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8_{41EF95A1-0848-4AC4-BF2C-5B5BB380D86F}" xr6:coauthVersionLast="47" xr6:coauthVersionMax="47" xr10:uidLastSave="{00000000-0000-0000-0000-000000000000}"/>
  <bookViews>
    <workbookView xWindow="-110" yWindow="-110" windowWidth="19420" windowHeight="11500" tabRatio="803" xr2:uid="{A5E0414B-8A5B-49EE-9209-5178841268BA}"/>
  </bookViews>
  <sheets>
    <sheet name="表紙" sheetId="2376" r:id="rId1"/>
    <sheet name="目次" sheetId="149" r:id="rId2"/>
    <sheet name="01エネルギー消費量の推移" sheetId="2377" r:id="rId3"/>
    <sheet name="02業種別エネルギー消費" sheetId="2378" r:id="rId4"/>
    <sheet name="03燃料受払（総合表）" sheetId="2379" r:id="rId5"/>
    <sheet name="04燃料受払（紙、化繊）" sheetId="2380" r:id="rId6"/>
    <sheet name="05燃料受払（石油、ガラス）" sheetId="2381" r:id="rId7"/>
    <sheet name="06燃料受払（化学、窯土）" sheetId="2382" r:id="rId8"/>
    <sheet name="07燃料受払（鉄鋼）" sheetId="2383" r:id="rId9"/>
    <sheet name="08燃料受払（非鉄・機械）" sheetId="2385" r:id="rId10"/>
    <sheet name="09燃料受払時系列業種合計" sheetId="2386" r:id="rId11"/>
    <sheet name="10燃料受払時系列（パルプ・紙）" sheetId="2387" r:id="rId12"/>
    <sheet name="11燃料受払時系列（化繊）" sheetId="2388" r:id="rId13"/>
    <sheet name="12燃料受払時系列（石油）" sheetId="2389" r:id="rId14"/>
    <sheet name="13燃料受払時系列（ガラス）" sheetId="2390" r:id="rId15"/>
    <sheet name="14燃料受払時系列（化学）" sheetId="2391" r:id="rId16"/>
    <sheet name="15燃料受払時系列（窯業土石）" sheetId="2392" r:id="rId17"/>
    <sheet name="16燃料受払時系列（鉄鋼）" sheetId="2393" r:id="rId18"/>
    <sheet name="17燃料受払時系列（非鉄）" sheetId="2394" r:id="rId19"/>
    <sheet name="18燃料受払時系列（機械）" sheetId="2395" r:id="rId20"/>
    <sheet name="19電力受払時系列" sheetId="2396" r:id="rId21"/>
    <sheet name="19電力業種別時系列" sheetId="2397" r:id="rId22"/>
    <sheet name="20蒸気受払時系列" sheetId="2398" r:id="rId23"/>
    <sheet name="20蒸気業種別時系列" sheetId="2399" r:id="rId24"/>
    <sheet name="21品目別（紙、化繊、石油、ガラス）" sheetId="2400" r:id="rId25"/>
    <sheet name="22品目別（化学）" sheetId="2401" r:id="rId26"/>
    <sheet name="23品目別（窯業土石）" sheetId="2402" r:id="rId27"/>
    <sheet name="24品目別（鉄鋼）" sheetId="2403" r:id="rId28"/>
    <sheet name="25品目別（非鉄）" sheetId="2404" r:id="rId29"/>
    <sheet name="26品目別（機械）" sheetId="2405" r:id="rId30"/>
    <sheet name="27品目別時系列（パルプ・紙）" sheetId="2406" r:id="rId31"/>
    <sheet name="28品目別時系列（化学）" sheetId="2407" r:id="rId32"/>
    <sheet name="29品目別時系列（化繊）" sheetId="2408" r:id="rId33"/>
    <sheet name="30品目別時系列（石油）" sheetId="2409" r:id="rId34"/>
    <sheet name="31品目別時系列（窯業土石）" sheetId="2410" r:id="rId35"/>
    <sheet name="32品目別時系列（ガラス）" sheetId="2411" r:id="rId36"/>
    <sheet name="33品目別時系列（鉄鋼）" sheetId="2412" r:id="rId37"/>
    <sheet name="34品目別時系列（非鉄）" sheetId="2413" r:id="rId38"/>
    <sheet name="35品目別時系列（機械）" sheetId="2414" r:id="rId39"/>
    <sheet name="36品目別在庫量時系列" sheetId="2415" r:id="rId40"/>
    <sheet name="37経済局別" sheetId="2416" r:id="rId41"/>
    <sheet name="38経済局別時系列（北海道～中部）" sheetId="2417" r:id="rId42"/>
    <sheet name="38経済局別時系列（近畿～九州）" sheetId="2418" r:id="rId43"/>
    <sheet name="39都道府県別" sheetId="2419" r:id="rId44"/>
  </sheets>
  <externalReferences>
    <externalReference r:id="rId45"/>
  </externalReferences>
  <definedNames>
    <definedName name="_xlnm._FilterDatabase" localSheetId="31" hidden="1">'28品目別時系列（化学）'!$A$5:$CO$108</definedName>
    <definedName name="Area51">[1]実数表示!$A$2:$D$81</definedName>
    <definedName name="CELLNOTE0" localSheetId="4">#REF!</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'04燃料受払（紙、化繊）'!$A$1:$L$74</definedName>
    <definedName name="_xlnm.Print_Area" localSheetId="6">'05燃料受払（石油、ガラス）'!$A$1:$M$68</definedName>
    <definedName name="_xlnm.Print_Area" localSheetId="7">'06燃料受払（化学、窯土）'!$A$1:$N$94</definedName>
    <definedName name="_xlnm.Print_Area" localSheetId="8">'07燃料受払（鉄鋼）'!$A$1:$N$51</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'21品目別（紙、化繊、石油、ガラス）'!$A$1:$T$86</definedName>
    <definedName name="_xlnm.Print_Area" localSheetId="25">'22品目別（化学）'!$A$1:$M$94</definedName>
    <definedName name="_xlnm.Print_Area" localSheetId="26">'23品目別（窯業土石）'!$A$1:$M$86</definedName>
    <definedName name="_xlnm.Print_Area" localSheetId="27">'24品目別（鉄鋼）'!$A$1:$S$92</definedName>
    <definedName name="_xlnm.Print_Area" localSheetId="28">'25品目別（非鉄）'!$A$1:$R$80</definedName>
    <definedName name="_xlnm.Print_Area" localSheetId="29">'26品目別（機械）'!$A$1:$L$75</definedName>
    <definedName name="_xlnm.Print_Area" localSheetId="30">'27品目別時系列（パルプ・紙）'!$A$1:$DY$111</definedName>
    <definedName name="_xlnm.Print_Area" localSheetId="31">'28品目別時系列（化学）'!$A$1:$HI$109</definedName>
    <definedName name="_xlnm.Print_Area" localSheetId="32">'29品目別時系列（化繊）'!$A$1:$BL$110</definedName>
    <definedName name="_xlnm.Print_Area" localSheetId="33">'30品目別時系列（石油）'!$A$1:$BW$109</definedName>
    <definedName name="_xlnm.Print_Area" localSheetId="34">'31品目別時系列（窯業土石）'!$A$1:$GM$109</definedName>
    <definedName name="_xlnm.Print_Area" localSheetId="35">'32品目別時系列（ガラス）'!$A$1:$AP$109</definedName>
    <definedName name="_xlnm.Print_Area" localSheetId="36">'33品目別時系列（鉄鋼）'!$A$1:$FL$218</definedName>
    <definedName name="_xlnm.Print_Area" localSheetId="37">'34品目別時系列（非鉄）'!$A$1:$IT$108</definedName>
    <definedName name="_xlnm.Print_Area" localSheetId="38">'35品目別時系列（機械）'!$A$1:$ER$110</definedName>
    <definedName name="_xlnm.Print_Area" localSheetId="39">'36品目別在庫量時系列'!$A$1:$AP$111</definedName>
    <definedName name="_xlnm.Print_Area" localSheetId="40">'37経済局別'!$A$1:$AG$67</definedName>
    <definedName name="_xlnm.Print_Area" localSheetId="42">'38経済局別時系列（近畿～九州）'!$A$1:$CB$80</definedName>
    <definedName name="_xlnm.Print_Area" localSheetId="41">'38経済局別時系列（北海道～中部）'!$A$1:$CB$80</definedName>
    <definedName name="_xlnm.Print_Area" localSheetId="43">'39都道府県別'!$A$1:$J$58</definedName>
    <definedName name="_xlnm.Print_Area" localSheetId="0">表紙!$A$1:$C$44</definedName>
    <definedName name="_xlnm.Print_Area" localSheetId="1">目次!$A$1:$D$49</definedName>
    <definedName name="Qセル分割_各" localSheetId="4">#REF!</definedName>
    <definedName name="Qセル分割_各">#REF!</definedName>
    <definedName name="単位選択肢" localSheetId="4">#REF!</definedName>
    <definedName name="単位選択肢" localSheetId="21">#REF!</definedName>
    <definedName name="単位選択肢" localSheetId="20">#REF!</definedName>
    <definedName name="単位選択肢" localSheetId="23">#REF!</definedName>
    <definedName name="単位選択肢" localSheetId="22">#REF!</definedName>
    <definedName name="単位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7" i="149" l="1"/>
  <c r="B46" i="149"/>
  <c r="B45" i="149"/>
  <c r="B44" i="149"/>
  <c r="B43" i="149"/>
  <c r="B42" i="149"/>
  <c r="B41" i="149"/>
  <c r="B40" i="149"/>
  <c r="B39" i="149"/>
  <c r="B38" i="149"/>
  <c r="B37" i="149"/>
  <c r="B36" i="149"/>
  <c r="B35" i="149"/>
  <c r="B34" i="149"/>
  <c r="B33" i="149"/>
  <c r="B32" i="149"/>
  <c r="B31" i="149"/>
  <c r="B30" i="149"/>
  <c r="B29" i="149"/>
  <c r="B28" i="149"/>
  <c r="B27" i="149"/>
  <c r="B26" i="149"/>
  <c r="B25" i="149"/>
  <c r="B24" i="149"/>
  <c r="B23" i="149"/>
  <c r="B22" i="149"/>
  <c r="B21" i="149"/>
  <c r="B20" i="149"/>
  <c r="B19" i="149"/>
  <c r="B18" i="149"/>
  <c r="B17" i="149"/>
  <c r="B16" i="149"/>
  <c r="B15" i="149"/>
  <c r="B14" i="149"/>
  <c r="B13" i="149"/>
  <c r="B12" i="149"/>
  <c r="B11" i="149"/>
  <c r="B10" i="149"/>
  <c r="B9" i="149"/>
  <c r="B8" i="149"/>
  <c r="B7" i="149"/>
  <c r="B6" i="149"/>
</calcChain>
</file>

<file path=xl/sharedStrings.xml><?xml version="1.0" encoding="utf-8"?>
<sst xmlns="http://schemas.openxmlformats.org/spreadsheetml/2006/main" count="86408" uniqueCount="2753">
  <si>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</si>
  <si>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</si>
  <si>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t>非石油系燃料計</t>
    <rPh sb="0" eb="1">
      <t>ヒ</t>
    </rPh>
    <rPh sb="1" eb="4">
      <t>セキユケイ</t>
    </rPh>
    <rPh sb="4" eb="6">
      <t>ネンリョウ</t>
    </rPh>
    <rPh sb="6" eb="7">
      <t>ケイ</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</si>
  <si>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</si>
  <si>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</si>
  <si>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</si>
  <si>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</si>
  <si>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</si>
  <si>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</si>
  <si>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</si>
  <si>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</si>
  <si>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</si>
  <si>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</si>
  <si>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</si>
  <si>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</si>
  <si>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</si>
  <si>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</si>
  <si>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</si>
  <si>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</si>
  <si>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</si>
  <si>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t>t</t>
  </si>
  <si>
    <t>-</t>
  </si>
  <si>
    <t>…</t>
  </si>
  <si>
    <t>年</t>
  </si>
  <si>
    <t>1～3月</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</si>
  <si>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</si>
  <si>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</si>
  <si>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</si>
  <si>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</si>
  <si>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</si>
  <si>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</si>
  <si>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</si>
  <si>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</si>
  <si>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</si>
  <si>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</si>
  <si>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</si>
  <si>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</si>
  <si>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</si>
  <si>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</si>
  <si>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</si>
  <si>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</si>
  <si>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</si>
  <si>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</si>
  <si>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</si>
  <si>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</si>
  <si>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</si>
  <si>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</si>
  <si>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</si>
  <si>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</si>
  <si>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</si>
  <si>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</si>
  <si>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t>１）　固有単位表（事業所ベース）　（つづき）</t>
    <rPh sb="3" eb="5">
      <t>コユウ</t>
    </rPh>
    <rPh sb="5" eb="7">
      <t>タンイ</t>
    </rPh>
    <rPh sb="7" eb="8">
      <t>ヒョウ</t>
    </rPh>
    <rPh sb="9" eb="12">
      <t>ジギョウショ</t>
    </rPh>
    <phoneticPr fontId="1"/>
  </si>
  <si>
    <t>Duplication adjustment</t>
  </si>
  <si>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</si>
  <si>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19"/>
  </si>
  <si>
    <t>①  固有単位表</t>
    <rPh sb="3" eb="5">
      <t>コユウ</t>
    </rPh>
    <rPh sb="5" eb="7">
      <t>タンイ</t>
    </rPh>
    <rPh sb="7" eb="8">
      <t>ヒョウ</t>
    </rPh>
    <phoneticPr fontId="19"/>
  </si>
  <si>
    <t>発生・回収</t>
    <rPh sb="0" eb="2">
      <t>ハッセイ</t>
    </rPh>
    <rPh sb="3" eb="5">
      <t>カイシュウ</t>
    </rPh>
    <phoneticPr fontId="19"/>
  </si>
  <si>
    <r>
      <rPr>
        <sz val="12"/>
        <rFont val="ＭＳ Ｐゴシック"/>
        <family val="3"/>
        <charset val="128"/>
      </rPr>
      <t>　　　消</t>
    </r>
    <rPh sb="3" eb="4">
      <t>ショウヒ</t>
    </rPh>
    <phoneticPr fontId="19"/>
  </si>
  <si>
    <r>
      <rPr>
        <sz val="12"/>
        <rFont val="ＭＳ Ｐゴシック"/>
        <family val="3"/>
        <charset val="128"/>
      </rPr>
      <t>費</t>
    </r>
    <rPh sb="0" eb="1">
      <t>ヒ</t>
    </rPh>
    <phoneticPr fontId="19"/>
  </si>
  <si>
    <t>受入</t>
    <rPh sb="0" eb="2">
      <t>ウケイレ</t>
    </rPh>
    <phoneticPr fontId="38"/>
  </si>
  <si>
    <t>ボイラ用</t>
    <rPh sb="3" eb="4">
      <t>ヨウ</t>
    </rPh>
    <phoneticPr fontId="19"/>
  </si>
  <si>
    <t>レーション用</t>
    <rPh sb="5" eb="6">
      <t>ヨウ</t>
    </rPh>
    <phoneticPr fontId="19"/>
  </si>
  <si>
    <r>
      <rPr>
        <sz val="12"/>
        <rFont val="ＭＳ Ｐゴシック"/>
        <family val="3"/>
        <charset val="128"/>
      </rPr>
      <t>計</t>
    </r>
    <rPh sb="0" eb="1">
      <t>ケイ</t>
    </rPh>
    <phoneticPr fontId="19"/>
  </si>
  <si>
    <r>
      <rPr>
        <sz val="12"/>
        <rFont val="ＭＳ Ｐゴシック"/>
        <family val="3"/>
        <charset val="128"/>
      </rPr>
      <t>直接加熱用</t>
    </r>
    <rPh sb="0" eb="2">
      <t>チョクセツ</t>
    </rPh>
    <rPh sb="2" eb="4">
      <t>カネツ</t>
    </rPh>
    <rPh sb="4" eb="5">
      <t>ヨウ</t>
    </rPh>
    <phoneticPr fontId="19"/>
  </si>
  <si>
    <r>
      <rPr>
        <sz val="12"/>
        <rFont val="ＭＳ Ｐゴシック"/>
        <family val="3"/>
        <charset val="128"/>
      </rPr>
      <t>その他用</t>
    </r>
    <rPh sb="0" eb="3">
      <t>ソノタ</t>
    </rPh>
    <rPh sb="3" eb="4">
      <t>ヨウ</t>
    </rPh>
    <phoneticPr fontId="19"/>
  </si>
  <si>
    <t>合計（原油換算）</t>
  </si>
  <si>
    <t>石油系燃料（原油換算）</t>
  </si>
  <si>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</si>
  <si>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</si>
  <si>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</si>
  <si>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</si>
  <si>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</si>
  <si>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</si>
  <si>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</si>
  <si>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</si>
  <si>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</si>
  <si>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</si>
  <si>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コ ー ク ス 炉 ガ ス</t>
  </si>
  <si>
    <t>高    炉    ガ   ス</t>
  </si>
  <si>
    <t>転    炉    ガ   ス</t>
  </si>
  <si>
    <t>電   気   炉  ガ ス</t>
  </si>
  <si>
    <t>天    然    ガ   ス</t>
  </si>
  <si>
    <t>液  化  天  然 ガ ス</t>
  </si>
  <si>
    <t>回　　収    黒   液</t>
  </si>
  <si>
    <t>酸素</t>
    <rPh sb="0" eb="2">
      <t>サンソ</t>
    </rPh>
    <phoneticPr fontId="19"/>
  </si>
  <si>
    <t>廃材</t>
    <rPh sb="0" eb="2">
      <t>ハイザイ</t>
    </rPh>
    <phoneticPr fontId="19"/>
  </si>
  <si>
    <t>廃　　タ　　イ　　ヤ</t>
  </si>
  <si>
    <t>Used tires</t>
  </si>
  <si>
    <t>廃プラスチック</t>
    <rPh sb="0" eb="1">
      <t>ハイ</t>
    </rPh>
    <phoneticPr fontId="1"/>
  </si>
  <si>
    <t>②　熱量単位表</t>
    <rPh sb="2" eb="4">
      <t>ネツリョウ</t>
    </rPh>
    <rPh sb="4" eb="6">
      <t>タンイ</t>
    </rPh>
    <rPh sb="6" eb="7">
      <t>ヒョウ</t>
    </rPh>
    <phoneticPr fontId="19"/>
  </si>
  <si>
    <t>Table of energy unit</t>
  </si>
  <si>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</si>
  <si>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</si>
  <si>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19"/>
  </si>
  <si>
    <t>消</t>
    <rPh sb="0" eb="1">
      <t>ショウヒ</t>
    </rPh>
    <phoneticPr fontId="19"/>
  </si>
  <si>
    <t xml:space="preserve">       費</t>
    <rPh sb="7" eb="8">
      <t>ヒ</t>
    </rPh>
    <phoneticPr fontId="19"/>
  </si>
  <si>
    <t>受入</t>
    <rPh sb="0" eb="2">
      <t>ウケイレ</t>
    </rPh>
    <phoneticPr fontId="19"/>
  </si>
  <si>
    <t>合計</t>
    <rPh sb="0" eb="2">
      <t>ゴウケイ</t>
    </rPh>
    <phoneticPr fontId="19"/>
  </si>
  <si>
    <t xml:space="preserve"> ボイラ用及びコージェネレーション用以外に使用したもの</t>
    <rPh sb="4" eb="5">
      <t>ヨウ</t>
    </rPh>
    <rPh sb="5" eb="6">
      <t>オヨ</t>
    </rPh>
    <rPh sb="17" eb="18">
      <t>ヨウ</t>
    </rPh>
    <rPh sb="18" eb="20">
      <t>イガイ</t>
    </rPh>
    <rPh sb="21" eb="23">
      <t>シヨウ</t>
    </rPh>
    <phoneticPr fontId="19"/>
  </si>
  <si>
    <t>払出</t>
    <rPh sb="0" eb="2">
      <t>ハライダシ</t>
    </rPh>
    <phoneticPr fontId="19"/>
  </si>
  <si>
    <t>年末在庫</t>
    <rPh sb="0" eb="2">
      <t>ネンマツ</t>
    </rPh>
    <rPh sb="2" eb="4">
      <t>ザイコ</t>
    </rPh>
    <phoneticPr fontId="19"/>
  </si>
  <si>
    <t>Receipts</t>
  </si>
  <si>
    <t>Co-generation</t>
  </si>
  <si>
    <t xml:space="preserve">for Others </t>
  </si>
  <si>
    <t>炭化水素油</t>
    <rPh sb="0" eb="2">
      <t>タンカ</t>
    </rPh>
    <rPh sb="2" eb="4">
      <t>スイソ</t>
    </rPh>
    <rPh sb="4" eb="5">
      <t>アブラ</t>
    </rPh>
    <phoneticPr fontId="6"/>
  </si>
  <si>
    <t>再生油（石油由来）</t>
    <rPh sb="0" eb="2">
      <t>サイセイ</t>
    </rPh>
    <rPh sb="2" eb="3">
      <t>アブラ</t>
    </rPh>
    <rPh sb="4" eb="6">
      <t>セキユ</t>
    </rPh>
    <rPh sb="6" eb="8">
      <t>ユライ</t>
    </rPh>
    <phoneticPr fontId="19"/>
  </si>
  <si>
    <t>石　　　　　　  　炭</t>
  </si>
  <si>
    <t>天然ガス</t>
    <rPh sb="0" eb="2">
      <t>テンネン</t>
    </rPh>
    <phoneticPr fontId="19"/>
  </si>
  <si>
    <t>廃タイヤ</t>
    <rPh sb="0" eb="1">
      <t>ハイ</t>
    </rPh>
    <phoneticPr fontId="19"/>
  </si>
  <si>
    <t>廃プラスチック</t>
    <rPh sb="0" eb="1">
      <t>ハイ</t>
    </rPh>
    <phoneticPr fontId="19"/>
  </si>
  <si>
    <t>②　化学繊維工業</t>
    <rPh sb="2" eb="4">
      <t>カガク</t>
    </rPh>
    <rPh sb="4" eb="6">
      <t>センイ</t>
    </rPh>
    <rPh sb="6" eb="8">
      <t>コウギョウ</t>
    </rPh>
    <phoneticPr fontId="19"/>
  </si>
  <si>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9"/>
  </si>
  <si>
    <t>炭化水素油</t>
    <rPh sb="0" eb="2">
      <t>タンカ</t>
    </rPh>
    <rPh sb="2" eb="4">
      <t>スイソ</t>
    </rPh>
    <rPh sb="4" eb="5">
      <t>ユ</t>
    </rPh>
    <phoneticPr fontId="19"/>
  </si>
  <si>
    <t>③　石油製品工業</t>
    <rPh sb="2" eb="4">
      <t>セキユ</t>
    </rPh>
    <rPh sb="4" eb="8">
      <t>セイヒンコウギョウ</t>
    </rPh>
    <phoneticPr fontId="19"/>
  </si>
  <si>
    <t>　　　消</t>
    <rPh sb="3" eb="4">
      <t>ショウヒ</t>
    </rPh>
    <phoneticPr fontId="19"/>
  </si>
  <si>
    <t xml:space="preserve">      費</t>
    <rPh sb="6" eb="7">
      <t>ヒ</t>
    </rPh>
    <phoneticPr fontId="19"/>
  </si>
  <si>
    <r>
      <rPr>
        <sz val="11"/>
        <rFont val="ＭＳ Ｐゴシック"/>
        <family val="3"/>
        <charset val="128"/>
      </rPr>
      <t>レーション用</t>
    </r>
    <rPh sb="5" eb="6">
      <t>ヨウ</t>
    </rPh>
    <phoneticPr fontId="19"/>
  </si>
  <si>
    <r>
      <rPr>
        <sz val="11"/>
        <rFont val="ＭＳ Ｐゴシック"/>
        <family val="3"/>
        <charset val="128"/>
      </rPr>
      <t>計</t>
    </r>
    <rPh sb="0" eb="1">
      <t>ケイ</t>
    </rPh>
    <phoneticPr fontId="19"/>
  </si>
  <si>
    <r>
      <rPr>
        <sz val="11"/>
        <rFont val="ＭＳ Ｐゴシック"/>
        <family val="3"/>
        <charset val="128"/>
      </rPr>
      <t>原料用</t>
    </r>
    <rPh sb="0" eb="3">
      <t>ゲンリョウヨウ</t>
    </rPh>
    <phoneticPr fontId="19"/>
  </si>
  <si>
    <t>直接加熱用</t>
    <rPh sb="0" eb="2">
      <t>チョクセツ</t>
    </rPh>
    <rPh sb="2" eb="4">
      <t>カネツ</t>
    </rPh>
    <rPh sb="4" eb="5">
      <t>ヨウ</t>
    </rPh>
    <phoneticPr fontId="19"/>
  </si>
  <si>
    <t xml:space="preserve">as </t>
  </si>
  <si>
    <t>石油系炭化水素ガス</t>
    <rPh sb="0" eb="3">
      <t>セキユケイ</t>
    </rPh>
    <rPh sb="3" eb="5">
      <t>タンカ</t>
    </rPh>
    <rPh sb="5" eb="7">
      <t>スイソ</t>
    </rPh>
    <phoneticPr fontId="19"/>
  </si>
  <si>
    <t>④　ガラス製品工業</t>
    <rPh sb="5" eb="7">
      <t>セイヒン</t>
    </rPh>
    <rPh sb="7" eb="9">
      <t>コウギョウ</t>
    </rPh>
    <phoneticPr fontId="19"/>
  </si>
  <si>
    <r>
      <rPr>
        <sz val="11"/>
        <rFont val="ＭＳ Ｐゴシック"/>
        <family val="3"/>
        <charset val="128"/>
      </rPr>
      <t>　　　消</t>
    </r>
    <rPh sb="3" eb="4">
      <t>ショウヒ</t>
    </rPh>
    <phoneticPr fontId="19"/>
  </si>
  <si>
    <r>
      <rPr>
        <sz val="11"/>
        <rFont val="ＭＳ Ｐゴシック"/>
        <family val="3"/>
        <charset val="128"/>
      </rPr>
      <t>直接加熱用</t>
    </r>
    <rPh sb="0" eb="2">
      <t>チョクセツ</t>
    </rPh>
    <rPh sb="2" eb="4">
      <t>カネツ</t>
    </rPh>
    <rPh sb="4" eb="5">
      <t>ヨウ</t>
    </rPh>
    <phoneticPr fontId="19"/>
  </si>
  <si>
    <r>
      <rPr>
        <sz val="11"/>
        <rFont val="ＭＳ Ｐゴシック"/>
        <family val="3"/>
        <charset val="128"/>
      </rPr>
      <t>その他用</t>
    </r>
    <rPh sb="0" eb="3">
      <t>ソノタ</t>
    </rPh>
    <rPh sb="3" eb="4">
      <t>ヨウ</t>
    </rPh>
    <phoneticPr fontId="19"/>
  </si>
  <si>
    <t>　</t>
  </si>
  <si>
    <t>⑤　化学工業</t>
    <rPh sb="2" eb="4">
      <t>カガク</t>
    </rPh>
    <rPh sb="4" eb="6">
      <t>コウギョウ</t>
    </rPh>
    <phoneticPr fontId="19"/>
  </si>
  <si>
    <r>
      <rPr>
        <sz val="11"/>
        <rFont val="ＭＳ Ｐゴシック"/>
        <family val="3"/>
        <charset val="128"/>
      </rPr>
      <t>費</t>
    </r>
    <rPh sb="0" eb="1">
      <t>ヒ</t>
    </rPh>
    <phoneticPr fontId="19"/>
  </si>
  <si>
    <r>
      <rPr>
        <sz val="11"/>
        <rFont val="ＭＳ Ｐゴシック"/>
        <family val="3"/>
        <charset val="128"/>
      </rPr>
      <t>受入</t>
    </r>
    <rPh sb="0" eb="2">
      <t>ウケイレ</t>
    </rPh>
    <phoneticPr fontId="19"/>
  </si>
  <si>
    <r>
      <rPr>
        <sz val="11"/>
        <rFont val="ＭＳ Ｐゴシック"/>
        <family val="3"/>
        <charset val="128"/>
      </rPr>
      <t>合計</t>
    </r>
    <rPh sb="0" eb="2">
      <t>ゴウケイ</t>
    </rPh>
    <phoneticPr fontId="19"/>
  </si>
  <si>
    <r>
      <rPr>
        <sz val="11"/>
        <rFont val="ＭＳ Ｐゴシック"/>
        <family val="3"/>
        <charset val="128"/>
      </rPr>
      <t>ボイラ用</t>
    </r>
    <rPh sb="3" eb="4">
      <t>ヨウ</t>
    </rPh>
    <phoneticPr fontId="19"/>
  </si>
  <si>
    <t>オイル  コ － ク ス</t>
  </si>
  <si>
    <t>石  炭  コ － ク ス</t>
  </si>
  <si>
    <t>タ－ル</t>
  </si>
  <si>
    <t>コ － ク ス 炉 ガ ス</t>
  </si>
  <si>
    <t>⑥　窯業・土石製品工業</t>
    <rPh sb="2" eb="4">
      <t>ヨウギョウ</t>
    </rPh>
    <rPh sb="5" eb="7">
      <t>ドセキ</t>
    </rPh>
    <rPh sb="7" eb="11">
      <t>セイヒンコウギョウ</t>
    </rPh>
    <phoneticPr fontId="19"/>
  </si>
  <si>
    <t>（ピッチコ－クスを含む）</t>
    <rPh sb="9" eb="10">
      <t>フク</t>
    </rPh>
    <phoneticPr fontId="19"/>
  </si>
  <si>
    <t>電気炉ガス</t>
    <rPh sb="0" eb="3">
      <t>デンキロ</t>
    </rPh>
    <phoneticPr fontId="19"/>
  </si>
  <si>
    <t>合計</t>
    <rPh sb="0" eb="2">
      <t>ゴウケイ</t>
    </rPh>
    <phoneticPr fontId="1"/>
  </si>
  <si>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</si>
  <si>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</si>
  <si>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19"/>
  </si>
  <si>
    <t>石  炭  コ ー ク ス</t>
  </si>
  <si>
    <t>Coke oven gas</t>
  </si>
  <si>
    <t>液化天然ガス</t>
    <rPh sb="0" eb="2">
      <t>エキカ</t>
    </rPh>
    <rPh sb="2" eb="4">
      <t>テンネン</t>
    </rPh>
    <phoneticPr fontId="19"/>
  </si>
  <si>
    <t>⑧　非鉄金属地金工業</t>
    <rPh sb="2" eb="4">
      <t>ヒテツ</t>
    </rPh>
    <rPh sb="4" eb="6">
      <t>キンゾク</t>
    </rPh>
    <rPh sb="6" eb="8">
      <t>ジガネ</t>
    </rPh>
    <rPh sb="8" eb="10">
      <t>コウギョウ</t>
    </rPh>
    <phoneticPr fontId="19"/>
  </si>
  <si>
    <t>消</t>
    <rPh sb="0" eb="1">
      <t>ショウ</t>
    </rPh>
    <phoneticPr fontId="1"/>
  </si>
  <si>
    <t>for Co-generation</t>
  </si>
  <si>
    <t>石炭コークス</t>
    <rPh sb="0" eb="2">
      <t>セキタン</t>
    </rPh>
    <phoneticPr fontId="19"/>
  </si>
  <si>
    <t>コークス炉ガス</t>
    <rPh sb="4" eb="5">
      <t>ロ</t>
    </rPh>
    <phoneticPr fontId="19"/>
  </si>
  <si>
    <t>高炉ガス</t>
    <rPh sb="0" eb="2">
      <t>コウロ</t>
    </rPh>
    <phoneticPr fontId="19"/>
  </si>
  <si>
    <t>転炉ガス</t>
    <rPh sb="0" eb="2">
      <t>テンロ</t>
    </rPh>
    <phoneticPr fontId="19"/>
  </si>
  <si>
    <t>⑨　機 械 工 業</t>
    <rPh sb="2" eb="5">
      <t>キカイ</t>
    </rPh>
    <rPh sb="6" eb="9">
      <t>コウギョウ</t>
    </rPh>
    <phoneticPr fontId="19"/>
  </si>
  <si>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</si>
  <si>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</si>
  <si>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</si>
  <si>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</si>
  <si>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</si>
  <si>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</si>
  <si>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廃プラスチック</t>
    </r>
    <rPh sb="1" eb="2">
      <t>ハイ</t>
    </rPh>
    <phoneticPr fontId="1"/>
  </si>
  <si>
    <t>Generation,</t>
  </si>
  <si>
    <t>for purposes other than boilers and co-generation</t>
  </si>
  <si>
    <t xml:space="preserve"> 1～ 3月</t>
  </si>
  <si>
    <t xml:space="preserve"> 4～ 6</t>
  </si>
  <si>
    <t xml:space="preserve"> 7～ 9</t>
  </si>
  <si>
    <t>10～12</t>
  </si>
  <si>
    <t xml:space="preserve"> 1月</t>
  </si>
  <si>
    <t xml:space="preserve"> 2</t>
  </si>
  <si>
    <t xml:space="preserve"> 3</t>
  </si>
  <si>
    <t xml:space="preserve"> 4</t>
  </si>
  <si>
    <t xml:space="preserve"> 5</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</si>
  <si>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</si>
  <si>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</si>
  <si>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</si>
  <si>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</si>
  <si>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</si>
  <si>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</si>
  <si>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</si>
  <si>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</si>
  <si>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</si>
  <si>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　石炭コークス</t>
    </r>
    <r>
      <rPr>
        <sz val="12"/>
        <rFont val="Times New Roman"/>
        <family val="1"/>
      </rPr>
      <t xml:space="preserve"> </t>
    </r>
    <rPh sb="1" eb="3">
      <t>セキタン</t>
    </rPh>
    <phoneticPr fontId="1"/>
  </si>
  <si>
    <t>化学繊維工業</t>
    <rPh sb="0" eb="2">
      <t>カガク</t>
    </rPh>
    <rPh sb="2" eb="4">
      <t>センイ</t>
    </rPh>
    <rPh sb="4" eb="6">
      <t>コウギョウ</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</si>
  <si>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</si>
  <si>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</si>
  <si>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t xml:space="preserve">  </t>
    </r>
    <r>
      <rPr>
        <sz val="11"/>
        <rFont val="ＭＳ Ｐゴシック"/>
        <family val="3"/>
        <charset val="128"/>
      </rPr>
      <t>費</t>
    </r>
    <rPh sb="2" eb="3">
      <t>ヒ</t>
    </rPh>
    <phoneticPr fontId="19"/>
  </si>
  <si>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</si>
  <si>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</si>
  <si>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</si>
  <si>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</si>
  <si>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t>ガラス製品工業</t>
    <rPh sb="3" eb="7">
      <t>セイヒンコウギョウ</t>
    </rPh>
    <phoneticPr fontId="1"/>
  </si>
  <si>
    <t>費</t>
    <rPh sb="0" eb="1">
      <t>ヒ</t>
    </rPh>
    <phoneticPr fontId="19"/>
  </si>
  <si>
    <t>Shipments</t>
  </si>
  <si>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</si>
  <si>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</si>
  <si>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</si>
  <si>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</si>
  <si>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</si>
  <si>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</si>
  <si>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t xml:space="preserve">　石炭 </t>
    <rPh sb="1" eb="3">
      <t>セキタン</t>
    </rPh>
    <phoneticPr fontId="1"/>
  </si>
  <si>
    <t xml:space="preserve">　コークス炉ガス </t>
    <rPh sb="5" eb="6">
      <t>ロ</t>
    </rPh>
    <phoneticPr fontId="1"/>
  </si>
  <si>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</si>
  <si>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</si>
  <si>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</si>
  <si>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</si>
  <si>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</si>
  <si>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t xml:space="preserve">  </t>
    </r>
    <r>
      <rPr>
        <sz val="12"/>
        <rFont val="ＭＳ Ｐゴシック"/>
        <family val="3"/>
        <charset val="128"/>
      </rPr>
      <t>Ａ重油</t>
    </r>
    <r>
      <rPr>
        <sz val="12"/>
        <rFont val="Times New Roman"/>
        <family val="1"/>
      </rPr>
      <t xml:space="preserve"> </t>
    </r>
    <rPh sb="3" eb="5">
      <t>ジュウユ</t>
    </rPh>
    <phoneticPr fontId="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</si>
  <si>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</si>
  <si>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t xml:space="preserve">  </t>
    </r>
    <r>
      <rPr>
        <sz val="12"/>
        <rFont val="ＭＳ Ｐゴシック"/>
        <family val="3"/>
        <charset val="128"/>
      </rPr>
      <t>高炉ガス</t>
    </r>
    <rPh sb="2" eb="4">
      <t>コウロ</t>
    </rPh>
    <phoneticPr fontId="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</si>
  <si>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</si>
  <si>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</si>
  <si>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</si>
  <si>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</si>
  <si>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</si>
  <si>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廃プラスチック</t>
    </r>
    <rPh sb="2" eb="3">
      <t>ハイ</t>
    </rPh>
    <phoneticPr fontId="1"/>
  </si>
  <si>
    <t>for Boilers</t>
  </si>
  <si>
    <t xml:space="preserve">as  </t>
  </si>
  <si>
    <t xml:space="preserve"> Materials</t>
  </si>
  <si>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</si>
  <si>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</si>
  <si>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t>機械工業</t>
    <rPh sb="0" eb="2">
      <t>キカイ</t>
    </rPh>
    <rPh sb="2" eb="4">
      <t>コウギョウ</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</si>
  <si>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</si>
  <si>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t>種　　別</t>
    <rPh sb="0" eb="4">
      <t>シュベツ</t>
    </rPh>
    <phoneticPr fontId="6"/>
  </si>
  <si>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</si>
  <si>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</si>
  <si>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</si>
  <si>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</si>
  <si>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</si>
  <si>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</si>
  <si>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</si>
  <si>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</si>
  <si>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</si>
  <si>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</si>
  <si>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</si>
  <si>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</si>
  <si>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</si>
  <si>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</si>
  <si>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</si>
  <si>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6"/>
  </si>
  <si>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</si>
  <si>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</si>
  <si>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6"/>
  </si>
  <si>
    <t>⑤　石油製品工業</t>
    <rPh sb="2" eb="4">
      <t>セキユ</t>
    </rPh>
    <rPh sb="4" eb="8">
      <t>セイヒンコウギョウ</t>
    </rPh>
    <phoneticPr fontId="6"/>
  </si>
  <si>
    <t>⑧　鉄鋼業</t>
    <rPh sb="2" eb="5">
      <t>テッコウギョウ</t>
    </rPh>
    <phoneticPr fontId="6"/>
  </si>
  <si>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</si>
  <si>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</si>
  <si>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</si>
  <si>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</si>
  <si>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</si>
  <si>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</si>
  <si>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</si>
  <si>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6"/>
  </si>
  <si>
    <r>
      <rPr>
        <sz val="12"/>
        <rFont val="ＭＳ Ｐゴシック"/>
        <family val="3"/>
        <charset val="128"/>
      </rPr>
      <t>⑥　窯業・土石製品工業</t>
    </r>
    <rPh sb="2" eb="4">
      <t>ヨウギョウ</t>
    </rPh>
    <rPh sb="5" eb="7">
      <t>ドセキ</t>
    </rPh>
    <rPh sb="7" eb="11">
      <t>セイヒンコウギョウ</t>
    </rPh>
    <phoneticPr fontId="6"/>
  </si>
  <si>
    <t>⑨　非鉄金属地金工業</t>
    <rPh sb="2" eb="4">
      <t>ヒテツ</t>
    </rPh>
    <rPh sb="4" eb="6">
      <t>キンゾク</t>
    </rPh>
    <rPh sb="6" eb="8">
      <t>ジガネ</t>
    </rPh>
    <rPh sb="8" eb="10">
      <t>コウギョウ</t>
    </rPh>
    <phoneticPr fontId="6"/>
  </si>
  <si>
    <t>④　化学繊維工業</t>
    <rPh sb="2" eb="4">
      <t>カガク</t>
    </rPh>
    <rPh sb="4" eb="6">
      <t>センイ</t>
    </rPh>
    <rPh sb="6" eb="8">
      <t>コウギョウ</t>
    </rPh>
    <phoneticPr fontId="6"/>
  </si>
  <si>
    <t>⑦　ガラス製品工業</t>
    <rPh sb="5" eb="9">
      <t>セイヒンコウギョウ</t>
    </rPh>
    <phoneticPr fontId="6"/>
  </si>
  <si>
    <t>⑩　機械工業</t>
    <rPh sb="2" eb="4">
      <t>キカイ</t>
    </rPh>
    <rPh sb="4" eb="6">
      <t>コウギョウ</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</si>
  <si>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</si>
  <si>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</si>
  <si>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</si>
  <si>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</si>
  <si>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</si>
  <si>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</si>
  <si>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</si>
  <si>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</si>
  <si>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</si>
  <si>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6"/>
  </si>
  <si>
    <t xml:space="preserve">for Private power </t>
  </si>
  <si>
    <t>②パルプ・紙・板紙工業</t>
    <rPh sb="5" eb="6">
      <t>カミ</t>
    </rPh>
    <rPh sb="7" eb="9">
      <t>イタカミ</t>
    </rPh>
    <rPh sb="9" eb="11">
      <t>コウギョウ</t>
    </rPh>
    <phoneticPr fontId="6"/>
  </si>
  <si>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</si>
  <si>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</si>
  <si>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</si>
  <si>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</si>
  <si>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</si>
  <si>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</si>
  <si>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</si>
  <si>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6"/>
  </si>
  <si>
    <t>３.　指定生産品目別統計</t>
    <rPh sb="3" eb="5">
      <t>シテイ</t>
    </rPh>
    <rPh sb="5" eb="7">
      <t>セイサン</t>
    </rPh>
    <rPh sb="7" eb="10">
      <t>ヒンモクベツ</t>
    </rPh>
    <rPh sb="10" eb="12">
      <t>トウケイ</t>
    </rPh>
    <phoneticPr fontId="6"/>
  </si>
  <si>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</si>
  <si>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</si>
  <si>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</si>
  <si>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</si>
  <si>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</si>
  <si>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</si>
  <si>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</si>
  <si>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</si>
  <si>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</si>
  <si>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</si>
  <si>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</si>
  <si>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</si>
  <si>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</si>
  <si>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</si>
  <si>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</si>
  <si>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</si>
  <si>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</si>
  <si>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</si>
  <si>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</si>
  <si>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</si>
  <si>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</si>
  <si>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</si>
  <si>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</si>
  <si>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</si>
  <si>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</si>
  <si>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</si>
  <si>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</si>
  <si>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6"/>
  </si>
  <si>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</si>
  <si>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</si>
  <si>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</si>
  <si>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</si>
  <si>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6"/>
  </si>
  <si>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</si>
  <si>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</si>
  <si>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</si>
  <si>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</si>
  <si>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t>種　　別</t>
    <rPh sb="0" eb="4">
      <t>シュベツ</t>
    </rPh>
    <phoneticPr fontId="1"/>
  </si>
  <si>
    <t>単位</t>
    <rPh sb="0" eb="2">
      <t>タンイ</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</si>
  <si>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</si>
  <si>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</si>
  <si>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</si>
  <si>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</si>
  <si>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</si>
  <si>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</si>
  <si>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</si>
  <si>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</si>
  <si>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</si>
  <si>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</si>
  <si>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</si>
  <si>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</si>
  <si>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t>転炉ガス</t>
    <rPh sb="0" eb="1">
      <t>テン</t>
    </rPh>
    <rPh sb="1" eb="2">
      <t>ロ</t>
    </rPh>
    <phoneticPr fontId="1"/>
  </si>
  <si>
    <t>機械器具製品</t>
    <rPh sb="0" eb="2">
      <t>キカイ</t>
    </rPh>
    <rPh sb="2" eb="4">
      <t>キグ</t>
    </rPh>
    <rPh sb="4" eb="6">
      <t>セイヒン</t>
    </rPh>
    <phoneticPr fontId="1"/>
  </si>
  <si>
    <t xml:space="preserve">Civil engineering </t>
  </si>
  <si>
    <t xml:space="preserve">Metal working machinery </t>
  </si>
  <si>
    <t>Parts for electronic</t>
  </si>
  <si>
    <t xml:space="preserve">Electron tubes, </t>
  </si>
  <si>
    <t xml:space="preserve">Automobiles </t>
  </si>
  <si>
    <t>and metal processing</t>
  </si>
  <si>
    <t xml:space="preserve"> semiconductors,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</si>
  <si>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</si>
  <si>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</si>
  <si>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</si>
  <si>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</si>
  <si>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</si>
  <si>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</si>
  <si>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</si>
  <si>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</si>
  <si>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</si>
  <si>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6"/>
  </si>
  <si>
    <t>一次投入燃料換算表</t>
    <rPh sb="0" eb="2">
      <t>イチジ</t>
    </rPh>
    <rPh sb="2" eb="4">
      <t>トウニュウ</t>
    </rPh>
    <rPh sb="4" eb="6">
      <t>ネンリョウ</t>
    </rPh>
    <rPh sb="6" eb="9">
      <t>カンザンヒョウ</t>
    </rPh>
    <phoneticPr fontId="6"/>
  </si>
  <si>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</si>
  <si>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</si>
  <si>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</si>
  <si>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</si>
  <si>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</si>
  <si>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</si>
  <si>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</si>
  <si>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</si>
  <si>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廃プラスチック</t>
    </r>
    <rPh sb="0" eb="1">
      <t>ハイ</t>
    </rPh>
    <phoneticPr fontId="1"/>
  </si>
  <si>
    <t>（石油由来）</t>
    <rPh sb="1" eb="3">
      <t>セキユ</t>
    </rPh>
    <rPh sb="3" eb="5">
      <t>ユライ</t>
    </rPh>
    <phoneticPr fontId="1"/>
  </si>
  <si>
    <t>（原油換算）</t>
    <rPh sb="1" eb="3">
      <t>ゲンユ</t>
    </rPh>
    <rPh sb="3" eb="5">
      <t>カンザン</t>
    </rPh>
    <phoneticPr fontId="6"/>
  </si>
  <si>
    <r>
      <rPr>
        <sz val="12"/>
        <rFont val="ＭＳ Ｐゴシック"/>
        <family val="3"/>
        <charset val="128"/>
      </rPr>
      <t>（石油由来）</t>
    </r>
    <rPh sb="1" eb="3">
      <t>セキユ</t>
    </rPh>
    <rPh sb="3" eb="5">
      <t>ユライ</t>
    </rPh>
    <phoneticPr fontId="1"/>
  </si>
  <si>
    <r>
      <t>Oil based fuels</t>
    </r>
    <r>
      <rPr>
        <sz val="11"/>
        <rFont val="ＭＳ Ｐゴシック"/>
        <family val="3"/>
        <charset val="128"/>
      </rPr>
      <t>　</t>
    </r>
  </si>
  <si>
    <t>Heavy fuel</t>
  </si>
  <si>
    <t>Hydrocarbon oil</t>
  </si>
  <si>
    <r>
      <t xml:space="preserve"> oil B</t>
    </r>
    <r>
      <rPr>
        <sz val="11"/>
        <rFont val="ＭＳ Ｐゴシック"/>
        <family val="3"/>
        <charset val="128"/>
      </rPr>
      <t>・</t>
    </r>
    <r>
      <rPr>
        <sz val="11"/>
        <rFont val="Times New Roman"/>
        <family val="1"/>
      </rPr>
      <t>C</t>
    </r>
  </si>
  <si>
    <t xml:space="preserve"> </t>
  </si>
  <si>
    <t>　　　②　化学工業製品</t>
    <rPh sb="5" eb="7">
      <t>カガク</t>
    </rPh>
    <rPh sb="7" eb="9">
      <t>コウギョウ</t>
    </rPh>
    <rPh sb="9" eb="11">
      <t>セイヒン</t>
    </rPh>
    <phoneticPr fontId="6"/>
  </si>
  <si>
    <t xml:space="preserve">   ②　化学工業製品</t>
    <rPh sb="5" eb="7">
      <t>カガク</t>
    </rPh>
    <rPh sb="7" eb="9">
      <t>コウギョウ</t>
    </rPh>
    <rPh sb="9" eb="11">
      <t>セイヒン</t>
    </rPh>
    <phoneticPr fontId="6"/>
  </si>
  <si>
    <r>
      <rPr>
        <sz val="12"/>
        <rFont val="ＭＳ Ｐゴシック"/>
        <family val="3"/>
        <charset val="128"/>
      </rPr>
      <t>　　</t>
    </r>
  </si>
  <si>
    <t>　　</t>
  </si>
  <si>
    <t>石油化学製品計（１～２）（つづき）</t>
    <rPh sb="0" eb="2">
      <t>セキユ</t>
    </rPh>
    <rPh sb="2" eb="4">
      <t>カガク</t>
    </rPh>
    <rPh sb="4" eb="6">
      <t>セイヒン</t>
    </rPh>
    <rPh sb="6" eb="7">
      <t>ケイ</t>
    </rPh>
    <phoneticPr fontId="6"/>
  </si>
  <si>
    <t>（原料用）（１）</t>
    <rPh sb="1" eb="4">
      <t>ゲンリョウヨウ</t>
    </rPh>
    <phoneticPr fontId="6"/>
  </si>
  <si>
    <t>石油化学製品（動力・燃料用）（２）（つづき）</t>
    <rPh sb="0" eb="2">
      <t>セキユ</t>
    </rPh>
    <rPh sb="2" eb="4">
      <t>カガク</t>
    </rPh>
    <rPh sb="4" eb="6">
      <t>セイヒン</t>
    </rPh>
    <rPh sb="7" eb="9">
      <t>ドウリョク</t>
    </rPh>
    <rPh sb="10" eb="12">
      <t>ネンリョウ</t>
    </rPh>
    <rPh sb="12" eb="13">
      <t>ヨウ</t>
    </rPh>
    <phoneticPr fontId="6"/>
  </si>
  <si>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</si>
  <si>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</si>
  <si>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</si>
  <si>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6"/>
  </si>
  <si>
    <t>指定生産品目別統計</t>
    <rPh sb="0" eb="2">
      <t>シテイ</t>
    </rPh>
    <rPh sb="2" eb="6">
      <t>セイサンヒンモク</t>
    </rPh>
    <rPh sb="6" eb="7">
      <t>ベツ</t>
    </rPh>
    <rPh sb="7" eb="9">
      <t>トウケイ</t>
    </rPh>
    <phoneticPr fontId="6"/>
  </si>
  <si>
    <t>　　　③　化学繊維</t>
    <rPh sb="5" eb="7">
      <t>カガク</t>
    </rPh>
    <rPh sb="7" eb="9">
      <t>センイ</t>
    </rPh>
    <phoneticPr fontId="6"/>
  </si>
  <si>
    <t>　　　　　　③　化学繊維</t>
    <rPh sb="8" eb="10">
      <t>カガク</t>
    </rPh>
    <rPh sb="10" eb="12">
      <t>センイ</t>
    </rPh>
    <phoneticPr fontId="6"/>
  </si>
  <si>
    <t xml:space="preserve">  Conversion table for primary input fuel</t>
  </si>
  <si>
    <t>　　　④　石油製品</t>
    <rPh sb="5" eb="7">
      <t>セキユ</t>
    </rPh>
    <rPh sb="7" eb="9">
      <t>セイヒン</t>
    </rPh>
    <phoneticPr fontId="6"/>
  </si>
  <si>
    <r>
      <t xml:space="preserve">            </t>
    </r>
    <r>
      <rPr>
        <b/>
        <sz val="14"/>
        <rFont val="ＭＳ Ｐゴシック"/>
        <family val="3"/>
        <charset val="128"/>
      </rPr>
      <t>④　石油製品</t>
    </r>
    <rPh sb="14" eb="16">
      <t>セキユ</t>
    </rPh>
    <rPh sb="16" eb="18">
      <t>セイヒン</t>
    </rPh>
    <phoneticPr fontId="6"/>
  </si>
  <si>
    <r>
      <rPr>
        <b/>
        <sz val="12"/>
        <rFont val="ＭＳ Ｐゴシック"/>
        <family val="3"/>
        <charset val="128"/>
      </rPr>
      <t>直接投入エネルギー表</t>
    </r>
    <rPh sb="0" eb="2">
      <t>チョクセツ</t>
    </rPh>
    <rPh sb="2" eb="4">
      <t>トウニュウ</t>
    </rPh>
    <rPh sb="9" eb="10">
      <t>ヒョウ</t>
    </rPh>
    <phoneticPr fontId="6"/>
  </si>
  <si>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6"/>
  </si>
  <si>
    <t>　　　⑤　窯業・土石製品</t>
    <rPh sb="5" eb="7">
      <t>ヨウギョウ</t>
    </rPh>
    <rPh sb="8" eb="10">
      <t>ドセキ</t>
    </rPh>
    <rPh sb="10" eb="12">
      <t>セイヒン</t>
    </rPh>
    <phoneticPr fontId="6"/>
  </si>
  <si>
    <t>⑤　窯業・土石製品</t>
    <rPh sb="2" eb="4">
      <t>ヨウギョウ</t>
    </rPh>
    <rPh sb="5" eb="7">
      <t>ドセキ</t>
    </rPh>
    <rPh sb="7" eb="9">
      <t>セイヒン</t>
    </rPh>
    <phoneticPr fontId="6"/>
  </si>
  <si>
    <t>　　一次投入燃料換算表</t>
    <rPh sb="2" eb="4">
      <t>イチジ</t>
    </rPh>
    <rPh sb="4" eb="6">
      <t>トウニュウ</t>
    </rPh>
    <rPh sb="6" eb="8">
      <t>ネンリョウ</t>
    </rPh>
    <rPh sb="8" eb="11">
      <t>カンザンヒョウ</t>
    </rPh>
    <phoneticPr fontId="6"/>
  </si>
  <si>
    <t>　　　⑥　ガラス製品</t>
    <rPh sb="8" eb="10">
      <t>セイヒン</t>
    </rPh>
    <phoneticPr fontId="6"/>
  </si>
  <si>
    <r>
      <rPr>
        <b/>
        <sz val="14"/>
        <rFont val="ＭＳ Ｐゴシック"/>
        <family val="3"/>
        <charset val="128"/>
      </rPr>
      <t>　　　　　　　⑥　ガラス製品</t>
    </r>
    <rPh sb="12" eb="14">
      <t>セイヒン</t>
    </rPh>
    <phoneticPr fontId="6"/>
  </si>
  <si>
    <t xml:space="preserve">Heavy fuel </t>
  </si>
  <si>
    <t>　　　⑦　鉄鋼製品</t>
    <rPh sb="5" eb="7">
      <t>テッコウ</t>
    </rPh>
    <rPh sb="7" eb="9">
      <t>セイヒン</t>
    </rPh>
    <phoneticPr fontId="6"/>
  </si>
  <si>
    <t>（原料炭）</t>
    <rPh sb="1" eb="3">
      <t>ゲンリョウ</t>
    </rPh>
    <rPh sb="3" eb="4">
      <t>タン</t>
    </rPh>
    <phoneticPr fontId="1"/>
  </si>
  <si>
    <r>
      <t xml:space="preserve"> Blast furnace gas</t>
    </r>
    <r>
      <rPr>
        <sz val="11"/>
        <rFont val="ＭＳ Ｐゴシック"/>
        <family val="3"/>
        <charset val="128"/>
      </rPr>
      <t>　</t>
    </r>
  </si>
  <si>
    <t>Converter</t>
  </si>
  <si>
    <r>
      <t xml:space="preserve"> Blast furnace gas</t>
    </r>
    <r>
      <rPr>
        <sz val="11"/>
        <rFont val="ＭＳ Ｐ明朝"/>
        <family val="1"/>
        <charset val="128"/>
      </rPr>
      <t>　</t>
    </r>
  </si>
  <si>
    <t>液化天然ガス</t>
    <rPh sb="0" eb="1">
      <t>エキ</t>
    </rPh>
    <rPh sb="1" eb="2">
      <t>カ</t>
    </rPh>
    <rPh sb="2" eb="4">
      <t>テンネン</t>
    </rPh>
    <phoneticPr fontId="1"/>
  </si>
  <si>
    <t>　　　　　　　⑨　機械器具製品</t>
    <rPh sb="9" eb="11">
      <t>キカイ</t>
    </rPh>
    <rPh sb="11" eb="13">
      <t>キグ</t>
    </rPh>
    <rPh sb="13" eb="15">
      <t>セイヒン</t>
    </rPh>
    <phoneticPr fontId="6"/>
  </si>
  <si>
    <t xml:space="preserve">  直接投入エネルギー表</t>
    <rPh sb="2" eb="4">
      <t>チョクセツ</t>
    </rPh>
    <rPh sb="4" eb="6">
      <t>トウニュウ</t>
    </rPh>
    <rPh sb="11" eb="12">
      <t>ヒョウ</t>
    </rPh>
    <phoneticPr fontId="6"/>
  </si>
  <si>
    <t>(石油由来)</t>
    <rPh sb="1" eb="3">
      <t>セキユ</t>
    </rPh>
    <rPh sb="3" eb="5">
      <t>ユライ</t>
    </rPh>
    <phoneticPr fontId="1"/>
  </si>
  <si>
    <t>内部計算エリア</t>
    <rPh sb="0" eb="2">
      <t>ナイブ</t>
    </rPh>
    <rPh sb="2" eb="4">
      <t>ケイサン</t>
    </rPh>
    <phoneticPr fontId="1"/>
  </si>
  <si>
    <r>
      <rPr>
        <sz val="12"/>
        <rFont val="ＭＳ Ｐゴシック"/>
        <family val="3"/>
        <charset val="128"/>
      </rPr>
      <t>　　</t>
    </r>
    <r>
      <rPr>
        <sz val="12"/>
        <rFont val="Times New Roman"/>
        <family val="1"/>
      </rPr>
      <t xml:space="preserve"> </t>
    </r>
  </si>
  <si>
    <t>Gas oil</t>
  </si>
  <si>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</si>
  <si>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</si>
  <si>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</si>
  <si>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</si>
  <si>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</si>
  <si>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</si>
  <si>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</si>
  <si>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</si>
  <si>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</si>
  <si>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</si>
  <si>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t>(2) 経済産業局別エネルギー消費量の推移</t>
    <rPh sb="4" eb="6">
      <t>ケイザイ</t>
    </rPh>
    <rPh sb="6" eb="10">
      <t>サンギョウベツ</t>
    </rPh>
    <rPh sb="15" eb="17">
      <t>ショウヒ</t>
    </rPh>
    <rPh sb="17" eb="18">
      <t>リョウ</t>
    </rPh>
    <rPh sb="19" eb="21">
      <t>スイイ</t>
    </rPh>
    <phoneticPr fontId="19"/>
  </si>
  <si>
    <t xml:space="preserve"> 1)  北海道経済産業局管内</t>
    <rPh sb="5" eb="8">
      <t>ホッカイドウ</t>
    </rPh>
    <rPh sb="8" eb="10">
      <t>ケイザイ</t>
    </rPh>
    <rPh sb="10" eb="12">
      <t>サンギョウ</t>
    </rPh>
    <rPh sb="12" eb="13">
      <t>キョク</t>
    </rPh>
    <rPh sb="13" eb="15">
      <t>カンナイ</t>
    </rPh>
    <phoneticPr fontId="6"/>
  </si>
  <si>
    <t xml:space="preserve"> 2)  東北経済産業局管内</t>
    <rPh sb="5" eb="7">
      <t>トウホク</t>
    </rPh>
    <rPh sb="9" eb="11">
      <t>サンギョウ</t>
    </rPh>
    <rPh sb="11" eb="12">
      <t>キョク</t>
    </rPh>
    <rPh sb="12" eb="14">
      <t>カンナイ</t>
    </rPh>
    <phoneticPr fontId="6"/>
  </si>
  <si>
    <t>3)   関東経済産業局管内</t>
    <rPh sb="5" eb="7">
      <t>カントウ</t>
    </rPh>
    <rPh sb="9" eb="11">
      <t>サンギョウ</t>
    </rPh>
    <rPh sb="11" eb="12">
      <t>キョク</t>
    </rPh>
    <rPh sb="12" eb="14">
      <t>カンナイ</t>
    </rPh>
    <phoneticPr fontId="6"/>
  </si>
  <si>
    <t xml:space="preserve"> 4)  中部経済産業局管内</t>
    <rPh sb="5" eb="7">
      <t>チュウブ</t>
    </rPh>
    <rPh sb="9" eb="11">
      <t>サンギョウ</t>
    </rPh>
    <rPh sb="11" eb="12">
      <t>キョク</t>
    </rPh>
    <rPh sb="12" eb="14">
      <t>カンナイ</t>
    </rPh>
    <phoneticPr fontId="6"/>
  </si>
  <si>
    <t>合計</t>
    <rPh sb="0" eb="2">
      <t>ゴウケイ</t>
    </rPh>
    <phoneticPr fontId="6"/>
  </si>
  <si>
    <t>燃料計</t>
    <rPh sb="0" eb="3">
      <t>ネンリョウケイ</t>
    </rPh>
    <phoneticPr fontId="6"/>
  </si>
  <si>
    <t>うち指定</t>
    <rPh sb="2" eb="4">
      <t>シテイ</t>
    </rPh>
    <phoneticPr fontId="6"/>
  </si>
  <si>
    <t>石油系燃料計</t>
    <rPh sb="0" eb="3">
      <t>セキユケイ</t>
    </rPh>
    <rPh sb="3" eb="5">
      <t>ネンリョウ</t>
    </rPh>
    <rPh sb="5" eb="6">
      <t>ケイ</t>
    </rPh>
    <phoneticPr fontId="6"/>
  </si>
  <si>
    <t>生産品目分</t>
    <rPh sb="0" eb="4">
      <t>セイサンヒンモク</t>
    </rPh>
    <rPh sb="4" eb="5">
      <t>ブン</t>
    </rPh>
    <phoneticPr fontId="6"/>
  </si>
  <si>
    <t>改質生成油</t>
    <rPh sb="0" eb="2">
      <t>カイシツ</t>
    </rPh>
    <rPh sb="2" eb="4">
      <t>セイセイ</t>
    </rPh>
    <rPh sb="4" eb="5">
      <t>ユ</t>
    </rPh>
    <phoneticPr fontId="6"/>
  </si>
  <si>
    <t>灯油</t>
    <rPh sb="0" eb="2">
      <t>トウユ</t>
    </rPh>
    <phoneticPr fontId="6"/>
  </si>
  <si>
    <t>軽油</t>
    <rPh sb="0" eb="2">
      <t>ケイユ</t>
    </rPh>
    <phoneticPr fontId="6"/>
  </si>
  <si>
    <t>Ａ重油</t>
    <rPh sb="1" eb="3">
      <t>ジュウユ</t>
    </rPh>
    <phoneticPr fontId="6"/>
  </si>
  <si>
    <t>Ｂ・Ｃ重油</t>
    <rPh sb="3" eb="5">
      <t>ジュウユ</t>
    </rPh>
    <phoneticPr fontId="6"/>
  </si>
  <si>
    <t>液化石油ガス</t>
    <rPh sb="0" eb="2">
      <t>エキカ</t>
    </rPh>
    <rPh sb="2" eb="4">
      <t>セキユ</t>
    </rPh>
    <phoneticPr fontId="6"/>
  </si>
  <si>
    <t>炭化水素油</t>
    <rPh sb="0" eb="2">
      <t>タンカ</t>
    </rPh>
    <rPh sb="2" eb="4">
      <t>スイソ</t>
    </rPh>
    <rPh sb="4" eb="5">
      <t>ユ</t>
    </rPh>
    <phoneticPr fontId="6"/>
  </si>
  <si>
    <t>非石油系燃料計</t>
    <rPh sb="0" eb="4">
      <t>ヒセキユケイ</t>
    </rPh>
    <rPh sb="4" eb="6">
      <t>ネンリョウ</t>
    </rPh>
    <rPh sb="6" eb="7">
      <t>ケイ</t>
    </rPh>
    <phoneticPr fontId="6"/>
  </si>
  <si>
    <t>主要燃料</t>
    <rPh sb="0" eb="4">
      <t>シュヨウネンリョウ</t>
    </rPh>
    <phoneticPr fontId="6"/>
  </si>
  <si>
    <t>電力</t>
    <rPh sb="0" eb="2">
      <t>デンリョク</t>
    </rPh>
    <phoneticPr fontId="6"/>
  </si>
  <si>
    <t>蒸気</t>
    <rPh sb="0" eb="2">
      <t>ジョウキ</t>
    </rPh>
    <phoneticPr fontId="6"/>
  </si>
  <si>
    <t>石油系炭化</t>
    <rPh sb="0" eb="3">
      <t>セキユケイ</t>
    </rPh>
    <rPh sb="3" eb="5">
      <t>タンカ</t>
    </rPh>
    <phoneticPr fontId="6"/>
  </si>
  <si>
    <t>石炭</t>
    <rPh sb="0" eb="2">
      <t>セキタン</t>
    </rPh>
    <phoneticPr fontId="6"/>
  </si>
  <si>
    <t>石炭コークス</t>
    <rPh sb="0" eb="2">
      <t>セキタン</t>
    </rPh>
    <phoneticPr fontId="6"/>
  </si>
  <si>
    <t>都市ガス（B）</t>
    <rPh sb="0" eb="2">
      <t>トシ</t>
    </rPh>
    <phoneticPr fontId="6"/>
  </si>
  <si>
    <t>廃プラスチック</t>
    <rPh sb="0" eb="1">
      <t>ハイ</t>
    </rPh>
    <phoneticPr fontId="6"/>
  </si>
  <si>
    <t>うち購入分</t>
    <rPh sb="2" eb="5">
      <t>コウニュウブン</t>
    </rPh>
    <phoneticPr fontId="6"/>
  </si>
  <si>
    <t>水素ガス</t>
    <rPh sb="0" eb="2">
      <t>スイソ</t>
    </rPh>
    <phoneticPr fontId="6"/>
  </si>
  <si>
    <t xml:space="preserve"> 5)  近畿経済産業局管内</t>
    <rPh sb="5" eb="7">
      <t>キンキ</t>
    </rPh>
    <rPh sb="7" eb="9">
      <t>ケイザイ</t>
    </rPh>
    <rPh sb="9" eb="11">
      <t>サンギョウ</t>
    </rPh>
    <rPh sb="11" eb="12">
      <t>キョク</t>
    </rPh>
    <rPh sb="12" eb="14">
      <t>カンナイ</t>
    </rPh>
    <phoneticPr fontId="6"/>
  </si>
  <si>
    <t xml:space="preserve"> 6)  中国経済産業局管内</t>
    <rPh sb="5" eb="7">
      <t>チュウゴク</t>
    </rPh>
    <rPh sb="9" eb="11">
      <t>サンギョウ</t>
    </rPh>
    <rPh sb="11" eb="12">
      <t>キョク</t>
    </rPh>
    <rPh sb="12" eb="14">
      <t>カンナイ</t>
    </rPh>
    <phoneticPr fontId="6"/>
  </si>
  <si>
    <t>7)   四国経済産業局管内</t>
    <rPh sb="5" eb="7">
      <t>シコク</t>
    </rPh>
    <rPh sb="9" eb="11">
      <t>サンギョウ</t>
    </rPh>
    <rPh sb="11" eb="12">
      <t>キョク</t>
    </rPh>
    <rPh sb="12" eb="14">
      <t>カンナイ</t>
    </rPh>
    <phoneticPr fontId="6"/>
  </si>
  <si>
    <t xml:space="preserve"> 8)九州経済産業局管内（含沖縄）</t>
    <rPh sb="3" eb="5">
      <t>キュウシュウ</t>
    </rPh>
    <rPh sb="7" eb="9">
      <t>サンギョウ</t>
    </rPh>
    <rPh sb="9" eb="10">
      <t>キョク</t>
    </rPh>
    <rPh sb="10" eb="12">
      <t>カンナイ</t>
    </rPh>
    <rPh sb="13" eb="14">
      <t>フク</t>
    </rPh>
    <rPh sb="14" eb="16">
      <t>オキナワ</t>
    </rPh>
    <phoneticPr fontId="6"/>
  </si>
  <si>
    <t>Ｂ・C重油</t>
    <rPh sb="3" eb="5">
      <t>ジュウユ</t>
    </rPh>
    <phoneticPr fontId="6"/>
  </si>
  <si>
    <r>
      <rPr>
        <sz val="12"/>
        <rFont val="ＭＳ Ｐゴシック"/>
        <family val="3"/>
        <charset val="128"/>
      </rPr>
      <t>　</t>
    </r>
  </si>
  <si>
    <t>電力</t>
  </si>
  <si>
    <t>蒸気</t>
  </si>
  <si>
    <t>石油系炭化</t>
  </si>
  <si>
    <t>（原油換算）</t>
  </si>
  <si>
    <t>石炭</t>
  </si>
  <si>
    <t>石炭コークス</t>
  </si>
  <si>
    <t>うち購入分</t>
  </si>
  <si>
    <t>水素ガス</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</si>
  <si>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</si>
  <si>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</si>
  <si>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</si>
  <si>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</si>
  <si>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</si>
  <si>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</si>
  <si>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</si>
  <si>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</si>
  <si>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</si>
  <si>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9"/>
  </si>
  <si>
    <t>都道府県</t>
    <rPh sb="0" eb="4">
      <t>トドウフケン</t>
    </rPh>
    <phoneticPr fontId="9"/>
  </si>
  <si>
    <t>エ　ネ　ル　ギ　ー　消　費　量     　　（原油換算千ｋｌ）</t>
    <rPh sb="10" eb="15">
      <t>ショウヒリョウ</t>
    </rPh>
    <rPh sb="23" eb="25">
      <t>ゲンユ</t>
    </rPh>
    <rPh sb="25" eb="27">
      <t>カンサン</t>
    </rPh>
    <rPh sb="27" eb="28">
      <t>セン</t>
    </rPh>
    <phoneticPr fontId="9"/>
  </si>
  <si>
    <t>合　　計</t>
    <rPh sb="0" eb="4">
      <t>ゴウケイ</t>
    </rPh>
    <phoneticPr fontId="9"/>
  </si>
  <si>
    <t>燃　　料</t>
    <rPh sb="0" eb="4">
      <t>ネンリョウ</t>
    </rPh>
    <phoneticPr fontId="9"/>
  </si>
  <si>
    <t>電　　力</t>
    <rPh sb="0" eb="4">
      <t>デンリョク</t>
    </rPh>
    <phoneticPr fontId="9"/>
  </si>
  <si>
    <t>全国計</t>
    <rPh sb="0" eb="3">
      <t>ゼンコクケイ</t>
    </rPh>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</si>
  <si>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</si>
  <si>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</si>
  <si>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</si>
  <si>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</si>
  <si>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</si>
  <si>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</si>
  <si>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</si>
  <si>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</si>
  <si>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</si>
  <si>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</si>
  <si>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</si>
  <si>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</si>
  <si>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</si>
  <si>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</si>
  <si>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</si>
  <si>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</si>
  <si>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</si>
  <si>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</si>
  <si>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</si>
  <si>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</si>
  <si>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</si>
  <si>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</si>
  <si>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</si>
  <si>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</si>
  <si>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</si>
  <si>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</si>
  <si>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</si>
  <si>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</si>
  <si>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</si>
  <si>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</si>
  <si>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</si>
  <si>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</si>
  <si>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</si>
  <si>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</si>
  <si>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</si>
  <si>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</si>
  <si>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</si>
  <si>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</si>
  <si>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</si>
  <si>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</si>
  <si>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</si>
  <si>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</si>
  <si>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</si>
  <si>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</si>
  <si>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</si>
  <si>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</si>
  <si>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</si>
  <si>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9"/>
  </si>
  <si>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</si>
  <si>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</si>
  <si>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</si>
  <si>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</si>
  <si>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</si>
  <si>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</si>
  <si>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</si>
  <si>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</si>
  <si>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（機械工業）</t>
    <rPh sb="32" eb="34">
      <t>キカイ</t>
    </rPh>
    <phoneticPr fontId="1"/>
  </si>
  <si>
    <t xml:space="preserve"> ２．業種別統計　(2) 燃料受払　2)業種別表（事業所ベース）　①パルプ・紙・板紙工業　②化学繊維工業　</t>
    <phoneticPr fontId="1"/>
  </si>
  <si>
    <t xml:space="preserve"> ２．業種別統計　(2) 燃料受払　2)業種別表（事業所ベース）　⑦鉄鋼業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</si>
  <si>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</si>
  <si>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</si>
  <si>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</si>
  <si>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</si>
  <si>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</si>
  <si>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</si>
  <si>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</si>
  <si>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</si>
  <si>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</si>
  <si>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</si>
  <si>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</si>
  <si>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</si>
  <si>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</si>
  <si>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</si>
  <si>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</si>
  <si>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</si>
  <si>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</si>
  <si>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</si>
  <si>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</si>
  <si>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</si>
  <si>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 xml:space="preserve"> ３．指定生産品目別統計　(3)指定生産品目別燃料在庫量の推移</t>
    <rPh sb="27" eb="28">
      <t>リョウ</t>
    </rPh>
    <rPh sb="29" eb="31">
      <t>スイイ</t>
    </rPh>
    <phoneticPr fontId="1"/>
  </si>
  <si>
    <t xml:space="preserve"> ４．地域別統計　(3)都道府県別エネルギー消費量</t>
    <rPh sb="12" eb="16">
      <t>トドウフケン</t>
    </rPh>
    <rPh sb="16" eb="17">
      <t>ベツ</t>
    </rPh>
    <rPh sb="24" eb="25">
      <t>リョウ</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</si>
  <si>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</si>
  <si>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</si>
  <si>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6"/>
  </si>
  <si>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6"/>
  </si>
  <si>
    <r>
      <rPr>
        <b/>
        <sz val="12"/>
        <rFont val="ＭＳ Ｐゴシック"/>
        <family val="3"/>
        <charset val="128"/>
      </rPr>
      <t>一次投入燃料換算表</t>
    </r>
    <rPh sb="0" eb="2">
      <t>イチジ</t>
    </rPh>
    <rPh sb="2" eb="4">
      <t>トウニュウ</t>
    </rPh>
    <rPh sb="4" eb="6">
      <t>ネンリョウ</t>
    </rPh>
    <rPh sb="6" eb="9">
      <t>カンザンヒョウ</t>
    </rPh>
    <phoneticPr fontId="6"/>
  </si>
  <si>
    <t>Waste material</t>
  </si>
  <si>
    <t>4～ 6</t>
  </si>
  <si>
    <t>7～ 9</t>
  </si>
  <si>
    <t>（Ａ）</t>
  </si>
  <si>
    <t>（Ｂ）</t>
  </si>
  <si>
    <t>Town gas(A)</t>
  </si>
  <si>
    <t>絶乾(Ｄｒｙ)ｔ</t>
    <rPh sb="0" eb="1">
      <t>ゼツ</t>
    </rPh>
    <rPh sb="1" eb="2">
      <t>イヌイ</t>
    </rPh>
    <phoneticPr fontId="1"/>
  </si>
  <si>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</si>
  <si>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</si>
  <si>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t>　業種別電力受払の推移（事業所ベース）</t>
    <rPh sb="1" eb="4">
      <t>ギョウシュベツ</t>
    </rPh>
    <rPh sb="4" eb="6">
      <t>デンリョク</t>
    </rPh>
    <rPh sb="6" eb="8">
      <t>ウケハライ</t>
    </rPh>
    <rPh sb="9" eb="11">
      <t>スイイ</t>
    </rPh>
    <rPh sb="12" eb="15">
      <t>ジギョウショ</t>
    </rPh>
    <phoneticPr fontId="1"/>
  </si>
  <si>
    <t>4～6</t>
  </si>
  <si>
    <t>7～9</t>
  </si>
  <si>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</si>
  <si>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</si>
  <si>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</si>
  <si>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</si>
  <si>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t>水素ガス</t>
    <rPh sb="0" eb="2">
      <t>スイソ</t>
    </rPh>
    <phoneticPr fontId="1"/>
  </si>
  <si>
    <r>
      <rPr>
        <sz val="14"/>
        <rFont val="ＭＳ Ｐゴシック"/>
        <family val="3"/>
        <charset val="128"/>
      </rPr>
      <t>石炭</t>
    </r>
    <rPh sb="0" eb="2">
      <t>セキタン</t>
    </rPh>
    <phoneticPr fontId="1"/>
  </si>
  <si>
    <r>
      <t>合計</t>
    </r>
    <r>
      <rPr>
        <b/>
        <sz val="14"/>
        <rFont val="Times New Roman"/>
        <family val="1"/>
      </rPr>
      <t xml:space="preserve">  Total</t>
    </r>
    <rPh sb="0" eb="2">
      <t>ゴウケイ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</si>
  <si>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</si>
  <si>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</si>
  <si>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1． エネルギー消費量の推移</t>
    <rPh sb="9" eb="12">
      <t>ショウヒリョウ</t>
    </rPh>
    <rPh sb="13" eb="15">
      <t>スイイ</t>
    </rPh>
    <phoneticPr fontId="1"/>
  </si>
  <si>
    <t>燃料計</t>
    <rPh sb="0" eb="3">
      <t>ネンリョウケイ</t>
    </rPh>
    <phoneticPr fontId="1"/>
  </si>
  <si>
    <t>　又は生産</t>
    <rPh sb="1" eb="2">
      <t>マタ</t>
    </rPh>
    <rPh sb="3" eb="5">
      <t>セイサン</t>
    </rPh>
    <phoneticPr fontId="19"/>
  </si>
  <si>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19"/>
  </si>
  <si>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19"/>
  </si>
  <si>
    <t>ボイラ用及びコージェネレーション用以外に使用したもの</t>
    <rPh sb="2" eb="3">
      <t>ヨウ</t>
    </rPh>
    <rPh sb="3" eb="4">
      <t>オヨ</t>
    </rPh>
    <rPh sb="15" eb="16">
      <t>ヨウ</t>
    </rPh>
    <rPh sb="16" eb="18">
      <t>イガイ</t>
    </rPh>
    <rPh sb="19" eb="21">
      <t>シヨウ</t>
    </rPh>
    <phoneticPr fontId="19"/>
  </si>
  <si>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</si>
  <si>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</si>
  <si>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</si>
  <si>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</si>
  <si>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</si>
  <si>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</si>
  <si>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</si>
  <si>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</si>
  <si>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</si>
  <si>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19"/>
  </si>
  <si>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</si>
  <si>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</si>
  <si>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</si>
  <si>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</si>
  <si>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</si>
  <si>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</si>
  <si>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</si>
  <si>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</si>
  <si>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</si>
  <si>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19"/>
  </si>
  <si>
    <t>ボイラ用及びコージェネレーション用以外に使用したもの</t>
    <rPh sb="3" eb="4">
      <t>ヨウ</t>
    </rPh>
    <rPh sb="4" eb="5">
      <t>オヨ</t>
    </rPh>
    <rPh sb="16" eb="17">
      <t>ヨウ</t>
    </rPh>
    <rPh sb="17" eb="19">
      <t>イガイ</t>
    </rPh>
    <rPh sb="20" eb="22">
      <t>シヨウ</t>
    </rPh>
    <phoneticPr fontId="19"/>
  </si>
  <si>
    <r>
      <rPr>
        <sz val="11"/>
        <rFont val="ＭＳ Ｐゴシック"/>
        <family val="3"/>
        <charset val="128"/>
      </rPr>
      <t>　　  　消</t>
    </r>
    <rPh sb="5" eb="6">
      <t>ショウヒ</t>
    </rPh>
    <phoneticPr fontId="19"/>
  </si>
  <si>
    <r>
      <t>ガラス製品工業　</t>
    </r>
    <r>
      <rPr>
        <sz val="10"/>
        <rFont val="Times New Roman"/>
        <family val="1"/>
      </rPr>
      <t xml:space="preserve">                      Glass products industry</t>
    </r>
    <rPh sb="3" eb="7">
      <t>セイヒンコウギョウ</t>
    </rPh>
    <phoneticPr fontId="1"/>
  </si>
  <si>
    <r>
      <rPr>
        <sz val="11"/>
        <rFont val="ＭＳ Ｐゴシック"/>
        <family val="3"/>
        <charset val="128"/>
      </rPr>
      <t>　酸素</t>
    </r>
    <rPh sb="1" eb="3">
      <t>サンソ</t>
    </rPh>
    <phoneticPr fontId="1"/>
  </si>
  <si>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</si>
  <si>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t>ボイラ用及びコージェネレーション用以外に使用したもの</t>
    <rPh sb="2" eb="3">
      <t>ヨウ</t>
    </rPh>
    <rPh sb="3" eb="4">
      <t>オヨ</t>
    </rPh>
    <rPh sb="15" eb="16">
      <t>ヨウ</t>
    </rPh>
    <rPh sb="16" eb="18">
      <t>イガイ</t>
    </rPh>
    <rPh sb="19" eb="21">
      <t>シヨウ</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</si>
  <si>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6"/>
  </si>
  <si>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6"/>
  </si>
  <si>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</si>
  <si>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</si>
  <si>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</si>
  <si>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</si>
  <si>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</si>
  <si>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</si>
  <si>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</si>
  <si>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</si>
  <si>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</si>
  <si>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石油化学製品　</t>
    </r>
    <r>
      <rPr>
        <b/>
        <sz val="18"/>
        <rFont val="ＭＳ Ｐゴシック"/>
        <family val="3"/>
        <charset val="128"/>
      </rPr>
      <t>→</t>
    </r>
    <rPh sb="0" eb="2">
      <t>セキユ</t>
    </rPh>
    <rPh sb="2" eb="4">
      <t>カガク</t>
    </rPh>
    <rPh sb="4" eb="6">
      <t>セイヒン</t>
    </rPh>
    <phoneticPr fontId="6"/>
  </si>
  <si>
    <r>
      <rPr>
        <b/>
        <sz val="14"/>
        <rFont val="ＭＳ Ｐゴシック"/>
        <family val="3"/>
        <charset val="128"/>
      </rPr>
      <t>　</t>
    </r>
    <r>
      <rPr>
        <b/>
        <sz val="14"/>
        <rFont val="Times New Roman"/>
        <family val="1"/>
      </rPr>
      <t>Chemical  fibers</t>
    </r>
    <r>
      <rPr>
        <b/>
        <sz val="14"/>
        <rFont val="ＭＳ Ｐゴシック"/>
        <family val="3"/>
        <charset val="128"/>
      </rPr>
      <t>　</t>
    </r>
  </si>
  <si>
    <r>
      <t>ガラス製品（直接）　　</t>
    </r>
    <r>
      <rPr>
        <sz val="10"/>
        <rFont val="Times New Roman"/>
        <family val="1"/>
      </rPr>
      <t>Glass products (Direct input table)</t>
    </r>
    <rPh sb="3" eb="5">
      <t>セイヒン</t>
    </rPh>
    <rPh sb="6" eb="8">
      <t>チョクセツ</t>
    </rPh>
    <phoneticPr fontId="6"/>
  </si>
  <si>
    <r>
      <t>ガラス製品（一次）　　</t>
    </r>
    <r>
      <rPr>
        <sz val="10"/>
        <rFont val="Times New Roman"/>
        <family val="1"/>
      </rPr>
      <t>Glass  products (Conversion table)</t>
    </r>
    <rPh sb="3" eb="5">
      <t>セイヒン</t>
    </rPh>
    <rPh sb="6" eb="8">
      <t>イチジ</t>
    </rPh>
    <phoneticPr fontId="6"/>
  </si>
  <si>
    <t>Glass products industry</t>
  </si>
  <si>
    <r>
      <t>非鉄金属地金（一次）　 　</t>
    </r>
    <r>
      <rPr>
        <sz val="10"/>
        <rFont val="Times New Roman"/>
        <family val="1"/>
      </rPr>
      <t>Non-ferrous metals (Conversion table)</t>
    </r>
    <rPh sb="0" eb="2">
      <t>ヒテツ</t>
    </rPh>
    <rPh sb="2" eb="4">
      <t>キンゾク</t>
    </rPh>
    <rPh sb="4" eb="6">
      <t>ジガネ</t>
    </rPh>
    <rPh sb="7" eb="9">
      <t>イチジ</t>
    </rPh>
    <phoneticPr fontId="6"/>
  </si>
  <si>
    <t>　　　⑨　機械器具製品</t>
    <rPh sb="5" eb="7">
      <t>キカイ</t>
    </rPh>
    <rPh sb="7" eb="9">
      <t>キグ</t>
    </rPh>
    <rPh sb="9" eb="11">
      <t>セイヒン</t>
    </rPh>
    <phoneticPr fontId="6"/>
  </si>
  <si>
    <t xml:space="preserve">    ２）　熱量単位表（事業所ベース） (つづき)</t>
    <rPh sb="7" eb="9">
      <t>ネツリョウ</t>
    </rPh>
    <rPh sb="9" eb="11">
      <t>タンイ</t>
    </rPh>
    <rPh sb="11" eb="12">
      <t>ヒョウ</t>
    </rPh>
    <rPh sb="13" eb="16">
      <t>ジギョウショ</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</si>
  <si>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</si>
  <si>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</si>
  <si>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t>　原油（NGL・コンデンセートを含む）</t>
    <rPh sb="1" eb="3">
      <t>ゲンユ</t>
    </rPh>
    <rPh sb="16" eb="17">
      <t>フク</t>
    </rPh>
    <phoneticPr fontId="1"/>
  </si>
  <si>
    <t xml:space="preserve">  Ｂ・Ｃ重油 </t>
    <rPh sb="5" eb="7">
      <t>ジュウユ</t>
    </rPh>
    <phoneticPr fontId="1"/>
  </si>
  <si>
    <t>水力</t>
    <rPh sb="0" eb="1">
      <t>スイリョク</t>
    </rPh>
    <phoneticPr fontId="1"/>
  </si>
  <si>
    <t>その他</t>
    <rPh sb="0" eb="2">
      <t>ソノタ</t>
    </rPh>
    <phoneticPr fontId="1"/>
  </si>
  <si>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</si>
  <si>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</si>
  <si>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</si>
  <si>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t>B・Ｃ重油</t>
  </si>
  <si>
    <t>パルプ・紙・板紙計（１～３）</t>
    <rPh sb="4" eb="5">
      <t>カミ</t>
    </rPh>
    <rPh sb="6" eb="8">
      <t>イタカミ</t>
    </rPh>
    <rPh sb="8" eb="9">
      <t>ケイ</t>
    </rPh>
    <phoneticPr fontId="6"/>
  </si>
  <si>
    <t>アスファルト</t>
  </si>
  <si>
    <t>Asphalt</t>
  </si>
  <si>
    <t>石油化学製品（動力・燃料用）（２）</t>
    <rPh sb="0" eb="2">
      <t>セキユ</t>
    </rPh>
    <rPh sb="2" eb="4">
      <t>カガク</t>
    </rPh>
    <rPh sb="4" eb="6">
      <t>セイヒン</t>
    </rPh>
    <rPh sb="7" eb="9">
      <t>ドウリョク</t>
    </rPh>
    <rPh sb="10" eb="12">
      <t>ネンリョウ</t>
    </rPh>
    <rPh sb="12" eb="13">
      <t>ヨウ</t>
    </rPh>
    <phoneticPr fontId="6"/>
  </si>
  <si>
    <t>アンモニア及びアンモニア誘導品計（３～４）（つづき）</t>
    <rPh sb="5" eb="6">
      <t>オヨ</t>
    </rPh>
    <rPh sb="12" eb="15">
      <t>ユウドウヒン</t>
    </rPh>
    <rPh sb="15" eb="16">
      <t>ケイ</t>
    </rPh>
    <phoneticPr fontId="6"/>
  </si>
  <si>
    <t>アンモニア及びアンモニア誘導品（原料用）（３）</t>
    <rPh sb="5" eb="6">
      <t>オヨ</t>
    </rPh>
    <rPh sb="12" eb="15">
      <t>ユウドウヒン</t>
    </rPh>
    <rPh sb="16" eb="19">
      <t>ゲンリョウヨウ</t>
    </rPh>
    <phoneticPr fontId="6"/>
  </si>
  <si>
    <t>アンモニア及びアンモニア誘導品（動力・燃料用）（４）</t>
    <rPh sb="5" eb="6">
      <t>オヨ</t>
    </rPh>
    <rPh sb="12" eb="15">
      <t>ユウドウヒン</t>
    </rPh>
    <phoneticPr fontId="1"/>
  </si>
  <si>
    <t>化学工業製品小計（１～５）</t>
    <rPh sb="0" eb="2">
      <t>カガク</t>
    </rPh>
    <rPh sb="2" eb="4">
      <t>コウギョウ</t>
    </rPh>
    <rPh sb="4" eb="6">
      <t>セイヒン</t>
    </rPh>
    <rPh sb="6" eb="8">
      <t>ショウケイ</t>
    </rPh>
    <phoneticPr fontId="6"/>
  </si>
  <si>
    <t>アンモニア及びアンモニア誘導品計（３～４）</t>
    <rPh sb="5" eb="6">
      <t>オヨ</t>
    </rPh>
    <rPh sb="12" eb="15">
      <t>ユウドウヒン</t>
    </rPh>
    <rPh sb="15" eb="16">
      <t>ケイ</t>
    </rPh>
    <phoneticPr fontId="6"/>
  </si>
  <si>
    <t>ソーダ工業製品（５）</t>
    <rPh sb="3" eb="5">
      <t>コウギョウ</t>
    </rPh>
    <rPh sb="5" eb="6">
      <t>セイ</t>
    </rPh>
    <rPh sb="6" eb="7">
      <t>ヤクヒン</t>
    </rPh>
    <phoneticPr fontId="6"/>
  </si>
  <si>
    <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</si>
  <si>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ガラス製品（一次）　    　</t>
    </r>
    <r>
      <rPr>
        <sz val="10"/>
        <rFont val="Times New Roman"/>
        <family val="1"/>
      </rPr>
      <t>Glass  products (Conversion table)</t>
    </r>
    <rPh sb="3" eb="5">
      <t>セイヒン</t>
    </rPh>
    <rPh sb="6" eb="8">
      <t>イチジ</t>
    </rPh>
    <phoneticPr fontId="6"/>
  </si>
  <si>
    <t>　直接投入エネルギー表</t>
    <rPh sb="1" eb="3">
      <t>チョクセツ</t>
    </rPh>
    <rPh sb="3" eb="5">
      <t>トウニュウ</t>
    </rPh>
    <rPh sb="10" eb="11">
      <t>ヒョウ</t>
    </rPh>
    <phoneticPr fontId="6"/>
  </si>
  <si>
    <t xml:space="preserve">  一次投入燃料換算表</t>
    <rPh sb="2" eb="4">
      <t>イチジ</t>
    </rPh>
    <rPh sb="4" eb="6">
      <t>トウニュウ</t>
    </rPh>
    <rPh sb="6" eb="8">
      <t>ネンリョウ</t>
    </rPh>
    <rPh sb="8" eb="11">
      <t>カンザンヒョウ</t>
    </rPh>
    <phoneticPr fontId="6"/>
  </si>
  <si>
    <t>ガラス製品工業（つづき）</t>
    <rPh sb="3" eb="7">
      <t>セイヒンコウギョウ</t>
    </rPh>
    <phoneticPr fontId="1"/>
  </si>
  <si>
    <t>ガラス製品</t>
    <rPh sb="3" eb="5">
      <t>セイヒン</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</si>
  <si>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</si>
  <si>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t>非鉄金属地金工業</t>
    <rPh sb="0" eb="2">
      <t>ヒテツ</t>
    </rPh>
    <rPh sb="2" eb="4">
      <t>キンゾク</t>
    </rPh>
    <rPh sb="4" eb="6">
      <t>ジガネ</t>
    </rPh>
    <rPh sb="6" eb="8">
      <t>コウギョウ</t>
    </rPh>
    <phoneticPr fontId="6"/>
  </si>
  <si>
    <t>非鉄金属地金計（つづき）</t>
    <rPh sb="0" eb="1">
      <t>ヒテツ</t>
    </rPh>
    <rPh sb="1" eb="3">
      <t>キンゾク</t>
    </rPh>
    <rPh sb="3" eb="5">
      <t>ジガネ</t>
    </rPh>
    <rPh sb="5" eb="6">
      <t>ケイ</t>
    </rPh>
    <phoneticPr fontId="6"/>
  </si>
  <si>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</si>
  <si>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</si>
  <si>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</si>
  <si>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6"/>
  </si>
  <si>
    <t>蒸留亜鉛（つづき）</t>
    <rPh sb="0" eb="1">
      <t>ジョウリュウ</t>
    </rPh>
    <rPh sb="1" eb="3">
      <t>アエン</t>
    </rPh>
    <phoneticPr fontId="1"/>
  </si>
  <si>
    <t>鉛計</t>
    <rPh sb="0" eb="1">
      <t>ケイ</t>
    </rPh>
    <phoneticPr fontId="1"/>
  </si>
  <si>
    <t>亜鉛計</t>
    <rPh sb="0" eb="1">
      <t>アエン</t>
    </rPh>
    <rPh sb="1" eb="2">
      <t>ケイ</t>
    </rPh>
    <phoneticPr fontId="6"/>
  </si>
  <si>
    <t>蒸留亜鉛(つづき)</t>
    <rPh sb="0" eb="1">
      <t>ジョウリュウ</t>
    </rPh>
    <rPh sb="1" eb="3">
      <t>アエン</t>
    </rPh>
    <phoneticPr fontId="1"/>
  </si>
  <si>
    <t>非鉄金属地金工業(つづき）</t>
    <rPh sb="0" eb="2">
      <t>ヒテツ</t>
    </rPh>
    <rPh sb="2" eb="4">
      <t>キンゾク</t>
    </rPh>
    <rPh sb="4" eb="6">
      <t>ジガネ</t>
    </rPh>
    <rPh sb="6" eb="8">
      <t>コウギョウ</t>
    </rPh>
    <phoneticPr fontId="6"/>
  </si>
  <si>
    <t>非鉄金属地金計</t>
    <rPh sb="0" eb="1">
      <t>ヒテツ</t>
    </rPh>
    <rPh sb="1" eb="3">
      <t>キンゾク</t>
    </rPh>
    <rPh sb="3" eb="5">
      <t>ジガネ</t>
    </rPh>
    <rPh sb="5" eb="6">
      <t>ケイ</t>
    </rPh>
    <phoneticPr fontId="6"/>
  </si>
  <si>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</si>
  <si>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</si>
  <si>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</si>
  <si>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</si>
  <si>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</si>
  <si>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t>銅（溶錬工程）（つづき）</t>
    <rPh sb="1" eb="2">
      <t>ヨウ</t>
    </rPh>
    <rPh sb="2" eb="3">
      <t>レン</t>
    </rPh>
    <rPh sb="3" eb="5">
      <t>コウテイ</t>
    </rPh>
    <phoneticPr fontId="1"/>
  </si>
  <si>
    <t>銅（電解工程）</t>
    <rPh sb="1" eb="3">
      <t>デンカイ</t>
    </rPh>
    <rPh sb="3" eb="5">
      <t>コウテイ</t>
    </rPh>
    <phoneticPr fontId="6"/>
  </si>
  <si>
    <t>蒸留亜鉛</t>
    <rPh sb="0" eb="1">
      <t>ジョウリュウ</t>
    </rPh>
    <rPh sb="1" eb="3">
      <t>アエン</t>
    </rPh>
    <phoneticPr fontId="1"/>
  </si>
  <si>
    <t>電気亜鉛 （つづき）</t>
    <rPh sb="0" eb="2">
      <t>デンキ</t>
    </rPh>
    <rPh sb="2" eb="4">
      <t>アエン</t>
    </rPh>
    <phoneticPr fontId="1"/>
  </si>
  <si>
    <t>その他の非鉄金属</t>
    <rPh sb="0" eb="2">
      <t>ソノタ</t>
    </rPh>
    <rPh sb="3" eb="5">
      <t>ヒテツ</t>
    </rPh>
    <rPh sb="5" eb="7">
      <t>キンゾク</t>
    </rPh>
    <phoneticPr fontId="1"/>
  </si>
  <si>
    <t>機械工業</t>
    <rPh sb="0" eb="2">
      <t>キカイ</t>
    </rPh>
    <rPh sb="2" eb="4">
      <t>コウギョウ</t>
    </rPh>
    <phoneticPr fontId="6"/>
  </si>
  <si>
    <t>金属工作機械及び金属加工機械（２）</t>
    <rPh sb="0" eb="2">
      <t>キンゾク</t>
    </rPh>
    <rPh sb="2" eb="4">
      <t>コウサク</t>
    </rPh>
    <rPh sb="4" eb="6">
      <t>キカイ</t>
    </rPh>
    <rPh sb="6" eb="7">
      <t>オヨ</t>
    </rPh>
    <rPh sb="8" eb="12">
      <t>キンゾクカコウ</t>
    </rPh>
    <rPh sb="12" eb="14">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</si>
  <si>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</si>
  <si>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t>電子部品（３）</t>
    <rPh sb="0" eb="2">
      <t>デンシ</t>
    </rPh>
    <rPh sb="2" eb="4">
      <t>ブヒン</t>
    </rPh>
    <phoneticPr fontId="6"/>
  </si>
  <si>
    <t>土木建設機械（１）</t>
    <rPh sb="0" eb="2">
      <t>ドボク</t>
    </rPh>
    <rPh sb="2" eb="4">
      <t>ケンセツ</t>
    </rPh>
    <rPh sb="4" eb="6">
      <t>キカイ</t>
    </rPh>
    <phoneticPr fontId="1"/>
  </si>
  <si>
    <t>又は生産</t>
    <rPh sb="0" eb="1">
      <t>マタ</t>
    </rPh>
    <rPh sb="2" eb="4">
      <t>セイサン</t>
    </rPh>
    <phoneticPr fontId="19"/>
  </si>
  <si>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</si>
  <si>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</si>
  <si>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 注 １．原油換算値は３８.２MJ／ｌである。</t>
    <rPh sb="1" eb="2">
      <t>チュウ</t>
    </rPh>
    <rPh sb="5" eb="7">
      <t>ゲンユ</t>
    </rPh>
    <rPh sb="7" eb="9">
      <t>カンザン</t>
    </rPh>
    <rPh sb="9" eb="10">
      <t>チ</t>
    </rPh>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</si>
  <si>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8" eb="10">
      <t>トシ</t>
    </rPh>
    <rPh sb="14" eb="16">
      <t>タンジュン</t>
    </rPh>
    <rPh sb="16" eb="19">
      <t>シュウケイチ</t>
    </rPh>
    <rPh sb="20" eb="22">
      <t>トシ</t>
    </rPh>
    <rPh sb="37" eb="40">
      <t>カンザンチ</t>
    </rPh>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</si>
  <si>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</si>
  <si>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石油化学製品計（１～２）</t>
    <rPh sb="0" eb="2">
      <t>セキユ</t>
    </rPh>
    <rPh sb="2" eb="4">
      <t>カガク</t>
    </rPh>
    <rPh sb="4" eb="6">
      <t>セイヒン</t>
    </rPh>
    <rPh sb="6" eb="7">
      <t>ケイ</t>
    </rPh>
    <phoneticPr fontId="6"/>
  </si>
  <si>
    <t>石油製品</t>
    <rPh sb="0" eb="2">
      <t>セキユ</t>
    </rPh>
    <rPh sb="2" eb="4">
      <t>セイヒン</t>
    </rPh>
    <phoneticPr fontId="6"/>
  </si>
  <si>
    <t>窯業・土石製品小計（１～５）</t>
    <rPh sb="0" eb="2">
      <t>ヨウギョウ</t>
    </rPh>
    <rPh sb="3" eb="5">
      <t>ドセキ</t>
    </rPh>
    <rPh sb="5" eb="7">
      <t>セイヒン</t>
    </rPh>
    <rPh sb="7" eb="9">
      <t>ショウケイ</t>
    </rPh>
    <phoneticPr fontId="6"/>
  </si>
  <si>
    <r>
      <t xml:space="preserve">ガラス製品（直接）　  　  </t>
    </r>
    <r>
      <rPr>
        <sz val="10"/>
        <rFont val="Times New Roman"/>
        <family val="1"/>
      </rPr>
      <t>Glass products (Direct input table)</t>
    </r>
    <rPh sb="3" eb="5">
      <t>セイヒン</t>
    </rPh>
    <rPh sb="6" eb="8">
      <t>チョクセツ</t>
    </rPh>
    <phoneticPr fontId="6"/>
  </si>
  <si>
    <t xml:space="preserve"> oil total</t>
  </si>
  <si>
    <t>石油化学</t>
    <rPh sb="0" eb="2">
      <t>セキユ</t>
    </rPh>
    <rPh sb="2" eb="4">
      <t>カガク</t>
    </rPh>
    <phoneticPr fontId="6"/>
  </si>
  <si>
    <t>銅</t>
    <rPh sb="0" eb="1">
      <t>ドウ</t>
    </rPh>
    <phoneticPr fontId="1"/>
  </si>
  <si>
    <t>鉛</t>
    <rPh sb="0" eb="1">
      <t>ナマリ</t>
    </rPh>
    <phoneticPr fontId="6"/>
  </si>
  <si>
    <t>ソーダ工業製品</t>
    <rPh sb="3" eb="5">
      <t>コウギョウ</t>
    </rPh>
    <rPh sb="5" eb="7">
      <t>セイヒン</t>
    </rPh>
    <phoneticPr fontId="1"/>
  </si>
  <si>
    <t>板ガラス</t>
    <rPh sb="0" eb="1">
      <t>イタ</t>
    </rPh>
    <phoneticPr fontId="6"/>
  </si>
  <si>
    <t>石灰</t>
    <rPh sb="0" eb="2">
      <t>セッカイ</t>
    </rPh>
    <phoneticPr fontId="1"/>
  </si>
  <si>
    <t>Plastic Fuel</t>
  </si>
  <si>
    <r>
      <t>燃料受払(業種別時系列表)　　</t>
    </r>
    <r>
      <rPr>
        <sz val="10"/>
        <rFont val="Times New Roman"/>
        <family val="1"/>
      </rPr>
      <t>Fuel input/output(Historical data by industry)</t>
    </r>
    <rPh sb="5" eb="8">
      <t>ギョウシュベツ</t>
    </rPh>
    <rPh sb="8" eb="11">
      <t>ジケイレツ</t>
    </rPh>
    <rPh sb="11" eb="12">
      <t>ヒョウ</t>
    </rPh>
    <phoneticPr fontId="19"/>
  </si>
  <si>
    <t>Year,
Quarter
&amp;Month</t>
    <phoneticPr fontId="1"/>
  </si>
  <si>
    <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0" eb="4">
      <t>ヒセキユケイ</t>
    </rPh>
    <rPh sb="4" eb="6">
      <t>ネンリョウ</t>
    </rPh>
    <rPh sb="7" eb="9">
      <t>ゲンユ</t>
    </rPh>
    <rPh sb="9" eb="11">
      <t>カンザン</t>
    </rPh>
    <phoneticPr fontId="1"/>
  </si>
  <si>
    <r>
      <t>石油製品工業　　</t>
    </r>
    <r>
      <rPr>
        <sz val="10"/>
        <rFont val="Times New Roman"/>
        <family val="1"/>
      </rPr>
      <t>Petroleum products industry</t>
    </r>
    <rPh sb="0" eb="2">
      <t>セキユ</t>
    </rPh>
    <rPh sb="2" eb="4">
      <t>セイヒン</t>
    </rPh>
    <rPh sb="4" eb="6">
      <t>コウギョウ</t>
    </rPh>
    <phoneticPr fontId="1"/>
  </si>
  <si>
    <t>　合計（原油換算)</t>
    <rPh sb="1" eb="3">
      <t>ゴウケイ</t>
    </rPh>
    <rPh sb="4" eb="6">
      <t>ゲンユ</t>
    </rPh>
    <rPh sb="6" eb="8">
      <t>カンザン</t>
    </rPh>
    <phoneticPr fontId="1"/>
  </si>
  <si>
    <r>
      <t>ガラス製品工業　　</t>
    </r>
    <r>
      <rPr>
        <sz val="10"/>
        <rFont val="Times New Roman"/>
        <family val="1"/>
      </rPr>
      <t>Glass products industry</t>
    </r>
    <rPh sb="3" eb="7">
      <t>セイヒンコウギョウ</t>
    </rPh>
    <phoneticPr fontId="1"/>
  </si>
  <si>
    <r>
      <t>化学工業　　</t>
    </r>
    <r>
      <rPr>
        <sz val="10"/>
        <rFont val="Times New Roman"/>
        <family val="1"/>
      </rPr>
      <t>Chemical industry</t>
    </r>
    <r>
      <rPr>
        <sz val="10"/>
        <rFont val="ＭＳ Ｐ明朝"/>
        <family val="1"/>
        <charset val="128"/>
      </rPr>
      <t>　</t>
    </r>
    <rPh sb="0" eb="2">
      <t>カガク</t>
    </rPh>
    <rPh sb="2" eb="4">
      <t>コウギョウ</t>
    </rPh>
    <phoneticPr fontId="1"/>
  </si>
  <si>
    <r>
      <t>鉄鋼業　　</t>
    </r>
    <r>
      <rPr>
        <sz val="10"/>
        <rFont val="Times New Roman"/>
        <family val="1"/>
      </rPr>
      <t>Iron and steel industry</t>
    </r>
    <rPh sb="0" eb="2">
      <t>テッコウ</t>
    </rPh>
    <rPh sb="2" eb="3">
      <t>ギョウ</t>
    </rPh>
    <phoneticPr fontId="1"/>
  </si>
  <si>
    <r>
      <t>燃料受払(業種別時系列表)　　</t>
    </r>
    <r>
      <rPr>
        <sz val="10"/>
        <rFont val="Times New Roman"/>
        <family val="1"/>
      </rPr>
      <t>Fuel input/output (Historical data by industry)</t>
    </r>
    <rPh sb="5" eb="8">
      <t>ギョウシュベツ</t>
    </rPh>
    <rPh sb="8" eb="11">
      <t>ジケイレツ</t>
    </rPh>
    <rPh sb="11" eb="12">
      <t>ヒョウ</t>
    </rPh>
    <phoneticPr fontId="19"/>
  </si>
  <si>
    <r>
      <t>非鉄金属地金工業　　</t>
    </r>
    <r>
      <rPr>
        <sz val="10"/>
        <rFont val="Times New Roman"/>
        <family val="1"/>
      </rPr>
      <t>Non-ferrous metals industry</t>
    </r>
    <rPh sb="0" eb="2">
      <t>ヒテツ</t>
    </rPh>
    <rPh sb="2" eb="4">
      <t>キンゾク</t>
    </rPh>
    <rPh sb="4" eb="6">
      <t>ジガネ</t>
    </rPh>
    <rPh sb="6" eb="8">
      <t>コウギョウ</t>
    </rPh>
    <phoneticPr fontId="1"/>
  </si>
  <si>
    <r>
      <t>機械工業　　</t>
    </r>
    <r>
      <rPr>
        <sz val="10"/>
        <rFont val="Times New Roman"/>
        <family val="1"/>
      </rPr>
      <t>Machinery industry</t>
    </r>
    <rPh sb="0" eb="2">
      <t>キカイ</t>
    </rPh>
    <rPh sb="2" eb="4">
      <t>コウギョウ</t>
    </rPh>
    <phoneticPr fontId="1"/>
  </si>
  <si>
    <r>
      <t>電力受払(業種別時系列表)　　</t>
    </r>
    <r>
      <rPr>
        <sz val="10"/>
        <rFont val="Times New Roman"/>
        <family val="1"/>
      </rPr>
      <t>Electricity input/output  (Historical data by industry)</t>
    </r>
    <rPh sb="0" eb="2">
      <t>デンリョク</t>
    </rPh>
    <rPh sb="2" eb="4">
      <t>ウケハライ</t>
    </rPh>
    <phoneticPr fontId="6"/>
  </si>
  <si>
    <r>
      <t>　　　　 単位　</t>
    </r>
    <r>
      <rPr>
        <sz val="12"/>
        <rFont val="Times New Roman"/>
        <family val="1"/>
      </rPr>
      <t>Unit</t>
    </r>
    <r>
      <rPr>
        <sz val="12"/>
        <rFont val="ＭＳ Ｐゴシック"/>
        <family val="3"/>
        <charset val="128"/>
      </rPr>
      <t>　：　ｔ</t>
    </r>
    <rPh sb="5" eb="7">
      <t>タンイ</t>
    </rPh>
    <phoneticPr fontId="1"/>
  </si>
  <si>
    <t>紙（２）</t>
    <rPh sb="0" eb="1">
      <t>カミ</t>
    </rPh>
    <phoneticPr fontId="1"/>
  </si>
  <si>
    <t>板紙（３）</t>
    <rPh sb="0" eb="2">
      <t>イタガミ</t>
    </rPh>
    <phoneticPr fontId="6"/>
  </si>
  <si>
    <t>石油化学製品(原料用）（１）（つづき）</t>
    <rPh sb="0" eb="2">
      <t>セキユ</t>
    </rPh>
    <rPh sb="2" eb="4">
      <t>カガク</t>
    </rPh>
    <rPh sb="4" eb="6">
      <t>セイヒン</t>
    </rPh>
    <rPh sb="7" eb="9">
      <t>ゲンリョウ</t>
    </rPh>
    <rPh sb="9" eb="10">
      <t>ヨウ</t>
    </rPh>
    <phoneticPr fontId="6"/>
  </si>
  <si>
    <t>石油化学製品（原料用）（１）（つづき）</t>
    <rPh sb="0" eb="2">
      <t>セキユ</t>
    </rPh>
    <rPh sb="2" eb="4">
      <t>カガク</t>
    </rPh>
    <rPh sb="4" eb="6">
      <t>セイヒン</t>
    </rPh>
    <rPh sb="7" eb="10">
      <t>ゲンリョウヨウ</t>
    </rPh>
    <phoneticPr fontId="6"/>
  </si>
  <si>
    <r>
      <rPr>
        <sz val="10"/>
        <rFont val="ＭＳ Ｐ明朝"/>
        <family val="1"/>
        <charset val="128"/>
      </rP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</si>
  <si>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t>（ピッチコークスを含む）</t>
    <rPh sb="9" eb="10">
      <t>フク</t>
    </rPh>
    <phoneticPr fontId="1"/>
  </si>
  <si>
    <r>
      <t>フェロアロイ用　　　　</t>
    </r>
    <r>
      <rPr>
        <sz val="12"/>
        <rFont val="ＭＳ Ｐゴシック"/>
        <family val="3"/>
        <charset val="128"/>
      </rPr>
      <t>　</t>
    </r>
    <r>
      <rPr>
        <sz val="12"/>
        <rFont val="Times New Roman"/>
        <family val="1"/>
      </rPr>
      <t>for Ferro-alloys</t>
    </r>
    <rPh sb="5" eb="6">
      <t>ヨウ</t>
    </rPh>
    <phoneticPr fontId="1"/>
  </si>
  <si>
    <t>Year,
Quarter
&amp;Month</t>
  </si>
  <si>
    <r>
      <rPr>
        <sz val="12"/>
        <rFont val="ＭＳ Ｐゴシック"/>
        <family val="3"/>
        <charset val="128"/>
      </rPr>
      <t>　</t>
    </r>
    <phoneticPr fontId="6"/>
  </si>
  <si>
    <t>for purposes other than boilers and co-generation</t>
    <phoneticPr fontId="1"/>
  </si>
  <si>
    <t>Kerosene</t>
    <phoneticPr fontId="1"/>
  </si>
  <si>
    <t>Gasoline</t>
    <phoneticPr fontId="1"/>
  </si>
  <si>
    <t>絶乾(Dry)ｔ</t>
    <rPh sb="0" eb="1">
      <t>ゼツ</t>
    </rPh>
    <rPh sb="1" eb="2">
      <t>イヌイ</t>
    </rPh>
    <phoneticPr fontId="1"/>
  </si>
  <si>
    <t>　都市ガス（B）</t>
    <rPh sb="1" eb="3">
      <t>トシ</t>
    </rPh>
    <phoneticPr fontId="1"/>
  </si>
  <si>
    <t>　石炭コークス</t>
    <rPh sb="1" eb="3">
      <t>セキタン</t>
    </rPh>
    <phoneticPr fontId="1"/>
  </si>
  <si>
    <t>うち受入分</t>
    <rPh sb="2" eb="4">
      <t>ウケイレ</t>
    </rPh>
    <rPh sb="4" eb="5">
      <t>ブン</t>
    </rPh>
    <phoneticPr fontId="6"/>
  </si>
  <si>
    <t>for</t>
    <phoneticPr fontId="19"/>
  </si>
  <si>
    <t>　</t>
    <phoneticPr fontId="1"/>
  </si>
  <si>
    <t>Petroleum coke</t>
    <phoneticPr fontId="1"/>
  </si>
  <si>
    <t>Total</t>
    <phoneticPr fontId="1"/>
  </si>
  <si>
    <r>
      <rPr>
        <sz val="10"/>
        <rFont val="ＭＳ Ｐ明朝"/>
        <family val="1"/>
        <charset val="128"/>
      </rPr>
      <t>石油製品（一次）　　</t>
    </r>
    <r>
      <rPr>
        <sz val="10"/>
        <rFont val="Times New Roman"/>
        <family val="1"/>
      </rPr>
      <t>Petroleum products (Conversion table)</t>
    </r>
    <rPh sb="0" eb="2">
      <t>セキユ</t>
    </rPh>
    <rPh sb="2" eb="4">
      <t>セイヒン</t>
    </rPh>
    <rPh sb="5" eb="7">
      <t>イチジ</t>
    </rPh>
    <phoneticPr fontId="6"/>
  </si>
  <si>
    <t xml:space="preserve">Coal </t>
  </si>
  <si>
    <t xml:space="preserve">電気亜鉛     </t>
    <rPh sb="0" eb="2">
      <t>デンキ</t>
    </rPh>
    <rPh sb="2" eb="4">
      <t>アエン</t>
    </rPh>
    <phoneticPr fontId="1"/>
  </si>
  <si>
    <t>蒸留亜鉛　　　　→</t>
    <rPh sb="0" eb="1">
      <t>ジョウリュウ</t>
    </rPh>
    <rPh sb="1" eb="3">
      <t>アエン</t>
    </rPh>
    <phoneticPr fontId="1"/>
  </si>
  <si>
    <t xml:space="preserve">その他の非鉄金属                  </t>
    <rPh sb="0" eb="2">
      <t>ソノタ</t>
    </rPh>
    <rPh sb="3" eb="5">
      <t>ヒテツ</t>
    </rPh>
    <rPh sb="5" eb="7">
      <t>キンゾク</t>
    </rPh>
    <phoneticPr fontId="1"/>
  </si>
  <si>
    <t>鉛（電解工程）</t>
    <rPh sb="0" eb="1">
      <t>ナマリ</t>
    </rPh>
    <rPh sb="2" eb="4">
      <t>デンカイ</t>
    </rPh>
    <rPh sb="4" eb="6">
      <t>コウテイ</t>
    </rPh>
    <phoneticPr fontId="1"/>
  </si>
  <si>
    <t>コージェネ</t>
    <phoneticPr fontId="19"/>
  </si>
  <si>
    <r>
      <t>紙（２）</t>
    </r>
    <r>
      <rPr>
        <sz val="12"/>
        <rFont val="Times New Roman"/>
        <family val="1"/>
      </rPr>
      <t xml:space="preserve"> Paper</t>
    </r>
    <rPh sb="0" eb="1">
      <t>カミ</t>
    </rPh>
    <phoneticPr fontId="1"/>
  </si>
  <si>
    <r>
      <t xml:space="preserve">パルプ・紙・板紙計（１～３）     </t>
    </r>
    <r>
      <rPr>
        <sz val="18"/>
        <rFont val="ＭＳ Ｐゴシック"/>
        <family val="3"/>
        <charset val="128"/>
      </rPr>
      <t>→</t>
    </r>
    <rPh sb="4" eb="5">
      <t>カミ</t>
    </rPh>
    <rPh sb="6" eb="8">
      <t>イタカミ</t>
    </rPh>
    <rPh sb="8" eb="9">
      <t>ケイ</t>
    </rPh>
    <phoneticPr fontId="6"/>
  </si>
  <si>
    <t>年　　月</t>
    <phoneticPr fontId="1"/>
  </si>
  <si>
    <r>
      <t>1000ｍ</t>
    </r>
    <r>
      <rPr>
        <vertAlign val="superscript"/>
        <sz val="12"/>
        <rFont val="ＭＳ Ｐ明朝"/>
        <family val="1"/>
        <charset val="128"/>
      </rPr>
      <t>3</t>
    </r>
    <phoneticPr fontId="19"/>
  </si>
  <si>
    <t>ガソリン</t>
    <phoneticPr fontId="1"/>
  </si>
  <si>
    <r>
      <t>(Crude petroleum equivalent)</t>
    </r>
    <r>
      <rPr>
        <b/>
        <sz val="12"/>
        <rFont val="ＭＳ Ｐゴシック"/>
        <family val="3"/>
        <charset val="128"/>
      </rPr>
      <t>　</t>
    </r>
    <phoneticPr fontId="1"/>
  </si>
  <si>
    <t xml:space="preserve"> Table of direct input energy</t>
    <phoneticPr fontId="6"/>
  </si>
  <si>
    <t>ナフサ</t>
    <phoneticPr fontId="1"/>
  </si>
  <si>
    <r>
      <rPr>
        <sz val="11"/>
        <rFont val="ＭＳ Ｐゴシック"/>
        <family val="3"/>
        <charset val="128"/>
      </rPr>
      <t>　</t>
    </r>
    <phoneticPr fontId="6"/>
  </si>
  <si>
    <t>→</t>
    <phoneticPr fontId="1"/>
  </si>
  <si>
    <r>
      <rPr>
        <sz val="10"/>
        <rFont val="ＭＳ Ｐ明朝"/>
        <family val="1"/>
        <charset val="128"/>
      </rPr>
      <t>T</t>
    </r>
    <r>
      <rPr>
        <sz val="10"/>
        <rFont val="Times New Roman"/>
        <family val="1"/>
      </rPr>
      <t xml:space="preserve">rends of energy consumption </t>
    </r>
  </si>
  <si>
    <t>うち指定生産品目分</t>
    <rPh sb="2" eb="4">
      <t>シテイ</t>
    </rPh>
    <rPh sb="4" eb="6">
      <t>セイサン</t>
    </rPh>
    <rPh sb="6" eb="8">
      <t>ヒンモク</t>
    </rPh>
    <rPh sb="8" eb="9">
      <t>ブン</t>
    </rPh>
    <phoneticPr fontId="1"/>
  </si>
  <si>
    <r>
      <rPr>
        <sz val="11"/>
        <rFont val="ＭＳ Ｐゴシック"/>
        <family val="3"/>
        <charset val="128"/>
      </rPr>
      <t>　</t>
    </r>
    <phoneticPr fontId="1"/>
  </si>
  <si>
    <t>　石油系燃料計</t>
    <rPh sb="1" eb="4">
      <t>セキユケイ</t>
    </rPh>
    <rPh sb="4" eb="6">
      <t>ネンリョウ</t>
    </rPh>
    <rPh sb="6" eb="7">
      <t>ケイ</t>
    </rPh>
    <phoneticPr fontId="1"/>
  </si>
  <si>
    <t>注1</t>
    <rPh sb="0" eb="1">
      <t>チュウ</t>
    </rPh>
    <phoneticPr fontId="1"/>
  </si>
  <si>
    <t>ｋｌ</t>
    <phoneticPr fontId="1"/>
  </si>
  <si>
    <r>
      <t>絶乾(</t>
    </r>
    <r>
      <rPr>
        <sz val="11"/>
        <rFont val="Times New Roman"/>
        <family val="1"/>
      </rPr>
      <t>Dry</t>
    </r>
    <r>
      <rPr>
        <sz val="11"/>
        <rFont val="ＭＳ Ｐゴシック"/>
        <family val="3"/>
        <charset val="128"/>
      </rPr>
      <t>) ｔ</t>
    </r>
    <rPh sb="0" eb="1">
      <t>ゼツ</t>
    </rPh>
    <rPh sb="1" eb="2">
      <t>カン</t>
    </rPh>
    <phoneticPr fontId="1"/>
  </si>
  <si>
    <r>
      <t>単位</t>
    </r>
    <r>
      <rPr>
        <sz val="12"/>
        <rFont val="Times New Roman"/>
        <family val="1"/>
      </rPr>
      <t xml:space="preserve"> Unit</t>
    </r>
    <r>
      <rPr>
        <sz val="12"/>
        <rFont val="ＭＳ Ｐゴシック"/>
        <family val="3"/>
        <charset val="128"/>
      </rPr>
      <t>：</t>
    </r>
    <r>
      <rPr>
        <sz val="12"/>
        <rFont val="ＭＳ Ｐゴシック"/>
        <family val="3"/>
        <charset val="128"/>
      </rPr>
      <t>GJ</t>
    </r>
    <rPh sb="0" eb="2">
      <t>タンイ</t>
    </rPh>
    <phoneticPr fontId="1"/>
  </si>
  <si>
    <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19"/>
  </si>
  <si>
    <t>１）　固有単位表（事業所ベース）</t>
    <rPh sb="3" eb="5">
      <t>コユウ</t>
    </rPh>
    <rPh sb="5" eb="7">
      <t>タンイ</t>
    </rPh>
    <rPh sb="7" eb="8">
      <t>ヒョウ</t>
    </rPh>
    <rPh sb="9" eb="12">
      <t>ジギョウショ</t>
    </rPh>
    <phoneticPr fontId="1"/>
  </si>
  <si>
    <t>合計 注2</t>
    <rPh sb="0" eb="2">
      <t>ゴウケイ</t>
    </rPh>
    <rPh sb="3" eb="4">
      <t>チュウ</t>
    </rPh>
    <phoneticPr fontId="1"/>
  </si>
  <si>
    <t>業　　種</t>
    <rPh sb="0" eb="4">
      <t>ギョウシュ</t>
    </rPh>
    <phoneticPr fontId="6"/>
  </si>
  <si>
    <t>注4</t>
    <rPh sb="0" eb="1">
      <t>チュウ</t>
    </rPh>
    <phoneticPr fontId="1"/>
  </si>
  <si>
    <t>合計　Total</t>
    <rPh sb="0" eb="2">
      <t>ゴウケイ</t>
    </rPh>
    <phoneticPr fontId="1"/>
  </si>
  <si>
    <t>重複事業所分補正量</t>
    <rPh sb="0" eb="2">
      <t>チョウフク</t>
    </rPh>
    <rPh sb="2" eb="4">
      <t>ジギョウ</t>
    </rPh>
    <rPh sb="4" eb="5">
      <t>ショ</t>
    </rPh>
    <rPh sb="5" eb="6">
      <t>ショブン</t>
    </rPh>
    <rPh sb="6" eb="9">
      <t>ホセイリョウ</t>
    </rPh>
    <phoneticPr fontId="1"/>
  </si>
  <si>
    <t>Petroleum products industry</t>
    <phoneticPr fontId="1"/>
  </si>
  <si>
    <t>鉄鋼業　　　　　　　　　　　</t>
    <rPh sb="0" eb="3">
      <t>テッコウギョウ</t>
    </rPh>
    <phoneticPr fontId="1"/>
  </si>
  <si>
    <t>２）　熱量単位表（事業所ベース）</t>
    <rPh sb="3" eb="5">
      <t>ネツリョウ</t>
    </rPh>
    <rPh sb="5" eb="7">
      <t>タンイ</t>
    </rPh>
    <rPh sb="7" eb="8">
      <t>ヒョウ</t>
    </rPh>
    <rPh sb="9" eb="12">
      <t>ジギョウショ</t>
    </rPh>
    <phoneticPr fontId="1"/>
  </si>
  <si>
    <r>
      <t xml:space="preserve">単位 </t>
    </r>
    <r>
      <rPr>
        <sz val="12"/>
        <rFont val="Times New Roman"/>
        <family val="1"/>
      </rPr>
      <t>Unit</t>
    </r>
    <r>
      <rPr>
        <sz val="12"/>
        <rFont val="ＭＳ Ｐゴシック"/>
        <family val="3"/>
        <charset val="128"/>
      </rPr>
      <t>：GJ</t>
    </r>
    <rPh sb="0" eb="2">
      <t>タンイ</t>
    </rPh>
    <phoneticPr fontId="1"/>
  </si>
  <si>
    <t>Net consumption is shown for Total and three industrial categories(Chemical industry,Ceramics,clay and stone products industry, Iron and steel industry).</t>
  </si>
  <si>
    <r>
      <t>燃料受払(燃料種別表)　　　　</t>
    </r>
    <r>
      <rPr>
        <sz val="11"/>
        <rFont val="Times New Roman"/>
        <family val="1"/>
      </rPr>
      <t xml:space="preserve">Fuel input/output (Table by fuels) </t>
    </r>
    <rPh sb="0" eb="2">
      <t>ネンリョウ</t>
    </rPh>
    <rPh sb="2" eb="4">
      <t>ウケハライ</t>
    </rPh>
    <phoneticPr fontId="19"/>
  </si>
  <si>
    <t xml:space="preserve">                                                                                   ボイラ用及びコージェネレーション用以外に使用したもの</t>
    <rPh sb="86" eb="87">
      <t>ヨウ</t>
    </rPh>
    <rPh sb="87" eb="88">
      <t>オヨ</t>
    </rPh>
    <rPh sb="99" eb="100">
      <t>ヨウ</t>
    </rPh>
    <rPh sb="100" eb="102">
      <t>イガイ</t>
    </rPh>
    <rPh sb="103" eb="105">
      <t>シヨウ</t>
    </rPh>
    <phoneticPr fontId="19"/>
  </si>
  <si>
    <t>計</t>
    <rPh sb="0" eb="1">
      <t>ケイ</t>
    </rPh>
    <phoneticPr fontId="19"/>
  </si>
  <si>
    <t>原料用</t>
    <rPh sb="0" eb="3">
      <t>ゲンリョウヨウ</t>
    </rPh>
    <phoneticPr fontId="19"/>
  </si>
  <si>
    <t>その他用</t>
    <rPh sb="0" eb="3">
      <t>ソノタ</t>
    </rPh>
    <rPh sb="3" eb="4">
      <t>ヨウ</t>
    </rPh>
    <phoneticPr fontId="19"/>
  </si>
  <si>
    <r>
      <t xml:space="preserve">原                      　　　               油 </t>
    </r>
    <r>
      <rPr>
        <sz val="11"/>
        <rFont val="ＭＳ Ｐ明朝"/>
        <family val="1"/>
        <charset val="128"/>
      </rPr>
      <t>(注１)</t>
    </r>
    <rPh sb="44" eb="45">
      <t>チュウ</t>
    </rPh>
    <phoneticPr fontId="19"/>
  </si>
  <si>
    <r>
      <t>石　　　　 　　　　　  　     　　　　炭</t>
    </r>
    <r>
      <rPr>
        <sz val="11"/>
        <rFont val="ＭＳ Ｐ明朝"/>
        <family val="1"/>
        <charset val="128"/>
      </rPr>
      <t>(注２）</t>
    </r>
    <rPh sb="25" eb="26">
      <t>チュウ</t>
    </rPh>
    <phoneticPr fontId="1"/>
  </si>
  <si>
    <r>
      <t>石    炭    コ    ー    ク    ス</t>
    </r>
    <r>
      <rPr>
        <sz val="11"/>
        <rFont val="ＭＳ Ｐ明朝"/>
        <family val="1"/>
        <charset val="128"/>
      </rPr>
      <t>(注３）</t>
    </r>
    <rPh sb="27" eb="28">
      <t>チュウ</t>
    </rPh>
    <phoneticPr fontId="1"/>
  </si>
  <si>
    <r>
      <t>原　　　　　　　　　　　　  　　　　　　油</t>
    </r>
    <r>
      <rPr>
        <sz val="11"/>
        <rFont val="ＭＳ Ｐ明朝"/>
        <family val="1"/>
        <charset val="128"/>
      </rPr>
      <t xml:space="preserve"> (注１）</t>
    </r>
    <rPh sb="24" eb="25">
      <t>チュウ</t>
    </rPh>
    <phoneticPr fontId="19"/>
  </si>
  <si>
    <r>
      <t xml:space="preserve">石　　　　　　　　  　  　　　　　炭 </t>
    </r>
    <r>
      <rPr>
        <sz val="11"/>
        <rFont val="ＭＳ Ｐ明朝"/>
        <family val="1"/>
        <charset val="128"/>
      </rPr>
      <t xml:space="preserve"> (注２）</t>
    </r>
    <rPh sb="23" eb="24">
      <t>チュウ</t>
    </rPh>
    <phoneticPr fontId="1"/>
  </si>
  <si>
    <r>
      <t xml:space="preserve">石   炭   コ   ー   ク   ス  </t>
    </r>
    <r>
      <rPr>
        <sz val="11"/>
        <rFont val="ＭＳ Ｐ明朝"/>
        <family val="1"/>
        <charset val="128"/>
      </rPr>
      <t xml:space="preserve"> (注３）</t>
    </r>
    <rPh sb="25" eb="26">
      <t>チュウ</t>
    </rPh>
    <phoneticPr fontId="1"/>
  </si>
  <si>
    <r>
      <t>燃料受払(業種別表)　　</t>
    </r>
    <r>
      <rPr>
        <sz val="10"/>
        <rFont val="Times New Roman"/>
        <family val="1"/>
      </rPr>
      <t>Fuel input/output(Table for individual industry)</t>
    </r>
    <rPh sb="0" eb="2">
      <t>ネンリョウ</t>
    </rPh>
    <rPh sb="2" eb="4">
      <t>ウケハライ</t>
    </rPh>
    <phoneticPr fontId="19"/>
  </si>
  <si>
    <t>受      入</t>
    <rPh sb="0" eb="8">
      <t>ウケイレ</t>
    </rPh>
    <phoneticPr fontId="19"/>
  </si>
  <si>
    <t>合       計</t>
    <rPh sb="0" eb="9">
      <t>ゴウケイ</t>
    </rPh>
    <phoneticPr fontId="19"/>
  </si>
  <si>
    <t>ボ イ ラ 用</t>
    <rPh sb="6" eb="7">
      <t>ヨウ</t>
    </rPh>
    <phoneticPr fontId="19"/>
  </si>
  <si>
    <t>払     出</t>
    <rPh sb="0" eb="7">
      <t>ハライダシ</t>
    </rPh>
    <phoneticPr fontId="19"/>
  </si>
  <si>
    <t xml:space="preserve"> 年 末 在 庫</t>
    <rPh sb="1" eb="2">
      <t>トシ</t>
    </rPh>
    <rPh sb="3" eb="4">
      <t>スエ</t>
    </rPh>
    <rPh sb="5" eb="8">
      <t>ザイコ</t>
    </rPh>
    <phoneticPr fontId="19"/>
  </si>
  <si>
    <t>コ－ジェネ</t>
  </si>
  <si>
    <t xml:space="preserve"> ボイラ用及びコ－ジェネレ－ション用以外に使用したもの</t>
    <rPh sb="4" eb="5">
      <t>ヨウ</t>
    </rPh>
    <rPh sb="5" eb="6">
      <t>オヨ</t>
    </rPh>
    <rPh sb="17" eb="18">
      <t>ヨウ</t>
    </rPh>
    <rPh sb="18" eb="20">
      <t>イガイ</t>
    </rPh>
    <rPh sb="21" eb="23">
      <t>シヨウ</t>
    </rPh>
    <phoneticPr fontId="19"/>
  </si>
  <si>
    <t>年 末 在 庫</t>
    <rPh sb="0" eb="1">
      <t>トシ</t>
    </rPh>
    <rPh sb="2" eb="3">
      <t>スエ</t>
    </rPh>
    <rPh sb="4" eb="5">
      <t>ザイ</t>
    </rPh>
    <rPh sb="6" eb="7">
      <t>コ</t>
    </rPh>
    <phoneticPr fontId="19"/>
  </si>
  <si>
    <t>レ－ション用</t>
    <rPh sb="5" eb="6">
      <t>ヨウ</t>
    </rPh>
    <phoneticPr fontId="19"/>
  </si>
  <si>
    <r>
      <t>合           　計（原 油 換 算）</t>
    </r>
    <r>
      <rPr>
        <sz val="11"/>
        <color theme="1"/>
        <rFont val="ＭＳ Ｐゴシック"/>
        <family val="3"/>
        <charset val="128"/>
        <scheme val="minor"/>
      </rPr>
      <t xml:space="preserve"> (注１)</t>
    </r>
    <rPh sb="25" eb="26">
      <t>チュウ</t>
    </rPh>
    <phoneticPr fontId="1"/>
  </si>
  <si>
    <r>
      <t xml:space="preserve">石 油 系 炭 化 水 素 ガ ス </t>
    </r>
    <r>
      <rPr>
        <sz val="11"/>
        <rFont val="ＭＳ Ｐ明朝"/>
        <family val="1"/>
        <charset val="128"/>
      </rPr>
      <t>（注2）</t>
    </r>
    <rPh sb="19" eb="20">
      <t>チュウ</t>
    </rPh>
    <phoneticPr fontId="1"/>
  </si>
  <si>
    <t>ＲＰＦ</t>
    <phoneticPr fontId="1"/>
  </si>
  <si>
    <r>
      <t>合        　　 計（原 油 換 算）</t>
    </r>
    <r>
      <rPr>
        <b/>
        <sz val="11"/>
        <rFont val="ＭＳ Ｐゴシック"/>
        <family val="3"/>
        <charset val="128"/>
      </rPr>
      <t xml:space="preserve"> </t>
    </r>
    <r>
      <rPr>
        <sz val="11"/>
        <color theme="1"/>
        <rFont val="ＭＳ Ｐゴシック"/>
        <family val="3"/>
        <charset val="128"/>
        <scheme val="minor"/>
      </rPr>
      <t>(注１)</t>
    </r>
    <rPh sb="24" eb="25">
      <t>チュウ</t>
    </rPh>
    <phoneticPr fontId="1"/>
  </si>
  <si>
    <r>
      <t>石 油 系 炭 化 水 素 ガ ス</t>
    </r>
    <r>
      <rPr>
        <sz val="10"/>
        <rFont val="ＭＳ Ｐ明朝"/>
        <family val="1"/>
        <charset val="128"/>
      </rPr>
      <t xml:space="preserve"> </t>
    </r>
    <r>
      <rPr>
        <sz val="11"/>
        <rFont val="ＭＳ Ｐ明朝"/>
        <family val="1"/>
        <charset val="128"/>
      </rPr>
      <t>（注2）</t>
    </r>
    <rPh sb="19" eb="20">
      <t>チュウ</t>
    </rPh>
    <phoneticPr fontId="1"/>
  </si>
  <si>
    <t>Because production or fuel occurring subsidiarity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</si>
  <si>
    <t>⑦鉄鋼業　 　         　　　</t>
    <rPh sb="1" eb="4">
      <t>テッコウギョウ</t>
    </rPh>
    <phoneticPr fontId="19"/>
  </si>
  <si>
    <t xml:space="preserve">        費</t>
    <rPh sb="8" eb="9">
      <t>ヒ</t>
    </rPh>
    <phoneticPr fontId="19"/>
  </si>
  <si>
    <t xml:space="preserve"> ボイラ用</t>
    <rPh sb="4" eb="5">
      <t>ヨウ</t>
    </rPh>
    <phoneticPr fontId="19"/>
  </si>
  <si>
    <r>
      <t>合　　　　計 （原油換算）</t>
    </r>
    <r>
      <rPr>
        <sz val="11"/>
        <color theme="1"/>
        <rFont val="ＭＳ Ｐゴシック"/>
        <family val="3"/>
        <charset val="128"/>
        <scheme val="minor"/>
      </rPr>
      <t>(注)</t>
    </r>
    <rPh sb="14" eb="15">
      <t>チュウ</t>
    </rPh>
    <phoneticPr fontId="1"/>
  </si>
  <si>
    <t>絶乾（Dry）ｔ</t>
    <rPh sb="0" eb="1">
      <t>ゼツ</t>
    </rPh>
    <rPh sb="1" eb="2">
      <t>イヌイ</t>
    </rPh>
    <phoneticPr fontId="1"/>
  </si>
  <si>
    <t xml:space="preserve">     費    </t>
    <rPh sb="5" eb="6">
      <t>ヒ</t>
    </rPh>
    <phoneticPr fontId="19"/>
  </si>
  <si>
    <t>年末在庫</t>
    <rPh sb="0" eb="1">
      <t>ネン</t>
    </rPh>
    <rPh sb="1" eb="2">
      <t>ゲツマツ</t>
    </rPh>
    <rPh sb="2" eb="4">
      <t>ザイコ</t>
    </rPh>
    <phoneticPr fontId="19"/>
  </si>
  <si>
    <t xml:space="preserve"> 　  費    </t>
    <rPh sb="4" eb="5">
      <t>ヒ</t>
    </rPh>
    <phoneticPr fontId="19"/>
  </si>
  <si>
    <r>
      <t xml:space="preserve">業種合計   </t>
    </r>
    <r>
      <rPr>
        <sz val="10"/>
        <rFont val="Times New Roman"/>
        <family val="1"/>
      </rPr>
      <t xml:space="preserve">  Total</t>
    </r>
    <rPh sb="0" eb="2">
      <t>ギョウシュ</t>
    </rPh>
    <rPh sb="2" eb="4">
      <t>ゴウケイ</t>
    </rPh>
    <phoneticPr fontId="1"/>
  </si>
  <si>
    <r>
      <t>Total(Crude petroleum equivalent)</t>
    </r>
    <r>
      <rPr>
        <sz val="12"/>
        <rFont val="ＭＳ Ｐゴシック"/>
        <family val="3"/>
        <charset val="128"/>
      </rPr>
      <t>　</t>
    </r>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</si>
  <si>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19"/>
  </si>
  <si>
    <t>月末在庫</t>
    <rPh sb="0" eb="2">
      <t>ゲツマツ</t>
    </rPh>
    <rPh sb="2" eb="4">
      <t>ザイコ</t>
    </rPh>
    <phoneticPr fontId="19"/>
  </si>
  <si>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rPh sb="0" eb="2">
      <t>タンイ</t>
    </rPh>
    <rPh sb="10" eb="11">
      <t>ゼツ</t>
    </rPh>
    <rPh sb="11" eb="12">
      <t>カン</t>
    </rPh>
    <phoneticPr fontId="38"/>
  </si>
  <si>
    <t xml:space="preserve">　改質生成油 </t>
    <rPh sb="1" eb="3">
      <t>カイシツ</t>
    </rPh>
    <rPh sb="3" eb="5">
      <t>セイセイ</t>
    </rPh>
    <rPh sb="5" eb="6">
      <t>ユ</t>
    </rPh>
    <phoneticPr fontId="1"/>
  </si>
  <si>
    <t xml:space="preserve">　炭化水素油 </t>
    <rPh sb="1" eb="3">
      <t>タンカ</t>
    </rPh>
    <rPh sb="3" eb="5">
      <t>スイソ</t>
    </rPh>
    <rPh sb="5" eb="6">
      <t>ユ</t>
    </rPh>
    <phoneticPr fontId="1"/>
  </si>
  <si>
    <t>　非石油系燃料（原油換算）</t>
    <rPh sb="1" eb="5">
      <t>ヒセキユケイ</t>
    </rPh>
    <rPh sb="5" eb="7">
      <t>ネンリョウ</t>
    </rPh>
    <rPh sb="8" eb="10">
      <t>ゲンユ</t>
    </rPh>
    <rPh sb="10" eb="12">
      <t>カンザン</t>
    </rPh>
    <phoneticPr fontId="1"/>
  </si>
  <si>
    <t xml:space="preserve">　転炉ガス </t>
    <rPh sb="1" eb="3">
      <t>テンロ</t>
    </rPh>
    <phoneticPr fontId="1"/>
  </si>
  <si>
    <t xml:space="preserve">　液化天然ガス </t>
    <rPh sb="1" eb="3">
      <t>エキカ</t>
    </rPh>
    <rPh sb="3" eb="5">
      <t>テンネン</t>
    </rPh>
    <phoneticPr fontId="1"/>
  </si>
  <si>
    <t xml:space="preserve">　回収黒液 </t>
    <rPh sb="1" eb="3">
      <t>カイシュウ</t>
    </rPh>
    <rPh sb="3" eb="5">
      <t>コクエキ</t>
    </rPh>
    <phoneticPr fontId="1"/>
  </si>
  <si>
    <t xml:space="preserve">　廃タイヤ </t>
    <rPh sb="1" eb="2">
      <t>ハイ</t>
    </rPh>
    <phoneticPr fontId="1"/>
  </si>
  <si>
    <r>
      <t xml:space="preserve">パルプ・紙・板紙工業     </t>
    </r>
    <r>
      <rPr>
        <sz val="10"/>
        <rFont val="Times New Roman"/>
        <family val="1"/>
      </rPr>
      <t>Pulp,paper,paperboard industry</t>
    </r>
    <rPh sb="4" eb="5">
      <t>カミ</t>
    </rPh>
    <rPh sb="6" eb="8">
      <t>イタカミ</t>
    </rPh>
    <rPh sb="8" eb="10">
      <t>コウギョウ</t>
    </rPh>
    <phoneticPr fontId="1"/>
  </si>
  <si>
    <t>②　パルプ・紙・板紙工業</t>
    <rPh sb="6" eb="7">
      <t>カミ</t>
    </rPh>
    <rPh sb="8" eb="10">
      <t>イタカミ</t>
    </rPh>
    <rPh sb="10" eb="12">
      <t>コウギョウ</t>
    </rPh>
    <phoneticPr fontId="1"/>
  </si>
  <si>
    <t xml:space="preserve"> 合計（原油換算）</t>
    <rPh sb="1" eb="3">
      <t>ゴウケイ</t>
    </rPh>
    <rPh sb="4" eb="6">
      <t>ゲンユ</t>
    </rPh>
    <rPh sb="6" eb="8">
      <t>カンザン</t>
    </rPh>
    <phoneticPr fontId="1"/>
  </si>
  <si>
    <t xml:space="preserve">　灯油 </t>
    <rPh sb="1" eb="3">
      <t>トウユ</t>
    </rPh>
    <phoneticPr fontId="1"/>
  </si>
  <si>
    <t>　Ａ重油</t>
    <rPh sb="2" eb="4">
      <t>ジュウユ</t>
    </rPh>
    <phoneticPr fontId="1"/>
  </si>
  <si>
    <t xml:space="preserve"> 非石油系燃料（原油換算）</t>
    <rPh sb="1" eb="5">
      <t>ヒセキユケイ</t>
    </rPh>
    <rPh sb="5" eb="7">
      <t>ネンリョウ</t>
    </rPh>
    <rPh sb="8" eb="10">
      <t>ゲンユ</t>
    </rPh>
    <rPh sb="10" eb="12">
      <t>カンザン</t>
    </rPh>
    <phoneticPr fontId="1"/>
  </si>
  <si>
    <t>　天然ガス</t>
    <rPh sb="1" eb="3">
      <t>テンネン</t>
    </rPh>
    <phoneticPr fontId="1"/>
  </si>
  <si>
    <t>　廃タイヤ</t>
    <rPh sb="1" eb="2">
      <t>ハイ</t>
    </rPh>
    <phoneticPr fontId="1"/>
  </si>
  <si>
    <t>　軽油</t>
    <rPh sb="1" eb="3">
      <t>ケイユ</t>
    </rPh>
    <phoneticPr fontId="1"/>
  </si>
  <si>
    <t xml:space="preserve">　Ｂ・Ｃ重油 </t>
    <rPh sb="4" eb="6">
      <t>ジュウユ</t>
    </rPh>
    <phoneticPr fontId="1"/>
  </si>
  <si>
    <t>　石炭</t>
    <rPh sb="1" eb="3">
      <t>セキタン</t>
    </rPh>
    <phoneticPr fontId="1"/>
  </si>
  <si>
    <t>　液化天然ガス</t>
    <rPh sb="1" eb="3">
      <t>エキカ</t>
    </rPh>
    <rPh sb="3" eb="5">
      <t>テンネン</t>
    </rPh>
    <phoneticPr fontId="1"/>
  </si>
  <si>
    <t>　回収黒液</t>
    <rPh sb="1" eb="3">
      <t>カイシュウ</t>
    </rPh>
    <rPh sb="3" eb="5">
      <t>コクエキ</t>
    </rPh>
    <phoneticPr fontId="1"/>
  </si>
  <si>
    <t xml:space="preserve">　重油計 </t>
    <rPh sb="1" eb="4">
      <t>ジュウユケイ</t>
    </rPh>
    <phoneticPr fontId="1"/>
  </si>
  <si>
    <t>　炭化水素油</t>
    <rPh sb="1" eb="3">
      <t>タンカ</t>
    </rPh>
    <rPh sb="3" eb="5">
      <t>スイソ</t>
    </rPh>
    <rPh sb="5" eb="6">
      <t>ユ</t>
    </rPh>
    <phoneticPr fontId="1"/>
  </si>
  <si>
    <t>　廃材</t>
    <rPh sb="1" eb="3">
      <t>ハイザイ</t>
    </rPh>
    <phoneticPr fontId="1"/>
  </si>
  <si>
    <t>③　化学繊維工業</t>
    <rPh sb="2" eb="4">
      <t>カガク</t>
    </rPh>
    <rPh sb="4" eb="6">
      <t>センイ</t>
    </rPh>
    <rPh sb="6" eb="8">
      <t>コウギョウ</t>
    </rPh>
    <phoneticPr fontId="1"/>
  </si>
  <si>
    <r>
      <rPr>
        <sz val="12"/>
        <rFont val="ＭＳ Ｐゴシック"/>
        <family val="3"/>
        <charset val="128"/>
      </rPr>
      <t>　</t>
    </r>
    <phoneticPr fontId="1"/>
  </si>
  <si>
    <t xml:space="preserve">　液化石油ガス </t>
    <rPh sb="1" eb="3">
      <t>エキカ</t>
    </rPh>
    <rPh sb="3" eb="5">
      <t>セキユ</t>
    </rPh>
    <phoneticPr fontId="1"/>
  </si>
  <si>
    <t xml:space="preserve">  都市ガス(Ａ）</t>
    <rPh sb="2" eb="4">
      <t>トシ</t>
    </rPh>
    <phoneticPr fontId="1"/>
  </si>
  <si>
    <t>　石油系燃料(原油換算)</t>
    <rPh sb="1" eb="4">
      <t>セキユケイ</t>
    </rPh>
    <rPh sb="4" eb="6">
      <t>ネンリョウ</t>
    </rPh>
    <rPh sb="7" eb="9">
      <t>ゲンユ</t>
    </rPh>
    <rPh sb="9" eb="11">
      <t>カンザン</t>
    </rPh>
    <phoneticPr fontId="1"/>
  </si>
  <si>
    <t xml:space="preserve">　軽油 </t>
    <rPh sb="1" eb="3">
      <t>ケイユ</t>
    </rPh>
    <phoneticPr fontId="1"/>
  </si>
  <si>
    <t xml:space="preserve">  石炭 </t>
    <rPh sb="2" eb="4">
      <t>セキタン</t>
    </rPh>
    <phoneticPr fontId="1"/>
  </si>
  <si>
    <t xml:space="preserve">  都市ガス(Ｂ）</t>
    <rPh sb="2" eb="4">
      <t>トシ</t>
    </rPh>
    <phoneticPr fontId="1"/>
  </si>
  <si>
    <t xml:space="preserve">  液化天然ガス </t>
    <rPh sb="2" eb="4">
      <t>エキカ</t>
    </rPh>
    <rPh sb="4" eb="6">
      <t>テンネン</t>
    </rPh>
    <phoneticPr fontId="1"/>
  </si>
  <si>
    <t>④　石油製品工業</t>
    <rPh sb="2" eb="4">
      <t>セキユ</t>
    </rPh>
    <rPh sb="4" eb="6">
      <t>セイヒン</t>
    </rPh>
    <rPh sb="6" eb="8">
      <t>コウギョウ</t>
    </rPh>
    <phoneticPr fontId="1"/>
  </si>
  <si>
    <t xml:space="preserve"> 非石油系燃料(原油換算) </t>
    <rPh sb="1" eb="5">
      <t>ヒセキユケイ</t>
    </rPh>
    <rPh sb="5" eb="7">
      <t>ネンリョウ</t>
    </rPh>
    <rPh sb="8" eb="10">
      <t>ゲンユ</t>
    </rPh>
    <rPh sb="10" eb="12">
      <t>カンザン</t>
    </rPh>
    <phoneticPr fontId="1"/>
  </si>
  <si>
    <t xml:space="preserve">  液化石油ガス </t>
    <rPh sb="2" eb="4">
      <t>エキカ</t>
    </rPh>
    <rPh sb="4" eb="6">
      <t>セキユ</t>
    </rPh>
    <phoneticPr fontId="1"/>
  </si>
  <si>
    <t xml:space="preserve">  都市ガス（Ａ）</t>
    <rPh sb="2" eb="4">
      <t>トシ</t>
    </rPh>
    <phoneticPr fontId="1"/>
  </si>
  <si>
    <t xml:space="preserve">  石油系炭化水素ガス </t>
    <rPh sb="2" eb="5">
      <t>セキユケイ</t>
    </rPh>
    <rPh sb="5" eb="7">
      <t>タンカ</t>
    </rPh>
    <rPh sb="7" eb="9">
      <t>スイソ</t>
    </rPh>
    <phoneticPr fontId="1"/>
  </si>
  <si>
    <t xml:space="preserve">  天然ガス </t>
    <rPh sb="2" eb="4">
      <t>テンネン</t>
    </rPh>
    <phoneticPr fontId="1"/>
  </si>
  <si>
    <t>⑤　ガラス製品工業</t>
    <rPh sb="5" eb="9">
      <t>セイヒンコウギョウ</t>
    </rPh>
    <phoneticPr fontId="1"/>
  </si>
  <si>
    <t xml:space="preserve">　Ａ重油 </t>
    <rPh sb="2" eb="4">
      <t>ジュウユ</t>
    </rPh>
    <phoneticPr fontId="1"/>
  </si>
  <si>
    <t xml:space="preserve">　再生油（石油由来） </t>
    <rPh sb="1" eb="3">
      <t>サイセイ</t>
    </rPh>
    <rPh sb="3" eb="4">
      <t>アブラ</t>
    </rPh>
    <rPh sb="5" eb="7">
      <t>セキユ</t>
    </rPh>
    <rPh sb="7" eb="9">
      <t>ユライ</t>
    </rPh>
    <phoneticPr fontId="1"/>
  </si>
  <si>
    <t>　  　　   消</t>
    <rPh sb="8" eb="9">
      <t>ショウヒ</t>
    </rPh>
    <phoneticPr fontId="19"/>
  </si>
  <si>
    <t xml:space="preserve"> 石油系燃料（原油換算）</t>
    <rPh sb="1" eb="4">
      <t>セキユケイ</t>
    </rPh>
    <rPh sb="4" eb="6">
      <t>ネンリョウ</t>
    </rPh>
    <rPh sb="7" eb="9">
      <t>ゲンユ</t>
    </rPh>
    <rPh sb="9" eb="11">
      <t>カンザン</t>
    </rPh>
    <phoneticPr fontId="1"/>
  </si>
  <si>
    <t>　軽油　</t>
    <rPh sb="1" eb="3">
      <t>ケイユ</t>
    </rPh>
    <phoneticPr fontId="1"/>
  </si>
  <si>
    <t xml:space="preserve">　非石油系燃料（原油換算） </t>
    <rPh sb="1" eb="5">
      <t>ヒセキユケイ</t>
    </rPh>
    <rPh sb="5" eb="7">
      <t>ネンリョウ</t>
    </rPh>
    <rPh sb="8" eb="10">
      <t>ゲンユ</t>
    </rPh>
    <rPh sb="10" eb="12">
      <t>カンザン</t>
    </rPh>
    <phoneticPr fontId="1"/>
  </si>
  <si>
    <t xml:space="preserve">　天然ガス </t>
    <rPh sb="1" eb="3">
      <t>テンネン</t>
    </rPh>
    <phoneticPr fontId="1"/>
  </si>
  <si>
    <r>
      <t>単位　</t>
    </r>
    <r>
      <rPr>
        <sz val="12"/>
        <rFont val="Times New Roman"/>
        <family val="1"/>
      </rPr>
      <t>Unit</t>
    </r>
    <r>
      <rPr>
        <sz val="12"/>
        <rFont val="ＭＳ Ｐゴシック"/>
        <family val="3"/>
        <charset val="128"/>
      </rPr>
      <t>　：　t</t>
    </r>
    <rPh sb="0" eb="2">
      <t>タンイ</t>
    </rPh>
    <phoneticPr fontId="38"/>
  </si>
  <si>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38"/>
  </si>
  <si>
    <t xml:space="preserve">  都市ガス（A）</t>
    <rPh sb="2" eb="4">
      <t>トシ</t>
    </rPh>
    <phoneticPr fontId="1"/>
  </si>
  <si>
    <t xml:space="preserve">          合計</t>
    <rPh sb="10" eb="12">
      <t>ゴウケイ</t>
    </rPh>
    <phoneticPr fontId="19"/>
  </si>
  <si>
    <r>
      <t>窯業・土石製品工業　　</t>
    </r>
    <r>
      <rPr>
        <sz val="10"/>
        <rFont val="Times New Roman"/>
        <family val="1"/>
      </rPr>
      <t>Ceramics, clay and stone products industry</t>
    </r>
  </si>
  <si>
    <r>
      <t>Ceramics,</t>
    </r>
    <r>
      <rPr>
        <b/>
        <sz val="14"/>
        <rFont val="Times New Roman"/>
        <family val="1"/>
      </rPr>
      <t xml:space="preserve"> clay and stone products industry</t>
    </r>
  </si>
  <si>
    <r>
      <t>単位　</t>
    </r>
    <r>
      <rPr>
        <sz val="12"/>
        <rFont val="Times New Roman"/>
        <family val="1"/>
      </rPr>
      <t>Unit</t>
    </r>
    <r>
      <rPr>
        <sz val="12"/>
        <rFont val="ＭＳ Ｐゴシック"/>
        <family val="3"/>
        <charset val="128"/>
      </rPr>
      <t>　：　ｋｌ</t>
    </r>
    <rPh sb="0" eb="2">
      <t>タンイ</t>
    </rPh>
    <phoneticPr fontId="38"/>
  </si>
  <si>
    <t xml:space="preserve">  灯油 </t>
    <rPh sb="2" eb="4">
      <t>トウユ</t>
    </rPh>
    <phoneticPr fontId="1"/>
  </si>
  <si>
    <r>
      <t>単位　</t>
    </r>
    <r>
      <rPr>
        <sz val="12"/>
        <rFont val="Times New Roman"/>
        <family val="1"/>
      </rPr>
      <t>Unit</t>
    </r>
    <r>
      <rPr>
        <sz val="12"/>
        <rFont val="ＭＳ Ｐゴシック"/>
        <family val="3"/>
        <charset val="128"/>
      </rPr>
      <t>　：　ｔ</t>
    </r>
    <rPh sb="0" eb="2">
      <t>タンイ</t>
    </rPh>
    <phoneticPr fontId="38"/>
  </si>
  <si>
    <t xml:space="preserve">  非石油系燃料（原油換算）</t>
    <rPh sb="2" eb="6">
      <t>ヒセキユケイ</t>
    </rPh>
    <rPh sb="6" eb="8">
      <t>ネンリョウ</t>
    </rPh>
    <rPh sb="9" eb="11">
      <t>ゲンユ</t>
    </rPh>
    <rPh sb="11" eb="13">
      <t>カンザン</t>
    </rPh>
    <phoneticPr fontId="1"/>
  </si>
  <si>
    <r>
      <t>Non-oil based fuels(Crude petroleum equivalent)</t>
    </r>
    <r>
      <rPr>
        <sz val="12"/>
        <rFont val="ＭＳ Ｐゴシック"/>
        <family val="3"/>
        <charset val="128"/>
      </rPr>
      <t>　</t>
    </r>
  </si>
  <si>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38"/>
  </si>
  <si>
    <t xml:space="preserve">　電気炉ガス </t>
    <rPh sb="1" eb="4">
      <t>デンキロ</t>
    </rPh>
    <phoneticPr fontId="1"/>
  </si>
  <si>
    <t xml:space="preserve"> 都市ガス（Ａ）</t>
    <rPh sb="1" eb="3">
      <t>トシ</t>
    </rPh>
    <phoneticPr fontId="1"/>
  </si>
  <si>
    <t xml:space="preserve">  廃タイヤ </t>
    <rPh sb="2" eb="3">
      <t>ハイ</t>
    </rPh>
    <phoneticPr fontId="1"/>
  </si>
  <si>
    <r>
      <t>Oil based fuels(Crude petroleum equivalent)</t>
    </r>
    <r>
      <rPr>
        <sz val="12"/>
        <rFont val="ＭＳ Ｐゴシック"/>
        <family val="3"/>
        <charset val="128"/>
      </rPr>
      <t>　</t>
    </r>
  </si>
  <si>
    <t xml:space="preserve">　高炉ガス </t>
    <rPh sb="1" eb="2">
      <t>コウ</t>
    </rPh>
    <rPh sb="2" eb="3">
      <t>ロ</t>
    </rPh>
    <phoneticPr fontId="1"/>
  </si>
  <si>
    <t xml:space="preserve">  廃プラスチック</t>
    <rPh sb="2" eb="3">
      <t>ハイ</t>
    </rPh>
    <phoneticPr fontId="1"/>
  </si>
  <si>
    <t xml:space="preserve">  重油計 </t>
    <rPh sb="2" eb="4">
      <t>ジュウユ</t>
    </rPh>
    <rPh sb="4" eb="5">
      <t>ケイ</t>
    </rPh>
    <phoneticPr fontId="1"/>
  </si>
  <si>
    <t xml:space="preserve">  再生油（石油由来）</t>
    <rPh sb="2" eb="4">
      <t>サイセイ</t>
    </rPh>
    <rPh sb="4" eb="5">
      <t>アブラ</t>
    </rPh>
    <rPh sb="6" eb="8">
      <t>セキユ</t>
    </rPh>
    <rPh sb="8" eb="10">
      <t>ユライ</t>
    </rPh>
    <phoneticPr fontId="1"/>
  </si>
  <si>
    <t>　石炭コークス（ピッチコークスを含む）</t>
    <rPh sb="1" eb="3">
      <t>セキタン</t>
    </rPh>
    <rPh sb="16" eb="17">
      <t>フク</t>
    </rPh>
    <phoneticPr fontId="1"/>
  </si>
  <si>
    <t>Coal coke(including pitch coke)</t>
  </si>
  <si>
    <t xml:space="preserve">  転炉ガス </t>
    <rPh sb="2" eb="4">
      <t>テンロ</t>
    </rPh>
    <phoneticPr fontId="1"/>
  </si>
  <si>
    <t xml:space="preserve">  液化天然ガス</t>
    <rPh sb="2" eb="4">
      <t>エキカ</t>
    </rPh>
    <rPh sb="4" eb="6">
      <t>テンネン</t>
    </rPh>
    <phoneticPr fontId="1"/>
  </si>
  <si>
    <t xml:space="preserve"> 廃材</t>
    <rPh sb="1" eb="3">
      <t>ハイザイ</t>
    </rPh>
    <phoneticPr fontId="1"/>
  </si>
  <si>
    <r>
      <t>単位　</t>
    </r>
    <r>
      <rPr>
        <sz val="12"/>
        <rFont val="Times New Roman"/>
        <family val="1"/>
      </rPr>
      <t xml:space="preserve">Unit </t>
    </r>
    <r>
      <rPr>
        <sz val="12"/>
        <rFont val="ＭＳ Ｐゴシック"/>
        <family val="3"/>
        <charset val="128"/>
      </rPr>
      <t>： 絶乾（</t>
    </r>
    <r>
      <rPr>
        <sz val="12"/>
        <rFont val="Times New Roman"/>
        <family val="1"/>
      </rPr>
      <t>Dry</t>
    </r>
    <r>
      <rPr>
        <sz val="12"/>
        <rFont val="ＭＳ Ｐゴシック"/>
        <family val="3"/>
        <charset val="128"/>
      </rPr>
      <t>）　ｔ</t>
    </r>
    <rPh sb="0" eb="2">
      <t>タンイ</t>
    </rPh>
    <rPh sb="10" eb="11">
      <t>ゼツ</t>
    </rPh>
    <rPh sb="11" eb="12">
      <t>イヌイ</t>
    </rPh>
    <phoneticPr fontId="38"/>
  </si>
  <si>
    <r>
      <t>単位　</t>
    </r>
    <r>
      <rPr>
        <sz val="12"/>
        <rFont val="Times New Roman"/>
        <family val="1"/>
      </rPr>
      <t>Unit</t>
    </r>
    <r>
      <rPr>
        <sz val="12"/>
        <rFont val="ＭＳ Ｐゴシック"/>
        <family val="3"/>
        <charset val="128"/>
      </rPr>
      <t>　：　ｔ</t>
    </r>
    <rPh sb="0" eb="2">
      <t>タンイ</t>
    </rPh>
    <phoneticPr fontId="61"/>
  </si>
  <si>
    <t xml:space="preserve">  コークス炉ガス </t>
    <rPh sb="6" eb="7">
      <t>ロ</t>
    </rPh>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</si>
  <si>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1"/>
  </si>
  <si>
    <t xml:space="preserve">  電気炉ガス</t>
    <rPh sb="2" eb="5">
      <t>デンキロ</t>
    </rPh>
    <phoneticPr fontId="1"/>
  </si>
  <si>
    <t xml:space="preserve"> 　廃　材</t>
    <rPh sb="2" eb="3">
      <t>ハイ</t>
    </rPh>
    <rPh sb="4" eb="5">
      <t>ザイ</t>
    </rPh>
    <phoneticPr fontId="1"/>
  </si>
  <si>
    <t xml:space="preserve">  ボイラ用及びコージェネレーション用以外に使用したもの</t>
    <rPh sb="5" eb="6">
      <t>ヨウ</t>
    </rPh>
    <rPh sb="6" eb="7">
      <t>オヨ</t>
    </rPh>
    <rPh sb="18" eb="19">
      <t>ヨウ</t>
    </rPh>
    <rPh sb="19" eb="21">
      <t>イガイ</t>
    </rPh>
    <rPh sb="22" eb="24">
      <t>シヨウ</t>
    </rPh>
    <phoneticPr fontId="19"/>
  </si>
  <si>
    <t xml:space="preserve">  Ｂ・Ｃ重油</t>
    <rPh sb="5" eb="7">
      <t>ジュウユ</t>
    </rPh>
    <phoneticPr fontId="1"/>
  </si>
  <si>
    <t xml:space="preserve">  石炭コークス</t>
    <rPh sb="2" eb="4">
      <t>セキタン</t>
    </rPh>
    <phoneticPr fontId="1"/>
  </si>
  <si>
    <t>　高炉ガス</t>
    <rPh sb="1" eb="3">
      <t>コウロ</t>
    </rPh>
    <phoneticPr fontId="1"/>
  </si>
  <si>
    <t xml:space="preserve"> 　廃タイヤ</t>
    <rPh sb="2" eb="3">
      <t>ハイ</t>
    </rPh>
    <phoneticPr fontId="1"/>
  </si>
  <si>
    <t xml:space="preserve">  炭化水素油</t>
    <rPh sb="2" eb="4">
      <t>タンカ</t>
    </rPh>
    <rPh sb="4" eb="6">
      <t>スイソ</t>
    </rPh>
    <rPh sb="6" eb="7">
      <t>ユ</t>
    </rPh>
    <phoneticPr fontId="1"/>
  </si>
  <si>
    <t>　コークス製造用炭（原料炭）</t>
    <rPh sb="5" eb="8">
      <t>セイゾウヨウ</t>
    </rPh>
    <rPh sb="8" eb="9">
      <t>セキタン</t>
    </rPh>
    <rPh sb="10" eb="12">
      <t>ゲンリョウ</t>
    </rPh>
    <rPh sb="12" eb="13">
      <t>タン</t>
    </rPh>
    <phoneticPr fontId="1"/>
  </si>
  <si>
    <t xml:space="preserve">  転炉ガス</t>
    <rPh sb="2" eb="4">
      <t>テンロ</t>
    </rPh>
    <phoneticPr fontId="1"/>
  </si>
  <si>
    <t xml:space="preserve"> 　廃プラスチック</t>
    <rPh sb="2" eb="3">
      <t>ハイ</t>
    </rPh>
    <phoneticPr fontId="1"/>
  </si>
  <si>
    <r>
      <t>単位　</t>
    </r>
    <r>
      <rPr>
        <sz val="12"/>
        <rFont val="Times New Roman"/>
        <family val="1"/>
      </rPr>
      <t>Unit</t>
    </r>
    <r>
      <rPr>
        <sz val="12"/>
        <rFont val="ＭＳ Ｐゴシック"/>
        <family val="3"/>
        <charset val="128"/>
      </rPr>
      <t>　：　t</t>
    </r>
    <rPh sb="0" eb="2">
      <t>タンイ</t>
    </rPh>
    <phoneticPr fontId="61"/>
  </si>
  <si>
    <t>　高炉ガス　</t>
    <rPh sb="1" eb="3">
      <t>コウロ</t>
    </rPh>
    <phoneticPr fontId="1"/>
  </si>
  <si>
    <t>　　   　消</t>
    <rPh sb="6" eb="7">
      <t>ショウヒ</t>
    </rPh>
    <phoneticPr fontId="19"/>
  </si>
  <si>
    <t>ボイラ用及びコージェネレーション用以外に使用したもの</t>
    <rPh sb="3" eb="4">
      <t>ヨウ</t>
    </rPh>
    <rPh sb="4" eb="5">
      <t>オヨ</t>
    </rPh>
    <rPh sb="16" eb="17">
      <t>ヨウ</t>
    </rPh>
    <rPh sb="17" eb="19">
      <t>イガイ</t>
    </rPh>
    <rPh sb="20" eb="22">
      <t>シヨウ</t>
    </rPh>
    <phoneticPr fontId="1"/>
  </si>
  <si>
    <t xml:space="preserve">  石炭コークス（ピッチコークスを含む）</t>
    <rPh sb="2" eb="4">
      <t>セキタン</t>
    </rPh>
    <rPh sb="17" eb="18">
      <t>フク</t>
    </rPh>
    <phoneticPr fontId="1"/>
  </si>
  <si>
    <t xml:space="preserve">  廃タイヤ</t>
    <rPh sb="2" eb="3">
      <t>ハイ</t>
    </rPh>
    <phoneticPr fontId="1"/>
  </si>
  <si>
    <t xml:space="preserve">  Ａ重油 </t>
    <rPh sb="3" eb="5">
      <t>ジュウユ</t>
    </rPh>
    <phoneticPr fontId="1"/>
  </si>
  <si>
    <t xml:space="preserve">  コークス炉ガス</t>
    <rPh sb="6" eb="7">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</si>
  <si>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1"/>
  </si>
  <si>
    <t xml:space="preserve">  軽油 </t>
    <rPh sb="2" eb="4">
      <t>ケイユ</t>
    </rPh>
    <phoneticPr fontId="1"/>
  </si>
  <si>
    <t xml:space="preserve">  石油系炭化水素ガス</t>
    <rPh sb="2" eb="5">
      <t>セキユケイ</t>
    </rPh>
    <rPh sb="5" eb="7">
      <t>タンカ</t>
    </rPh>
    <rPh sb="7" eb="9">
      <t>スイソ</t>
    </rPh>
    <phoneticPr fontId="1"/>
  </si>
  <si>
    <r>
      <t>電力受払　　</t>
    </r>
    <r>
      <rPr>
        <sz val="10"/>
        <rFont val="Times New Roman"/>
        <family val="1"/>
      </rPr>
      <t xml:space="preserve">Electricity input/output </t>
    </r>
    <rPh sb="0" eb="2">
      <t>デンリョク</t>
    </rPh>
    <rPh sb="2" eb="4">
      <t>ウケハライ</t>
    </rPh>
    <phoneticPr fontId="6"/>
  </si>
  <si>
    <r>
      <t>単位　</t>
    </r>
    <r>
      <rPr>
        <sz val="12"/>
        <rFont val="Times New Roman"/>
        <family val="1"/>
      </rPr>
      <t>Unit</t>
    </r>
    <r>
      <rPr>
        <sz val="12"/>
        <rFont val="ＭＳ Ｐゴシック"/>
        <family val="3"/>
        <charset val="128"/>
      </rPr>
      <t>：1000kWh</t>
    </r>
    <rPh sb="0" eb="2">
      <t>タンイ</t>
    </rPh>
    <phoneticPr fontId="1"/>
  </si>
  <si>
    <r>
      <t>合                                     計</t>
    </r>
    <r>
      <rPr>
        <sz val="11"/>
        <color theme="1"/>
        <rFont val="ＭＳ Ｐゴシック"/>
        <family val="3"/>
        <charset val="128"/>
        <scheme val="minor"/>
      </rPr>
      <t>(注1)</t>
    </r>
    <rPh sb="0" eb="1">
      <t>ゴウ</t>
    </rPh>
    <rPh sb="38" eb="39">
      <t>ケイ</t>
    </rPh>
    <rPh sb="40" eb="41">
      <t>チュウ</t>
    </rPh>
    <phoneticPr fontId="1"/>
  </si>
  <si>
    <r>
      <t>鉄　　　　　　　　　鋼　　　　　　　　　業</t>
    </r>
    <r>
      <rPr>
        <sz val="11"/>
        <rFont val="ＭＳ Ｐ明朝"/>
        <family val="1"/>
        <charset val="128"/>
      </rPr>
      <t>(注2)</t>
    </r>
    <rPh sb="0" eb="1">
      <t>テツ</t>
    </rPh>
    <rPh sb="10" eb="11">
      <t>コウ</t>
    </rPh>
    <rPh sb="20" eb="21">
      <t>ギョウ</t>
    </rPh>
    <rPh sb="22" eb="23">
      <t>チュウ</t>
    </rPh>
    <phoneticPr fontId="1"/>
  </si>
  <si>
    <r>
      <t>蒸気受払　　</t>
    </r>
    <r>
      <rPr>
        <sz val="10"/>
        <rFont val="Times New Roman"/>
        <family val="1"/>
      </rPr>
      <t>Steam input/output</t>
    </r>
    <rPh sb="0" eb="2">
      <t>ジョウキ</t>
    </rPh>
    <rPh sb="2" eb="4">
      <t>ウケハライ</t>
    </rPh>
    <phoneticPr fontId="6"/>
  </si>
  <si>
    <t>種　　　　別</t>
    <rPh sb="0" eb="6">
      <t>シュベツ</t>
    </rPh>
    <phoneticPr fontId="1"/>
  </si>
  <si>
    <r>
      <t>合                            計</t>
    </r>
    <r>
      <rPr>
        <sz val="11"/>
        <color theme="1"/>
        <rFont val="ＭＳ Ｐゴシック"/>
        <family val="3"/>
        <charset val="128"/>
        <scheme val="minor"/>
      </rPr>
      <t>（注）</t>
    </r>
    <rPh sb="0" eb="1">
      <t>ゴウ</t>
    </rPh>
    <rPh sb="29" eb="30">
      <t>ケイ</t>
    </rPh>
    <rPh sb="31" eb="32">
      <t>チュウ</t>
    </rPh>
    <phoneticPr fontId="1"/>
  </si>
  <si>
    <r>
      <t>蒸気受払(業種別時系列表)　　</t>
    </r>
    <r>
      <rPr>
        <sz val="10"/>
        <rFont val="Times New Roman"/>
        <family val="1"/>
      </rPr>
      <t>Steam input/output (Historical data by industry)</t>
    </r>
    <rPh sb="0" eb="2">
      <t>ジョウキ</t>
    </rPh>
    <rPh sb="2" eb="4">
      <t>ウケハライ</t>
    </rPh>
    <phoneticPr fontId="6"/>
  </si>
  <si>
    <r>
      <t>Othe</t>
    </r>
    <r>
      <rPr>
        <sz val="11"/>
        <rFont val="ＭＳ Ｐゴシック"/>
        <family val="3"/>
        <charset val="128"/>
      </rPr>
      <t>r</t>
    </r>
    <r>
      <rPr>
        <sz val="11"/>
        <rFont val="Times New Roman"/>
        <family val="1"/>
      </rPr>
      <t xml:space="preserve"> textiles </t>
    </r>
  </si>
  <si>
    <t>fibers</t>
  </si>
  <si>
    <t>〃</t>
    <phoneticPr fontId="1"/>
  </si>
  <si>
    <r>
      <t>Oil based fue</t>
    </r>
    <r>
      <rPr>
        <b/>
        <sz val="12"/>
        <rFont val="ＭＳ Ｐゴシック"/>
        <family val="3"/>
        <charset val="128"/>
      </rPr>
      <t>l</t>
    </r>
    <r>
      <rPr>
        <b/>
        <sz val="12"/>
        <rFont val="Times New Roman"/>
        <family val="1"/>
      </rPr>
      <t>s</t>
    </r>
  </si>
  <si>
    <r>
      <t>Heavy fuel oil B</t>
    </r>
    <r>
      <rPr>
        <sz val="12"/>
        <rFont val="ＭＳ Ｐ明朝"/>
        <family val="1"/>
        <charset val="128"/>
      </rPr>
      <t>・</t>
    </r>
    <r>
      <rPr>
        <sz val="12"/>
        <rFont val="Times New Roman"/>
        <family val="1"/>
      </rPr>
      <t>C</t>
    </r>
    <r>
      <rPr>
        <sz val="12"/>
        <rFont val="ＭＳ Ｐ明朝"/>
        <family val="1"/>
        <charset val="128"/>
      </rPr>
      <t>　</t>
    </r>
    <phoneticPr fontId="1"/>
  </si>
  <si>
    <t>その他の製品</t>
    <rPh sb="0" eb="3">
      <t>ソノタ</t>
    </rPh>
    <rPh sb="4" eb="6">
      <t>セイヒン</t>
    </rPh>
    <phoneticPr fontId="1"/>
  </si>
  <si>
    <r>
      <t xml:space="preserve">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</si>
  <si>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t>窯業・土石製品</t>
    <rPh sb="0" eb="2">
      <t>ヨウギョウ</t>
    </rPh>
    <rPh sb="3" eb="5">
      <t>ドセキ</t>
    </rPh>
    <rPh sb="5" eb="7">
      <t>セイヒン</t>
    </rPh>
    <phoneticPr fontId="1"/>
  </si>
  <si>
    <t>板ガラス</t>
    <rPh sb="0" eb="1">
      <t>イタ</t>
    </rPh>
    <phoneticPr fontId="1"/>
  </si>
  <si>
    <t>焼成用</t>
    <rPh sb="0" eb="2">
      <t>ショウセイ</t>
    </rPh>
    <rPh sb="2" eb="3">
      <t>ヨウ</t>
    </rPh>
    <phoneticPr fontId="1"/>
  </si>
  <si>
    <t>熔解窯用</t>
    <rPh sb="0" eb="2">
      <t>ヨウカイ</t>
    </rPh>
    <rPh sb="2" eb="3">
      <t>カマ</t>
    </rPh>
    <rPh sb="3" eb="4">
      <t>ヨウ</t>
    </rPh>
    <phoneticPr fontId="1"/>
  </si>
  <si>
    <t>その他用</t>
    <rPh sb="0" eb="4">
      <t>ソノタヨウ</t>
    </rPh>
    <phoneticPr fontId="1"/>
  </si>
  <si>
    <r>
      <t xml:space="preserve">指定生産品目別統計    </t>
    </r>
    <r>
      <rPr>
        <sz val="10.5"/>
        <rFont val="Times New Roman"/>
        <family val="1"/>
      </rPr>
      <t xml:space="preserve"> Statistics by specified products</t>
    </r>
    <rPh sb="0" eb="2">
      <t>シテイ</t>
    </rPh>
    <rPh sb="2" eb="4">
      <t>セイサン</t>
    </rPh>
    <rPh sb="4" eb="7">
      <t>ヒンモクベツ</t>
    </rPh>
    <rPh sb="7" eb="9">
      <t>トウケイ</t>
    </rPh>
    <phoneticPr fontId="1"/>
  </si>
  <si>
    <t>鉄鋼製品</t>
    <rPh sb="0" eb="2">
      <t>テッコウ</t>
    </rPh>
    <rPh sb="2" eb="4">
      <t>セイヒン</t>
    </rPh>
    <phoneticPr fontId="1"/>
  </si>
  <si>
    <t>焼結鉱用</t>
    <rPh sb="0" eb="2">
      <t>ショウケツ</t>
    </rPh>
    <rPh sb="2" eb="3">
      <t>コウ</t>
    </rPh>
    <rPh sb="3" eb="4">
      <t>ヨウ</t>
    </rPh>
    <phoneticPr fontId="1"/>
  </si>
  <si>
    <t>ペレット用</t>
    <rPh sb="4" eb="5">
      <t>ヨウ</t>
    </rPh>
    <phoneticPr fontId="1"/>
  </si>
  <si>
    <t>銑鉄用</t>
    <rPh sb="0" eb="2">
      <t>センテツ</t>
    </rPh>
    <rPh sb="2" eb="3">
      <t>ヨウ</t>
    </rPh>
    <phoneticPr fontId="1"/>
  </si>
  <si>
    <t>製鋼用</t>
    <rPh sb="0" eb="3">
      <t>セイコウヨウ</t>
    </rPh>
    <phoneticPr fontId="1"/>
  </si>
  <si>
    <t>鍛鋼用</t>
    <rPh sb="0" eb="1">
      <t>タン</t>
    </rPh>
    <rPh sb="1" eb="2">
      <t>コウ</t>
    </rPh>
    <rPh sb="2" eb="3">
      <t>ヨウ</t>
    </rPh>
    <phoneticPr fontId="1"/>
  </si>
  <si>
    <t>鋳鋼用</t>
    <rPh sb="0" eb="2">
      <t>チュウコウ</t>
    </rPh>
    <rPh sb="2" eb="3">
      <t>ヨウ</t>
    </rPh>
    <phoneticPr fontId="1"/>
  </si>
  <si>
    <t>圧延（冷間を含む）</t>
    <rPh sb="0" eb="2">
      <t>アツエン</t>
    </rPh>
    <rPh sb="3" eb="4">
      <t>レイ</t>
    </rPh>
    <rPh sb="4" eb="5">
      <t>カン</t>
    </rPh>
    <rPh sb="6" eb="7">
      <t>フク</t>
    </rPh>
    <phoneticPr fontId="1"/>
  </si>
  <si>
    <t>発電・ボイラ・コー</t>
    <rPh sb="0" eb="2">
      <t>ハツデン</t>
    </rPh>
    <phoneticPr fontId="1"/>
  </si>
  <si>
    <t>転炉</t>
    <rPh sb="0" eb="2">
      <t>テンロ</t>
    </rPh>
    <phoneticPr fontId="1"/>
  </si>
  <si>
    <t>電気炉</t>
    <rPh sb="0" eb="3">
      <t>デンキロ</t>
    </rPh>
    <phoneticPr fontId="1"/>
  </si>
  <si>
    <t>及び鋼管用</t>
    <rPh sb="0" eb="1">
      <t>オヨ</t>
    </rPh>
    <rPh sb="2" eb="4">
      <t>コウカン</t>
    </rPh>
    <rPh sb="4" eb="5">
      <t>ヨウ</t>
    </rPh>
    <phoneticPr fontId="1"/>
  </si>
  <si>
    <t>ジェネレーション用</t>
    <rPh sb="8" eb="9">
      <t>ヨウ</t>
    </rPh>
    <phoneticPr fontId="1"/>
  </si>
  <si>
    <t>非鉄金属</t>
    <rPh sb="0" eb="2">
      <t>ヒテツ</t>
    </rPh>
    <rPh sb="2" eb="4">
      <t>キンゾク</t>
    </rPh>
    <phoneticPr fontId="1"/>
  </si>
  <si>
    <t>地金工業</t>
    <rPh sb="0" eb="2">
      <t>ジガネ</t>
    </rPh>
    <rPh sb="2" eb="4">
      <t>コウギョウ</t>
    </rPh>
    <phoneticPr fontId="1"/>
  </si>
  <si>
    <t>非鉄金属地金</t>
    <rPh sb="0" eb="2">
      <t>ヒテツ</t>
    </rPh>
    <rPh sb="2" eb="4">
      <t>キンゾク</t>
    </rPh>
    <rPh sb="4" eb="6">
      <t>ジガネ</t>
    </rPh>
    <phoneticPr fontId="1"/>
  </si>
  <si>
    <t>鉛</t>
    <rPh sb="0" eb="1">
      <t>ナマリ</t>
    </rPh>
    <phoneticPr fontId="1"/>
  </si>
  <si>
    <t>亜鉛</t>
    <rPh sb="0" eb="2">
      <t>アエン</t>
    </rPh>
    <phoneticPr fontId="1"/>
  </si>
  <si>
    <t>溶錬工程</t>
    <rPh sb="0" eb="1">
      <t>ヨウ</t>
    </rPh>
    <rPh sb="1" eb="2">
      <t>レン</t>
    </rPh>
    <rPh sb="2" eb="4">
      <t>コウテイ</t>
    </rPh>
    <phoneticPr fontId="1"/>
  </si>
  <si>
    <t>電解工程</t>
    <rPh sb="0" eb="2">
      <t>デンカイ</t>
    </rPh>
    <rPh sb="2" eb="4">
      <t>コウテイ</t>
    </rPh>
    <phoneticPr fontId="1"/>
  </si>
  <si>
    <t>溶錬工程</t>
    <rPh sb="0" eb="1">
      <t>ヨウ</t>
    </rPh>
    <rPh sb="1" eb="2">
      <t>レンコウテイ</t>
    </rPh>
    <rPh sb="2" eb="4">
      <t>コウテイ</t>
    </rPh>
    <phoneticPr fontId="1"/>
  </si>
  <si>
    <t>電気亜鉛</t>
    <rPh sb="0" eb="2">
      <t>デンキ</t>
    </rPh>
    <rPh sb="2" eb="4">
      <t>アエン</t>
    </rPh>
    <phoneticPr fontId="1"/>
  </si>
  <si>
    <t>蒸留亜鉛</t>
    <rPh sb="0" eb="2">
      <t>ジョウリュウ</t>
    </rPh>
    <rPh sb="2" eb="4">
      <t>アエン</t>
    </rPh>
    <phoneticPr fontId="1"/>
  </si>
  <si>
    <t>二次地金</t>
    <rPh sb="0" eb="2">
      <t>ニジ</t>
    </rPh>
    <rPh sb="2" eb="4">
      <t>ジガネ</t>
    </rPh>
    <phoneticPr fontId="1"/>
  </si>
  <si>
    <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</si>
  <si>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t>土木建設機械</t>
    <rPh sb="0" eb="2">
      <t>ドボク</t>
    </rPh>
    <rPh sb="2" eb="4">
      <t>ケンセツ</t>
    </rPh>
    <rPh sb="4" eb="6">
      <t>キカイ</t>
    </rPh>
    <phoneticPr fontId="1"/>
  </si>
  <si>
    <t>金属工作機械及び</t>
    <rPh sb="0" eb="2">
      <t>キンゾク</t>
    </rPh>
    <rPh sb="2" eb="4">
      <t>コウサク</t>
    </rPh>
    <rPh sb="4" eb="6">
      <t>キカイ</t>
    </rPh>
    <rPh sb="6" eb="7">
      <t>オヨ</t>
    </rPh>
    <phoneticPr fontId="1"/>
  </si>
  <si>
    <t>電子部品</t>
    <rPh sb="0" eb="2">
      <t>デンシ</t>
    </rPh>
    <rPh sb="2" eb="4">
      <t>ブヒン</t>
    </rPh>
    <phoneticPr fontId="1"/>
  </si>
  <si>
    <t>電子管・半導体素子</t>
    <rPh sb="0" eb="3">
      <t>デンシカン</t>
    </rPh>
    <rPh sb="4" eb="7">
      <t>ハンドウタイ</t>
    </rPh>
    <rPh sb="7" eb="9">
      <t>ソシ</t>
    </rPh>
    <phoneticPr fontId="1"/>
  </si>
  <si>
    <t>自動車及び部品</t>
    <rPh sb="0" eb="3">
      <t>ジドウシャ</t>
    </rPh>
    <rPh sb="3" eb="4">
      <t>オヨ</t>
    </rPh>
    <rPh sb="5" eb="7">
      <t>ブヒン</t>
    </rPh>
    <phoneticPr fontId="1"/>
  </si>
  <si>
    <t>　金属加工機械</t>
    <rPh sb="1" eb="5">
      <t>キンゾクカコウ</t>
    </rPh>
    <rPh sb="5" eb="7">
      <t>キカイ</t>
    </rPh>
    <phoneticPr fontId="1"/>
  </si>
  <si>
    <t>・集積回路</t>
    <rPh sb="1" eb="3">
      <t>シュウセキ</t>
    </rPh>
    <rPh sb="3" eb="5">
      <t>カイロ</t>
    </rPh>
    <phoneticPr fontId="1"/>
  </si>
  <si>
    <t>（二輪自動車を含む）</t>
    <rPh sb="1" eb="3">
      <t>ニリン</t>
    </rPh>
    <rPh sb="3" eb="6">
      <t>ジドウシャ</t>
    </rPh>
    <rPh sb="7" eb="8">
      <t>フク</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</si>
  <si>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</si>
  <si>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パルプ・紙・板紙(直接)      </t>
    </r>
    <r>
      <rPr>
        <sz val="10"/>
        <rFont val="Times New Roman"/>
        <family val="1"/>
      </rPr>
      <t>Pulp,paper,paperboard (Direct input table)</t>
    </r>
    <rPh sb="4" eb="5">
      <t>カミ</t>
    </rPh>
    <rPh sb="6" eb="8">
      <t>イタカミ</t>
    </rPh>
    <rPh sb="9" eb="11">
      <t>チョクセツ</t>
    </rPh>
    <phoneticPr fontId="6"/>
  </si>
  <si>
    <r>
      <t xml:space="preserve">パルプ・紙・板紙(直接)     </t>
    </r>
    <r>
      <rPr>
        <sz val="10"/>
        <rFont val="Times New Roman"/>
        <family val="1"/>
      </rPr>
      <t xml:space="preserve"> Pulp,paper,paperboard (Direct input table)</t>
    </r>
    <rPh sb="4" eb="5">
      <t>カミ</t>
    </rPh>
    <rPh sb="6" eb="8">
      <t>イタカミ</t>
    </rPh>
    <rPh sb="9" eb="11">
      <t>チョクセツ</t>
    </rPh>
    <phoneticPr fontId="6"/>
  </si>
  <si>
    <r>
      <t xml:space="preserve">パルプ・紙・板紙(一次)      </t>
    </r>
    <r>
      <rPr>
        <sz val="10"/>
        <rFont val="Times New Roman"/>
        <family val="1"/>
      </rPr>
      <t>Pulp,paper,paperboard (Conversion table)</t>
    </r>
    <rPh sb="4" eb="5">
      <t>カミ</t>
    </rPh>
    <rPh sb="6" eb="8">
      <t>イタカミ</t>
    </rPh>
    <rPh sb="9" eb="11">
      <t>イチジ</t>
    </rPh>
    <phoneticPr fontId="6"/>
  </si>
  <si>
    <r>
      <t xml:space="preserve">パルプ・紙・板紙(一次)    </t>
    </r>
    <r>
      <rPr>
        <sz val="10"/>
        <rFont val="Times New Roman"/>
        <family val="1"/>
      </rPr>
      <t xml:space="preserve">  Pulp,paper,paperboard (Conversion table)</t>
    </r>
    <rPh sb="4" eb="5">
      <t>カミ</t>
    </rPh>
    <rPh sb="6" eb="8">
      <t>イタカミ</t>
    </rPh>
    <rPh sb="9" eb="11">
      <t>イチジ</t>
    </rPh>
    <phoneticPr fontId="6"/>
  </si>
  <si>
    <t xml:space="preserve">          Pulp,paper,paperboard </t>
  </si>
  <si>
    <t xml:space="preserve"> Pulp,paper,paperboard </t>
  </si>
  <si>
    <t>パルプ・紙・板紙工業　　</t>
    <rPh sb="4" eb="5">
      <t>カミ</t>
    </rPh>
    <rPh sb="6" eb="8">
      <t>イタガミ</t>
    </rPh>
    <rPh sb="8" eb="10">
      <t>コウギョウ</t>
    </rPh>
    <phoneticPr fontId="1"/>
  </si>
  <si>
    <t xml:space="preserve">その他の紙製品   </t>
    <rPh sb="2" eb="3">
      <t>タ</t>
    </rPh>
    <rPh sb="4" eb="7">
      <t>カミセイヒン</t>
    </rPh>
    <phoneticPr fontId="1"/>
  </si>
  <si>
    <t>Pulp,paper,paperboard industry</t>
  </si>
  <si>
    <t>パルプ・紙・板紙計(１～３) （つづき）</t>
    <rPh sb="4" eb="5">
      <t>カミ</t>
    </rPh>
    <rPh sb="6" eb="8">
      <t>イタガミ</t>
    </rPh>
    <rPh sb="8" eb="9">
      <t>ケイ</t>
    </rPh>
    <phoneticPr fontId="1"/>
  </si>
  <si>
    <t>紙（２）（つづき）</t>
    <rPh sb="0" eb="1">
      <t>カミ</t>
    </rPh>
    <phoneticPr fontId="1"/>
  </si>
  <si>
    <t>炭化水素油</t>
  </si>
  <si>
    <t>パルプ・紙・板紙工業（つづき）　</t>
    <rPh sb="4" eb="5">
      <t>カミ</t>
    </rPh>
    <rPh sb="6" eb="8">
      <t>イタガミ</t>
    </rPh>
    <rPh sb="8" eb="10">
      <t>コウギョウ</t>
    </rPh>
    <phoneticPr fontId="1"/>
  </si>
  <si>
    <t>パルプ・紙・板紙工業（つづき）　　　</t>
    <rPh sb="4" eb="5">
      <t>カミ</t>
    </rPh>
    <rPh sb="6" eb="8">
      <t>イタガミ</t>
    </rPh>
    <rPh sb="8" eb="10">
      <t>コウギョウ</t>
    </rPh>
    <phoneticPr fontId="1"/>
  </si>
  <si>
    <t>板紙（３）（つづき）</t>
    <rPh sb="0" eb="1">
      <t>イタ</t>
    </rPh>
    <rPh sb="1" eb="2">
      <t>カミ</t>
    </rPh>
    <phoneticPr fontId="1"/>
  </si>
  <si>
    <t>Paperboard (continued)</t>
  </si>
  <si>
    <t xml:space="preserve"> その他の紙製品　　　　</t>
    <rPh sb="1" eb="4">
      <t>ソノタ</t>
    </rPh>
    <rPh sb="5" eb="6">
      <t>カミ</t>
    </rPh>
    <rPh sb="6" eb="8">
      <t>セイヒン</t>
    </rPh>
    <phoneticPr fontId="1"/>
  </si>
  <si>
    <t>回収黒液</t>
    <rPh sb="0" eb="2">
      <t>カイシュウ</t>
    </rPh>
    <rPh sb="2" eb="4">
      <t>コクエキ</t>
    </rPh>
    <phoneticPr fontId="1"/>
  </si>
  <si>
    <t xml:space="preserve">パルプ・紙・板紙計(１～３) （つづき）    </t>
    <rPh sb="4" eb="5">
      <t>カミ</t>
    </rPh>
    <rPh sb="6" eb="8">
      <t>イタガミ</t>
    </rPh>
    <rPh sb="8" eb="9">
      <t>ケイ</t>
    </rPh>
    <phoneticPr fontId="1"/>
  </si>
  <si>
    <r>
      <t xml:space="preserve">紙（２）（つづき） </t>
    </r>
    <r>
      <rPr>
        <sz val="12"/>
        <rFont val="Times New Roman"/>
        <family val="1"/>
      </rPr>
      <t>Paper (continued)</t>
    </r>
    <rPh sb="0" eb="1">
      <t>カミ</t>
    </rPh>
    <phoneticPr fontId="1"/>
  </si>
  <si>
    <t>Paperboard</t>
  </si>
  <si>
    <t xml:space="preserve">パルプ・紙・板紙計(１～３) （つづき）   </t>
    <rPh sb="4" eb="5">
      <t>カミ</t>
    </rPh>
    <rPh sb="6" eb="8">
      <t>イタガミ</t>
    </rPh>
    <rPh sb="8" eb="9">
      <t>ケイ</t>
    </rPh>
    <phoneticPr fontId="1"/>
  </si>
  <si>
    <t>その他の紙製品（つづき）</t>
    <rPh sb="2" eb="3">
      <t>タ</t>
    </rPh>
    <rPh sb="4" eb="7">
      <t>カミセイヒン</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</si>
  <si>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</si>
  <si>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</si>
  <si>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t>化学工業製品（直接）</t>
    <rPh sb="0" eb="2">
      <t>カガク</t>
    </rPh>
    <rPh sb="2" eb="4">
      <t>コウギョウ</t>
    </rPh>
    <rPh sb="4" eb="6">
      <t>セイヒン</t>
    </rPh>
    <rPh sb="7" eb="9">
      <t>チョクセツ</t>
    </rPh>
    <phoneticPr fontId="6"/>
  </si>
  <si>
    <t>化学工業製品（一次）</t>
    <rPh sb="0" eb="2">
      <t>カガク</t>
    </rPh>
    <rPh sb="2" eb="4">
      <t>コウギョウ</t>
    </rPh>
    <rPh sb="4" eb="6">
      <t>セイヒン</t>
    </rPh>
    <rPh sb="7" eb="9">
      <t>イチジ</t>
    </rPh>
    <phoneticPr fontId="6"/>
  </si>
  <si>
    <t>化学工業製品小計（１～５）（つづき）</t>
    <rPh sb="0" eb="2">
      <t>カガク</t>
    </rPh>
    <rPh sb="2" eb="4">
      <t>コウギョウ</t>
    </rPh>
    <rPh sb="4" eb="6">
      <t>セイヒン</t>
    </rPh>
    <rPh sb="6" eb="8">
      <t>ショウケイ</t>
    </rPh>
    <phoneticPr fontId="6"/>
  </si>
  <si>
    <r>
      <t>アンモニア及びアンモニア誘導品（原料用）（３）</t>
    </r>
    <r>
      <rPr>
        <sz val="10"/>
        <rFont val="Times New Roman"/>
        <family val="1"/>
      </rPr>
      <t>as Materials</t>
    </r>
    <r>
      <rPr>
        <sz val="10"/>
        <rFont val="ＭＳ Ｐゴシック"/>
        <family val="3"/>
        <charset val="128"/>
      </rPr>
      <t>　</t>
    </r>
    <r>
      <rPr>
        <sz val="12"/>
        <rFont val="ＭＳ Ｐゴシック"/>
        <family val="3"/>
        <charset val="128"/>
      </rPr>
      <t>　</t>
    </r>
    <r>
      <rPr>
        <sz val="14"/>
        <rFont val="ＭＳ Ｐゴシック"/>
        <family val="3"/>
        <charset val="128"/>
      </rPr>
      <t>→</t>
    </r>
    <rPh sb="5" eb="6">
      <t>オヨ</t>
    </rPh>
    <rPh sb="12" eb="15">
      <t>ユウドウヒン</t>
    </rPh>
    <rPh sb="16" eb="19">
      <t>ゲンリョウヨウ</t>
    </rPh>
    <phoneticPr fontId="6"/>
  </si>
  <si>
    <t>ソーダ工業製品（５）（つづき）</t>
    <rPh sb="3" eb="5">
      <t>コウギョウ</t>
    </rPh>
    <rPh sb="5" eb="6">
      <t>セイ</t>
    </rPh>
    <rPh sb="6" eb="7">
      <t>ヤクヒン</t>
    </rPh>
    <phoneticPr fontId="6"/>
  </si>
  <si>
    <t>化学工業（つづき）</t>
    <rPh sb="0" eb="2">
      <t>カガク</t>
    </rPh>
    <rPh sb="2" eb="4">
      <t>コウギョウ</t>
    </rPh>
    <phoneticPr fontId="1"/>
  </si>
  <si>
    <t>（原料用）（３）（つづき）</t>
    <rPh sb="1" eb="4">
      <t>ゲンリョウヨウ</t>
    </rPh>
    <phoneticPr fontId="6"/>
  </si>
  <si>
    <t>小計（１～５）（つづき）</t>
    <rPh sb="0" eb="2">
      <t>ショウケイ</t>
    </rPh>
    <phoneticPr fontId="6"/>
  </si>
  <si>
    <t>アンモニア誘導品（４）</t>
    <rPh sb="5" eb="8">
      <t>ユウドウヒン</t>
    </rPh>
    <phoneticPr fontId="1"/>
  </si>
  <si>
    <t>（動力・燃料用）（２）（つづき）</t>
    <rPh sb="1" eb="3">
      <t>ドウリョク</t>
    </rPh>
    <rPh sb="4" eb="6">
      <t>ネンリョウ</t>
    </rPh>
    <rPh sb="6" eb="7">
      <t>ヨウ</t>
    </rPh>
    <phoneticPr fontId="6"/>
  </si>
  <si>
    <t>アンモニア及びアンモニア誘導品（動力・燃料用）（４）（つづき）</t>
    <rPh sb="5" eb="6">
      <t>オヨ</t>
    </rPh>
    <rPh sb="12" eb="15">
      <t>ユウドウヒン</t>
    </rPh>
    <phoneticPr fontId="1"/>
  </si>
  <si>
    <r>
      <rPr>
        <sz val="8"/>
        <rFont val="ＭＳ Ｐゴシック"/>
        <family val="3"/>
        <charset val="128"/>
      </rPr>
      <t>石油化学製品（原料用）（１）</t>
    </r>
    <rPh sb="0" eb="2">
      <t>セキユ</t>
    </rPh>
    <rPh sb="2" eb="4">
      <t>カガク</t>
    </rPh>
    <rPh sb="4" eb="6">
      <t>セイヒン</t>
    </rPh>
    <rPh sb="7" eb="10">
      <t>ゲンリョウヨウ</t>
    </rPh>
    <phoneticPr fontId="6"/>
  </si>
  <si>
    <r>
      <t xml:space="preserve"> oil </t>
    </r>
    <r>
      <rPr>
        <sz val="11"/>
        <rFont val="ＭＳ Ｐ明朝"/>
        <family val="1"/>
        <charset val="128"/>
      </rPr>
      <t>t</t>
    </r>
    <r>
      <rPr>
        <sz val="11"/>
        <rFont val="Times New Roman"/>
        <family val="1"/>
      </rPr>
      <t>otal</t>
    </r>
  </si>
  <si>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</si>
  <si>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</si>
  <si>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化学繊維（直接）            </t>
    </r>
    <r>
      <rPr>
        <sz val="10"/>
        <rFont val="Times New Roman"/>
        <family val="1"/>
      </rPr>
      <t>Chemical fibers (Direct input table)</t>
    </r>
    <rPh sb="0" eb="2">
      <t>カガク</t>
    </rPh>
    <rPh sb="2" eb="4">
      <t>センイ</t>
    </rPh>
    <rPh sb="5" eb="7">
      <t>チョクセツ</t>
    </rPh>
    <phoneticPr fontId="6"/>
  </si>
  <si>
    <r>
      <t xml:space="preserve">化学繊維（直接）          </t>
    </r>
    <r>
      <rPr>
        <sz val="10"/>
        <rFont val="Times New Roman"/>
        <family val="1"/>
      </rPr>
      <t>Chemical  fibers  (Direct input table)</t>
    </r>
    <r>
      <rPr>
        <sz val="10"/>
        <rFont val="ＭＳ Ｐ明朝"/>
        <family val="1"/>
        <charset val="128"/>
      </rPr>
      <t>　</t>
    </r>
    <rPh sb="0" eb="2">
      <t>カガク</t>
    </rPh>
    <rPh sb="2" eb="4">
      <t>センイ</t>
    </rPh>
    <rPh sb="5" eb="7">
      <t>チョクセツ</t>
    </rPh>
    <phoneticPr fontId="6"/>
  </si>
  <si>
    <r>
      <t xml:space="preserve">化学繊維（一次）            </t>
    </r>
    <r>
      <rPr>
        <sz val="10"/>
        <rFont val="Times New Roman"/>
        <family val="1"/>
      </rPr>
      <t>Chemical fibers (Conversion table)</t>
    </r>
    <rPh sb="0" eb="2">
      <t>カガク</t>
    </rPh>
    <rPh sb="2" eb="4">
      <t>センイ</t>
    </rPh>
    <rPh sb="5" eb="7">
      <t>イチジ</t>
    </rPh>
    <phoneticPr fontId="6"/>
  </si>
  <si>
    <r>
      <t xml:space="preserve">化学繊維（一次）           </t>
    </r>
    <r>
      <rPr>
        <sz val="10"/>
        <rFont val="Times New Roman"/>
        <family val="1"/>
      </rPr>
      <t xml:space="preserve"> Chemical fibers (Conversion table)</t>
    </r>
    <rPh sb="0" eb="2">
      <t>カガク</t>
    </rPh>
    <rPh sb="2" eb="4">
      <t>センイ</t>
    </rPh>
    <rPh sb="5" eb="7">
      <t>イチジ</t>
    </rPh>
    <phoneticPr fontId="6"/>
  </si>
  <si>
    <t>化学繊維工業　　</t>
    <rPh sb="0" eb="2">
      <t>カガク</t>
    </rPh>
    <rPh sb="2" eb="4">
      <t>センイ</t>
    </rPh>
    <rPh sb="4" eb="6">
      <t>コウギョウ</t>
    </rPh>
    <phoneticPr fontId="1"/>
  </si>
  <si>
    <t>化学繊維製品</t>
    <rPh sb="0" eb="2">
      <t>カガク</t>
    </rPh>
    <rPh sb="2" eb="4">
      <t>センイ</t>
    </rPh>
    <rPh sb="4" eb="6">
      <t>セイヒン</t>
    </rPh>
    <phoneticPr fontId="6"/>
  </si>
  <si>
    <t>化学繊維工業（つづき）　　　</t>
    <rPh sb="0" eb="2">
      <t>カガク</t>
    </rPh>
    <rPh sb="2" eb="4">
      <t>センイ</t>
    </rPh>
    <rPh sb="4" eb="6">
      <t>コウギョウ</t>
    </rPh>
    <phoneticPr fontId="1"/>
  </si>
  <si>
    <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6"/>
  </si>
  <si>
    <t>その他の繊維製品</t>
    <rPh sb="2" eb="3">
      <t>タ</t>
    </rPh>
    <rPh sb="4" eb="6">
      <t>センイ</t>
    </rPh>
    <rPh sb="6" eb="8">
      <t>セイヒン</t>
    </rPh>
    <phoneticPr fontId="1"/>
  </si>
  <si>
    <t>化学繊維製品（つづき）　　　　　</t>
    <rPh sb="0" eb="1">
      <t>カガク</t>
    </rPh>
    <rPh sb="1" eb="3">
      <t>センイ</t>
    </rPh>
    <rPh sb="3" eb="5">
      <t>セイヒン</t>
    </rPh>
    <phoneticPr fontId="6"/>
  </si>
  <si>
    <r>
      <t>石油製品（直接）　　</t>
    </r>
    <r>
      <rPr>
        <sz val="10"/>
        <rFont val="Times New Roman"/>
        <family val="1"/>
      </rPr>
      <t>Petroleum products (Direct input table)</t>
    </r>
    <rPh sb="0" eb="2">
      <t>セキユ</t>
    </rPh>
    <rPh sb="2" eb="4">
      <t>セイヒン</t>
    </rPh>
    <rPh sb="5" eb="7">
      <t>チョクセツ</t>
    </rPh>
    <phoneticPr fontId="6"/>
  </si>
  <si>
    <r>
      <t>石油製品（一次）　　</t>
    </r>
    <r>
      <rPr>
        <sz val="10"/>
        <rFont val="Times New Roman"/>
        <family val="1"/>
      </rPr>
      <t>Petroleum products (Conversion table)</t>
    </r>
    <rPh sb="0" eb="2">
      <t>セキユ</t>
    </rPh>
    <rPh sb="2" eb="4">
      <t>セイヒン</t>
    </rPh>
    <rPh sb="5" eb="7">
      <t>イチジ</t>
    </rPh>
    <phoneticPr fontId="6"/>
  </si>
  <si>
    <t>石油製品工業　　</t>
    <rPh sb="0" eb="2">
      <t>セキユ</t>
    </rPh>
    <rPh sb="2" eb="6">
      <t>セイヒンコウギョウ</t>
    </rPh>
    <phoneticPr fontId="6"/>
  </si>
  <si>
    <t>石油製品工業</t>
    <rPh sb="0" eb="2">
      <t>セキユ</t>
    </rPh>
    <rPh sb="2" eb="6">
      <t>セイヒンコウギョウ</t>
    </rPh>
    <phoneticPr fontId="6"/>
  </si>
  <si>
    <r>
      <t>石油製品（つづき）</t>
    </r>
    <r>
      <rPr>
        <sz val="8"/>
        <rFont val="Times New Roman"/>
        <family val="1"/>
      </rPr>
      <t>Petroleum  products (continued)</t>
    </r>
    <rPh sb="0" eb="2">
      <t>セキユ</t>
    </rPh>
    <rPh sb="2" eb="4">
      <t>セイヒン</t>
    </rPh>
    <phoneticPr fontId="6"/>
  </si>
  <si>
    <t>石油製品工業（つづき）　　</t>
    <rPh sb="0" eb="2">
      <t>セキユ</t>
    </rPh>
    <rPh sb="2" eb="6">
      <t>セイヒンコウギョウ</t>
    </rPh>
    <phoneticPr fontId="6"/>
  </si>
  <si>
    <t>石油製品工業（つづき）　　　</t>
    <rPh sb="0" eb="2">
      <t>セキユ</t>
    </rPh>
    <rPh sb="2" eb="6">
      <t>セイヒンコウギョウ</t>
    </rPh>
    <phoneticPr fontId="6"/>
  </si>
  <si>
    <t>石油製品（つづき）　　　</t>
    <rPh sb="0" eb="2">
      <t>セキユ</t>
    </rPh>
    <rPh sb="2" eb="4">
      <t>セイヒン</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</si>
  <si>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</si>
  <si>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窯業・土石製品（直接）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6"/>
  </si>
  <si>
    <r>
      <t xml:space="preserve">窯業・土石製品（一次）　　 </t>
    </r>
    <r>
      <rPr>
        <sz val="10"/>
        <rFont val="Times New Roman"/>
        <family val="1"/>
      </rPr>
      <t>Ceramics, clay and stone products (Conversion table)</t>
    </r>
    <rPh sb="0" eb="2">
      <t>ヨウギョウ</t>
    </rPh>
    <rPh sb="3" eb="5">
      <t>ドセキ</t>
    </rPh>
    <rPh sb="5" eb="7">
      <t>セイヒン</t>
    </rPh>
    <rPh sb="8" eb="10">
      <t>イチジ</t>
    </rPh>
    <phoneticPr fontId="6"/>
  </si>
  <si>
    <r>
      <t>窯業・土石製品（一次）　　</t>
    </r>
    <r>
      <rPr>
        <sz val="10"/>
        <rFont val="Times New Roman"/>
        <family val="1"/>
      </rPr>
      <t>Ceramics, clay and stone products (Conversion table)</t>
    </r>
    <rPh sb="0" eb="2">
      <t>ヨウギョウ</t>
    </rPh>
    <rPh sb="3" eb="5">
      <t>ドセキ</t>
    </rPh>
    <rPh sb="5" eb="7">
      <t>セイヒン</t>
    </rPh>
    <rPh sb="8" eb="10">
      <t>イチジ</t>
    </rPh>
    <phoneticPr fontId="6"/>
  </si>
  <si>
    <t>窯業・土石製品小計（１～５）（つづき）　　</t>
    <rPh sb="0" eb="2">
      <t>ヨウギョウ</t>
    </rPh>
    <rPh sb="3" eb="5">
      <t>ドセキ</t>
    </rPh>
    <rPh sb="5" eb="7">
      <t>セイヒン</t>
    </rPh>
    <rPh sb="7" eb="9">
      <t>ショウケイ</t>
    </rPh>
    <phoneticPr fontId="6"/>
  </si>
  <si>
    <t xml:space="preserve">セメント計（１～２）→    </t>
    <rPh sb="4" eb="5">
      <t>ケイ</t>
    </rPh>
    <phoneticPr fontId="1"/>
  </si>
  <si>
    <t>セメント（焼成用）（１）（つづき）　</t>
    <rPh sb="5" eb="8">
      <t>ショウセイヨウ</t>
    </rPh>
    <phoneticPr fontId="1"/>
  </si>
  <si>
    <t xml:space="preserve">セメント（その他用）（２）    </t>
    <rPh sb="5" eb="8">
      <t>ソノタ</t>
    </rPh>
    <rPh sb="8" eb="9">
      <t>ヨウ</t>
    </rPh>
    <phoneticPr fontId="6"/>
  </si>
  <si>
    <t>板ガラス（熔解窯用）（３）（つづき）</t>
    <rPh sb="0" eb="1">
      <t>イタ</t>
    </rPh>
    <phoneticPr fontId="6"/>
  </si>
  <si>
    <t xml:space="preserve">板ガラス（その他用）（４）  </t>
    <rPh sb="0" eb="1">
      <t>イタ</t>
    </rPh>
    <rPh sb="5" eb="8">
      <t>ソノタ</t>
    </rPh>
    <rPh sb="8" eb="9">
      <t>ヨウ</t>
    </rPh>
    <phoneticPr fontId="6"/>
  </si>
  <si>
    <t>窯業土石製品小計（１～５）（つづき）　</t>
    <rPh sb="0" eb="2">
      <t>ヨウギョウ</t>
    </rPh>
    <rPh sb="2" eb="4">
      <t>ドセキ</t>
    </rPh>
    <rPh sb="4" eb="6">
      <t>セイヒン</t>
    </rPh>
    <rPh sb="6" eb="8">
      <t>ショウケイ</t>
    </rPh>
    <phoneticPr fontId="6"/>
  </si>
  <si>
    <t xml:space="preserve">セメント計（１～２）→     </t>
    <rPh sb="4" eb="5">
      <t>ケイ</t>
    </rPh>
    <phoneticPr fontId="1"/>
  </si>
  <si>
    <t xml:space="preserve">セメント（その他用）（２）　　    </t>
    <rPh sb="5" eb="8">
      <t>ソノタ</t>
    </rPh>
    <rPh sb="8" eb="9">
      <t>ヨウ</t>
    </rPh>
    <phoneticPr fontId="6"/>
  </si>
  <si>
    <r>
      <t>板ガラス（その他用）（４） 　　</t>
    </r>
    <r>
      <rPr>
        <sz val="14"/>
        <rFont val="ＭＳ Ｐゴシック"/>
        <family val="3"/>
        <charset val="128"/>
      </rPr>
      <t xml:space="preserve">→  </t>
    </r>
    <r>
      <rPr>
        <sz val="12"/>
        <rFont val="ＭＳ Ｐゴシック"/>
        <family val="3"/>
        <charset val="128"/>
      </rPr>
      <t xml:space="preserve">  </t>
    </r>
    <rPh sb="0" eb="1">
      <t>イタ</t>
    </rPh>
    <rPh sb="5" eb="8">
      <t>ソノタ</t>
    </rPh>
    <rPh sb="8" eb="9">
      <t>ヨウ</t>
    </rPh>
    <phoneticPr fontId="6"/>
  </si>
  <si>
    <t>石灰（５）（つづき）　　</t>
    <rPh sb="0" eb="2">
      <t>セッカイ</t>
    </rPh>
    <phoneticPr fontId="1"/>
  </si>
  <si>
    <t>セメント計（１～２）（つづき）　　　</t>
    <rPh sb="4" eb="5">
      <t>ケイ</t>
    </rPh>
    <phoneticPr fontId="1"/>
  </si>
  <si>
    <t>セメント（焼成用）（１）　　　</t>
    <rPh sb="5" eb="8">
      <t>ショウセイヨウ</t>
    </rPh>
    <phoneticPr fontId="1"/>
  </si>
  <si>
    <t xml:space="preserve">セメント（その他用）（２）（つづき）  </t>
    <rPh sb="5" eb="8">
      <t>ソノタ</t>
    </rPh>
    <rPh sb="8" eb="9">
      <t>ヨウ</t>
    </rPh>
    <phoneticPr fontId="6"/>
  </si>
  <si>
    <t>板ガラス（その他用）（４）（つづき）　</t>
    <rPh sb="0" eb="1">
      <t>イタ</t>
    </rPh>
    <rPh sb="5" eb="8">
      <t>ソノタ</t>
    </rPh>
    <rPh sb="8" eb="9">
      <t>ヨウ</t>
    </rPh>
    <phoneticPr fontId="6"/>
  </si>
  <si>
    <r>
      <t xml:space="preserve">石灰（５）       </t>
    </r>
    <r>
      <rPr>
        <sz val="12"/>
        <rFont val="Times New Roman"/>
        <family val="1"/>
      </rPr>
      <t xml:space="preserve"> </t>
    </r>
    <rPh sb="0" eb="2">
      <t>セッカイ</t>
    </rPh>
    <phoneticPr fontId="1"/>
  </si>
  <si>
    <t>セメント計（１～２）（つづき）　　　　</t>
    <rPh sb="4" eb="5">
      <t>ケイ</t>
    </rPh>
    <phoneticPr fontId="1"/>
  </si>
  <si>
    <t>セメント（その他用）（２）（つづき）　　</t>
    <rPh sb="5" eb="8">
      <t>ソノタ</t>
    </rPh>
    <rPh sb="8" eb="9">
      <t>ヨウ</t>
    </rPh>
    <phoneticPr fontId="6"/>
  </si>
  <si>
    <t xml:space="preserve">板ガラス計（３～４）         </t>
    <rPh sb="0" eb="1">
      <t>イタ</t>
    </rPh>
    <rPh sb="4" eb="5">
      <t>ケイ</t>
    </rPh>
    <phoneticPr fontId="1"/>
  </si>
  <si>
    <t xml:space="preserve">板ガラス（その他用）（４）(つづき）     </t>
    <rPh sb="0" eb="1">
      <t>イタ</t>
    </rPh>
    <rPh sb="5" eb="8">
      <t>ソノタ</t>
    </rPh>
    <rPh sb="8" eb="9">
      <t>ヨウ</t>
    </rPh>
    <phoneticPr fontId="6"/>
  </si>
  <si>
    <r>
      <t>石灰（５）　</t>
    </r>
    <r>
      <rPr>
        <sz val="14"/>
        <rFont val="ＭＳ Ｐゴシック"/>
        <family val="3"/>
        <charset val="128"/>
      </rPr>
      <t>→</t>
    </r>
    <r>
      <rPr>
        <sz val="12"/>
        <rFont val="ＭＳ Ｐゴシック"/>
        <family val="3"/>
        <charset val="128"/>
      </rPr>
      <t>　　　　　</t>
    </r>
    <rPh sb="0" eb="2">
      <t>セッカイ</t>
    </rPh>
    <phoneticPr fontId="1"/>
  </si>
  <si>
    <t>セメント（焼成用）（１）（つづき）　　　</t>
    <rPh sb="5" eb="8">
      <t>ショウセイヨウ</t>
    </rPh>
    <phoneticPr fontId="1"/>
  </si>
  <si>
    <r>
      <t>板ガラス計（３～４）（つづき）</t>
    </r>
    <r>
      <rPr>
        <sz val="12"/>
        <rFont val="Times New Roman"/>
        <family val="1"/>
      </rPr>
      <t xml:space="preserve"> </t>
    </r>
    <rPh sb="0" eb="1">
      <t>イタ</t>
    </rPh>
    <rPh sb="4" eb="5">
      <t>ケイ</t>
    </rPh>
    <phoneticPr fontId="1"/>
  </si>
  <si>
    <r>
      <t>板ガラス（熔解窯用）（３）</t>
    </r>
    <r>
      <rPr>
        <sz val="12"/>
        <rFont val="Times New Roman"/>
        <family val="1"/>
      </rPr>
      <t xml:space="preserve">     </t>
    </r>
    <rPh sb="0" eb="1">
      <t>イタ</t>
    </rPh>
    <rPh sb="5" eb="7">
      <t>ヨウカイ</t>
    </rPh>
    <rPh sb="7" eb="8">
      <t>ヨウギョウ</t>
    </rPh>
    <rPh sb="8" eb="9">
      <t>ヨウ</t>
    </rPh>
    <phoneticPr fontId="1"/>
  </si>
  <si>
    <t>石灰（５）（つづき）　</t>
    <rPh sb="0" eb="2">
      <t>セッカイ</t>
    </rPh>
    <phoneticPr fontId="1"/>
  </si>
  <si>
    <t>窯業・土石製品小計（１～５）（つづき）</t>
    <rPh sb="0" eb="2">
      <t>ヨウギョウ</t>
    </rPh>
    <rPh sb="3" eb="5">
      <t>ドセキ</t>
    </rPh>
    <rPh sb="5" eb="7">
      <t>セイヒン</t>
    </rPh>
    <rPh sb="7" eb="9">
      <t>ショウケイ</t>
    </rPh>
    <phoneticPr fontId="6"/>
  </si>
  <si>
    <t>セメント（焼成用）（１）</t>
    <rPh sb="5" eb="8">
      <t>ショウセイヨウ</t>
    </rPh>
    <phoneticPr fontId="1"/>
  </si>
  <si>
    <t>板ガラス計（３～４）（つづき）　　　</t>
    <rPh sb="0" eb="1">
      <t>イタ</t>
    </rPh>
    <rPh sb="4" eb="5">
      <t>ケイ</t>
    </rPh>
    <phoneticPr fontId="1"/>
  </si>
  <si>
    <t xml:space="preserve">板ガラス（熔解窯用）（３）　   </t>
    <rPh sb="0" eb="1">
      <t>イタ</t>
    </rPh>
    <rPh sb="5" eb="7">
      <t>ヨウカイ</t>
    </rPh>
    <rPh sb="7" eb="8">
      <t>ヨウギョウ</t>
    </rPh>
    <rPh sb="8" eb="9">
      <t>ヨウ</t>
    </rPh>
    <phoneticPr fontId="1"/>
  </si>
  <si>
    <t>石灰（５）（つづき）　　　　</t>
    <rPh sb="0" eb="2">
      <t>セッカイ</t>
    </rPh>
    <phoneticPr fontId="1"/>
  </si>
  <si>
    <t>ガラス製品（つづき）　　　　</t>
    <rPh sb="3" eb="5">
      <t>セイヒン</t>
    </rPh>
    <phoneticPr fontId="6"/>
  </si>
  <si>
    <t>ガラス製品（つづき）　　</t>
    <rPh sb="3" eb="5">
      <t>セイヒン</t>
    </rPh>
    <phoneticPr fontId="6"/>
  </si>
  <si>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6"/>
  </si>
  <si>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6"/>
  </si>
  <si>
    <t xml:space="preserve">鉄鋼業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</si>
  <si>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</si>
  <si>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t xml:space="preserve">ペレット用（つづき） </t>
    <rPh sb="3" eb="4">
      <t>ヨウ</t>
    </rPh>
    <phoneticPr fontId="6"/>
  </si>
  <si>
    <t>フェロアロイ用（つづき）　　　　</t>
    <rPh sb="5" eb="6">
      <t>ヨウ</t>
    </rPh>
    <phoneticPr fontId="1"/>
  </si>
  <si>
    <t xml:space="preserve">製鋼用計  </t>
    <rPh sb="0" eb="2">
      <t>セイコウヨウ</t>
    </rPh>
    <rPh sb="2" eb="3">
      <t>ケイ</t>
    </rPh>
    <phoneticPr fontId="1"/>
  </si>
  <si>
    <t xml:space="preserve">製鋼用（転炉）（つづき）  </t>
    <rPh sb="0" eb="3">
      <t>セイコウヨウ</t>
    </rPh>
    <rPh sb="4" eb="6">
      <t>テンロ</t>
    </rPh>
    <phoneticPr fontId="1"/>
  </si>
  <si>
    <t>製鋼用（電気炉）　</t>
    <rPh sb="0" eb="3">
      <t>セイコウヨウ</t>
    </rPh>
    <rPh sb="4" eb="7">
      <t>デンキロ</t>
    </rPh>
    <phoneticPr fontId="6"/>
  </si>
  <si>
    <t>鍛鋼用（つづき）　　　</t>
    <rPh sb="0" eb="1">
      <t>タン</t>
    </rPh>
    <rPh sb="1" eb="2">
      <t>コウ</t>
    </rPh>
    <rPh sb="2" eb="3">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</si>
  <si>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</si>
  <si>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発電・ボイラ・コージェネレーション用</t>
    <rPh sb="0" eb="2">
      <t>ハツデン</t>
    </rPh>
    <rPh sb="17" eb="18">
      <t>ヨウ</t>
    </rPh>
    <phoneticPr fontId="1"/>
  </si>
  <si>
    <t>その他の鉄鋼製品（つづき）　　　　</t>
    <rPh sb="0" eb="3">
      <t>ソノタ</t>
    </rPh>
    <rPh sb="4" eb="6">
      <t>テッコウ</t>
    </rPh>
    <rPh sb="6" eb="8">
      <t>セイヒン</t>
    </rPh>
    <phoneticPr fontId="6"/>
  </si>
  <si>
    <t>鉄鋼業（つづき）</t>
    <rPh sb="0" eb="2">
      <t>テッコウ</t>
    </rPh>
    <rPh sb="2" eb="3">
      <t>ギョウ</t>
    </rPh>
    <phoneticPr fontId="6"/>
  </si>
  <si>
    <r>
      <t xml:space="preserve">鉄鋼製品計（つづき）　        </t>
    </r>
    <r>
      <rPr>
        <sz val="12"/>
        <rFont val="Times New Roman"/>
        <family val="1"/>
      </rPr>
      <t xml:space="preserve"> 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</si>
  <si>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t>焼結鉱用　　　　</t>
    </r>
    <r>
      <rPr>
        <sz val="12"/>
        <rFont val="ＭＳ Ｐゴシック"/>
        <family val="3"/>
        <charset val="128"/>
      </rPr>
      <t>　</t>
    </r>
    <rPh sb="0" eb="2">
      <t>ショウケツコウ</t>
    </rPh>
    <rPh sb="2" eb="3">
      <t>ヨウ</t>
    </rPh>
    <phoneticPr fontId="1"/>
  </si>
  <si>
    <t>銑鉄用（つづき）　　</t>
    <rPh sb="0" eb="1">
      <t>センテツ</t>
    </rPh>
    <rPh sb="1" eb="2">
      <t>ヨウ</t>
    </rPh>
    <phoneticPr fontId="1"/>
  </si>
  <si>
    <t>製鋼用計（つづき）　</t>
    <rPh sb="0" eb="2">
      <t>セイコウヨウ</t>
    </rPh>
    <rPh sb="2" eb="3">
      <t>ケイ</t>
    </rPh>
    <phoneticPr fontId="1"/>
  </si>
  <si>
    <t>製鋼用（電気炉）（つづき）　　</t>
    <rPh sb="0" eb="2">
      <t>セイコウヨウ</t>
    </rPh>
    <rPh sb="3" eb="6">
      <t>デンキロ</t>
    </rPh>
    <phoneticPr fontId="6"/>
  </si>
  <si>
    <t>鋳鋼用　　</t>
    <rPh sb="0" eb="2">
      <t>チュウコウ</t>
    </rPh>
    <rPh sb="2" eb="3">
      <t>ヨウ</t>
    </rPh>
    <phoneticPr fontId="1"/>
  </si>
  <si>
    <t>発電・ボイラ・コージェネレーション用（つづき）　　</t>
    <rPh sb="0" eb="2">
      <t>ハツデン</t>
    </rPh>
    <rPh sb="17" eb="18">
      <t>ヨウ</t>
    </rPh>
    <phoneticPr fontId="1"/>
  </si>
  <si>
    <r>
      <t>鉄鋼業（つづき）</t>
    </r>
    <r>
      <rPr>
        <sz val="12"/>
        <rFont val="ＭＳ Ｐゴシック"/>
        <family val="3"/>
        <charset val="128"/>
      </rPr>
      <t xml:space="preserve">                              </t>
    </r>
    <r>
      <rPr>
        <sz val="12"/>
        <rFont val="ＭＳ Ｐゴシック"/>
        <family val="3"/>
        <charset val="128"/>
      </rPr>
      <t xml:space="preserve"> </t>
    </r>
    <r>
      <rPr>
        <sz val="12"/>
        <rFont val="Times New Roman"/>
        <family val="1"/>
      </rPr>
      <t>Iron and steel industry</t>
    </r>
    <r>
      <rPr>
        <sz val="12"/>
        <rFont val="ＭＳ Ｐゴシック"/>
        <family val="3"/>
        <charset val="128"/>
      </rPr>
      <t>　</t>
    </r>
    <r>
      <rPr>
        <sz val="12"/>
        <rFont val="Times New Roman"/>
        <family val="1"/>
      </rPr>
      <t>(continued)</t>
    </r>
    <rPh sb="0" eb="2">
      <t>テッコウ</t>
    </rPh>
    <rPh sb="2" eb="3">
      <t>ギョウ</t>
    </rPh>
    <phoneticPr fontId="6"/>
  </si>
  <si>
    <t xml:space="preserve">鉄鋼製品計 </t>
    <rPh sb="0" eb="1">
      <t>テッコウ</t>
    </rPh>
    <rPh sb="1" eb="3">
      <t>セイヒン</t>
    </rPh>
    <rPh sb="3" eb="4">
      <t>ケイ</t>
    </rPh>
    <phoneticPr fontId="1"/>
  </si>
  <si>
    <t>フェロアロイ用（つづき）　</t>
    <rPh sb="5" eb="6">
      <t>ヨウ</t>
    </rPh>
    <phoneticPr fontId="1"/>
  </si>
  <si>
    <t>製鋼用計（つづき）</t>
    <rPh sb="0" eb="2">
      <t>セイコウヨウ</t>
    </rPh>
    <rPh sb="2" eb="3">
      <t>ケイ</t>
    </rPh>
    <phoneticPr fontId="1"/>
  </si>
  <si>
    <t>鍛鋼用　　</t>
    <rPh sb="0" eb="1">
      <t>コウ</t>
    </rPh>
    <rPh sb="1" eb="2">
      <t>ヨウ</t>
    </rPh>
    <phoneticPr fontId="1"/>
  </si>
  <si>
    <t>鋳鋼用（つづき）　　</t>
    <rPh sb="0" eb="2">
      <t>チュウコウ</t>
    </rPh>
    <rPh sb="2" eb="3">
      <t>ヨウ</t>
    </rPh>
    <phoneticPr fontId="1"/>
  </si>
  <si>
    <r>
      <t xml:space="preserve">圧延(冷間を含む)及び鋼管用  </t>
    </r>
    <r>
      <rPr>
        <sz val="14"/>
        <rFont val="ＭＳ Ｐゴシック"/>
        <family val="3"/>
        <charset val="128"/>
      </rPr>
      <t>→</t>
    </r>
    <rPh sb="0" eb="2">
      <t>アツエン</t>
    </rPh>
    <rPh sb="3" eb="4">
      <t>レイ</t>
    </rPh>
    <rPh sb="4" eb="5">
      <t>カン</t>
    </rPh>
    <rPh sb="6" eb="7">
      <t>フク</t>
    </rPh>
    <rPh sb="9" eb="10">
      <t>オヨ</t>
    </rPh>
    <rPh sb="11" eb="13">
      <t>コウカン</t>
    </rPh>
    <rPh sb="13" eb="14">
      <t>ヨウ</t>
    </rPh>
    <phoneticPr fontId="1"/>
  </si>
  <si>
    <t>発電・ボイラ・コージェネレーション用（つづき）</t>
    <rPh sb="0" eb="2">
      <t>ハツデン</t>
    </rPh>
    <rPh sb="17" eb="18">
      <t>ヨウ</t>
    </rPh>
    <phoneticPr fontId="1"/>
  </si>
  <si>
    <r>
      <t xml:space="preserve">その他の鉄鋼製品 </t>
    </r>
    <r>
      <rPr>
        <b/>
        <sz val="9"/>
        <rFont val="ＭＳ Ｐゴシック"/>
        <family val="3"/>
        <charset val="128"/>
      </rPr>
      <t>→</t>
    </r>
    <rPh sb="0" eb="1">
      <t>ソノタ</t>
    </rPh>
    <rPh sb="2" eb="4">
      <t>テッコウ</t>
    </rPh>
    <rPh sb="4" eb="6">
      <t>セイヒン</t>
    </rPh>
    <phoneticPr fontId="6"/>
  </si>
  <si>
    <r>
      <t xml:space="preserve">鉄鋼製品（一次）          </t>
    </r>
    <r>
      <rPr>
        <sz val="10"/>
        <rFont val="Times New Roman"/>
        <family val="1"/>
      </rPr>
      <t xml:space="preserve"> Iron and steel products (Conversion table)</t>
    </r>
    <rPh sb="0" eb="2">
      <t>テッコウ</t>
    </rPh>
    <rPh sb="2" eb="4">
      <t>セイヒン</t>
    </rPh>
    <rPh sb="5" eb="7">
      <t>イチジ</t>
    </rPh>
    <phoneticPr fontId="6"/>
  </si>
  <si>
    <r>
      <t xml:space="preserve">鉄鋼製品（一次）  </t>
    </r>
    <r>
      <rPr>
        <sz val="10"/>
        <rFont val="Times New Roman"/>
        <family val="1"/>
      </rPr>
      <t xml:space="preserve"> Iron and steel products (Conversion table)</t>
    </r>
    <rPh sb="0" eb="2">
      <t>テッコウ</t>
    </rPh>
    <rPh sb="2" eb="4">
      <t>セイヒン</t>
    </rPh>
    <rPh sb="5" eb="7">
      <t>イチジ</t>
    </rPh>
    <phoneticPr fontId="6"/>
  </si>
  <si>
    <t>鉄鋼業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</si>
  <si>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</si>
  <si>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ペレット用（つづき）　</t>
    <rPh sb="3" eb="4">
      <t>ヨウ</t>
    </rPh>
    <phoneticPr fontId="6"/>
  </si>
  <si>
    <r>
      <t>銑鉄用</t>
    </r>
    <r>
      <rPr>
        <sz val="10"/>
        <rFont val="ＭＳ Ｐゴシック"/>
        <family val="3"/>
        <charset val="128"/>
      </rPr>
      <t xml:space="preserve">  </t>
    </r>
    <r>
      <rPr>
        <sz val="10"/>
        <rFont val="Times New Roman"/>
        <family val="1"/>
      </rPr>
      <t>for Pig iron</t>
    </r>
    <rPh sb="0" eb="2">
      <t>センテツ</t>
    </rPh>
    <rPh sb="2" eb="3">
      <t>ヨウ</t>
    </rPh>
    <phoneticPr fontId="1"/>
  </si>
  <si>
    <t>フェロアロイ用（つづき）</t>
    <rPh sb="5" eb="6">
      <t>ヨウ</t>
    </rPh>
    <phoneticPr fontId="1"/>
  </si>
  <si>
    <t xml:space="preserve">製鋼用（転炉）（つづき）      </t>
    <rPh sb="0" eb="2">
      <t>セイコウヨウ</t>
    </rPh>
    <rPh sb="3" eb="5">
      <t>テンロ</t>
    </rPh>
    <phoneticPr fontId="1"/>
  </si>
  <si>
    <r>
      <t>製鋼用（電気炉）（つづき）</t>
    </r>
    <r>
      <rPr>
        <sz val="9"/>
        <rFont val="Times New Roman"/>
        <family val="1"/>
      </rPr>
      <t>for Steelmaking (Electric furnaces)(continued)</t>
    </r>
    <r>
      <rPr>
        <sz val="9"/>
        <rFont val="ＭＳ Ｐゴシック"/>
        <family val="3"/>
        <charset val="128"/>
      </rPr>
      <t>　</t>
    </r>
    <rPh sb="0" eb="3">
      <t>セイコウヨウ</t>
    </rPh>
    <rPh sb="4" eb="7">
      <t>デンキロ</t>
    </rPh>
    <phoneticPr fontId="6"/>
  </si>
  <si>
    <t>鍛鋼用　　　　</t>
    <rPh sb="0" eb="1">
      <t>タン</t>
    </rPh>
    <rPh sb="1" eb="2">
      <t>コウ</t>
    </rPh>
    <rPh sb="2" eb="3">
      <t>ヨウ</t>
    </rPh>
    <phoneticPr fontId="1"/>
  </si>
  <si>
    <r>
      <t>鋳鋼用（つづき）</t>
    </r>
    <r>
      <rPr>
        <sz val="10"/>
        <rFont val="Times New Roman"/>
        <family val="1"/>
      </rPr>
      <t>for Steel castings (continued)</t>
    </r>
    <rPh sb="0" eb="1">
      <t>チュウコウ</t>
    </rPh>
    <rPh sb="1" eb="2">
      <t>ヨウ</t>
    </rPh>
    <phoneticPr fontId="1"/>
  </si>
  <si>
    <t>圧延(冷間を含む)及び鋼管用　</t>
    <rPh sb="0" eb="2">
      <t>アツエン</t>
    </rPh>
    <rPh sb="3" eb="4">
      <t>レイ</t>
    </rPh>
    <rPh sb="4" eb="5">
      <t>カン</t>
    </rPh>
    <rPh sb="6" eb="7">
      <t>フク</t>
    </rPh>
    <rPh sb="9" eb="10">
      <t>オヨ</t>
    </rPh>
    <rPh sb="11" eb="13">
      <t>コウカン</t>
    </rPh>
    <rPh sb="13" eb="14">
      <t>ヨウ</t>
    </rPh>
    <phoneticPr fontId="1"/>
  </si>
  <si>
    <t>その他の鉄鋼製品（つづき）　</t>
    <rPh sb="0" eb="2">
      <t>ソノタ</t>
    </rPh>
    <rPh sb="3" eb="5">
      <t>テッコウ</t>
    </rPh>
    <rPh sb="5" eb="7">
      <t>セイヒン</t>
    </rPh>
    <phoneticPr fontId="6"/>
  </si>
  <si>
    <t>鉄鋼業（つづき）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</si>
  <si>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</si>
  <si>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焼結鉱用　　　　</t>
    <rPh sb="0" eb="2">
      <t>ショウケツコウ</t>
    </rPh>
    <rPh sb="2" eb="3">
      <t>ヨウ</t>
    </rPh>
    <phoneticPr fontId="1"/>
  </si>
  <si>
    <t>銑鉄用（つづき）　</t>
    <rPh sb="0" eb="1">
      <t>センテツ</t>
    </rPh>
    <rPh sb="1" eb="2">
      <t>ヨウ</t>
    </rPh>
    <phoneticPr fontId="1"/>
  </si>
  <si>
    <t>フェロアロイ用（つづき）　 　　　　for Ferro-alloys　(continued)</t>
    <rPh sb="5" eb="6">
      <t>ヨウ</t>
    </rPh>
    <phoneticPr fontId="1"/>
  </si>
  <si>
    <t xml:space="preserve">製鋼用計        </t>
    <rPh sb="0" eb="2">
      <t>セイコウヨウ</t>
    </rPh>
    <rPh sb="2" eb="3">
      <t>ケイ</t>
    </rPh>
    <phoneticPr fontId="1"/>
  </si>
  <si>
    <t>製鋼用（電気炉）   　</t>
    <rPh sb="0" eb="3">
      <t>セイコウヨウ</t>
    </rPh>
    <rPh sb="4" eb="7">
      <t>デンキロ</t>
    </rPh>
    <phoneticPr fontId="6"/>
  </si>
  <si>
    <t xml:space="preserve">鋳鋼用      </t>
    <rPh sb="0" eb="1">
      <t>チュウコウ</t>
    </rPh>
    <rPh sb="1" eb="2">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</si>
  <si>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</si>
  <si>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 xml:space="preserve">その他の鉄鋼製品　 </t>
    <rPh sb="0" eb="2">
      <t>ソノタ</t>
    </rPh>
    <rPh sb="3" eb="5">
      <t>テッコウ</t>
    </rPh>
    <rPh sb="5" eb="7">
      <t>セイヒン</t>
    </rPh>
    <phoneticPr fontId="6"/>
  </si>
  <si>
    <r>
      <t>鉄鋼業（つづき）　</t>
    </r>
    <r>
      <rPr>
        <sz val="12"/>
        <rFont val="ＭＳ Ｐゴシック"/>
        <family val="3"/>
        <charset val="128"/>
      </rPr>
      <t xml:space="preserve">    </t>
    </r>
    <rPh sb="0" eb="2">
      <t>テッコウ</t>
    </rPh>
    <rPh sb="2" eb="3">
      <t>ギョウ</t>
    </rPh>
    <phoneticPr fontId="6"/>
  </si>
  <si>
    <t>鉄鋼製品計</t>
    <rPh sb="0" eb="1">
      <t>テッコウ</t>
    </rPh>
    <rPh sb="1" eb="3">
      <t>セイヒン</t>
    </rPh>
    <rPh sb="3" eb="4">
      <t>ケイ</t>
    </rPh>
    <phoneticPr fontId="1"/>
  </si>
  <si>
    <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</si>
  <si>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t>ペレット用　</t>
    <rPh sb="3" eb="4">
      <t>ヨウ</t>
    </rPh>
    <phoneticPr fontId="6"/>
  </si>
  <si>
    <t xml:space="preserve">銑鉄用（つづき）        </t>
    <rPh sb="0" eb="1">
      <t>センテツ</t>
    </rPh>
    <rPh sb="1" eb="2">
      <t>ヨウ</t>
    </rPh>
    <phoneticPr fontId="1"/>
  </si>
  <si>
    <t xml:space="preserve">フェロアロイ用            </t>
    <rPh sb="5" eb="6">
      <t>ヨウ</t>
    </rPh>
    <phoneticPr fontId="1"/>
  </si>
  <si>
    <t>製鋼用計（つづき）　</t>
    <rPh sb="0" eb="3">
      <t>セイコウヨウ</t>
    </rPh>
    <rPh sb="3" eb="4">
      <t>ケイ</t>
    </rPh>
    <phoneticPr fontId="1"/>
  </si>
  <si>
    <r>
      <t>製鋼用（転炉）</t>
    </r>
    <r>
      <rPr>
        <sz val="9"/>
        <rFont val="ＭＳ Ｐゴシック"/>
        <family val="3"/>
        <charset val="128"/>
      </rPr>
      <t xml:space="preserve"> </t>
    </r>
    <r>
      <rPr>
        <sz val="9"/>
        <rFont val="Times New Roman"/>
        <family val="1"/>
      </rPr>
      <t xml:space="preserve">for Steelmaking (LD converters)  </t>
    </r>
    <rPh sb="0" eb="3">
      <t>セイコウヨウ</t>
    </rPh>
    <rPh sb="4" eb="6">
      <t>テンロ</t>
    </rPh>
    <phoneticPr fontId="1"/>
  </si>
  <si>
    <t xml:space="preserve">製鋼用（電気炉）（つづき）　 </t>
    <rPh sb="0" eb="3">
      <t>セイコウヨウ</t>
    </rPh>
    <rPh sb="4" eb="7">
      <t>デンキロ</t>
    </rPh>
    <phoneticPr fontId="6"/>
  </si>
  <si>
    <t xml:space="preserve">鋳鋼用（つづき）   </t>
    <rPh sb="0" eb="1">
      <t>チュウコウ</t>
    </rPh>
    <rPh sb="1" eb="2">
      <t>ヨウ</t>
    </rPh>
    <phoneticPr fontId="1"/>
  </si>
  <si>
    <t>その他の鉄鋼製品（つづき）</t>
    <rPh sb="0" eb="2">
      <t>ソノタ</t>
    </rPh>
    <rPh sb="3" eb="5">
      <t>テッコウ</t>
    </rPh>
    <rPh sb="5" eb="7">
      <t>セイヒン</t>
    </rPh>
    <phoneticPr fontId="6"/>
  </si>
  <si>
    <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</si>
  <si>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非鉄金属地金（直接） 　　</t>
    </r>
    <r>
      <rPr>
        <sz val="10"/>
        <rFont val="Times New Roman"/>
        <family val="1"/>
      </rPr>
      <t>Non-ferrous metals (Direct input table)</t>
    </r>
    <rPh sb="0" eb="2">
      <t>ヒテツ</t>
    </rPh>
    <rPh sb="2" eb="4">
      <t>キンゾク</t>
    </rPh>
    <rPh sb="4" eb="6">
      <t>ジガネ</t>
    </rPh>
    <rPh sb="7" eb="9">
      <t>チョクセツ</t>
    </rPh>
    <phoneticPr fontId="6"/>
  </si>
  <si>
    <t xml:space="preserve">             ⑧　非鉄金属地金</t>
    <rPh sb="15" eb="17">
      <t>ヒテツ</t>
    </rPh>
    <rPh sb="17" eb="19">
      <t>キンゾク</t>
    </rPh>
    <rPh sb="19" eb="21">
      <t>ジガネ</t>
    </rPh>
    <phoneticPr fontId="6"/>
  </si>
  <si>
    <t xml:space="preserve">銅（電解工程）（つづき） </t>
    <rPh sb="1" eb="3">
      <t>デンカイ</t>
    </rPh>
    <rPh sb="3" eb="5">
      <t>コウテイ</t>
    </rPh>
    <phoneticPr fontId="6"/>
  </si>
  <si>
    <t>アルミニウム二次地金　(つづき)</t>
    <rPh sb="6" eb="8">
      <t>ニジ</t>
    </rPh>
    <rPh sb="7" eb="9">
      <t>ジガネ</t>
    </rPh>
    <phoneticPr fontId="1"/>
  </si>
  <si>
    <r>
      <t>鉛計（つづき）</t>
    </r>
    <r>
      <rPr>
        <sz val="12"/>
        <rFont val="Times New Roman"/>
        <family val="1"/>
      </rPr>
      <t xml:space="preserve"> Lead total (continued)</t>
    </r>
    <rPh sb="0" eb="1">
      <t>ケイ</t>
    </rPh>
    <phoneticPr fontId="1"/>
  </si>
  <si>
    <t>電気亜鉛        　</t>
    <rPh sb="0" eb="1">
      <t>デンキ</t>
    </rPh>
    <rPh sb="1" eb="3">
      <t>アエン</t>
    </rPh>
    <phoneticPr fontId="1"/>
  </si>
  <si>
    <r>
      <t xml:space="preserve">銅（溶錬工程）  </t>
    </r>
    <r>
      <rPr>
        <sz val="12"/>
        <rFont val="Times New Roman"/>
        <family val="1"/>
      </rPr>
      <t xml:space="preserve">Copper (Fusing and mixing process) </t>
    </r>
    <r>
      <rPr>
        <sz val="12"/>
        <rFont val="ＭＳ Ｐゴシック"/>
        <family val="3"/>
        <charset val="128"/>
      </rPr>
      <t xml:space="preserve"> </t>
    </r>
    <r>
      <rPr>
        <b/>
        <sz val="18"/>
        <rFont val="ＭＳ Ｐゴシック"/>
        <family val="3"/>
        <charset val="128"/>
      </rPr>
      <t>→</t>
    </r>
    <rPh sb="1" eb="2">
      <t>ヨウ</t>
    </rPh>
    <rPh sb="2" eb="3">
      <t>レン</t>
    </rPh>
    <rPh sb="3" eb="5">
      <t>コウテイ</t>
    </rPh>
    <phoneticPr fontId="1"/>
  </si>
  <si>
    <t>その他の非鉄金属　(つづき)</t>
    <rPh sb="0" eb="2">
      <t>ソノタ</t>
    </rPh>
    <rPh sb="3" eb="5">
      <t>ヒテツ</t>
    </rPh>
    <rPh sb="5" eb="7">
      <t>キンゾク</t>
    </rPh>
    <phoneticPr fontId="1"/>
  </si>
  <si>
    <r>
      <t>鉛計</t>
    </r>
    <r>
      <rPr>
        <sz val="12"/>
        <rFont val="Times New Roman"/>
        <family val="1"/>
      </rPr>
      <t xml:space="preserve">  Lead total</t>
    </r>
    <rPh sb="0" eb="1">
      <t>ケイ</t>
    </rPh>
    <phoneticPr fontId="1"/>
  </si>
  <si>
    <r>
      <t xml:space="preserve">鉛（電解工程） </t>
    </r>
    <r>
      <rPr>
        <sz val="12"/>
        <rFont val="Times New Roman"/>
        <family val="1"/>
      </rPr>
      <t xml:space="preserve"> Lead (Electrolytic process)  </t>
    </r>
    <r>
      <rPr>
        <sz val="12"/>
        <rFont val="ＭＳ Ｐゴシック"/>
        <family val="3"/>
        <charset val="128"/>
      </rPr>
      <t xml:space="preserve">         </t>
    </r>
    <r>
      <rPr>
        <b/>
        <sz val="18"/>
        <rFont val="ＭＳ Ｐゴシック"/>
        <family val="3"/>
        <charset val="128"/>
      </rPr>
      <t>→</t>
    </r>
    <rPh sb="0" eb="1">
      <t>ナマリ</t>
    </rPh>
    <rPh sb="2" eb="4">
      <t>デンカイ</t>
    </rPh>
    <rPh sb="4" eb="6">
      <t>コウテイ</t>
    </rPh>
    <phoneticPr fontId="1"/>
  </si>
  <si>
    <r>
      <t>亜鉛計</t>
    </r>
    <r>
      <rPr>
        <sz val="12"/>
        <rFont val="Times New Roman"/>
        <family val="1"/>
      </rPr>
      <t xml:space="preserve">Zinc total </t>
    </r>
    <rPh sb="0" eb="1">
      <t>アエン</t>
    </rPh>
    <rPh sb="1" eb="2">
      <t>ケイ</t>
    </rPh>
    <phoneticPr fontId="6"/>
  </si>
  <si>
    <t>鉛（溶錬工程）(つづき)   　</t>
    <rPh sb="0" eb="1">
      <t>ナマリ</t>
    </rPh>
    <rPh sb="2" eb="3">
      <t>ヨウ</t>
    </rPh>
    <rPh sb="3" eb="6">
      <t>レンコウテイ</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</si>
  <si>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</si>
  <si>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</si>
  <si>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機械器具製品（直接）   </t>
    </r>
    <r>
      <rPr>
        <sz val="10"/>
        <rFont val="Times New Roman"/>
        <family val="1"/>
      </rPr>
      <t>Machinery products (Direct input table)</t>
    </r>
    <rPh sb="0" eb="2">
      <t>キカイ</t>
    </rPh>
    <rPh sb="2" eb="4">
      <t>キグ</t>
    </rPh>
    <rPh sb="4" eb="6">
      <t>セイヒン</t>
    </rPh>
    <rPh sb="7" eb="9">
      <t>チョクセツ</t>
    </rPh>
    <phoneticPr fontId="6"/>
  </si>
  <si>
    <r>
      <t xml:space="preserve">機械器具製品（一次）  </t>
    </r>
    <r>
      <rPr>
        <sz val="10"/>
        <rFont val="Times New Roman"/>
        <family val="1"/>
      </rPr>
      <t xml:space="preserve"> Machinery products(Conversion table)</t>
    </r>
    <rPh sb="0" eb="2">
      <t>キカイ</t>
    </rPh>
    <rPh sb="2" eb="4">
      <t>キグ</t>
    </rPh>
    <rPh sb="4" eb="6">
      <t>セイヒン</t>
    </rPh>
    <rPh sb="7" eb="9">
      <t>イチジ</t>
    </rPh>
    <phoneticPr fontId="6"/>
  </si>
  <si>
    <t>土木建設機械（１）（つづき）</t>
    <rPh sb="0" eb="2">
      <t>ドボク</t>
    </rPh>
    <rPh sb="2" eb="4">
      <t>ケンセツ</t>
    </rPh>
    <rPh sb="4" eb="6">
      <t>キカイ</t>
    </rPh>
    <phoneticPr fontId="1"/>
  </si>
  <si>
    <t>土木建設機械（１）（つづき）　　</t>
    <rPh sb="0" eb="2">
      <t>ドボク</t>
    </rPh>
    <rPh sb="2" eb="4">
      <t>ケンセツ</t>
    </rPh>
    <rPh sb="4" eb="6">
      <t>キカイ</t>
    </rPh>
    <phoneticPr fontId="1"/>
  </si>
  <si>
    <t>電子管・半導体素子・集積回路（４）</t>
    <rPh sb="0" eb="3">
      <t>デンシカン</t>
    </rPh>
    <rPh sb="4" eb="7">
      <t>ハンドウタイ</t>
    </rPh>
    <rPh sb="7" eb="9">
      <t>ソシ</t>
    </rPh>
    <rPh sb="10" eb="12">
      <t>シュウセキ</t>
    </rPh>
    <rPh sb="12" eb="14">
      <t>カイロ</t>
    </rPh>
    <phoneticPr fontId="6"/>
  </si>
  <si>
    <r>
      <rPr>
        <sz val="11"/>
        <rFont val="ＭＳ Ｐゴシック"/>
        <family val="3"/>
        <charset val="128"/>
      </rPr>
      <t>自動車及び部品(二輪自動車を含む)（６）（つづき）　　</t>
    </r>
    <rPh sb="0" eb="3">
      <t>ジドウシャ</t>
    </rPh>
    <rPh sb="3" eb="4">
      <t>オヨ</t>
    </rPh>
    <rPh sb="5" eb="7">
      <t>ブヒン</t>
    </rPh>
    <rPh sb="8" eb="10">
      <t>ニリン</t>
    </rPh>
    <rPh sb="10" eb="13">
      <t>ジドウシャ</t>
    </rPh>
    <rPh sb="14" eb="15">
      <t>フク</t>
    </rPh>
    <phoneticPr fontId="1"/>
  </si>
  <si>
    <t>機械工業（つづき）</t>
    <rPh sb="0" eb="2">
      <t>キカイ</t>
    </rPh>
    <rPh sb="2" eb="4">
      <t>コウギョウ</t>
    </rPh>
    <phoneticPr fontId="6"/>
  </si>
  <si>
    <r>
      <t xml:space="preserve">機械器具製品計（１～６）        </t>
    </r>
    <r>
      <rPr>
        <b/>
        <sz val="12"/>
        <rFont val="ＭＳ Ｐゴシック"/>
        <family val="3"/>
        <charset val="128"/>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</si>
  <si>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t>金属工作機械及び金属加工機械（２）（つづき）</t>
    <rPh sb="0" eb="2">
      <t>キンゾク</t>
    </rPh>
    <rPh sb="2" eb="4">
      <t>コウサク</t>
    </rPh>
    <rPh sb="4" eb="6">
      <t>キカイ</t>
    </rPh>
    <rPh sb="6" eb="7">
      <t>オヨ</t>
    </rPh>
    <rPh sb="8" eb="12">
      <t>キンゾクカコウ</t>
    </rPh>
    <rPh sb="12" eb="14">
      <t>キカイ</t>
    </rPh>
    <phoneticPr fontId="1"/>
  </si>
  <si>
    <t>電子部品（３）　　</t>
    <rPh sb="0" eb="2">
      <t>デンシ</t>
    </rPh>
    <rPh sb="2" eb="4">
      <t>ブヒン</t>
    </rPh>
    <phoneticPr fontId="6"/>
  </si>
  <si>
    <t>自動車及び部品（二輪自動車を含む）（６）</t>
    <rPh sb="0" eb="3">
      <t>ジドウシャ</t>
    </rPh>
    <rPh sb="3" eb="4">
      <t>オヨ</t>
    </rPh>
    <rPh sb="5" eb="7">
      <t>ブヒン</t>
    </rPh>
    <rPh sb="8" eb="10">
      <t>ニリン</t>
    </rPh>
    <rPh sb="10" eb="13">
      <t>ジドウシャ</t>
    </rPh>
    <rPh sb="14" eb="15">
      <t>フク</t>
    </rPh>
    <phoneticPr fontId="1"/>
  </si>
  <si>
    <t>機械工業（つづき）　　</t>
    <rPh sb="0" eb="2">
      <t>キカイ</t>
    </rPh>
    <rPh sb="2" eb="4">
      <t>コウギョウ</t>
    </rPh>
    <phoneticPr fontId="6"/>
  </si>
  <si>
    <t>機械器具製品計（１～６）（つづき）　　　　</t>
    <rPh sb="0" eb="2">
      <t>キカイ</t>
    </rPh>
    <rPh sb="2" eb="4">
      <t>キグ</t>
    </rPh>
    <rPh sb="4" eb="6">
      <t>セイヒン</t>
    </rPh>
    <rPh sb="6" eb="7">
      <t>ケイ</t>
    </rPh>
    <phoneticPr fontId="1"/>
  </si>
  <si>
    <t>電子部品（３）（つづき）　</t>
    <rPh sb="0" eb="2">
      <t>デンシ</t>
    </rPh>
    <rPh sb="2" eb="4">
      <t>ブヒン</t>
    </rPh>
    <phoneticPr fontId="6"/>
  </si>
  <si>
    <r>
      <rPr>
        <sz val="11"/>
        <rFont val="ＭＳ Ｐゴシック"/>
        <family val="3"/>
        <charset val="128"/>
      </rPr>
      <t>自動車及び部品(二輪自動車を含む)（６）</t>
    </r>
    <r>
      <rPr>
        <sz val="11"/>
        <color theme="1"/>
        <rFont val="ＭＳ Ｐゴシック"/>
        <family val="3"/>
        <charset val="128"/>
        <scheme val="minor"/>
      </rPr>
      <t>　</t>
    </r>
    <r>
      <rPr>
        <sz val="11"/>
        <color theme="1"/>
        <rFont val="ＭＳ Ｐゴシック"/>
        <family val="3"/>
        <charset val="128"/>
        <scheme val="minor"/>
      </rPr>
      <t>　</t>
    </r>
    <r>
      <rPr>
        <sz val="11"/>
        <rFont val="ＭＳ Ｐゴシック"/>
        <family val="3"/>
        <charset val="128"/>
      </rPr>
      <t>　　</t>
    </r>
    <rPh sb="0" eb="3">
      <t>ジドウシャ</t>
    </rPh>
    <rPh sb="3" eb="4">
      <t>オヨ</t>
    </rPh>
    <rPh sb="5" eb="7">
      <t>ブヒン</t>
    </rPh>
    <rPh sb="8" eb="10">
      <t>ニリン</t>
    </rPh>
    <rPh sb="10" eb="13">
      <t>ジドウシャ</t>
    </rPh>
    <rPh sb="14" eb="15">
      <t>フク</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</si>
  <si>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</si>
  <si>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</si>
  <si>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在庫の推移                 </t>
    </r>
    <r>
      <rPr>
        <sz val="10"/>
        <rFont val="Times New Roman"/>
        <family val="1"/>
      </rPr>
      <t xml:space="preserve">Trends of Inventory   </t>
    </r>
    <rPh sb="0" eb="2">
      <t>ザイコ</t>
    </rPh>
    <rPh sb="3" eb="5">
      <t>スイイ</t>
    </rPh>
    <phoneticPr fontId="1"/>
  </si>
  <si>
    <r>
      <t xml:space="preserve">在庫の推移 　　　　             　           　  </t>
    </r>
    <r>
      <rPr>
        <sz val="10"/>
        <rFont val="Times New Roman"/>
        <family val="1"/>
      </rPr>
      <t xml:space="preserve">  Trends of Inventory</t>
    </r>
    <rPh sb="0" eb="2">
      <t>ザイコ</t>
    </rPh>
    <rPh sb="3" eb="5">
      <t>スイイ</t>
    </rPh>
    <phoneticPr fontId="1"/>
  </si>
  <si>
    <t>①　化学工業製品</t>
    <rPh sb="2" eb="4">
      <t>カガク</t>
    </rPh>
    <rPh sb="4" eb="6">
      <t>コウギョウ</t>
    </rPh>
    <rPh sb="6" eb="8">
      <t>セイヒン</t>
    </rPh>
    <phoneticPr fontId="1"/>
  </si>
  <si>
    <t>③　非鉄金属地金</t>
    <rPh sb="2" eb="4">
      <t>ヒテツ</t>
    </rPh>
    <rPh sb="4" eb="6">
      <t>キンゾク</t>
    </rPh>
    <rPh sb="6" eb="8">
      <t>ジガネ</t>
    </rPh>
    <phoneticPr fontId="1"/>
  </si>
  <si>
    <t xml:space="preserve"> アンモニア及びアンモニア誘導品</t>
    <rPh sb="6" eb="7">
      <t>オヨ</t>
    </rPh>
    <rPh sb="13" eb="16">
      <t>ユウドウヒン</t>
    </rPh>
    <phoneticPr fontId="1"/>
  </si>
  <si>
    <t>石灰（つづき）</t>
    <rPh sb="0" eb="2">
      <t>セッカイ</t>
    </rPh>
    <phoneticPr fontId="1"/>
  </si>
  <si>
    <r>
      <t>銅　</t>
    </r>
    <r>
      <rPr>
        <sz val="12"/>
        <rFont val="Times New Roman"/>
        <family val="1"/>
      </rPr>
      <t>Copper</t>
    </r>
    <r>
      <rPr>
        <sz val="12"/>
        <rFont val="ＭＳ Ｐゴシック"/>
        <family val="3"/>
        <charset val="128"/>
      </rPr>
      <t>　　</t>
    </r>
    <r>
      <rPr>
        <b/>
        <sz val="18"/>
        <rFont val="ＭＳ Ｐゴシック"/>
        <family val="3"/>
        <charset val="128"/>
      </rPr>
      <t>→</t>
    </r>
    <rPh sb="0" eb="1">
      <t>ドウ</t>
    </rPh>
    <phoneticPr fontId="1"/>
  </si>
  <si>
    <t>②　窯業・土石製品</t>
    <rPh sb="2" eb="4">
      <t>ヨウギョウ</t>
    </rPh>
    <rPh sb="5" eb="7">
      <t>ドセキ</t>
    </rPh>
    <rPh sb="7" eb="9">
      <t>セイヒン</t>
    </rPh>
    <phoneticPr fontId="1"/>
  </si>
  <si>
    <r>
      <t xml:space="preserve"> アンモニア及びアンモニア誘導品（つづき）　</t>
    </r>
    <r>
      <rPr>
        <sz val="11"/>
        <rFont val="Times New Roman"/>
        <family val="1"/>
      </rPr>
      <t>Ammonia and ammonia-derived products (continued)</t>
    </r>
    <rPh sb="6" eb="7">
      <t>オヨ</t>
    </rPh>
    <rPh sb="13" eb="16">
      <t>ユウドウヒン</t>
    </rPh>
    <phoneticPr fontId="1"/>
  </si>
  <si>
    <r>
      <t>亜鉛  　　　</t>
    </r>
    <r>
      <rPr>
        <sz val="12"/>
        <rFont val="Times New Roman"/>
        <family val="1"/>
      </rPr>
      <t>Zinc</t>
    </r>
    <rPh sb="0" eb="2">
      <t>アエン</t>
    </rPh>
    <phoneticPr fontId="1"/>
  </si>
  <si>
    <r>
      <t xml:space="preserve">アルミニウム二次地金 </t>
    </r>
    <r>
      <rPr>
        <sz val="12"/>
        <rFont val="Times New Roman"/>
        <family val="1"/>
      </rPr>
      <t>Secondary aluminum ingots</t>
    </r>
    <r>
      <rPr>
        <sz val="12"/>
        <rFont val="ＭＳ Ｐゴシック"/>
        <family val="3"/>
        <charset val="128"/>
      </rPr>
      <t>　</t>
    </r>
    <r>
      <rPr>
        <sz val="12"/>
        <rFont val="ＭＳ Ｐゴシック"/>
        <family val="3"/>
        <charset val="128"/>
      </rPr>
      <t xml:space="preserve"> </t>
    </r>
    <r>
      <rPr>
        <b/>
        <sz val="18"/>
        <rFont val="ＭＳ Ｐゴシック"/>
        <family val="3"/>
        <charset val="128"/>
      </rPr>
      <t>→</t>
    </r>
    <rPh sb="6" eb="8">
      <t>ニジ</t>
    </rPh>
    <rPh sb="8" eb="10">
      <t>ジガネ</t>
    </rPh>
    <phoneticPr fontId="1"/>
  </si>
  <si>
    <r>
      <t>地域別統計　　　　　</t>
    </r>
    <r>
      <rPr>
        <sz val="11"/>
        <rFont val="Times New Roman"/>
        <family val="1"/>
      </rPr>
      <t>Regional statistics</t>
    </r>
    <rPh sb="0" eb="3">
      <t>チイキベツ</t>
    </rPh>
    <rPh sb="3" eb="5">
      <t>トウケイ</t>
    </rPh>
    <phoneticPr fontId="19"/>
  </si>
  <si>
    <t>　　　　  合計 (注2)</t>
    <rPh sb="6" eb="8">
      <t>ゴウケイ</t>
    </rPh>
    <rPh sb="10" eb="11">
      <t>チュウ</t>
    </rPh>
    <phoneticPr fontId="1"/>
  </si>
  <si>
    <r>
      <t>燃料計（つづき）　</t>
    </r>
    <r>
      <rPr>
        <sz val="14"/>
        <rFont val="Times New Roman"/>
        <family val="1"/>
      </rPr>
      <t>Fuel total (continued)</t>
    </r>
    <r>
      <rPr>
        <sz val="14"/>
        <rFont val="ＭＳ Ｐゴシック"/>
        <family val="3"/>
        <charset val="128"/>
      </rPr>
      <t>　</t>
    </r>
    <rPh sb="0" eb="2">
      <t>ネンリョウ</t>
    </rPh>
    <rPh sb="2" eb="3">
      <t>ケイ</t>
    </rPh>
    <phoneticPr fontId="6"/>
  </si>
  <si>
    <t>経済産業局</t>
    <rPh sb="2" eb="5">
      <t>サンギョウキョク</t>
    </rPh>
    <phoneticPr fontId="1"/>
  </si>
  <si>
    <r>
      <t>石油系燃料計（つづき）　</t>
    </r>
    <r>
      <rPr>
        <sz val="14"/>
        <rFont val="Times New Roman"/>
        <family val="1"/>
      </rPr>
      <t>Oil based fuels total(continued)</t>
    </r>
    <r>
      <rPr>
        <sz val="14"/>
        <rFont val="ＭＳ Ｐゴシック"/>
        <family val="3"/>
        <charset val="128"/>
      </rPr>
      <t>　</t>
    </r>
    <rPh sb="0" eb="3">
      <t>セキユケイ</t>
    </rPh>
    <rPh sb="3" eb="5">
      <t>ネンリョウ</t>
    </rPh>
    <rPh sb="5" eb="6">
      <t>ケイ</t>
    </rPh>
    <phoneticPr fontId="1"/>
  </si>
  <si>
    <t>石油系炭化</t>
    <rPh sb="0" eb="3">
      <t>セキユケイ</t>
    </rPh>
    <rPh sb="3" eb="5">
      <t>タンカ</t>
    </rPh>
    <phoneticPr fontId="1"/>
  </si>
  <si>
    <t>(注3)</t>
    <rPh sb="1" eb="2">
      <t>チュウ</t>
    </rPh>
    <phoneticPr fontId="1"/>
  </si>
  <si>
    <t>(注4)</t>
    <rPh sb="1" eb="2">
      <t>チュウ</t>
    </rPh>
    <phoneticPr fontId="1"/>
  </si>
  <si>
    <r>
      <t>合計</t>
    </r>
    <r>
      <rPr>
        <b/>
        <sz val="14"/>
        <rFont val="Times New Roman"/>
        <family val="1"/>
      </rPr>
      <t xml:space="preserve">  Total                        </t>
    </r>
    <r>
      <rPr>
        <b/>
        <sz val="14"/>
        <rFont val="ＭＳ Ｐゴシック"/>
        <family val="3"/>
        <charset val="128"/>
      </rPr>
      <t>　　　　　　　　　　</t>
    </r>
    <r>
      <rPr>
        <b/>
        <sz val="14"/>
        <rFont val="Times New Roman"/>
        <family val="1"/>
      </rPr>
      <t xml:space="preserve"> (</t>
    </r>
    <r>
      <rPr>
        <b/>
        <sz val="14"/>
        <rFont val="ＭＳ Ｐゴシック"/>
        <family val="3"/>
        <charset val="128"/>
      </rPr>
      <t>注</t>
    </r>
    <r>
      <rPr>
        <b/>
        <sz val="14"/>
        <rFont val="Times New Roman"/>
        <family val="1"/>
      </rPr>
      <t>1)</t>
    </r>
    <rPh sb="0" eb="2">
      <t>ゴウケイ</t>
    </rPh>
    <rPh sb="45" eb="46">
      <t>チュウ</t>
    </rPh>
    <phoneticPr fontId="1"/>
  </si>
  <si>
    <t>注３．石炭にはコークス製造用炭(原料炭）を含む。</t>
    <rPh sb="0" eb="1">
      <t>チュウ</t>
    </rPh>
    <rPh sb="3" eb="5">
      <t>セキタン</t>
    </rPh>
    <rPh sb="11" eb="14">
      <t>セイゾウヨウ</t>
    </rPh>
    <rPh sb="14" eb="15">
      <t>タン</t>
    </rPh>
    <rPh sb="16" eb="18">
      <t>ゲンリョウ</t>
    </rPh>
    <rPh sb="18" eb="19">
      <t>タン</t>
    </rPh>
    <rPh sb="21" eb="22">
      <t>フク</t>
    </rPh>
    <phoneticPr fontId="1"/>
  </si>
  <si>
    <t>　 ４．石炭コークスにはピッチコークスを含む。</t>
    <rPh sb="4" eb="6">
      <t>セキタン</t>
    </rPh>
    <rPh sb="20" eb="21">
      <t>フク</t>
    </rPh>
    <phoneticPr fontId="1"/>
  </si>
  <si>
    <r>
      <t>地域別統計　　</t>
    </r>
    <r>
      <rPr>
        <sz val="10"/>
        <rFont val="Times New Roman"/>
        <family val="1"/>
      </rPr>
      <t>Regional statistics</t>
    </r>
    <rPh sb="0" eb="3">
      <t>チイキベツ</t>
    </rPh>
    <rPh sb="3" eb="5">
      <t>トウケイ</t>
    </rPh>
    <phoneticPr fontId="6"/>
  </si>
  <si>
    <r>
      <t xml:space="preserve">燃料計（つづき） </t>
    </r>
    <r>
      <rPr>
        <sz val="12"/>
        <rFont val="Times New Roman"/>
        <family val="1"/>
      </rPr>
      <t>Fuel total (continued)</t>
    </r>
    <r>
      <rPr>
        <sz val="12"/>
        <rFont val="ＭＳ Ｐゴシック"/>
        <family val="3"/>
        <charset val="128"/>
      </rPr>
      <t>　</t>
    </r>
    <rPh sb="0" eb="2">
      <t>ネンリョウ</t>
    </rPh>
    <rPh sb="2" eb="3">
      <t>ケイ</t>
    </rPh>
    <phoneticPr fontId="6"/>
  </si>
  <si>
    <r>
      <t xml:space="preserve">石油系燃料計（つづき） </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</si>
  <si>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r>
      <t>燃料計（つづき）</t>
    </r>
    <r>
      <rPr>
        <sz val="12"/>
        <rFont val="Times New Roman"/>
        <family val="1"/>
      </rPr>
      <t>Fuel total (continued)</t>
    </r>
    <r>
      <rPr>
        <sz val="12"/>
        <rFont val="ＭＳ Ｐゴシック"/>
        <family val="3"/>
        <charset val="128"/>
      </rPr>
      <t>　</t>
    </r>
    <rPh sb="0" eb="2">
      <t>ネンリョウ</t>
    </rPh>
    <rPh sb="2" eb="3">
      <t>ケイ</t>
    </rPh>
    <phoneticPr fontId="6"/>
  </si>
  <si>
    <r>
      <t>石油系燃料計（つづき）</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</si>
  <si>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t>非石油系燃料計</t>
    <rPh sb="6" eb="7">
      <t>ケイ</t>
    </rPh>
    <phoneticPr fontId="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</si>
  <si>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6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</si>
  <si>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19"/>
  </si>
  <si>
    <r>
      <t xml:space="preserve">製鋼用（転炉）     </t>
    </r>
    <r>
      <rPr>
        <sz val="12"/>
        <rFont val="Times New Roman"/>
        <family val="1"/>
      </rPr>
      <t xml:space="preserve">for Steelmaking (LD converters)   </t>
    </r>
    <r>
      <rPr>
        <sz val="12"/>
        <rFont val="ＭＳ Ｐゴシック"/>
        <family val="3"/>
        <charset val="128"/>
      </rPr>
      <t xml:space="preserve">  </t>
    </r>
    <r>
      <rPr>
        <b/>
        <sz val="18"/>
        <rFont val="ＭＳ Ｐゴシック"/>
        <family val="3"/>
        <charset val="128"/>
      </rPr>
      <t>→</t>
    </r>
    <rPh sb="0" eb="3">
      <t>セイコウヨウ</t>
    </rPh>
    <rPh sb="4" eb="6">
      <t>テンロ</t>
    </rPh>
    <phoneticPr fontId="1"/>
  </si>
  <si>
    <t>Table of original unit (establishment basis)</t>
    <phoneticPr fontId="1"/>
  </si>
  <si>
    <t>Gas oil</t>
    <phoneticPr fontId="1"/>
  </si>
  <si>
    <t>Waste plastic</t>
    <phoneticPr fontId="1"/>
  </si>
  <si>
    <r>
      <t xml:space="preserve"> 燃料計(つづき)    </t>
    </r>
    <r>
      <rPr>
        <sz val="11"/>
        <rFont val="Times New Roman"/>
        <family val="1"/>
      </rPr>
      <t xml:space="preserve"> Fuel total</t>
    </r>
    <r>
      <rPr>
        <sz val="11"/>
        <color theme="1"/>
        <rFont val="ＭＳ Ｐゴシック"/>
        <family val="3"/>
        <charset val="128"/>
        <scheme val="minor"/>
      </rPr>
      <t>　</t>
    </r>
    <r>
      <rPr>
        <sz val="11"/>
        <rFont val="Times New Roman"/>
        <family val="1"/>
      </rPr>
      <t>(continued)</t>
    </r>
    <rPh sb="1" eb="3">
      <t>ネンリョウ</t>
    </rPh>
    <rPh sb="3" eb="4">
      <t>ケイ</t>
    </rPh>
    <phoneticPr fontId="1"/>
  </si>
  <si>
    <t>Non-ferrous metals industry</t>
    <phoneticPr fontId="1"/>
  </si>
  <si>
    <t>Hydrocarbon oil</t>
    <phoneticPr fontId="1"/>
  </si>
  <si>
    <t xml:space="preserve"> </t>
    <phoneticPr fontId="1"/>
  </si>
  <si>
    <r>
      <t>Heavy fuel oil total</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</si>
  <si>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0"/>
  </si>
  <si>
    <r>
      <t>窯業・土石製品工業　　</t>
    </r>
    <r>
      <rPr>
        <sz val="10"/>
        <rFont val="Times New Roman"/>
        <family val="1"/>
      </rPr>
      <t>Ceramics, clay and stone products industry</t>
    </r>
    <phoneticPr fontId="1"/>
  </si>
  <si>
    <t>　</t>
    <phoneticPr fontId="6"/>
  </si>
  <si>
    <t xml:space="preserve"> </t>
    <phoneticPr fontId="6"/>
  </si>
  <si>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</si>
  <si>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r>
      <rPr>
        <sz val="12"/>
        <rFont val="Times New Roman"/>
        <family val="1"/>
      </rPr>
      <t xml:space="preserve">Chemical  fibers industry </t>
    </r>
    <r>
      <rPr>
        <sz val="12"/>
        <rFont val="ＭＳ Ｐ明朝"/>
        <family val="1"/>
        <charset val="128"/>
      </rPr>
      <t>　</t>
    </r>
    <phoneticPr fontId="1"/>
  </si>
  <si>
    <r>
      <t xml:space="preserve">Chemical  fibers industry </t>
    </r>
    <r>
      <rPr>
        <sz val="12"/>
        <rFont val="ＭＳ Ｐゴシック"/>
        <family val="3"/>
        <charset val="128"/>
      </rPr>
      <t>　</t>
    </r>
    <phoneticPr fontId="1"/>
  </si>
  <si>
    <r>
      <t>その他の繊維製品（つづき）</t>
    </r>
    <r>
      <rPr>
        <sz val="12"/>
        <rFont val="Times New Roman"/>
        <family val="1"/>
      </rPr>
      <t xml:space="preserve">     </t>
    </r>
    <phoneticPr fontId="1"/>
  </si>
  <si>
    <t>Other  fibers  products (continued)</t>
    <phoneticPr fontId="1"/>
  </si>
  <si>
    <r>
      <t xml:space="preserve">銑鉄用　    </t>
    </r>
    <r>
      <rPr>
        <sz val="12"/>
        <rFont val="Times New Roman"/>
        <family val="1"/>
      </rPr>
      <t xml:space="preserve">for Pig iron      </t>
    </r>
    <r>
      <rPr>
        <sz val="12"/>
        <rFont val="ＭＳ Ｐゴシック"/>
        <family val="3"/>
        <charset val="128"/>
      </rPr>
      <t xml:space="preserve">        </t>
    </r>
    <r>
      <rPr>
        <b/>
        <sz val="18"/>
        <rFont val="ＭＳ Ｐゴシック"/>
        <family val="3"/>
        <charset val="128"/>
      </rPr>
      <t>→</t>
    </r>
    <rPh sb="0" eb="1">
      <t>センテツ</t>
    </rPh>
    <rPh sb="1" eb="2">
      <t>ヨウ</t>
    </rPh>
    <phoneticPr fontId="1"/>
  </si>
  <si>
    <t>Shikoku Bureau of Economy, Trade and Industry</t>
    <phoneticPr fontId="1"/>
  </si>
  <si>
    <t>Fuel total</t>
    <phoneticPr fontId="1"/>
  </si>
  <si>
    <t>Oil based fuels total</t>
    <phoneticPr fontId="1"/>
  </si>
  <si>
    <t>Non-oil based fuels total</t>
    <phoneticPr fontId="1"/>
  </si>
  <si>
    <t>Specified products</t>
    <phoneticPr fontId="1"/>
  </si>
  <si>
    <t>オイルコークス</t>
    <phoneticPr fontId="1"/>
  </si>
  <si>
    <t>アスファルト</t>
    <phoneticPr fontId="1"/>
  </si>
  <si>
    <t>Asphalt</t>
    <phoneticPr fontId="1"/>
  </si>
  <si>
    <t>Reproduction oil</t>
    <phoneticPr fontId="1"/>
  </si>
  <si>
    <t>Coal</t>
    <phoneticPr fontId="1"/>
  </si>
  <si>
    <t>Coal coke</t>
    <phoneticPr fontId="1"/>
  </si>
  <si>
    <t>Tar</t>
    <phoneticPr fontId="1"/>
  </si>
  <si>
    <t>Town gas(B)</t>
    <phoneticPr fontId="1"/>
  </si>
  <si>
    <t>Used tires</t>
    <phoneticPr fontId="1"/>
  </si>
  <si>
    <t>Refuse Paper &amp; Plastic Fuel</t>
    <phoneticPr fontId="1"/>
  </si>
  <si>
    <t>Electricity</t>
    <phoneticPr fontId="1"/>
  </si>
  <si>
    <t>Steam</t>
    <phoneticPr fontId="1"/>
  </si>
  <si>
    <t>(Oil origin)</t>
    <phoneticPr fontId="1"/>
  </si>
  <si>
    <t>ｔ</t>
    <phoneticPr fontId="1"/>
  </si>
  <si>
    <t>t</t>
    <phoneticPr fontId="1"/>
  </si>
  <si>
    <t>1000kWh</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</si>
  <si>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</si>
  <si>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r>
      <t xml:space="preserve">     Table of original unit (establishment basis)</t>
    </r>
    <r>
      <rPr>
        <b/>
        <sz val="14"/>
        <rFont val="ＭＳ Ｐ明朝"/>
        <family val="1"/>
        <charset val="128"/>
      </rPr>
      <t>　</t>
    </r>
    <r>
      <rPr>
        <b/>
        <sz val="14"/>
        <rFont val="Times New Roman"/>
        <family val="1"/>
      </rPr>
      <t>(continued)</t>
    </r>
    <phoneticPr fontId="1"/>
  </si>
  <si>
    <r>
      <rPr>
        <sz val="10"/>
        <rFont val="ＭＳ Ｐ明朝"/>
        <family val="1"/>
        <charset val="128"/>
      </rPr>
      <t>　</t>
    </r>
    <phoneticPr fontId="6"/>
  </si>
  <si>
    <t>Industry</t>
    <phoneticPr fontId="6"/>
  </si>
  <si>
    <t>Waste material</t>
    <phoneticPr fontId="1"/>
  </si>
  <si>
    <t>Pulp,paper,paperboard industry</t>
    <phoneticPr fontId="1"/>
  </si>
  <si>
    <t>Pulp, paper, paperboard industry</t>
    <phoneticPr fontId="1"/>
  </si>
  <si>
    <t>Chemical  industry</t>
    <phoneticPr fontId="1"/>
  </si>
  <si>
    <t>Glass products industry</t>
    <phoneticPr fontId="1"/>
  </si>
  <si>
    <t>Iron and steel industry</t>
    <phoneticPr fontId="1"/>
  </si>
  <si>
    <t>Machinery industry</t>
    <phoneticPr fontId="1"/>
  </si>
  <si>
    <t xml:space="preserve"> Fuel input and output</t>
    <phoneticPr fontId="19"/>
  </si>
  <si>
    <t>　</t>
    <phoneticPr fontId="19"/>
  </si>
  <si>
    <t>　　　　　　　</t>
    <phoneticPr fontId="19"/>
  </si>
  <si>
    <t>Table of original unit</t>
    <phoneticPr fontId="19"/>
  </si>
  <si>
    <t>種　　　　別</t>
    <phoneticPr fontId="6"/>
  </si>
  <si>
    <t>Consumption</t>
    <phoneticPr fontId="19"/>
  </si>
  <si>
    <t>単　位</t>
    <phoneticPr fontId="19"/>
  </si>
  <si>
    <t>Fuels</t>
    <phoneticPr fontId="6"/>
  </si>
  <si>
    <t>〃</t>
    <phoneticPr fontId="19"/>
  </si>
  <si>
    <t>ガソリン</t>
    <phoneticPr fontId="6"/>
  </si>
  <si>
    <t>ｔ</t>
    <phoneticPr fontId="19"/>
  </si>
  <si>
    <t>Liquefied petroleum gas</t>
    <phoneticPr fontId="1"/>
  </si>
  <si>
    <t>Hydrocarbon gas</t>
    <phoneticPr fontId="1"/>
  </si>
  <si>
    <t>Reproduction oil (Oil origin)</t>
    <phoneticPr fontId="1"/>
  </si>
  <si>
    <t>Non-oil based fuels</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</si>
  <si>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</si>
  <si>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</si>
  <si>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</si>
  <si>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</si>
  <si>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</si>
  <si>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都    市    ガ   ス（Ａ）</t>
    <phoneticPr fontId="19"/>
  </si>
  <si>
    <t>Town gas(A)</t>
    <phoneticPr fontId="1"/>
  </si>
  <si>
    <t>都    市    ガ   ス（Ｂ）</t>
    <phoneticPr fontId="19"/>
  </si>
  <si>
    <t>Black liquor</t>
    <phoneticPr fontId="19"/>
  </si>
  <si>
    <t>Waste material</t>
    <phoneticPr fontId="19"/>
  </si>
  <si>
    <t>(Crude petroleum equivalent)</t>
    <phoneticPr fontId="1"/>
  </si>
  <si>
    <t>Pulp, paper, paperboard industry</t>
    <phoneticPr fontId="19"/>
  </si>
  <si>
    <t xml:space="preserve">  for purposes other than boilers and co-generation</t>
    <phoneticPr fontId="19"/>
  </si>
  <si>
    <r>
      <t>(Crude petroleum equivalent)</t>
    </r>
    <r>
      <rPr>
        <b/>
        <sz val="11"/>
        <rFont val="ＭＳ Ｐゴシック"/>
        <family val="3"/>
        <charset val="128"/>
      </rPr>
      <t>　</t>
    </r>
    <phoneticPr fontId="1"/>
  </si>
  <si>
    <t>Liquefied natural gas</t>
    <phoneticPr fontId="44"/>
  </si>
  <si>
    <t>ＲＰＦ</t>
    <phoneticPr fontId="19"/>
  </si>
  <si>
    <t xml:space="preserve"> </t>
    <phoneticPr fontId="19"/>
  </si>
  <si>
    <t>種　　　　別</t>
    <phoneticPr fontId="1"/>
  </si>
  <si>
    <t>Chemical  industry</t>
    <phoneticPr fontId="19"/>
  </si>
  <si>
    <t>Iron and steel industry</t>
    <phoneticPr fontId="19"/>
  </si>
  <si>
    <t>Fuels</t>
    <phoneticPr fontId="52"/>
  </si>
  <si>
    <t>Non- ferrous metals industry</t>
    <phoneticPr fontId="19"/>
  </si>
  <si>
    <r>
      <t>Heavy fuel oil A</t>
    </r>
    <r>
      <rPr>
        <sz val="12"/>
        <rFont val="ＭＳ Ｐゴシック"/>
        <family val="3"/>
        <charset val="128"/>
      </rPr>
      <t>　</t>
    </r>
    <phoneticPr fontId="1"/>
  </si>
  <si>
    <r>
      <t>Heavy fuel oil B</t>
    </r>
    <r>
      <rPr>
        <sz val="12"/>
        <rFont val="ＭＳ Ｐゴシック"/>
        <family val="3"/>
        <charset val="128"/>
      </rPr>
      <t>・</t>
    </r>
    <r>
      <rPr>
        <sz val="12"/>
        <rFont val="Times New Roman"/>
        <family val="1"/>
      </rPr>
      <t>C</t>
    </r>
    <phoneticPr fontId="1"/>
  </si>
  <si>
    <r>
      <t>Blast furnace gas</t>
    </r>
    <r>
      <rPr>
        <sz val="12"/>
        <rFont val="ＭＳ Ｐゴシック"/>
        <family val="3"/>
        <charset val="128"/>
      </rPr>
      <t>　</t>
    </r>
    <phoneticPr fontId="1"/>
  </si>
  <si>
    <t xml:space="preserve">　オイルコークス </t>
    <phoneticPr fontId="1"/>
  </si>
  <si>
    <t>Liquefied natural gas</t>
    <phoneticPr fontId="1"/>
  </si>
  <si>
    <r>
      <rPr>
        <sz val="11"/>
        <rFont val="ＭＳ Ｐ明朝"/>
        <family val="1"/>
        <charset val="128"/>
      </rPr>
      <t>　</t>
    </r>
    <phoneticPr fontId="1"/>
  </si>
  <si>
    <r>
      <t>単位　</t>
    </r>
    <r>
      <rPr>
        <sz val="12"/>
        <rFont val="Times New Roman"/>
        <family val="1"/>
      </rPr>
      <t>Unit</t>
    </r>
    <r>
      <rPr>
        <sz val="12"/>
        <rFont val="ＭＳ Ｐゴシック"/>
        <family val="3"/>
        <charset val="128"/>
      </rPr>
      <t>　：　t</t>
    </r>
    <phoneticPr fontId="40"/>
  </si>
  <si>
    <r>
      <rPr>
        <sz val="12"/>
        <rFont val="ＭＳ Ｐゴシック"/>
        <family val="3"/>
        <charset val="128"/>
      </rPr>
      <t>　</t>
    </r>
    <r>
      <rPr>
        <sz val="12"/>
        <rFont val="Times New Roman"/>
        <family val="1"/>
      </rPr>
      <t>Non-oil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</si>
  <si>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0"/>
  </si>
  <si>
    <r>
      <rPr>
        <sz val="11"/>
        <rFont val="ＭＳ Ｐゴシック"/>
        <family val="3"/>
        <charset val="128"/>
      </rPr>
      <t>年　　月</t>
    </r>
    <phoneticPr fontId="1"/>
  </si>
  <si>
    <r>
      <t xml:space="preserve"> Oil based fuels(Crude petroleum equivalent)</t>
    </r>
    <r>
      <rPr>
        <sz val="12"/>
        <rFont val="ＭＳ Ｐゴシック"/>
        <family val="3"/>
        <charset val="128"/>
      </rPr>
      <t>　</t>
    </r>
    <phoneticPr fontId="1"/>
  </si>
  <si>
    <t xml:space="preserve">　ガソリン </t>
    <phoneticPr fontId="1"/>
  </si>
  <si>
    <t xml:space="preserve">  ＲＰＦ</t>
    <phoneticPr fontId="1"/>
  </si>
  <si>
    <t xml:space="preserve"> ＲＰＦ</t>
    <phoneticPr fontId="1"/>
  </si>
  <si>
    <t>Reproduction oil(Oil origin)</t>
    <phoneticPr fontId="1"/>
  </si>
  <si>
    <r>
      <rPr>
        <sz val="12"/>
        <rFont val="ＭＳ Ｐゴシック"/>
        <family val="3"/>
        <charset val="128"/>
      </rPr>
      <t>年　　月</t>
    </r>
    <phoneticPr fontId="1"/>
  </si>
  <si>
    <r>
      <rPr>
        <b/>
        <sz val="14"/>
        <rFont val="ＭＳ Ｐゴシック"/>
        <family val="3"/>
        <charset val="128"/>
      </rPr>
      <t>⑦　窯業・土石製品工業</t>
    </r>
    <phoneticPr fontId="1"/>
  </si>
  <si>
    <r>
      <t>Heavy fuel oil B</t>
    </r>
    <r>
      <rPr>
        <sz val="12"/>
        <rFont val="ＭＳ Ｐゴシック"/>
        <family val="3"/>
        <charset val="128"/>
      </rPr>
      <t>・</t>
    </r>
    <r>
      <rPr>
        <sz val="12"/>
        <rFont val="Times New Roman"/>
        <family val="1"/>
      </rPr>
      <t>C</t>
    </r>
    <phoneticPr fontId="61"/>
  </si>
  <si>
    <r>
      <t>Non-oil based fuels (Crude petroleum equivalent)</t>
    </r>
    <r>
      <rPr>
        <sz val="12"/>
        <rFont val="ＭＳ Ｐゴシック"/>
        <family val="3"/>
        <charset val="128"/>
      </rPr>
      <t>　</t>
    </r>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</si>
  <si>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</si>
  <si>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62"/>
  </si>
  <si>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</si>
  <si>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t xml:space="preserve">  オイルコークス</t>
    <phoneticPr fontId="1"/>
  </si>
  <si>
    <t xml:space="preserve">  ガソリン </t>
    <phoneticPr fontId="1"/>
  </si>
  <si>
    <t>Coal coke(including pitch coke)</t>
    <phoneticPr fontId="1"/>
  </si>
  <si>
    <r>
      <t>単位　</t>
    </r>
    <r>
      <rPr>
        <sz val="12"/>
        <rFont val="Times New Roman"/>
        <family val="1"/>
      </rPr>
      <t>Unit</t>
    </r>
    <r>
      <rPr>
        <sz val="12"/>
        <rFont val="ＭＳ Ｐゴシック"/>
        <family val="3"/>
        <charset val="128"/>
      </rPr>
      <t>　：　ｋｌ</t>
    </r>
    <phoneticPr fontId="61"/>
  </si>
  <si>
    <t>Town gas(A)</t>
    <phoneticPr fontId="61"/>
  </si>
  <si>
    <t xml:space="preserve">購　　入　　電　　力　　及　　び　　自　　家　　発　　電              </t>
    <phoneticPr fontId="1"/>
  </si>
  <si>
    <r>
      <t>Purchase</t>
    </r>
    <r>
      <rPr>
        <sz val="12"/>
        <rFont val="ＭＳ Ｐゴシック"/>
        <family val="3"/>
        <charset val="128"/>
      </rPr>
      <t>　</t>
    </r>
    <r>
      <rPr>
        <sz val="12"/>
        <rFont val="Times New Roman"/>
        <family val="1"/>
      </rPr>
      <t>and</t>
    </r>
    <phoneticPr fontId="6"/>
  </si>
  <si>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</si>
  <si>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Pulp, paper, paperboard industry</t>
    </r>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</si>
  <si>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</si>
  <si>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</si>
  <si>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</si>
  <si>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</si>
  <si>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Pulp, paper, paperboard industry</t>
    <phoneticPr fontId="6"/>
  </si>
  <si>
    <t>Chemical</t>
    <phoneticPr fontId="1"/>
  </si>
  <si>
    <r>
      <t>fibers</t>
    </r>
    <r>
      <rPr>
        <b/>
        <sz val="11"/>
        <rFont val="Times New Roman"/>
        <family val="1"/>
      </rPr>
      <t xml:space="preserve"> industry</t>
    </r>
    <phoneticPr fontId="1"/>
  </si>
  <si>
    <t>Pulp</t>
    <phoneticPr fontId="1"/>
  </si>
  <si>
    <t>Paperboard</t>
    <phoneticPr fontId="1"/>
  </si>
  <si>
    <t>Asphalt</t>
    <phoneticPr fontId="6"/>
  </si>
  <si>
    <t>Reproduction oil  (Oil origin)</t>
    <phoneticPr fontId="6"/>
  </si>
  <si>
    <t>Waste plastic</t>
    <phoneticPr fontId="6"/>
  </si>
  <si>
    <t xml:space="preserve">  Conversion table for primary input fuel</t>
    <phoneticPr fontId="6"/>
  </si>
  <si>
    <r>
      <rPr>
        <sz val="11"/>
        <rFont val="ＭＳ Ｐゴシック"/>
        <family val="3"/>
        <charset val="128"/>
      </rPr>
      <t>　　　　　　　　　　　　　　</t>
    </r>
    <phoneticPr fontId="1"/>
  </si>
  <si>
    <t>タ－ル</t>
    <phoneticPr fontId="1"/>
  </si>
  <si>
    <t xml:space="preserve">          Ceramics, clay and stone products industry</t>
    <phoneticPr fontId="1"/>
  </si>
  <si>
    <r>
      <t>Oil based fue</t>
    </r>
    <r>
      <rPr>
        <b/>
        <sz val="12"/>
        <rFont val="ＭＳ Ｐゴシック"/>
        <family val="3"/>
        <charset val="128"/>
      </rPr>
      <t>ｌ</t>
    </r>
    <r>
      <rPr>
        <b/>
        <sz val="12"/>
        <rFont val="Times New Roman"/>
        <family val="1"/>
      </rPr>
      <t>s</t>
    </r>
    <phoneticPr fontId="1"/>
  </si>
  <si>
    <r>
      <t>指定生産品目別統計　　</t>
    </r>
    <r>
      <rPr>
        <sz val="11"/>
        <rFont val="Times New Roman"/>
        <family val="1"/>
      </rPr>
      <t>Statistics by specified products</t>
    </r>
    <phoneticPr fontId="1"/>
  </si>
  <si>
    <r>
      <rPr>
        <sz val="12"/>
        <rFont val="JSP平成明朝W3[JISX0213:2004]"/>
        <family val="1"/>
        <charset val="128"/>
      </rPr>
      <t>　</t>
    </r>
    <phoneticPr fontId="1"/>
  </si>
  <si>
    <t>パルプ（１）（つづき）</t>
    <phoneticPr fontId="1"/>
  </si>
  <si>
    <t>Pulp (continued)</t>
    <phoneticPr fontId="1"/>
  </si>
  <si>
    <t>→　</t>
    <phoneticPr fontId="1"/>
  </si>
  <si>
    <t>板紙（３）（つづき）</t>
    <phoneticPr fontId="1"/>
  </si>
  <si>
    <t>Paperboard (continued)</t>
    <phoneticPr fontId="1"/>
  </si>
  <si>
    <t>Other paper products</t>
    <phoneticPr fontId="1"/>
  </si>
  <si>
    <t>パルプ（１）</t>
    <phoneticPr fontId="1"/>
  </si>
  <si>
    <t>Paper (continued)</t>
    <phoneticPr fontId="1"/>
  </si>
  <si>
    <r>
      <t xml:space="preserve">化学工業製品（直接） </t>
    </r>
    <r>
      <rPr>
        <sz val="10"/>
        <rFont val="Times New Roman"/>
        <family val="1"/>
      </rPr>
      <t xml:space="preserve"> Chemical products  (Direct input table)</t>
    </r>
    <rPh sb="0" eb="2">
      <t>カガク</t>
    </rPh>
    <rPh sb="2" eb="4">
      <t>コウギョウ</t>
    </rPh>
    <rPh sb="4" eb="6">
      <t>セイヒン</t>
    </rPh>
    <rPh sb="7" eb="9">
      <t>チョクセツ</t>
    </rPh>
    <phoneticPr fontId="6"/>
  </si>
  <si>
    <r>
      <t xml:space="preserve">化学工業製品（一次） </t>
    </r>
    <r>
      <rPr>
        <sz val="10"/>
        <rFont val="Times New Roman"/>
        <family val="1"/>
      </rPr>
      <t xml:space="preserve"> Chemical products  (Conversion table)</t>
    </r>
    <rPh sb="0" eb="2">
      <t>カガク</t>
    </rPh>
    <rPh sb="2" eb="4">
      <t>コウギョウ</t>
    </rPh>
    <rPh sb="4" eb="6">
      <t>セイヒン</t>
    </rPh>
    <rPh sb="7" eb="9">
      <t>イチジ</t>
    </rPh>
    <phoneticPr fontId="6"/>
  </si>
  <si>
    <r>
      <rPr>
        <sz val="11"/>
        <rFont val="ＭＳ Ｐ明朝"/>
        <family val="1"/>
        <charset val="128"/>
      </rPr>
      <t>　</t>
    </r>
    <phoneticPr fontId="6"/>
  </si>
  <si>
    <t>Petroleum  products</t>
    <phoneticPr fontId="1"/>
  </si>
  <si>
    <t>Petroleum products industry</t>
    <phoneticPr fontId="6"/>
  </si>
  <si>
    <t>Glass  products</t>
    <phoneticPr fontId="1"/>
  </si>
  <si>
    <t>→</t>
    <phoneticPr fontId="6"/>
  </si>
  <si>
    <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</si>
  <si>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t>(3)　指定生産品目別燃料在庫量の推移</t>
    <phoneticPr fontId="4"/>
  </si>
  <si>
    <t>Trends of fuel inventory by specified products</t>
    <phoneticPr fontId="1"/>
  </si>
  <si>
    <t>Chemical products</t>
    <phoneticPr fontId="1"/>
  </si>
  <si>
    <t>Non-ferrous metals</t>
    <phoneticPr fontId="1"/>
  </si>
  <si>
    <t>Petro-chemicals</t>
    <phoneticPr fontId="1"/>
  </si>
  <si>
    <r>
      <t>Lime  (continued)</t>
    </r>
    <r>
      <rPr>
        <sz val="12"/>
        <rFont val="ＭＳ Ｐ明朝"/>
        <family val="1"/>
        <charset val="128"/>
      </rPr>
      <t>　</t>
    </r>
    <phoneticPr fontId="1"/>
  </si>
  <si>
    <t>ＮＧＬ･ｺﾝﾃﾞﾝｾｰﾄ</t>
    <phoneticPr fontId="1"/>
  </si>
  <si>
    <t xml:space="preserve"> Energy consumption in each region of the </t>
    <phoneticPr fontId="6"/>
  </si>
  <si>
    <r>
      <t>Table of original unit (establishment basis)</t>
    </r>
    <r>
      <rPr>
        <b/>
        <sz val="14"/>
        <rFont val="ＭＳ Ｐ明朝"/>
        <family val="1"/>
        <charset val="128"/>
      </rPr>
      <t>　　</t>
    </r>
    <r>
      <rPr>
        <b/>
        <sz val="14"/>
        <rFont val="Times New Roman"/>
        <family val="1"/>
      </rPr>
      <t>(continued)</t>
    </r>
    <phoneticPr fontId="1"/>
  </si>
  <si>
    <r>
      <t>Oil based fuel</t>
    </r>
    <r>
      <rPr>
        <sz val="12"/>
        <rFont val="ＭＳ Ｐゴシック"/>
        <family val="3"/>
        <charset val="128"/>
      </rPr>
      <t>ｓ</t>
    </r>
    <r>
      <rPr>
        <sz val="12"/>
        <rFont val="Times New Roman"/>
        <family val="1"/>
      </rPr>
      <t xml:space="preserve"> total</t>
    </r>
    <phoneticPr fontId="1"/>
  </si>
  <si>
    <t>うちネット</t>
    <phoneticPr fontId="6"/>
  </si>
  <si>
    <t>ナフサ</t>
    <phoneticPr fontId="6"/>
  </si>
  <si>
    <t xml:space="preserve"> Chugoku Bureau of Economy, Trade and Industry</t>
    <phoneticPr fontId="1"/>
  </si>
  <si>
    <r>
      <t>Kyushu (Okinawa)</t>
    </r>
    <r>
      <rPr>
        <b/>
        <sz val="12"/>
        <rFont val="ＭＳ Ｐゴシック"/>
        <family val="3"/>
        <charset val="128"/>
      </rPr>
      <t>　</t>
    </r>
    <r>
      <rPr>
        <b/>
        <sz val="12"/>
        <rFont val="Times New Roman"/>
        <family val="1"/>
      </rPr>
      <t>Bureau of Economy, Trade and Industry</t>
    </r>
    <phoneticPr fontId="6"/>
  </si>
  <si>
    <t>Natural gas</t>
    <phoneticPr fontId="1"/>
  </si>
  <si>
    <t>Oxygen</t>
    <phoneticPr fontId="1"/>
  </si>
  <si>
    <t>petroleum gas</t>
    <phoneticPr fontId="1"/>
  </si>
  <si>
    <t>natural gas</t>
    <phoneticPr fontId="1"/>
  </si>
  <si>
    <t>Generation,</t>
    <phoneticPr fontId="19"/>
  </si>
  <si>
    <t>recovery</t>
    <phoneticPr fontId="19"/>
  </si>
  <si>
    <t>ｋｌ</t>
    <phoneticPr fontId="19"/>
  </si>
  <si>
    <t>タール</t>
    <phoneticPr fontId="19"/>
  </si>
  <si>
    <t>Liquefied natural gas</t>
    <phoneticPr fontId="40"/>
  </si>
  <si>
    <t>絶乾(Dry) t</t>
    <phoneticPr fontId="1"/>
  </si>
  <si>
    <t>Waste plastic</t>
    <phoneticPr fontId="19"/>
  </si>
  <si>
    <t>都    市    ガ   ス</t>
    <phoneticPr fontId="19"/>
  </si>
  <si>
    <t>Town gas</t>
    <phoneticPr fontId="1"/>
  </si>
  <si>
    <t xml:space="preserve"> Ａ重油</t>
    <phoneticPr fontId="19"/>
  </si>
  <si>
    <t>Used tires</t>
    <phoneticPr fontId="19"/>
  </si>
  <si>
    <t>Chemical fibers industry</t>
    <phoneticPr fontId="19"/>
  </si>
  <si>
    <t>Petroleum products industry</t>
    <phoneticPr fontId="19"/>
  </si>
  <si>
    <t>Fuels</t>
    <phoneticPr fontId="1"/>
  </si>
  <si>
    <t>ボイラ用及びコージェネレーション用以外に使用したもの</t>
    <phoneticPr fontId="1"/>
  </si>
  <si>
    <t xml:space="preserve">for </t>
    <phoneticPr fontId="19"/>
  </si>
  <si>
    <r>
      <t>Heavy Fuel oil total</t>
    </r>
    <r>
      <rPr>
        <sz val="11"/>
        <rFont val="ＭＳ Ｐ明朝"/>
        <family val="1"/>
        <charset val="128"/>
      </rPr>
      <t>　</t>
    </r>
    <phoneticPr fontId="1"/>
  </si>
  <si>
    <r>
      <t>Heavy Fuel oil A</t>
    </r>
    <r>
      <rPr>
        <sz val="11"/>
        <rFont val="ＭＳ Ｐ明朝"/>
        <family val="1"/>
        <charset val="128"/>
      </rPr>
      <t>　</t>
    </r>
    <phoneticPr fontId="1"/>
  </si>
  <si>
    <r>
      <rPr>
        <sz val="11"/>
        <rFont val="ＭＳ Ｐゴシック"/>
        <family val="3"/>
        <charset val="128"/>
      </rPr>
      <t>　</t>
    </r>
    <phoneticPr fontId="19"/>
  </si>
  <si>
    <t xml:space="preserve">        Consumption</t>
    <phoneticPr fontId="19"/>
  </si>
  <si>
    <t>単　位</t>
    <phoneticPr fontId="38"/>
  </si>
  <si>
    <t xml:space="preserve"> 及びコージェネレーション用以外に使用したもの</t>
    <phoneticPr fontId="1"/>
  </si>
  <si>
    <t xml:space="preserve">   for purposes other than boilers and co-generation</t>
    <phoneticPr fontId="19"/>
  </si>
  <si>
    <r>
      <rPr>
        <sz val="9.5"/>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</si>
  <si>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r>
      <t>Heavy Fuel oil B</t>
    </r>
    <r>
      <rPr>
        <sz val="11"/>
        <rFont val="ＭＳ Ｐ明朝"/>
        <family val="1"/>
        <charset val="128"/>
      </rPr>
      <t>・</t>
    </r>
    <r>
      <rPr>
        <sz val="11"/>
        <rFont val="Times New Roman"/>
        <family val="1"/>
      </rPr>
      <t>C</t>
    </r>
    <phoneticPr fontId="40"/>
  </si>
  <si>
    <r>
      <t>1000ｍ</t>
    </r>
    <r>
      <rPr>
        <vertAlign val="superscript"/>
        <sz val="10"/>
        <rFont val="ＭＳ Ｐ明朝"/>
        <family val="1"/>
        <charset val="128"/>
      </rPr>
      <t>3</t>
    </r>
    <phoneticPr fontId="19"/>
  </si>
  <si>
    <r>
      <t>Blast furnace gas</t>
    </r>
    <r>
      <rPr>
        <sz val="11"/>
        <rFont val="ＭＳ Ｐ明朝"/>
        <family val="1"/>
        <charset val="128"/>
      </rPr>
      <t>　</t>
    </r>
    <phoneticPr fontId="1"/>
  </si>
  <si>
    <t>Refuse Paper &amp;Plastic Fuel</t>
    <phoneticPr fontId="1"/>
  </si>
  <si>
    <t>Machinery industry</t>
    <phoneticPr fontId="19"/>
  </si>
  <si>
    <t>ネット</t>
    <phoneticPr fontId="1"/>
  </si>
  <si>
    <t>Generation, recovery</t>
    <phoneticPr fontId="1"/>
  </si>
  <si>
    <r>
      <t>Oil based fuels(Crude petroleum equivalent)</t>
    </r>
    <r>
      <rPr>
        <sz val="12"/>
        <rFont val="ＭＳ Ｐゴシック"/>
        <family val="3"/>
        <charset val="128"/>
      </rPr>
      <t>　</t>
    </r>
    <phoneticPr fontId="1"/>
  </si>
  <si>
    <t>　ＲＰＦ</t>
    <phoneticPr fontId="1"/>
  </si>
  <si>
    <r>
      <rPr>
        <sz val="10"/>
        <rFont val="ＭＳ Ｐ明朝"/>
        <family val="1"/>
        <charset val="128"/>
      </rPr>
      <t>燃料受払</t>
    </r>
    <r>
      <rPr>
        <sz val="10"/>
        <rFont val="Times New Roman"/>
        <family val="1"/>
      </rPr>
      <t>(</t>
    </r>
    <r>
      <rPr>
        <sz val="10"/>
        <rFont val="ＭＳ Ｐ明朝"/>
        <family val="1"/>
        <charset val="128"/>
      </rPr>
      <t>業種別時系列表</t>
    </r>
    <r>
      <rPr>
        <sz val="10"/>
        <rFont val="Times New Roman"/>
        <family val="1"/>
      </rPr>
      <t>)</t>
    </r>
    <r>
      <rPr>
        <sz val="10"/>
        <rFont val="ＭＳ Ｐ明朝"/>
        <family val="1"/>
        <charset val="128"/>
      </rPr>
      <t>　　</t>
    </r>
    <r>
      <rPr>
        <sz val="10"/>
        <rFont val="Times New Roman"/>
        <family val="1"/>
      </rPr>
      <t>Fuel input/output(Historical data by industry)</t>
    </r>
    <rPh sb="5" eb="8">
      <t>ギョウシュベツ</t>
    </rPh>
    <rPh sb="8" eb="11">
      <t>ジケイレツ</t>
    </rPh>
    <rPh sb="11" eb="12">
      <t>ヒョウ</t>
    </rPh>
    <phoneticPr fontId="19"/>
  </si>
  <si>
    <r>
      <rPr>
        <sz val="10"/>
        <rFont val="ＭＳ Ｐ明朝"/>
        <family val="1"/>
        <charset val="128"/>
      </rPr>
      <t>化学繊維工業</t>
    </r>
    <r>
      <rPr>
        <sz val="10"/>
        <rFont val="Times New Roman"/>
        <family val="1"/>
      </rPr>
      <t xml:space="preserve">                       Chemical fibers industry</t>
    </r>
    <rPh sb="0" eb="2">
      <t>カガク</t>
    </rPh>
    <rPh sb="2" eb="4">
      <t>センイ</t>
    </rPh>
    <rPh sb="4" eb="6">
      <t>コウギョウ</t>
    </rPh>
    <phoneticPr fontId="1"/>
  </si>
  <si>
    <r>
      <rPr>
        <sz val="10"/>
        <rFont val="ＭＳ Ｐ明朝"/>
        <family val="1"/>
        <charset val="128"/>
      </rPr>
      <t>化学繊維工業　　</t>
    </r>
    <r>
      <rPr>
        <sz val="10"/>
        <rFont val="Times New Roman"/>
        <family val="1"/>
      </rPr>
      <t>Chemical fibers industry</t>
    </r>
    <rPh sb="0" eb="2">
      <t>カガク</t>
    </rPh>
    <rPh sb="2" eb="4">
      <t>センイ</t>
    </rPh>
    <rPh sb="4" eb="6">
      <t>コウギョウ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</si>
  <si>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</si>
  <si>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0"/>
  </si>
  <si>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0"/>
  </si>
  <si>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1000</t>
    </r>
    <r>
      <rPr>
        <sz val="12"/>
        <rFont val="ＭＳ Ｐゴシック"/>
        <family val="3"/>
        <charset val="128"/>
      </rPr>
      <t>ｍ</t>
    </r>
    <r>
      <rPr>
        <vertAlign val="superscript"/>
        <sz val="12"/>
        <rFont val="Times New Roman"/>
        <family val="1"/>
      </rPr>
      <t>3</t>
    </r>
    <phoneticPr fontId="4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</si>
  <si>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4"/>
  </si>
  <si>
    <r>
      <rPr>
        <sz val="12"/>
        <rFont val="ＭＳ Ｐゴシック"/>
        <family val="3"/>
        <charset val="128"/>
      </rPr>
      <t>単位　</t>
    </r>
    <r>
      <rPr>
        <sz val="12"/>
        <rFont val="Times New Roman"/>
        <family val="1"/>
      </rPr>
      <t>Unit</t>
    </r>
    <r>
      <rPr>
        <sz val="12"/>
        <rFont val="ＭＳ Ｐゴシック"/>
        <family val="3"/>
        <charset val="128"/>
      </rPr>
      <t>　：　</t>
    </r>
    <r>
      <rPr>
        <sz val="12"/>
        <rFont val="Times New Roman"/>
        <family val="1"/>
      </rPr>
      <t>t</t>
    </r>
    <rPh sb="0" eb="2">
      <t>タンイ</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</si>
  <si>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40"/>
  </si>
  <si>
    <r>
      <t>Heavy fuel oil B</t>
    </r>
    <r>
      <rPr>
        <sz val="12"/>
        <rFont val="ＭＳ Ｐゴシック"/>
        <family val="3"/>
        <charset val="128"/>
      </rPr>
      <t>・</t>
    </r>
    <r>
      <rPr>
        <sz val="12"/>
        <rFont val="Times New Roman"/>
        <family val="1"/>
      </rPr>
      <t xml:space="preserve"> C</t>
    </r>
    <phoneticPr fontId="38"/>
  </si>
  <si>
    <r>
      <t>Non-oil based fuels(Crude petroleum equivalent)</t>
    </r>
    <r>
      <rPr>
        <sz val="12"/>
        <rFont val="ＭＳ Ｐゴシック"/>
        <family val="3"/>
        <charset val="128"/>
      </rPr>
      <t>　</t>
    </r>
    <phoneticPr fontId="38"/>
  </si>
  <si>
    <t>　オイルコークス</t>
    <phoneticPr fontId="1"/>
  </si>
  <si>
    <t xml:space="preserve">       Iron and steel industry</t>
    <phoneticPr fontId="1"/>
  </si>
  <si>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phoneticPr fontId="40"/>
  </si>
  <si>
    <t>Town gas(B)</t>
    <phoneticPr fontId="61"/>
  </si>
  <si>
    <t>Coal for making coke (material coal)</t>
    <phoneticPr fontId="1"/>
  </si>
  <si>
    <t>　タール</t>
    <phoneticPr fontId="1"/>
  </si>
  <si>
    <r>
      <t>Heavy fuel oil total</t>
    </r>
    <r>
      <rPr>
        <sz val="8.0500000000000007"/>
        <rFont val="ＭＳ Ｐゴシック"/>
        <family val="3"/>
        <charset val="128"/>
      </rPr>
      <t>　</t>
    </r>
    <phoneticPr fontId="6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</si>
  <si>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</si>
  <si>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</si>
  <si>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</si>
  <si>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t>Heavy fuel oil A</t>
    </r>
    <r>
      <rPr>
        <sz val="12"/>
        <rFont val="ＭＳ Ｐ明朝"/>
        <family val="1"/>
        <charset val="128"/>
      </rPr>
      <t>　</t>
    </r>
    <phoneticPr fontId="1"/>
  </si>
  <si>
    <r>
      <rPr>
        <b/>
        <sz val="12"/>
        <rFont val="ＭＳ Ｐゴシック"/>
        <family val="3"/>
        <charset val="128"/>
      </rPr>
      <t>化学工業</t>
    </r>
    <rPh sb="0" eb="2">
      <t>カガク</t>
    </rPh>
    <rPh sb="2" eb="4">
      <t>コウギョウ</t>
    </rPh>
    <phoneticPr fontId="1"/>
  </si>
  <si>
    <r>
      <rPr>
        <sz val="11"/>
        <rFont val="ＭＳ Ｐゴシック"/>
        <family val="3"/>
        <charset val="128"/>
      </rPr>
      <t>化学工業製品</t>
    </r>
    <rPh sb="0" eb="2">
      <t>カガク</t>
    </rPh>
    <rPh sb="2" eb="4">
      <t>コウギョウ</t>
    </rPh>
    <rPh sb="4" eb="6">
      <t>セイヒン</t>
    </rPh>
    <phoneticPr fontId="1"/>
  </si>
  <si>
    <r>
      <rPr>
        <sz val="11"/>
        <rFont val="ＭＳ Ｐゴシック"/>
        <family val="3"/>
        <charset val="128"/>
      </rPr>
      <t>石油化学製品</t>
    </r>
    <rPh sb="0" eb="2">
      <t>セキユ</t>
    </rPh>
    <rPh sb="2" eb="4">
      <t>カガク</t>
    </rPh>
    <rPh sb="4" eb="6">
      <t>セイヒン</t>
    </rPh>
    <phoneticPr fontId="1"/>
  </si>
  <si>
    <r>
      <rPr>
        <sz val="11"/>
        <rFont val="ＭＳ Ｐゴシック"/>
        <family val="3"/>
        <charset val="128"/>
      </rPr>
      <t>アンモニア及び</t>
    </r>
    <rPh sb="5" eb="6">
      <t>オヨ</t>
    </rPh>
    <phoneticPr fontId="1"/>
  </si>
  <si>
    <r>
      <rPr>
        <sz val="11"/>
        <rFont val="ＭＳ Ｐゴシック"/>
        <family val="3"/>
        <charset val="128"/>
      </rPr>
      <t>ソ－ダ工業製品</t>
    </r>
    <rPh sb="3" eb="5">
      <t>コウギョウ</t>
    </rPh>
    <rPh sb="5" eb="7">
      <t>セイヒン</t>
    </rPh>
    <phoneticPr fontId="1"/>
  </si>
  <si>
    <r>
      <rPr>
        <sz val="11"/>
        <rFont val="ＭＳ Ｐゴシック"/>
        <family val="3"/>
        <charset val="128"/>
      </rPr>
      <t>その他の製品</t>
    </r>
    <rPh sb="0" eb="3">
      <t>ソノタ</t>
    </rPh>
    <rPh sb="4" eb="6">
      <t>セイヒン</t>
    </rPh>
    <phoneticPr fontId="1"/>
  </si>
  <si>
    <r>
      <rPr>
        <sz val="11"/>
        <rFont val="ＭＳ Ｐゴシック"/>
        <family val="3"/>
        <charset val="128"/>
      </rPr>
      <t>原料用</t>
    </r>
    <rPh sb="0" eb="3">
      <t>ゲンリョウヨウ</t>
    </rPh>
    <phoneticPr fontId="1"/>
  </si>
  <si>
    <r>
      <rPr>
        <sz val="11"/>
        <rFont val="ＭＳ Ｐゴシック"/>
        <family val="3"/>
        <charset val="128"/>
      </rPr>
      <t>動力・燃料用</t>
    </r>
    <rPh sb="0" eb="2">
      <t>ドウリョク</t>
    </rPh>
    <rPh sb="3" eb="6">
      <t>ネンリョウヨウ</t>
    </rPh>
    <phoneticPr fontId="1"/>
  </si>
  <si>
    <r>
      <rPr>
        <sz val="11"/>
        <rFont val="ＭＳ Ｐゴシック"/>
        <family val="3"/>
        <charset val="128"/>
      </rPr>
      <t>アンモニア誘導品</t>
    </r>
    <rPh sb="5" eb="8">
      <t>ユウドウヒン</t>
    </rPh>
    <phoneticPr fontId="1"/>
  </si>
  <si>
    <r>
      <rPr>
        <sz val="11"/>
        <rFont val="ＭＳ Ｐゴシック"/>
        <family val="3"/>
        <charset val="128"/>
      </rPr>
      <t>動力・燃料用等</t>
    </r>
    <rPh sb="0" eb="2">
      <t>ドウリョク</t>
    </rPh>
    <rPh sb="3" eb="6">
      <t>ネンリョウヨウ</t>
    </rPh>
    <rPh sb="6" eb="7">
      <t>トウ</t>
    </rPh>
    <phoneticPr fontId="1"/>
  </si>
  <si>
    <t>オイルコ－クス</t>
    <phoneticPr fontId="1"/>
  </si>
  <si>
    <t>Ceramics, clay and stone products</t>
    <phoneticPr fontId="1"/>
  </si>
  <si>
    <t>Sheet glass</t>
    <phoneticPr fontId="1"/>
  </si>
  <si>
    <t>Lime</t>
    <phoneticPr fontId="1"/>
  </si>
  <si>
    <r>
      <t>Total</t>
    </r>
    <r>
      <rPr>
        <sz val="11"/>
        <rFont val="ＭＳ Ｐゴシック"/>
        <family val="3"/>
        <charset val="128"/>
      </rPr>
      <t>　</t>
    </r>
    <phoneticPr fontId="1"/>
  </si>
  <si>
    <t xml:space="preserve">Liquefied </t>
    <phoneticPr fontId="1"/>
  </si>
  <si>
    <r>
      <t>Non-oil based fuels</t>
    </r>
    <r>
      <rPr>
        <sz val="10"/>
        <rFont val="ＭＳ Ｐゴシック"/>
        <family val="3"/>
        <charset val="128"/>
      </rPr>
      <t>　</t>
    </r>
    <phoneticPr fontId="1"/>
  </si>
  <si>
    <r>
      <t>(Crude petroleum equivalent)</t>
    </r>
    <r>
      <rPr>
        <sz val="11"/>
        <rFont val="ＭＳ Ｐゴシック"/>
        <family val="3"/>
        <charset val="128"/>
      </rPr>
      <t>　</t>
    </r>
    <phoneticPr fontId="1"/>
  </si>
  <si>
    <t xml:space="preserve"> oil total</t>
    <phoneticPr fontId="1"/>
  </si>
  <si>
    <t xml:space="preserve"> oil A</t>
    <phoneticPr fontId="1"/>
  </si>
  <si>
    <t>(including 
pitch coke)</t>
    <phoneticPr fontId="1"/>
  </si>
  <si>
    <r>
      <t xml:space="preserve"> oil B</t>
    </r>
    <r>
      <rPr>
        <sz val="11"/>
        <rFont val="ＭＳ Ｐゴシック"/>
        <family val="3"/>
        <charset val="128"/>
      </rPr>
      <t>・</t>
    </r>
    <r>
      <rPr>
        <sz val="11"/>
        <rFont val="Times New Roman"/>
        <family val="1"/>
      </rPr>
      <t>C</t>
    </r>
    <phoneticPr fontId="1"/>
  </si>
  <si>
    <t xml:space="preserve"> Electricity </t>
    <phoneticPr fontId="6"/>
  </si>
  <si>
    <r>
      <t>1000ｍ</t>
    </r>
    <r>
      <rPr>
        <vertAlign val="superscript"/>
        <sz val="12"/>
        <rFont val="ＭＳ Ｐゴシック"/>
        <family val="3"/>
        <charset val="128"/>
      </rPr>
      <t>3</t>
    </r>
    <phoneticPr fontId="19"/>
  </si>
  <si>
    <t>1000ｋｗｈ</t>
    <phoneticPr fontId="1"/>
  </si>
  <si>
    <r>
      <t>Oil based fuels</t>
    </r>
    <r>
      <rPr>
        <sz val="11"/>
        <rFont val="ＭＳ Ｐゴシック"/>
        <family val="3"/>
        <charset val="128"/>
      </rPr>
      <t>　</t>
    </r>
    <phoneticPr fontId="1"/>
  </si>
  <si>
    <t>t</t>
    <phoneticPr fontId="19"/>
  </si>
  <si>
    <t>化学繊維工業(つづき)</t>
    <phoneticPr fontId="6"/>
  </si>
  <si>
    <r>
      <rPr>
        <sz val="12"/>
        <rFont val="Times New Roman"/>
        <family val="1"/>
      </rPr>
      <t>Chemical  fibers  products</t>
    </r>
    <r>
      <rPr>
        <sz val="12"/>
        <rFont val="ＭＳ Ｐ明朝"/>
        <family val="1"/>
        <charset val="128"/>
      </rPr>
      <t>　</t>
    </r>
    <phoneticPr fontId="1"/>
  </si>
  <si>
    <t>Chemical  fibers industry (continued)</t>
    <phoneticPr fontId="1"/>
  </si>
  <si>
    <t xml:space="preserve">Iron and steel products  </t>
    <phoneticPr fontId="1"/>
  </si>
  <si>
    <t>Iron and steel industry</t>
    <phoneticPr fontId="6"/>
  </si>
  <si>
    <t>for Pelletizing (continued)</t>
    <phoneticPr fontId="6"/>
  </si>
  <si>
    <r>
      <rPr>
        <sz val="12"/>
        <rFont val="Times New Roman"/>
        <family val="1"/>
      </rPr>
      <t>for Ferro-alloys</t>
    </r>
    <r>
      <rPr>
        <sz val="12"/>
        <rFont val="ＭＳ Ｐゴシック"/>
        <family val="3"/>
        <charset val="128"/>
      </rPr>
      <t>　</t>
    </r>
    <r>
      <rPr>
        <sz val="12"/>
        <rFont val="Times New Roman"/>
        <family val="1"/>
      </rPr>
      <t>(continued)</t>
    </r>
    <phoneticPr fontId="1"/>
  </si>
  <si>
    <r>
      <rPr>
        <sz val="12"/>
        <rFont val="Times New Roman"/>
        <family val="1"/>
      </rPr>
      <t xml:space="preserve">for Steelmaking total  </t>
    </r>
    <phoneticPr fontId="1"/>
  </si>
  <si>
    <r>
      <rPr>
        <sz val="12"/>
        <rFont val="Times New Roman"/>
        <family val="1"/>
      </rP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</si>
  <si>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for Steel forgings</t>
    </r>
    <r>
      <rPr>
        <sz val="12"/>
        <rFont val="ＭＳ Ｐゴシック"/>
        <family val="3"/>
        <charset val="128"/>
      </rPr>
      <t>　</t>
    </r>
    <r>
      <rPr>
        <sz val="12"/>
        <rFont val="Times New Roman"/>
        <family val="1"/>
      </rPr>
      <t>(continued)</t>
    </r>
    <phoneticPr fontId="1"/>
  </si>
  <si>
    <r>
      <rPr>
        <sz val="12"/>
        <rFont val="Times New Roman"/>
        <family val="1"/>
      </rPr>
      <t>for Rolling (including Cold) and Pipes (continued)</t>
    </r>
    <phoneticPr fontId="1"/>
  </si>
  <si>
    <r>
      <rPr>
        <sz val="12"/>
        <rFont val="Times New Roman"/>
        <family val="1"/>
      </rPr>
      <t>Others Iron and steel products (continued)</t>
    </r>
    <phoneticPr fontId="6"/>
  </si>
  <si>
    <t xml:space="preserve">Coal </t>
    <phoneticPr fontId="1"/>
  </si>
  <si>
    <t>Refuse Paper &amp;
Plastic Fuel</t>
    <phoneticPr fontId="1"/>
  </si>
  <si>
    <t>Table of direct input energy</t>
    <phoneticPr fontId="1"/>
  </si>
  <si>
    <t>Machinery  industry</t>
    <phoneticPr fontId="1"/>
  </si>
  <si>
    <t>Civil engineering machinery  (continued)</t>
    <phoneticPr fontId="1"/>
  </si>
  <si>
    <t>Metal working machinery and metal processing machinery</t>
    <phoneticPr fontId="1"/>
  </si>
  <si>
    <t>電子管・半導体素子・集積回路（４）（つづき）　　　　　</t>
    <phoneticPr fontId="1"/>
  </si>
  <si>
    <r>
      <rPr>
        <sz val="12"/>
        <rFont val="Times New Roman"/>
        <family val="1"/>
      </rPr>
      <t>Electron tubes,semiconductors,integrated circuits (continued)</t>
    </r>
    <phoneticPr fontId="1"/>
  </si>
  <si>
    <t>Civil engineering machinery (continued)</t>
    <phoneticPr fontId="1"/>
  </si>
  <si>
    <t>Electron tubes,semiconductors,integrated circuits</t>
    <phoneticPr fontId="1"/>
  </si>
  <si>
    <t>Automobiles (including motorcycles)  and parts (continued)</t>
    <phoneticPr fontId="1"/>
  </si>
  <si>
    <t>Machinery industry (continued)</t>
    <phoneticPr fontId="6"/>
  </si>
  <si>
    <t>Machinery products total</t>
    <phoneticPr fontId="1"/>
  </si>
  <si>
    <t>Metal working machinery and metal processing machinery (continued)</t>
    <phoneticPr fontId="1"/>
  </si>
  <si>
    <t>Parts for electronic equipment</t>
    <phoneticPr fontId="6"/>
  </si>
  <si>
    <t>Machinery  industry (continued)</t>
    <phoneticPr fontId="6"/>
  </si>
  <si>
    <r>
      <t xml:space="preserve">機械器具     </t>
    </r>
    <r>
      <rPr>
        <b/>
        <sz val="18"/>
        <rFont val="ＭＳ Ｐゴシック"/>
        <family val="3"/>
        <charset val="128"/>
      </rPr>
      <t>→　</t>
    </r>
    <phoneticPr fontId="1"/>
  </si>
  <si>
    <t>製品計（１～６）</t>
    <phoneticPr fontId="1"/>
  </si>
  <si>
    <t>金属工作機械及び金属加工機械（２）（つづき）　　　</t>
    <phoneticPr fontId="1"/>
  </si>
  <si>
    <r>
      <rPr>
        <sz val="12"/>
        <rFont val="Times New Roman"/>
        <family val="1"/>
      </rPr>
      <t>Metal working  machinery and metal processing machinery (continued)</t>
    </r>
    <phoneticPr fontId="1"/>
  </si>
  <si>
    <t>電子管・半導体素子・集積回路（４）（つづき）</t>
    <phoneticPr fontId="1"/>
  </si>
  <si>
    <t>セメント（つづき）</t>
    <phoneticPr fontId="6"/>
  </si>
  <si>
    <t>Cement(continued)</t>
    <phoneticPr fontId="1"/>
  </si>
  <si>
    <r>
      <rPr>
        <sz val="12"/>
        <rFont val="ＭＳ Ｐ明朝"/>
        <family val="1"/>
        <charset val="128"/>
      </rPr>
      <t>　</t>
    </r>
    <phoneticPr fontId="6"/>
  </si>
  <si>
    <t>アルミニウム　(つづき)</t>
    <phoneticPr fontId="1"/>
  </si>
  <si>
    <t>Aluminum (continued)</t>
    <phoneticPr fontId="1"/>
  </si>
  <si>
    <t xml:space="preserve">Hokkaido Bureau of Economy, Trade and Industry </t>
    <phoneticPr fontId="1"/>
  </si>
  <si>
    <r>
      <rPr>
        <b/>
        <sz val="10"/>
        <rFont val="ＭＳ Ｐゴシック"/>
        <family val="3"/>
        <charset val="128"/>
      </rPr>
      <t>　</t>
    </r>
    <phoneticPr fontId="19"/>
  </si>
  <si>
    <t xml:space="preserve"> Bureau of Economy, Trade and Industry, by industry</t>
    <phoneticPr fontId="6"/>
  </si>
  <si>
    <t>Tohoku Bureau of Economy, Trade and Industry</t>
    <phoneticPr fontId="1"/>
  </si>
  <si>
    <t>Kanto Bureau of Economy, Trade and Industry</t>
    <phoneticPr fontId="1"/>
  </si>
  <si>
    <t>Chubu Bureau of Economy, Trade and Industry</t>
    <phoneticPr fontId="1"/>
  </si>
  <si>
    <t xml:space="preserve"> ２．業種別統計　(2) 燃料受払　2)業種別表（事業所ベース）　③石油製品工業　④ガラス製品工業</t>
    <phoneticPr fontId="1"/>
  </si>
  <si>
    <t xml:space="preserve"> ２．業種別統計　(2) 燃料受払　2)業種別表（事業所ベース）　⑤化学工業　⑥窯業・土石製品工業</t>
    <phoneticPr fontId="1"/>
  </si>
  <si>
    <t xml:space="preserve"> ２．業種別統計　(2) 燃料受払　2)業種別表（事業所ベース）　⑧非鉄金属地金工業　⑨機械工業　</t>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</si>
  <si>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</si>
  <si>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</si>
  <si>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 xml:space="preserve"> ３．指定生産品目別統計　(1)指定生産品目別エネルギー消費　（窯業・土石製品工業）</t>
    <rPh sb="32" eb="34">
      <t>ヨウギョウ</t>
    </rPh>
    <rPh sb="35" eb="37">
      <t>ドセキ</t>
    </rPh>
    <rPh sb="37" eb="39">
      <t>セイヒン</t>
    </rPh>
    <phoneticPr fontId="1"/>
  </si>
  <si>
    <t xml:space="preserve"> ３．指定生産品目別統計　(1)指定生産品目別エネルギー消費　（非鉄金属地金工業）</t>
    <rPh sb="32" eb="34">
      <t>ヒテツ</t>
    </rPh>
    <rPh sb="34" eb="36">
      <t>キンゾク</t>
    </rPh>
    <rPh sb="36" eb="38">
      <t>ジガネ</t>
    </rPh>
    <phoneticPr fontId="1"/>
  </si>
  <si>
    <t>【 平成29年　石 油 等 消 費 動 態 統 計 年 報  目 次 】</t>
    <rPh sb="2" eb="4">
      <t>ヘイセイ</t>
    </rPh>
    <rPh sb="6" eb="7">
      <t>ネン</t>
    </rPh>
    <rPh sb="8" eb="9">
      <t>イシ</t>
    </rPh>
    <rPh sb="10" eb="11">
      <t>アブラ</t>
    </rPh>
    <rPh sb="12" eb="13">
      <t>トウ</t>
    </rPh>
    <rPh sb="14" eb="15">
      <t>ショウ</t>
    </rPh>
    <rPh sb="16" eb="17">
      <t>ヒ</t>
    </rPh>
    <rPh sb="18" eb="19">
      <t>ドウ</t>
    </rPh>
    <rPh sb="20" eb="21">
      <t>タイ</t>
    </rPh>
    <rPh sb="22" eb="23">
      <t>オサム</t>
    </rPh>
    <rPh sb="24" eb="25">
      <t>ケイ</t>
    </rPh>
    <rPh sb="26" eb="27">
      <t>ネン</t>
    </rPh>
    <rPh sb="28" eb="29">
      <t>ホウ</t>
    </rPh>
    <rPh sb="31" eb="32">
      <t>メ</t>
    </rPh>
    <rPh sb="33" eb="34">
      <t>ツギ</t>
    </rPh>
    <phoneticPr fontId="1"/>
  </si>
  <si>
    <t xml:space="preserve"> ２．業種別統計　(1) 業種別エネルギ－消費 (平成 29 年）</t>
    <phoneticPr fontId="1"/>
  </si>
  <si>
    <t xml:space="preserve"> ２．業種別統計　(2) 燃料受払　1)燃料種別表（事業所ベースの９調査対象業種合計） (平成29年)</t>
    <phoneticPr fontId="74"/>
  </si>
  <si>
    <t xml:space="preserve"> ２．業種別統計　(3)電力受払 （平成29年）
　　 業種別電力受払の推移（事業所ベース）　①調査対象業種合計</t>
    <phoneticPr fontId="74"/>
  </si>
  <si>
    <t xml:space="preserve"> ２．業種別統計　(3)蒸気受払 （平成29年）
　　 業種別蒸気受払の推移（事業所ベース）　①調査対象業種合計</t>
    <rPh sb="12" eb="14">
      <t>ジョウキ</t>
    </rPh>
    <rPh sb="31" eb="33">
      <t>ジョウキ</t>
    </rPh>
    <phoneticPr fontId="1"/>
  </si>
  <si>
    <t xml:space="preserve"> ４．地域別統計　(1)経済産業局別業種別エネルギー消費量の推移 (平成29年）</t>
    <rPh sb="28" eb="29">
      <t>リョウ</t>
    </rPh>
    <rPh sb="30" eb="32">
      <t>スイイ</t>
    </rPh>
    <phoneticPr fontId="1"/>
  </si>
  <si>
    <t xml:space="preserve"> ３．指定生産品目別統計　(1)指定生産品目別エネルギー消費 (平成29年）（パルプ・紙・板紙工業　　化学繊維工業　石油製品工業　ガラス製品工業）          　                                           </t>
    <phoneticPr fontId="74"/>
  </si>
  <si>
    <t xml:space="preserve"> ４． 地域別統計　(2) 経済産業局別業種別エネルギー消費量の推移　5)近畿経済産業局管内　6)中国経済産業局管内　7)四国経済産業局管内　8）九州経済産業局管内 （含沖縄）</t>
    <rPh sb="37" eb="39">
      <t>キンキ</t>
    </rPh>
    <rPh sb="49" eb="51">
      <t>チュウゴク</t>
    </rPh>
    <rPh sb="61" eb="63">
      <t>シコク</t>
    </rPh>
    <phoneticPr fontId="1"/>
  </si>
  <si>
    <t>ＹＥＡＲＢＯＯＫ　ＯF</t>
  </si>
  <si>
    <t>THE　CURRENT　SURVEY　OF　ENERGY　CONSUMPTION</t>
  </si>
  <si>
    <t xml:space="preserve">  経済産業省資源エネルギー庁　</t>
    <rPh sb="2" eb="4">
      <t>ケイザイ</t>
    </rPh>
    <rPh sb="4" eb="7">
      <t>サンギョウショウ</t>
    </rPh>
    <rPh sb="7" eb="9">
      <t>シゲン</t>
    </rPh>
    <rPh sb="14" eb="15">
      <t>チョウ</t>
    </rPh>
    <phoneticPr fontId="1"/>
  </si>
  <si>
    <t>長官官房総務課</t>
    <rPh sb="0" eb="2">
      <t>チョウカン</t>
    </rPh>
    <rPh sb="2" eb="4">
      <t>カンボウ</t>
    </rPh>
    <rPh sb="4" eb="7">
      <t>ソウムカ</t>
    </rPh>
    <phoneticPr fontId="1"/>
  </si>
  <si>
    <t>Policy Planning and Coordination Division</t>
    <phoneticPr fontId="1"/>
  </si>
  <si>
    <t>Commissioner's Secretariat</t>
    <phoneticPr fontId="1"/>
  </si>
  <si>
    <t>Agency for Natural Resources and Energy</t>
    <phoneticPr fontId="1"/>
  </si>
  <si>
    <t>Ministry of Economy, Trade and Industry ( METI )</t>
    <phoneticPr fontId="1"/>
  </si>
  <si>
    <t xml:space="preserve">Trends of  energy consumption </t>
    <phoneticPr fontId="6"/>
  </si>
  <si>
    <t>Table of original unit (establishment basis)</t>
    <phoneticPr fontId="1"/>
  </si>
  <si>
    <t>年　　月</t>
    <phoneticPr fontId="1"/>
  </si>
  <si>
    <t>Fuel total</t>
    <phoneticPr fontId="1"/>
  </si>
  <si>
    <r>
      <t xml:space="preserve">Year,
Quarter
</t>
    </r>
    <r>
      <rPr>
        <b/>
        <sz val="12"/>
        <rFont val="ＭＳ Ｐ明朝"/>
        <family val="1"/>
        <charset val="128"/>
      </rPr>
      <t>＆</t>
    </r>
    <r>
      <rPr>
        <b/>
        <sz val="12"/>
        <rFont val="Times New Roman"/>
        <family val="1"/>
      </rPr>
      <t>Month</t>
    </r>
    <phoneticPr fontId="1"/>
  </si>
  <si>
    <t>Total</t>
    <phoneticPr fontId="1"/>
  </si>
  <si>
    <r>
      <rPr>
        <sz val="11"/>
        <rFont val="ＭＳ Ｐゴシック"/>
        <family val="3"/>
        <charset val="128"/>
      </rPr>
      <t>　</t>
    </r>
    <phoneticPr fontId="1"/>
  </si>
  <si>
    <t>Oil based fuels total</t>
    <phoneticPr fontId="1"/>
  </si>
  <si>
    <t>Non-oil based fuels total</t>
    <phoneticPr fontId="1"/>
  </si>
  <si>
    <t>Specified products</t>
    <phoneticPr fontId="1"/>
  </si>
  <si>
    <t>　</t>
    <phoneticPr fontId="1"/>
  </si>
  <si>
    <t>ガソリン</t>
    <phoneticPr fontId="1"/>
  </si>
  <si>
    <t>ナフサ</t>
    <phoneticPr fontId="1"/>
  </si>
  <si>
    <t>石油系</t>
    <phoneticPr fontId="1"/>
  </si>
  <si>
    <t>オイルコークス</t>
    <phoneticPr fontId="1"/>
  </si>
  <si>
    <t>アスファルト</t>
    <phoneticPr fontId="1"/>
  </si>
  <si>
    <t>タール</t>
    <phoneticPr fontId="1"/>
  </si>
  <si>
    <t>コークス炉</t>
    <phoneticPr fontId="1"/>
  </si>
  <si>
    <t>液化</t>
    <phoneticPr fontId="1"/>
  </si>
  <si>
    <t>都市ガス</t>
    <phoneticPr fontId="1"/>
  </si>
  <si>
    <t>廃プラ</t>
    <phoneticPr fontId="1"/>
  </si>
  <si>
    <t>RPF</t>
    <phoneticPr fontId="1"/>
  </si>
  <si>
    <t>炭化水素ガス</t>
    <phoneticPr fontId="1"/>
  </si>
  <si>
    <t xml:space="preserve">  ガス</t>
    <phoneticPr fontId="1"/>
  </si>
  <si>
    <t>天然ガス</t>
    <phoneticPr fontId="1"/>
  </si>
  <si>
    <t>（Ｂ）</t>
    <phoneticPr fontId="1"/>
  </si>
  <si>
    <t>スチック</t>
    <phoneticPr fontId="1"/>
  </si>
  <si>
    <t>(Crude petroleum</t>
    <phoneticPr fontId="1"/>
  </si>
  <si>
    <t>Crude petroleum</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</si>
  <si>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</si>
  <si>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</si>
  <si>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</si>
  <si>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</si>
  <si>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</si>
  <si>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</si>
  <si>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</si>
  <si>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Liquefied</t>
    <phoneticPr fontId="1"/>
  </si>
  <si>
    <t>Petroleum
coke</t>
    <phoneticPr fontId="1"/>
  </si>
  <si>
    <t>Asphalt</t>
    <phoneticPr fontId="1"/>
  </si>
  <si>
    <t>Reproduction oil</t>
    <phoneticPr fontId="1"/>
  </si>
  <si>
    <t>Coal</t>
    <phoneticPr fontId="1"/>
  </si>
  <si>
    <t>Coal coke</t>
    <phoneticPr fontId="1"/>
  </si>
  <si>
    <t>Tar</t>
    <phoneticPr fontId="1"/>
  </si>
  <si>
    <t>Coke</t>
    <phoneticPr fontId="1"/>
  </si>
  <si>
    <t>Blast</t>
    <phoneticPr fontId="1"/>
  </si>
  <si>
    <t>Converter</t>
    <phoneticPr fontId="1"/>
  </si>
  <si>
    <t>Electric</t>
    <phoneticPr fontId="1"/>
  </si>
  <si>
    <t>Natural gas</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</si>
  <si>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</si>
  <si>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</si>
  <si>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</si>
  <si>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</si>
  <si>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</si>
  <si>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</si>
  <si>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</si>
  <si>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</si>
  <si>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t>among those purchased</t>
    <phoneticPr fontId="1"/>
  </si>
  <si>
    <t>Steam</t>
    <phoneticPr fontId="1"/>
  </si>
  <si>
    <t>among those accepted</t>
    <phoneticPr fontId="1"/>
  </si>
  <si>
    <t>equivalent)</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</si>
  <si>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</si>
  <si>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</si>
  <si>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</si>
  <si>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C</t>
    </r>
    <phoneticPr fontId="1"/>
  </si>
  <si>
    <t>oil</t>
    <phoneticPr fontId="1"/>
  </si>
  <si>
    <t>petroleum gas</t>
    <phoneticPr fontId="1"/>
  </si>
  <si>
    <t>gas</t>
    <phoneticPr fontId="1"/>
  </si>
  <si>
    <t>(Oil origin)</t>
    <phoneticPr fontId="1"/>
  </si>
  <si>
    <t>oven gas</t>
    <phoneticPr fontId="1"/>
  </si>
  <si>
    <t>furnace gas</t>
    <phoneticPr fontId="1"/>
  </si>
  <si>
    <t>natural gas</t>
    <phoneticPr fontId="1"/>
  </si>
  <si>
    <t>ｋｌ</t>
    <phoneticPr fontId="1"/>
  </si>
  <si>
    <t>ｔ</t>
    <phoneticPr fontId="1"/>
  </si>
  <si>
    <r>
      <t>1000ｍ</t>
    </r>
    <r>
      <rPr>
        <vertAlign val="superscript"/>
        <sz val="11"/>
        <rFont val="ＭＳ Ｐゴシック"/>
        <family val="3"/>
        <charset val="128"/>
      </rPr>
      <t>3</t>
    </r>
    <phoneticPr fontId="19"/>
  </si>
  <si>
    <r>
      <t>1000Ｎｍ</t>
    </r>
    <r>
      <rPr>
        <vertAlign val="superscript"/>
        <sz val="11"/>
        <rFont val="ＭＳ Ｐゴシック"/>
        <family val="3"/>
        <charset val="128"/>
      </rPr>
      <t>3</t>
    </r>
    <phoneticPr fontId="19"/>
  </si>
  <si>
    <t>t</t>
    <phoneticPr fontId="1"/>
  </si>
  <si>
    <t>1000kWh</t>
    <phoneticPr fontId="1"/>
  </si>
  <si>
    <t>29</t>
  </si>
  <si>
    <t>2017</t>
  </si>
  <si>
    <t>Table of energy unit (establishment basis)</t>
    <phoneticPr fontId="1"/>
  </si>
  <si>
    <t>Notes 1.</t>
    <phoneticPr fontId="1"/>
  </si>
  <si>
    <t>Notes 2.</t>
    <phoneticPr fontId="1"/>
  </si>
  <si>
    <t>Coal includes the coal for manufacturing coke (material coal).</t>
    <phoneticPr fontId="1"/>
  </si>
  <si>
    <t>3.</t>
    <phoneticPr fontId="1"/>
  </si>
  <si>
    <t>再生油</t>
    <phoneticPr fontId="1"/>
  </si>
  <si>
    <r>
      <rPr>
        <sz val="10"/>
        <rFont val="ＭＳ Ｐ明朝"/>
        <family val="1"/>
        <charset val="128"/>
      </rPr>
      <t>　</t>
    </r>
    <phoneticPr fontId="6"/>
  </si>
  <si>
    <t xml:space="preserve"> コークス炉</t>
    <phoneticPr fontId="1"/>
  </si>
  <si>
    <t>（石油由来）</t>
    <phoneticPr fontId="1"/>
  </si>
  <si>
    <t xml:space="preserve"> ガス</t>
    <phoneticPr fontId="1"/>
  </si>
  <si>
    <t>Industry</t>
    <phoneticPr fontId="6"/>
  </si>
  <si>
    <t>Crude</t>
    <phoneticPr fontId="1"/>
  </si>
  <si>
    <t>Petroleum coke</t>
    <phoneticPr fontId="1"/>
  </si>
  <si>
    <t xml:space="preserve">Coke </t>
    <phoneticPr fontId="1"/>
  </si>
  <si>
    <t>Waste material</t>
    <phoneticPr fontId="1"/>
  </si>
  <si>
    <r>
      <t>among those</t>
    </r>
    <r>
      <rPr>
        <sz val="11"/>
        <rFont val="ＭＳ Ｐゴシック"/>
        <family val="3"/>
        <charset val="128"/>
      </rPr>
      <t>　</t>
    </r>
    <r>
      <rPr>
        <sz val="11"/>
        <rFont val="Times New Roman"/>
        <family val="1"/>
      </rPr>
      <t>purchased</t>
    </r>
    <phoneticPr fontId="1"/>
  </si>
  <si>
    <t>among those</t>
    <phoneticPr fontId="1"/>
  </si>
  <si>
    <t>petroleum</t>
    <phoneticPr fontId="1"/>
  </si>
  <si>
    <r>
      <t>oil B</t>
    </r>
    <r>
      <rPr>
        <sz val="11"/>
        <rFont val="ＭＳ Ｐゴシック"/>
        <family val="3"/>
        <charset val="128"/>
      </rPr>
      <t>・</t>
    </r>
    <r>
      <rPr>
        <sz val="11"/>
        <rFont val="Times New Roman"/>
        <family val="1"/>
      </rPr>
      <t xml:space="preserve"> C</t>
    </r>
    <phoneticPr fontId="1"/>
  </si>
  <si>
    <t xml:space="preserve">natural gas </t>
    <phoneticPr fontId="1"/>
  </si>
  <si>
    <r>
      <rPr>
        <sz val="11"/>
        <rFont val="ＭＳ Ｐゴシック"/>
        <family val="3"/>
        <charset val="128"/>
      </rPr>
      <t>　　</t>
    </r>
    <r>
      <rPr>
        <sz val="11"/>
        <rFont val="Times New Roman"/>
        <family val="1"/>
      </rPr>
      <t>accepted</t>
    </r>
    <phoneticPr fontId="1"/>
  </si>
  <si>
    <t xml:space="preserve">ネット　　Net </t>
    <phoneticPr fontId="1"/>
  </si>
  <si>
    <t>Pulp,paper,paperboard industry</t>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</si>
  <si>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</si>
  <si>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</si>
  <si>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</si>
  <si>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</si>
  <si>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</si>
  <si>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</si>
  <si>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</si>
  <si>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</si>
  <si>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 xml:space="preserve">Iron and steel industry </t>
    <phoneticPr fontId="1"/>
  </si>
  <si>
    <t>Non-ferrous metals industry</t>
    <phoneticPr fontId="1"/>
  </si>
  <si>
    <t>Machinery industry</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</si>
  <si>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</si>
  <si>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</si>
  <si>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</si>
  <si>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</si>
  <si>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</si>
  <si>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form.</t>
    </r>
    <phoneticPr fontId="1"/>
  </si>
  <si>
    <r>
      <t xml:space="preserve">Notes </t>
    </r>
    <r>
      <rPr>
        <sz val="12"/>
        <rFont val="ＭＳ Ｐ明朝"/>
        <family val="1"/>
        <charset val="128"/>
      </rPr>
      <t>３</t>
    </r>
    <r>
      <rPr>
        <sz val="12"/>
        <rFont val="Times New Roman"/>
        <family val="1"/>
      </rPr>
      <t>.</t>
    </r>
    <phoneticPr fontId="1"/>
  </si>
  <si>
    <t>The numerical value of total and the iron and steel industry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</si>
  <si>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</si>
  <si>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</si>
  <si>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t>
    </r>
    <phoneticPr fontId="1"/>
  </si>
  <si>
    <t>Coal coke includes pitch coke.</t>
    <phoneticPr fontId="1"/>
  </si>
  <si>
    <t>Consumption</t>
    <phoneticPr fontId="19"/>
  </si>
  <si>
    <r>
      <rPr>
        <sz val="10"/>
        <rFont val="ＭＳ Ｐゴシック"/>
        <family val="3"/>
        <charset val="128"/>
      </rPr>
      <t>　</t>
    </r>
    <phoneticPr fontId="19"/>
  </si>
  <si>
    <t>単　位</t>
    <phoneticPr fontId="19"/>
  </si>
  <si>
    <t>コージェネ</t>
    <phoneticPr fontId="19"/>
  </si>
  <si>
    <t>Generation,</t>
    <phoneticPr fontId="19"/>
  </si>
  <si>
    <t xml:space="preserve">                                for purposes other than boilers and co-generation</t>
    <phoneticPr fontId="19"/>
  </si>
  <si>
    <t>Fuels</t>
    <phoneticPr fontId="6"/>
  </si>
  <si>
    <t>Unit</t>
    <phoneticPr fontId="19"/>
  </si>
  <si>
    <t>Receipts</t>
    <phoneticPr fontId="19"/>
  </si>
  <si>
    <t>recovery</t>
    <phoneticPr fontId="19"/>
  </si>
  <si>
    <t>Total</t>
    <phoneticPr fontId="19"/>
  </si>
  <si>
    <r>
      <t>for</t>
    </r>
    <r>
      <rPr>
        <sz val="11"/>
        <rFont val="ＭＳ Ｐゴシック"/>
        <family val="3"/>
        <charset val="128"/>
      </rPr>
      <t>　</t>
    </r>
    <r>
      <rPr>
        <sz val="11"/>
        <rFont val="Times New Roman"/>
        <family val="1"/>
      </rPr>
      <t>Boilers</t>
    </r>
    <phoneticPr fontId="19"/>
  </si>
  <si>
    <t>for</t>
    <phoneticPr fontId="19"/>
  </si>
  <si>
    <t>Shipments</t>
    <phoneticPr fontId="19"/>
  </si>
  <si>
    <t>Inventory</t>
    <phoneticPr fontId="19"/>
  </si>
  <si>
    <t>and/or</t>
    <phoneticPr fontId="19"/>
  </si>
  <si>
    <t>Co-generation</t>
    <phoneticPr fontId="19"/>
  </si>
  <si>
    <t xml:space="preserve">for Direct </t>
    <phoneticPr fontId="19"/>
  </si>
  <si>
    <t>production</t>
    <phoneticPr fontId="19"/>
  </si>
  <si>
    <t>Total</t>
    <phoneticPr fontId="19"/>
  </si>
  <si>
    <r>
      <rPr>
        <sz val="11"/>
        <rFont val="ＭＳ Ｐゴシック"/>
        <family val="3"/>
        <charset val="128"/>
      </rPr>
      <t>　</t>
    </r>
    <r>
      <rPr>
        <sz val="11"/>
        <rFont val="Times New Roman"/>
        <family val="1"/>
      </rPr>
      <t>as Materials</t>
    </r>
    <phoneticPr fontId="19"/>
  </si>
  <si>
    <t xml:space="preserve"> heating</t>
    <phoneticPr fontId="19"/>
  </si>
  <si>
    <t xml:space="preserve">for Others </t>
    <phoneticPr fontId="19"/>
  </si>
  <si>
    <t>合　　　　　　　　計（原油換算）</t>
    <phoneticPr fontId="1"/>
  </si>
  <si>
    <t>ｋｌ</t>
    <phoneticPr fontId="19"/>
  </si>
  <si>
    <t>Total(Crude petroleum equivalent)</t>
    <phoneticPr fontId="1"/>
  </si>
  <si>
    <t>　　　　　　　(ネット）</t>
    <phoneticPr fontId="6"/>
  </si>
  <si>
    <t>〃</t>
    <phoneticPr fontId="19"/>
  </si>
  <si>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</si>
  <si>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</si>
  <si>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</si>
  <si>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</si>
  <si>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6"/>
  </si>
  <si>
    <t>Gasoline</t>
    <phoneticPr fontId="1"/>
  </si>
  <si>
    <t>Naphtha</t>
    <phoneticPr fontId="1"/>
  </si>
  <si>
    <r>
      <t>Oil produced by conversion</t>
    </r>
    <r>
      <rPr>
        <sz val="12"/>
        <rFont val="ＭＳ Ｐ明朝"/>
        <family val="1"/>
        <charset val="128"/>
      </rPr>
      <t>　</t>
    </r>
    <r>
      <rPr>
        <sz val="12"/>
        <rFont val="Times New Roman"/>
        <family val="1"/>
      </rPr>
      <t xml:space="preserve"> </t>
    </r>
    <phoneticPr fontId="1"/>
  </si>
  <si>
    <t>Kerosene</t>
    <phoneticPr fontId="1"/>
  </si>
  <si>
    <t>Gas oil</t>
    <phoneticPr fontId="1"/>
  </si>
  <si>
    <r>
      <t>Heavy Fuel oil total</t>
    </r>
    <r>
      <rPr>
        <sz val="12"/>
        <rFont val="ＭＳ Ｐ明朝"/>
        <family val="1"/>
        <charset val="128"/>
      </rPr>
      <t>　</t>
    </r>
    <phoneticPr fontId="40"/>
  </si>
  <si>
    <t xml:space="preserve">   Ａ　　重　　油</t>
    <phoneticPr fontId="1"/>
  </si>
  <si>
    <r>
      <t>Heavy Fuel oil A</t>
    </r>
    <r>
      <rPr>
        <sz val="12"/>
        <rFont val="ＭＳ Ｐ明朝"/>
        <family val="1"/>
        <charset val="128"/>
      </rPr>
      <t>　</t>
    </r>
    <phoneticPr fontId="40"/>
  </si>
  <si>
    <r>
      <t xml:space="preserve"> </t>
    </r>
    <r>
      <rPr>
        <sz val="14"/>
        <rFont val="ＭＳ Ｐ明朝"/>
        <family val="1"/>
        <charset val="128"/>
      </rPr>
      <t xml:space="preserve">       </t>
    </r>
    <r>
      <rPr>
        <sz val="12"/>
        <rFont val="ＭＳ Ｐ明朝"/>
        <family val="1"/>
        <charset val="128"/>
      </rPr>
      <t>Ｂ・Ｃ 重 油</t>
    </r>
    <phoneticPr fontId="19"/>
  </si>
  <si>
    <r>
      <t>Heavy Fuel oil B</t>
    </r>
    <r>
      <rPr>
        <sz val="12"/>
        <rFont val="ＭＳ Ｐ明朝"/>
        <family val="1"/>
        <charset val="128"/>
      </rPr>
      <t>・</t>
    </r>
    <r>
      <rPr>
        <sz val="12"/>
        <rFont val="Times New Roman"/>
        <family val="1"/>
      </rPr>
      <t>C</t>
    </r>
    <phoneticPr fontId="40"/>
  </si>
  <si>
    <t>Hydrocarbon oil</t>
    <phoneticPr fontId="1"/>
  </si>
  <si>
    <t>ｔ</t>
    <phoneticPr fontId="19"/>
  </si>
  <si>
    <t>Liquefied petroleum gas</t>
    <phoneticPr fontId="1"/>
  </si>
  <si>
    <r>
      <t>1000ｍ</t>
    </r>
    <r>
      <rPr>
        <vertAlign val="superscript"/>
        <sz val="12"/>
        <rFont val="ＭＳ Ｐ明朝"/>
        <family val="1"/>
        <charset val="128"/>
      </rPr>
      <t>3</t>
    </r>
    <phoneticPr fontId="19"/>
  </si>
  <si>
    <t>Hydrocarbon gas</t>
    <phoneticPr fontId="1"/>
  </si>
  <si>
    <t>オ イ ル  コ ー ク ス</t>
    <phoneticPr fontId="6"/>
  </si>
  <si>
    <t>Petroleum coke</t>
    <phoneticPr fontId="1"/>
  </si>
  <si>
    <t>Asphalt</t>
    <phoneticPr fontId="1"/>
  </si>
  <si>
    <t>ｋｌ</t>
    <phoneticPr fontId="1"/>
  </si>
  <si>
    <t>Reproduction oil (Oil origin)</t>
    <phoneticPr fontId="1"/>
  </si>
  <si>
    <t>Non-oil based fuels</t>
    <phoneticPr fontId="1"/>
  </si>
  <si>
    <t>Coal</t>
    <phoneticPr fontId="1"/>
  </si>
  <si>
    <t>Coal coke</t>
    <phoneticPr fontId="1"/>
  </si>
  <si>
    <t>タール</t>
    <phoneticPr fontId="19"/>
  </si>
  <si>
    <t>Tar</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</si>
  <si>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</si>
  <si>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</si>
  <si>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</si>
  <si>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</si>
  <si>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</si>
  <si>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0"/>
  </si>
  <si>
    <t>都    市    ガ   ス（Ａ）</t>
    <phoneticPr fontId="19"/>
  </si>
  <si>
    <t>Town gas(A)</t>
    <phoneticPr fontId="1"/>
  </si>
  <si>
    <t>都    市    ガ   ス（Ｂ）</t>
    <phoneticPr fontId="19"/>
  </si>
  <si>
    <t>Town gas(B)</t>
    <phoneticPr fontId="1"/>
  </si>
  <si>
    <t>絶乾(Dry) t</t>
    <phoneticPr fontId="1"/>
  </si>
  <si>
    <t>Black liquor</t>
    <phoneticPr fontId="19"/>
  </si>
  <si>
    <r>
      <t>1000Nm</t>
    </r>
    <r>
      <rPr>
        <vertAlign val="superscript"/>
        <sz val="12"/>
        <rFont val="ＭＳ Ｐ明朝"/>
        <family val="1"/>
        <charset val="128"/>
      </rPr>
      <t>3</t>
    </r>
    <phoneticPr fontId="19"/>
  </si>
  <si>
    <t>Oxygen</t>
    <phoneticPr fontId="19"/>
  </si>
  <si>
    <t>絶乾(Dry) t</t>
    <phoneticPr fontId="1"/>
  </si>
  <si>
    <t>Waste material</t>
    <phoneticPr fontId="19"/>
  </si>
  <si>
    <t>ｔ</t>
    <phoneticPr fontId="19"/>
  </si>
  <si>
    <t>〃</t>
    <phoneticPr fontId="19"/>
  </si>
  <si>
    <t>Waste plastic</t>
    <phoneticPr fontId="19"/>
  </si>
  <si>
    <t>R　　P　　F</t>
    <phoneticPr fontId="1"/>
  </si>
  <si>
    <t>　</t>
    <phoneticPr fontId="19"/>
  </si>
  <si>
    <t>合　　　　　　　　計（原油換算）</t>
    <phoneticPr fontId="1"/>
  </si>
  <si>
    <t>GＪ</t>
    <phoneticPr fontId="19"/>
  </si>
  <si>
    <r>
      <t>Total(Crude petroleum equivalent)</t>
    </r>
    <r>
      <rPr>
        <b/>
        <sz val="12"/>
        <rFont val="ＭＳ Ｐゴシック"/>
        <family val="3"/>
        <charset val="128"/>
      </rPr>
      <t>　</t>
    </r>
    <phoneticPr fontId="1"/>
  </si>
  <si>
    <t>　　　　　　　(ネット）</t>
    <phoneticPr fontId="6"/>
  </si>
  <si>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</si>
  <si>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</si>
  <si>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</si>
  <si>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</si>
  <si>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6"/>
  </si>
  <si>
    <r>
      <t>Oil produced by conversion</t>
    </r>
    <r>
      <rPr>
        <sz val="12"/>
        <rFont val="ＭＳ Ｐ明朝"/>
        <family val="1"/>
        <charset val="128"/>
      </rPr>
      <t>　</t>
    </r>
    <r>
      <rPr>
        <sz val="12"/>
        <rFont val="Times New Roman"/>
        <family val="1"/>
      </rPr>
      <t xml:space="preserve"> </t>
    </r>
    <phoneticPr fontId="1"/>
  </si>
  <si>
    <r>
      <t>Heavy Fuel oil total</t>
    </r>
    <r>
      <rPr>
        <sz val="12"/>
        <rFont val="ＭＳ Ｐ明朝"/>
        <family val="1"/>
        <charset val="128"/>
      </rPr>
      <t>　</t>
    </r>
    <phoneticPr fontId="1"/>
  </si>
  <si>
    <t xml:space="preserve">   Ａ　　重　　油</t>
    <phoneticPr fontId="1"/>
  </si>
  <si>
    <r>
      <t>Heavy Fuel oil A</t>
    </r>
    <r>
      <rPr>
        <sz val="12"/>
        <rFont val="ＭＳ Ｐ明朝"/>
        <family val="1"/>
        <charset val="128"/>
      </rPr>
      <t>　</t>
    </r>
    <phoneticPr fontId="1"/>
  </si>
  <si>
    <r>
      <t xml:space="preserve"> </t>
    </r>
    <r>
      <rPr>
        <sz val="14"/>
        <rFont val="ＭＳ Ｐ明朝"/>
        <family val="1"/>
        <charset val="128"/>
      </rPr>
      <t xml:space="preserve">       </t>
    </r>
    <r>
      <rPr>
        <sz val="12"/>
        <rFont val="ＭＳ Ｐ明朝"/>
        <family val="1"/>
        <charset val="128"/>
      </rPr>
      <t>Ｂ・Ｃ 重 油</t>
    </r>
    <phoneticPr fontId="19"/>
  </si>
  <si>
    <r>
      <t>Heavy Fuel oil B</t>
    </r>
    <r>
      <rPr>
        <sz val="12"/>
        <rFont val="ＭＳ Ｐ明朝"/>
        <family val="1"/>
        <charset val="128"/>
      </rPr>
      <t>・</t>
    </r>
    <r>
      <rPr>
        <sz val="12"/>
        <rFont val="Times New Roman"/>
        <family val="1"/>
      </rPr>
      <t>C</t>
    </r>
    <phoneticPr fontId="1"/>
  </si>
  <si>
    <t>Hydrocarbon oil</t>
    <phoneticPr fontId="1"/>
  </si>
  <si>
    <t>Liquefied petroleum gas</t>
    <phoneticPr fontId="1"/>
  </si>
  <si>
    <t>Hydrocarbon gas</t>
    <phoneticPr fontId="1"/>
  </si>
  <si>
    <t>オ イ ル  コ ー ク ス</t>
    <phoneticPr fontId="6"/>
  </si>
  <si>
    <t>アスファルト</t>
    <phoneticPr fontId="1"/>
  </si>
  <si>
    <t>Reproduction oil (Oil origin)</t>
    <phoneticPr fontId="1"/>
  </si>
  <si>
    <t>Non-oil based fuels</t>
    <phoneticPr fontId="1"/>
  </si>
  <si>
    <t>(Crude petroleum equivalent)</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</si>
  <si>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</si>
  <si>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from.</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</si>
  <si>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</si>
  <si>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</si>
  <si>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Coal includes the coal for manufacturing coke (material coal).</t>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</si>
  <si>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</si>
  <si>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</si>
  <si>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</si>
  <si>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Unit</t>
    <phoneticPr fontId="19"/>
  </si>
  <si>
    <r>
      <t>for</t>
    </r>
    <r>
      <rPr>
        <sz val="10"/>
        <rFont val="ＭＳ Ｐゴシック"/>
        <family val="3"/>
        <charset val="128"/>
      </rPr>
      <t>　</t>
    </r>
    <r>
      <rPr>
        <sz val="10"/>
        <rFont val="Times New Roman"/>
        <family val="1"/>
      </rPr>
      <t>Boilers</t>
    </r>
    <phoneticPr fontId="19"/>
  </si>
  <si>
    <r>
      <t>Total</t>
    </r>
    <r>
      <rPr>
        <b/>
        <sz val="11"/>
        <rFont val="ＭＳ Ｐゴシック"/>
        <family val="3"/>
        <charset val="128"/>
      </rPr>
      <t>　</t>
    </r>
    <phoneticPr fontId="1"/>
  </si>
  <si>
    <r>
      <t>(Crude petroleum equivalent)</t>
    </r>
    <r>
      <rPr>
        <b/>
        <sz val="11"/>
        <rFont val="ＭＳ Ｐゴシック"/>
        <family val="3"/>
        <charset val="128"/>
      </rPr>
      <t>　</t>
    </r>
    <phoneticPr fontId="1"/>
  </si>
  <si>
    <t>石油系燃料（原油換算）</t>
    <phoneticPr fontId="19"/>
  </si>
  <si>
    <r>
      <t>Oil based fuels</t>
    </r>
    <r>
      <rPr>
        <b/>
        <sz val="11"/>
        <rFont val="ＭＳ Ｐゴシック"/>
        <family val="3"/>
        <charset val="128"/>
      </rPr>
      <t>　</t>
    </r>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</si>
  <si>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44"/>
  </si>
  <si>
    <t xml:space="preserve"> Ａ重油</t>
    <phoneticPr fontId="19"/>
  </si>
  <si>
    <r>
      <t>Heavy</t>
    </r>
    <r>
      <rPr>
        <sz val="11"/>
        <rFont val="ＭＳ Ｐ明朝"/>
        <family val="1"/>
        <charset val="128"/>
      </rPr>
      <t>　</t>
    </r>
    <r>
      <rPr>
        <sz val="11"/>
        <rFont val="Times New Roman"/>
        <family val="1"/>
      </rPr>
      <t>Fuel oil A</t>
    </r>
    <r>
      <rPr>
        <sz val="11"/>
        <rFont val="ＭＳ Ｐ明朝"/>
        <family val="1"/>
        <charset val="128"/>
      </rPr>
      <t>　</t>
    </r>
    <phoneticPr fontId="44"/>
  </si>
  <si>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</si>
  <si>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4"/>
  </si>
  <si>
    <t>Hydrocarbon oil</t>
    <phoneticPr fontId="19"/>
  </si>
  <si>
    <t>オイル  コ ー ク ス</t>
    <phoneticPr fontId="6"/>
  </si>
  <si>
    <t>Reproduction oil (Oil origin)</t>
    <phoneticPr fontId="19"/>
  </si>
  <si>
    <t>非石油系燃料（原油換算）</t>
    <phoneticPr fontId="19"/>
  </si>
  <si>
    <r>
      <t>Non-oil based fuels</t>
    </r>
    <r>
      <rPr>
        <b/>
        <sz val="11"/>
        <rFont val="ＭＳ Ｐゴシック"/>
        <family val="3"/>
        <charset val="128"/>
      </rPr>
      <t>　</t>
    </r>
    <phoneticPr fontId="1"/>
  </si>
  <si>
    <t>(Crude petroleum equivalent)</t>
    <phoneticPr fontId="1"/>
  </si>
  <si>
    <r>
      <t>1000m</t>
    </r>
    <r>
      <rPr>
        <vertAlign val="superscript"/>
        <sz val="12"/>
        <rFont val="ＭＳ Ｐ明朝"/>
        <family val="1"/>
        <charset val="128"/>
      </rPr>
      <t>3</t>
    </r>
    <phoneticPr fontId="19"/>
  </si>
  <si>
    <t>Liquefied natural gas</t>
    <phoneticPr fontId="44"/>
  </si>
  <si>
    <r>
      <t>Heavy</t>
    </r>
    <r>
      <rPr>
        <sz val="11"/>
        <rFont val="ＭＳ Ｐ明朝"/>
        <family val="1"/>
        <charset val="128"/>
      </rPr>
      <t>　</t>
    </r>
    <r>
      <rPr>
        <sz val="11"/>
        <rFont val="Times New Roman"/>
        <family val="1"/>
      </rPr>
      <t>Fuel oil total</t>
    </r>
    <r>
      <rPr>
        <sz val="11"/>
        <rFont val="ＭＳ Ｐ明朝"/>
        <family val="1"/>
        <charset val="128"/>
      </rPr>
      <t>　</t>
    </r>
    <phoneticPr fontId="1"/>
  </si>
  <si>
    <t>　</t>
    <phoneticPr fontId="19"/>
  </si>
  <si>
    <t>Coal</t>
    <phoneticPr fontId="19"/>
  </si>
  <si>
    <r>
      <t>1000m</t>
    </r>
    <r>
      <rPr>
        <vertAlign val="superscript"/>
        <sz val="10"/>
        <rFont val="ＭＳ Ｐ明朝"/>
        <family val="1"/>
        <charset val="128"/>
      </rPr>
      <t>3</t>
    </r>
    <phoneticPr fontId="19"/>
  </si>
  <si>
    <t>Waste plastic</t>
    <phoneticPr fontId="19"/>
  </si>
  <si>
    <t>ＲＰＦ</t>
    <phoneticPr fontId="19"/>
  </si>
  <si>
    <t>Refuse Paper &amp; Plastic Fuel</t>
    <phoneticPr fontId="1"/>
  </si>
  <si>
    <t>for Direct</t>
    <phoneticPr fontId="19"/>
  </si>
  <si>
    <t>as Materials</t>
    <phoneticPr fontId="1"/>
  </si>
  <si>
    <t>heating</t>
    <phoneticPr fontId="19"/>
  </si>
  <si>
    <t xml:space="preserve">for Others </t>
    <phoneticPr fontId="1"/>
  </si>
  <si>
    <t>ガソリン</t>
    <phoneticPr fontId="19"/>
  </si>
  <si>
    <t>ナフサ</t>
    <phoneticPr fontId="19"/>
  </si>
  <si>
    <t>灯　　　　  　　　油</t>
    <phoneticPr fontId="19"/>
  </si>
  <si>
    <t>軽　　　　　　　  油</t>
    <phoneticPr fontId="19"/>
  </si>
  <si>
    <t>重　　 　油　 　　計</t>
    <phoneticPr fontId="19"/>
  </si>
  <si>
    <r>
      <t>Heavy Fuel oil total</t>
    </r>
    <r>
      <rPr>
        <sz val="11"/>
        <rFont val="ＭＳ Ｐ明朝"/>
        <family val="1"/>
        <charset val="128"/>
      </rPr>
      <t>　</t>
    </r>
    <phoneticPr fontId="1"/>
  </si>
  <si>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</si>
  <si>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</si>
  <si>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 Fuel oil B</t>
    </r>
    <r>
      <rPr>
        <sz val="11"/>
        <rFont val="ＭＳ Ｐ明朝"/>
        <family val="1"/>
        <charset val="128"/>
      </rPr>
      <t>・</t>
    </r>
    <r>
      <rPr>
        <sz val="11"/>
        <rFont val="Times New Roman"/>
        <family val="1"/>
      </rPr>
      <t>C</t>
    </r>
    <phoneticPr fontId="44"/>
  </si>
  <si>
    <t>液 化 石 油  ガ  ス</t>
    <phoneticPr fontId="19"/>
  </si>
  <si>
    <t>オイル  コ ー ク ス</t>
    <phoneticPr fontId="19"/>
  </si>
  <si>
    <t>アスファルト</t>
    <phoneticPr fontId="19"/>
  </si>
  <si>
    <t>石　　　　　　  　炭</t>
    <phoneticPr fontId="19"/>
  </si>
  <si>
    <t>液  化  天  然 ガ ス</t>
    <phoneticPr fontId="19"/>
  </si>
  <si>
    <t>Waste plastic</t>
    <phoneticPr fontId="1"/>
  </si>
  <si>
    <t>Glass products industry</t>
    <phoneticPr fontId="19"/>
  </si>
  <si>
    <t>種　　　　別</t>
    <phoneticPr fontId="1"/>
  </si>
  <si>
    <t>Consumption</t>
    <phoneticPr fontId="19"/>
  </si>
  <si>
    <t>Fuels</t>
    <phoneticPr fontId="1"/>
  </si>
  <si>
    <t>単　位</t>
    <phoneticPr fontId="19"/>
  </si>
  <si>
    <t>コージェネ</t>
    <phoneticPr fontId="19"/>
  </si>
  <si>
    <t>ボイラ用及びコージェネレーション用以外に使用したもの</t>
    <phoneticPr fontId="1"/>
  </si>
  <si>
    <t>for purposes other than boilers and co-generation</t>
    <phoneticPr fontId="1"/>
  </si>
  <si>
    <t xml:space="preserve">              </t>
    <phoneticPr fontId="1"/>
  </si>
  <si>
    <t xml:space="preserve">for </t>
    <phoneticPr fontId="19"/>
  </si>
  <si>
    <r>
      <rPr>
        <sz val="11"/>
        <rFont val="ＭＳ Ｐゴシック"/>
        <family val="3"/>
        <charset val="128"/>
      </rPr>
      <t>　</t>
    </r>
    <phoneticPr fontId="19"/>
  </si>
  <si>
    <t xml:space="preserve"> for purposes other than boilers and co-generation</t>
    <phoneticPr fontId="1"/>
  </si>
  <si>
    <t xml:space="preserve"> Fuels</t>
    <phoneticPr fontId="1"/>
  </si>
  <si>
    <t>recovery</t>
    <phoneticPr fontId="1"/>
  </si>
  <si>
    <t>Receipts</t>
    <phoneticPr fontId="1"/>
  </si>
  <si>
    <r>
      <rPr>
        <sz val="11"/>
        <rFont val="ＭＳ Ｐゴシック"/>
        <family val="3"/>
        <charset val="128"/>
      </rPr>
      <t>　</t>
    </r>
    <phoneticPr fontId="19"/>
  </si>
  <si>
    <t xml:space="preserve"> Materials</t>
    <phoneticPr fontId="1"/>
  </si>
  <si>
    <t>for Others</t>
    <phoneticPr fontId="19"/>
  </si>
  <si>
    <r>
      <t>Total(Crude petroleum equivalent)</t>
    </r>
    <r>
      <rPr>
        <b/>
        <sz val="11"/>
        <rFont val="ＭＳ Ｐ明朝"/>
        <family val="1"/>
        <charset val="128"/>
      </rPr>
      <t>　</t>
    </r>
    <phoneticPr fontId="1"/>
  </si>
  <si>
    <t>　　　　　(ネット）</t>
    <phoneticPr fontId="6"/>
  </si>
  <si>
    <t xml:space="preserve"> </t>
    <phoneticPr fontId="1"/>
  </si>
  <si>
    <r>
      <t>(Crude petroleum equivalent)</t>
    </r>
    <r>
      <rPr>
        <b/>
        <sz val="9"/>
        <rFont val="ＭＳ Ｐゴシック"/>
        <family val="3"/>
        <charset val="128"/>
      </rPr>
      <t>　</t>
    </r>
    <phoneticPr fontId="1"/>
  </si>
  <si>
    <t>原油</t>
    <phoneticPr fontId="19"/>
  </si>
  <si>
    <r>
      <t xml:space="preserve">Crude petroleum </t>
    </r>
    <r>
      <rPr>
        <sz val="11"/>
        <rFont val="ＭＳ Ｐゴシック"/>
        <family val="3"/>
        <charset val="128"/>
      </rPr>
      <t>　</t>
    </r>
    <phoneticPr fontId="1"/>
  </si>
  <si>
    <t>NGL・コンデンセート</t>
    <phoneticPr fontId="19"/>
  </si>
  <si>
    <t xml:space="preserve">Natural gas Liquefied </t>
    <phoneticPr fontId="1"/>
  </si>
  <si>
    <t>ガソリン</t>
    <phoneticPr fontId="1"/>
  </si>
  <si>
    <r>
      <t>Oil produced by conversion</t>
    </r>
    <r>
      <rPr>
        <sz val="11"/>
        <rFont val="ＭＳ Ｐゴシック"/>
        <family val="3"/>
        <charset val="128"/>
      </rPr>
      <t>　</t>
    </r>
    <r>
      <rPr>
        <sz val="11"/>
        <rFont val="Times New Roman"/>
        <family val="1"/>
      </rPr>
      <t xml:space="preserve"> </t>
    </r>
    <phoneticPr fontId="1"/>
  </si>
  <si>
    <r>
      <rPr>
        <sz val="10"/>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</si>
  <si>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t>液 化 石 油  ガ  ス</t>
    <phoneticPr fontId="1"/>
  </si>
  <si>
    <r>
      <t>(Crude petroleum equivalent)</t>
    </r>
    <r>
      <rPr>
        <b/>
        <sz val="10"/>
        <rFont val="ＭＳ Ｐゴシック"/>
        <family val="3"/>
        <charset val="128"/>
      </rPr>
      <t>　</t>
    </r>
    <phoneticPr fontId="1"/>
  </si>
  <si>
    <r>
      <t>Blast furnace gas</t>
    </r>
    <r>
      <rPr>
        <sz val="7.7"/>
        <rFont val="ＭＳ Ｐゴシック"/>
        <family val="3"/>
        <charset val="128"/>
      </rPr>
      <t>　</t>
    </r>
    <phoneticPr fontId="49"/>
  </si>
  <si>
    <t>Converter gas</t>
    <phoneticPr fontId="1"/>
  </si>
  <si>
    <t>Liquefied natural gas</t>
    <phoneticPr fontId="49"/>
  </si>
  <si>
    <t>Town gas( A )</t>
    <phoneticPr fontId="1"/>
  </si>
  <si>
    <t>Town gas( B )</t>
    <phoneticPr fontId="1"/>
  </si>
  <si>
    <t>ＲＰＦ</t>
    <phoneticPr fontId="1"/>
  </si>
  <si>
    <t>Ceramics, clay and stone products industry</t>
    <phoneticPr fontId="19"/>
  </si>
  <si>
    <r>
      <t>Heavy Fuel oil B</t>
    </r>
    <r>
      <rPr>
        <sz val="11"/>
        <rFont val="ＭＳ Ｐ明朝"/>
        <family val="1"/>
        <charset val="128"/>
      </rPr>
      <t>・</t>
    </r>
    <r>
      <rPr>
        <sz val="11"/>
        <rFont val="Times New Roman"/>
        <family val="1"/>
      </rPr>
      <t>C</t>
    </r>
    <phoneticPr fontId="50"/>
  </si>
  <si>
    <t>(including Pitch coke)</t>
    <phoneticPr fontId="19"/>
  </si>
  <si>
    <r>
      <t>Blast furnace gas</t>
    </r>
    <r>
      <rPr>
        <sz val="11"/>
        <rFont val="ＭＳ Ｐゴシック"/>
        <family val="3"/>
        <charset val="128"/>
      </rPr>
      <t>　</t>
    </r>
    <phoneticPr fontId="1"/>
  </si>
  <si>
    <t>液  化  天  然 ガ ス</t>
    <phoneticPr fontId="1"/>
  </si>
  <si>
    <t>Liquefied natural gas</t>
    <phoneticPr fontId="51"/>
  </si>
  <si>
    <t>Waste material</t>
    <phoneticPr fontId="1"/>
  </si>
  <si>
    <r>
      <t>Note</t>
    </r>
    <r>
      <rPr>
        <sz val="11"/>
        <rFont val="ＭＳ Ｐ明朝"/>
        <family val="1"/>
        <charset val="128"/>
      </rPr>
      <t>　１</t>
    </r>
    <r>
      <rPr>
        <sz val="11"/>
        <rFont val="Times New Roman"/>
        <family val="1"/>
      </rPr>
      <t>.</t>
    </r>
    <phoneticPr fontId="1"/>
  </si>
  <si>
    <r>
      <rPr>
        <sz val="11"/>
        <rFont val="ＭＳ Ｐ明朝"/>
        <family val="1"/>
        <charset val="128"/>
      </rPr>
      <t>２</t>
    </r>
    <r>
      <rPr>
        <sz val="11"/>
        <rFont val="Times New Roman"/>
        <family val="1"/>
      </rPr>
      <t>.</t>
    </r>
    <phoneticPr fontId="1"/>
  </si>
  <si>
    <t>The consumption for raw materials of the oil-based hydrocarbon gas is only a thing used for "ammonia and an ammonia derivative".</t>
    <phoneticPr fontId="1"/>
  </si>
  <si>
    <t>Receipts</t>
    <phoneticPr fontId="19"/>
  </si>
  <si>
    <r>
      <t>for</t>
    </r>
    <r>
      <rPr>
        <sz val="11"/>
        <rFont val="ＭＳ Ｐゴシック"/>
        <family val="3"/>
        <charset val="128"/>
      </rPr>
      <t>　</t>
    </r>
    <r>
      <rPr>
        <sz val="11"/>
        <rFont val="Times New Roman"/>
        <family val="1"/>
      </rPr>
      <t>Boilers</t>
    </r>
    <phoneticPr fontId="19"/>
  </si>
  <si>
    <t xml:space="preserve">as Materials </t>
    <phoneticPr fontId="1"/>
  </si>
  <si>
    <t>石油系燃料（原油換算）</t>
    <phoneticPr fontId="1"/>
  </si>
  <si>
    <r>
      <t>(Crude petroleum equivalent)</t>
    </r>
    <r>
      <rPr>
        <b/>
        <sz val="12"/>
        <rFont val="ＭＳ Ｐゴシック"/>
        <family val="3"/>
        <charset val="128"/>
      </rPr>
      <t>　</t>
    </r>
    <phoneticPr fontId="1"/>
  </si>
  <si>
    <r>
      <t>Heavy fuel oil total</t>
    </r>
    <r>
      <rPr>
        <sz val="12"/>
        <rFont val="ＭＳ Ｐ明朝"/>
        <family val="1"/>
        <charset val="128"/>
      </rPr>
      <t>　</t>
    </r>
    <phoneticPr fontId="40"/>
  </si>
  <si>
    <r>
      <t>Heavy fuel oil A</t>
    </r>
    <r>
      <rPr>
        <sz val="12"/>
        <rFont val="ＭＳ Ｐ明朝"/>
        <family val="1"/>
        <charset val="128"/>
      </rPr>
      <t>　</t>
    </r>
    <phoneticPr fontId="40"/>
  </si>
  <si>
    <r>
      <t>Heavy fuel oil B</t>
    </r>
    <r>
      <rPr>
        <sz val="12"/>
        <rFont val="ＭＳ Ｐ明朝"/>
        <family val="1"/>
        <charset val="128"/>
      </rPr>
      <t>・</t>
    </r>
    <r>
      <rPr>
        <sz val="12"/>
        <rFont val="Times New Roman"/>
        <family val="1"/>
      </rPr>
      <t>C</t>
    </r>
    <phoneticPr fontId="40"/>
  </si>
  <si>
    <t>オ イ ル コ ー ク ス</t>
    <phoneticPr fontId="1"/>
  </si>
  <si>
    <t>Coal for making coke(material coal)</t>
    <phoneticPr fontId="1"/>
  </si>
  <si>
    <t>都   市   ガ   ス（Ａ）</t>
    <phoneticPr fontId="19"/>
  </si>
  <si>
    <t>都   市   ガ   ス（Ｂ）</t>
    <phoneticPr fontId="19"/>
  </si>
  <si>
    <r>
      <t>1000Ｎｍ</t>
    </r>
    <r>
      <rPr>
        <vertAlign val="superscript"/>
        <sz val="12"/>
        <rFont val="ＭＳ Ｐ明朝"/>
        <family val="1"/>
        <charset val="128"/>
      </rPr>
      <t>3</t>
    </r>
    <phoneticPr fontId="19"/>
  </si>
  <si>
    <t>ＲＰＦ</t>
    <phoneticPr fontId="1"/>
  </si>
  <si>
    <t>注．　合計（原油換算）の消費量は、原料用消費などによって生産又は副次的に発生する燃料が含まれているため重複してい る。</t>
    <phoneticPr fontId="1"/>
  </si>
  <si>
    <t>Note.</t>
    <phoneticPr fontId="1"/>
  </si>
  <si>
    <t xml:space="preserve">       なお、合計欄の下段「（ネット）」表示の数値は、調査対象事業所内で他の燃料から転換して消費した分を排除したネット消費量である。</t>
    <phoneticPr fontId="1"/>
  </si>
  <si>
    <t>Consumption</t>
    <phoneticPr fontId="19"/>
  </si>
  <si>
    <t>単　位</t>
    <phoneticPr fontId="19"/>
  </si>
  <si>
    <t>コージェネ</t>
    <phoneticPr fontId="19"/>
  </si>
  <si>
    <t xml:space="preserve"> </t>
    <phoneticPr fontId="19"/>
  </si>
  <si>
    <t>for purposes other than boilers and co-generation</t>
    <phoneticPr fontId="1"/>
  </si>
  <si>
    <t>Fuels</t>
    <phoneticPr fontId="52"/>
  </si>
  <si>
    <t xml:space="preserve"> </t>
    <phoneticPr fontId="19"/>
  </si>
  <si>
    <t>for Direct heating</t>
    <phoneticPr fontId="19"/>
  </si>
  <si>
    <r>
      <t>for</t>
    </r>
    <r>
      <rPr>
        <sz val="11"/>
        <rFont val="ＭＳ Ｐゴシック"/>
        <family val="3"/>
        <charset val="128"/>
      </rPr>
      <t>　</t>
    </r>
    <r>
      <rPr>
        <sz val="11"/>
        <rFont val="Times New Roman"/>
        <family val="1"/>
      </rPr>
      <t>Boilers</t>
    </r>
    <phoneticPr fontId="49"/>
  </si>
  <si>
    <r>
      <rPr>
        <sz val="11"/>
        <rFont val="Times New Roman"/>
        <family val="1"/>
      </rPr>
      <t>Heavy Fuel oil A</t>
    </r>
    <r>
      <rPr>
        <sz val="12"/>
        <rFont val="ＭＳ Ｐ明朝"/>
        <family val="1"/>
        <charset val="128"/>
      </rPr>
      <t>　</t>
    </r>
    <phoneticPr fontId="1"/>
  </si>
  <si>
    <r>
      <rPr>
        <sz val="9.5"/>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</si>
  <si>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r>
      <t>Heavy Fuel oil B</t>
    </r>
    <r>
      <rPr>
        <sz val="11"/>
        <rFont val="ＭＳ Ｐ明朝"/>
        <family val="1"/>
        <charset val="128"/>
      </rPr>
      <t>・</t>
    </r>
    <r>
      <rPr>
        <sz val="11"/>
        <rFont val="Times New Roman"/>
        <family val="1"/>
      </rPr>
      <t>C</t>
    </r>
    <phoneticPr fontId="40"/>
  </si>
  <si>
    <r>
      <t>1000ｍ</t>
    </r>
    <r>
      <rPr>
        <vertAlign val="superscript"/>
        <sz val="10"/>
        <rFont val="ＭＳ Ｐ明朝"/>
        <family val="1"/>
        <charset val="128"/>
      </rPr>
      <t>3</t>
    </r>
    <phoneticPr fontId="19"/>
  </si>
  <si>
    <r>
      <t>Blast furnace gas</t>
    </r>
    <r>
      <rPr>
        <sz val="11"/>
        <rFont val="ＭＳ Ｐ明朝"/>
        <family val="1"/>
        <charset val="128"/>
      </rPr>
      <t>　</t>
    </r>
    <phoneticPr fontId="1"/>
  </si>
  <si>
    <t>Used tires</t>
    <phoneticPr fontId="1"/>
  </si>
  <si>
    <t>Refuse Paper &amp;Plastic Fuel</t>
    <phoneticPr fontId="1"/>
  </si>
  <si>
    <r>
      <t xml:space="preserve">  業種合計　　</t>
    </r>
    <r>
      <rPr>
        <sz val="10"/>
        <rFont val="Times New Roman"/>
        <family val="1"/>
      </rPr>
      <t>Total</t>
    </r>
    <phoneticPr fontId="1"/>
  </si>
  <si>
    <t>　</t>
    <phoneticPr fontId="1"/>
  </si>
  <si>
    <t xml:space="preserve"> Trends of fuel input and output (establishment basis)</t>
    <phoneticPr fontId="19"/>
  </si>
  <si>
    <t xml:space="preserve">                Surveyed industry total</t>
    <phoneticPr fontId="1"/>
  </si>
  <si>
    <r>
      <t>Total(Crude petroleum equivalent)</t>
    </r>
    <r>
      <rPr>
        <sz val="12"/>
        <rFont val="ＭＳ Ｐゴシック"/>
        <family val="3"/>
        <charset val="128"/>
      </rPr>
      <t>　</t>
    </r>
    <phoneticPr fontId="1"/>
  </si>
  <si>
    <t>　ガソリン</t>
    <phoneticPr fontId="1"/>
  </si>
  <si>
    <t>Gasoline</t>
    <phoneticPr fontId="1"/>
  </si>
  <si>
    <t>Kerosene</t>
    <phoneticPr fontId="1"/>
  </si>
  <si>
    <r>
      <t>Heavy fuel oil A</t>
    </r>
    <r>
      <rPr>
        <sz val="12"/>
        <rFont val="ＭＳ Ｐゴシック"/>
        <family val="3"/>
        <charset val="128"/>
      </rPr>
      <t>　</t>
    </r>
    <phoneticPr fontId="1"/>
  </si>
  <si>
    <t>Liquefied petroleum gas</t>
    <phoneticPr fontId="1"/>
  </si>
  <si>
    <t>　アスファルト</t>
    <phoneticPr fontId="1"/>
  </si>
  <si>
    <t>Asphalt</t>
    <phoneticPr fontId="1"/>
  </si>
  <si>
    <t>Coal</t>
    <phoneticPr fontId="1"/>
  </si>
  <si>
    <t>Coke oven gas</t>
    <phoneticPr fontId="1"/>
  </si>
  <si>
    <t>Electric furnace gas</t>
    <phoneticPr fontId="1"/>
  </si>
  <si>
    <t>Town gas(A)</t>
    <phoneticPr fontId="1"/>
  </si>
  <si>
    <t>Oxygen</t>
    <phoneticPr fontId="19"/>
  </si>
  <si>
    <t>Waste plastic</t>
    <phoneticPr fontId="1"/>
  </si>
  <si>
    <t>年　　月</t>
    <phoneticPr fontId="1"/>
  </si>
  <si>
    <r>
      <rPr>
        <sz val="12"/>
        <rFont val="ＭＳ Ｐゴシック"/>
        <family val="3"/>
        <charset val="128"/>
      </rPr>
      <t>　</t>
    </r>
    <phoneticPr fontId="19"/>
  </si>
  <si>
    <t>Year,
Quarter
&amp;Month</t>
    <phoneticPr fontId="1"/>
  </si>
  <si>
    <t>年　　月</t>
    <phoneticPr fontId="1"/>
  </si>
  <si>
    <t>ネット</t>
    <phoneticPr fontId="1"/>
  </si>
  <si>
    <t>Generation, recovery</t>
    <phoneticPr fontId="1"/>
  </si>
  <si>
    <t>for</t>
    <phoneticPr fontId="19"/>
  </si>
  <si>
    <t>Net</t>
    <phoneticPr fontId="1"/>
  </si>
  <si>
    <r>
      <t>for</t>
    </r>
    <r>
      <rPr>
        <sz val="12"/>
        <rFont val="ＭＳ Ｐゴシック"/>
        <family val="3"/>
        <charset val="128"/>
      </rPr>
      <t>　</t>
    </r>
    <r>
      <rPr>
        <sz val="12"/>
        <rFont val="Times New Roman"/>
        <family val="1"/>
      </rPr>
      <t>Boilers</t>
    </r>
    <phoneticPr fontId="19"/>
  </si>
  <si>
    <r>
      <rPr>
        <sz val="12"/>
        <rFont val="ＭＳ Ｐゴシック"/>
        <family val="3"/>
        <charset val="128"/>
      </rPr>
      <t>　</t>
    </r>
    <phoneticPr fontId="19"/>
  </si>
  <si>
    <t>and/or production</t>
    <phoneticPr fontId="19"/>
  </si>
  <si>
    <r>
      <t>Oil based fuels(Crude petroleum equivalent)</t>
    </r>
    <r>
      <rPr>
        <sz val="12"/>
        <rFont val="ＭＳ Ｐゴシック"/>
        <family val="3"/>
        <charset val="128"/>
      </rPr>
      <t>　</t>
    </r>
    <phoneticPr fontId="1"/>
  </si>
  <si>
    <r>
      <t>　ナフサ</t>
    </r>
    <r>
      <rPr>
        <sz val="12"/>
        <rFont val="Times New Roman"/>
        <family val="1"/>
      </rPr>
      <t xml:space="preserve"> </t>
    </r>
    <phoneticPr fontId="1"/>
  </si>
  <si>
    <r>
      <t>Heavy fuel oil B</t>
    </r>
    <r>
      <rPr>
        <sz val="12"/>
        <rFont val="ＭＳ Ｐゴシック"/>
        <family val="3"/>
        <charset val="128"/>
      </rPr>
      <t>・</t>
    </r>
    <r>
      <rPr>
        <sz val="12"/>
        <rFont val="Times New Roman"/>
        <family val="1"/>
      </rPr>
      <t>C</t>
    </r>
    <phoneticPr fontId="1"/>
  </si>
  <si>
    <r>
      <t>Blast furnace gas</t>
    </r>
    <r>
      <rPr>
        <sz val="12"/>
        <rFont val="ＭＳ Ｐゴシック"/>
        <family val="3"/>
        <charset val="128"/>
      </rPr>
      <t>　</t>
    </r>
    <phoneticPr fontId="1"/>
  </si>
  <si>
    <t>Waste material</t>
    <phoneticPr fontId="19"/>
  </si>
  <si>
    <t>　ＲＰＦ</t>
    <phoneticPr fontId="1"/>
  </si>
  <si>
    <t>Refuse Paper&amp;Plastic Fuel</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</si>
  <si>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</si>
  <si>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</si>
  <si>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</si>
  <si>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t xml:space="preserve">　オイルコークス </t>
    <phoneticPr fontId="1"/>
  </si>
  <si>
    <r>
      <t>Non-oil based fuels(Crude petroleum equivalent)</t>
    </r>
    <r>
      <rPr>
        <sz val="12"/>
        <rFont val="ＭＳ Ｐゴシック"/>
        <family val="3"/>
        <charset val="128"/>
      </rPr>
      <t>　</t>
    </r>
    <phoneticPr fontId="1"/>
  </si>
  <si>
    <t xml:space="preserve">　タール </t>
    <phoneticPr fontId="1"/>
  </si>
  <si>
    <t>Liquefied natural gas</t>
    <phoneticPr fontId="1"/>
  </si>
  <si>
    <t>for Others</t>
    <phoneticPr fontId="1"/>
  </si>
  <si>
    <t xml:space="preserve"> 石油系燃料（原油換算）</t>
    <phoneticPr fontId="1"/>
  </si>
  <si>
    <r>
      <t xml:space="preserve"> 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</si>
  <si>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0"/>
  </si>
  <si>
    <r>
      <t>単位　</t>
    </r>
    <r>
      <rPr>
        <sz val="12"/>
        <rFont val="Times New Roman"/>
        <family val="1"/>
      </rPr>
      <t>Unit</t>
    </r>
    <r>
      <rPr>
        <sz val="12"/>
        <rFont val="ＭＳ Ｐゴシック"/>
        <family val="3"/>
        <charset val="128"/>
      </rPr>
      <t>　：　t</t>
    </r>
    <phoneticPr fontId="40"/>
  </si>
  <si>
    <r>
      <t>単位　Unit　：　絶乾(</t>
    </r>
    <r>
      <rPr>
        <sz val="12"/>
        <rFont val="Times New Roman"/>
        <family val="1"/>
      </rPr>
      <t>Dry</t>
    </r>
    <r>
      <rPr>
        <sz val="12"/>
        <rFont val="ＭＳ Ｐゴシック"/>
        <family val="3"/>
        <charset val="128"/>
      </rPr>
      <t>)　ｔ</t>
    </r>
    <phoneticPr fontId="40"/>
  </si>
  <si>
    <t xml:space="preserve">　ガソリン </t>
    <phoneticPr fontId="1"/>
  </si>
  <si>
    <t xml:space="preserve">Coal coke </t>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</si>
  <si>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0"/>
  </si>
  <si>
    <t xml:space="preserve">  ＲＰＦ</t>
    <phoneticPr fontId="1"/>
  </si>
  <si>
    <r>
      <rPr>
        <sz val="10"/>
        <rFont val="ＭＳ Ｐ明朝"/>
        <family val="1"/>
        <charset val="128"/>
      </rPr>
      <t>　</t>
    </r>
    <phoneticPr fontId="1"/>
  </si>
  <si>
    <t>　</t>
    <phoneticPr fontId="1"/>
  </si>
  <si>
    <t>Chemical  fibers industry</t>
    <phoneticPr fontId="1"/>
  </si>
  <si>
    <r>
      <rPr>
        <sz val="12"/>
        <rFont val="ＭＳ Ｐゴシック"/>
        <family val="3"/>
        <charset val="128"/>
      </rPr>
      <t>　</t>
    </r>
    <phoneticPr fontId="1"/>
  </si>
  <si>
    <r>
      <t>Total(Crude petroleum equivalent)</t>
    </r>
    <r>
      <rPr>
        <sz val="12"/>
        <rFont val="ＭＳ Ｐゴシック"/>
        <family val="3"/>
        <charset val="128"/>
      </rPr>
      <t>　</t>
    </r>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</si>
  <si>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0"/>
  </si>
  <si>
    <t>Kerosene</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</si>
  <si>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0"/>
  </si>
  <si>
    <r>
      <t>Heavy fuel oil A</t>
    </r>
    <r>
      <rPr>
        <sz val="12"/>
        <rFont val="ＭＳ Ｐゴシック"/>
        <family val="3"/>
        <charset val="128"/>
      </rPr>
      <t>　</t>
    </r>
    <phoneticPr fontId="1"/>
  </si>
  <si>
    <t>Liquefied petroleum gas</t>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</si>
  <si>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0"/>
  </si>
  <si>
    <r>
      <t>Non-oil based fuels(Crude petroleum equivalent)</t>
    </r>
    <r>
      <rPr>
        <sz val="12"/>
        <rFont val="ＭＳ Ｐゴシック"/>
        <family val="3"/>
        <charset val="128"/>
      </rPr>
      <t>　</t>
    </r>
    <phoneticPr fontId="1"/>
  </si>
  <si>
    <t>Town gas(A)</t>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</si>
  <si>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1000</t>
    </r>
    <r>
      <rPr>
        <sz val="12"/>
        <rFont val="ＭＳ Ｐゴシック"/>
        <family val="3"/>
        <charset val="128"/>
      </rPr>
      <t>ｍ</t>
    </r>
    <r>
      <rPr>
        <vertAlign val="superscript"/>
        <sz val="12"/>
        <rFont val="Times New Roman"/>
        <family val="1"/>
      </rPr>
      <t>3</t>
    </r>
    <phoneticPr fontId="40"/>
  </si>
  <si>
    <r>
      <rPr>
        <sz val="11"/>
        <rFont val="ＭＳ Ｐゴシック"/>
        <family val="3"/>
        <charset val="128"/>
      </rPr>
      <t>年　　月</t>
    </r>
    <phoneticPr fontId="1"/>
  </si>
  <si>
    <t>Year,
Quarter
&amp;Month</t>
    <phoneticPr fontId="1"/>
  </si>
  <si>
    <t>コージェネ</t>
    <phoneticPr fontId="19"/>
  </si>
  <si>
    <t>for purposes other than boilers and co-generation</t>
    <phoneticPr fontId="1"/>
  </si>
  <si>
    <t>for</t>
    <phoneticPr fontId="19"/>
  </si>
  <si>
    <t>　</t>
    <phoneticPr fontId="1"/>
  </si>
  <si>
    <t>Petroleum products industry</t>
    <phoneticPr fontId="1"/>
  </si>
  <si>
    <r>
      <t>Total(Crude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</si>
  <si>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0"/>
  </si>
  <si>
    <t xml:space="preserve">　ナフサ </t>
    <phoneticPr fontId="1"/>
  </si>
  <si>
    <t>Naphtha</t>
    <phoneticPr fontId="1"/>
  </si>
  <si>
    <r>
      <t>Heavy fuel oil total</t>
    </r>
    <r>
      <rPr>
        <sz val="12"/>
        <rFont val="ＭＳ Ｐゴシック"/>
        <family val="3"/>
        <charset val="128"/>
      </rPr>
      <t>　</t>
    </r>
    <phoneticPr fontId="1"/>
  </si>
  <si>
    <t>Hydrocarbon oil</t>
    <phoneticPr fontId="1"/>
  </si>
  <si>
    <t xml:space="preserve">  オイルコークス </t>
    <phoneticPr fontId="1"/>
  </si>
  <si>
    <t>Petroleum coke</t>
    <phoneticPr fontId="1"/>
  </si>
  <si>
    <r>
      <t xml:space="preserve">単位 </t>
    </r>
    <r>
      <rPr>
        <sz val="12"/>
        <rFont val="Times New Roman"/>
        <family val="1"/>
      </rPr>
      <t>Unit</t>
    </r>
    <r>
      <rPr>
        <sz val="12"/>
        <rFont val="ＭＳ ゴシック"/>
        <family val="3"/>
        <charset val="128"/>
      </rPr>
      <t xml:space="preserve"> ： ｔ</t>
    </r>
    <phoneticPr fontId="40"/>
  </si>
  <si>
    <r>
      <t>Non-oil based fuels(Crude petroleum equivalent)</t>
    </r>
    <r>
      <rPr>
        <sz val="12"/>
        <rFont val="ＭＳ Ｐゴシック"/>
        <family val="3"/>
        <charset val="128"/>
      </rPr>
      <t>　</t>
    </r>
    <phoneticPr fontId="1"/>
  </si>
  <si>
    <t>Liquefied natural gas</t>
    <phoneticPr fontId="1"/>
  </si>
  <si>
    <t>Waste plastic</t>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</si>
  <si>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38"/>
  </si>
  <si>
    <t>年　　月</t>
    <phoneticPr fontId="1"/>
  </si>
  <si>
    <r>
      <rPr>
        <sz val="11"/>
        <rFont val="ＭＳ Ｐゴシック"/>
        <family val="3"/>
        <charset val="128"/>
      </rPr>
      <t>コージェネ</t>
    </r>
    <phoneticPr fontId="19"/>
  </si>
  <si>
    <r>
      <t>単位　　</t>
    </r>
    <r>
      <rPr>
        <sz val="12"/>
        <rFont val="Times New Roman"/>
        <family val="1"/>
      </rPr>
      <t>Unit</t>
    </r>
    <r>
      <rPr>
        <sz val="12"/>
        <rFont val="ＭＳ Ｐゴシック"/>
        <family val="3"/>
        <charset val="128"/>
      </rPr>
      <t>　：　ｋｌ</t>
    </r>
    <phoneticPr fontId="40"/>
  </si>
  <si>
    <r>
      <t>Heavy fuel oil A</t>
    </r>
    <r>
      <rPr>
        <sz val="12"/>
        <rFont val="ＭＳ Ｐゴシック"/>
        <family val="3"/>
        <charset val="128"/>
      </rPr>
      <t>　</t>
    </r>
    <phoneticPr fontId="1"/>
  </si>
  <si>
    <r>
      <t xml:space="preserve">単位 </t>
    </r>
    <r>
      <rPr>
        <sz val="12"/>
        <rFont val="Times New Roman"/>
        <family val="1"/>
      </rPr>
      <t>Unit</t>
    </r>
    <r>
      <rPr>
        <sz val="12"/>
        <rFont val="ＭＳ ゴシック"/>
        <family val="3"/>
        <charset val="128"/>
      </rPr>
      <t xml:space="preserve"> ： ｔ</t>
    </r>
    <phoneticPr fontId="40"/>
  </si>
  <si>
    <t xml:space="preserve">　アスファルト </t>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</si>
  <si>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phoneticPr fontId="44"/>
  </si>
  <si>
    <r>
      <rPr>
        <sz val="8.4"/>
        <rFont val="ＭＳ Ｐゴシック"/>
        <family val="3"/>
        <charset val="128"/>
      </rPr>
      <t>　　</t>
    </r>
    <r>
      <rPr>
        <sz val="8.4"/>
        <rFont val="Times New Roman"/>
        <family val="1"/>
      </rPr>
      <t xml:space="preserve">     </t>
    </r>
    <r>
      <rPr>
        <sz val="8.4"/>
        <rFont val="ＭＳ Ｐゴシック"/>
        <family val="3"/>
        <charset val="128"/>
      </rPr>
      <t>　</t>
    </r>
    <phoneticPr fontId="38"/>
  </si>
  <si>
    <r>
      <t>Heavy fuel oil B</t>
    </r>
    <r>
      <rPr>
        <sz val="12"/>
        <rFont val="ＭＳ Ｐゴシック"/>
        <family val="3"/>
        <charset val="128"/>
      </rPr>
      <t>・</t>
    </r>
    <r>
      <rPr>
        <sz val="12"/>
        <rFont val="Times New Roman"/>
        <family val="1"/>
      </rPr>
      <t>C</t>
    </r>
    <phoneticPr fontId="38"/>
  </si>
  <si>
    <t>Consumption</t>
    <phoneticPr fontId="1"/>
  </si>
  <si>
    <r>
      <rPr>
        <sz val="11"/>
        <rFont val="ＭＳ Ｐゴシック"/>
        <family val="3"/>
        <charset val="128"/>
      </rPr>
      <t>年　　月</t>
    </r>
    <phoneticPr fontId="1"/>
  </si>
  <si>
    <t>for purposes other than boilers and co-generation</t>
    <phoneticPr fontId="1"/>
  </si>
  <si>
    <t>for Boilers</t>
    <phoneticPr fontId="1"/>
  </si>
  <si>
    <t xml:space="preserve"> for Others </t>
    <phoneticPr fontId="1"/>
  </si>
  <si>
    <r>
      <t>　化学工業　　</t>
    </r>
    <r>
      <rPr>
        <sz val="10"/>
        <rFont val="Times New Roman"/>
        <family val="1"/>
      </rPr>
      <t>Chemical industry</t>
    </r>
    <r>
      <rPr>
        <sz val="10"/>
        <rFont val="ＭＳ Ｐ明朝"/>
        <family val="1"/>
        <charset val="128"/>
      </rPr>
      <t>　</t>
    </r>
    <phoneticPr fontId="1"/>
  </si>
  <si>
    <r>
      <t>Chemical industry</t>
    </r>
    <r>
      <rPr>
        <sz val="10"/>
        <rFont val="ＭＳ Ｐ明朝"/>
        <family val="1"/>
        <charset val="128"/>
      </rPr>
      <t>　</t>
    </r>
    <phoneticPr fontId="1"/>
  </si>
  <si>
    <r>
      <t>Chemical industry</t>
    </r>
    <r>
      <rPr>
        <b/>
        <sz val="14"/>
        <rFont val="ＭＳ Ｐ明朝"/>
        <family val="1"/>
        <charset val="128"/>
      </rPr>
      <t>　</t>
    </r>
    <phoneticPr fontId="1"/>
  </si>
  <si>
    <t>　</t>
    <phoneticPr fontId="1"/>
  </si>
  <si>
    <r>
      <t>Total(Crude petroleum equivalent)</t>
    </r>
    <r>
      <rPr>
        <sz val="12"/>
        <rFont val="ＭＳ Ｐゴシック"/>
        <family val="3"/>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</si>
  <si>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</si>
  <si>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</si>
  <si>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</si>
  <si>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</si>
  <si>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t>Hydrocarbon oil</t>
    <phoneticPr fontId="1"/>
  </si>
  <si>
    <t>　オイルコークス</t>
    <phoneticPr fontId="1"/>
  </si>
  <si>
    <t>Petroleum coke</t>
    <phoneticPr fontId="1"/>
  </si>
  <si>
    <r>
      <t>Non-oil based fuels(Crude petroleum equivalent)</t>
    </r>
    <r>
      <rPr>
        <sz val="12"/>
        <rFont val="ＭＳ Ｐゴシック"/>
        <family val="3"/>
        <charset val="128"/>
      </rPr>
      <t>　</t>
    </r>
    <phoneticPr fontId="1"/>
  </si>
  <si>
    <r>
      <t xml:space="preserve">  </t>
    </r>
    <r>
      <rPr>
        <sz val="12"/>
        <rFont val="ＭＳ Ｐゴシック"/>
        <family val="3"/>
        <charset val="128"/>
      </rPr>
      <t>タール</t>
    </r>
    <r>
      <rPr>
        <sz val="12"/>
        <rFont val="Times New Roman"/>
        <family val="1"/>
      </rPr>
      <t xml:space="preserve"> </t>
    </r>
    <phoneticPr fontId="1"/>
  </si>
  <si>
    <t>Tar</t>
    <phoneticPr fontId="1"/>
  </si>
  <si>
    <t>Converter gas</t>
    <phoneticPr fontId="1"/>
  </si>
  <si>
    <t>Town gas(A)</t>
    <phoneticPr fontId="38"/>
  </si>
  <si>
    <t>Waste plastic</t>
    <phoneticPr fontId="1"/>
  </si>
  <si>
    <t>年　　月</t>
    <phoneticPr fontId="1"/>
  </si>
  <si>
    <r>
      <rPr>
        <sz val="12"/>
        <rFont val="ＭＳ Ｐゴシック"/>
        <family val="3"/>
        <charset val="128"/>
      </rPr>
      <t>年　　月</t>
    </r>
    <phoneticPr fontId="1"/>
  </si>
  <si>
    <r>
      <t>for</t>
    </r>
    <r>
      <rPr>
        <sz val="12"/>
        <rFont val="ＭＳ Ｐゴシック"/>
        <family val="3"/>
        <charset val="128"/>
      </rPr>
      <t>　</t>
    </r>
    <r>
      <rPr>
        <sz val="12"/>
        <rFont val="Times New Roman"/>
        <family val="1"/>
      </rPr>
      <t>Boilers</t>
    </r>
    <phoneticPr fontId="1"/>
  </si>
  <si>
    <t xml:space="preserve">         Total</t>
    <phoneticPr fontId="1"/>
  </si>
  <si>
    <r>
      <t xml:space="preserve">  </t>
    </r>
    <r>
      <rPr>
        <sz val="12"/>
        <rFont val="ＭＳ Ｐゴシック"/>
        <family val="3"/>
        <charset val="128"/>
      </rPr>
      <t>ガソリン</t>
    </r>
    <r>
      <rPr>
        <sz val="12"/>
        <rFont val="Times New Roman"/>
        <family val="1"/>
      </rPr>
      <t xml:space="preserve"> </t>
    </r>
    <phoneticPr fontId="1"/>
  </si>
  <si>
    <t xml:space="preserve">  ＲＰＦ </t>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</si>
  <si>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</si>
  <si>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</si>
  <si>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38"/>
  </si>
  <si>
    <t>Reproduction oil(Oil origin)</t>
    <phoneticPr fontId="1"/>
  </si>
  <si>
    <t xml:space="preserve">オイルコークス </t>
    <phoneticPr fontId="1"/>
  </si>
  <si>
    <t>Blast furnace  gas</t>
    <phoneticPr fontId="1"/>
  </si>
  <si>
    <r>
      <rPr>
        <sz val="12"/>
        <rFont val="ＭＳ Ｐゴシック"/>
        <family val="3"/>
        <charset val="128"/>
      </rPr>
      <t>　</t>
    </r>
    <phoneticPr fontId="1"/>
  </si>
  <si>
    <t>Generation, recovery</t>
    <phoneticPr fontId="1"/>
  </si>
  <si>
    <t xml:space="preserve"> as Materials</t>
    <phoneticPr fontId="1"/>
  </si>
  <si>
    <t>　   　　発　　      　　　電</t>
    <phoneticPr fontId="1"/>
  </si>
  <si>
    <t xml:space="preserve">                Generation by own </t>
    <phoneticPr fontId="1"/>
  </si>
  <si>
    <t xml:space="preserve">               power station</t>
    <phoneticPr fontId="1"/>
  </si>
  <si>
    <r>
      <rPr>
        <sz val="12"/>
        <rFont val="ＭＳ Ｐゴシック"/>
        <family val="3"/>
        <charset val="128"/>
      </rPr>
      <t>　</t>
    </r>
    <phoneticPr fontId="1"/>
  </si>
  <si>
    <t>コージェネレーション</t>
    <phoneticPr fontId="1"/>
  </si>
  <si>
    <t>Consumption</t>
    <phoneticPr fontId="1"/>
  </si>
  <si>
    <t>Shipments</t>
    <phoneticPr fontId="1"/>
  </si>
  <si>
    <t>Total</t>
    <phoneticPr fontId="1"/>
  </si>
  <si>
    <t>Purchase</t>
    <phoneticPr fontId="1"/>
  </si>
  <si>
    <t>Thermal</t>
    <phoneticPr fontId="1"/>
  </si>
  <si>
    <t>Hydraulic</t>
    <phoneticPr fontId="1"/>
  </si>
  <si>
    <r>
      <rPr>
        <sz val="12"/>
        <rFont val="ＭＳ Ｐゴシック"/>
        <family val="3"/>
        <charset val="128"/>
      </rPr>
      <t>　</t>
    </r>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</si>
  <si>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</si>
  <si>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</si>
  <si>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</si>
  <si>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</si>
  <si>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</si>
  <si>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</si>
  <si>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</si>
  <si>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</si>
  <si>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t>Machinery industry</t>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</si>
  <si>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</si>
  <si>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</si>
  <si>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</si>
  <si>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</si>
  <si>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</si>
  <si>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</si>
  <si>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　</t>
    <phoneticPr fontId="6"/>
  </si>
  <si>
    <t xml:space="preserve"> </t>
    <phoneticPr fontId="6"/>
  </si>
  <si>
    <t>Surveyed industry total</t>
    <phoneticPr fontId="1"/>
  </si>
  <si>
    <t>年　　月</t>
    <phoneticPr fontId="1"/>
  </si>
  <si>
    <t xml:space="preserve">購　　入　　電　　力　　及　　び　　自　　家　　発　　電              </t>
    <phoneticPr fontId="1"/>
  </si>
  <si>
    <r>
      <t>Purchase</t>
    </r>
    <r>
      <rPr>
        <sz val="12"/>
        <rFont val="ＭＳ Ｐゴシック"/>
        <family val="3"/>
        <charset val="128"/>
      </rPr>
      <t>　</t>
    </r>
    <r>
      <rPr>
        <sz val="12"/>
        <rFont val="Times New Roman"/>
        <family val="1"/>
      </rPr>
      <t>and</t>
    </r>
    <phoneticPr fontId="6"/>
  </si>
  <si>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</si>
  <si>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t>Year,
Quarter
&amp;Month</t>
    <phoneticPr fontId="1"/>
  </si>
  <si>
    <t xml:space="preserve">         Generation by own </t>
    <phoneticPr fontId="1"/>
  </si>
  <si>
    <t>Others</t>
    <phoneticPr fontId="1"/>
  </si>
  <si>
    <t xml:space="preserve">   Generation by own   </t>
    <phoneticPr fontId="1"/>
  </si>
  <si>
    <t xml:space="preserve">                                           power  station</t>
    <phoneticPr fontId="1"/>
  </si>
  <si>
    <r>
      <rPr>
        <sz val="12"/>
        <rFont val="ＭＳ Ｐゴシック"/>
        <family val="3"/>
        <charset val="128"/>
      </rPr>
      <t>コージェネレーション</t>
    </r>
    <phoneticPr fontId="1"/>
  </si>
  <si>
    <t>Total</t>
    <phoneticPr fontId="1"/>
  </si>
  <si>
    <t>Purchase</t>
    <phoneticPr fontId="1"/>
  </si>
  <si>
    <t>Thermal</t>
    <phoneticPr fontId="1"/>
  </si>
  <si>
    <t>Hydraulic</t>
    <phoneticPr fontId="1"/>
  </si>
  <si>
    <t>Chemical  industry</t>
    <phoneticPr fontId="1"/>
  </si>
  <si>
    <t>Ceramics, clay and stone products industry</t>
    <phoneticPr fontId="1"/>
  </si>
  <si>
    <t>Non-ferrous metals industry</t>
    <phoneticPr fontId="1"/>
  </si>
  <si>
    <t>Chemical fibers industry</t>
    <phoneticPr fontId="1"/>
  </si>
  <si>
    <t>Glass products industry</t>
    <phoneticPr fontId="1"/>
  </si>
  <si>
    <t>Machinery industry</t>
    <phoneticPr fontId="1"/>
  </si>
  <si>
    <t>…</t>
    <phoneticPr fontId="1"/>
  </si>
  <si>
    <t>以外　　</t>
    <phoneticPr fontId="1"/>
  </si>
  <si>
    <t xml:space="preserve">Other than primary </t>
    <phoneticPr fontId="1"/>
  </si>
  <si>
    <t>steam</t>
    <phoneticPr fontId="1"/>
  </si>
  <si>
    <t>Receipts</t>
    <phoneticPr fontId="6"/>
  </si>
  <si>
    <t>Primary steam</t>
    <phoneticPr fontId="1"/>
  </si>
  <si>
    <t>for Production</t>
    <phoneticPr fontId="1"/>
  </si>
  <si>
    <r>
      <rPr>
        <sz val="12"/>
        <rFont val="ＭＳ Ｐゴシック"/>
        <family val="3"/>
        <charset val="128"/>
      </rPr>
      <t>　</t>
    </r>
    <r>
      <rPr>
        <sz val="12"/>
        <rFont val="Times New Roman"/>
        <family val="1"/>
      </rPr>
      <t>generation</t>
    </r>
    <phoneticPr fontId="1"/>
  </si>
  <si>
    <t xml:space="preserve">Note  </t>
    <phoneticPr fontId="1"/>
  </si>
  <si>
    <t>　　「事業所重複分補正量」として計上してある。</t>
    <phoneticPr fontId="1"/>
  </si>
  <si>
    <t xml:space="preserve">Other than    </t>
    <phoneticPr fontId="1"/>
  </si>
  <si>
    <t>primary  steam</t>
    <phoneticPr fontId="1"/>
  </si>
  <si>
    <t xml:space="preserve">Other than </t>
    <phoneticPr fontId="1"/>
  </si>
  <si>
    <t>for Others</t>
    <phoneticPr fontId="1"/>
  </si>
  <si>
    <t>Primary steam</t>
    <phoneticPr fontId="1"/>
  </si>
  <si>
    <t>コージェネレーション</t>
    <phoneticPr fontId="1"/>
  </si>
  <si>
    <t xml:space="preserve"> Ceramics, clay and stone products industry</t>
    <phoneticPr fontId="1"/>
  </si>
  <si>
    <t>Chemical fibers industry</t>
    <phoneticPr fontId="1"/>
  </si>
  <si>
    <t>パルプ・紙・</t>
    <phoneticPr fontId="1"/>
  </si>
  <si>
    <t>Pulp, paper, paperboard</t>
    <phoneticPr fontId="1"/>
  </si>
  <si>
    <t>板紙</t>
    <phoneticPr fontId="6"/>
  </si>
  <si>
    <t>パルプ</t>
    <phoneticPr fontId="1"/>
  </si>
  <si>
    <t>Kind of energy</t>
    <phoneticPr fontId="19"/>
  </si>
  <si>
    <t>Unit</t>
    <phoneticPr fontId="1"/>
  </si>
  <si>
    <t>Pulp</t>
    <phoneticPr fontId="1"/>
  </si>
  <si>
    <t>Paper</t>
    <phoneticPr fontId="1"/>
  </si>
  <si>
    <t>Paperboard</t>
    <phoneticPr fontId="1"/>
  </si>
  <si>
    <t>Other paper</t>
    <phoneticPr fontId="1"/>
  </si>
  <si>
    <t>Others</t>
    <phoneticPr fontId="1"/>
  </si>
  <si>
    <t xml:space="preserve">Chemical </t>
    <phoneticPr fontId="1"/>
  </si>
  <si>
    <t xml:space="preserve">Petroleum </t>
    <phoneticPr fontId="1"/>
  </si>
  <si>
    <t>Glass</t>
    <phoneticPr fontId="1"/>
  </si>
  <si>
    <t>products</t>
    <phoneticPr fontId="1"/>
  </si>
  <si>
    <t>ｋｌ</t>
    <phoneticPr fontId="1"/>
  </si>
  <si>
    <t>Total</t>
    <phoneticPr fontId="1"/>
  </si>
  <si>
    <r>
      <t>(Crude petroleum equivalent)</t>
    </r>
    <r>
      <rPr>
        <b/>
        <sz val="12"/>
        <rFont val="ＭＳ Ｐゴシック"/>
        <family val="3"/>
        <charset val="128"/>
      </rPr>
      <t>　</t>
    </r>
    <phoneticPr fontId="1"/>
  </si>
  <si>
    <t>〃</t>
    <phoneticPr fontId="1"/>
  </si>
  <si>
    <r>
      <t>(Crude petroleum equivalent)</t>
    </r>
    <r>
      <rPr>
        <b/>
        <sz val="12"/>
        <rFont val="ＭＳ Ｐ明朝"/>
        <family val="1"/>
        <charset val="128"/>
      </rPr>
      <t>　</t>
    </r>
    <phoneticPr fontId="1"/>
  </si>
  <si>
    <t>ガソリン</t>
    <phoneticPr fontId="1"/>
  </si>
  <si>
    <t>Gasoline</t>
    <phoneticPr fontId="1"/>
  </si>
  <si>
    <t>ナフサ</t>
    <phoneticPr fontId="1"/>
  </si>
  <si>
    <t>Naphtha</t>
    <phoneticPr fontId="1"/>
  </si>
  <si>
    <t>〃</t>
    <phoneticPr fontId="1"/>
  </si>
  <si>
    <t>Kerosene</t>
    <phoneticPr fontId="1"/>
  </si>
  <si>
    <t>〃</t>
    <phoneticPr fontId="1"/>
  </si>
  <si>
    <t>Gas oil</t>
    <phoneticPr fontId="6"/>
  </si>
  <si>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</si>
  <si>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</si>
  <si>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</si>
  <si>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</si>
  <si>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t>アスファルト</t>
    <phoneticPr fontId="6"/>
  </si>
  <si>
    <t>Asphalt</t>
    <phoneticPr fontId="6"/>
  </si>
  <si>
    <t>Reproduction oil  (Oil origin)</t>
    <phoneticPr fontId="6"/>
  </si>
  <si>
    <r>
      <t xml:space="preserve"> 1000ｍ</t>
    </r>
    <r>
      <rPr>
        <vertAlign val="superscript"/>
        <sz val="12"/>
        <rFont val="ＭＳ Ｐ明朝"/>
        <family val="1"/>
        <charset val="128"/>
      </rPr>
      <t>3</t>
    </r>
    <phoneticPr fontId="19"/>
  </si>
  <si>
    <r>
      <t>Black liquor</t>
    </r>
    <r>
      <rPr>
        <sz val="12"/>
        <rFont val="ＭＳ Ｐ明朝"/>
        <family val="1"/>
        <charset val="128"/>
      </rPr>
      <t>　　</t>
    </r>
    <phoneticPr fontId="6"/>
  </si>
  <si>
    <r>
      <t>Used</t>
    </r>
    <r>
      <rPr>
        <sz val="12"/>
        <rFont val="ＭＳ Ｐ明朝"/>
        <family val="1"/>
        <charset val="128"/>
      </rPr>
      <t>　</t>
    </r>
    <r>
      <rPr>
        <sz val="12"/>
        <rFont val="Times New Roman"/>
        <family val="1"/>
      </rPr>
      <t>tires</t>
    </r>
    <phoneticPr fontId="6"/>
  </si>
  <si>
    <t>Waste plastic</t>
    <phoneticPr fontId="6"/>
  </si>
  <si>
    <t>Electricity</t>
    <phoneticPr fontId="1"/>
  </si>
  <si>
    <t>Steam</t>
    <phoneticPr fontId="1"/>
  </si>
  <si>
    <t xml:space="preserve">  Conversion table for primary input fuel</t>
    <phoneticPr fontId="6"/>
  </si>
  <si>
    <r>
      <t>Total</t>
    </r>
    <r>
      <rPr>
        <b/>
        <sz val="12"/>
        <rFont val="ＭＳ Ｐゴシック"/>
        <family val="3"/>
        <charset val="128"/>
      </rPr>
      <t>　</t>
    </r>
    <phoneticPr fontId="1"/>
  </si>
  <si>
    <t>ナフサ</t>
    <phoneticPr fontId="1"/>
  </si>
  <si>
    <t>1000kWh</t>
    <phoneticPr fontId="1"/>
  </si>
  <si>
    <t xml:space="preserve"> Notes 1. Crude petroleum conversion rate is 38.2MJ/l.</t>
    <phoneticPr fontId="1"/>
  </si>
  <si>
    <r>
      <t xml:space="preserve">           2. Figures of Town gas (A) are simple total.    Conversion rate for town gas (B) is 41.1M</t>
    </r>
    <r>
      <rPr>
        <sz val="11"/>
        <rFont val="Times New Roman"/>
        <family val="1"/>
      </rPr>
      <t>J/m</t>
    </r>
    <r>
      <rPr>
        <vertAlign val="superscript"/>
        <sz val="11"/>
        <rFont val="Times New Roman"/>
        <family val="1"/>
      </rPr>
      <t>3</t>
    </r>
    <r>
      <rPr>
        <sz val="11"/>
        <rFont val="Times New Roman"/>
        <family val="1"/>
      </rPr>
      <t>.</t>
    </r>
    <phoneticPr fontId="6"/>
  </si>
  <si>
    <t>Chemical products</t>
    <phoneticPr fontId="1"/>
  </si>
  <si>
    <r>
      <rPr>
        <sz val="11"/>
        <rFont val="ＭＳ Ｐゴシック"/>
        <family val="3"/>
        <charset val="128"/>
      </rPr>
      <t>　</t>
    </r>
    <phoneticPr fontId="1"/>
  </si>
  <si>
    <t xml:space="preserve">Petrochemical products </t>
    <phoneticPr fontId="1"/>
  </si>
  <si>
    <r>
      <rPr>
        <sz val="11"/>
        <rFont val="ＭＳ Ｐゴシック"/>
        <family val="3"/>
        <charset val="128"/>
      </rPr>
      <t>　　　　　　　　　　　　　　</t>
    </r>
    <phoneticPr fontId="1"/>
  </si>
  <si>
    <t>Kind of energy</t>
    <phoneticPr fontId="19"/>
  </si>
  <si>
    <t>Unit</t>
    <phoneticPr fontId="1"/>
  </si>
  <si>
    <t xml:space="preserve">for Driving power,  </t>
    <phoneticPr fontId="1"/>
  </si>
  <si>
    <t>Ammonia and ammonia</t>
    <phoneticPr fontId="1"/>
  </si>
  <si>
    <t xml:space="preserve"> Soda </t>
    <phoneticPr fontId="1"/>
  </si>
  <si>
    <t>as Materials</t>
    <phoneticPr fontId="1"/>
  </si>
  <si>
    <t xml:space="preserve"> fuels  </t>
    <phoneticPr fontId="1"/>
  </si>
  <si>
    <t>-derived products</t>
    <phoneticPr fontId="1"/>
  </si>
  <si>
    <t xml:space="preserve"> products</t>
    <phoneticPr fontId="1"/>
  </si>
  <si>
    <t>Others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</si>
  <si>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</si>
  <si>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</si>
  <si>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</si>
  <si>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</si>
  <si>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</si>
  <si>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t>
    <phoneticPr fontId="1"/>
  </si>
  <si>
    <t>Crude petroleum</t>
    <phoneticPr fontId="1"/>
  </si>
  <si>
    <t>ＮＧＬ・コンデンセ－ト</t>
    <phoneticPr fontId="1"/>
  </si>
  <si>
    <t>Natural gas liquids</t>
    <phoneticPr fontId="1"/>
  </si>
  <si>
    <t>Gasoline</t>
    <phoneticPr fontId="1"/>
  </si>
  <si>
    <t>Naphtha</t>
    <phoneticPr fontId="1"/>
  </si>
  <si>
    <t>Oil produced by conversion</t>
    <phoneticPr fontId="1"/>
  </si>
  <si>
    <t>オイルコ－クス</t>
    <phoneticPr fontId="1"/>
  </si>
  <si>
    <t>タ－ル</t>
    <phoneticPr fontId="1"/>
  </si>
  <si>
    <t>　　　　</t>
    <phoneticPr fontId="1"/>
  </si>
  <si>
    <t>　　　</t>
    <phoneticPr fontId="1"/>
  </si>
  <si>
    <t>　</t>
    <phoneticPr fontId="1"/>
  </si>
  <si>
    <t>　　　　　</t>
    <phoneticPr fontId="1"/>
  </si>
  <si>
    <t>Ceramics, clay and stone products</t>
    <phoneticPr fontId="1"/>
  </si>
  <si>
    <t>セメント</t>
    <phoneticPr fontId="1"/>
  </si>
  <si>
    <r>
      <rPr>
        <sz val="11"/>
        <rFont val="ＭＳ Ｐゴシック"/>
        <family val="3"/>
        <charset val="128"/>
      </rPr>
      <t>　　　　　　　　　　</t>
    </r>
    <phoneticPr fontId="1"/>
  </si>
  <si>
    <t>Cement</t>
    <phoneticPr fontId="1"/>
  </si>
  <si>
    <t>Sheet glass</t>
    <phoneticPr fontId="1"/>
  </si>
  <si>
    <t>Lime</t>
    <phoneticPr fontId="1"/>
  </si>
  <si>
    <t>for Sintering</t>
    <phoneticPr fontId="1"/>
  </si>
  <si>
    <t>for Dissolving furnaces</t>
    <phoneticPr fontId="1"/>
  </si>
  <si>
    <t>ガソリン</t>
    <phoneticPr fontId="1"/>
  </si>
  <si>
    <t>Gasoline</t>
    <phoneticPr fontId="1"/>
  </si>
  <si>
    <t>Iron and steel products</t>
    <phoneticPr fontId="1"/>
  </si>
  <si>
    <t>フェロアロイ</t>
    <phoneticPr fontId="1"/>
  </si>
  <si>
    <t>コークス</t>
    <phoneticPr fontId="1"/>
  </si>
  <si>
    <t>Kind of energy</t>
    <phoneticPr fontId="19"/>
  </si>
  <si>
    <t>Unit</t>
    <phoneticPr fontId="1"/>
  </si>
  <si>
    <t>for Sintering</t>
    <phoneticPr fontId="1"/>
  </si>
  <si>
    <t>for Pelletizing</t>
    <phoneticPr fontId="1"/>
  </si>
  <si>
    <t>for Pig iron</t>
    <phoneticPr fontId="1"/>
  </si>
  <si>
    <t>for Ferro-alloys</t>
    <phoneticPr fontId="1"/>
  </si>
  <si>
    <t>for Steelmaking</t>
    <phoneticPr fontId="1"/>
  </si>
  <si>
    <t>for Steel</t>
    <phoneticPr fontId="1"/>
  </si>
  <si>
    <t xml:space="preserve">Rolling (including </t>
    <phoneticPr fontId="1"/>
  </si>
  <si>
    <t>Power generation,</t>
    <phoneticPr fontId="1"/>
  </si>
  <si>
    <t>Others</t>
    <phoneticPr fontId="1"/>
  </si>
  <si>
    <t>Coke</t>
    <phoneticPr fontId="1"/>
  </si>
  <si>
    <r>
      <rPr>
        <sz val="11"/>
        <rFont val="ＭＳ Ｐゴシック"/>
        <family val="3"/>
        <charset val="128"/>
      </rPr>
      <t>　</t>
    </r>
    <phoneticPr fontId="1"/>
  </si>
  <si>
    <t>LD converters</t>
    <phoneticPr fontId="1"/>
  </si>
  <si>
    <t>Electric furnaces</t>
    <phoneticPr fontId="1"/>
  </si>
  <si>
    <t>forgings</t>
    <phoneticPr fontId="1"/>
  </si>
  <si>
    <t>castings</t>
    <phoneticPr fontId="1"/>
  </si>
  <si>
    <t xml:space="preserve">Cold) and Pipes </t>
    <phoneticPr fontId="1"/>
  </si>
  <si>
    <t xml:space="preserve">Boilers, Co-generation </t>
    <phoneticPr fontId="1"/>
  </si>
  <si>
    <t>ｋｌ</t>
    <phoneticPr fontId="1"/>
  </si>
  <si>
    <t>Total</t>
    <phoneticPr fontId="1"/>
  </si>
  <si>
    <r>
      <t>(Crude petroleum equivalent)</t>
    </r>
    <r>
      <rPr>
        <b/>
        <sz val="12"/>
        <rFont val="ＭＳ Ｐゴシック"/>
        <family val="3"/>
        <charset val="128"/>
      </rPr>
      <t>　</t>
    </r>
    <phoneticPr fontId="1"/>
  </si>
  <si>
    <t>〃</t>
    <phoneticPr fontId="1"/>
  </si>
  <si>
    <t>ガソリン</t>
    <phoneticPr fontId="1"/>
  </si>
  <si>
    <t>Gasoline</t>
    <phoneticPr fontId="1"/>
  </si>
  <si>
    <t>Coal for making</t>
    <phoneticPr fontId="1"/>
  </si>
  <si>
    <t>〃</t>
    <phoneticPr fontId="1"/>
  </si>
  <si>
    <t>Waste plastic</t>
    <phoneticPr fontId="6"/>
  </si>
  <si>
    <r>
      <t xml:space="preserve">２）　一次投入燃料換算表 （つづき）     </t>
    </r>
    <r>
      <rPr>
        <b/>
        <sz val="14"/>
        <rFont val="Times New Roman"/>
        <family val="1"/>
      </rPr>
      <t xml:space="preserve">  Conversion table for primary input fuel (continued)</t>
    </r>
    <phoneticPr fontId="1"/>
  </si>
  <si>
    <t>Total</t>
    <phoneticPr fontId="1"/>
  </si>
  <si>
    <r>
      <t>(Crude petroleum equivalent)</t>
    </r>
    <r>
      <rPr>
        <b/>
        <sz val="11"/>
        <rFont val="ＭＳ Ｐゴシック"/>
        <family val="3"/>
        <charset val="128"/>
      </rPr>
      <t>　</t>
    </r>
    <phoneticPr fontId="1"/>
  </si>
  <si>
    <t>ガソリン</t>
    <phoneticPr fontId="1"/>
  </si>
  <si>
    <r>
      <t>1000Nｍ</t>
    </r>
    <r>
      <rPr>
        <vertAlign val="superscript"/>
        <sz val="12"/>
        <rFont val="ＭＳ Ｐ明朝"/>
        <family val="1"/>
        <charset val="128"/>
      </rPr>
      <t>3</t>
    </r>
    <phoneticPr fontId="19"/>
  </si>
  <si>
    <t xml:space="preserve"> </t>
    <phoneticPr fontId="1"/>
  </si>
  <si>
    <t xml:space="preserve">   Non-ferrous metals</t>
    <phoneticPr fontId="1"/>
  </si>
  <si>
    <r>
      <rPr>
        <sz val="12"/>
        <rFont val="ＭＳ Ｐゴシック"/>
        <family val="3"/>
        <charset val="128"/>
      </rPr>
      <t>　</t>
    </r>
    <phoneticPr fontId="1"/>
  </si>
  <si>
    <t>Copper</t>
    <phoneticPr fontId="1"/>
  </si>
  <si>
    <t>Lead</t>
    <phoneticPr fontId="1"/>
  </si>
  <si>
    <t>Zinc</t>
    <phoneticPr fontId="1"/>
  </si>
  <si>
    <t>アルミニウム</t>
    <phoneticPr fontId="1"/>
  </si>
  <si>
    <t>Kind of energy</t>
    <phoneticPr fontId="19"/>
  </si>
  <si>
    <t>Unit</t>
    <phoneticPr fontId="1"/>
  </si>
  <si>
    <r>
      <rPr>
        <sz val="12"/>
        <rFont val="ＭＳ Ｐゴシック"/>
        <family val="3"/>
        <charset val="128"/>
      </rPr>
      <t>　</t>
    </r>
    <phoneticPr fontId="1"/>
  </si>
  <si>
    <t>Others</t>
    <phoneticPr fontId="1"/>
  </si>
  <si>
    <t xml:space="preserve">Fusing and mixing </t>
    <phoneticPr fontId="1"/>
  </si>
  <si>
    <t>Electrolytic</t>
    <phoneticPr fontId="1"/>
  </si>
  <si>
    <t>Electrolytic</t>
    <phoneticPr fontId="6"/>
  </si>
  <si>
    <t>Distilled</t>
    <phoneticPr fontId="6"/>
  </si>
  <si>
    <t>Aluminum</t>
    <phoneticPr fontId="1"/>
  </si>
  <si>
    <t xml:space="preserve">Secondary </t>
    <phoneticPr fontId="1"/>
  </si>
  <si>
    <t xml:space="preserve">Other Non-ferrous </t>
    <phoneticPr fontId="1"/>
  </si>
  <si>
    <t xml:space="preserve"> process</t>
    <phoneticPr fontId="1"/>
  </si>
  <si>
    <t>process</t>
    <phoneticPr fontId="1"/>
  </si>
  <si>
    <t>zinc</t>
    <phoneticPr fontId="6"/>
  </si>
  <si>
    <t>aluminum ingots</t>
    <phoneticPr fontId="1"/>
  </si>
  <si>
    <t xml:space="preserve"> metals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</si>
  <si>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</si>
  <si>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</si>
  <si>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</si>
  <si>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</si>
  <si>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</si>
  <si>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ガソリン</t>
    <phoneticPr fontId="1"/>
  </si>
  <si>
    <t>Gasoline</t>
    <phoneticPr fontId="1"/>
  </si>
  <si>
    <r>
      <t xml:space="preserve">２）　一次投入燃料換算表 （つづき）     </t>
    </r>
    <r>
      <rPr>
        <b/>
        <sz val="14"/>
        <rFont val="Times New Roman"/>
        <family val="1"/>
      </rPr>
      <t xml:space="preserve">  Conversion table for primary input fuel (continued)</t>
    </r>
    <phoneticPr fontId="1"/>
  </si>
  <si>
    <r>
      <t>Oil based fue</t>
    </r>
    <r>
      <rPr>
        <b/>
        <sz val="12"/>
        <rFont val="ＭＳ Ｐゴシック"/>
        <family val="3"/>
        <charset val="128"/>
      </rPr>
      <t>ｌ</t>
    </r>
    <r>
      <rPr>
        <b/>
        <sz val="12"/>
        <rFont val="Times New Roman"/>
        <family val="1"/>
      </rPr>
      <t>s</t>
    </r>
    <phoneticPr fontId="1"/>
  </si>
  <si>
    <t>Machinery products</t>
    <phoneticPr fontId="1"/>
  </si>
  <si>
    <t>電子計算機及び情報</t>
    <rPh sb="0" eb="2">
      <t>デンシ</t>
    </rPh>
    <rPh sb="2" eb="5">
      <t>ケイサンキ</t>
    </rPh>
    <rPh sb="5" eb="6">
      <t>オヨ</t>
    </rPh>
    <rPh sb="7" eb="9">
      <t>ジョウホウ</t>
    </rPh>
    <phoneticPr fontId="1"/>
  </si>
  <si>
    <t>端末、電子応用装置</t>
    <rPh sb="0" eb="2">
      <t>タンマツ</t>
    </rPh>
    <rPh sb="3" eb="5">
      <t>デンシ</t>
    </rPh>
    <rPh sb="5" eb="7">
      <t>オウヨウ</t>
    </rPh>
    <rPh sb="7" eb="9">
      <t>ソウチ</t>
    </rPh>
    <phoneticPr fontId="1"/>
  </si>
  <si>
    <t>Computers and information</t>
    <phoneticPr fontId="1"/>
  </si>
  <si>
    <t xml:space="preserve">terminals, associated </t>
    <phoneticPr fontId="1"/>
  </si>
  <si>
    <t>（Ａ）</t>
    <phoneticPr fontId="6"/>
  </si>
  <si>
    <t>（Ｂ）</t>
    <phoneticPr fontId="6"/>
  </si>
  <si>
    <t>　</t>
    <phoneticPr fontId="6"/>
  </si>
  <si>
    <r>
      <t>Total</t>
    </r>
    <r>
      <rPr>
        <sz val="11"/>
        <rFont val="ＭＳ Ｐゴシック"/>
        <family val="3"/>
        <charset val="128"/>
      </rPr>
      <t>　</t>
    </r>
    <phoneticPr fontId="1"/>
  </si>
  <si>
    <t>Heavy fuel</t>
    <phoneticPr fontId="1"/>
  </si>
  <si>
    <t xml:space="preserve">Liquefied </t>
    <phoneticPr fontId="1"/>
  </si>
  <si>
    <t>Reproduction oil</t>
    <phoneticPr fontId="1"/>
  </si>
  <si>
    <r>
      <t>Non-oil based fuels</t>
    </r>
    <r>
      <rPr>
        <sz val="10"/>
        <rFont val="ＭＳ Ｐゴシック"/>
        <family val="3"/>
        <charset val="128"/>
      </rPr>
      <t>　</t>
    </r>
    <phoneticPr fontId="1"/>
  </si>
  <si>
    <t>Refuse Paper &amp; 
Plastic Fuel</t>
    <phoneticPr fontId="1"/>
  </si>
  <si>
    <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</si>
  <si>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</si>
  <si>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</si>
  <si>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</si>
  <si>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 xml:space="preserve">petroleum gas </t>
    <phoneticPr fontId="1"/>
  </si>
  <si>
    <t>(Oil origin)</t>
    <phoneticPr fontId="1"/>
  </si>
  <si>
    <t>(including 
pitch coke)</t>
    <phoneticPr fontId="1"/>
  </si>
  <si>
    <t>Natural gas</t>
    <phoneticPr fontId="1"/>
  </si>
  <si>
    <t>natural gas</t>
    <phoneticPr fontId="1"/>
  </si>
  <si>
    <r>
      <t xml:space="preserve"> oil B</t>
    </r>
    <r>
      <rPr>
        <sz val="11"/>
        <rFont val="ＭＳ Ｐゴシック"/>
        <family val="3"/>
        <charset val="128"/>
      </rPr>
      <t>・</t>
    </r>
    <r>
      <rPr>
        <sz val="11"/>
        <rFont val="Times New Roman"/>
        <family val="1"/>
      </rPr>
      <t>C</t>
    </r>
    <phoneticPr fontId="1"/>
  </si>
  <si>
    <t xml:space="preserve"> Electricity </t>
    <phoneticPr fontId="6"/>
  </si>
  <si>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</si>
  <si>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r>
      <rPr>
        <sz val="11"/>
        <rFont val="ＭＳ Ｐゴシック"/>
        <family val="3"/>
        <charset val="128"/>
      </rPr>
      <t>　</t>
    </r>
    <phoneticPr fontId="1"/>
  </si>
  <si>
    <r>
      <t>1000ｍ</t>
    </r>
    <r>
      <rPr>
        <vertAlign val="superscript"/>
        <sz val="12"/>
        <rFont val="ＭＳ Ｐゴシック"/>
        <family val="3"/>
        <charset val="128"/>
      </rPr>
      <t>3</t>
    </r>
    <phoneticPr fontId="19"/>
  </si>
  <si>
    <t>1000ｋｗｈ</t>
    <phoneticPr fontId="1"/>
  </si>
  <si>
    <t>t</t>
    <phoneticPr fontId="1"/>
  </si>
  <si>
    <t>年　　月</t>
    <phoneticPr fontId="1"/>
  </si>
  <si>
    <t>Pulp,paper,paperboard industry (continued)</t>
    <phoneticPr fontId="1"/>
  </si>
  <si>
    <t>Pulp,paper,paperboard total</t>
    <phoneticPr fontId="1"/>
  </si>
  <si>
    <r>
      <rPr>
        <sz val="12"/>
        <rFont val="ＭＳ Ｐゴシック"/>
        <family val="3"/>
        <charset val="128"/>
      </rPr>
      <t>　</t>
    </r>
    <phoneticPr fontId="6"/>
  </si>
  <si>
    <t>Year,
Quarter
&amp;Month</t>
    <phoneticPr fontId="1"/>
  </si>
  <si>
    <t>Paper (continued)</t>
    <phoneticPr fontId="1"/>
  </si>
  <si>
    <t>→　</t>
    <phoneticPr fontId="1"/>
  </si>
  <si>
    <t>Pulp, paper, paperboard total</t>
    <phoneticPr fontId="1"/>
  </si>
  <si>
    <t>パルプ（１）（つづき）</t>
    <phoneticPr fontId="1"/>
  </si>
  <si>
    <t>Pulp (continued)</t>
    <phoneticPr fontId="1"/>
  </si>
  <si>
    <t>Paper</t>
    <phoneticPr fontId="1"/>
  </si>
  <si>
    <r>
      <t xml:space="preserve"> </t>
    </r>
    <r>
      <rPr>
        <sz val="12"/>
        <rFont val="Times New Roman"/>
        <family val="1"/>
      </rPr>
      <t>Other paper products</t>
    </r>
    <phoneticPr fontId="1"/>
  </si>
  <si>
    <r>
      <t>Oil based fuels</t>
    </r>
    <r>
      <rPr>
        <sz val="11"/>
        <rFont val="ＭＳ Ｐゴシック"/>
        <family val="3"/>
        <charset val="128"/>
      </rPr>
      <t>　</t>
    </r>
    <phoneticPr fontId="1"/>
  </si>
  <si>
    <t>Black liquor</t>
    <phoneticPr fontId="1"/>
  </si>
  <si>
    <t>t</t>
    <phoneticPr fontId="19"/>
  </si>
  <si>
    <r>
      <t>Pulp,paper,paperboard total (continued)</t>
    </r>
    <r>
      <rPr>
        <sz val="12"/>
        <rFont val="ＭＳ Ｐゴシック"/>
        <family val="3"/>
        <charset val="128"/>
      </rPr>
      <t>　</t>
    </r>
    <phoneticPr fontId="1"/>
  </si>
  <si>
    <t>→</t>
    <phoneticPr fontId="1"/>
  </si>
  <si>
    <t>パルプ（１）</t>
    <phoneticPr fontId="1"/>
  </si>
  <si>
    <t>Pulp</t>
    <phoneticPr fontId="1"/>
  </si>
  <si>
    <r>
      <t xml:space="preserve">Pulp,paper,paperboard total </t>
    </r>
    <r>
      <rPr>
        <sz val="12"/>
        <rFont val="ＭＳ Ｐゴシック"/>
        <family val="3"/>
        <charset val="128"/>
      </rPr>
      <t>（</t>
    </r>
    <r>
      <rPr>
        <sz val="12"/>
        <rFont val="Times New Roman"/>
        <family val="1"/>
      </rPr>
      <t>continued)</t>
    </r>
    <r>
      <rPr>
        <sz val="12"/>
        <rFont val="ＭＳ Ｐゴシック"/>
        <family val="3"/>
        <charset val="128"/>
      </rPr>
      <t>　</t>
    </r>
    <phoneticPr fontId="1"/>
  </si>
  <si>
    <r>
      <t>Other paper products (continued)</t>
    </r>
    <r>
      <rPr>
        <sz val="12"/>
        <rFont val="ＭＳ Ｐゴシック"/>
        <family val="3"/>
        <charset val="128"/>
      </rPr>
      <t>　</t>
    </r>
    <phoneticPr fontId="1"/>
  </si>
  <si>
    <t>B・Ｃ重油</t>
    <phoneticPr fontId="1"/>
  </si>
  <si>
    <r>
      <t>1000ｍ</t>
    </r>
    <r>
      <rPr>
        <vertAlign val="superscript"/>
        <sz val="12"/>
        <rFont val="ＭＳ Ｐゴシック"/>
        <family val="3"/>
        <charset val="128"/>
      </rPr>
      <t>3</t>
    </r>
    <phoneticPr fontId="1"/>
  </si>
  <si>
    <t xml:space="preserve"> Statistics by specified products</t>
    <phoneticPr fontId="1"/>
  </si>
  <si>
    <t xml:space="preserve"> Chemical products  (Direct input table)</t>
    <phoneticPr fontId="1"/>
  </si>
  <si>
    <t xml:space="preserve"> Chemical products  (Conversion table)</t>
    <phoneticPr fontId="1"/>
  </si>
  <si>
    <t xml:space="preserve"> </t>
    <phoneticPr fontId="6"/>
  </si>
  <si>
    <t xml:space="preserve"> Chemical products </t>
    <phoneticPr fontId="1"/>
  </si>
  <si>
    <t xml:space="preserve"> Chemical products</t>
    <phoneticPr fontId="1"/>
  </si>
  <si>
    <r>
      <rPr>
        <sz val="11"/>
        <rFont val="ＭＳ Ｐ明朝"/>
        <family val="1"/>
        <charset val="128"/>
      </rPr>
      <t>　</t>
    </r>
    <phoneticPr fontId="6"/>
  </si>
  <si>
    <t xml:space="preserve"> Table of direct input energy</t>
    <phoneticPr fontId="6"/>
  </si>
  <si>
    <t xml:space="preserve"> Conversion table for primary input fuel</t>
    <phoneticPr fontId="6"/>
  </si>
  <si>
    <t>年　　月</t>
    <phoneticPr fontId="1"/>
  </si>
  <si>
    <t>Chemical  industry</t>
    <phoneticPr fontId="1"/>
  </si>
  <si>
    <t>→</t>
    <phoneticPr fontId="1"/>
  </si>
  <si>
    <r>
      <rPr>
        <sz val="12"/>
        <rFont val="ＭＳ Ｐゴシック"/>
        <family val="3"/>
        <charset val="128"/>
      </rPr>
      <t>　</t>
    </r>
    <phoneticPr fontId="6"/>
  </si>
  <si>
    <t>Year,
Quarter
&amp;Month</t>
    <phoneticPr fontId="1"/>
  </si>
  <si>
    <t xml:space="preserve">Chemical products total (continued)    </t>
    <phoneticPr fontId="1"/>
  </si>
  <si>
    <r>
      <t>石油化学製品計（１～２）</t>
    </r>
    <r>
      <rPr>
        <sz val="12"/>
        <rFont val="Times New Roman"/>
        <family val="1"/>
      </rPr>
      <t>Petrochemical products total</t>
    </r>
    <phoneticPr fontId="1"/>
  </si>
  <si>
    <t>as Materials (continued)</t>
    <phoneticPr fontId="1"/>
  </si>
  <si>
    <t xml:space="preserve">for Driving power and fuels </t>
    <phoneticPr fontId="1"/>
  </si>
  <si>
    <t>Ammonia and ammonia total(continued)</t>
    <phoneticPr fontId="1"/>
  </si>
  <si>
    <t xml:space="preserve">Soda  products  (continued) </t>
    <phoneticPr fontId="6"/>
  </si>
  <si>
    <t>Chemical industry</t>
    <phoneticPr fontId="1"/>
  </si>
  <si>
    <r>
      <rPr>
        <b/>
        <sz val="18"/>
        <rFont val="ＭＳ Ｐゴシック"/>
        <family val="3"/>
        <charset val="128"/>
      </rPr>
      <t>→</t>
    </r>
    <phoneticPr fontId="1"/>
  </si>
  <si>
    <r>
      <t>Chemical products  total</t>
    </r>
    <r>
      <rPr>
        <sz val="12"/>
        <rFont val="ＭＳ Ｐゴシック"/>
        <family val="3"/>
        <charset val="128"/>
      </rPr>
      <t>　</t>
    </r>
    <r>
      <rPr>
        <sz val="12"/>
        <rFont val="Times New Roman"/>
        <family val="1"/>
      </rPr>
      <t>(continued)</t>
    </r>
    <phoneticPr fontId="1"/>
  </si>
  <si>
    <r>
      <t>as Materials</t>
    </r>
    <r>
      <rPr>
        <sz val="12"/>
        <rFont val="ＭＳ Ｐゴシック"/>
        <family val="3"/>
        <charset val="128"/>
      </rPr>
      <t>　</t>
    </r>
    <r>
      <rPr>
        <sz val="12"/>
        <rFont val="Times New Roman"/>
        <family val="1"/>
      </rPr>
      <t>(continued)</t>
    </r>
    <phoneticPr fontId="1"/>
  </si>
  <si>
    <r>
      <t>Ammonia and ammonia derived products total</t>
    </r>
    <r>
      <rPr>
        <sz val="12"/>
        <rFont val="ＭＳ Ｐゴシック"/>
        <family val="3"/>
        <charset val="128"/>
      </rPr>
      <t>　</t>
    </r>
    <r>
      <rPr>
        <sz val="12"/>
        <rFont val="Times New Roman"/>
        <family val="1"/>
      </rPr>
      <t>(continued)</t>
    </r>
    <phoneticPr fontId="1"/>
  </si>
  <si>
    <t>アンモニア及びアンモニア誘導品（動力・燃料用）（４）（つづき）</t>
    <phoneticPr fontId="1"/>
  </si>
  <si>
    <t>Soda products</t>
    <phoneticPr fontId="1"/>
  </si>
  <si>
    <t>ＮＧＬ・ｺﾝﾃﾞﾝｾｰﾄ</t>
    <phoneticPr fontId="1"/>
  </si>
  <si>
    <t>ＮＧＬ・ｺﾝﾃﾞﾝｾｰﾄ</t>
    <phoneticPr fontId="1"/>
  </si>
  <si>
    <t>　</t>
    <phoneticPr fontId="6"/>
  </si>
  <si>
    <t>　</t>
    <phoneticPr fontId="1"/>
  </si>
  <si>
    <t>ガス</t>
    <phoneticPr fontId="6"/>
  </si>
  <si>
    <t>（Ａ）</t>
    <phoneticPr fontId="6"/>
  </si>
  <si>
    <t>（Ｂ）</t>
    <phoneticPr fontId="6"/>
  </si>
  <si>
    <r>
      <t>Total</t>
    </r>
    <r>
      <rPr>
        <sz val="11"/>
        <rFont val="ＭＳ Ｐゴシック"/>
        <family val="3"/>
        <charset val="128"/>
      </rPr>
      <t>　</t>
    </r>
    <phoneticPr fontId="1"/>
  </si>
  <si>
    <r>
      <t>Oil based fuels</t>
    </r>
    <r>
      <rPr>
        <sz val="11"/>
        <rFont val="ＭＳ Ｐゴシック"/>
        <family val="3"/>
        <charset val="128"/>
      </rPr>
      <t>　</t>
    </r>
    <phoneticPr fontId="1"/>
  </si>
  <si>
    <t xml:space="preserve">Crude </t>
    <phoneticPr fontId="1"/>
  </si>
  <si>
    <t xml:space="preserve">Natural gas </t>
    <phoneticPr fontId="1"/>
  </si>
  <si>
    <t xml:space="preserve">Oil produced </t>
    <phoneticPr fontId="1"/>
  </si>
  <si>
    <t>Heavy fuel</t>
    <phoneticPr fontId="1"/>
  </si>
  <si>
    <t>Liquefied</t>
    <phoneticPr fontId="1"/>
  </si>
  <si>
    <r>
      <t>Non-oil based fuels</t>
    </r>
    <r>
      <rPr>
        <sz val="10"/>
        <rFont val="ＭＳ Ｐゴシック"/>
        <family val="3"/>
        <charset val="128"/>
      </rPr>
      <t>　</t>
    </r>
    <phoneticPr fontId="1"/>
  </si>
  <si>
    <t xml:space="preserve">Liquefied </t>
    <phoneticPr fontId="1"/>
  </si>
  <si>
    <t>Refuse Paper &amp; 
Plastic Fuel</t>
    <phoneticPr fontId="1"/>
  </si>
  <si>
    <r>
      <t>Non-oil based fuels</t>
    </r>
    <r>
      <rPr>
        <sz val="11"/>
        <rFont val="ＭＳ Ｐゴシック"/>
        <family val="3"/>
        <charset val="128"/>
      </rPr>
      <t>　</t>
    </r>
    <phoneticPr fontId="1"/>
  </si>
  <si>
    <t>Reproduction oil</t>
    <phoneticPr fontId="1"/>
  </si>
  <si>
    <r>
      <t>(Crude petroleum equivalent)</t>
    </r>
    <r>
      <rPr>
        <sz val="11"/>
        <rFont val="ＭＳ Ｐゴシック"/>
        <family val="3"/>
        <charset val="128"/>
      </rPr>
      <t>　</t>
    </r>
    <phoneticPr fontId="1"/>
  </si>
  <si>
    <t xml:space="preserve"> petroleum</t>
    <phoneticPr fontId="1"/>
  </si>
  <si>
    <t xml:space="preserve"> liquids</t>
    <phoneticPr fontId="1"/>
  </si>
  <si>
    <t>Gasoline</t>
    <phoneticPr fontId="1"/>
  </si>
  <si>
    <t>Naphtha</t>
    <phoneticPr fontId="1"/>
  </si>
  <si>
    <t xml:space="preserve"> by conversion</t>
    <phoneticPr fontId="1"/>
  </si>
  <si>
    <t>Gas oil</t>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</si>
  <si>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</si>
  <si>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</si>
  <si>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</si>
  <si>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Hydrocarbon oil</t>
    <phoneticPr fontId="1"/>
  </si>
  <si>
    <t>petroleum gas</t>
    <phoneticPr fontId="1"/>
  </si>
  <si>
    <t>Hydrocarbon gas</t>
    <phoneticPr fontId="1"/>
  </si>
  <si>
    <t>Petroleum coke</t>
    <phoneticPr fontId="1"/>
  </si>
  <si>
    <t>Coal</t>
    <phoneticPr fontId="1"/>
  </si>
  <si>
    <t>(including 
pitch coke)</t>
    <phoneticPr fontId="1"/>
  </si>
  <si>
    <r>
      <t>Blast furnace gas</t>
    </r>
    <r>
      <rPr>
        <sz val="11"/>
        <rFont val="ＭＳ Ｐゴシック"/>
        <family val="3"/>
        <charset val="128"/>
      </rPr>
      <t>　</t>
    </r>
    <phoneticPr fontId="1"/>
  </si>
  <si>
    <t>natural gas</t>
    <phoneticPr fontId="1"/>
  </si>
  <si>
    <t>Town gas(A)</t>
    <phoneticPr fontId="1"/>
  </si>
  <si>
    <t>Town gas(B)</t>
    <phoneticPr fontId="1"/>
  </si>
  <si>
    <t>Waste plastic</t>
    <phoneticPr fontId="1"/>
  </si>
  <si>
    <t xml:space="preserve"> Electricity </t>
    <phoneticPr fontId="6"/>
  </si>
  <si>
    <t>Steam</t>
    <phoneticPr fontId="1"/>
  </si>
  <si>
    <t>Asphalt</t>
    <phoneticPr fontId="1"/>
  </si>
  <si>
    <t>(Oil origin)</t>
    <phoneticPr fontId="1"/>
  </si>
  <si>
    <t>Converter gas</t>
    <phoneticPr fontId="1"/>
  </si>
  <si>
    <t>(Crude petroleum equivalent)</t>
    <phoneticPr fontId="1"/>
  </si>
  <si>
    <t>Condensate</t>
    <phoneticPr fontId="1"/>
  </si>
  <si>
    <r>
      <rPr>
        <sz val="11"/>
        <rFont val="ＭＳ Ｐゴシック"/>
        <family val="3"/>
        <charset val="128"/>
      </rPr>
      <t>　</t>
    </r>
    <phoneticPr fontId="1"/>
  </si>
  <si>
    <t>ｋｌ</t>
    <phoneticPr fontId="1"/>
  </si>
  <si>
    <t>t</t>
    <phoneticPr fontId="19"/>
  </si>
  <si>
    <r>
      <t>1000ｍ</t>
    </r>
    <r>
      <rPr>
        <vertAlign val="superscript"/>
        <sz val="12"/>
        <rFont val="ＭＳ Ｐゴシック"/>
        <family val="3"/>
        <charset val="128"/>
      </rPr>
      <t>3</t>
    </r>
    <phoneticPr fontId="19"/>
  </si>
  <si>
    <t>ｔ</t>
    <phoneticPr fontId="1"/>
  </si>
  <si>
    <t>t</t>
    <phoneticPr fontId="1"/>
  </si>
  <si>
    <t>年　　月</t>
    <phoneticPr fontId="1"/>
  </si>
  <si>
    <t>Chemical  industry (continued)</t>
    <phoneticPr fontId="1"/>
  </si>
  <si>
    <r>
      <rPr>
        <sz val="12"/>
        <rFont val="ＭＳ Ｐゴシック"/>
        <family val="3"/>
        <charset val="128"/>
      </rPr>
      <t>　</t>
    </r>
    <phoneticPr fontId="6"/>
  </si>
  <si>
    <t>→</t>
    <phoneticPr fontId="1"/>
  </si>
  <si>
    <t>Year,
Quarter
&amp;Month</t>
    <phoneticPr fontId="1"/>
  </si>
  <si>
    <t>石油化学製品計（１～２）（つづき）　</t>
    <phoneticPr fontId="1"/>
  </si>
  <si>
    <t>Petrochemical  products total(continued)</t>
    <phoneticPr fontId="1"/>
  </si>
  <si>
    <t xml:space="preserve"> for Driving power and fuels (continued)</t>
    <phoneticPr fontId="1"/>
  </si>
  <si>
    <t xml:space="preserve">for Driving power and fuels  </t>
    <phoneticPr fontId="1"/>
  </si>
  <si>
    <r>
      <rPr>
        <b/>
        <sz val="18"/>
        <rFont val="ＭＳ Ｐゴシック"/>
        <family val="3"/>
        <charset val="128"/>
      </rPr>
      <t>→</t>
    </r>
    <phoneticPr fontId="1"/>
  </si>
  <si>
    <t xml:space="preserve">Petrochemical  products total </t>
    <phoneticPr fontId="1"/>
  </si>
  <si>
    <t xml:space="preserve"> for Driving power and fuels </t>
    <phoneticPr fontId="1"/>
  </si>
  <si>
    <t>as Materials</t>
    <phoneticPr fontId="1"/>
  </si>
  <si>
    <r>
      <t>Soda products</t>
    </r>
    <r>
      <rPr>
        <sz val="12"/>
        <rFont val="ＭＳ Ｐゴシック"/>
        <family val="3"/>
        <charset val="128"/>
      </rPr>
      <t>　</t>
    </r>
    <r>
      <rPr>
        <sz val="12"/>
        <rFont val="Times New Roman"/>
        <family val="1"/>
      </rPr>
      <t>(</t>
    </r>
    <r>
      <rPr>
        <sz val="11"/>
        <rFont val="Times New Roman"/>
        <family val="1"/>
      </rPr>
      <t>continued)</t>
    </r>
    <phoneticPr fontId="1"/>
  </si>
  <si>
    <t>タール</t>
    <phoneticPr fontId="1"/>
  </si>
  <si>
    <t>ＲＰＦ</t>
    <phoneticPr fontId="1"/>
  </si>
  <si>
    <t>ガソリン</t>
    <phoneticPr fontId="1"/>
  </si>
  <si>
    <t>ナフサ</t>
    <phoneticPr fontId="1"/>
  </si>
  <si>
    <t>ガス</t>
    <phoneticPr fontId="6"/>
  </si>
  <si>
    <t xml:space="preserve">Oil produced </t>
    <phoneticPr fontId="1"/>
  </si>
  <si>
    <t>Liquefied</t>
    <phoneticPr fontId="1"/>
  </si>
  <si>
    <t>Blast furnace gas</t>
    <phoneticPr fontId="1"/>
  </si>
  <si>
    <t xml:space="preserve"> by conversion</t>
    <phoneticPr fontId="1"/>
  </si>
  <si>
    <t>petroleum gas</t>
    <phoneticPr fontId="1"/>
  </si>
  <si>
    <t xml:space="preserve"> liquids</t>
    <phoneticPr fontId="1"/>
  </si>
  <si>
    <t>Condensate</t>
    <phoneticPr fontId="1"/>
  </si>
  <si>
    <t xml:space="preserve">Chemical products total   </t>
    <phoneticPr fontId="1"/>
  </si>
  <si>
    <r>
      <t>Petrochemical  products total</t>
    </r>
    <r>
      <rPr>
        <sz val="11"/>
        <rFont val="Times New Roman"/>
        <family val="1"/>
      </rPr>
      <t xml:space="preserve"> (continued)</t>
    </r>
    <phoneticPr fontId="1"/>
  </si>
  <si>
    <t xml:space="preserve"> Ammonia and ammonia total</t>
    <phoneticPr fontId="1"/>
  </si>
  <si>
    <t>Soda  products</t>
    <phoneticPr fontId="1"/>
  </si>
  <si>
    <t>Chemical products  total</t>
    <phoneticPr fontId="1"/>
  </si>
  <si>
    <r>
      <rPr>
        <b/>
        <sz val="18"/>
        <rFont val="ＭＳ Ｐゴシック"/>
        <family val="3"/>
        <charset val="128"/>
      </rPr>
      <t>→</t>
    </r>
    <phoneticPr fontId="1"/>
  </si>
  <si>
    <r>
      <t>Petrochemical  products total</t>
    </r>
    <r>
      <rPr>
        <sz val="12"/>
        <rFont val="ＭＳ Ｐゴシック"/>
        <family val="3"/>
        <charset val="128"/>
      </rPr>
      <t>　</t>
    </r>
    <r>
      <rPr>
        <sz val="12"/>
        <rFont val="Times New Roman"/>
        <family val="1"/>
      </rPr>
      <t>(</t>
    </r>
    <r>
      <rPr>
        <sz val="11"/>
        <rFont val="Times New Roman"/>
        <family val="1"/>
      </rPr>
      <t>continued)</t>
    </r>
    <phoneticPr fontId="1"/>
  </si>
  <si>
    <t>for Driving power and fuels  (continued)</t>
    <phoneticPr fontId="1"/>
  </si>
  <si>
    <t>Ammonia and ammonia derived products total</t>
    <phoneticPr fontId="1"/>
  </si>
  <si>
    <t xml:space="preserve"> アンモニア及びアンモニア誘導品（動力・燃料用）（４）（つづき）</t>
    <phoneticPr fontId="1"/>
  </si>
  <si>
    <t>for Driving power and fuels (continued)</t>
    <phoneticPr fontId="1"/>
  </si>
  <si>
    <t>オイルコークス</t>
    <phoneticPr fontId="1"/>
  </si>
  <si>
    <t>kl</t>
    <phoneticPr fontId="19"/>
  </si>
  <si>
    <r>
      <t>Non-oil based fuels</t>
    </r>
    <r>
      <rPr>
        <sz val="11"/>
        <rFont val="ＭＳ Ｐゴシック"/>
        <family val="3"/>
        <charset val="128"/>
      </rPr>
      <t>　</t>
    </r>
    <phoneticPr fontId="1"/>
  </si>
  <si>
    <r>
      <rPr>
        <sz val="10"/>
        <rFont val="Times New Roman"/>
        <family val="1"/>
      </rPr>
      <t>Non-oil based fuels</t>
    </r>
    <r>
      <rPr>
        <sz val="10"/>
        <rFont val="ＭＳ Ｐゴシック"/>
        <family val="3"/>
        <charset val="128"/>
      </rPr>
      <t>　</t>
    </r>
    <phoneticPr fontId="1"/>
  </si>
  <si>
    <r>
      <t>化学繊維製品(つづき)</t>
    </r>
    <r>
      <rPr>
        <sz val="7.5"/>
        <rFont val="ＭＳ Ｐ明朝"/>
        <family val="1"/>
        <charset val="128"/>
      </rPr>
      <t/>
    </r>
    <phoneticPr fontId="1"/>
  </si>
  <si>
    <t>Other  fibers  products</t>
    <phoneticPr fontId="1"/>
  </si>
  <si>
    <r>
      <rPr>
        <sz val="12"/>
        <rFont val="Times New Roman"/>
        <family val="1"/>
      </rPr>
      <t>Chemical  fibers  products (continued)</t>
    </r>
    <phoneticPr fontId="6"/>
  </si>
  <si>
    <t>その他の繊維製品</t>
    <phoneticPr fontId="1"/>
  </si>
  <si>
    <t>Petroleum products industry (continued)</t>
    <phoneticPr fontId="6"/>
  </si>
  <si>
    <t xml:space="preserve"> Petroleum  products</t>
    <phoneticPr fontId="1"/>
  </si>
  <si>
    <t>Petroleum products</t>
    <phoneticPr fontId="1"/>
  </si>
  <si>
    <t>Petroleum  products (continued)</t>
    <phoneticPr fontId="6"/>
  </si>
  <si>
    <t xml:space="preserve"> Ceramics, clay and stone products </t>
    <phoneticPr fontId="1"/>
  </si>
  <si>
    <t>　</t>
    <phoneticPr fontId="6"/>
  </si>
  <si>
    <t xml:space="preserve"> Table of direct input energy</t>
    <phoneticPr fontId="6"/>
  </si>
  <si>
    <t xml:space="preserve"> Conversion table for primary input fuel</t>
    <phoneticPr fontId="1"/>
  </si>
  <si>
    <t>窯業・土石製品工業</t>
    <phoneticPr fontId="6"/>
  </si>
  <si>
    <t>Ceramics, clay and stone products industry</t>
    <phoneticPr fontId="1"/>
  </si>
  <si>
    <t>→</t>
    <phoneticPr fontId="1"/>
  </si>
  <si>
    <t>Year,
Quarter
&amp;Month</t>
    <phoneticPr fontId="1"/>
  </si>
  <si>
    <r>
      <t>Ceramics, clay and stone product total</t>
    </r>
    <r>
      <rPr>
        <sz val="12"/>
        <rFont val="ＭＳ Ｐゴシック"/>
        <family val="3"/>
        <charset val="128"/>
      </rPr>
      <t>　</t>
    </r>
    <r>
      <rPr>
        <sz val="12"/>
        <rFont val="Times New Roman"/>
        <family val="1"/>
      </rPr>
      <t>(continued)</t>
    </r>
    <phoneticPr fontId="6"/>
  </si>
  <si>
    <t>Cement total</t>
    <phoneticPr fontId="1"/>
  </si>
  <si>
    <r>
      <rPr>
        <sz val="12"/>
        <rFont val="ＭＳ Ｐゴシック"/>
        <family val="3"/>
        <charset val="128"/>
      </rPr>
      <t>　</t>
    </r>
    <phoneticPr fontId="6"/>
  </si>
  <si>
    <t>for Others</t>
    <phoneticPr fontId="6"/>
  </si>
  <si>
    <t xml:space="preserve">窯業・土石製品工業      </t>
    <phoneticPr fontId="1"/>
  </si>
  <si>
    <t>Ceramics, clay and stone products total (continued)</t>
    <phoneticPr fontId="6"/>
  </si>
  <si>
    <r>
      <rPr>
        <sz val="12"/>
        <rFont val="ＭＳ Ｐゴシック"/>
        <family val="3"/>
        <charset val="128"/>
      </rPr>
      <t>年　　月</t>
    </r>
    <phoneticPr fontId="1"/>
  </si>
  <si>
    <t>セメント（焼成用）（１）（つづき）</t>
    <phoneticPr fontId="6"/>
  </si>
  <si>
    <t>板ガラス（熔解窯用）（３）　</t>
    <phoneticPr fontId="1"/>
  </si>
  <si>
    <t>for Dissolving furnaces (continued)</t>
    <phoneticPr fontId="1"/>
  </si>
  <si>
    <t>for Others</t>
    <phoneticPr fontId="1"/>
  </si>
  <si>
    <r>
      <t>Lime</t>
    </r>
    <r>
      <rPr>
        <sz val="12"/>
        <rFont val="ＭＳ Ｐゴシック"/>
        <family val="3"/>
        <charset val="128"/>
      </rPr>
      <t>　</t>
    </r>
    <r>
      <rPr>
        <sz val="12"/>
        <rFont val="Times New Roman"/>
        <family val="1"/>
      </rPr>
      <t>(continued)</t>
    </r>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</si>
  <si>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</si>
  <si>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</si>
  <si>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窯業・土石製品工業（つづき）　　</t>
    <phoneticPr fontId="6"/>
  </si>
  <si>
    <r>
      <t>Ceramics, clay and stone products  industry</t>
    </r>
    <r>
      <rPr>
        <sz val="12"/>
        <rFont val="ＭＳ Ｐゴシック"/>
        <family val="3"/>
        <charset val="128"/>
      </rPr>
      <t>　</t>
    </r>
    <r>
      <rPr>
        <sz val="12"/>
        <rFont val="Times New Roman"/>
        <family val="1"/>
      </rPr>
      <t>(continued)</t>
    </r>
    <phoneticPr fontId="6"/>
  </si>
  <si>
    <t>窯業・土石製品小計（１～５）</t>
    <phoneticPr fontId="1"/>
  </si>
  <si>
    <t xml:space="preserve">Ceramics, clay and stone products total </t>
    <phoneticPr fontId="1"/>
  </si>
  <si>
    <t>Cement total (continued)</t>
    <phoneticPr fontId="1"/>
  </si>
  <si>
    <r>
      <t>for Others</t>
    </r>
    <r>
      <rPr>
        <sz val="12"/>
        <rFont val="ＭＳ Ｐゴシック"/>
        <family val="3"/>
        <charset val="128"/>
      </rPr>
      <t>　</t>
    </r>
    <r>
      <rPr>
        <sz val="12"/>
        <rFont val="Times New Roman"/>
        <family val="1"/>
      </rPr>
      <t>(continued)</t>
    </r>
    <phoneticPr fontId="6"/>
  </si>
  <si>
    <t>板ガラス計（３～４）　　　　</t>
    <rPh sb="0" eb="1">
      <t>イタ</t>
    </rPh>
    <rPh sb="4" eb="5">
      <t>ケイ</t>
    </rPh>
    <phoneticPr fontId="1"/>
  </si>
  <si>
    <t>Sheet glass total</t>
    <phoneticPr fontId="1"/>
  </si>
  <si>
    <t xml:space="preserve">Lime  </t>
    <phoneticPr fontId="1"/>
  </si>
  <si>
    <r>
      <t>Cement total</t>
    </r>
    <r>
      <rPr>
        <sz val="12"/>
        <rFont val="ＭＳ Ｐゴシック"/>
        <family val="3"/>
        <charset val="128"/>
      </rPr>
      <t>　</t>
    </r>
    <r>
      <rPr>
        <sz val="12"/>
        <rFont val="Times New Roman"/>
        <family val="1"/>
      </rPr>
      <t>(continued)</t>
    </r>
    <phoneticPr fontId="1"/>
  </si>
  <si>
    <t>　　</t>
    <phoneticPr fontId="6"/>
  </si>
  <si>
    <r>
      <rPr>
        <sz val="12"/>
        <rFont val="ＭＳ Ｐゴシック"/>
        <family val="3"/>
        <charset val="128"/>
      </rPr>
      <t>年　　月</t>
    </r>
    <phoneticPr fontId="1"/>
  </si>
  <si>
    <t>for Others (continued)</t>
    <phoneticPr fontId="6"/>
  </si>
  <si>
    <t>Lime</t>
    <phoneticPr fontId="1"/>
  </si>
  <si>
    <t>Converter</t>
    <phoneticPr fontId="1"/>
  </si>
  <si>
    <t>Electric furnace</t>
    <phoneticPr fontId="1"/>
  </si>
  <si>
    <t>furnace gas</t>
    <phoneticPr fontId="1"/>
  </si>
  <si>
    <t>gas</t>
    <phoneticPr fontId="1"/>
  </si>
  <si>
    <t>窯業・土石製品小計（１～５）（つづき）　</t>
    <phoneticPr fontId="1"/>
  </si>
  <si>
    <r>
      <t>Ceramics, clay and stone products total</t>
    </r>
    <r>
      <rPr>
        <sz val="12"/>
        <rFont val="ＭＳ Ｐゴシック"/>
        <family val="3"/>
        <charset val="128"/>
      </rPr>
      <t>　</t>
    </r>
    <r>
      <rPr>
        <sz val="12"/>
        <rFont val="Times New Roman"/>
        <family val="1"/>
      </rPr>
      <t>(continued)</t>
    </r>
    <phoneticPr fontId="1"/>
  </si>
  <si>
    <t>for Sintering (continued)</t>
    <phoneticPr fontId="1"/>
  </si>
  <si>
    <r>
      <t>Sheet glass total</t>
    </r>
    <r>
      <rPr>
        <sz val="12"/>
        <rFont val="ＭＳ Ｐゴシック"/>
        <family val="3"/>
        <charset val="128"/>
      </rPr>
      <t>　</t>
    </r>
    <r>
      <rPr>
        <sz val="12"/>
        <rFont val="Times New Roman"/>
        <family val="1"/>
      </rPr>
      <t>(continued)</t>
    </r>
    <phoneticPr fontId="1"/>
  </si>
  <si>
    <t>for Dissolving furnaces</t>
    <phoneticPr fontId="1"/>
  </si>
  <si>
    <r>
      <t>Lime</t>
    </r>
    <r>
      <rPr>
        <sz val="12"/>
        <rFont val="ＭＳ Ｐゴシック"/>
        <family val="3"/>
        <charset val="128"/>
      </rPr>
      <t>　</t>
    </r>
    <r>
      <rPr>
        <sz val="12"/>
        <rFont val="Times New Roman"/>
        <family val="1"/>
      </rPr>
      <t>(continued)</t>
    </r>
    <phoneticPr fontId="1"/>
  </si>
  <si>
    <t>Ceramics, clay and stone products total (continued)</t>
    <phoneticPr fontId="6"/>
  </si>
  <si>
    <t>for Sintering</t>
    <phoneticPr fontId="1"/>
  </si>
  <si>
    <t>Coal coke</t>
    <phoneticPr fontId="1"/>
  </si>
  <si>
    <t>Converter</t>
    <phoneticPr fontId="1"/>
  </si>
  <si>
    <t>Electric furnace</t>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</si>
  <si>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</si>
  <si>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</si>
  <si>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furnace gas</t>
    <phoneticPr fontId="1"/>
  </si>
  <si>
    <t>gas</t>
    <phoneticPr fontId="1"/>
  </si>
  <si>
    <t>Natural gas</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</si>
  <si>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</si>
  <si>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Waste material</t>
    <phoneticPr fontId="1"/>
  </si>
  <si>
    <t xml:space="preserve"> oil Total</t>
    <phoneticPr fontId="1"/>
  </si>
  <si>
    <r>
      <t xml:space="preserve"> oil B</t>
    </r>
    <r>
      <rPr>
        <sz val="11"/>
        <rFont val="ＭＳ Ｐゴシック"/>
        <family val="3"/>
        <charset val="128"/>
      </rPr>
      <t>・</t>
    </r>
    <r>
      <rPr>
        <sz val="11"/>
        <rFont val="Times New Roman"/>
        <family val="1"/>
      </rPr>
      <t>C</t>
    </r>
    <phoneticPr fontId="1"/>
  </si>
  <si>
    <t>ｔ</t>
    <phoneticPr fontId="19"/>
  </si>
  <si>
    <t>Refuse Paper &amp;
 Plastic Fuel</t>
    <phoneticPr fontId="1"/>
  </si>
  <si>
    <t>Glass  products</t>
    <phoneticPr fontId="1"/>
  </si>
  <si>
    <r>
      <t>Glass  products</t>
    </r>
    <r>
      <rPr>
        <sz val="12"/>
        <rFont val="ＭＳ Ｐゴシック"/>
        <family val="3"/>
        <charset val="128"/>
      </rPr>
      <t>　</t>
    </r>
    <r>
      <rPr>
        <sz val="12"/>
        <rFont val="Times New Roman"/>
        <family val="1"/>
      </rPr>
      <t xml:space="preserve">(continued) </t>
    </r>
    <phoneticPr fontId="6"/>
  </si>
  <si>
    <r>
      <t>Glass products</t>
    </r>
    <r>
      <rPr>
        <sz val="12"/>
        <rFont val="ＭＳ Ｐゴシック"/>
        <family val="3"/>
        <charset val="128"/>
      </rPr>
      <t>　</t>
    </r>
    <r>
      <rPr>
        <sz val="12"/>
        <rFont val="Times New Roman"/>
        <family val="1"/>
      </rPr>
      <t xml:space="preserve">(continued) </t>
    </r>
    <phoneticPr fontId="6"/>
  </si>
  <si>
    <t>　</t>
    <phoneticPr fontId="6"/>
  </si>
  <si>
    <t>ガス</t>
    <phoneticPr fontId="6"/>
  </si>
  <si>
    <t>（Ａ）</t>
    <phoneticPr fontId="6"/>
  </si>
  <si>
    <t>（Ｂ）</t>
    <phoneticPr fontId="6"/>
  </si>
  <si>
    <r>
      <t>Total</t>
    </r>
    <r>
      <rPr>
        <sz val="11"/>
        <rFont val="ＭＳ Ｐゴシック"/>
        <family val="3"/>
        <charset val="128"/>
      </rPr>
      <t>　</t>
    </r>
    <phoneticPr fontId="1"/>
  </si>
  <si>
    <r>
      <t>Oil based fuels</t>
    </r>
    <r>
      <rPr>
        <sz val="11"/>
        <rFont val="ＭＳ Ｐゴシック"/>
        <family val="3"/>
        <charset val="128"/>
      </rPr>
      <t>　</t>
    </r>
    <phoneticPr fontId="1"/>
  </si>
  <si>
    <t xml:space="preserve">Liquefied </t>
    <phoneticPr fontId="1"/>
  </si>
  <si>
    <r>
      <t>Non-oil based fuels</t>
    </r>
    <r>
      <rPr>
        <sz val="10"/>
        <rFont val="ＭＳ Ｐゴシック"/>
        <family val="3"/>
        <charset val="128"/>
      </rPr>
      <t>　</t>
    </r>
    <phoneticPr fontId="1"/>
  </si>
  <si>
    <t>Coal for making</t>
    <phoneticPr fontId="1"/>
  </si>
  <si>
    <t>Electric furnace</t>
    <phoneticPr fontId="1"/>
  </si>
  <si>
    <t>Refuse Paper &amp;
 Plastic Fuel</t>
    <phoneticPr fontId="1"/>
  </si>
  <si>
    <t>Refuse Paper &amp; 
Plastic Fuel</t>
    <phoneticPr fontId="1"/>
  </si>
  <si>
    <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</si>
  <si>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</si>
  <si>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</si>
  <si>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ゴシック"/>
        <family val="3"/>
        <charset val="128"/>
      </rPr>
      <t>・</t>
    </r>
    <r>
      <rPr>
        <sz val="11"/>
        <rFont val="Times New Roman"/>
        <family val="1"/>
      </rPr>
      <t>C</t>
    </r>
    <phoneticPr fontId="1"/>
  </si>
  <si>
    <t>coke</t>
    <phoneticPr fontId="1"/>
  </si>
  <si>
    <t xml:space="preserve">Coal </t>
    <phoneticPr fontId="1"/>
  </si>
  <si>
    <t>(including 
pitch coke)</t>
    <phoneticPr fontId="1"/>
  </si>
  <si>
    <r>
      <t>Blast furnace gas</t>
    </r>
    <r>
      <rPr>
        <sz val="11"/>
        <rFont val="ＭＳ Ｐゴシック"/>
        <family val="3"/>
        <charset val="128"/>
      </rPr>
      <t>　</t>
    </r>
    <phoneticPr fontId="1"/>
  </si>
  <si>
    <t xml:space="preserve">Natural gas </t>
    <phoneticPr fontId="1"/>
  </si>
  <si>
    <t>Town gas(A)</t>
    <phoneticPr fontId="1"/>
  </si>
  <si>
    <t xml:space="preserve"> Electricity </t>
    <phoneticPr fontId="6"/>
  </si>
  <si>
    <t>(material coal)</t>
    <phoneticPr fontId="1"/>
  </si>
  <si>
    <t>t</t>
    <phoneticPr fontId="19"/>
  </si>
  <si>
    <r>
      <t>1000ｍ</t>
    </r>
    <r>
      <rPr>
        <vertAlign val="superscript"/>
        <sz val="12"/>
        <rFont val="ＭＳ Ｐゴシック"/>
        <family val="3"/>
        <charset val="128"/>
      </rPr>
      <t>3</t>
    </r>
    <phoneticPr fontId="19"/>
  </si>
  <si>
    <r>
      <t>1000Nｍ</t>
    </r>
    <r>
      <rPr>
        <vertAlign val="superscript"/>
        <sz val="12"/>
        <rFont val="ＭＳ Ｐゴシック"/>
        <family val="3"/>
        <charset val="128"/>
      </rPr>
      <t>3</t>
    </r>
    <phoneticPr fontId="19"/>
  </si>
  <si>
    <t xml:space="preserve">  </t>
    <phoneticPr fontId="1"/>
  </si>
  <si>
    <t>年　　月</t>
    <phoneticPr fontId="1"/>
  </si>
  <si>
    <r>
      <t>Iron and steel industry</t>
    </r>
    <r>
      <rPr>
        <sz val="12"/>
        <rFont val="ＭＳ Ｐゴシック"/>
        <family val="3"/>
        <charset val="128"/>
      </rPr>
      <t>　</t>
    </r>
    <r>
      <rPr>
        <sz val="12"/>
        <rFont val="Times New Roman"/>
        <family val="1"/>
      </rPr>
      <t>(continued)</t>
    </r>
    <phoneticPr fontId="6"/>
  </si>
  <si>
    <t>→</t>
    <phoneticPr fontId="1"/>
  </si>
  <si>
    <t>　</t>
    <phoneticPr fontId="1"/>
  </si>
  <si>
    <t>Year,
Quarter
&amp;Month</t>
    <phoneticPr fontId="1"/>
  </si>
  <si>
    <t>for Sintering</t>
    <phoneticPr fontId="1"/>
  </si>
  <si>
    <r>
      <t>for Pig iron</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</si>
  <si>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</si>
  <si>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6"/>
  </si>
  <si>
    <t>for Steel castings</t>
    <phoneticPr fontId="1"/>
  </si>
  <si>
    <t>for Power generation, Boilers, Co-generation (continued)</t>
    <phoneticPr fontId="1"/>
  </si>
  <si>
    <t>コークス</t>
    <phoneticPr fontId="1"/>
  </si>
  <si>
    <t>タール</t>
    <phoneticPr fontId="1"/>
  </si>
  <si>
    <t xml:space="preserve">Converter </t>
    <phoneticPr fontId="1"/>
  </si>
  <si>
    <t xml:space="preserve">Coal for making </t>
    <phoneticPr fontId="1"/>
  </si>
  <si>
    <t xml:space="preserve">Coal </t>
    <phoneticPr fontId="1"/>
  </si>
  <si>
    <t>Oxygen</t>
    <phoneticPr fontId="1"/>
  </si>
  <si>
    <t>coke</t>
    <phoneticPr fontId="1"/>
  </si>
  <si>
    <t>(material coal)</t>
    <phoneticPr fontId="1"/>
  </si>
  <si>
    <r>
      <t>1000Nｍ</t>
    </r>
    <r>
      <rPr>
        <vertAlign val="superscript"/>
        <sz val="12"/>
        <rFont val="ＭＳ Ｐゴシック"/>
        <family val="3"/>
        <charset val="128"/>
      </rPr>
      <t>3</t>
    </r>
    <phoneticPr fontId="19"/>
  </si>
  <si>
    <t>Iron and steel products total</t>
    <phoneticPr fontId="1"/>
  </si>
  <si>
    <t>焼結鉱用（つづき）　　</t>
    <phoneticPr fontId="1"/>
  </si>
  <si>
    <r>
      <rPr>
        <sz val="12"/>
        <rFont val="Times New Roman"/>
        <family val="1"/>
      </rPr>
      <t>for Sintering</t>
    </r>
    <r>
      <rPr>
        <sz val="12"/>
        <rFont val="ＭＳ Ｐゴシック"/>
        <family val="3"/>
        <charset val="128"/>
      </rPr>
      <t>　</t>
    </r>
    <r>
      <rPr>
        <sz val="12"/>
        <rFont val="Times New Roman"/>
        <family val="1"/>
      </rPr>
      <t>(continued)</t>
    </r>
    <phoneticPr fontId="1"/>
  </si>
  <si>
    <t>　   →</t>
    <phoneticPr fontId="6"/>
  </si>
  <si>
    <t>ペレット用</t>
    <phoneticPr fontId="1"/>
  </si>
  <si>
    <t xml:space="preserve"> for Pelletizing </t>
    <phoneticPr fontId="1"/>
  </si>
  <si>
    <r>
      <rPr>
        <sz val="12"/>
        <rFont val="Times New Roman"/>
        <family val="1"/>
      </rPr>
      <t>for Ferro-alloys</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</si>
  <si>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</si>
  <si>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6"/>
  </si>
  <si>
    <r>
      <rPr>
        <sz val="12"/>
        <rFont val="Times New Roman"/>
        <family val="1"/>
      </rPr>
      <t>for Steel forgings</t>
    </r>
    <phoneticPr fontId="1"/>
  </si>
  <si>
    <r>
      <t>for Steel castings</t>
    </r>
    <r>
      <rPr>
        <sz val="12"/>
        <rFont val="ＭＳ Ｐゴシック"/>
        <family val="3"/>
        <charset val="128"/>
      </rPr>
      <t>　</t>
    </r>
    <r>
      <rPr>
        <sz val="12"/>
        <rFont val="Times New Roman"/>
        <family val="1"/>
      </rPr>
      <t>(continued)</t>
    </r>
    <phoneticPr fontId="1"/>
  </si>
  <si>
    <t xml:space="preserve">  for Rolling (including Cold) and Pipes</t>
  </si>
  <si>
    <t>for Power generation, Boilers, Co-generation (continued)</t>
    <phoneticPr fontId="1"/>
  </si>
  <si>
    <r>
      <rPr>
        <sz val="12"/>
        <rFont val="Times New Roman"/>
        <family val="1"/>
      </rPr>
      <t xml:space="preserve">Others Iron and steel products </t>
    </r>
    <phoneticPr fontId="6"/>
  </si>
  <si>
    <r>
      <t>コークス（つづき）　　　</t>
    </r>
    <r>
      <rPr>
        <sz val="12"/>
        <rFont val="ＭＳ Ｐゴシック"/>
        <family val="3"/>
        <charset val="128"/>
      </rPr>
      <t>　</t>
    </r>
    <phoneticPr fontId="1"/>
  </si>
  <si>
    <t>Coke (continued)</t>
    <phoneticPr fontId="1"/>
  </si>
  <si>
    <t>ガソリン</t>
  </si>
  <si>
    <t xml:space="preserve">Liquefied </t>
  </si>
  <si>
    <t xml:space="preserve"> oil A</t>
  </si>
  <si>
    <t xml:space="preserve"> oil B・C</t>
  </si>
  <si>
    <t>petroleum gas</t>
  </si>
  <si>
    <t>1000ｍ3</t>
  </si>
  <si>
    <t xml:space="preserve"> </t>
    <phoneticPr fontId="6"/>
  </si>
  <si>
    <t xml:space="preserve">Iron and steel products </t>
    <phoneticPr fontId="1"/>
  </si>
  <si>
    <r>
      <rPr>
        <sz val="11"/>
        <rFont val="ＭＳ Ｐゴシック"/>
        <family val="3"/>
        <charset val="128"/>
      </rPr>
      <t>　</t>
    </r>
    <phoneticPr fontId="6"/>
  </si>
  <si>
    <t xml:space="preserve">Iron and steel industry </t>
    <phoneticPr fontId="6"/>
  </si>
  <si>
    <r>
      <rPr>
        <sz val="12"/>
        <rFont val="Times New Roman"/>
        <family val="1"/>
      </rPr>
      <t>for Pelletizing</t>
    </r>
    <r>
      <rPr>
        <sz val="12"/>
        <rFont val="ＭＳ Ｐゴシック"/>
        <family val="3"/>
        <charset val="128"/>
      </rPr>
      <t>　</t>
    </r>
    <r>
      <rPr>
        <sz val="12"/>
        <rFont val="Times New Roman"/>
        <family val="1"/>
      </rPr>
      <t>(continued)</t>
    </r>
    <phoneticPr fontId="6"/>
  </si>
  <si>
    <r>
      <t>for Ferro-alloys</t>
    </r>
    <r>
      <rPr>
        <sz val="12"/>
        <rFont val="ＭＳ Ｐゴシック"/>
        <family val="3"/>
        <charset val="128"/>
      </rPr>
      <t>　</t>
    </r>
    <r>
      <rPr>
        <sz val="12"/>
        <rFont val="Times New Roman"/>
        <family val="1"/>
      </rPr>
      <t>(continued)</t>
    </r>
    <phoneticPr fontId="1"/>
  </si>
  <si>
    <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</si>
  <si>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 xml:space="preserve">for Rolling (including Cold) and Pipes </t>
    </r>
    <phoneticPr fontId="1"/>
  </si>
  <si>
    <r>
      <rPr>
        <sz val="12"/>
        <rFont val="Times New Roman"/>
        <family val="1"/>
      </rPr>
      <t>Others Iron and steel products</t>
    </r>
    <r>
      <rPr>
        <sz val="12"/>
        <rFont val="ＭＳ Ｐゴシック"/>
        <family val="3"/>
        <charset val="128"/>
      </rPr>
      <t>　</t>
    </r>
    <r>
      <rPr>
        <sz val="12"/>
        <rFont val="Times New Roman"/>
        <family val="1"/>
      </rPr>
      <t>(continued)</t>
    </r>
    <phoneticPr fontId="6"/>
  </si>
  <si>
    <t xml:space="preserve">コークス　     </t>
    <phoneticPr fontId="1"/>
  </si>
  <si>
    <t>Coke</t>
    <phoneticPr fontId="1"/>
  </si>
  <si>
    <r>
      <t>Non-oil based fuels</t>
    </r>
    <r>
      <rPr>
        <sz val="12"/>
        <rFont val="ＭＳ Ｐ明朝"/>
        <family val="1"/>
        <charset val="128"/>
      </rPr>
      <t>　</t>
    </r>
    <phoneticPr fontId="1"/>
  </si>
  <si>
    <r>
      <t>Non-oil based fuels</t>
    </r>
    <r>
      <rPr>
        <sz val="10"/>
        <rFont val="ＭＳ Ｐ明朝"/>
        <family val="1"/>
        <charset val="128"/>
      </rPr>
      <t>　</t>
    </r>
    <phoneticPr fontId="1"/>
  </si>
  <si>
    <r>
      <t>(Crude petroleum equivalent)</t>
    </r>
    <r>
      <rPr>
        <sz val="11"/>
        <rFont val="ＭＳ Ｐ明朝"/>
        <family val="1"/>
        <charset val="128"/>
      </rPr>
      <t>　</t>
    </r>
    <phoneticPr fontId="1"/>
  </si>
  <si>
    <t>Iron and steel industry (continued)</t>
    <phoneticPr fontId="6"/>
  </si>
  <si>
    <r>
      <rPr>
        <sz val="12"/>
        <rFont val="Times New Roman"/>
        <family val="1"/>
      </rPr>
      <t>for Sintering</t>
    </r>
    <phoneticPr fontId="1"/>
  </si>
  <si>
    <r>
      <rPr>
        <sz val="12"/>
        <rFont val="Times New Roman"/>
        <family val="1"/>
      </rPr>
      <t>for Pig iron</t>
    </r>
    <r>
      <rPr>
        <sz val="12"/>
        <rFont val="ＭＳ Ｐゴシック"/>
        <family val="3"/>
        <charset val="128"/>
      </rPr>
      <t>　</t>
    </r>
    <r>
      <rPr>
        <sz val="12"/>
        <rFont val="Times New Roman"/>
        <family val="1"/>
      </rPr>
      <t>(continued)</t>
    </r>
    <phoneticPr fontId="1"/>
  </si>
  <si>
    <t>for Steelmaking total</t>
    <phoneticPr fontId="1"/>
  </si>
  <si>
    <r>
      <rPr>
        <sz val="12"/>
        <rFont val="Times New Roman"/>
        <family val="1"/>
      </rPr>
      <t>for Steelmaking (Electric furnaces)</t>
    </r>
    <r>
      <rPr>
        <sz val="12"/>
        <rFont val="ＭＳ Ｐゴシック"/>
        <family val="3"/>
        <charset val="128"/>
      </rPr>
      <t>　</t>
    </r>
    <phoneticPr fontId="6"/>
  </si>
  <si>
    <t xml:space="preserve">鍛鋼用（つづき）       </t>
    <phoneticPr fontId="1"/>
  </si>
  <si>
    <t>for Steel forgings  (continued)</t>
    <phoneticPr fontId="1"/>
  </si>
  <si>
    <r>
      <rPr>
        <sz val="12"/>
        <rFont val="Times New Roman"/>
        <family val="1"/>
      </rPr>
      <t xml:space="preserve"> for Steel castings</t>
    </r>
    <phoneticPr fontId="1"/>
  </si>
  <si>
    <r>
      <rPr>
        <sz val="12"/>
        <rFont val="Times New Roman"/>
        <family val="1"/>
      </rPr>
      <t>for Rolling (including Cold) and Pipes (continued)</t>
    </r>
    <phoneticPr fontId="1"/>
  </si>
  <si>
    <t>コークス（つづき）　　　</t>
    <phoneticPr fontId="1"/>
  </si>
  <si>
    <r>
      <t>Coke</t>
    </r>
    <r>
      <rPr>
        <sz val="12"/>
        <rFont val="ＭＳ Ｐゴシック"/>
        <family val="3"/>
        <charset val="128"/>
      </rPr>
      <t>　</t>
    </r>
    <r>
      <rPr>
        <sz val="12"/>
        <rFont val="Times New Roman"/>
        <family val="1"/>
      </rPr>
      <t>(continued)</t>
    </r>
    <phoneticPr fontId="1"/>
  </si>
  <si>
    <r>
      <t>Total</t>
    </r>
    <r>
      <rPr>
        <sz val="11"/>
        <rFont val="ＭＳ Ｐ明朝"/>
        <family val="1"/>
        <charset val="128"/>
      </rPr>
      <t>　</t>
    </r>
    <phoneticPr fontId="1"/>
  </si>
  <si>
    <r>
      <t>Oil based fuels</t>
    </r>
    <r>
      <rPr>
        <sz val="11"/>
        <rFont val="ＭＳ Ｐ明朝"/>
        <family val="1"/>
        <charset val="128"/>
      </rPr>
      <t>　</t>
    </r>
    <phoneticPr fontId="1"/>
  </si>
  <si>
    <r>
      <t xml:space="preserve"> Blast furnace gas</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</si>
  <si>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</si>
  <si>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r>
      <t xml:space="preserve"> oil </t>
    </r>
    <r>
      <rPr>
        <sz val="11"/>
        <rFont val="Times New Roman"/>
        <family val="1"/>
      </rPr>
      <t>total</t>
    </r>
    <phoneticPr fontId="1"/>
  </si>
  <si>
    <t>Iron and steel products total</t>
    <phoneticPr fontId="6"/>
  </si>
  <si>
    <t>→</t>
    <phoneticPr fontId="6"/>
  </si>
  <si>
    <r>
      <rPr>
        <sz val="12"/>
        <rFont val="Times New Roman"/>
        <family val="1"/>
      </rPr>
      <t xml:space="preserve">for Pelletizing </t>
    </r>
    <phoneticPr fontId="6"/>
  </si>
  <si>
    <t>for Ferro-alloys</t>
    <phoneticPr fontId="1"/>
  </si>
  <si>
    <r>
      <rPr>
        <sz val="12"/>
        <rFont val="Times New Roman"/>
        <family val="1"/>
      </rPr>
      <t>for Steel castings (continued)</t>
    </r>
    <phoneticPr fontId="1"/>
  </si>
  <si>
    <t>コークス（つづき）　</t>
    <phoneticPr fontId="1"/>
  </si>
  <si>
    <t xml:space="preserve"> </t>
    <phoneticPr fontId="1"/>
  </si>
  <si>
    <t xml:space="preserve"> </t>
    <phoneticPr fontId="6"/>
  </si>
  <si>
    <r>
      <rPr>
        <b/>
        <sz val="14"/>
        <rFont val="ＭＳ Ｐゴシック"/>
        <family val="3"/>
        <charset val="128"/>
      </rPr>
      <t>　　　</t>
    </r>
    <r>
      <rPr>
        <b/>
        <sz val="14"/>
        <rFont val="Times New Roman"/>
        <family val="1"/>
      </rPr>
      <t>Non-ferrous metals</t>
    </r>
    <phoneticPr fontId="1"/>
  </si>
  <si>
    <t xml:space="preserve"> Conversion table for primary input fuel</t>
    <phoneticPr fontId="6"/>
  </si>
  <si>
    <t>Non-ferrous metals industry</t>
    <phoneticPr fontId="1"/>
  </si>
  <si>
    <t>Copper total</t>
    <phoneticPr fontId="1"/>
  </si>
  <si>
    <t>Lead total (continued)</t>
    <phoneticPr fontId="1"/>
  </si>
  <si>
    <t>Zinc total (continued)</t>
    <phoneticPr fontId="1"/>
  </si>
  <si>
    <r>
      <rPr>
        <sz val="12"/>
        <rFont val="Times New Roman"/>
        <family val="1"/>
      </rPr>
      <t>Distilled zinc (continued)</t>
    </r>
    <phoneticPr fontId="6"/>
  </si>
  <si>
    <r>
      <t xml:space="preserve">アルミニウム  </t>
    </r>
    <r>
      <rPr>
        <sz val="12"/>
        <rFont val="Times New Roman"/>
        <family val="1"/>
      </rPr>
      <t xml:space="preserve"> Aluminum</t>
    </r>
    <r>
      <rPr>
        <sz val="12"/>
        <rFont val="ＭＳ Ｐゴシック"/>
        <family val="3"/>
        <charset val="128"/>
      </rPr>
      <t xml:space="preserve">  </t>
    </r>
    <r>
      <rPr>
        <b/>
        <sz val="18"/>
        <rFont val="ＭＳ Ｐゴシック"/>
        <family val="3"/>
        <charset val="128"/>
      </rPr>
      <t>→</t>
    </r>
    <phoneticPr fontId="6"/>
  </si>
  <si>
    <t>Other Non-ferrous metals (continued)</t>
    <phoneticPr fontId="1"/>
  </si>
  <si>
    <t xml:space="preserve">Non-ferrous metals industry </t>
    <phoneticPr fontId="1"/>
  </si>
  <si>
    <r>
      <rPr>
        <sz val="12"/>
        <rFont val="Times New Roman"/>
        <family val="1"/>
      </rPr>
      <t>Copper (Electrolytic process) (continued)</t>
    </r>
    <phoneticPr fontId="6"/>
  </si>
  <si>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</si>
  <si>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</si>
  <si>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</si>
  <si>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6"/>
  </si>
  <si>
    <t>アルミニウム</t>
    <phoneticPr fontId="1"/>
  </si>
  <si>
    <t>Aluminum</t>
    <phoneticPr fontId="1"/>
  </si>
  <si>
    <r>
      <t xml:space="preserve">Other Non-ferrous metals </t>
    </r>
    <r>
      <rPr>
        <sz val="12"/>
        <rFont val="ＭＳ Ｐ明朝"/>
        <family val="1"/>
        <charset val="128"/>
      </rPr>
      <t>　</t>
    </r>
    <phoneticPr fontId="1"/>
  </si>
  <si>
    <r>
      <rPr>
        <sz val="12"/>
        <rFont val="ＭＳ Ｐゴシック"/>
        <family val="3"/>
        <charset val="128"/>
      </rPr>
      <t>アスファルト</t>
    </r>
    <phoneticPr fontId="1"/>
  </si>
  <si>
    <t xml:space="preserve">                                                                                                 </t>
    <phoneticPr fontId="6"/>
  </si>
  <si>
    <t>Liquefied</t>
    <phoneticPr fontId="6"/>
  </si>
  <si>
    <t>Refuse Paper &amp;
Plastic Fuel</t>
    <phoneticPr fontId="1"/>
  </si>
  <si>
    <t>petroleum gas</t>
    <phoneticPr fontId="6"/>
  </si>
  <si>
    <t>(including 
pitch coke)</t>
    <phoneticPr fontId="6"/>
  </si>
  <si>
    <t>natural gas</t>
    <phoneticPr fontId="6"/>
  </si>
  <si>
    <r>
      <t>1000ｍ</t>
    </r>
    <r>
      <rPr>
        <vertAlign val="superscript"/>
        <sz val="11"/>
        <rFont val="ＭＳ Ｐゴシック"/>
        <family val="3"/>
        <charset val="128"/>
      </rPr>
      <t>3</t>
    </r>
    <phoneticPr fontId="19"/>
  </si>
  <si>
    <r>
      <t>Non-ferrous metals industry</t>
    </r>
    <r>
      <rPr>
        <sz val="12"/>
        <rFont val="ＭＳ Ｐ明朝"/>
        <family val="1"/>
        <charset val="128"/>
      </rPr>
      <t>　</t>
    </r>
    <r>
      <rPr>
        <sz val="12"/>
        <rFont val="Times New Roman"/>
        <family val="1"/>
      </rPr>
      <t>(continued)</t>
    </r>
    <phoneticPr fontId="1"/>
  </si>
  <si>
    <t>Non-ferrous metals total</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</si>
  <si>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</si>
  <si>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</si>
  <si>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Lead (Fusing and mixing process)</t>
    </r>
    <r>
      <rPr>
        <sz val="12"/>
        <rFont val="ＭＳ Ｐゴシック"/>
        <family val="3"/>
        <charset val="128"/>
      </rPr>
      <t>　</t>
    </r>
    <phoneticPr fontId="6"/>
  </si>
  <si>
    <t>Zinc total (continued)</t>
    <phoneticPr fontId="1"/>
  </si>
  <si>
    <t xml:space="preserve">Electrolytic zinc </t>
    <phoneticPr fontId="1"/>
  </si>
  <si>
    <t>アルミニウム（つづき）</t>
    <phoneticPr fontId="6"/>
  </si>
  <si>
    <t>Aluminum(continued)</t>
    <phoneticPr fontId="1"/>
  </si>
  <si>
    <t xml:space="preserve"> Secondary aluminum ingots</t>
    <phoneticPr fontId="1"/>
  </si>
  <si>
    <t>Non-ferrous metals industry (continued)</t>
    <phoneticPr fontId="1"/>
  </si>
  <si>
    <t>Non-ferrous metals total</t>
    <phoneticPr fontId="6"/>
  </si>
  <si>
    <t>Lead total (continued)</t>
    <phoneticPr fontId="1"/>
  </si>
  <si>
    <r>
      <t xml:space="preserve">鉛（溶錬工程） </t>
    </r>
    <r>
      <rPr>
        <b/>
        <sz val="12"/>
        <rFont val="ＭＳ Ｐゴシック"/>
        <family val="3"/>
        <charset val="128"/>
      </rPr>
      <t>→</t>
    </r>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</si>
  <si>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</si>
  <si>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</si>
  <si>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6"/>
  </si>
  <si>
    <t>アルミニウム(つづき)</t>
    <phoneticPr fontId="1"/>
  </si>
  <si>
    <r>
      <t>Aluminum</t>
    </r>
    <r>
      <rPr>
        <sz val="12"/>
        <rFont val="ＭＳ Ｐゴシック"/>
        <family val="3"/>
        <charset val="128"/>
      </rPr>
      <t>　</t>
    </r>
    <r>
      <rPr>
        <sz val="12"/>
        <rFont val="Times New Roman"/>
        <family val="1"/>
      </rPr>
      <t>(continued)</t>
    </r>
    <phoneticPr fontId="1"/>
  </si>
  <si>
    <r>
      <t xml:space="preserve">Other Non-ferrous metals </t>
    </r>
    <r>
      <rPr>
        <sz val="12"/>
        <rFont val="Times New Roman"/>
        <family val="1"/>
      </rPr>
      <t>(continued)</t>
    </r>
    <phoneticPr fontId="1"/>
  </si>
  <si>
    <r>
      <rPr>
        <sz val="12"/>
        <rFont val="ＭＳ Ｐゴシック"/>
        <family val="3"/>
        <charset val="128"/>
      </rPr>
      <t>ＲＰＦ</t>
    </r>
    <phoneticPr fontId="1"/>
  </si>
  <si>
    <t>（Ａ）</t>
    <phoneticPr fontId="1"/>
  </si>
  <si>
    <t>（Ｂ）</t>
    <phoneticPr fontId="1"/>
  </si>
  <si>
    <r>
      <t xml:space="preserve"> Blast furnace gas</t>
    </r>
    <r>
      <rPr>
        <sz val="11"/>
        <rFont val="ＭＳ Ｐゴシック"/>
        <family val="3"/>
        <charset val="128"/>
      </rPr>
      <t>　</t>
    </r>
    <phoneticPr fontId="1"/>
  </si>
  <si>
    <t>Natural gas</t>
    <phoneticPr fontId="6"/>
  </si>
  <si>
    <r>
      <t>Non-ferrous metals total</t>
    </r>
    <r>
      <rPr>
        <sz val="12"/>
        <rFont val="ＭＳ Ｐ明朝"/>
        <family val="1"/>
        <charset val="128"/>
      </rPr>
      <t>　</t>
    </r>
    <r>
      <rPr>
        <sz val="12"/>
        <rFont val="Times New Roman"/>
        <family val="1"/>
      </rPr>
      <t>(continued)</t>
    </r>
    <phoneticPr fontId="1"/>
  </si>
  <si>
    <t>Cooper (Fusing and mixing process) (continued)</t>
    <phoneticPr fontId="6"/>
  </si>
  <si>
    <t>Copper (Electrolytic process)</t>
    <phoneticPr fontId="1"/>
  </si>
  <si>
    <r>
      <rPr>
        <sz val="12"/>
        <rFont val="Times New Roman"/>
        <family val="1"/>
      </rPr>
      <t>Lead (Fusing and mixing process)</t>
    </r>
    <r>
      <rPr>
        <sz val="12"/>
        <rFont val="ＭＳ Ｐゴシック"/>
        <family val="3"/>
        <charset val="128"/>
      </rPr>
      <t>　</t>
    </r>
    <r>
      <rPr>
        <sz val="12"/>
        <rFont val="Times New Roman"/>
        <family val="1"/>
      </rPr>
      <t>(continued)</t>
    </r>
    <phoneticPr fontId="1"/>
  </si>
  <si>
    <t>Electrolytic zinc (continued)</t>
    <phoneticPr fontId="1"/>
  </si>
  <si>
    <r>
      <rPr>
        <sz val="12"/>
        <rFont val="ＭＳ Ｐゴシック"/>
        <family val="3"/>
        <charset val="128"/>
      </rPr>
      <t>　</t>
    </r>
    <r>
      <rPr>
        <sz val="12"/>
        <rFont val="Times New Roman"/>
        <family val="1"/>
      </rPr>
      <t>Distilled zinc</t>
    </r>
    <phoneticPr fontId="6"/>
  </si>
  <si>
    <t>アルミニウム二次地金（つづき）</t>
    <phoneticPr fontId="6"/>
  </si>
  <si>
    <r>
      <t xml:space="preserve"> Secondary aluminum ingots</t>
    </r>
    <r>
      <rPr>
        <sz val="12"/>
        <rFont val="ＭＳ Ｐ明朝"/>
        <family val="1"/>
        <charset val="128"/>
      </rPr>
      <t>　</t>
    </r>
    <r>
      <rPr>
        <sz val="12"/>
        <rFont val="Times New Roman"/>
        <family val="1"/>
      </rPr>
      <t>(continued)</t>
    </r>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</si>
  <si>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</si>
  <si>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6"/>
  </si>
  <si>
    <t>Copper (Fusing and mixing process) (continued)</t>
    <phoneticPr fontId="1"/>
  </si>
  <si>
    <t>Lead (Fusing and mixing process)  (continued)</t>
    <phoneticPr fontId="1"/>
  </si>
  <si>
    <t>Lead (Electrolytic process)</t>
    <phoneticPr fontId="1"/>
  </si>
  <si>
    <t>Electrolytic zinc(continued)</t>
    <phoneticPr fontId="6"/>
  </si>
  <si>
    <r>
      <rPr>
        <sz val="12"/>
        <rFont val="Times New Roman"/>
        <family val="1"/>
      </rPr>
      <t>Distilled zinc</t>
    </r>
    <phoneticPr fontId="1"/>
  </si>
  <si>
    <r>
      <t>Secondary aluminum ingots</t>
    </r>
    <r>
      <rPr>
        <sz val="12"/>
        <rFont val="ＭＳ Ｐ明朝"/>
        <family val="1"/>
        <charset val="128"/>
      </rPr>
      <t>　</t>
    </r>
    <phoneticPr fontId="1"/>
  </si>
  <si>
    <r>
      <rPr>
        <sz val="12"/>
        <rFont val="ＭＳ Ｐゴシック"/>
        <family val="3"/>
        <charset val="128"/>
      </rPr>
      <t>アスファルト</t>
    </r>
    <phoneticPr fontId="1"/>
  </si>
  <si>
    <t>アスファルト</t>
    <phoneticPr fontId="1"/>
  </si>
  <si>
    <t>（ピッチコークスを含む）</t>
    <phoneticPr fontId="6"/>
  </si>
  <si>
    <t xml:space="preserve">Heavy fuel </t>
    <phoneticPr fontId="1"/>
  </si>
  <si>
    <t>　</t>
    <phoneticPr fontId="6"/>
  </si>
  <si>
    <t xml:space="preserve">     Machinery products</t>
    <phoneticPr fontId="1"/>
  </si>
  <si>
    <t>電子計算機・情報端末・電子応用装置（５）</t>
    <rPh sb="0" eb="2">
      <t>デンシ</t>
    </rPh>
    <rPh sb="2" eb="5">
      <t>ケイサンキ</t>
    </rPh>
    <rPh sb="6" eb="8">
      <t>ジョウホウ</t>
    </rPh>
    <rPh sb="8" eb="10">
      <t>タンマツ</t>
    </rPh>
    <rPh sb="11" eb="13">
      <t>デンシ</t>
    </rPh>
    <rPh sb="13" eb="15">
      <t>オウヨウ</t>
    </rPh>
    <rPh sb="15" eb="17">
      <t>ソウチ</t>
    </rPh>
    <phoneticPr fontId="1"/>
  </si>
  <si>
    <t>電子計算機・情報端末・電子応用装置（５）（つづき）</t>
    <rPh sb="6" eb="8">
      <t>ジョウホウ</t>
    </rPh>
    <rPh sb="8" eb="10">
      <t>タンマツ</t>
    </rPh>
    <phoneticPr fontId="1"/>
  </si>
  <si>
    <r>
      <t>Computers and information terminals, associated electronic equipment (continued)</t>
    </r>
    <r>
      <rPr>
        <sz val="12"/>
        <rFont val="ＭＳ Ｐ明朝"/>
        <family val="1"/>
        <charset val="128"/>
      </rPr>
      <t>　　　　　　　</t>
    </r>
    <r>
      <rPr>
        <b/>
        <sz val="18"/>
        <rFont val="ＭＳ Ｐゴシック"/>
        <family val="3"/>
        <charset val="128"/>
      </rPr>
      <t>→</t>
    </r>
    <phoneticPr fontId="1"/>
  </si>
  <si>
    <r>
      <t xml:space="preserve">電子計算機・情報端末・電子応用装置（５） </t>
    </r>
    <r>
      <rPr>
        <sz val="11"/>
        <rFont val="Times New Roman"/>
        <family val="1"/>
      </rPr>
      <t>Computers and information terminals, associated electronic equipment</t>
    </r>
    <r>
      <rPr>
        <sz val="12"/>
        <rFont val="Times New Roman"/>
        <family val="1"/>
      </rPr>
      <t xml:space="preserve"> </t>
    </r>
    <r>
      <rPr>
        <sz val="12"/>
        <rFont val="ＭＳ Ｐゴシック"/>
        <family val="3"/>
        <charset val="128"/>
      </rPr>
      <t>　　</t>
    </r>
    <r>
      <rPr>
        <b/>
        <sz val="18"/>
        <rFont val="ＭＳ Ｐゴシック"/>
        <family val="3"/>
        <charset val="128"/>
      </rPr>
      <t>→</t>
    </r>
    <rPh sb="0" eb="2">
      <t>デンシ</t>
    </rPh>
    <rPh sb="2" eb="5">
      <t>ケイサンキ</t>
    </rPh>
    <rPh sb="6" eb="8">
      <t>ジョウホウ</t>
    </rPh>
    <rPh sb="8" eb="10">
      <t>タンマツ</t>
    </rPh>
    <rPh sb="11" eb="13">
      <t>デンシ</t>
    </rPh>
    <rPh sb="13" eb="15">
      <t>オウヨウ</t>
    </rPh>
    <rPh sb="15" eb="17">
      <t>ソウチ</t>
    </rPh>
    <phoneticPr fontId="1"/>
  </si>
  <si>
    <t>Machinery products total (continued)</t>
    <phoneticPr fontId="1"/>
  </si>
  <si>
    <t xml:space="preserve">Civil engineering machinery </t>
    <phoneticPr fontId="1"/>
  </si>
  <si>
    <t>Parts for electronic equipment (continued)</t>
    <phoneticPr fontId="6"/>
  </si>
  <si>
    <t xml:space="preserve">電子管・半導体素子・集積回路（４） </t>
    <phoneticPr fontId="1"/>
  </si>
  <si>
    <t>自動車及び部品（二輪自動車を含む）（６）（つづき）　</t>
    <phoneticPr fontId="1"/>
  </si>
  <si>
    <r>
      <rPr>
        <sz val="12"/>
        <rFont val="Times New Roman"/>
        <family val="1"/>
      </rPr>
      <t>Automobiles (including motorcycles)  and parts (continued)</t>
    </r>
    <phoneticPr fontId="1"/>
  </si>
  <si>
    <r>
      <rPr>
        <sz val="18"/>
        <rFont val="ＭＳ Ｐゴシック"/>
        <family val="3"/>
        <charset val="128"/>
      </rPr>
      <t>　</t>
    </r>
    <phoneticPr fontId="1"/>
  </si>
  <si>
    <r>
      <t>機械器具製品計（１～６）（つづき）　　　　　</t>
    </r>
    <r>
      <rPr>
        <sz val="12"/>
        <rFont val="Times New Roman"/>
        <family val="1"/>
      </rPr>
      <t>Machinery products total (continued)</t>
    </r>
    <phoneticPr fontId="1"/>
  </si>
  <si>
    <t>電子部品（３）（つづき）　　　　</t>
    <phoneticPr fontId="1"/>
  </si>
  <si>
    <t>Parts for electronic equipment (continued)</t>
    <phoneticPr fontId="1"/>
  </si>
  <si>
    <r>
      <t>Automobiles (including motorcycles)  and parts</t>
    </r>
    <r>
      <rPr>
        <sz val="12"/>
        <rFont val="ＭＳ Ｐゴシック"/>
        <family val="3"/>
        <charset val="128"/>
      </rPr>
      <t>　　　</t>
    </r>
    <phoneticPr fontId="1"/>
  </si>
  <si>
    <t>ＮＧＬ･ｺﾝﾃﾞﾝｾｰﾄ</t>
    <phoneticPr fontId="1"/>
  </si>
  <si>
    <r>
      <t xml:space="preserve"> oil B</t>
    </r>
    <r>
      <rPr>
        <sz val="12"/>
        <rFont val="ＭＳ Ｐゴシック"/>
        <family val="3"/>
        <charset val="128"/>
      </rPr>
      <t>・</t>
    </r>
    <r>
      <rPr>
        <sz val="12"/>
        <rFont val="Times New Roman"/>
        <family val="1"/>
      </rPr>
      <t>C</t>
    </r>
    <phoneticPr fontId="1"/>
  </si>
  <si>
    <r>
      <t xml:space="preserve"> liquids</t>
    </r>
    <r>
      <rPr>
        <sz val="12"/>
        <rFont val="ＭＳ Ｐゴシック"/>
        <family val="3"/>
        <charset val="128"/>
      </rPr>
      <t>・</t>
    </r>
    <phoneticPr fontId="1"/>
  </si>
  <si>
    <t>kl</t>
    <phoneticPr fontId="19"/>
  </si>
  <si>
    <t>4～6</t>
    <phoneticPr fontId="1"/>
  </si>
  <si>
    <t>7～9</t>
    <phoneticPr fontId="1"/>
  </si>
  <si>
    <t>10～12</t>
    <phoneticPr fontId="1"/>
  </si>
  <si>
    <t xml:space="preserve">Soda products </t>
    <phoneticPr fontId="1"/>
  </si>
  <si>
    <t>セメント</t>
    <phoneticPr fontId="6"/>
  </si>
  <si>
    <t>Cement</t>
    <phoneticPr fontId="1"/>
  </si>
  <si>
    <t>→</t>
    <phoneticPr fontId="1"/>
  </si>
  <si>
    <r>
      <rPr>
        <sz val="12"/>
        <rFont val="ＭＳ Ｐゴシック"/>
        <family val="3"/>
        <charset val="128"/>
      </rPr>
      <t>　</t>
    </r>
    <phoneticPr fontId="6"/>
  </si>
  <si>
    <t>アルミニウム</t>
    <phoneticPr fontId="1"/>
  </si>
  <si>
    <t>Aluminum</t>
    <phoneticPr fontId="1"/>
  </si>
  <si>
    <t>Year,
Quarter
&amp;Month</t>
    <phoneticPr fontId="1"/>
  </si>
  <si>
    <t>オイルコークス</t>
    <phoneticPr fontId="1"/>
  </si>
  <si>
    <t>ＮＧＬ･ｺﾝﾃﾞﾝｾｰﾄ</t>
    <phoneticPr fontId="1"/>
  </si>
  <si>
    <t>kl</t>
    <phoneticPr fontId="1"/>
  </si>
  <si>
    <r>
      <rPr>
        <sz val="14"/>
        <rFont val="ＭＳ Ｐ明朝"/>
        <family val="1"/>
        <charset val="128"/>
      </rPr>
      <t>　</t>
    </r>
    <phoneticPr fontId="6"/>
  </si>
  <si>
    <t>RPF</t>
    <phoneticPr fontId="1"/>
  </si>
  <si>
    <t>Bureau of Economy, Trade and Industry</t>
    <phoneticPr fontId="6"/>
  </si>
  <si>
    <t>(Crude petroleum</t>
    <phoneticPr fontId="1"/>
  </si>
  <si>
    <t>Oil produced</t>
    <phoneticPr fontId="1"/>
  </si>
  <si>
    <t>Hydrocarbon</t>
    <phoneticPr fontId="1"/>
  </si>
  <si>
    <r>
      <rPr>
        <sz val="14"/>
        <rFont val="ＭＳ Ｐゴシック"/>
        <family val="3"/>
        <charset val="128"/>
      </rPr>
      <t>（Ｂ）</t>
    </r>
    <phoneticPr fontId="1"/>
  </si>
  <si>
    <t>Refuse Paper &amp;</t>
    <phoneticPr fontId="1"/>
  </si>
  <si>
    <t xml:space="preserve">among those </t>
    <phoneticPr fontId="1"/>
  </si>
  <si>
    <t>among those</t>
    <phoneticPr fontId="1"/>
  </si>
  <si>
    <t>equivalent)</t>
    <phoneticPr fontId="1"/>
  </si>
  <si>
    <t>by conversion</t>
    <phoneticPr fontId="1"/>
  </si>
  <si>
    <t>oil A</t>
    <phoneticPr fontId="1"/>
  </si>
  <si>
    <r>
      <t>oil B</t>
    </r>
    <r>
      <rPr>
        <sz val="14"/>
        <rFont val="ＭＳ Ｐゴシック"/>
        <family val="3"/>
        <charset val="128"/>
      </rPr>
      <t>・</t>
    </r>
    <r>
      <rPr>
        <sz val="14"/>
        <rFont val="Times New Roman"/>
        <family val="1"/>
      </rPr>
      <t>C</t>
    </r>
    <phoneticPr fontId="1"/>
  </si>
  <si>
    <t>oil</t>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</si>
  <si>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</si>
  <si>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Plastic Fuel</t>
    <phoneticPr fontId="1"/>
  </si>
  <si>
    <t xml:space="preserve">  purchased</t>
    <phoneticPr fontId="1"/>
  </si>
  <si>
    <r>
      <rPr>
        <sz val="14"/>
        <rFont val="ＭＳ Ｐゴシック"/>
        <family val="3"/>
        <charset val="128"/>
      </rPr>
      <t>　　</t>
    </r>
    <r>
      <rPr>
        <sz val="14"/>
        <rFont val="Times New Roman"/>
        <family val="1"/>
      </rPr>
      <t>accepted</t>
    </r>
    <phoneticPr fontId="1"/>
  </si>
  <si>
    <r>
      <t>1000ｍ</t>
    </r>
    <r>
      <rPr>
        <vertAlign val="superscript"/>
        <sz val="14"/>
        <rFont val="ＭＳ Ｐゴシック"/>
        <family val="3"/>
        <charset val="128"/>
      </rPr>
      <t>3</t>
    </r>
    <phoneticPr fontId="19"/>
  </si>
  <si>
    <t>1000kＷh</t>
    <phoneticPr fontId="1"/>
  </si>
  <si>
    <r>
      <t xml:space="preserve">ネット </t>
    </r>
    <r>
      <rPr>
        <b/>
        <sz val="14"/>
        <rFont val="Times New Roman"/>
        <family val="1"/>
      </rPr>
      <t xml:space="preserve"> Net</t>
    </r>
    <phoneticPr fontId="1"/>
  </si>
  <si>
    <t xml:space="preserve">Hokkaido Bureau of Economy, Trade and Industry </t>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</si>
  <si>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</si>
  <si>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</si>
  <si>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</si>
  <si>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</si>
  <si>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</si>
  <si>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</si>
  <si>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t>Table of energy unit (establishment basis)</t>
    <phoneticPr fontId="1"/>
  </si>
  <si>
    <r>
      <t xml:space="preserve">単位  </t>
    </r>
    <r>
      <rPr>
        <sz val="14"/>
        <rFont val="Times New Roman"/>
        <family val="1"/>
      </rPr>
      <t>Unit</t>
    </r>
    <r>
      <rPr>
        <sz val="14"/>
        <rFont val="ＭＳ Ｐゴシック"/>
        <family val="3"/>
        <charset val="128"/>
      </rPr>
      <t>： GJ</t>
    </r>
    <phoneticPr fontId="1"/>
  </si>
  <si>
    <r>
      <t xml:space="preserve">Table of energy unit (establishment basis) </t>
    </r>
    <r>
      <rPr>
        <b/>
        <sz val="14"/>
        <rFont val="ＭＳ Ｐ明朝"/>
        <family val="1"/>
        <charset val="128"/>
      </rPr>
      <t>　</t>
    </r>
    <r>
      <rPr>
        <b/>
        <sz val="14"/>
        <rFont val="Times New Roman"/>
        <family val="1"/>
      </rPr>
      <t>(continued)</t>
    </r>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</si>
  <si>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</si>
  <si>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Notes </t>
    </r>
    <r>
      <rPr>
        <sz val="12"/>
        <rFont val="ＭＳ Ｐゴシック"/>
        <family val="3"/>
        <charset val="128"/>
      </rPr>
      <t>３．</t>
    </r>
    <r>
      <rPr>
        <sz val="12"/>
        <rFont val="Times New Roman"/>
        <family val="1"/>
      </rPr>
      <t>Coal includes the coal for making coke (material coal).</t>
    </r>
    <phoneticPr fontId="1"/>
  </si>
  <si>
    <t xml:space="preserve"> 　２．合計（原油換算）の消費量は、原料用消費などによって生産又は副次的に発生する燃料が含まれているため重複してい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</si>
  <si>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ＭＳ Ｐゴシック"/>
        <family val="3"/>
        <charset val="128"/>
      </rPr>
      <t xml:space="preserve">  ２</t>
    </r>
    <r>
      <rPr>
        <sz val="12"/>
        <rFont val="ＭＳ Ｐ明朝"/>
        <family val="1"/>
        <charset val="128"/>
      </rPr>
      <t>．</t>
    </r>
    <r>
      <rPr>
        <sz val="12"/>
        <rFont val="Times New Roman"/>
        <family val="1"/>
      </rPr>
      <t xml:space="preserve">Because production or fuel occurring subsidiarity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</si>
  <si>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r>
      <t xml:space="preserve">          </t>
    </r>
    <r>
      <rPr>
        <sz val="12"/>
        <rFont val="ＭＳ Ｐゴシック"/>
        <family val="3"/>
        <charset val="128"/>
      </rPr>
      <t>４．</t>
    </r>
    <r>
      <rPr>
        <sz val="12"/>
        <rFont val="Times New Roman"/>
        <family val="1"/>
      </rPr>
      <t>Coal  coke includes pitch coke.</t>
    </r>
    <phoneticPr fontId="1"/>
  </si>
  <si>
    <t xml:space="preserve">        なお、合計欄の下段「（ネット）」表示の数値は、調査対象事業所内で他の燃料から転換して消費した分を排除したネット消費量である。</t>
    <phoneticPr fontId="1"/>
  </si>
  <si>
    <t>ナフサ</t>
    <phoneticPr fontId="6"/>
  </si>
  <si>
    <r>
      <t>Total</t>
    </r>
    <r>
      <rPr>
        <sz val="12"/>
        <rFont val="ＭＳ Ｐゴシック"/>
        <family val="3"/>
        <charset val="128"/>
      </rPr>
      <t>　</t>
    </r>
    <phoneticPr fontId="1"/>
  </si>
  <si>
    <t>Specified</t>
    <phoneticPr fontId="1"/>
  </si>
  <si>
    <t>Fuel total</t>
    <phoneticPr fontId="1"/>
  </si>
  <si>
    <r>
      <t>Oil based fuels</t>
    </r>
    <r>
      <rPr>
        <sz val="12"/>
        <rFont val="ＭＳ Ｐゴシック"/>
        <family val="3"/>
        <charset val="128"/>
      </rPr>
      <t>　</t>
    </r>
    <phoneticPr fontId="1"/>
  </si>
  <si>
    <t>products</t>
    <phoneticPr fontId="1"/>
  </si>
  <si>
    <t>total</t>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</si>
  <si>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</si>
  <si>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</si>
  <si>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 xml:space="preserve"> equivalent)</t>
    <phoneticPr fontId="1"/>
  </si>
  <si>
    <t>ｋｌ</t>
    <phoneticPr fontId="6"/>
  </si>
  <si>
    <t>ｔ</t>
    <phoneticPr fontId="6"/>
  </si>
  <si>
    <t>t</t>
    <phoneticPr fontId="6"/>
  </si>
  <si>
    <t>Main fuel</t>
    <phoneticPr fontId="6"/>
  </si>
  <si>
    <t>オイルコークス</t>
    <phoneticPr fontId="6"/>
  </si>
  <si>
    <t>Non-oil based fuels total</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</si>
  <si>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</si>
  <si>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</si>
  <si>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t xml:space="preserve">(Crude petroleum </t>
    </r>
    <r>
      <rPr>
        <sz val="12"/>
        <rFont val="ＭＳ Ｐゴシック"/>
        <family val="3"/>
        <charset val="128"/>
      </rPr>
      <t>　</t>
    </r>
    <phoneticPr fontId="1"/>
  </si>
  <si>
    <t xml:space="preserve"> purchased</t>
    <phoneticPr fontId="1"/>
  </si>
  <si>
    <t xml:space="preserve"> accepted</t>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</si>
  <si>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</si>
  <si>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6"/>
  </si>
  <si>
    <t>1000ｋＷｈ</t>
    <phoneticPr fontId="6"/>
  </si>
  <si>
    <r>
      <t>Main fuel</t>
    </r>
    <r>
      <rPr>
        <sz val="12"/>
        <rFont val="ＭＳ Ｐゴシック"/>
        <family val="3"/>
        <charset val="128"/>
      </rPr>
      <t>　</t>
    </r>
    <phoneticPr fontId="6"/>
  </si>
  <si>
    <t>都市ガス（B）</t>
    <phoneticPr fontId="1"/>
  </si>
  <si>
    <r>
      <rPr>
        <sz val="12"/>
        <rFont val="ＭＳ Ｐゴシック"/>
        <family val="3"/>
        <charset val="128"/>
      </rPr>
      <t>（</t>
    </r>
    <r>
      <rPr>
        <sz val="12"/>
        <rFont val="Times New Roman"/>
        <family val="1"/>
      </rPr>
      <t>Crude petroleum</t>
    </r>
    <phoneticPr fontId="1"/>
  </si>
  <si>
    <t xml:space="preserve">Kansai Bureau of Economy, Trade and Industry </t>
    <phoneticPr fontId="1"/>
  </si>
  <si>
    <t>Kansai Bureau of Economy, Trade and Industry</t>
    <phoneticPr fontId="1"/>
  </si>
  <si>
    <t>-</t>
    <phoneticPr fontId="9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</si>
</sst>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411]&quot;平成&quot;e&quot;年&quot;"/>
    <numFmt numFmtId="194" formatCode="&quot;&amp;&amp;&amp; &amp;&quot;"/>
    <numFmt numFmtId="195" formatCode="m"/>
    <numFmt numFmtId="196" formatCode="[$-411]ggg&quot;&quot;e&quot;年&quot;"/>
    <numFmt numFmtId="197" formatCode="0000000000"/>
    <numFmt numFmtId="198" formatCode="&quot;（１）業種別エネルギー消費（&quot;[$-411]ge\.m\.d&quot;)&quot;"/>
    <numFmt numFmtId="199" formatCode="&quot;合田（&quot;[$-411]ggge&quot;年）&quot;"/>
    <numFmt numFmtId="200" formatCode="&quot;(1) 業種別エネルギー消費（&quot;[$-411]ggge&quot;年）&quot;"/>
    <numFmt numFmtId="201" formatCode="\ &quot;Energy consumption by industry  (C.Y.&quot;[$-409]yyyy&quot;）&quot;"/>
    <numFmt numFmtId="202" formatCode="&quot;　1)  燃料種別表（事業所ベースの９調査対象業種合計） (&quot;[$-411]ggge&quot;年）&quot;"/>
    <numFmt numFmtId="203" formatCode="&quot;　2)  業種別表（事業所ベース） (&quot;[$-411]ggge&quot;年）&quot;"/>
    <numFmt numFmtId="204" formatCode="\ &quot;  (establishment basis) (C.Y.&quot;[$-409]yyyy&quot;）&quot;"/>
    <numFmt numFmtId="205" formatCode="&quot;(3) 　 電　　力　　受　　払 　 (&quot;[$-411]ggge&quot;年）&quot;"/>
    <numFmt numFmtId="206" formatCode="&quot;Electricity input and output（C.Y.&quot;[$-409]e&quot;）&quot;"/>
    <numFmt numFmtId="207" formatCode="&quot;(4)  　蒸　　気　　受　　払　  (&quot;[$-411]ggge&quot;年）&quot;"/>
    <numFmt numFmtId="208" formatCode="&quot; Steam input and output (C.Y.&quot;[$-409]e&quot;）&quot;"/>
    <numFmt numFmtId="209" formatCode="&quot;(3)  電　力　受　払  (&quot;[$-411]ggge&quot;年）&quot;"/>
    <numFmt numFmtId="210" formatCode="&quot;Electricity input and output (C.Y&quot;[$-409]e&quot;）&quot;"/>
    <numFmt numFmtId="211" formatCode="&quot;指定生産品目別エネルギー消費 (&quot;[$-411]ggge&quot;年）&quot;"/>
    <numFmt numFmtId="212" formatCode="&quot;Energy　consumption　by　specified　products (C.Y&quot;[$-409]e&quot;）&quot;"/>
    <numFmt numFmtId="213" formatCode="&quot;(1)　指定生産品目別エネルギー消費 (&quot;[$-411]ggge&quot;年）&quot;"/>
    <numFmt numFmtId="214" formatCode="&quot;（C.Y.&quot;[$-409]e&quot;）&quot;"/>
    <numFmt numFmtId="215" formatCode="&quot;Energy consumption by specified products (C.Y&quot;[$-409]e&quot;）&quot;"/>
    <numFmt numFmtId="216" formatCode="\ &quot;Bureau of Economy,Trade and Industry,by fuels  (C.Y.&quot;[$-409]yyyy&quot;）&quot;"/>
    <numFmt numFmtId="217" formatCode="&quot;(1)  経済産業局別エネルギー消費（&quot;[$-411]ggge&quot;年）&quot;"/>
    <numFmt numFmtId="218" formatCode="\ &quot;Table by fuels  (C.Y.&quot;[$-409]yyyy&quot;）&quot;"/>
    <numFmt numFmtId="219" formatCode="&quot;－&quot;yyyy&quot;－&quot;"/>
    <numFmt numFmtId="220" formatCode="#,##0_);[Red]\(#,##0\)"/>
  </numFmts>
  <fonts count="128">
    <font>
      <sz val="11"/>
      <color theme="1"/>
      <name val="ＭＳ Ｐゴシック"/>
      <family val="3"/>
      <charset val="128"/>
      <scheme val="minor"/>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ＭＳ Ｐゴシック"/>
      <family val="3"/>
      <charset val="128"/>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b/>
      <sz val="18"/>
      <name val="ＭＳ ゴシック"/>
      <family val="3"/>
      <charset val="128"/>
    </font>
    <font>
      <sz val="10.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sz val="13"/>
      <name val="ＭＳ Ｐゴシック"/>
      <family val="3"/>
      <charset val="128"/>
    </font>
    <font>
      <sz val="7.5"/>
      <name val="ＭＳ Ｐ明朝"/>
      <family val="1"/>
      <charset val="128"/>
    </font>
    <font>
      <sz val="12"/>
      <color indexed="8"/>
      <name val="ＭＳ Ｐゴシック"/>
      <family val="3"/>
      <charset val="128"/>
    </font>
    <font>
      <sz val="12"/>
      <color indexed="8"/>
      <name val="Times New Roman"/>
      <family val="1"/>
    </font>
    <font>
      <vertAlign val="superscript"/>
      <sz val="14"/>
      <name val="ＭＳ Ｐゴシック"/>
      <family val="3"/>
      <charset val="128"/>
    </font>
    <font>
      <sz val="7"/>
      <name val="Times New Roman"/>
      <family val="1"/>
    </font>
    <font>
      <sz val="9.5"/>
      <name val="ＭＳ Ｐ明朝"/>
      <family val="1"/>
      <charset val="128"/>
    </font>
    <font>
      <sz val="7.5"/>
      <name val="ＭＳ Ｐゴシック"/>
      <family val="3"/>
      <charset val="128"/>
    </font>
    <font>
      <sz val="8"/>
      <name val="Times New Roman"/>
      <family val="1"/>
    </font>
    <font>
      <sz val="7"/>
      <name val="ＭＳ Ｐゴシック"/>
      <family val="3"/>
      <charset val="128"/>
    </font>
    <font>
      <vertAlign val="superscript"/>
      <sz val="12"/>
      <name val="Times New Roman"/>
      <family val="1"/>
    </font>
    <font>
      <sz val="6"/>
      <name val="ＭＳ Ｐゴシック"/>
      <family val="3"/>
      <charset val="128"/>
    </font>
    <font>
      <sz val="18"/>
      <color indexed="16"/>
      <name val="Times New Roman"/>
      <family val="1"/>
    </font>
    <font>
      <b/>
      <sz val="24"/>
      <color indexed="18"/>
      <name val="Times New Roman"/>
      <family val="1"/>
    </font>
    <font>
      <b/>
      <sz val="24"/>
      <name val="ＭＳ Ｐ明朝"/>
      <family val="1"/>
      <charset val="128"/>
    </font>
    <font>
      <b/>
      <sz val="24"/>
      <name val="Times New Roman"/>
      <family val="1"/>
    </font>
    <font>
      <sz val="14"/>
      <color indexed="18"/>
      <name val="Times New Roman"/>
      <family val="1"/>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8"/>
      <name val="ＭＳ Ｐゴシック"/>
      <family val="3"/>
      <charset val="128"/>
      <scheme val="minor"/>
    </font>
    <font>
      <b/>
      <sz val="14"/>
      <name val="ＭＳ Ｐゴシック"/>
      <family val="3"/>
      <charset val="128"/>
      <scheme val="maj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2"/>
      <name val="ＭＳ Ｐゴシック"/>
      <family val="3"/>
      <charset val="128"/>
      <scheme val="major"/>
    </font>
    <font>
      <b/>
      <sz val="11"/>
      <name val="ＭＳ Ｐゴシック"/>
      <family val="3"/>
      <charset val="128"/>
      <scheme val="major"/>
    </font>
    <font>
      <sz val="12"/>
      <name val="ＭＳ Ｐゴシック"/>
      <family val="3"/>
      <charset val="128"/>
      <scheme val="major"/>
    </font>
    <font>
      <sz val="14"/>
      <name val="ＭＳ Ｐゴシック"/>
      <family val="3"/>
      <charset val="128"/>
      <scheme val="major"/>
    </font>
    <font>
      <sz val="11"/>
      <name val="ＭＳ Ｐゴシック"/>
      <family val="3"/>
      <charset val="128"/>
      <scheme val="major"/>
    </font>
    <font>
      <sz val="10"/>
      <name val="ＭＳ Ｐゴシック"/>
      <family val="3"/>
      <charset val="128"/>
      <scheme val="minor"/>
    </font>
    <font>
      <sz val="9"/>
      <name val="ＭＳ Ｐゴシック"/>
      <family val="3"/>
      <charset val="128"/>
      <scheme val="minor"/>
    </font>
    <font>
      <sz val="9.5"/>
      <name val="ＭＳ Ｐゴシック"/>
      <family val="3"/>
      <charset val="128"/>
      <scheme val="minor"/>
    </font>
    <font>
      <sz val="6"/>
      <name val="ＭＳ Ｐゴシック"/>
      <family val="3"/>
      <charset val="128"/>
      <scheme val="major"/>
    </font>
    <font>
      <u/>
      <sz val="12"/>
      <color theme="1"/>
      <name val="ＭＳ Ｐゴシック"/>
      <family val="3"/>
      <charset val="128"/>
    </font>
    <font>
      <b/>
      <sz val="14"/>
      <color theme="1"/>
      <name val="ＭＳ Ｐ明朝"/>
      <family val="1"/>
      <charset val="128"/>
    </font>
    <font>
      <sz val="10.5"/>
      <color theme="1"/>
      <name val="Century"/>
      <family val="1"/>
    </font>
    <font>
      <b/>
      <sz val="18"/>
      <color theme="1"/>
      <name val="ＭＳ Ｐ明朝"/>
      <family val="1"/>
      <charset val="128"/>
    </font>
    <font>
      <b/>
      <sz val="16"/>
      <color theme="1"/>
      <name val="ＭＳ Ｐ明朝"/>
      <family val="1"/>
      <charset val="128"/>
    </font>
    <font>
      <sz val="14"/>
      <color theme="1"/>
      <name val="Times New Roman"/>
      <family val="1"/>
    </font>
    <font>
      <sz val="9"/>
      <name val="ＭＳ Ｐゴシック"/>
      <family val="3"/>
      <charset val="128"/>
      <scheme val="major"/>
    </font>
  </fonts>
  <fills count="10">
    <fill>
      <patternFill patternType="none"/>
    </fill>
    <fill>
      <patternFill patternType="gray125"/>
    </fill>
    <fill>
      <patternFill patternType="solid">
        <fgColor theme="0"/>
        <bgColor indexed="64"/>
      </patternFill>
    </fill>
    <fill>
      <patternFill patternType="solid">
        <fgColor rgb="FF00FFFF"/>
        <bgColor indexed="64"/>
      </patternFill>
    </fill>
    <fill>
      <patternFill patternType="solid">
        <fgColor rgb="FF66FF66"/>
        <bgColor indexed="64"/>
      </patternFill>
    </fill>
    <fill>
      <patternFill patternType="solid">
        <fgColor rgb="FFFFFF66"/>
        <bgColor indexed="64"/>
      </patternFill>
    </fill>
    <fill>
      <patternFill patternType="solid">
        <fgColor rgb="FFFF7C80"/>
        <bgColor indexed="64"/>
      </patternFill>
    </fill>
    <fill>
      <patternFill patternType="solid">
        <fgColor rgb="FFFF66FF"/>
        <bgColor indexed="64"/>
      </patternFill>
    </fill>
    <fill>
      <patternFill patternType="solid">
        <fgColor rgb="FF9966FF"/>
        <bgColor indexed="64"/>
      </patternFill>
    </fill>
    <fill>
      <patternFill patternType="solid">
        <fgColor rgb="FF6699FF"/>
        <bgColor indexed="64"/>
      </patternFill>
    </fill>
  </fills>
  <borders count="57">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21">
    <xf numFmtId="0" fontId="0" fillId="0" borderId="0">
      <alignment vertical="center"/>
    </xf>
    <xf numFmtId="0" fontId="75" fillId="0" borderId="0" applyNumberFormat="0" applyFill="0" applyBorder="0" applyAlignment="0" applyProtection="0">
      <alignment vertical="top"/>
      <protection locked="0"/>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2" fillId="0" borderId="0"/>
    <xf numFmtId="0" fontId="2" fillId="0" borderId="0"/>
    <xf numFmtId="0" fontId="6" fillId="0" borderId="0"/>
    <xf numFmtId="0" fontId="2" fillId="0" borderId="0">
      <alignment vertical="center"/>
    </xf>
    <xf numFmtId="0" fontId="100" fillId="0" borderId="0">
      <alignment vertical="center"/>
    </xf>
    <xf numFmtId="0" fontId="2" fillId="0" borderId="0">
      <alignment vertical="center"/>
    </xf>
    <xf numFmtId="0" fontId="100" fillId="0" borderId="0">
      <alignment vertical="center"/>
    </xf>
    <xf numFmtId="0" fontId="2" fillId="0" borderId="0"/>
    <xf numFmtId="0" fontId="2" fillId="0" borderId="0">
      <alignment vertical="center"/>
    </xf>
    <xf numFmtId="0" fontId="12" fillId="0" borderId="0">
      <alignment vertical="center"/>
    </xf>
    <xf numFmtId="0" fontId="6" fillId="0" borderId="0"/>
    <xf numFmtId="0" fontId="6" fillId="0" borderId="0"/>
    <xf numFmtId="0" fontId="6" fillId="0" borderId="0"/>
    <xf numFmtId="0" fontId="6" fillId="0" borderId="0"/>
    <xf numFmtId="0" fontId="2" fillId="0" borderId="0"/>
    <xf numFmtId="0" fontId="12" fillId="0" borderId="0"/>
  </cellStyleXfs>
  <cellXfs count="2867">
    <xf numFmtId="0" fontId="0" fillId="0" borderId="0" xfId="0">
      <alignment vertical="center"/>
    </xf>
    <xf numFmtId="176" fontId="3" fillId="2" borderId="0" xfId="5" applyNumberFormat="1" applyFont="1" applyFill="1"/>
    <xf numFmtId="38" fontId="4" fillId="2" borderId="0" xfId="2" applyFont="1" applyFill="1" applyBorder="1"/>
    <xf numFmtId="38" fontId="3" fillId="2" borderId="0" xfId="2" applyFont="1" applyFill="1"/>
    <xf numFmtId="0" fontId="4" fillId="2" borderId="0" xfId="5" applyFont="1" applyFill="1"/>
    <xf numFmtId="38" fontId="5" fillId="2" borderId="0" xfId="2" applyFont="1" applyFill="1" applyBorder="1"/>
    <xf numFmtId="176" fontId="3" fillId="2" borderId="0" xfId="5" applyNumberFormat="1" applyFont="1" applyFill="1" applyAlignment="1">
      <alignment horizontal="right"/>
    </xf>
    <xf numFmtId="38" fontId="6" fillId="2" borderId="0" xfId="2" applyFont="1" applyFill="1"/>
    <xf numFmtId="176" fontId="7" fillId="2" borderId="0" xfId="5" quotePrefix="1" applyNumberFormat="1" applyFont="1" applyFill="1" applyAlignment="1">
      <alignment horizontal="left"/>
    </xf>
    <xf numFmtId="176" fontId="3" fillId="2" borderId="0" xfId="5" quotePrefix="1" applyNumberFormat="1" applyFont="1" applyFill="1" applyAlignment="1">
      <alignment horizontal="left"/>
    </xf>
    <xf numFmtId="38" fontId="3" fillId="2" borderId="0" xfId="2" quotePrefix="1" applyFont="1" applyFill="1" applyBorder="1" applyAlignment="1">
      <alignment horizontal="left"/>
    </xf>
    <xf numFmtId="176" fontId="7" fillId="2" borderId="0" xfId="5" quotePrefix="1" applyNumberFormat="1" applyFont="1" applyFill="1" applyAlignment="1">
      <alignment horizontal="right"/>
    </xf>
    <xf numFmtId="38" fontId="6" fillId="2" borderId="0" xfId="2" quotePrefix="1" applyFont="1" applyFill="1" applyBorder="1" applyAlignment="1">
      <alignment horizontal="left"/>
    </xf>
    <xf numFmtId="176" fontId="2" fillId="2" borderId="0" xfId="5" applyNumberFormat="1" applyFill="1"/>
    <xf numFmtId="0" fontId="5" fillId="2" borderId="0" xfId="5" applyFont="1" applyFill="1"/>
    <xf numFmtId="176" fontId="5" fillId="2" borderId="0" xfId="5" applyNumberFormat="1" applyFont="1" applyFill="1"/>
    <xf numFmtId="38" fontId="2" fillId="2" borderId="0" xfId="2" applyFont="1" applyFill="1"/>
    <xf numFmtId="38" fontId="5" fillId="2" borderId="0" xfId="2" applyFont="1" applyFill="1"/>
    <xf numFmtId="176" fontId="8" fillId="2" borderId="0" xfId="5" quotePrefix="1" applyNumberFormat="1" applyFont="1" applyFill="1" applyAlignment="1">
      <alignment horizontal="left"/>
    </xf>
    <xf numFmtId="176" fontId="9" fillId="2" borderId="0" xfId="5" quotePrefix="1" applyNumberFormat="1" applyFont="1" applyFill="1" applyAlignment="1">
      <alignment horizontal="left"/>
    </xf>
    <xf numFmtId="38" fontId="10" fillId="2" borderId="0" xfId="2" quotePrefix="1" applyFont="1" applyFill="1" applyBorder="1" applyAlignment="1">
      <alignment horizontal="left"/>
    </xf>
    <xf numFmtId="38" fontId="11" fillId="2" borderId="0" xfId="2" applyFont="1" applyFill="1"/>
    <xf numFmtId="38" fontId="12" fillId="2" borderId="0" xfId="2" applyFont="1" applyFill="1" applyBorder="1" applyAlignment="1">
      <alignment horizontal="left"/>
    </xf>
    <xf numFmtId="38" fontId="2" fillId="2" borderId="0" xfId="2" applyFont="1" applyFill="1" applyBorder="1"/>
    <xf numFmtId="38" fontId="9" fillId="2" borderId="0" xfId="2" applyFont="1" applyFill="1"/>
    <xf numFmtId="38" fontId="9" fillId="2" borderId="0" xfId="2" quotePrefix="1" applyFont="1" applyFill="1" applyAlignment="1">
      <alignment horizontal="left"/>
    </xf>
    <xf numFmtId="176" fontId="13" fillId="2" borderId="0" xfId="5" applyNumberFormat="1" applyFont="1" applyFill="1"/>
    <xf numFmtId="38" fontId="14" fillId="2" borderId="0" xfId="2" applyFont="1" applyFill="1" applyBorder="1"/>
    <xf numFmtId="38" fontId="5" fillId="2" borderId="1" xfId="2" applyFont="1" applyFill="1" applyBorder="1" applyAlignment="1">
      <alignment horizontal="center"/>
    </xf>
    <xf numFmtId="38" fontId="12" fillId="2" borderId="1" xfId="2" quotePrefix="1" applyFont="1" applyFill="1" applyBorder="1"/>
    <xf numFmtId="38" fontId="5" fillId="2" borderId="2" xfId="2" applyFont="1" applyFill="1" applyBorder="1" applyAlignment="1">
      <alignment horizontal="center"/>
    </xf>
    <xf numFmtId="38" fontId="5" fillId="2" borderId="1" xfId="2" applyFont="1" applyFill="1" applyBorder="1"/>
    <xf numFmtId="38" fontId="2" fillId="2" borderId="3" xfId="2" applyFont="1" applyFill="1" applyBorder="1"/>
    <xf numFmtId="38" fontId="2" fillId="2" borderId="1" xfId="2" applyFont="1" applyFill="1" applyBorder="1"/>
    <xf numFmtId="38" fontId="2" fillId="2" borderId="2" xfId="2" applyFont="1" applyFill="1" applyBorder="1"/>
    <xf numFmtId="0" fontId="2" fillId="2" borderId="0" xfId="5" applyFill="1"/>
    <xf numFmtId="38" fontId="5" fillId="2" borderId="0" xfId="2" applyFont="1" applyFill="1" applyBorder="1" applyAlignment="1">
      <alignment horizontal="center"/>
    </xf>
    <xf numFmtId="38" fontId="5" fillId="2" borderId="4" xfId="2" applyFont="1" applyFill="1" applyBorder="1" applyAlignment="1">
      <alignment horizontal="center"/>
    </xf>
    <xf numFmtId="38" fontId="5" fillId="2" borderId="1" xfId="2" quotePrefix="1" applyFont="1" applyFill="1" applyBorder="1" applyAlignment="1">
      <alignment horizontal="left"/>
    </xf>
    <xf numFmtId="38" fontId="2" fillId="2" borderId="4" xfId="2" applyFont="1" applyFill="1" applyBorder="1"/>
    <xf numFmtId="38" fontId="7" fillId="2" borderId="4" xfId="2" applyFont="1" applyFill="1" applyBorder="1" applyAlignment="1">
      <alignment horizontal="center" shrinkToFit="1"/>
    </xf>
    <xf numFmtId="38" fontId="5" fillId="2" borderId="2" xfId="2" applyFont="1" applyFill="1" applyBorder="1"/>
    <xf numFmtId="38" fontId="5" fillId="2" borderId="5" xfId="2" applyFont="1" applyFill="1" applyBorder="1"/>
    <xf numFmtId="38" fontId="5" fillId="2" borderId="5" xfId="2" applyFont="1" applyFill="1" applyBorder="1" applyAlignment="1">
      <alignment horizontal="center"/>
    </xf>
    <xf numFmtId="38" fontId="2" fillId="2" borderId="0" xfId="2" applyFont="1" applyFill="1" applyBorder="1" applyAlignment="1">
      <alignment horizontal="center"/>
    </xf>
    <xf numFmtId="38" fontId="2" fillId="2" borderId="5" xfId="2" applyFont="1" applyFill="1" applyBorder="1"/>
    <xf numFmtId="38" fontId="2" fillId="2" borderId="6" xfId="2" applyFont="1" applyFill="1" applyBorder="1"/>
    <xf numFmtId="38" fontId="2" fillId="2" borderId="5" xfId="2" applyFont="1" applyFill="1" applyBorder="1" applyAlignment="1">
      <alignment horizontal="center"/>
    </xf>
    <xf numFmtId="38" fontId="2" fillId="2" borderId="5" xfId="2" applyFont="1" applyFill="1" applyBorder="1" applyAlignment="1">
      <alignment wrapText="1" shrinkToFit="1"/>
    </xf>
    <xf numFmtId="38" fontId="2" fillId="2" borderId="5" xfId="2" applyFont="1" applyFill="1" applyBorder="1" applyAlignment="1">
      <alignment horizontal="center" vertical="center" shrinkToFit="1"/>
    </xf>
    <xf numFmtId="38" fontId="2" fillId="2" borderId="4" xfId="2" applyFont="1" applyFill="1" applyBorder="1" applyAlignment="1">
      <alignment horizontal="center"/>
    </xf>
    <xf numFmtId="38" fontId="5" fillId="2" borderId="6" xfId="2" applyFont="1" applyFill="1" applyBorder="1" applyAlignment="1">
      <alignment horizontal="center"/>
    </xf>
    <xf numFmtId="38" fontId="2" fillId="2" borderId="6" xfId="2" applyFont="1" applyFill="1" applyBorder="1" applyAlignment="1">
      <alignment horizontal="center"/>
    </xf>
    <xf numFmtId="0" fontId="2" fillId="2" borderId="6" xfId="5" applyFill="1" applyBorder="1" applyAlignment="1">
      <alignment horizontal="center" vertical="center"/>
    </xf>
    <xf numFmtId="38" fontId="2" fillId="2" borderId="4" xfId="2" applyFont="1" applyFill="1" applyBorder="1" applyAlignment="1"/>
    <xf numFmtId="38" fontId="7" fillId="2" borderId="6" xfId="2" applyFont="1" applyFill="1" applyBorder="1" applyAlignment="1">
      <alignment horizontal="center" shrinkToFit="1"/>
    </xf>
    <xf numFmtId="38" fontId="5" fillId="2" borderId="6" xfId="2" quotePrefix="1" applyFont="1" applyFill="1" applyBorder="1" applyAlignment="1">
      <alignment horizontal="center"/>
    </xf>
    <xf numFmtId="38" fontId="5" fillId="2" borderId="0" xfId="2" quotePrefix="1" applyFont="1" applyFill="1" applyBorder="1" applyAlignment="1">
      <alignment horizontal="center"/>
    </xf>
    <xf numFmtId="38" fontId="5" fillId="2" borderId="4" xfId="2" applyFont="1" applyFill="1" applyBorder="1"/>
    <xf numFmtId="38" fontId="2" fillId="2" borderId="7" xfId="2" applyFont="1" applyFill="1" applyBorder="1" applyAlignment="1">
      <alignment horizontal="center"/>
    </xf>
    <xf numFmtId="38" fontId="2" fillId="2" borderId="8" xfId="2" applyFont="1" applyFill="1" applyBorder="1" applyAlignment="1">
      <alignment horizontal="center"/>
    </xf>
    <xf numFmtId="38" fontId="2" fillId="2" borderId="9" xfId="2" applyFont="1" applyFill="1" applyBorder="1" applyAlignment="1">
      <alignment horizontal="center"/>
    </xf>
    <xf numFmtId="38" fontId="2" fillId="2" borderId="8" xfId="2" applyFont="1" applyFill="1" applyBorder="1" applyAlignment="1" applyProtection="1">
      <alignment horizontal="center"/>
    </xf>
    <xf numFmtId="177" fontId="12" fillId="2" borderId="0" xfId="5" quotePrefix="1" applyNumberFormat="1" applyFont="1" applyFill="1" applyAlignment="1">
      <alignment horizontal="right"/>
    </xf>
    <xf numFmtId="178" fontId="12" fillId="2" borderId="0" xfId="5" quotePrefix="1" applyNumberFormat="1" applyFont="1" applyFill="1" applyAlignment="1">
      <alignment horizontal="center"/>
    </xf>
    <xf numFmtId="179" fontId="12" fillId="2" borderId="0" xfId="5" quotePrefix="1" applyNumberFormat="1" applyFont="1" applyFill="1" applyAlignment="1">
      <alignment horizontal="left"/>
    </xf>
    <xf numFmtId="180" fontId="12" fillId="2" borderId="2" xfId="2" applyNumberFormat="1" applyFont="1" applyFill="1" applyBorder="1" applyAlignment="1">
      <alignment horizontal="right"/>
    </xf>
    <xf numFmtId="181" fontId="15" fillId="2" borderId="4" xfId="5" quotePrefix="1" applyNumberFormat="1" applyFont="1" applyFill="1" applyBorder="1" applyAlignment="1">
      <alignment horizontal="right"/>
    </xf>
    <xf numFmtId="182" fontId="16" fillId="2" borderId="0" xfId="5" applyNumberFormat="1" applyFont="1" applyFill="1" applyAlignment="1">
      <alignment horizontal="left"/>
    </xf>
    <xf numFmtId="181" fontId="20" fillId="2" borderId="4" xfId="5" quotePrefix="1" applyNumberFormat="1" applyFont="1" applyFill="1" applyBorder="1" applyAlignment="1">
      <alignment horizontal="right"/>
    </xf>
    <xf numFmtId="182" fontId="5" fillId="2" borderId="0" xfId="5" applyNumberFormat="1" applyFont="1" applyFill="1" applyAlignment="1">
      <alignment horizontal="left"/>
    </xf>
    <xf numFmtId="0" fontId="12" fillId="0" borderId="0" xfId="5" quotePrefix="1" applyFont="1"/>
    <xf numFmtId="0" fontId="4" fillId="0" borderId="0" xfId="5" applyFont="1"/>
    <xf numFmtId="0" fontId="12" fillId="2" borderId="0" xfId="5" quotePrefix="1" applyFont="1" applyFill="1" applyAlignment="1">
      <alignment horizontal="right"/>
    </xf>
    <xf numFmtId="0" fontId="12" fillId="2" borderId="0" xfId="5" quotePrefix="1" applyFont="1" applyFill="1" applyAlignment="1">
      <alignment horizontal="left"/>
    </xf>
    <xf numFmtId="180" fontId="12" fillId="2" borderId="4" xfId="2" applyNumberFormat="1" applyFont="1" applyFill="1" applyBorder="1" applyAlignment="1">
      <alignment horizontal="right"/>
    </xf>
    <xf numFmtId="0" fontId="12" fillId="2" borderId="0" xfId="5" quotePrefix="1" applyFont="1" applyFill="1" applyAlignment="1">
      <alignment horizontal="center"/>
    </xf>
    <xf numFmtId="0" fontId="20" fillId="2" borderId="4" xfId="5" quotePrefix="1" applyFont="1" applyFill="1" applyBorder="1" applyAlignment="1">
      <alignment horizontal="right"/>
    </xf>
    <xf numFmtId="0" fontId="5" fillId="2" borderId="0" xfId="5" applyFont="1" applyFill="1" applyAlignment="1">
      <alignment horizontal="left"/>
    </xf>
    <xf numFmtId="177" fontId="21" fillId="2" borderId="0" xfId="5" quotePrefix="1" applyNumberFormat="1" applyFont="1" applyFill="1" applyAlignment="1">
      <alignment horizontal="right"/>
    </xf>
    <xf numFmtId="178" fontId="21" fillId="2" borderId="0" xfId="5" quotePrefix="1" applyNumberFormat="1" applyFont="1" applyFill="1" applyAlignment="1">
      <alignment horizontal="center"/>
    </xf>
    <xf numFmtId="183" fontId="21" fillId="2" borderId="0" xfId="5" quotePrefix="1" applyNumberFormat="1" applyFont="1" applyFill="1" applyAlignment="1">
      <alignment horizontal="left"/>
    </xf>
    <xf numFmtId="180" fontId="21" fillId="2" borderId="4" xfId="2" applyNumberFormat="1" applyFont="1" applyFill="1" applyBorder="1" applyAlignment="1">
      <alignment horizontal="right"/>
    </xf>
    <xf numFmtId="184" fontId="20" fillId="2" borderId="4" xfId="5" quotePrefix="1" applyNumberFormat="1" applyFont="1" applyFill="1" applyBorder="1" applyAlignment="1">
      <alignment horizontal="right"/>
    </xf>
    <xf numFmtId="0" fontId="21" fillId="0" borderId="0" xfId="5" quotePrefix="1" applyFont="1" applyAlignment="1">
      <alignment horizontal="left"/>
    </xf>
    <xf numFmtId="0" fontId="21" fillId="2" borderId="0" xfId="5" quotePrefix="1" applyFont="1" applyFill="1" applyAlignment="1">
      <alignment horizontal="right"/>
    </xf>
    <xf numFmtId="0" fontId="21" fillId="2" borderId="0" xfId="5" quotePrefix="1" applyFont="1" applyFill="1" applyAlignment="1">
      <alignment horizontal="left"/>
    </xf>
    <xf numFmtId="0" fontId="21" fillId="2" borderId="0" xfId="5" quotePrefix="1" applyFont="1" applyFill="1" applyAlignment="1">
      <alignment horizontal="center"/>
    </xf>
    <xf numFmtId="180" fontId="21" fillId="2" borderId="0" xfId="5" quotePrefix="1" applyNumberFormat="1" applyFont="1" applyFill="1" applyAlignment="1">
      <alignment horizontal="right"/>
    </xf>
    <xf numFmtId="180" fontId="21" fillId="2" borderId="0" xfId="5" quotePrefix="1" applyNumberFormat="1" applyFont="1" applyFill="1" applyAlignment="1">
      <alignment horizontal="center"/>
    </xf>
    <xf numFmtId="180" fontId="21" fillId="2" borderId="0" xfId="5" quotePrefix="1" applyNumberFormat="1" applyFont="1" applyFill="1" applyAlignment="1">
      <alignment horizontal="left"/>
    </xf>
    <xf numFmtId="180" fontId="20" fillId="2" borderId="4" xfId="5" applyNumberFormat="1" applyFont="1" applyFill="1" applyBorder="1" applyAlignment="1">
      <alignment horizontal="right"/>
    </xf>
    <xf numFmtId="180" fontId="5" fillId="2" borderId="0" xfId="5" applyNumberFormat="1" applyFont="1" applyFill="1" applyAlignment="1">
      <alignment horizontal="left"/>
    </xf>
    <xf numFmtId="180" fontId="21" fillId="2" borderId="0" xfId="5" applyNumberFormat="1" applyFont="1" applyFill="1" applyAlignment="1">
      <alignment horizontal="right"/>
    </xf>
    <xf numFmtId="180" fontId="21" fillId="2" borderId="0" xfId="5" applyNumberFormat="1" applyFont="1" applyFill="1" applyAlignment="1">
      <alignment horizontal="center"/>
    </xf>
    <xf numFmtId="180" fontId="21" fillId="2" borderId="0" xfId="5" applyNumberFormat="1" applyFont="1" applyFill="1" applyAlignment="1">
      <alignment horizontal="left"/>
    </xf>
    <xf numFmtId="0" fontId="21" fillId="0" borderId="0" xfId="5" applyFont="1" applyAlignment="1">
      <alignment horizontal="left"/>
    </xf>
    <xf numFmtId="0" fontId="21" fillId="2" borderId="0" xfId="5" applyFont="1" applyFill="1" applyAlignment="1">
      <alignment horizontal="right"/>
    </xf>
    <xf numFmtId="0" fontId="21" fillId="2" borderId="0" xfId="5" applyFont="1" applyFill="1" applyAlignment="1">
      <alignment horizontal="center"/>
    </xf>
    <xf numFmtId="0" fontId="21" fillId="2" borderId="0" xfId="5" applyFont="1" applyFill="1" applyAlignment="1">
      <alignment horizontal="left"/>
    </xf>
    <xf numFmtId="0" fontId="20" fillId="2" borderId="4" xfId="5" applyFont="1" applyFill="1" applyBorder="1" applyAlignment="1">
      <alignment horizontal="right"/>
    </xf>
    <xf numFmtId="185" fontId="21" fillId="2" borderId="0" xfId="5" applyNumberFormat="1" applyFont="1" applyFill="1" applyAlignment="1">
      <alignment horizontal="left"/>
    </xf>
    <xf numFmtId="185" fontId="21" fillId="2" borderId="0" xfId="5" quotePrefix="1" applyNumberFormat="1" applyFont="1" applyFill="1" applyAlignment="1">
      <alignment horizontal="left"/>
    </xf>
    <xf numFmtId="180" fontId="5" fillId="2" borderId="0" xfId="2" applyNumberFormat="1" applyFont="1" applyFill="1" applyAlignment="1">
      <alignment horizontal="left"/>
    </xf>
    <xf numFmtId="180" fontId="21" fillId="2" borderId="10" xfId="5" quotePrefix="1" applyNumberFormat="1" applyFont="1" applyFill="1" applyBorder="1" applyAlignment="1">
      <alignment horizontal="right"/>
    </xf>
    <xf numFmtId="180" fontId="21" fillId="2" borderId="10" xfId="5" quotePrefix="1" applyNumberFormat="1" applyFont="1" applyFill="1" applyBorder="1" applyAlignment="1">
      <alignment horizontal="center"/>
    </xf>
    <xf numFmtId="180" fontId="21" fillId="2" borderId="9" xfId="2" applyNumberFormat="1" applyFont="1" applyFill="1" applyBorder="1" applyAlignment="1">
      <alignment horizontal="right"/>
    </xf>
    <xf numFmtId="180" fontId="20" fillId="2" borderId="9" xfId="5" applyNumberFormat="1" applyFont="1" applyFill="1" applyBorder="1" applyAlignment="1">
      <alignment horizontal="right"/>
    </xf>
    <xf numFmtId="180" fontId="5" fillId="2" borderId="10" xfId="2" applyNumberFormat="1" applyFont="1" applyFill="1" applyBorder="1" applyAlignment="1">
      <alignment horizontal="left"/>
    </xf>
    <xf numFmtId="176" fontId="22" fillId="2" borderId="0" xfId="5" quotePrefix="1" applyNumberFormat="1" applyFont="1" applyFill="1" applyAlignment="1">
      <alignment horizontal="left"/>
    </xf>
    <xf numFmtId="38" fontId="21" fillId="2" borderId="0" xfId="2" applyFont="1" applyFill="1" applyBorder="1"/>
    <xf numFmtId="38" fontId="20" fillId="2" borderId="0" xfId="2" applyFont="1" applyFill="1" applyBorder="1"/>
    <xf numFmtId="38" fontId="22" fillId="2" borderId="0" xfId="2" quotePrefix="1" applyFont="1" applyFill="1" applyBorder="1" applyAlignment="1">
      <alignment horizontal="left"/>
    </xf>
    <xf numFmtId="38" fontId="20" fillId="2" borderId="1" xfId="2" applyFont="1" applyFill="1" applyBorder="1"/>
    <xf numFmtId="176" fontId="13" fillId="2" borderId="10" xfId="5" applyNumberFormat="1" applyFont="1" applyFill="1" applyBorder="1"/>
    <xf numFmtId="38" fontId="23" fillId="2" borderId="10" xfId="2" applyFont="1" applyFill="1" applyBorder="1"/>
    <xf numFmtId="38" fontId="23" fillId="2" borderId="10" xfId="2" applyFont="1" applyFill="1" applyBorder="1" applyAlignment="1">
      <alignment horizontal="left"/>
    </xf>
    <xf numFmtId="38" fontId="14" fillId="2" borderId="10" xfId="2" applyFont="1" applyFill="1" applyBorder="1" applyAlignment="1">
      <alignment horizontal="left"/>
    </xf>
    <xf numFmtId="38" fontId="21" fillId="2" borderId="10" xfId="2" applyFont="1" applyFill="1" applyBorder="1"/>
    <xf numFmtId="38" fontId="12" fillId="2" borderId="10" xfId="2" applyFont="1" applyFill="1" applyBorder="1" applyAlignment="1">
      <alignment horizontal="right"/>
    </xf>
    <xf numFmtId="38" fontId="5" fillId="2" borderId="10" xfId="2" applyFont="1" applyFill="1" applyBorder="1"/>
    <xf numFmtId="0" fontId="5" fillId="2" borderId="10" xfId="5" applyFont="1" applyFill="1" applyBorder="1"/>
    <xf numFmtId="38" fontId="4" fillId="2" borderId="10" xfId="2" applyFont="1" applyFill="1" applyBorder="1"/>
    <xf numFmtId="0" fontId="4" fillId="2" borderId="10" xfId="5" applyFont="1" applyFill="1" applyBorder="1"/>
    <xf numFmtId="178" fontId="12" fillId="2" borderId="1" xfId="5" quotePrefix="1" applyNumberFormat="1" applyFont="1" applyFill="1" applyBorder="1" applyAlignment="1">
      <alignment horizontal="center"/>
    </xf>
    <xf numFmtId="179" fontId="12" fillId="2" borderId="11" xfId="5" quotePrefix="1" applyNumberFormat="1" applyFont="1" applyFill="1" applyBorder="1" applyAlignment="1">
      <alignment horizontal="left"/>
    </xf>
    <xf numFmtId="181" fontId="15" fillId="2" borderId="2" xfId="5" quotePrefix="1" applyNumberFormat="1" applyFont="1" applyFill="1" applyBorder="1" applyAlignment="1">
      <alignment horizontal="right"/>
    </xf>
    <xf numFmtId="0" fontId="12" fillId="2" borderId="12" xfId="5" quotePrefix="1" applyFont="1" applyFill="1" applyBorder="1" applyAlignment="1">
      <alignment horizontal="left"/>
    </xf>
    <xf numFmtId="183" fontId="21" fillId="2" borderId="12" xfId="5" quotePrefix="1" applyNumberFormat="1" applyFont="1" applyFill="1" applyBorder="1" applyAlignment="1">
      <alignment horizontal="left"/>
    </xf>
    <xf numFmtId="0" fontId="12" fillId="0" borderId="0" xfId="5" quotePrefix="1" applyFont="1" applyAlignment="1">
      <alignment horizontal="left"/>
    </xf>
    <xf numFmtId="0" fontId="21" fillId="2" borderId="12" xfId="5" quotePrefix="1" applyFont="1" applyFill="1" applyBorder="1" applyAlignment="1">
      <alignment horizontal="left"/>
    </xf>
    <xf numFmtId="180" fontId="21" fillId="2" borderId="12" xfId="5" quotePrefix="1" applyNumberFormat="1" applyFont="1" applyFill="1" applyBorder="1" applyAlignment="1">
      <alignment horizontal="left"/>
    </xf>
    <xf numFmtId="180" fontId="21" fillId="2" borderId="12" xfId="5" applyNumberFormat="1" applyFont="1" applyFill="1" applyBorder="1" applyAlignment="1">
      <alignment horizontal="left"/>
    </xf>
    <xf numFmtId="0" fontId="12" fillId="0" borderId="0" xfId="5" applyFont="1" applyAlignment="1">
      <alignment horizontal="left"/>
    </xf>
    <xf numFmtId="0" fontId="21" fillId="2" borderId="12" xfId="5" applyFont="1" applyFill="1" applyBorder="1" applyAlignment="1">
      <alignment horizontal="left"/>
    </xf>
    <xf numFmtId="185" fontId="21" fillId="2" borderId="12" xfId="5" applyNumberFormat="1" applyFont="1" applyFill="1" applyBorder="1" applyAlignment="1">
      <alignment horizontal="left"/>
    </xf>
    <xf numFmtId="185" fontId="21" fillId="2" borderId="12" xfId="5" quotePrefix="1" applyNumberFormat="1" applyFont="1" applyFill="1" applyBorder="1" applyAlignment="1">
      <alignment horizontal="left"/>
    </xf>
    <xf numFmtId="38" fontId="24" fillId="2" borderId="0" xfId="2" applyFont="1" applyFill="1"/>
    <xf numFmtId="38" fontId="25" fillId="2" borderId="0" xfId="2" quotePrefix="1" applyFont="1" applyFill="1" applyAlignment="1">
      <alignment horizontal="left"/>
    </xf>
    <xf numFmtId="0" fontId="20" fillId="2" borderId="1" xfId="5" quotePrefix="1" applyFont="1" applyFill="1" applyBorder="1" applyAlignment="1">
      <alignment horizontal="right" wrapText="1"/>
    </xf>
    <xf numFmtId="0" fontId="20" fillId="2" borderId="1" xfId="5" quotePrefix="1" applyFont="1" applyFill="1" applyBorder="1" applyAlignment="1">
      <alignment horizontal="left"/>
    </xf>
    <xf numFmtId="0" fontId="21" fillId="2" borderId="1" xfId="5" quotePrefix="1" applyFont="1" applyFill="1" applyBorder="1" applyAlignment="1">
      <alignment vertical="top" wrapText="1"/>
    </xf>
    <xf numFmtId="0" fontId="20" fillId="2" borderId="1" xfId="5" quotePrefix="1" applyFont="1" applyFill="1" applyBorder="1" applyAlignment="1">
      <alignment vertical="top" wrapText="1"/>
    </xf>
    <xf numFmtId="38" fontId="4" fillId="2" borderId="0" xfId="2" applyFont="1" applyFill="1"/>
    <xf numFmtId="0" fontId="24" fillId="2" borderId="0" xfId="5" applyFont="1" applyFill="1"/>
    <xf numFmtId="0" fontId="20" fillId="2" borderId="0" xfId="5" quotePrefix="1" applyFont="1" applyFill="1" applyAlignment="1">
      <alignment horizontal="right"/>
    </xf>
    <xf numFmtId="0" fontId="20" fillId="2" borderId="0" xfId="5" applyFont="1" applyFill="1"/>
    <xf numFmtId="0" fontId="21" fillId="2" borderId="0" xfId="5" quotePrefix="1" applyFont="1" applyFill="1" applyAlignment="1">
      <alignment vertical="center"/>
    </xf>
    <xf numFmtId="0" fontId="21" fillId="2" borderId="0" xfId="5" quotePrefix="1" applyFont="1" applyFill="1" applyAlignment="1">
      <alignment horizontal="left" vertical="top" wrapText="1"/>
    </xf>
    <xf numFmtId="0" fontId="20" fillId="2" borderId="0" xfId="5" quotePrefix="1" applyFont="1" applyFill="1" applyAlignment="1">
      <alignment horizontal="left" vertical="top" wrapText="1"/>
    </xf>
    <xf numFmtId="0" fontId="21" fillId="2" borderId="0" xfId="5" quotePrefix="1" applyFont="1" applyFill="1" applyAlignment="1">
      <alignment horizontal="right" vertical="top"/>
    </xf>
    <xf numFmtId="0" fontId="21" fillId="2" borderId="0" xfId="5" applyFont="1" applyFill="1" applyAlignment="1">
      <alignment vertical="top"/>
    </xf>
    <xf numFmtId="0" fontId="21" fillId="2" borderId="0" xfId="5" quotePrefix="1" applyFont="1" applyFill="1" applyAlignment="1">
      <alignment vertical="top" wrapText="1"/>
    </xf>
    <xf numFmtId="0" fontId="20" fillId="2" borderId="0" xfId="5" quotePrefix="1" applyFont="1" applyFill="1" applyAlignment="1">
      <alignment vertical="top" wrapText="1"/>
    </xf>
    <xf numFmtId="38" fontId="4" fillId="0" borderId="0" xfId="2" applyFont="1"/>
    <xf numFmtId="0" fontId="7" fillId="2" borderId="0" xfId="6" quotePrefix="1" applyFont="1" applyFill="1" applyAlignment="1">
      <alignment horizontal="left"/>
    </xf>
    <xf numFmtId="0" fontId="5" fillId="2" borderId="0" xfId="6" applyFont="1" applyFill="1"/>
    <xf numFmtId="0" fontId="15" fillId="2" borderId="0" xfId="6" quotePrefix="1" applyFont="1" applyFill="1" applyAlignment="1">
      <alignment horizontal="left"/>
    </xf>
    <xf numFmtId="0" fontId="26" fillId="2" borderId="0" xfId="6" quotePrefix="1" applyFont="1" applyFill="1" applyAlignment="1">
      <alignment horizontal="left"/>
    </xf>
    <xf numFmtId="0" fontId="7" fillId="2" borderId="0" xfId="6" applyFont="1" applyFill="1" applyAlignment="1">
      <alignment horizontal="left" vertical="center"/>
    </xf>
    <xf numFmtId="0" fontId="101" fillId="2" borderId="0" xfId="6" quotePrefix="1" applyFont="1" applyFill="1" applyAlignment="1">
      <alignment horizontal="left" vertical="center"/>
    </xf>
    <xf numFmtId="0" fontId="26" fillId="2" borderId="0" xfId="6" applyFont="1" applyFill="1"/>
    <xf numFmtId="0" fontId="14" fillId="2" borderId="0" xfId="6" quotePrefix="1" applyFont="1" applyFill="1" applyAlignment="1">
      <alignment horizontal="left"/>
    </xf>
    <xf numFmtId="0" fontId="27" fillId="2" borderId="0" xfId="6" applyFont="1" applyFill="1"/>
    <xf numFmtId="0" fontId="29" fillId="2" borderId="0" xfId="6" quotePrefix="1" applyFont="1" applyFill="1" applyAlignment="1">
      <alignment horizontal="left"/>
    </xf>
    <xf numFmtId="0" fontId="29" fillId="2" borderId="0" xfId="6" applyFont="1" applyFill="1"/>
    <xf numFmtId="0" fontId="30" fillId="2" borderId="0" xfId="6" quotePrefix="1" applyFont="1" applyFill="1" applyAlignment="1">
      <alignment horizontal="left"/>
    </xf>
    <xf numFmtId="0" fontId="31" fillId="2" borderId="0" xfId="6" applyFont="1" applyFill="1"/>
    <xf numFmtId="0" fontId="20" fillId="2" borderId="0" xfId="6" applyFont="1" applyFill="1"/>
    <xf numFmtId="0" fontId="12" fillId="2" borderId="0" xfId="6" quotePrefix="1" applyFont="1" applyFill="1"/>
    <xf numFmtId="0" fontId="14" fillId="2" borderId="0" xfId="6" applyFont="1" applyFill="1"/>
    <xf numFmtId="0" fontId="13" fillId="2" borderId="0" xfId="6" applyFont="1" applyFill="1" applyAlignment="1">
      <alignment vertical="center"/>
    </xf>
    <xf numFmtId="0" fontId="5" fillId="2" borderId="11" xfId="6" applyFont="1" applyFill="1" applyBorder="1"/>
    <xf numFmtId="0" fontId="7" fillId="2" borderId="11" xfId="6" applyFont="1" applyFill="1" applyBorder="1"/>
    <xf numFmtId="0" fontId="5" fillId="2" borderId="1" xfId="6" applyFont="1" applyFill="1" applyBorder="1" applyAlignment="1">
      <alignment horizontal="center"/>
    </xf>
    <xf numFmtId="0" fontId="5" fillId="2" borderId="1" xfId="6" applyFont="1" applyFill="1" applyBorder="1"/>
    <xf numFmtId="0" fontId="5" fillId="2" borderId="2" xfId="6" applyFont="1" applyFill="1" applyBorder="1" applyAlignment="1">
      <alignment horizontal="center"/>
    </xf>
    <xf numFmtId="0" fontId="5" fillId="2" borderId="3" xfId="6" applyFont="1" applyFill="1" applyBorder="1"/>
    <xf numFmtId="0" fontId="5" fillId="2" borderId="2" xfId="6" applyFont="1" applyFill="1" applyBorder="1"/>
    <xf numFmtId="0" fontId="5" fillId="2" borderId="12" xfId="6" applyFont="1" applyFill="1" applyBorder="1"/>
    <xf numFmtId="0" fontId="20" fillId="2" borderId="12" xfId="6" quotePrefix="1" applyFont="1" applyFill="1" applyBorder="1" applyAlignment="1">
      <alignment horizontal="center"/>
    </xf>
    <xf numFmtId="0" fontId="5" fillId="2" borderId="0" xfId="6" applyFont="1" applyFill="1" applyAlignment="1">
      <alignment horizontal="center"/>
    </xf>
    <xf numFmtId="0" fontId="5" fillId="2" borderId="4" xfId="6" applyFont="1" applyFill="1" applyBorder="1" applyAlignment="1">
      <alignment horizontal="center"/>
    </xf>
    <xf numFmtId="0" fontId="5" fillId="2" borderId="1" xfId="6" quotePrefix="1" applyFont="1" applyFill="1" applyBorder="1" applyAlignment="1">
      <alignment horizontal="left"/>
    </xf>
    <xf numFmtId="0" fontId="5" fillId="2" borderId="10" xfId="6" applyFont="1" applyFill="1" applyBorder="1"/>
    <xf numFmtId="0" fontId="5" fillId="2" borderId="4" xfId="6" applyFont="1" applyFill="1" applyBorder="1"/>
    <xf numFmtId="0" fontId="5" fillId="2" borderId="5" xfId="6" applyFont="1" applyFill="1" applyBorder="1"/>
    <xf numFmtId="0" fontId="5" fillId="2" borderId="5" xfId="6" applyFont="1" applyFill="1" applyBorder="1" applyAlignment="1">
      <alignment horizontal="center"/>
    </xf>
    <xf numFmtId="38" fontId="5" fillId="2" borderId="6" xfId="3" applyFont="1" applyFill="1" applyBorder="1" applyAlignment="1">
      <alignment horizontal="center"/>
    </xf>
    <xf numFmtId="0" fontId="7" fillId="2" borderId="12" xfId="6" applyFont="1" applyFill="1" applyBorder="1" applyAlignment="1">
      <alignment horizontal="center"/>
    </xf>
    <xf numFmtId="0" fontId="5" fillId="2" borderId="6" xfId="6" applyFont="1" applyFill="1" applyBorder="1" applyAlignment="1">
      <alignment horizontal="center"/>
    </xf>
    <xf numFmtId="0" fontId="5" fillId="2" borderId="12" xfId="6" applyFont="1" applyFill="1" applyBorder="1" applyAlignment="1">
      <alignment horizontal="center"/>
    </xf>
    <xf numFmtId="0" fontId="5" fillId="2" borderId="4" xfId="6" applyFont="1" applyFill="1" applyBorder="1" applyAlignment="1">
      <alignment horizontal="center" wrapText="1"/>
    </xf>
    <xf numFmtId="0" fontId="5" fillId="2" borderId="0" xfId="6" quotePrefix="1" applyFont="1" applyFill="1" applyAlignment="1">
      <alignment horizontal="center"/>
    </xf>
    <xf numFmtId="0" fontId="5" fillId="2" borderId="6" xfId="6" quotePrefix="1" applyFont="1" applyFill="1" applyBorder="1" applyAlignment="1">
      <alignment horizontal="center"/>
    </xf>
    <xf numFmtId="0" fontId="5" fillId="2" borderId="7" xfId="6" applyFont="1" applyFill="1" applyBorder="1"/>
    <xf numFmtId="0" fontId="7" fillId="2" borderId="7" xfId="6" applyFont="1" applyFill="1" applyBorder="1"/>
    <xf numFmtId="0" fontId="5" fillId="2" borderId="9" xfId="6" applyFont="1" applyFill="1" applyBorder="1"/>
    <xf numFmtId="0" fontId="21" fillId="2" borderId="12" xfId="6" applyFont="1" applyFill="1" applyBorder="1"/>
    <xf numFmtId="180" fontId="12" fillId="2" borderId="11" xfId="2" applyNumberFormat="1" applyFont="1" applyFill="1" applyBorder="1" applyAlignment="1">
      <alignment horizontal="right"/>
    </xf>
    <xf numFmtId="0" fontId="21" fillId="2" borderId="0" xfId="5" applyFont="1" applyFill="1"/>
    <xf numFmtId="0" fontId="4" fillId="2" borderId="12" xfId="6" applyFont="1" applyFill="1" applyBorder="1"/>
    <xf numFmtId="38" fontId="12" fillId="2" borderId="0" xfId="2" applyFont="1" applyFill="1" applyBorder="1" applyAlignment="1">
      <alignment horizontal="right"/>
    </xf>
    <xf numFmtId="38" fontId="12" fillId="2" borderId="12" xfId="2" applyFont="1" applyFill="1" applyBorder="1" applyAlignment="1">
      <alignment horizontal="right"/>
    </xf>
    <xf numFmtId="38" fontId="12" fillId="2" borderId="4" xfId="2" applyFont="1" applyFill="1" applyBorder="1" applyAlignment="1">
      <alignment horizontal="right"/>
    </xf>
    <xf numFmtId="180" fontId="12" fillId="2" borderId="12" xfId="2" applyNumberFormat="1" applyFont="1" applyFill="1" applyBorder="1" applyAlignment="1">
      <alignment horizontal="right"/>
    </xf>
    <xf numFmtId="0" fontId="16" fillId="2" borderId="6" xfId="6" applyFont="1" applyFill="1" applyBorder="1" applyAlignment="1">
      <alignment horizontal="left"/>
    </xf>
    <xf numFmtId="0" fontId="16" fillId="2" borderId="0" xfId="6" applyFont="1" applyFill="1" applyAlignment="1">
      <alignment horizontal="left"/>
    </xf>
    <xf numFmtId="180" fontId="21" fillId="2" borderId="12" xfId="2" applyNumberFormat="1" applyFont="1" applyFill="1" applyBorder="1" applyAlignment="1">
      <alignment horizontal="right"/>
    </xf>
    <xf numFmtId="0" fontId="5" fillId="2" borderId="6" xfId="6" applyFont="1" applyFill="1" applyBorder="1" applyAlignment="1">
      <alignment horizontal="left"/>
    </xf>
    <xf numFmtId="38" fontId="21" fillId="2" borderId="4" xfId="2" applyFont="1" applyFill="1" applyBorder="1" applyAlignment="1">
      <alignment horizontal="right"/>
    </xf>
    <xf numFmtId="38" fontId="21" fillId="2" borderId="0" xfId="2" applyFont="1" applyFill="1" applyBorder="1" applyAlignment="1">
      <alignment horizontal="right"/>
    </xf>
    <xf numFmtId="38" fontId="21" fillId="2" borderId="12" xfId="2" applyFont="1" applyFill="1" applyBorder="1" applyAlignment="1">
      <alignment horizontal="right"/>
    </xf>
    <xf numFmtId="0" fontId="5" fillId="2" borderId="0" xfId="6" applyFont="1" applyFill="1" applyAlignment="1">
      <alignment horizontal="left"/>
    </xf>
    <xf numFmtId="180" fontId="21" fillId="2" borderId="0" xfId="5" applyNumberFormat="1" applyFont="1" applyFill="1"/>
    <xf numFmtId="0" fontId="5" fillId="2" borderId="6" xfId="6" quotePrefix="1" applyFont="1" applyFill="1" applyBorder="1" applyAlignment="1">
      <alignment horizontal="left" shrinkToFit="1"/>
    </xf>
    <xf numFmtId="0" fontId="5" fillId="2" borderId="0" xfId="6" quotePrefix="1" applyFont="1" applyFill="1" applyAlignment="1">
      <alignment horizontal="left" shrinkToFit="1"/>
    </xf>
    <xf numFmtId="0" fontId="5" fillId="2" borderId="6" xfId="6" quotePrefix="1" applyFont="1" applyFill="1" applyBorder="1" applyAlignment="1">
      <alignment horizontal="left"/>
    </xf>
    <xf numFmtId="0" fontId="5" fillId="2" borderId="0" xfId="6" quotePrefix="1" applyFont="1" applyFill="1" applyAlignment="1">
      <alignment horizontal="left"/>
    </xf>
    <xf numFmtId="0" fontId="4" fillId="2" borderId="7" xfId="6" applyFont="1" applyFill="1" applyBorder="1"/>
    <xf numFmtId="0" fontId="5" fillId="2" borderId="8" xfId="6" applyFont="1" applyFill="1" applyBorder="1"/>
    <xf numFmtId="38" fontId="21" fillId="2" borderId="9" xfId="2" applyFont="1" applyFill="1" applyBorder="1" applyAlignment="1">
      <alignment horizontal="right"/>
    </xf>
    <xf numFmtId="0" fontId="4" fillId="2" borderId="7" xfId="5" applyFont="1" applyFill="1" applyBorder="1"/>
    <xf numFmtId="0" fontId="4" fillId="2" borderId="9" xfId="5" applyFont="1" applyFill="1" applyBorder="1"/>
    <xf numFmtId="0" fontId="4" fillId="2" borderId="0" xfId="6" applyFont="1" applyFill="1"/>
    <xf numFmtId="0" fontId="2" fillId="2" borderId="0" xfId="6" applyFill="1"/>
    <xf numFmtId="0" fontId="4" fillId="2" borderId="10" xfId="6" applyFont="1" applyFill="1" applyBorder="1"/>
    <xf numFmtId="38" fontId="12" fillId="2" borderId="10" xfId="2" applyFont="1" applyFill="1" applyBorder="1" applyAlignment="1"/>
    <xf numFmtId="0" fontId="35" fillId="2" borderId="0" xfId="6" applyFont="1" applyFill="1"/>
    <xf numFmtId="0" fontId="21" fillId="2" borderId="2" xfId="5" applyFont="1" applyFill="1" applyBorder="1"/>
    <xf numFmtId="0" fontId="4" fillId="2" borderId="4" xfId="5" applyFont="1" applyFill="1" applyBorder="1"/>
    <xf numFmtId="0" fontId="21" fillId="2" borderId="4" xfId="5" applyFont="1" applyFill="1" applyBorder="1"/>
    <xf numFmtId="0" fontId="21" fillId="2" borderId="0" xfId="6" quotePrefix="1" applyFont="1" applyFill="1" applyAlignment="1">
      <alignment horizontal="left"/>
    </xf>
    <xf numFmtId="0" fontId="20" fillId="2" borderId="0" xfId="6" quotePrefix="1" applyFont="1" applyFill="1" applyAlignment="1">
      <alignment horizontal="right" vertical="top"/>
    </xf>
    <xf numFmtId="0" fontId="21" fillId="2" borderId="0" xfId="6" applyFont="1" applyFill="1" applyAlignment="1">
      <alignment horizontal="left" vertical="top" wrapText="1"/>
    </xf>
    <xf numFmtId="0" fontId="20" fillId="2" borderId="0" xfId="6" applyFont="1" applyFill="1" applyAlignment="1">
      <alignment horizontal="left" vertical="top" wrapText="1"/>
    </xf>
    <xf numFmtId="0" fontId="21" fillId="2" borderId="0" xfId="6" applyFont="1" applyFill="1"/>
    <xf numFmtId="0" fontId="12" fillId="2" borderId="0" xfId="18" applyFont="1" applyFill="1"/>
    <xf numFmtId="0" fontId="6" fillId="2" borderId="0" xfId="18" applyFill="1"/>
    <xf numFmtId="0" fontId="28" fillId="2" borderId="0" xfId="18" quotePrefix="1" applyFont="1" applyFill="1" applyAlignment="1">
      <alignment horizontal="left"/>
    </xf>
    <xf numFmtId="0" fontId="10" fillId="2" borderId="0" xfId="18" quotePrefix="1" applyFont="1" applyFill="1" applyAlignment="1">
      <alignment horizontal="left"/>
    </xf>
    <xf numFmtId="0" fontId="6" fillId="2" borderId="0" xfId="18" applyFill="1" applyAlignment="1">
      <alignment horizontal="left"/>
    </xf>
    <xf numFmtId="0" fontId="37" fillId="2" borderId="0" xfId="18" applyFont="1" applyFill="1"/>
    <xf numFmtId="49" fontId="4" fillId="2" borderId="0" xfId="19" applyNumberFormat="1" applyFont="1" applyFill="1"/>
    <xf numFmtId="0" fontId="14" fillId="2" borderId="0" xfId="18" quotePrefix="1" applyFont="1" applyFill="1" applyAlignment="1">
      <alignment horizontal="left"/>
    </xf>
    <xf numFmtId="37" fontId="20" fillId="2" borderId="5" xfId="18" applyNumberFormat="1" applyFont="1" applyFill="1" applyBorder="1" applyAlignment="1">
      <alignment horizontal="center"/>
    </xf>
    <xf numFmtId="0" fontId="7" fillId="2" borderId="1" xfId="18" applyFont="1" applyFill="1" applyBorder="1" applyAlignment="1">
      <alignment horizontal="center"/>
    </xf>
    <xf numFmtId="0" fontId="7" fillId="2" borderId="3" xfId="18" applyFont="1" applyFill="1" applyBorder="1" applyAlignment="1">
      <alignment horizontal="center"/>
    </xf>
    <xf numFmtId="0" fontId="7" fillId="2" borderId="5" xfId="18" applyFont="1" applyFill="1" applyBorder="1" applyAlignment="1">
      <alignment horizontal="center"/>
    </xf>
    <xf numFmtId="0" fontId="7" fillId="2" borderId="2" xfId="18" applyFont="1" applyFill="1" applyBorder="1"/>
    <xf numFmtId="49" fontId="5" fillId="2" borderId="0" xfId="19" applyNumberFormat="1" applyFont="1" applyFill="1"/>
    <xf numFmtId="0" fontId="7" fillId="2" borderId="0" xfId="18" applyFont="1" applyFill="1"/>
    <xf numFmtId="37" fontId="20" fillId="2" borderId="6" xfId="18" applyNumberFormat="1" applyFont="1" applyFill="1" applyBorder="1" applyAlignment="1">
      <alignment horizontal="center"/>
    </xf>
    <xf numFmtId="0" fontId="20" fillId="2" borderId="11" xfId="18" applyFont="1" applyFill="1" applyBorder="1" applyAlignment="1">
      <alignment horizontal="center"/>
    </xf>
    <xf numFmtId="0" fontId="7" fillId="2" borderId="4" xfId="18" applyFont="1" applyFill="1" applyBorder="1"/>
    <xf numFmtId="0" fontId="5" fillId="2" borderId="0" xfId="18" applyFont="1" applyFill="1" applyAlignment="1">
      <alignment horizontal="center"/>
    </xf>
    <xf numFmtId="0" fontId="5" fillId="2" borderId="6" xfId="18" quotePrefix="1" applyFont="1" applyFill="1" applyBorder="1" applyAlignment="1">
      <alignment horizontal="center"/>
    </xf>
    <xf numFmtId="0" fontId="5" fillId="2" borderId="6" xfId="18" applyFont="1" applyFill="1" applyBorder="1" applyAlignment="1">
      <alignment horizontal="center"/>
    </xf>
    <xf numFmtId="0" fontId="5" fillId="2" borderId="9" xfId="18" quotePrefix="1" applyFont="1" applyFill="1" applyBorder="1" applyAlignment="1">
      <alignment horizontal="left"/>
    </xf>
    <xf numFmtId="0" fontId="7" fillId="2" borderId="10" xfId="18" applyFont="1" applyFill="1" applyBorder="1" applyAlignment="1">
      <alignment horizontal="center"/>
    </xf>
    <xf numFmtId="0" fontId="7" fillId="2" borderId="7" xfId="18" applyFont="1" applyFill="1" applyBorder="1" applyAlignment="1">
      <alignment horizontal="center"/>
    </xf>
    <xf numFmtId="0" fontId="7" fillId="2" borderId="6" xfId="18" applyFont="1" applyFill="1" applyBorder="1" applyAlignment="1">
      <alignment horizontal="center"/>
    </xf>
    <xf numFmtId="0" fontId="7" fillId="2" borderId="0" xfId="18" applyFont="1" applyFill="1" applyAlignment="1">
      <alignment horizontal="center"/>
    </xf>
    <xf numFmtId="0" fontId="5" fillId="2" borderId="0" xfId="18" quotePrefix="1" applyFont="1" applyFill="1" applyAlignment="1">
      <alignment horizontal="center"/>
    </xf>
    <xf numFmtId="0" fontId="7" fillId="2" borderId="4" xfId="18" applyFont="1" applyFill="1" applyBorder="1" applyAlignment="1">
      <alignment horizontal="center"/>
    </xf>
    <xf numFmtId="37" fontId="20" fillId="2" borderId="8" xfId="18" applyNumberFormat="1" applyFont="1" applyFill="1" applyBorder="1" applyAlignment="1">
      <alignment horizontal="center"/>
    </xf>
    <xf numFmtId="0" fontId="7" fillId="2" borderId="9" xfId="18" applyFont="1" applyFill="1" applyBorder="1"/>
    <xf numFmtId="37" fontId="21" fillId="2" borderId="4" xfId="18" applyNumberFormat="1" applyFont="1" applyFill="1" applyBorder="1" applyAlignment="1">
      <alignment horizontal="center"/>
    </xf>
    <xf numFmtId="0" fontId="15" fillId="2" borderId="2" xfId="18" quotePrefix="1" applyFont="1" applyFill="1" applyBorder="1" applyAlignment="1">
      <alignment horizontal="left"/>
    </xf>
    <xf numFmtId="37" fontId="39" fillId="2" borderId="0" xfId="18" quotePrefix="1" applyNumberFormat="1" applyFont="1" applyFill="1" applyAlignment="1">
      <alignment horizontal="left"/>
    </xf>
    <xf numFmtId="186" fontId="12" fillId="2" borderId="0" xfId="2" applyNumberFormat="1" applyFont="1" applyFill="1" applyBorder="1" applyAlignment="1">
      <alignment horizontal="right"/>
    </xf>
    <xf numFmtId="0" fontId="15" fillId="2" borderId="4" xfId="18" applyFont="1" applyFill="1" applyBorder="1" applyAlignment="1">
      <alignment horizontal="left"/>
    </xf>
    <xf numFmtId="0" fontId="20" fillId="2" borderId="4" xfId="18" quotePrefix="1" applyFont="1" applyFill="1" applyBorder="1" applyAlignment="1">
      <alignment horizontal="left"/>
    </xf>
    <xf numFmtId="0" fontId="15" fillId="2" borderId="4" xfId="18" quotePrefix="1" applyFont="1" applyFill="1" applyBorder="1" applyAlignment="1">
      <alignment horizontal="left"/>
    </xf>
    <xf numFmtId="37" fontId="23" fillId="2" borderId="0" xfId="18" applyNumberFormat="1" applyFont="1" applyFill="1" applyAlignment="1">
      <alignment horizontal="distributed" vertical="distributed"/>
    </xf>
    <xf numFmtId="37" fontId="21" fillId="2" borderId="0" xfId="18" applyNumberFormat="1" applyFont="1" applyFill="1" applyAlignment="1">
      <alignment horizontal="distributed" vertical="center"/>
    </xf>
    <xf numFmtId="37" fontId="21" fillId="2" borderId="0" xfId="18" applyNumberFormat="1" applyFont="1" applyFill="1" applyAlignment="1">
      <alignment horizontal="distributed" vertical="distributed"/>
    </xf>
    <xf numFmtId="0" fontId="20" fillId="2" borderId="4" xfId="18" applyFont="1" applyFill="1" applyBorder="1"/>
    <xf numFmtId="37" fontId="21" fillId="2" borderId="4" xfId="17" applyNumberFormat="1" applyFont="1" applyFill="1" applyBorder="1" applyAlignment="1">
      <alignment horizontal="center"/>
    </xf>
    <xf numFmtId="0" fontId="20" fillId="2" borderId="4" xfId="18" applyFont="1" applyFill="1" applyBorder="1" applyAlignment="1">
      <alignment horizontal="left"/>
    </xf>
    <xf numFmtId="37" fontId="21" fillId="2" borderId="4" xfId="18" applyNumberFormat="1" applyFont="1" applyFill="1" applyBorder="1" applyAlignment="1">
      <alignment horizontal="center" vertical="center"/>
    </xf>
    <xf numFmtId="37" fontId="21" fillId="2" borderId="6" xfId="18" applyNumberFormat="1" applyFont="1" applyFill="1" applyBorder="1" applyAlignment="1">
      <alignment horizontal="center"/>
    </xf>
    <xf numFmtId="37" fontId="21" fillId="2" borderId="10" xfId="18" applyNumberFormat="1" applyFont="1" applyFill="1" applyBorder="1" applyAlignment="1">
      <alignment horizontal="distributed" vertical="distributed"/>
    </xf>
    <xf numFmtId="37" fontId="21" fillId="2" borderId="8" xfId="18" applyNumberFormat="1" applyFont="1" applyFill="1" applyBorder="1" applyAlignment="1">
      <alignment horizontal="center"/>
    </xf>
    <xf numFmtId="0" fontId="20" fillId="2" borderId="9" xfId="18" applyFont="1" applyFill="1" applyBorder="1"/>
    <xf numFmtId="37" fontId="20" fillId="2" borderId="0" xfId="18" applyNumberFormat="1" applyFont="1" applyFill="1" applyAlignment="1">
      <alignment horizontal="center"/>
    </xf>
    <xf numFmtId="0" fontId="14" fillId="2" borderId="10" xfId="18" applyFont="1" applyFill="1" applyBorder="1"/>
    <xf numFmtId="0" fontId="7" fillId="2" borderId="10" xfId="18" applyFont="1" applyFill="1" applyBorder="1"/>
    <xf numFmtId="0" fontId="21" fillId="2" borderId="4" xfId="18" quotePrefix="1" applyFont="1" applyFill="1" applyBorder="1" applyAlignment="1">
      <alignment horizontal="center"/>
    </xf>
    <xf numFmtId="0" fontId="21" fillId="2" borderId="4" xfId="18" applyFont="1" applyFill="1" applyBorder="1" applyAlignment="1">
      <alignment horizontal="distributed"/>
    </xf>
    <xf numFmtId="0" fontId="21" fillId="2" borderId="0" xfId="18" applyFont="1" applyFill="1" applyAlignment="1">
      <alignment horizontal="distributed"/>
    </xf>
    <xf numFmtId="0" fontId="21" fillId="2" borderId="9" xfId="18" applyFont="1" applyFill="1" applyBorder="1" applyAlignment="1">
      <alignment horizontal="distributed"/>
    </xf>
    <xf numFmtId="0" fontId="21" fillId="2" borderId="0" xfId="7" quotePrefix="1" applyFont="1" applyFill="1" applyAlignment="1">
      <alignment horizontal="left"/>
    </xf>
    <xf numFmtId="0" fontId="102" fillId="2" borderId="0" xfId="7" applyFont="1" applyFill="1"/>
    <xf numFmtId="0" fontId="5" fillId="2" borderId="0" xfId="0" quotePrefix="1" applyFont="1" applyFill="1" applyAlignment="1">
      <alignment vertical="top"/>
    </xf>
    <xf numFmtId="0" fontId="2" fillId="2" borderId="0" xfId="0" applyFont="1" applyFill="1" applyAlignment="1">
      <alignment horizontal="left" vertical="top"/>
    </xf>
    <xf numFmtId="0" fontId="7" fillId="2" borderId="0" xfId="17" applyFont="1" applyFill="1"/>
    <xf numFmtId="0" fontId="14" fillId="2" borderId="0" xfId="17" applyFont="1" applyFill="1"/>
    <xf numFmtId="0" fontId="13" fillId="2" borderId="0" xfId="17" applyFont="1" applyFill="1"/>
    <xf numFmtId="0" fontId="6" fillId="2" borderId="0" xfId="17" applyFill="1"/>
    <xf numFmtId="0" fontId="12" fillId="2" borderId="0" xfId="17" quotePrefix="1" applyFont="1" applyFill="1"/>
    <xf numFmtId="0" fontId="6" fillId="2" borderId="1" xfId="17" applyFill="1" applyBorder="1"/>
    <xf numFmtId="0" fontId="6" fillId="2" borderId="13" xfId="17" applyFill="1" applyBorder="1"/>
    <xf numFmtId="0" fontId="12" fillId="2" borderId="3" xfId="17" applyFont="1" applyFill="1" applyBorder="1" applyAlignment="1">
      <alignment horizontal="center"/>
    </xf>
    <xf numFmtId="0" fontId="6" fillId="2" borderId="3" xfId="17" applyFill="1" applyBorder="1"/>
    <xf numFmtId="0" fontId="12" fillId="2" borderId="3" xfId="17" applyFont="1" applyFill="1" applyBorder="1"/>
    <xf numFmtId="0" fontId="7" fillId="2" borderId="3" xfId="17" applyFont="1" applyFill="1" applyBorder="1"/>
    <xf numFmtId="0" fontId="6" fillId="2" borderId="14" xfId="17" applyFill="1" applyBorder="1"/>
    <xf numFmtId="0" fontId="6" fillId="2" borderId="5" xfId="17" applyFill="1" applyBorder="1"/>
    <xf numFmtId="0" fontId="7" fillId="2" borderId="1" xfId="17" applyFont="1" applyFill="1" applyBorder="1"/>
    <xf numFmtId="0" fontId="12" fillId="2" borderId="0" xfId="17" applyFont="1" applyFill="1" applyAlignment="1">
      <alignment horizontal="center"/>
    </xf>
    <xf numFmtId="0" fontId="12" fillId="2" borderId="5" xfId="17" applyFont="1" applyFill="1" applyBorder="1" applyAlignment="1">
      <alignment horizontal="center"/>
    </xf>
    <xf numFmtId="0" fontId="12" fillId="2" borderId="6" xfId="17" applyFont="1" applyFill="1" applyBorder="1" applyAlignment="1">
      <alignment horizontal="center"/>
    </xf>
    <xf numFmtId="0" fontId="6" fillId="2" borderId="0" xfId="17" applyFill="1" applyAlignment="1">
      <alignment horizontal="center"/>
    </xf>
    <xf numFmtId="0" fontId="6" fillId="2" borderId="6" xfId="17" applyFill="1" applyBorder="1" applyAlignment="1">
      <alignment horizontal="center"/>
    </xf>
    <xf numFmtId="0" fontId="6" fillId="2" borderId="6" xfId="17" quotePrefix="1" applyFill="1" applyBorder="1" applyAlignment="1">
      <alignment horizontal="center"/>
    </xf>
    <xf numFmtId="0" fontId="5" fillId="2" borderId="9" xfId="17" applyFont="1" applyFill="1" applyBorder="1" applyAlignment="1">
      <alignment horizontal="centerContinuous"/>
    </xf>
    <xf numFmtId="0" fontId="6" fillId="2" borderId="10" xfId="17" applyFill="1" applyBorder="1" applyAlignment="1">
      <alignment horizontal="centerContinuous"/>
    </xf>
    <xf numFmtId="0" fontId="6" fillId="2" borderId="7" xfId="17" applyFill="1" applyBorder="1" applyAlignment="1">
      <alignment horizontal="centerContinuous"/>
    </xf>
    <xf numFmtId="0" fontId="7" fillId="2" borderId="0" xfId="17" applyFont="1" applyFill="1" applyAlignment="1">
      <alignment horizontal="center"/>
    </xf>
    <xf numFmtId="0" fontId="7" fillId="2" borderId="6" xfId="17" applyFont="1" applyFill="1" applyBorder="1" applyAlignment="1">
      <alignment horizontal="center"/>
    </xf>
    <xf numFmtId="0" fontId="7" fillId="2" borderId="6" xfId="17" applyFont="1" applyFill="1" applyBorder="1"/>
    <xf numFmtId="0" fontId="7" fillId="2" borderId="4" xfId="17" applyFont="1" applyFill="1" applyBorder="1" applyAlignment="1">
      <alignment horizontal="center"/>
    </xf>
    <xf numFmtId="0" fontId="7" fillId="2" borderId="6" xfId="17" quotePrefix="1" applyFont="1" applyFill="1" applyBorder="1" applyAlignment="1">
      <alignment horizontal="center"/>
    </xf>
    <xf numFmtId="0" fontId="7" fillId="2" borderId="12" xfId="17" applyFont="1" applyFill="1" applyBorder="1" applyAlignment="1">
      <alignment horizontal="center"/>
    </xf>
    <xf numFmtId="0" fontId="7" fillId="2" borderId="12" xfId="17" quotePrefix="1" applyFont="1" applyFill="1" applyBorder="1" applyAlignment="1">
      <alignment horizontal="center"/>
    </xf>
    <xf numFmtId="0" fontId="7" fillId="2" borderId="10" xfId="17" applyFont="1" applyFill="1" applyBorder="1"/>
    <xf numFmtId="180" fontId="6" fillId="2" borderId="2" xfId="2" applyNumberFormat="1" applyFont="1" applyFill="1" applyBorder="1" applyAlignment="1">
      <alignment horizontal="right"/>
    </xf>
    <xf numFmtId="180" fontId="6" fillId="2" borderId="1" xfId="2" applyNumberFormat="1" applyFont="1" applyFill="1" applyBorder="1" applyAlignment="1">
      <alignment horizontal="right"/>
    </xf>
    <xf numFmtId="180" fontId="6" fillId="2" borderId="11" xfId="2" applyNumberFormat="1" applyFont="1" applyFill="1" applyBorder="1" applyAlignment="1">
      <alignment horizontal="right"/>
    </xf>
    <xf numFmtId="0" fontId="16" fillId="2" borderId="0" xfId="17" quotePrefix="1" applyFont="1" applyFill="1" applyAlignment="1">
      <alignment horizontal="left"/>
    </xf>
    <xf numFmtId="180" fontId="6" fillId="2" borderId="4" xfId="2" applyNumberFormat="1" applyFont="1" applyFill="1" applyBorder="1" applyAlignment="1">
      <alignment horizontal="right"/>
    </xf>
    <xf numFmtId="180" fontId="6" fillId="2" borderId="0" xfId="2" applyNumberFormat="1" applyFont="1" applyFill="1" applyBorder="1" applyAlignment="1">
      <alignment horizontal="right"/>
    </xf>
    <xf numFmtId="180" fontId="6" fillId="2" borderId="12" xfId="2" applyNumberFormat="1" applyFont="1" applyFill="1" applyBorder="1" applyAlignment="1">
      <alignment horizontal="right"/>
    </xf>
    <xf numFmtId="180" fontId="43" fillId="2" borderId="4" xfId="2" applyNumberFormat="1" applyFont="1" applyFill="1" applyBorder="1" applyAlignment="1">
      <alignment horizontal="right"/>
    </xf>
    <xf numFmtId="180" fontId="43" fillId="2" borderId="0" xfId="2" applyNumberFormat="1" applyFont="1" applyFill="1" applyBorder="1" applyAlignment="1">
      <alignment horizontal="right"/>
    </xf>
    <xf numFmtId="180" fontId="43" fillId="2" borderId="12" xfId="2" applyNumberFormat="1" applyFont="1" applyFill="1" applyBorder="1" applyAlignment="1">
      <alignment horizontal="right"/>
    </xf>
    <xf numFmtId="0" fontId="5" fillId="2" borderId="0" xfId="17" applyFont="1" applyFill="1"/>
    <xf numFmtId="0" fontId="5" fillId="2" borderId="0" xfId="17" quotePrefix="1" applyFont="1" applyFill="1" applyAlignment="1">
      <alignment horizontal="left"/>
    </xf>
    <xf numFmtId="0" fontId="5" fillId="2" borderId="0" xfId="17" applyFont="1" applyFill="1" applyAlignment="1">
      <alignment horizontal="left"/>
    </xf>
    <xf numFmtId="0" fontId="5" fillId="2" borderId="4" xfId="17" applyFont="1" applyFill="1" applyBorder="1"/>
    <xf numFmtId="38" fontId="43" fillId="2" borderId="4" xfId="2" applyFont="1" applyFill="1" applyBorder="1" applyAlignment="1">
      <alignment horizontal="right"/>
    </xf>
    <xf numFmtId="38" fontId="43" fillId="2" borderId="0" xfId="2" applyFont="1" applyFill="1" applyBorder="1" applyAlignment="1">
      <alignment horizontal="right"/>
    </xf>
    <xf numFmtId="38" fontId="43" fillId="2" borderId="12" xfId="2" applyFont="1" applyFill="1" applyBorder="1" applyAlignment="1">
      <alignment horizontal="right"/>
    </xf>
    <xf numFmtId="0" fontId="16" fillId="2" borderId="4" xfId="17" quotePrefix="1" applyFont="1" applyFill="1" applyBorder="1" applyAlignment="1">
      <alignment horizontal="left"/>
    </xf>
    <xf numFmtId="180" fontId="3" fillId="2" borderId="4" xfId="2" applyNumberFormat="1" applyFont="1" applyFill="1" applyBorder="1" applyAlignment="1">
      <alignment horizontal="right"/>
    </xf>
    <xf numFmtId="180" fontId="3" fillId="2" borderId="0" xfId="2" applyNumberFormat="1" applyFont="1" applyFill="1" applyBorder="1" applyAlignment="1">
      <alignment horizontal="right"/>
    </xf>
    <xf numFmtId="180" fontId="3" fillId="2" borderId="12" xfId="2" applyNumberFormat="1" applyFont="1" applyFill="1" applyBorder="1" applyAlignment="1">
      <alignment horizontal="right"/>
    </xf>
    <xf numFmtId="180" fontId="3" fillId="2" borderId="9" xfId="2" applyNumberFormat="1" applyFont="1" applyFill="1" applyBorder="1" applyAlignment="1">
      <alignment horizontal="right"/>
    </xf>
    <xf numFmtId="180" fontId="3" fillId="2" borderId="10" xfId="2" applyNumberFormat="1" applyFont="1" applyFill="1" applyBorder="1" applyAlignment="1">
      <alignment horizontal="right"/>
    </xf>
    <xf numFmtId="180" fontId="3" fillId="2" borderId="7" xfId="2" applyNumberFormat="1" applyFont="1" applyFill="1" applyBorder="1" applyAlignment="1">
      <alignment horizontal="right"/>
    </xf>
    <xf numFmtId="38" fontId="3" fillId="2" borderId="0" xfId="2" applyFont="1" applyFill="1" applyBorder="1" applyAlignment="1">
      <alignment horizontal="right"/>
    </xf>
    <xf numFmtId="0" fontId="6" fillId="2" borderId="11" xfId="17" applyFill="1" applyBorder="1"/>
    <xf numFmtId="0" fontId="20" fillId="2" borderId="0" xfId="17" applyFont="1" applyFill="1" applyAlignment="1">
      <alignment horizontal="center"/>
    </xf>
    <xf numFmtId="0" fontId="20" fillId="2" borderId="6" xfId="17" applyFont="1" applyFill="1" applyBorder="1" applyAlignment="1">
      <alignment horizontal="center"/>
    </xf>
    <xf numFmtId="0" fontId="7" fillId="2" borderId="10" xfId="17" applyFont="1" applyFill="1" applyBorder="1" applyAlignment="1">
      <alignment horizontal="centerContinuous"/>
    </xf>
    <xf numFmtId="0" fontId="7" fillId="2" borderId="7" xfId="17" applyFont="1" applyFill="1" applyBorder="1" applyAlignment="1">
      <alignment horizontal="centerContinuous"/>
    </xf>
    <xf numFmtId="0" fontId="7" fillId="2" borderId="0" xfId="17" quotePrefix="1" applyFont="1" applyFill="1" applyAlignment="1">
      <alignment horizontal="center"/>
    </xf>
    <xf numFmtId="0" fontId="7" fillId="2" borderId="8" xfId="17" applyFont="1" applyFill="1" applyBorder="1" applyAlignment="1">
      <alignment horizontal="center"/>
    </xf>
    <xf numFmtId="0" fontId="5" fillId="2" borderId="10" xfId="17" applyFont="1" applyFill="1" applyBorder="1"/>
    <xf numFmtId="0" fontId="16" fillId="2" borderId="2" xfId="17" quotePrefix="1" applyFont="1" applyFill="1" applyBorder="1" applyAlignment="1">
      <alignment horizontal="left"/>
    </xf>
    <xf numFmtId="176" fontId="6" fillId="2" borderId="4" xfId="17" applyNumberFormat="1" applyFill="1" applyBorder="1"/>
    <xf numFmtId="176" fontId="6" fillId="2" borderId="0" xfId="17" applyNumberFormat="1" applyFill="1"/>
    <xf numFmtId="0" fontId="5" fillId="2" borderId="4" xfId="17" quotePrefix="1" applyFont="1" applyFill="1" applyBorder="1" applyAlignment="1">
      <alignment horizontal="left"/>
    </xf>
    <xf numFmtId="0" fontId="5" fillId="2" borderId="4" xfId="17" applyFont="1" applyFill="1" applyBorder="1" applyAlignment="1">
      <alignment horizontal="left"/>
    </xf>
    <xf numFmtId="38" fontId="3" fillId="2" borderId="4" xfId="2" applyFont="1" applyFill="1" applyBorder="1" applyAlignment="1">
      <alignment horizontal="right"/>
    </xf>
    <xf numFmtId="0" fontId="3" fillId="2" borderId="0" xfId="5" quotePrefix="1" applyFont="1" applyFill="1" applyAlignment="1">
      <alignment horizontal="left"/>
    </xf>
    <xf numFmtId="0" fontId="3" fillId="2" borderId="0" xfId="5" applyFont="1" applyFill="1"/>
    <xf numFmtId="0" fontId="6" fillId="2" borderId="0" xfId="5" applyFont="1" applyFill="1"/>
    <xf numFmtId="0" fontId="3" fillId="2" borderId="0" xfId="5" quotePrefix="1" applyFont="1" applyFill="1" applyAlignment="1">
      <alignment horizontal="right"/>
    </xf>
    <xf numFmtId="0" fontId="4" fillId="2" borderId="0" xfId="5" quotePrefix="1" applyFont="1" applyFill="1" applyAlignment="1">
      <alignment horizontal="left"/>
    </xf>
    <xf numFmtId="0" fontId="13" fillId="2" borderId="0" xfId="5" applyFont="1" applyFill="1"/>
    <xf numFmtId="0" fontId="14" fillId="2" borderId="0" xfId="5" applyFont="1" applyFill="1"/>
    <xf numFmtId="37" fontId="12" fillId="2" borderId="5" xfId="5" applyNumberFormat="1" applyFont="1" applyFill="1" applyBorder="1"/>
    <xf numFmtId="0" fontId="2" fillId="2" borderId="1" xfId="5" applyFill="1" applyBorder="1"/>
    <xf numFmtId="0" fontId="2" fillId="2" borderId="13" xfId="5" applyFill="1" applyBorder="1"/>
    <xf numFmtId="0" fontId="2" fillId="2" borderId="3" xfId="5" applyFill="1" applyBorder="1"/>
    <xf numFmtId="0" fontId="5" fillId="2" borderId="3" xfId="5" applyFont="1" applyFill="1" applyBorder="1"/>
    <xf numFmtId="0" fontId="2" fillId="2" borderId="14" xfId="5" applyFill="1" applyBorder="1"/>
    <xf numFmtId="0" fontId="2" fillId="2" borderId="0" xfId="5" applyFill="1" applyAlignment="1">
      <alignment horizontal="center"/>
    </xf>
    <xf numFmtId="0" fontId="2" fillId="2" borderId="5" xfId="5" applyFill="1" applyBorder="1" applyAlignment="1">
      <alignment horizontal="center"/>
    </xf>
    <xf numFmtId="37" fontId="20" fillId="2" borderId="6" xfId="5" applyNumberFormat="1" applyFont="1" applyFill="1" applyBorder="1" applyAlignment="1">
      <alignment horizontal="center"/>
    </xf>
    <xf numFmtId="0" fontId="5" fillId="2" borderId="0" xfId="5" applyFont="1" applyFill="1" applyAlignment="1">
      <alignment horizontal="center"/>
    </xf>
    <xf numFmtId="0" fontId="5" fillId="2" borderId="6" xfId="5" applyFont="1" applyFill="1" applyBorder="1" applyAlignment="1">
      <alignment horizontal="center"/>
    </xf>
    <xf numFmtId="0" fontId="12" fillId="2" borderId="6" xfId="5" quotePrefix="1" applyFont="1" applyFill="1" applyBorder="1" applyAlignment="1">
      <alignment horizontal="center"/>
    </xf>
    <xf numFmtId="0" fontId="7" fillId="2" borderId="6" xfId="5" applyFont="1" applyFill="1" applyBorder="1" applyAlignment="1">
      <alignment horizontal="center"/>
    </xf>
    <xf numFmtId="0" fontId="5" fillId="2" borderId="6" xfId="5" applyFont="1" applyFill="1" applyBorder="1"/>
    <xf numFmtId="0" fontId="7" fillId="2" borderId="6" xfId="5" applyFont="1" applyFill="1" applyBorder="1"/>
    <xf numFmtId="0" fontId="5" fillId="2" borderId="6" xfId="5" quotePrefix="1" applyFont="1" applyFill="1" applyBorder="1" applyAlignment="1">
      <alignment horizontal="center"/>
    </xf>
    <xf numFmtId="0" fontId="5" fillId="2" borderId="4" xfId="5" applyFont="1" applyFill="1" applyBorder="1" applyAlignment="1">
      <alignment horizontal="center"/>
    </xf>
    <xf numFmtId="37" fontId="20" fillId="2" borderId="8" xfId="5" applyNumberFormat="1" applyFont="1" applyFill="1" applyBorder="1"/>
    <xf numFmtId="0" fontId="7" fillId="2" borderId="8" xfId="5" applyFont="1" applyFill="1" applyBorder="1"/>
    <xf numFmtId="0" fontId="5" fillId="2" borderId="8" xfId="5" applyFont="1" applyFill="1" applyBorder="1"/>
    <xf numFmtId="0" fontId="5" fillId="2" borderId="8" xfId="5" applyFont="1" applyFill="1" applyBorder="1" applyAlignment="1">
      <alignment horizontal="center"/>
    </xf>
    <xf numFmtId="37" fontId="39" fillId="2" borderId="0" xfId="5" applyNumberFormat="1" applyFont="1" applyFill="1" applyAlignment="1">
      <alignment horizontal="distributed" vertical="distributed"/>
    </xf>
    <xf numFmtId="37" fontId="21" fillId="2" borderId="4" xfId="5" applyNumberFormat="1" applyFont="1" applyFill="1" applyBorder="1" applyAlignment="1">
      <alignment horizontal="center"/>
    </xf>
    <xf numFmtId="180" fontId="2" fillId="2" borderId="2" xfId="2" applyNumberFormat="1" applyFont="1" applyFill="1" applyBorder="1" applyAlignment="1">
      <alignment horizontal="right"/>
    </xf>
    <xf numFmtId="180" fontId="2" fillId="2" borderId="1" xfId="2" applyNumberFormat="1" applyFont="1" applyFill="1" applyBorder="1" applyAlignment="1">
      <alignment horizontal="right"/>
    </xf>
    <xf numFmtId="180" fontId="2" fillId="2" borderId="0" xfId="2" applyNumberFormat="1" applyFont="1" applyFill="1" applyBorder="1" applyAlignment="1">
      <alignment horizontal="right"/>
    </xf>
    <xf numFmtId="0" fontId="16" fillId="2" borderId="0" xfId="5" quotePrefix="1" applyFont="1" applyFill="1" applyAlignment="1">
      <alignment horizontal="left"/>
    </xf>
    <xf numFmtId="38" fontId="2" fillId="2" borderId="4" xfId="2" applyFont="1" applyFill="1" applyBorder="1" applyAlignment="1">
      <alignment horizontal="right"/>
    </xf>
    <xf numFmtId="38" fontId="2" fillId="2" borderId="0" xfId="2" applyFont="1" applyFill="1" applyBorder="1" applyAlignment="1">
      <alignment horizontal="right"/>
    </xf>
    <xf numFmtId="180" fontId="2" fillId="2" borderId="4" xfId="2" applyNumberFormat="1" applyFont="1" applyFill="1" applyBorder="1" applyAlignment="1">
      <alignment horizontal="right"/>
    </xf>
    <xf numFmtId="37" fontId="21" fillId="2" borderId="0" xfId="17" applyNumberFormat="1" applyFont="1" applyFill="1" applyAlignment="1">
      <alignment horizontal="distributed" vertical="distributed"/>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0" fontId="5" fillId="2" borderId="0" xfId="5" quotePrefix="1" applyFont="1" applyFill="1" applyAlignment="1">
      <alignment horizontal="left"/>
    </xf>
    <xf numFmtId="37" fontId="12" fillId="2" borderId="0" xfId="5" applyNumberFormat="1" applyFont="1" applyFill="1" applyAlignment="1">
      <alignment horizontal="distributed" vertical="distributed"/>
    </xf>
    <xf numFmtId="37" fontId="21" fillId="2" borderId="10" xfId="17" applyNumberFormat="1" applyFont="1" applyFill="1" applyBorder="1" applyAlignment="1">
      <alignment horizontal="distributed" vertical="distributed"/>
    </xf>
    <xf numFmtId="37" fontId="21" fillId="2" borderId="8" xfId="17" applyNumberFormat="1" applyFont="1" applyFill="1" applyBorder="1" applyAlignment="1">
      <alignment horizontal="center"/>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0" fontId="5" fillId="2" borderId="10" xfId="13" applyFont="1" applyFill="1" applyBorder="1">
      <alignment vertical="center"/>
    </xf>
    <xf numFmtId="37" fontId="21" fillId="2" borderId="0" xfId="5" applyNumberFormat="1" applyFont="1" applyFill="1" applyAlignment="1">
      <alignment horizontal="distributed" vertical="distributed"/>
    </xf>
    <xf numFmtId="37" fontId="12" fillId="2" borderId="0" xfId="5" applyNumberFormat="1" applyFont="1" applyFill="1" applyAlignment="1">
      <alignment horizontal="center"/>
    </xf>
    <xf numFmtId="38" fontId="5" fillId="2" borderId="0" xfId="2" applyFont="1" applyFill="1" applyBorder="1" applyAlignment="1">
      <alignment horizontal="right"/>
    </xf>
    <xf numFmtId="37" fontId="20" fillId="2" borderId="5" xfId="5" applyNumberFormat="1" applyFont="1" applyFill="1" applyBorder="1"/>
    <xf numFmtId="0" fontId="5" fillId="2" borderId="1" xfId="5" applyFont="1" applyFill="1" applyBorder="1"/>
    <xf numFmtId="0" fontId="5" fillId="2" borderId="13" xfId="5" applyFont="1" applyFill="1" applyBorder="1"/>
    <xf numFmtId="0" fontId="5" fillId="2" borderId="5" xfId="5" applyFont="1" applyFill="1" applyBorder="1"/>
    <xf numFmtId="0" fontId="7" fillId="2" borderId="0" xfId="5" applyFont="1" applyFill="1" applyAlignment="1">
      <alignment horizontal="center"/>
    </xf>
    <xf numFmtId="0" fontId="5" fillId="2" borderId="12" xfId="5" applyFont="1" applyFill="1" applyBorder="1" applyAlignment="1">
      <alignment horizontal="center"/>
    </xf>
    <xf numFmtId="0" fontId="7" fillId="2" borderId="0" xfId="5" applyFont="1" applyFill="1"/>
    <xf numFmtId="0" fontId="5" fillId="2" borderId="12" xfId="5" quotePrefix="1" applyFont="1" applyFill="1" applyBorder="1" applyAlignment="1">
      <alignment horizontal="center"/>
    </xf>
    <xf numFmtId="180" fontId="2" fillId="2" borderId="11" xfId="2" applyNumberFormat="1" applyFont="1" applyFill="1" applyBorder="1" applyAlignment="1">
      <alignment horizontal="right"/>
    </xf>
    <xf numFmtId="38" fontId="2" fillId="2" borderId="12" xfId="2" applyFont="1" applyFill="1" applyBorder="1" applyAlignment="1">
      <alignment horizontal="right"/>
    </xf>
    <xf numFmtId="180" fontId="2" fillId="2" borderId="12"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7" xfId="2" applyNumberFormat="1" applyFont="1" applyFill="1" applyBorder="1" applyAlignment="1">
      <alignment horizontal="right"/>
    </xf>
    <xf numFmtId="0" fontId="5" fillId="2" borderId="4" xfId="13" applyFont="1" applyFill="1" applyBorder="1">
      <alignment vertical="center"/>
    </xf>
    <xf numFmtId="37" fontId="21" fillId="2" borderId="1" xfId="17" applyNumberFormat="1" applyFont="1" applyFill="1" applyBorder="1" applyAlignment="1">
      <alignment horizontal="center"/>
    </xf>
    <xf numFmtId="0" fontId="5" fillId="2" borderId="1" xfId="5" applyFont="1" applyFill="1" applyBorder="1" applyAlignment="1">
      <alignment horizontal="left"/>
    </xf>
    <xf numFmtId="0" fontId="6" fillId="2" borderId="0" xfId="5" quotePrefix="1" applyFont="1" applyFill="1" applyAlignment="1">
      <alignment horizontal="left"/>
    </xf>
    <xf numFmtId="0" fontId="2" fillId="2" borderId="0" xfId="5" quotePrefix="1" applyFill="1" applyAlignment="1">
      <alignment horizontal="left"/>
    </xf>
    <xf numFmtId="0" fontId="13" fillId="2" borderId="0" xfId="5" quotePrefix="1" applyFont="1" applyFill="1" applyAlignment="1">
      <alignment horizontal="left"/>
    </xf>
    <xf numFmtId="0" fontId="39" fillId="2" borderId="0" xfId="5" applyFont="1" applyFill="1"/>
    <xf numFmtId="0" fontId="5" fillId="2" borderId="3" xfId="5" quotePrefix="1" applyFont="1" applyFill="1" applyBorder="1"/>
    <xf numFmtId="0" fontId="5" fillId="2" borderId="14" xfId="5" applyFont="1" applyFill="1" applyBorder="1"/>
    <xf numFmtId="37" fontId="39" fillId="2" borderId="0" xfId="5" applyNumberFormat="1" applyFont="1" applyFill="1" applyAlignment="1">
      <alignment horizontal="distributed"/>
    </xf>
    <xf numFmtId="0" fontId="16" fillId="2" borderId="2" xfId="5" quotePrefix="1" applyFont="1" applyFill="1" applyBorder="1" applyAlignment="1">
      <alignment horizontal="left"/>
    </xf>
    <xf numFmtId="37" fontId="39" fillId="2" borderId="0" xfId="5" quotePrefix="1" applyNumberFormat="1" applyFont="1" applyFill="1" applyAlignment="1">
      <alignment horizontal="left"/>
    </xf>
    <xf numFmtId="176" fontId="2" fillId="2" borderId="4" xfId="5" applyNumberFormat="1" applyFill="1" applyBorder="1" applyAlignment="1">
      <alignment horizontal="right"/>
    </xf>
    <xf numFmtId="176" fontId="2" fillId="2" borderId="0" xfId="5" applyNumberFormat="1" applyFill="1" applyAlignment="1">
      <alignment horizontal="right"/>
    </xf>
    <xf numFmtId="0" fontId="16" fillId="2" borderId="4" xfId="5" quotePrefix="1" applyFont="1" applyFill="1" applyBorder="1" applyAlignment="1">
      <alignment horizontal="left"/>
    </xf>
    <xf numFmtId="176" fontId="25" fillId="2" borderId="0" xfId="5" applyNumberFormat="1" applyFont="1" applyFill="1" applyAlignment="1">
      <alignment horizontal="right"/>
    </xf>
    <xf numFmtId="0" fontId="16" fillId="2" borderId="4" xfId="5" applyFont="1" applyFill="1" applyBorder="1" applyAlignment="1">
      <alignment horizontal="left"/>
    </xf>
    <xf numFmtId="0" fontId="47" fillId="2" borderId="4" xfId="5" quotePrefix="1" applyFont="1" applyFill="1" applyBorder="1" applyAlignment="1">
      <alignment horizontal="left"/>
    </xf>
    <xf numFmtId="0" fontId="5" fillId="2" borderId="4" xfId="5" quotePrefix="1" applyFont="1" applyFill="1" applyBorder="1" applyAlignment="1">
      <alignment horizontal="left"/>
    </xf>
    <xf numFmtId="0" fontId="5" fillId="2" borderId="4" xfId="5" applyFont="1" applyFill="1" applyBorder="1"/>
    <xf numFmtId="0" fontId="5" fillId="2" borderId="4" xfId="5" applyFont="1" applyFill="1" applyBorder="1" applyAlignment="1">
      <alignment horizontal="left"/>
    </xf>
    <xf numFmtId="0" fontId="26" fillId="2" borderId="4" xfId="5" quotePrefix="1" applyFont="1" applyFill="1" applyBorder="1" applyAlignment="1">
      <alignment horizontal="left"/>
    </xf>
    <xf numFmtId="37" fontId="21" fillId="2" borderId="10" xfId="5" applyNumberFormat="1" applyFont="1" applyFill="1" applyBorder="1" applyAlignment="1">
      <alignment horizontal="distributed" vertical="distributed"/>
    </xf>
    <xf numFmtId="37" fontId="21" fillId="2" borderId="8" xfId="5" applyNumberFormat="1" applyFont="1" applyFill="1" applyBorder="1" applyAlignment="1">
      <alignment horizontal="center"/>
    </xf>
    <xf numFmtId="0" fontId="5" fillId="2" borderId="9" xfId="5" applyFont="1" applyFill="1" applyBorder="1"/>
    <xf numFmtId="37" fontId="21" fillId="2" borderId="0" xfId="5" applyNumberFormat="1" applyFont="1" applyFill="1" applyAlignment="1">
      <alignment horizontal="center"/>
    </xf>
    <xf numFmtId="191" fontId="2" fillId="2" borderId="0" xfId="5" applyNumberFormat="1" applyFill="1" applyAlignment="1">
      <alignment horizontal="right"/>
    </xf>
    <xf numFmtId="37" fontId="21" fillId="2" borderId="5" xfId="5" applyNumberFormat="1" applyFont="1" applyFill="1" applyBorder="1" applyAlignment="1">
      <alignment horizontal="center"/>
    </xf>
    <xf numFmtId="176" fontId="2" fillId="2" borderId="4" xfId="5" applyNumberFormat="1" applyFill="1" applyBorder="1"/>
    <xf numFmtId="176" fontId="2" fillId="2" borderId="12" xfId="5" applyNumberFormat="1" applyFill="1" applyBorder="1" applyAlignment="1">
      <alignment horizontal="right"/>
    </xf>
    <xf numFmtId="176" fontId="2" fillId="2" borderId="12" xfId="5" applyNumberFormat="1" applyFill="1" applyBorder="1"/>
    <xf numFmtId="0" fontId="16" fillId="2" borderId="0" xfId="5" applyFont="1" applyFill="1" applyAlignment="1">
      <alignment horizontal="left"/>
    </xf>
    <xf numFmtId="0" fontId="26" fillId="2" borderId="0" xfId="5" quotePrefix="1" applyFont="1" applyFill="1" applyAlignment="1">
      <alignment horizontal="left"/>
    </xf>
    <xf numFmtId="38" fontId="4" fillId="2" borderId="4" xfId="2" applyFont="1" applyFill="1" applyBorder="1" applyAlignment="1">
      <alignment horizontal="right"/>
    </xf>
    <xf numFmtId="38" fontId="4" fillId="2" borderId="0" xfId="2" applyFont="1" applyFill="1" applyBorder="1" applyAlignment="1">
      <alignment horizontal="right"/>
    </xf>
    <xf numFmtId="38" fontId="4" fillId="2" borderId="12" xfId="2" applyFont="1" applyFill="1" applyBorder="1" applyAlignment="1">
      <alignment horizontal="right"/>
    </xf>
    <xf numFmtId="0" fontId="7" fillId="2" borderId="0" xfId="5" quotePrefix="1" applyFont="1" applyFill="1" applyAlignment="1">
      <alignment horizontal="right"/>
    </xf>
    <xf numFmtId="0" fontId="37" fillId="2" borderId="0" xfId="5" applyFont="1" applyFill="1"/>
    <xf numFmtId="37" fontId="20" fillId="2" borderId="0" xfId="5" applyNumberFormat="1" applyFont="1" applyFill="1"/>
    <xf numFmtId="0" fontId="5" fillId="2" borderId="9" xfId="5" quotePrefix="1" applyFont="1" applyFill="1" applyBorder="1"/>
    <xf numFmtId="0" fontId="5" fillId="2" borderId="10" xfId="5" quotePrefix="1" applyFont="1" applyFill="1" applyBorder="1"/>
    <xf numFmtId="0" fontId="5" fillId="2" borderId="7" xfId="5" applyFont="1" applyFill="1" applyBorder="1"/>
    <xf numFmtId="0" fontId="5" fillId="2" borderId="0" xfId="5" quotePrefix="1" applyFont="1" applyFill="1" applyAlignment="1">
      <alignment horizontal="center"/>
    </xf>
    <xf numFmtId="0" fontId="15" fillId="2" borderId="0" xfId="5" quotePrefix="1" applyFont="1" applyFill="1" applyAlignment="1">
      <alignment horizontal="left"/>
    </xf>
    <xf numFmtId="37" fontId="39" fillId="2" borderId="0" xfId="5" quotePrefix="1" applyNumberFormat="1" applyFont="1" applyFill="1" applyAlignment="1">
      <alignment horizontal="left" vertical="distributed"/>
    </xf>
    <xf numFmtId="0" fontId="12" fillId="2" borderId="4" xfId="5" applyFont="1" applyFill="1" applyBorder="1"/>
    <xf numFmtId="0" fontId="12" fillId="2" borderId="0" xfId="5" applyFont="1" applyFill="1"/>
    <xf numFmtId="0" fontId="12" fillId="2" borderId="12" xfId="5" applyFont="1" applyFill="1" applyBorder="1"/>
    <xf numFmtId="37" fontId="23" fillId="2" borderId="0" xfId="5" quotePrefix="1" applyNumberFormat="1" applyFont="1" applyFill="1" applyAlignment="1">
      <alignment horizontal="left" vertical="distributed"/>
    </xf>
    <xf numFmtId="191" fontId="12" fillId="2" borderId="0" xfId="5" quotePrefix="1" applyNumberFormat="1" applyFont="1" applyFill="1" applyAlignment="1">
      <alignment horizontal="left"/>
    </xf>
    <xf numFmtId="0" fontId="20" fillId="2" borderId="0" xfId="5" quotePrefix="1" applyFont="1" applyFill="1" applyAlignment="1">
      <alignment horizontal="left"/>
    </xf>
    <xf numFmtId="37" fontId="21" fillId="2" borderId="0" xfId="5" quotePrefix="1" applyNumberFormat="1" applyFont="1" applyFill="1" applyAlignment="1">
      <alignment horizontal="right" vertical="distributed"/>
    </xf>
    <xf numFmtId="0" fontId="21" fillId="2" borderId="0" xfId="5" applyFont="1" applyFill="1" applyAlignment="1">
      <alignment horizontal="distributed" vertical="distributed"/>
    </xf>
    <xf numFmtId="37" fontId="21" fillId="2" borderId="0" xfId="5" quotePrefix="1" applyNumberFormat="1" applyFont="1" applyFill="1" applyAlignment="1">
      <alignment horizontal="distributed" vertical="distributed"/>
    </xf>
    <xf numFmtId="0" fontId="20" fillId="2" borderId="0" xfId="5" applyFont="1" applyFill="1" applyAlignment="1">
      <alignment horizontal="left"/>
    </xf>
    <xf numFmtId="0" fontId="21" fillId="2" borderId="0" xfId="5" applyFont="1" applyFill="1" applyAlignment="1">
      <alignment horizontal="distributed"/>
    </xf>
    <xf numFmtId="37" fontId="21" fillId="2" borderId="6" xfId="5" applyNumberFormat="1" applyFont="1" applyFill="1" applyBorder="1" applyAlignment="1">
      <alignment horizontal="center"/>
    </xf>
    <xf numFmtId="180" fontId="21" fillId="2" borderId="7" xfId="2" applyNumberFormat="1" applyFont="1" applyFill="1" applyBorder="1" applyAlignment="1">
      <alignment horizontal="right"/>
    </xf>
    <xf numFmtId="0" fontId="20" fillId="2" borderId="10" xfId="5" applyFont="1" applyFill="1" applyBorder="1"/>
    <xf numFmtId="0" fontId="4" fillId="2" borderId="0" xfId="5" quotePrefix="1" applyFont="1" applyFill="1" applyAlignment="1">
      <alignment horizontal="left" vertical="center"/>
    </xf>
    <xf numFmtId="0" fontId="4" fillId="2" borderId="0" xfId="5" applyFont="1" applyFill="1" applyAlignment="1">
      <alignment vertical="center"/>
    </xf>
    <xf numFmtId="0" fontId="7" fillId="2" borderId="0" xfId="5" applyFont="1" applyFill="1" applyAlignment="1">
      <alignment horizontal="right"/>
    </xf>
    <xf numFmtId="0" fontId="20" fillId="2" borderId="13" xfId="5" applyFont="1" applyFill="1" applyBorder="1"/>
    <xf numFmtId="0" fontId="12" fillId="2" borderId="3" xfId="5" applyFont="1" applyFill="1" applyBorder="1"/>
    <xf numFmtId="0" fontId="5" fillId="2" borderId="3" xfId="5" applyFont="1" applyFill="1" applyBorder="1" applyAlignment="1">
      <alignment horizontal="right"/>
    </xf>
    <xf numFmtId="0" fontId="20" fillId="2" borderId="0" xfId="5" applyFont="1" applyFill="1" applyAlignment="1">
      <alignment horizontal="center"/>
    </xf>
    <xf numFmtId="0" fontId="20" fillId="2" borderId="5" xfId="5" applyFont="1" applyFill="1" applyBorder="1" applyAlignment="1">
      <alignment horizontal="center"/>
    </xf>
    <xf numFmtId="0" fontId="20" fillId="2" borderId="1" xfId="5" applyFont="1" applyFill="1" applyBorder="1" applyAlignment="1">
      <alignment horizontal="center"/>
    </xf>
    <xf numFmtId="0" fontId="20" fillId="2" borderId="6" xfId="5" applyFont="1" applyFill="1" applyBorder="1" applyAlignment="1">
      <alignment horizontal="center"/>
    </xf>
    <xf numFmtId="37" fontId="20" fillId="2" borderId="8" xfId="5" applyNumberFormat="1" applyFont="1" applyFill="1" applyBorder="1" applyAlignment="1">
      <alignment horizontal="center"/>
    </xf>
    <xf numFmtId="37" fontId="20" fillId="2" borderId="1" xfId="5" applyNumberFormat="1" applyFont="1" applyFill="1" applyBorder="1"/>
    <xf numFmtId="0" fontId="20" fillId="2" borderId="3" xfId="5" applyFont="1" applyFill="1" applyBorder="1"/>
    <xf numFmtId="0" fontId="5" fillId="2" borderId="2" xfId="5" applyFont="1" applyFill="1" applyBorder="1"/>
    <xf numFmtId="37" fontId="20" fillId="2" borderId="10" xfId="5" applyNumberFormat="1" applyFont="1" applyFill="1" applyBorder="1"/>
    <xf numFmtId="37" fontId="21" fillId="2" borderId="1" xfId="17" applyNumberFormat="1" applyFont="1" applyFill="1" applyBorder="1" applyAlignment="1">
      <alignment horizontal="distributed" vertical="distributed"/>
    </xf>
    <xf numFmtId="37" fontId="21" fillId="2" borderId="1" xfId="5" applyNumberFormat="1" applyFont="1" applyFill="1" applyBorder="1" applyAlignment="1">
      <alignment horizontal="center"/>
    </xf>
    <xf numFmtId="0" fontId="20" fillId="2" borderId="1" xfId="18" applyFont="1" applyFill="1" applyBorder="1"/>
    <xf numFmtId="0" fontId="3" fillId="0" borderId="0" xfId="5" applyFont="1"/>
    <xf numFmtId="0" fontId="3" fillId="0" borderId="0" xfId="5" applyFont="1" applyAlignment="1">
      <alignment horizontal="right"/>
    </xf>
    <xf numFmtId="0" fontId="7" fillId="0" borderId="0" xfId="5" applyFont="1" applyAlignment="1">
      <alignment horizontal="left"/>
    </xf>
    <xf numFmtId="0" fontId="7" fillId="0" borderId="0" xfId="5" applyFont="1"/>
    <xf numFmtId="180" fontId="21" fillId="0" borderId="0" xfId="5" applyNumberFormat="1" applyFont="1" applyAlignment="1">
      <alignment horizontal="left" indent="1"/>
    </xf>
    <xf numFmtId="0" fontId="2" fillId="0" borderId="0" xfId="5"/>
    <xf numFmtId="0" fontId="5" fillId="0" borderId="0" xfId="5" applyFont="1"/>
    <xf numFmtId="0" fontId="2" fillId="0" borderId="0" xfId="5" quotePrefix="1" applyAlignment="1">
      <alignment horizontal="left"/>
    </xf>
    <xf numFmtId="0" fontId="2" fillId="0" borderId="0" xfId="5" applyAlignment="1">
      <alignment horizontal="left"/>
    </xf>
    <xf numFmtId="0" fontId="14" fillId="0" borderId="0" xfId="5" applyFont="1" applyAlignment="1">
      <alignment horizontal="left"/>
    </xf>
    <xf numFmtId="0" fontId="12" fillId="0" borderId="0" xfId="5" applyFont="1"/>
    <xf numFmtId="0" fontId="20" fillId="0" borderId="0" xfId="5" applyFont="1"/>
    <xf numFmtId="0" fontId="20" fillId="0" borderId="10" xfId="5" quotePrefix="1" applyFont="1" applyBorder="1" applyAlignment="1">
      <alignment horizontal="left"/>
    </xf>
    <xf numFmtId="0" fontId="15" fillId="0" borderId="0" xfId="5" applyFont="1"/>
    <xf numFmtId="0" fontId="20" fillId="0" borderId="10" xfId="5" applyFont="1" applyBorder="1"/>
    <xf numFmtId="0" fontId="15" fillId="0" borderId="10" xfId="5" applyFont="1" applyBorder="1"/>
    <xf numFmtId="0" fontId="20" fillId="2" borderId="1" xfId="5" applyFont="1" applyFill="1" applyBorder="1"/>
    <xf numFmtId="0" fontId="20" fillId="2" borderId="14" xfId="5" applyFont="1" applyFill="1" applyBorder="1"/>
    <xf numFmtId="0" fontId="20" fillId="2" borderId="5" xfId="5" applyFont="1" applyFill="1" applyBorder="1"/>
    <xf numFmtId="0" fontId="20" fillId="2" borderId="6" xfId="5" quotePrefix="1" applyFont="1" applyFill="1" applyBorder="1" applyAlignment="1">
      <alignment horizontal="center"/>
    </xf>
    <xf numFmtId="0" fontId="20" fillId="2" borderId="8" xfId="5" applyFont="1" applyFill="1" applyBorder="1" applyAlignment="1">
      <alignment horizontal="center"/>
    </xf>
    <xf numFmtId="0" fontId="20" fillId="2" borderId="8" xfId="5" applyFont="1" applyFill="1" applyBorder="1"/>
    <xf numFmtId="0" fontId="20" fillId="2" borderId="8" xfId="5" quotePrefix="1" applyFont="1" applyFill="1" applyBorder="1" applyAlignment="1">
      <alignment horizontal="center"/>
    </xf>
    <xf numFmtId="178" fontId="12" fillId="0" borderId="1" xfId="5" quotePrefix="1" applyNumberFormat="1" applyFont="1" applyBorder="1" applyAlignment="1">
      <alignment horizontal="center"/>
    </xf>
    <xf numFmtId="180" fontId="12" fillId="0" borderId="1" xfId="2" applyNumberFormat="1" applyFont="1" applyFill="1" applyBorder="1" applyAlignment="1">
      <alignment horizontal="right"/>
    </xf>
    <xf numFmtId="181" fontId="15" fillId="0" borderId="4" xfId="5" quotePrefix="1" applyNumberFormat="1" applyFont="1" applyBorder="1" applyAlignment="1">
      <alignment horizontal="left" indent="1"/>
    </xf>
    <xf numFmtId="182" fontId="15" fillId="0" borderId="0" xfId="5" quotePrefix="1" applyNumberFormat="1" applyFont="1" applyAlignment="1">
      <alignment horizontal="left"/>
    </xf>
    <xf numFmtId="180" fontId="12" fillId="0" borderId="11" xfId="2" applyNumberFormat="1" applyFont="1" applyFill="1" applyBorder="1" applyAlignment="1">
      <alignment horizontal="right"/>
    </xf>
    <xf numFmtId="178" fontId="12" fillId="0" borderId="0" xfId="5" quotePrefix="1" applyNumberFormat="1" applyFont="1" applyAlignment="1">
      <alignment horizontal="center"/>
    </xf>
    <xf numFmtId="180" fontId="12" fillId="0" borderId="0" xfId="2" applyNumberFormat="1" applyFont="1" applyFill="1" applyBorder="1" applyAlignment="1">
      <alignment horizontal="right"/>
    </xf>
    <xf numFmtId="180" fontId="12" fillId="0" borderId="4" xfId="2" applyNumberFormat="1" applyFont="1" applyFill="1" applyBorder="1" applyAlignment="1">
      <alignment horizontal="right"/>
    </xf>
    <xf numFmtId="0" fontId="12" fillId="0" borderId="0" xfId="5" quotePrefix="1" applyFont="1" applyAlignment="1">
      <alignment horizontal="center"/>
    </xf>
    <xf numFmtId="180" fontId="56" fillId="0" borderId="0" xfId="2" applyNumberFormat="1" applyFont="1" applyFill="1" applyBorder="1" applyAlignment="1">
      <alignment horizontal="right"/>
    </xf>
    <xf numFmtId="0" fontId="20" fillId="0" borderId="4" xfId="5" quotePrefix="1" applyFont="1" applyBorder="1" applyAlignment="1">
      <alignment horizontal="left" indent="1"/>
    </xf>
    <xf numFmtId="0" fontId="20" fillId="0" borderId="0" xfId="5" quotePrefix="1" applyFont="1" applyAlignment="1">
      <alignment horizontal="left"/>
    </xf>
    <xf numFmtId="178" fontId="21" fillId="0" borderId="0" xfId="5" quotePrefix="1" applyNumberFormat="1" applyFont="1" applyAlignment="1">
      <alignment horizontal="center"/>
    </xf>
    <xf numFmtId="180" fontId="21" fillId="0" borderId="0" xfId="2" applyNumberFormat="1" applyFont="1" applyFill="1" applyBorder="1" applyAlignment="1">
      <alignment horizontal="right"/>
    </xf>
    <xf numFmtId="184" fontId="20" fillId="0" borderId="4" xfId="5" quotePrefix="1" applyNumberFormat="1" applyFont="1" applyBorder="1" applyAlignment="1">
      <alignment horizontal="left" indent="1"/>
    </xf>
    <xf numFmtId="182" fontId="20" fillId="0" borderId="0" xfId="5" quotePrefix="1" applyNumberFormat="1" applyFont="1" applyAlignment="1">
      <alignment horizontal="left"/>
    </xf>
    <xf numFmtId="180" fontId="21" fillId="0" borderId="0" xfId="5" quotePrefix="1" applyNumberFormat="1" applyFont="1" applyAlignment="1">
      <alignment horizontal="center"/>
    </xf>
    <xf numFmtId="180" fontId="21" fillId="0" borderId="12" xfId="5" applyNumberFormat="1" applyFont="1" applyBorder="1" applyAlignment="1">
      <alignment horizontal="left"/>
    </xf>
    <xf numFmtId="180" fontId="20" fillId="0" borderId="4" xfId="5" applyNumberFormat="1" applyFont="1" applyBorder="1" applyAlignment="1">
      <alignment horizontal="left" indent="1"/>
    </xf>
    <xf numFmtId="180" fontId="20" fillId="0" borderId="0" xfId="5" applyNumberFormat="1" applyFont="1" applyAlignment="1">
      <alignment horizontal="left"/>
    </xf>
    <xf numFmtId="180" fontId="21" fillId="0" borderId="0" xfId="5" applyNumberFormat="1" applyFont="1" applyAlignment="1">
      <alignment horizontal="center"/>
    </xf>
    <xf numFmtId="0" fontId="21" fillId="0" borderId="0" xfId="5" applyFont="1" applyAlignment="1">
      <alignment horizontal="center"/>
    </xf>
    <xf numFmtId="0" fontId="21" fillId="0" borderId="12" xfId="5" applyFont="1" applyBorder="1" applyAlignment="1">
      <alignment horizontal="left"/>
    </xf>
    <xf numFmtId="0" fontId="20" fillId="0" borderId="4" xfId="5" applyFont="1" applyBorder="1" applyAlignment="1">
      <alignment horizontal="left" indent="1"/>
    </xf>
    <xf numFmtId="0" fontId="20" fillId="0" borderId="0" xfId="5" applyFont="1" applyAlignment="1">
      <alignment horizontal="left"/>
    </xf>
    <xf numFmtId="180" fontId="21" fillId="0" borderId="10" xfId="5" quotePrefix="1" applyNumberFormat="1" applyFont="1" applyBorder="1" applyAlignment="1">
      <alignment horizontal="center"/>
    </xf>
    <xf numFmtId="180" fontId="21" fillId="0" borderId="10" xfId="2" applyNumberFormat="1" applyFont="1" applyFill="1" applyBorder="1" applyAlignment="1">
      <alignment horizontal="right"/>
    </xf>
    <xf numFmtId="180" fontId="20" fillId="0" borderId="9" xfId="5" applyNumberFormat="1" applyFont="1" applyBorder="1" applyAlignment="1">
      <alignment horizontal="left" indent="1"/>
    </xf>
    <xf numFmtId="180" fontId="20" fillId="0" borderId="10" xfId="5" applyNumberFormat="1" applyFont="1" applyBorder="1" applyAlignment="1">
      <alignment horizontal="left"/>
    </xf>
    <xf numFmtId="180" fontId="21" fillId="0" borderId="9" xfId="2" applyNumberFormat="1" applyFont="1" applyFill="1" applyBorder="1" applyAlignment="1">
      <alignment horizontal="right"/>
    </xf>
    <xf numFmtId="37" fontId="12" fillId="0" borderId="0" xfId="5" applyNumberFormat="1" applyFont="1" applyAlignment="1">
      <alignment horizontal="center" vertical="distributed"/>
    </xf>
    <xf numFmtId="0" fontId="2" fillId="0" borderId="0" xfId="5" applyAlignment="1">
      <alignment horizontal="center"/>
    </xf>
    <xf numFmtId="0" fontId="20" fillId="0" borderId="10" xfId="5" applyFont="1" applyBorder="1" applyAlignment="1">
      <alignment horizontal="left"/>
    </xf>
    <xf numFmtId="0" fontId="3" fillId="0" borderId="0" xfId="5" applyFont="1" applyAlignment="1">
      <alignment horizontal="left"/>
    </xf>
    <xf numFmtId="180" fontId="4" fillId="0" borderId="0" xfId="5" applyNumberFormat="1" applyFont="1" applyAlignment="1">
      <alignment horizontal="left"/>
    </xf>
    <xf numFmtId="0" fontId="4" fillId="0" borderId="0" xfId="5" applyFont="1" applyAlignment="1">
      <alignment horizontal="left"/>
    </xf>
    <xf numFmtId="0" fontId="5" fillId="0" borderId="0" xfId="5" quotePrefix="1" applyFont="1" applyAlignment="1">
      <alignment horizontal="left"/>
    </xf>
    <xf numFmtId="0" fontId="21" fillId="0" borderId="10" xfId="5" quotePrefix="1" applyFont="1" applyBorder="1" applyAlignment="1">
      <alignment horizontal="left"/>
    </xf>
    <xf numFmtId="37" fontId="20" fillId="0" borderId="10" xfId="5" quotePrefix="1" applyNumberFormat="1" applyFont="1" applyBorder="1" applyAlignment="1">
      <alignment horizontal="left"/>
    </xf>
    <xf numFmtId="0" fontId="5" fillId="2" borderId="8" xfId="5" quotePrefix="1" applyFont="1" applyFill="1" applyBorder="1" applyAlignment="1">
      <alignment horizontal="center"/>
    </xf>
    <xf numFmtId="178" fontId="2" fillId="0" borderId="0" xfId="5" quotePrefix="1" applyNumberFormat="1" applyAlignment="1">
      <alignment horizontal="center"/>
    </xf>
    <xf numFmtId="0" fontId="2" fillId="0" borderId="0" xfId="5" quotePrefix="1" applyAlignment="1">
      <alignment horizontal="right"/>
    </xf>
    <xf numFmtId="0" fontId="2" fillId="0" borderId="12" xfId="5" quotePrefix="1" applyBorder="1" applyAlignment="1">
      <alignment horizontal="left"/>
    </xf>
    <xf numFmtId="0" fontId="2" fillId="0" borderId="0" xfId="5" quotePrefix="1" applyAlignment="1">
      <alignment horizontal="center"/>
    </xf>
    <xf numFmtId="177" fontId="4" fillId="0" borderId="0" xfId="5" quotePrefix="1" applyNumberFormat="1" applyFont="1" applyAlignment="1">
      <alignment horizontal="right"/>
    </xf>
    <xf numFmtId="178" fontId="4" fillId="0" borderId="0" xfId="5" quotePrefix="1" applyNumberFormat="1" applyFont="1" applyAlignment="1">
      <alignment horizontal="center"/>
    </xf>
    <xf numFmtId="183" fontId="4" fillId="0" borderId="12" xfId="5" quotePrefix="1" applyNumberFormat="1" applyFont="1" applyBorder="1" applyAlignment="1">
      <alignment horizontal="left"/>
    </xf>
    <xf numFmtId="0" fontId="4" fillId="0" borderId="0" xfId="5" quotePrefix="1" applyFont="1" applyAlignment="1">
      <alignment horizontal="right"/>
    </xf>
    <xf numFmtId="0" fontId="4" fillId="0" borderId="12" xfId="5" quotePrefix="1" applyFont="1" applyBorder="1" applyAlignment="1">
      <alignment horizontal="left"/>
    </xf>
    <xf numFmtId="0" fontId="4" fillId="0" borderId="0" xfId="5" quotePrefix="1" applyFont="1" applyAlignment="1">
      <alignment horizontal="center"/>
    </xf>
    <xf numFmtId="180" fontId="4" fillId="0" borderId="0" xfId="5" quotePrefix="1" applyNumberFormat="1" applyFont="1" applyAlignment="1">
      <alignment horizontal="right"/>
    </xf>
    <xf numFmtId="180" fontId="4" fillId="0" borderId="0" xfId="5" quotePrefix="1" applyNumberFormat="1" applyFont="1" applyAlignment="1">
      <alignment horizontal="center"/>
    </xf>
    <xf numFmtId="180" fontId="4" fillId="0" borderId="12" xfId="5" applyNumberFormat="1" applyFont="1" applyBorder="1" applyAlignment="1">
      <alignment horizontal="left"/>
    </xf>
    <xf numFmtId="180" fontId="4" fillId="0" borderId="0" xfId="5" applyNumberFormat="1" applyFont="1" applyAlignment="1">
      <alignment horizontal="right"/>
    </xf>
    <xf numFmtId="180" fontId="4" fillId="0" borderId="0" xfId="5" applyNumberFormat="1" applyFont="1" applyAlignment="1">
      <alignment horizontal="center"/>
    </xf>
    <xf numFmtId="180" fontId="21" fillId="0" borderId="12" xfId="2" applyNumberFormat="1" applyFont="1" applyFill="1" applyBorder="1" applyAlignment="1">
      <alignment horizontal="right"/>
    </xf>
    <xf numFmtId="180" fontId="4" fillId="0" borderId="10" xfId="5" quotePrefix="1" applyNumberFormat="1" applyFont="1" applyBorder="1" applyAlignment="1">
      <alignment horizontal="right"/>
    </xf>
    <xf numFmtId="180" fontId="4" fillId="0" borderId="10" xfId="5" quotePrefix="1" applyNumberFormat="1" applyFont="1" applyBorder="1" applyAlignment="1">
      <alignment horizontal="center"/>
    </xf>
    <xf numFmtId="180" fontId="21" fillId="0" borderId="7" xfId="2" applyNumberFormat="1" applyFont="1" applyFill="1" applyBorder="1" applyAlignment="1">
      <alignment horizontal="right"/>
    </xf>
    <xf numFmtId="37" fontId="12" fillId="0" borderId="10" xfId="5" quotePrefix="1" applyNumberFormat="1" applyFont="1" applyBorder="1" applyAlignment="1">
      <alignment horizontal="left"/>
    </xf>
    <xf numFmtId="37" fontId="21" fillId="0" borderId="10" xfId="5" quotePrefix="1" applyNumberFormat="1" applyFont="1" applyBorder="1" applyAlignment="1">
      <alignment horizontal="left"/>
    </xf>
    <xf numFmtId="181" fontId="15" fillId="0" borderId="2" xfId="5" quotePrefix="1" applyNumberFormat="1" applyFont="1" applyBorder="1" applyAlignment="1">
      <alignment horizontal="left" indent="1"/>
    </xf>
    <xf numFmtId="182" fontId="15" fillId="0" borderId="1" xfId="5" quotePrefix="1" applyNumberFormat="1" applyFont="1" applyBorder="1" applyAlignment="1">
      <alignment horizontal="left"/>
    </xf>
    <xf numFmtId="0" fontId="4" fillId="0" borderId="0" xfId="5" applyFont="1" applyAlignment="1">
      <alignment horizontal="center"/>
    </xf>
    <xf numFmtId="191" fontId="2" fillId="0" borderId="0" xfId="5" quotePrefix="1" applyNumberFormat="1" applyAlignment="1">
      <alignment horizontal="left"/>
    </xf>
    <xf numFmtId="180" fontId="56" fillId="0" borderId="1" xfId="2" applyNumberFormat="1" applyFont="1" applyFill="1" applyBorder="1" applyAlignment="1">
      <alignment horizontal="right"/>
    </xf>
    <xf numFmtId="180" fontId="12" fillId="0" borderId="2" xfId="2" applyNumberFormat="1" applyFont="1" applyFill="1" applyBorder="1" applyAlignment="1">
      <alignment horizontal="right"/>
    </xf>
    <xf numFmtId="180" fontId="12" fillId="0" borderId="12" xfId="2" applyNumberFormat="1" applyFont="1" applyFill="1" applyBorder="1" applyAlignment="1">
      <alignment horizontal="right"/>
    </xf>
    <xf numFmtId="180" fontId="21" fillId="0" borderId="4" xfId="2" applyNumberFormat="1" applyFont="1" applyFill="1" applyBorder="1" applyAlignment="1">
      <alignment horizontal="right"/>
    </xf>
    <xf numFmtId="0" fontId="21" fillId="0" borderId="0" xfId="5" applyFont="1"/>
    <xf numFmtId="0" fontId="20" fillId="0" borderId="0" xfId="5" applyFont="1" applyAlignment="1">
      <alignment horizontal="left" indent="1"/>
    </xf>
    <xf numFmtId="0" fontId="20" fillId="0" borderId="10" xfId="5" applyFont="1" applyBorder="1" applyAlignment="1">
      <alignment horizontal="left" indent="1"/>
    </xf>
    <xf numFmtId="0" fontId="3" fillId="2" borderId="0" xfId="5" applyFont="1" applyFill="1" applyAlignment="1">
      <alignment horizontal="right"/>
    </xf>
    <xf numFmtId="0" fontId="7" fillId="2" borderId="0" xfId="5" applyFont="1" applyFill="1" applyAlignment="1">
      <alignment horizontal="left"/>
    </xf>
    <xf numFmtId="0" fontId="3" fillId="2" borderId="0" xfId="5" applyFont="1" applyFill="1" applyAlignment="1">
      <alignment horizontal="left"/>
    </xf>
    <xf numFmtId="0" fontId="2" fillId="2" borderId="0" xfId="5" applyFill="1" applyAlignment="1">
      <alignment horizontal="left"/>
    </xf>
    <xf numFmtId="0" fontId="13" fillId="2" borderId="0" xfId="5" applyFont="1" applyFill="1" applyAlignment="1">
      <alignment horizontal="left"/>
    </xf>
    <xf numFmtId="0" fontId="14" fillId="2" borderId="0" xfId="5" applyFont="1" applyFill="1" applyAlignment="1">
      <alignment horizontal="left"/>
    </xf>
    <xf numFmtId="0" fontId="15" fillId="2" borderId="0" xfId="5" applyFont="1" applyFill="1"/>
    <xf numFmtId="0" fontId="20" fillId="2" borderId="10" xfId="5" quotePrefix="1" applyFont="1" applyFill="1" applyBorder="1" applyAlignment="1">
      <alignment horizontal="left"/>
    </xf>
    <xf numFmtId="0" fontId="12" fillId="2" borderId="10" xfId="5" quotePrefix="1" applyFont="1" applyFill="1" applyBorder="1" applyAlignment="1">
      <alignment horizontal="right"/>
    </xf>
    <xf numFmtId="37" fontId="20" fillId="2" borderId="10" xfId="5" quotePrefix="1" applyNumberFormat="1" applyFont="1" applyFill="1" applyBorder="1" applyAlignment="1">
      <alignment horizontal="left"/>
    </xf>
    <xf numFmtId="177" fontId="12" fillId="2" borderId="1" xfId="5" quotePrefix="1" applyNumberFormat="1" applyFont="1" applyFill="1" applyBorder="1" applyAlignment="1">
      <alignment horizontal="right"/>
    </xf>
    <xf numFmtId="181" fontId="15" fillId="2" borderId="2" xfId="5" quotePrefix="1" applyNumberFormat="1" applyFont="1" applyFill="1" applyBorder="1" applyAlignment="1">
      <alignment horizontal="right" indent="1"/>
    </xf>
    <xf numFmtId="182" fontId="15" fillId="2" borderId="1" xfId="5" quotePrefix="1" applyNumberFormat="1" applyFont="1" applyFill="1" applyBorder="1" applyAlignment="1">
      <alignment horizontal="left"/>
    </xf>
    <xf numFmtId="181" fontId="15" fillId="2" borderId="4" xfId="5" quotePrefix="1" applyNumberFormat="1" applyFont="1" applyFill="1" applyBorder="1" applyAlignment="1">
      <alignment horizontal="right" indent="1"/>
    </xf>
    <xf numFmtId="182" fontId="15" fillId="2" borderId="0" xfId="5" quotePrefix="1" applyNumberFormat="1" applyFont="1" applyFill="1" applyAlignment="1">
      <alignment horizontal="left"/>
    </xf>
    <xf numFmtId="180" fontId="56" fillId="2" borderId="0" xfId="2" applyNumberFormat="1" applyFont="1" applyFill="1" applyBorder="1" applyAlignment="1">
      <alignment horizontal="right"/>
    </xf>
    <xf numFmtId="180" fontId="56" fillId="2" borderId="12" xfId="2" applyNumberFormat="1" applyFont="1" applyFill="1" applyBorder="1" applyAlignment="1">
      <alignment horizontal="right"/>
    </xf>
    <xf numFmtId="181" fontId="20" fillId="2" borderId="4" xfId="5" quotePrefix="1" applyNumberFormat="1" applyFont="1" applyFill="1" applyBorder="1" applyAlignment="1">
      <alignment horizontal="right" indent="1"/>
    </xf>
    <xf numFmtId="182" fontId="20" fillId="2" borderId="0" xfId="5" quotePrefix="1" applyNumberFormat="1" applyFont="1" applyFill="1" applyAlignment="1">
      <alignment horizontal="left"/>
    </xf>
    <xf numFmtId="184" fontId="20" fillId="2" borderId="4" xfId="5" quotePrefix="1" applyNumberFormat="1" applyFont="1" applyFill="1" applyBorder="1" applyAlignment="1">
      <alignment horizontal="right" indent="1"/>
    </xf>
    <xf numFmtId="180" fontId="20" fillId="2" borderId="4" xfId="5" quotePrefix="1" applyNumberFormat="1" applyFont="1" applyFill="1" applyBorder="1" applyAlignment="1">
      <alignment horizontal="right" indent="1"/>
    </xf>
    <xf numFmtId="180" fontId="20" fillId="2" borderId="0" xfId="5" quotePrefix="1" applyNumberFormat="1" applyFont="1" applyFill="1" applyAlignment="1">
      <alignment horizontal="left"/>
    </xf>
    <xf numFmtId="180" fontId="20" fillId="2" borderId="0" xfId="5" applyNumberFormat="1" applyFont="1" applyFill="1" applyAlignment="1">
      <alignment horizontal="left"/>
    </xf>
    <xf numFmtId="180" fontId="20" fillId="2" borderId="4" xfId="5" applyNumberFormat="1" applyFont="1" applyFill="1" applyBorder="1" applyAlignment="1">
      <alignment horizontal="right" indent="1"/>
    </xf>
    <xf numFmtId="180" fontId="20" fillId="2" borderId="9" xfId="5" applyNumberFormat="1" applyFont="1" applyFill="1" applyBorder="1" applyAlignment="1">
      <alignment horizontal="right" indent="1"/>
    </xf>
    <xf numFmtId="180" fontId="20" fillId="2" borderId="10" xfId="5" applyNumberFormat="1" applyFont="1" applyFill="1" applyBorder="1" applyAlignment="1">
      <alignment horizontal="left"/>
    </xf>
    <xf numFmtId="191" fontId="21" fillId="2" borderId="0" xfId="5" quotePrefix="1" applyNumberFormat="1" applyFont="1" applyFill="1" applyAlignment="1">
      <alignment horizontal="left"/>
    </xf>
    <xf numFmtId="191" fontId="20" fillId="2" borderId="0" xfId="5" quotePrefix="1" applyNumberFormat="1" applyFont="1" applyFill="1" applyAlignment="1">
      <alignment horizontal="right" indent="1"/>
    </xf>
    <xf numFmtId="191" fontId="20" fillId="2" borderId="0" xfId="5" quotePrefix="1" applyNumberFormat="1" applyFont="1" applyFill="1" applyAlignment="1">
      <alignment horizontal="left"/>
    </xf>
    <xf numFmtId="0" fontId="20" fillId="2" borderId="0" xfId="5" applyFont="1" applyFill="1" applyAlignment="1">
      <alignment horizontal="right" indent="1"/>
    </xf>
    <xf numFmtId="0" fontId="20" fillId="2" borderId="10" xfId="5" applyFont="1" applyFill="1" applyBorder="1" applyAlignment="1">
      <alignment horizontal="right" indent="1"/>
    </xf>
    <xf numFmtId="0" fontId="20" fillId="2" borderId="10" xfId="5" applyFont="1" applyFill="1" applyBorder="1" applyAlignment="1">
      <alignment horizontal="left"/>
    </xf>
    <xf numFmtId="180" fontId="21" fillId="2" borderId="1" xfId="2" applyNumberFormat="1" applyFont="1" applyFill="1" applyBorder="1" applyAlignment="1">
      <alignment horizontal="right"/>
    </xf>
    <xf numFmtId="0" fontId="21" fillId="2" borderId="1" xfId="5" applyFont="1" applyFill="1" applyBorder="1"/>
    <xf numFmtId="0" fontId="5" fillId="2" borderId="0" xfId="5" applyFont="1" applyFill="1" applyAlignment="1">
      <alignment horizontal="right" indent="1"/>
    </xf>
    <xf numFmtId="176" fontId="12" fillId="2" borderId="10" xfId="5" quotePrefix="1" applyNumberFormat="1" applyFont="1" applyFill="1" applyBorder="1" applyAlignment="1">
      <alignment horizontal="right"/>
    </xf>
    <xf numFmtId="37" fontId="20" fillId="2" borderId="0" xfId="5" quotePrefix="1" applyNumberFormat="1" applyFont="1" applyFill="1" applyAlignment="1">
      <alignment horizontal="left"/>
    </xf>
    <xf numFmtId="181" fontId="12" fillId="2" borderId="0" xfId="5" quotePrefix="1" applyNumberFormat="1" applyFont="1" applyFill="1" applyAlignment="1">
      <alignment horizontal="right"/>
    </xf>
    <xf numFmtId="182" fontId="12" fillId="2" borderId="0" xfId="5" quotePrefix="1" applyNumberFormat="1" applyFont="1" applyFill="1" applyAlignment="1">
      <alignment horizontal="left"/>
    </xf>
    <xf numFmtId="184" fontId="12" fillId="2" borderId="0" xfId="5" quotePrefix="1" applyNumberFormat="1" applyFont="1" applyFill="1" applyAlignment="1">
      <alignment horizontal="right"/>
    </xf>
    <xf numFmtId="180" fontId="12" fillId="2" borderId="0" xfId="5" quotePrefix="1" applyNumberFormat="1" applyFont="1" applyFill="1" applyAlignment="1">
      <alignment horizontal="right"/>
    </xf>
    <xf numFmtId="180" fontId="12" fillId="2" borderId="0" xfId="5" quotePrefix="1" applyNumberFormat="1" applyFont="1" applyFill="1" applyAlignment="1">
      <alignment horizontal="left"/>
    </xf>
    <xf numFmtId="180" fontId="12" fillId="2" borderId="0" xfId="5" applyNumberFormat="1" applyFont="1" applyFill="1" applyAlignment="1">
      <alignment horizontal="left"/>
    </xf>
    <xf numFmtId="180" fontId="21" fillId="2" borderId="0" xfId="2" applyNumberFormat="1" applyFont="1" applyFill="1" applyBorder="1" applyAlignment="1">
      <alignment horizontal="left"/>
    </xf>
    <xf numFmtId="180" fontId="12" fillId="2" borderId="0" xfId="5" applyNumberFormat="1" applyFont="1" applyFill="1" applyAlignment="1">
      <alignment horizontal="right"/>
    </xf>
    <xf numFmtId="191" fontId="56" fillId="2" borderId="0" xfId="5" quotePrefix="1" applyNumberFormat="1" applyFont="1" applyFill="1" applyAlignment="1">
      <alignment horizontal="left"/>
    </xf>
    <xf numFmtId="0" fontId="20" fillId="2" borderId="4" xfId="5" quotePrefix="1" applyFont="1" applyFill="1" applyBorder="1" applyAlignment="1">
      <alignment horizontal="center"/>
    </xf>
    <xf numFmtId="0" fontId="20" fillId="2" borderId="12" xfId="5" applyFont="1" applyFill="1" applyBorder="1" applyAlignment="1">
      <alignment horizontal="left"/>
    </xf>
    <xf numFmtId="0" fontId="21" fillId="0" borderId="0" xfId="5" quotePrefix="1" applyFont="1" applyAlignment="1">
      <alignment horizontal="center"/>
    </xf>
    <xf numFmtId="38" fontId="20" fillId="2" borderId="5" xfId="2" applyFont="1" applyFill="1" applyBorder="1"/>
    <xf numFmtId="38" fontId="20" fillId="2" borderId="6" xfId="2" applyFont="1" applyFill="1" applyBorder="1" applyAlignment="1">
      <alignment horizontal="center"/>
    </xf>
    <xf numFmtId="0" fontId="20" fillId="2" borderId="6" xfId="5" applyFont="1" applyFill="1" applyBorder="1"/>
    <xf numFmtId="38" fontId="20" fillId="2" borderId="6" xfId="2" applyFont="1" applyFill="1" applyBorder="1"/>
    <xf numFmtId="38" fontId="4" fillId="0" borderId="0" xfId="2" applyFont="1" applyFill="1"/>
    <xf numFmtId="38" fontId="21" fillId="0" borderId="0" xfId="2" applyFont="1" applyFill="1"/>
    <xf numFmtId="38" fontId="5" fillId="0" borderId="0" xfId="2" applyFont="1" applyFill="1"/>
    <xf numFmtId="38" fontId="20" fillId="0" borderId="0" xfId="2" applyFont="1" applyFill="1" applyBorder="1"/>
    <xf numFmtId="38" fontId="20" fillId="0" borderId="10" xfId="2" applyFont="1" applyFill="1" applyBorder="1"/>
    <xf numFmtId="38" fontId="20" fillId="0" borderId="0" xfId="2" applyFont="1" applyFill="1"/>
    <xf numFmtId="38" fontId="20" fillId="0" borderId="10" xfId="2" quotePrefix="1" applyFont="1" applyFill="1" applyBorder="1" applyAlignment="1">
      <alignment horizontal="left"/>
    </xf>
    <xf numFmtId="38" fontId="20" fillId="0" borderId="10" xfId="2" applyFont="1" applyFill="1" applyBorder="1" applyAlignment="1">
      <alignment horizontal="left"/>
    </xf>
    <xf numFmtId="38" fontId="5" fillId="2" borderId="9" xfId="2" applyFont="1" applyFill="1" applyBorder="1"/>
    <xf numFmtId="38" fontId="5" fillId="2" borderId="3" xfId="2" applyFont="1" applyFill="1" applyBorder="1"/>
    <xf numFmtId="38" fontId="5" fillId="2" borderId="3" xfId="5" applyNumberFormat="1" applyFont="1" applyFill="1" applyBorder="1" applyAlignment="1">
      <alignment horizontal="center"/>
    </xf>
    <xf numFmtId="38" fontId="5" fillId="2" borderId="14" xfId="2" applyFont="1" applyFill="1" applyBorder="1"/>
    <xf numFmtId="38" fontId="5" fillId="2" borderId="0" xfId="5" applyNumberFormat="1" applyFont="1" applyFill="1"/>
    <xf numFmtId="38" fontId="5" fillId="2" borderId="10" xfId="2" applyFont="1" applyFill="1" applyBorder="1" applyAlignment="1">
      <alignment horizontal="center"/>
    </xf>
    <xf numFmtId="38" fontId="5" fillId="2" borderId="8" xfId="2" applyFont="1" applyFill="1" applyBorder="1"/>
    <xf numFmtId="38" fontId="7" fillId="2" borderId="8" xfId="2" applyFont="1" applyFill="1" applyBorder="1"/>
    <xf numFmtId="38" fontId="5" fillId="2" borderId="8" xfId="2" applyFont="1" applyFill="1" applyBorder="1" applyAlignment="1">
      <alignment horizontal="center"/>
    </xf>
    <xf numFmtId="38" fontId="5" fillId="2" borderId="8" xfId="2" quotePrefix="1" applyFont="1" applyFill="1" applyBorder="1" applyAlignment="1">
      <alignment horizontal="center"/>
    </xf>
    <xf numFmtId="38" fontId="21" fillId="0" borderId="0" xfId="2" applyFont="1" applyFill="1" applyBorder="1"/>
    <xf numFmtId="38" fontId="4" fillId="0" borderId="0" xfId="2" applyFont="1" applyFill="1" applyAlignment="1">
      <alignment horizontal="left" indent="1"/>
    </xf>
    <xf numFmtId="0" fontId="5" fillId="2" borderId="9" xfId="5" applyFont="1" applyFill="1" applyBorder="1" applyAlignment="1">
      <alignment horizontal="centerContinuous"/>
    </xf>
    <xf numFmtId="0" fontId="5" fillId="2" borderId="3" xfId="5" applyFont="1" applyFill="1" applyBorder="1" applyAlignment="1">
      <alignment horizontal="centerContinuous"/>
    </xf>
    <xf numFmtId="0" fontId="5" fillId="2" borderId="14" xfId="5" applyFont="1" applyFill="1" applyBorder="1" applyAlignment="1">
      <alignment horizontal="centerContinuous"/>
    </xf>
    <xf numFmtId="0" fontId="7" fillId="2" borderId="11" xfId="5" applyFont="1" applyFill="1" applyBorder="1" applyAlignment="1">
      <alignment horizontal="centerContinuous"/>
    </xf>
    <xf numFmtId="0" fontId="5" fillId="2" borderId="10" xfId="5" applyFont="1" applyFill="1" applyBorder="1" applyAlignment="1">
      <alignment horizontal="centerContinuous"/>
    </xf>
    <xf numFmtId="0" fontId="5" fillId="2" borderId="7" xfId="5" applyFont="1" applyFill="1" applyBorder="1" applyAlignment="1">
      <alignment horizontal="centerContinuous"/>
    </xf>
    <xf numFmtId="0" fontId="7" fillId="2" borderId="12" xfId="5" applyFont="1" applyFill="1" applyBorder="1" applyAlignment="1">
      <alignment horizontal="center"/>
    </xf>
    <xf numFmtId="0" fontId="7" fillId="2" borderId="7" xfId="5" applyFont="1" applyFill="1" applyBorder="1"/>
    <xf numFmtId="0" fontId="7" fillId="0" borderId="0" xfId="15" applyFont="1"/>
    <xf numFmtId="0" fontId="4" fillId="0" borderId="0" xfId="2" applyNumberFormat="1" applyFont="1" applyFill="1"/>
    <xf numFmtId="38" fontId="5" fillId="0" borderId="0" xfId="2" applyFont="1" applyFill="1" applyAlignment="1">
      <alignment horizontal="left" indent="1"/>
    </xf>
    <xf numFmtId="0" fontId="12" fillId="0" borderId="10" xfId="2" applyNumberFormat="1" applyFont="1" applyFill="1" applyBorder="1" applyAlignment="1">
      <alignment horizontal="left"/>
    </xf>
    <xf numFmtId="0" fontId="20" fillId="0" borderId="10" xfId="2" applyNumberFormat="1" applyFont="1" applyFill="1" applyBorder="1" applyAlignment="1">
      <alignment horizontal="left"/>
    </xf>
    <xf numFmtId="38" fontId="20" fillId="0" borderId="0" xfId="2" applyFont="1" applyFill="1" applyAlignment="1">
      <alignment horizontal="left" indent="1"/>
    </xf>
    <xf numFmtId="38" fontId="103" fillId="0" borderId="10" xfId="2" applyFont="1" applyFill="1" applyBorder="1" applyAlignment="1">
      <alignment horizontal="left"/>
    </xf>
    <xf numFmtId="38" fontId="103" fillId="2" borderId="3" xfId="2" applyFont="1" applyFill="1" applyBorder="1"/>
    <xf numFmtId="38" fontId="20" fillId="2" borderId="3" xfId="2" applyFont="1" applyFill="1" applyBorder="1"/>
    <xf numFmtId="38" fontId="20" fillId="2" borderId="14" xfId="2" applyFont="1" applyFill="1" applyBorder="1"/>
    <xf numFmtId="0" fontId="7" fillId="2" borderId="0" xfId="15" applyFont="1" applyFill="1"/>
    <xf numFmtId="38" fontId="103" fillId="2" borderId="4" xfId="2" applyFont="1" applyFill="1" applyBorder="1" applyAlignment="1">
      <alignment horizontal="center"/>
    </xf>
    <xf numFmtId="38" fontId="103" fillId="2" borderId="0" xfId="2" applyFont="1" applyFill="1" applyBorder="1"/>
    <xf numFmtId="38" fontId="103" fillId="2" borderId="6" xfId="2" applyFont="1" applyFill="1" applyBorder="1" applyAlignment="1">
      <alignment horizontal="center"/>
    </xf>
    <xf numFmtId="38" fontId="20" fillId="2" borderId="4" xfId="2" applyFont="1" applyFill="1" applyBorder="1" applyAlignment="1">
      <alignment horizontal="center"/>
    </xf>
    <xf numFmtId="38" fontId="20" fillId="2" borderId="10" xfId="2" applyFont="1" applyFill="1" applyBorder="1"/>
    <xf numFmtId="38" fontId="103" fillId="2" borderId="5" xfId="2" applyFont="1" applyFill="1" applyBorder="1" applyAlignment="1">
      <alignment horizontal="center"/>
    </xf>
    <xf numFmtId="38" fontId="103" fillId="2" borderId="5" xfId="2" quotePrefix="1" applyFont="1" applyFill="1" applyBorder="1" applyAlignment="1">
      <alignment horizontal="center"/>
    </xf>
    <xf numFmtId="38" fontId="20" fillId="2" borderId="9" xfId="2" applyFont="1" applyFill="1" applyBorder="1" applyAlignment="1">
      <alignment horizontal="center"/>
    </xf>
    <xf numFmtId="38" fontId="20" fillId="2" borderId="8" xfId="2" applyFont="1" applyFill="1" applyBorder="1" applyAlignment="1">
      <alignment horizontal="center"/>
    </xf>
    <xf numFmtId="177" fontId="12" fillId="0" borderId="0" xfId="5" quotePrefix="1" applyNumberFormat="1" applyFont="1" applyAlignment="1">
      <alignment horizontal="right" indent="1"/>
    </xf>
    <xf numFmtId="179" fontId="12" fillId="0" borderId="11" xfId="5" quotePrefix="1" applyNumberFormat="1" applyFont="1" applyBorder="1" applyAlignment="1">
      <alignment horizontal="left" indent="1"/>
    </xf>
    <xf numFmtId="0" fontId="12" fillId="0" borderId="0" xfId="5" quotePrefix="1" applyFont="1" applyAlignment="1">
      <alignment horizontal="right" indent="1"/>
    </xf>
    <xf numFmtId="0" fontId="12" fillId="0" borderId="12" xfId="5" quotePrefix="1" applyFont="1" applyBorder="1" applyAlignment="1">
      <alignment horizontal="left" indent="1"/>
    </xf>
    <xf numFmtId="0" fontId="21" fillId="0" borderId="0" xfId="5" quotePrefix="1" applyFont="1" applyAlignment="1">
      <alignment horizontal="right" indent="1"/>
    </xf>
    <xf numFmtId="0" fontId="21" fillId="0" borderId="12" xfId="5" quotePrefix="1" applyFont="1" applyBorder="1" applyAlignment="1">
      <alignment horizontal="left" indent="1"/>
    </xf>
    <xf numFmtId="177" fontId="21" fillId="0" borderId="0" xfId="5" quotePrefix="1" applyNumberFormat="1" applyFont="1" applyAlignment="1">
      <alignment horizontal="right" indent="1"/>
    </xf>
    <xf numFmtId="183" fontId="21" fillId="0" borderId="12" xfId="5" quotePrefix="1" applyNumberFormat="1" applyFont="1" applyBorder="1" applyAlignment="1">
      <alignment horizontal="left" indent="1"/>
    </xf>
    <xf numFmtId="180" fontId="21" fillId="0" borderId="0" xfId="5" quotePrefix="1" applyNumberFormat="1" applyFont="1" applyAlignment="1">
      <alignment horizontal="right" indent="1"/>
    </xf>
    <xf numFmtId="180" fontId="21" fillId="0" borderId="0" xfId="5" applyNumberFormat="1" applyFont="1" applyAlignment="1">
      <alignment horizontal="right" indent="1"/>
    </xf>
    <xf numFmtId="0" fontId="21" fillId="0" borderId="0" xfId="5" applyFont="1" applyAlignment="1">
      <alignment horizontal="right" indent="1"/>
    </xf>
    <xf numFmtId="0" fontId="21" fillId="0" borderId="0" xfId="2" applyNumberFormat="1" applyFont="1" applyFill="1" applyBorder="1" applyAlignment="1">
      <alignment horizontal="center"/>
    </xf>
    <xf numFmtId="0" fontId="21" fillId="0" borderId="0" xfId="5" applyFont="1" applyAlignment="1">
      <alignment horizontal="left" indent="1"/>
    </xf>
    <xf numFmtId="38" fontId="21" fillId="0" borderId="0" xfId="2" applyFont="1" applyFill="1" applyBorder="1" applyAlignment="1">
      <alignment horizontal="center"/>
    </xf>
    <xf numFmtId="38" fontId="21" fillId="0" borderId="0" xfId="2" applyFont="1" applyFill="1" applyBorder="1" applyAlignment="1">
      <alignment horizontal="left" indent="1"/>
    </xf>
    <xf numFmtId="0" fontId="103" fillId="0" borderId="10" xfId="2" applyNumberFormat="1" applyFont="1" applyFill="1" applyBorder="1"/>
    <xf numFmtId="0" fontId="20" fillId="0" borderId="0" xfId="2" applyNumberFormat="1" applyFont="1" applyFill="1" applyBorder="1"/>
    <xf numFmtId="38" fontId="103" fillId="0" borderId="10" xfId="2" applyFont="1" applyFill="1" applyBorder="1"/>
    <xf numFmtId="38" fontId="20" fillId="0" borderId="10" xfId="2" applyFont="1" applyFill="1" applyBorder="1" applyAlignment="1">
      <alignment horizontal="left" indent="1"/>
    </xf>
    <xf numFmtId="0" fontId="21" fillId="0" borderId="0" xfId="2" applyNumberFormat="1" applyFont="1" applyFill="1"/>
    <xf numFmtId="38" fontId="21" fillId="0" borderId="0" xfId="2" applyFont="1" applyFill="1" applyAlignment="1">
      <alignment horizontal="left" indent="1"/>
    </xf>
    <xf numFmtId="0" fontId="12" fillId="0" borderId="10" xfId="2" applyNumberFormat="1" applyFont="1" applyFill="1" applyBorder="1"/>
    <xf numFmtId="38" fontId="21" fillId="0" borderId="10" xfId="2" applyFont="1" applyFill="1" applyBorder="1"/>
    <xf numFmtId="0" fontId="21" fillId="0" borderId="10" xfId="5" applyFont="1" applyBorder="1" applyAlignment="1">
      <alignment horizontal="left" indent="1"/>
    </xf>
    <xf numFmtId="0" fontId="21" fillId="0" borderId="10" xfId="5" applyFont="1" applyBorder="1"/>
    <xf numFmtId="38" fontId="12" fillId="0" borderId="10" xfId="2" applyFont="1" applyFill="1" applyBorder="1"/>
    <xf numFmtId="38" fontId="12" fillId="0" borderId="0" xfId="2" applyFont="1" applyFill="1" applyBorder="1"/>
    <xf numFmtId="38" fontId="12" fillId="0" borderId="0" xfId="2" applyFont="1" applyFill="1" applyBorder="1" applyAlignment="1">
      <alignment horizontal="left" indent="1"/>
    </xf>
    <xf numFmtId="0" fontId="4" fillId="0" borderId="0" xfId="2" applyNumberFormat="1" applyFont="1" applyFill="1" applyAlignment="1">
      <alignment horizontal="left" indent="1"/>
    </xf>
    <xf numFmtId="0" fontId="4" fillId="0" borderId="0" xfId="5" applyFont="1" applyAlignment="1">
      <alignment horizontal="left" indent="1"/>
    </xf>
    <xf numFmtId="181" fontId="15" fillId="0" borderId="4" xfId="5" quotePrefix="1" applyNumberFormat="1" applyFont="1" applyBorder="1" applyAlignment="1">
      <alignment horizontal="right" indent="1"/>
    </xf>
    <xf numFmtId="0" fontId="20" fillId="0" borderId="4" xfId="5" quotePrefix="1" applyFont="1" applyBorder="1" applyAlignment="1">
      <alignment horizontal="right" indent="1"/>
    </xf>
    <xf numFmtId="184" fontId="20" fillId="0" borderId="4" xfId="5" quotePrefix="1" applyNumberFormat="1" applyFont="1" applyBorder="1" applyAlignment="1">
      <alignment horizontal="right" indent="1"/>
    </xf>
    <xf numFmtId="180" fontId="20" fillId="0" borderId="4" xfId="5" applyNumberFormat="1" applyFont="1" applyBorder="1" applyAlignment="1">
      <alignment horizontal="right" indent="1"/>
    </xf>
    <xf numFmtId="0" fontId="20" fillId="0" borderId="4" xfId="5" applyFont="1" applyBorder="1" applyAlignment="1">
      <alignment horizontal="right" indent="1"/>
    </xf>
    <xf numFmtId="180" fontId="20" fillId="0" borderId="9" xfId="5" applyNumberFormat="1" applyFont="1" applyBorder="1" applyAlignment="1">
      <alignment horizontal="right" indent="1"/>
    </xf>
    <xf numFmtId="0" fontId="7" fillId="2" borderId="0" xfId="5" quotePrefix="1" applyFont="1" applyFill="1"/>
    <xf numFmtId="38" fontId="103" fillId="2" borderId="10" xfId="2" applyFont="1" applyFill="1" applyBorder="1" applyAlignment="1">
      <alignment horizontal="left"/>
    </xf>
    <xf numFmtId="38" fontId="20" fillId="2" borderId="10" xfId="2" applyFont="1" applyFill="1" applyBorder="1" applyAlignment="1">
      <alignment horizontal="left"/>
    </xf>
    <xf numFmtId="38" fontId="20" fillId="2" borderId="10" xfId="2" quotePrefix="1" applyFont="1" applyFill="1" applyBorder="1" applyAlignment="1">
      <alignment horizontal="left"/>
    </xf>
    <xf numFmtId="38" fontId="20" fillId="2" borderId="0" xfId="2" applyFont="1" applyFill="1"/>
    <xf numFmtId="38" fontId="20" fillId="2" borderId="13" xfId="2" applyFont="1" applyFill="1" applyBorder="1"/>
    <xf numFmtId="38" fontId="21" fillId="2" borderId="3" xfId="2" quotePrefix="1" applyFont="1" applyFill="1" applyBorder="1" applyAlignment="1">
      <alignment horizontal="left"/>
    </xf>
    <xf numFmtId="38" fontId="20" fillId="2" borderId="3" xfId="2" quotePrefix="1" applyFont="1" applyFill="1" applyBorder="1" applyAlignment="1">
      <alignment horizontal="left"/>
    </xf>
    <xf numFmtId="38" fontId="20" fillId="2" borderId="4" xfId="2" applyFont="1" applyFill="1" applyBorder="1"/>
    <xf numFmtId="38" fontId="21" fillId="2" borderId="3" xfId="2" quotePrefix="1" applyFont="1" applyFill="1" applyBorder="1" applyAlignment="1">
      <alignment horizontal="right"/>
    </xf>
    <xf numFmtId="38" fontId="103" fillId="2" borderId="0" xfId="2" applyFont="1" applyFill="1" applyBorder="1" applyAlignment="1">
      <alignment horizontal="center"/>
    </xf>
    <xf numFmtId="38" fontId="103" fillId="2" borderId="0" xfId="2" quotePrefix="1" applyFont="1" applyFill="1" applyBorder="1" applyAlignment="1">
      <alignment horizontal="center" vertical="center"/>
    </xf>
    <xf numFmtId="38" fontId="20" fillId="2" borderId="0" xfId="2" applyFont="1" applyFill="1" applyBorder="1" applyAlignment="1">
      <alignment horizontal="center"/>
    </xf>
    <xf numFmtId="38" fontId="20" fillId="2" borderId="7" xfId="2" applyFont="1" applyFill="1" applyBorder="1" applyAlignment="1">
      <alignment horizontal="center"/>
    </xf>
    <xf numFmtId="38" fontId="103" fillId="2" borderId="5" xfId="2" applyFont="1" applyFill="1" applyBorder="1" applyAlignment="1">
      <alignment horizontal="center" vertical="center"/>
    </xf>
    <xf numFmtId="38" fontId="20" fillId="2" borderId="0" xfId="2" quotePrefix="1" applyFont="1" applyFill="1" applyBorder="1" applyAlignment="1">
      <alignment horizontal="center"/>
    </xf>
    <xf numFmtId="38" fontId="20" fillId="2" borderId="6" xfId="2" quotePrefix="1" applyFont="1" applyFill="1" applyBorder="1" applyAlignment="1">
      <alignment horizontal="center"/>
    </xf>
    <xf numFmtId="38" fontId="20" fillId="2" borderId="12" xfId="2" applyFont="1" applyFill="1" applyBorder="1" applyAlignment="1">
      <alignment horizontal="center"/>
    </xf>
    <xf numFmtId="180" fontId="12" fillId="0" borderId="2" xfId="2" applyNumberFormat="1" applyFont="1" applyBorder="1" applyAlignment="1">
      <alignment horizontal="right"/>
    </xf>
    <xf numFmtId="180" fontId="12" fillId="0" borderId="1" xfId="2" applyNumberFormat="1" applyFont="1" applyBorder="1" applyAlignment="1">
      <alignment horizontal="right"/>
    </xf>
    <xf numFmtId="180" fontId="12" fillId="0" borderId="11" xfId="2" applyNumberFormat="1" applyFont="1" applyBorder="1" applyAlignment="1">
      <alignment horizontal="right"/>
    </xf>
    <xf numFmtId="180" fontId="12" fillId="0" borderId="4" xfId="2" applyNumberFormat="1" applyFont="1" applyBorder="1" applyAlignment="1">
      <alignment horizontal="right"/>
    </xf>
    <xf numFmtId="180" fontId="12" fillId="0" borderId="0" xfId="2" applyNumberFormat="1" applyFont="1" applyBorder="1" applyAlignment="1">
      <alignment horizontal="right"/>
    </xf>
    <xf numFmtId="180" fontId="12" fillId="0" borderId="12" xfId="2" applyNumberFormat="1" applyFont="1" applyBorder="1" applyAlignment="1">
      <alignment horizontal="right"/>
    </xf>
    <xf numFmtId="180" fontId="56" fillId="0" borderId="4" xfId="2" applyNumberFormat="1" applyFont="1" applyBorder="1" applyAlignment="1">
      <alignment horizontal="right"/>
    </xf>
    <xf numFmtId="180" fontId="56" fillId="0" borderId="0" xfId="2" applyNumberFormat="1" applyFont="1" applyBorder="1" applyAlignment="1">
      <alignment horizontal="right"/>
    </xf>
    <xf numFmtId="180" fontId="56" fillId="0" borderId="12" xfId="2" applyNumberFormat="1" applyFont="1" applyBorder="1" applyAlignment="1">
      <alignment horizontal="right"/>
    </xf>
    <xf numFmtId="180" fontId="21" fillId="0" borderId="4" xfId="2" applyNumberFormat="1" applyFont="1" applyBorder="1" applyAlignment="1">
      <alignment horizontal="right"/>
    </xf>
    <xf numFmtId="180" fontId="21" fillId="0" borderId="0" xfId="2" applyNumberFormat="1" applyFont="1" applyBorder="1" applyAlignment="1">
      <alignment horizontal="right"/>
    </xf>
    <xf numFmtId="180" fontId="21" fillId="0" borderId="12" xfId="2" applyNumberFormat="1" applyFont="1" applyBorder="1" applyAlignment="1">
      <alignment horizontal="right"/>
    </xf>
    <xf numFmtId="180" fontId="21" fillId="0" borderId="9" xfId="2" applyNumberFormat="1" applyFont="1" applyBorder="1" applyAlignment="1">
      <alignment horizontal="right"/>
    </xf>
    <xf numFmtId="180" fontId="21" fillId="0" borderId="10" xfId="2" applyNumberFormat="1" applyFont="1" applyBorder="1" applyAlignment="1">
      <alignment horizontal="right"/>
    </xf>
    <xf numFmtId="180" fontId="21" fillId="0" borderId="7" xfId="2" applyNumberFormat="1" applyFont="1" applyBorder="1" applyAlignment="1">
      <alignment horizontal="right"/>
    </xf>
    <xf numFmtId="38" fontId="4" fillId="2" borderId="0" xfId="3" applyFont="1" applyFill="1"/>
    <xf numFmtId="38" fontId="103" fillId="2" borderId="10" xfId="2" applyFont="1" applyFill="1" applyBorder="1"/>
    <xf numFmtId="38" fontId="20" fillId="2" borderId="0" xfId="3" applyFont="1" applyFill="1" applyBorder="1"/>
    <xf numFmtId="38" fontId="5" fillId="2" borderId="0" xfId="3" applyFont="1" applyFill="1" applyBorder="1"/>
    <xf numFmtId="38" fontId="20" fillId="2" borderId="0" xfId="3" quotePrefix="1" applyFont="1" applyFill="1" applyBorder="1" applyAlignment="1">
      <alignment horizontal="left"/>
    </xf>
    <xf numFmtId="181" fontId="15" fillId="0" borderId="2" xfId="5" quotePrefix="1" applyNumberFormat="1" applyFont="1" applyBorder="1" applyAlignment="1">
      <alignment horizontal="right" indent="1"/>
    </xf>
    <xf numFmtId="0" fontId="7" fillId="2" borderId="0" xfId="16" quotePrefix="1" applyFont="1" applyFill="1" applyAlignment="1">
      <alignment horizontal="left"/>
    </xf>
    <xf numFmtId="0" fontId="7" fillId="2" borderId="0" xfId="16" applyFont="1" applyFill="1"/>
    <xf numFmtId="0" fontId="104" fillId="2" borderId="0" xfId="16" applyFont="1" applyFill="1"/>
    <xf numFmtId="0" fontId="63" fillId="2" borderId="0" xfId="16" applyFont="1" applyFill="1"/>
    <xf numFmtId="0" fontId="10" fillId="2" borderId="0" xfId="16" quotePrefix="1" applyFont="1" applyFill="1" applyAlignment="1">
      <alignment horizontal="left"/>
    </xf>
    <xf numFmtId="0" fontId="31" fillId="2" borderId="0" xfId="16" applyFont="1" applyFill="1"/>
    <xf numFmtId="0" fontId="27" fillId="2" borderId="0" xfId="16" applyFont="1" applyFill="1"/>
    <xf numFmtId="0" fontId="105" fillId="2" borderId="0" xfId="16" applyFont="1" applyFill="1"/>
    <xf numFmtId="0" fontId="15" fillId="2" borderId="0" xfId="16" applyFont="1" applyFill="1" applyAlignment="1">
      <alignment horizontal="left"/>
    </xf>
    <xf numFmtId="0" fontId="20" fillId="2" borderId="10" xfId="16" applyFont="1" applyFill="1" applyBorder="1"/>
    <xf numFmtId="0" fontId="7" fillId="2" borderId="10" xfId="16" applyFont="1" applyFill="1" applyBorder="1"/>
    <xf numFmtId="0" fontId="5" fillId="2" borderId="0" xfId="16" applyFont="1" applyFill="1"/>
    <xf numFmtId="0" fontId="5" fillId="2" borderId="2" xfId="16" applyFont="1" applyFill="1" applyBorder="1"/>
    <xf numFmtId="0" fontId="106" fillId="2" borderId="4" xfId="16" applyFont="1" applyFill="1" applyBorder="1" applyAlignment="1">
      <alignment horizontal="center"/>
    </xf>
    <xf numFmtId="0" fontId="5" fillId="2" borderId="3" xfId="16" applyFont="1" applyFill="1" applyBorder="1"/>
    <xf numFmtId="0" fontId="16" fillId="2" borderId="3" xfId="16" quotePrefix="1" applyFont="1" applyFill="1" applyBorder="1" applyAlignment="1">
      <alignment horizontal="left"/>
    </xf>
    <xf numFmtId="0" fontId="106" fillId="2" borderId="2" xfId="16" quotePrefix="1" applyFont="1" applyFill="1" applyBorder="1" applyAlignment="1">
      <alignment horizontal="center"/>
    </xf>
    <xf numFmtId="0" fontId="16" fillId="2" borderId="3" xfId="16" quotePrefix="1" applyFont="1" applyFill="1" applyBorder="1" applyAlignment="1">
      <alignment horizontal="center"/>
    </xf>
    <xf numFmtId="0" fontId="5" fillId="2" borderId="14" xfId="16" applyFont="1" applyFill="1" applyBorder="1"/>
    <xf numFmtId="0" fontId="16" fillId="2" borderId="3" xfId="16" applyFont="1" applyFill="1" applyBorder="1"/>
    <xf numFmtId="0" fontId="20" fillId="2" borderId="0" xfId="16" quotePrefix="1" applyFont="1" applyFill="1" applyAlignment="1">
      <alignment horizontal="center"/>
    </xf>
    <xf numFmtId="0" fontId="102" fillId="2" borderId="4" xfId="16" quotePrefix="1" applyFont="1" applyFill="1" applyBorder="1" applyAlignment="1">
      <alignment horizontal="center"/>
    </xf>
    <xf numFmtId="0" fontId="5" fillId="2" borderId="10" xfId="16" applyFont="1" applyFill="1" applyBorder="1" applyAlignment="1">
      <alignment horizontal="left"/>
    </xf>
    <xf numFmtId="0" fontId="5" fillId="2" borderId="10" xfId="16" applyFont="1" applyFill="1" applyBorder="1"/>
    <xf numFmtId="0" fontId="5" fillId="2" borderId="7" xfId="16" applyFont="1" applyFill="1" applyBorder="1"/>
    <xf numFmtId="0" fontId="102" fillId="2" borderId="4" xfId="16" applyFont="1" applyFill="1" applyBorder="1" applyAlignment="1">
      <alignment horizontal="center"/>
    </xf>
    <xf numFmtId="0" fontId="106" fillId="2" borderId="4" xfId="16" quotePrefix="1" applyFont="1" applyFill="1" applyBorder="1" applyAlignment="1">
      <alignment horizontal="center"/>
    </xf>
    <xf numFmtId="0" fontId="102" fillId="2" borderId="5" xfId="16" applyFont="1" applyFill="1" applyBorder="1" applyAlignment="1">
      <alignment horizontal="center"/>
    </xf>
    <xf numFmtId="0" fontId="5" fillId="2" borderId="4" xfId="16" applyFont="1" applyFill="1" applyBorder="1"/>
    <xf numFmtId="0" fontId="103" fillId="2" borderId="0" xfId="16" quotePrefix="1" applyFont="1" applyFill="1" applyAlignment="1">
      <alignment horizontal="center"/>
    </xf>
    <xf numFmtId="0" fontId="5" fillId="2" borderId="4" xfId="16" applyFont="1" applyFill="1" applyBorder="1" applyAlignment="1">
      <alignment horizontal="center"/>
    </xf>
    <xf numFmtId="0" fontId="5" fillId="2" borderId="4" xfId="16" applyFont="1" applyFill="1" applyBorder="1" applyAlignment="1">
      <alignment horizontal="distributed"/>
    </xf>
    <xf numFmtId="0" fontId="102" fillId="2" borderId="4" xfId="16" applyFont="1" applyFill="1" applyBorder="1"/>
    <xf numFmtId="0" fontId="102" fillId="2" borderId="6" xfId="16" applyFont="1" applyFill="1" applyBorder="1" applyAlignment="1">
      <alignment horizontal="center"/>
    </xf>
    <xf numFmtId="0" fontId="15" fillId="2" borderId="4" xfId="16" quotePrefix="1" applyFont="1" applyFill="1" applyBorder="1" applyAlignment="1">
      <alignment horizontal="center"/>
    </xf>
    <xf numFmtId="0" fontId="5" fillId="2" borderId="6" xfId="16" applyFont="1" applyFill="1" applyBorder="1" applyAlignment="1">
      <alignment horizontal="center"/>
    </xf>
    <xf numFmtId="0" fontId="5" fillId="2" borderId="4" xfId="16" quotePrefix="1" applyFont="1" applyFill="1" applyBorder="1" applyAlignment="1">
      <alignment horizontal="center"/>
    </xf>
    <xf numFmtId="0" fontId="5" fillId="2" borderId="6" xfId="16" applyFont="1" applyFill="1" applyBorder="1"/>
    <xf numFmtId="0" fontId="5" fillId="2" borderId="9" xfId="16" applyFont="1" applyFill="1" applyBorder="1" applyAlignment="1">
      <alignment horizontal="center"/>
    </xf>
    <xf numFmtId="0" fontId="5" fillId="2" borderId="4" xfId="16" quotePrefix="1" applyFont="1" applyFill="1" applyBorder="1" applyAlignment="1">
      <alignment horizontal="left"/>
    </xf>
    <xf numFmtId="0" fontId="5" fillId="2" borderId="9" xfId="16" applyFont="1" applyFill="1" applyBorder="1"/>
    <xf numFmtId="0" fontId="39" fillId="2" borderId="0" xfId="16" quotePrefix="1" applyFont="1" applyFill="1" applyAlignment="1">
      <alignment horizontal="distributed"/>
    </xf>
    <xf numFmtId="0" fontId="21" fillId="2" borderId="2" xfId="16" applyFont="1" applyFill="1" applyBorder="1" applyAlignment="1">
      <alignment horizontal="center"/>
    </xf>
    <xf numFmtId="0" fontId="15" fillId="2" borderId="0" xfId="16" quotePrefix="1" applyFont="1" applyFill="1" applyAlignment="1">
      <alignment horizontal="left"/>
    </xf>
    <xf numFmtId="0" fontId="21" fillId="2" borderId="4" xfId="16" quotePrefix="1" applyFont="1" applyFill="1" applyBorder="1" applyAlignment="1">
      <alignment horizontal="center"/>
    </xf>
    <xf numFmtId="0" fontId="21" fillId="2" borderId="4" xfId="16" applyFont="1" applyFill="1" applyBorder="1" applyAlignment="1">
      <alignment horizontal="center"/>
    </xf>
    <xf numFmtId="0" fontId="21" fillId="2" borderId="0" xfId="16" quotePrefix="1" applyFont="1" applyFill="1" applyAlignment="1">
      <alignment horizontal="distributed"/>
    </xf>
    <xf numFmtId="0" fontId="21" fillId="2" borderId="0" xfId="16" applyFont="1" applyFill="1" applyAlignment="1">
      <alignment horizontal="distributed"/>
    </xf>
    <xf numFmtId="0" fontId="20" fillId="2" borderId="0" xfId="16" applyFont="1" applyFill="1"/>
    <xf numFmtId="0" fontId="20" fillId="2" borderId="0" xfId="16" quotePrefix="1" applyFont="1" applyFill="1" applyAlignment="1">
      <alignment horizontal="left"/>
    </xf>
    <xf numFmtId="0" fontId="21" fillId="2" borderId="4" xfId="5" applyFont="1" applyFill="1" applyBorder="1" applyAlignment="1">
      <alignment horizontal="center"/>
    </xf>
    <xf numFmtId="0" fontId="21" fillId="2" borderId="0" xfId="16" quotePrefix="1" applyFont="1" applyFill="1"/>
    <xf numFmtId="0" fontId="39" fillId="2" borderId="0" xfId="16" applyFont="1" applyFill="1" applyAlignment="1">
      <alignment horizontal="distributed"/>
    </xf>
    <xf numFmtId="0" fontId="21" fillId="2" borderId="6" xfId="16" applyFont="1" applyFill="1" applyBorder="1" applyAlignment="1">
      <alignment horizontal="center"/>
    </xf>
    <xf numFmtId="0" fontId="12" fillId="2" borderId="0" xfId="16" applyFont="1" applyFill="1"/>
    <xf numFmtId="0" fontId="20" fillId="2" borderId="0" xfId="16" applyFont="1" applyFill="1" applyAlignment="1">
      <alignment horizontal="left"/>
    </xf>
    <xf numFmtId="0" fontId="20" fillId="2" borderId="4" xfId="13" applyFont="1" applyFill="1" applyBorder="1">
      <alignment vertical="center"/>
    </xf>
    <xf numFmtId="0" fontId="39" fillId="2" borderId="10" xfId="16" quotePrefix="1" applyFont="1" applyFill="1" applyBorder="1" applyAlignment="1">
      <alignment horizontal="distributed"/>
    </xf>
    <xf numFmtId="0" fontId="21" fillId="2" borderId="9" xfId="16" applyFont="1" applyFill="1" applyBorder="1" applyAlignment="1">
      <alignment horizontal="center"/>
    </xf>
    <xf numFmtId="180" fontId="12" fillId="2" borderId="9" xfId="2" applyNumberFormat="1" applyFont="1" applyFill="1" applyBorder="1" applyAlignment="1">
      <alignment horizontal="right"/>
    </xf>
    <xf numFmtId="180" fontId="12" fillId="2" borderId="10" xfId="2" applyNumberFormat="1" applyFont="1" applyFill="1" applyBorder="1" applyAlignment="1">
      <alignment horizontal="right"/>
    </xf>
    <xf numFmtId="180" fontId="12" fillId="2" borderId="7" xfId="2" applyNumberFormat="1" applyFont="1" applyFill="1" applyBorder="1" applyAlignment="1">
      <alignment horizontal="right"/>
    </xf>
    <xf numFmtId="0" fontId="15" fillId="2" borderId="0" xfId="16" applyFont="1" applyFill="1"/>
    <xf numFmtId="0" fontId="6" fillId="2" borderId="0" xfId="16" applyFill="1"/>
    <xf numFmtId="0" fontId="7" fillId="2" borderId="1" xfId="16" applyFont="1" applyFill="1" applyBorder="1"/>
    <xf numFmtId="0" fontId="39" fillId="2" borderId="0" xfId="16" applyFont="1" applyFill="1"/>
    <xf numFmtId="0" fontId="15" fillId="2" borderId="10" xfId="16" applyFont="1" applyFill="1" applyBorder="1"/>
    <xf numFmtId="0" fontId="5" fillId="2" borderId="0" xfId="16" quotePrefix="1" applyFont="1" applyFill="1" applyAlignment="1">
      <alignment horizontal="left"/>
    </xf>
    <xf numFmtId="0" fontId="2" fillId="2" borderId="0" xfId="16" quotePrefix="1" applyFont="1" applyFill="1" applyAlignment="1">
      <alignment horizontal="left"/>
    </xf>
    <xf numFmtId="0" fontId="5" fillId="2" borderId="0" xfId="16" quotePrefix="1" applyFont="1" applyFill="1" applyAlignment="1">
      <alignment horizontal="left" vertical="top"/>
    </xf>
    <xf numFmtId="0" fontId="2" fillId="2" borderId="0" xfId="16" quotePrefix="1" applyFont="1" applyFill="1" applyAlignment="1">
      <alignment horizontal="left" vertical="top"/>
    </xf>
    <xf numFmtId="0" fontId="14" fillId="2" borderId="0" xfId="5" quotePrefix="1" applyFont="1" applyFill="1"/>
    <xf numFmtId="0" fontId="16" fillId="2" borderId="3" xfId="5" applyFont="1" applyFill="1" applyBorder="1"/>
    <xf numFmtId="0" fontId="102" fillId="2" borderId="6" xfId="5" applyFont="1" applyFill="1" applyBorder="1" applyAlignment="1">
      <alignment horizontal="center"/>
    </xf>
    <xf numFmtId="0" fontId="7" fillId="2" borderId="3" xfId="5" applyFont="1" applyFill="1" applyBorder="1"/>
    <xf numFmtId="0" fontId="15" fillId="2" borderId="4" xfId="5" quotePrefix="1" applyFont="1" applyFill="1" applyBorder="1" applyAlignment="1">
      <alignment horizontal="center"/>
    </xf>
    <xf numFmtId="0" fontId="5" fillId="2" borderId="4" xfId="5" quotePrefix="1" applyFont="1" applyFill="1" applyBorder="1" applyAlignment="1">
      <alignment horizontal="center"/>
    </xf>
    <xf numFmtId="0" fontId="17" fillId="2" borderId="6" xfId="5" quotePrefix="1" applyFont="1" applyFill="1" applyBorder="1" applyAlignment="1">
      <alignment horizontal="center"/>
    </xf>
    <xf numFmtId="0" fontId="39" fillId="2" borderId="0" xfId="5" applyFont="1" applyFill="1" applyAlignment="1">
      <alignment horizontal="distributed"/>
    </xf>
    <xf numFmtId="0" fontId="15" fillId="2" borderId="1" xfId="5" quotePrefix="1" applyFont="1" applyFill="1" applyBorder="1" applyAlignment="1">
      <alignment horizontal="left"/>
    </xf>
    <xf numFmtId="0" fontId="12" fillId="2" borderId="0" xfId="5" applyFont="1" applyFill="1" applyAlignment="1">
      <alignment horizontal="distributed"/>
    </xf>
    <xf numFmtId="0" fontId="21" fillId="2" borderId="4" xfId="5" quotePrefix="1" applyFont="1" applyFill="1" applyBorder="1" applyAlignment="1">
      <alignment horizontal="center"/>
    </xf>
    <xf numFmtId="0" fontId="21" fillId="2" borderId="0" xfId="5" quotePrefix="1" applyFont="1" applyFill="1" applyAlignment="1">
      <alignment horizontal="distributed"/>
    </xf>
    <xf numFmtId="0" fontId="39" fillId="2" borderId="10" xfId="5" applyFont="1" applyFill="1" applyBorder="1" applyAlignment="1">
      <alignment horizontal="distributed"/>
    </xf>
    <xf numFmtId="0" fontId="21" fillId="2" borderId="9" xfId="5" applyFont="1" applyFill="1" applyBorder="1" applyAlignment="1">
      <alignment horizontal="center"/>
    </xf>
    <xf numFmtId="0" fontId="13" fillId="2" borderId="10" xfId="5" applyFont="1" applyFill="1" applyBorder="1"/>
    <xf numFmtId="0" fontId="14" fillId="2" borderId="10" xfId="5" quotePrefix="1" applyFont="1" applyFill="1" applyBorder="1"/>
    <xf numFmtId="0" fontId="21" fillId="2" borderId="2" xfId="5" applyFont="1" applyFill="1" applyBorder="1" applyAlignment="1">
      <alignment horizontal="center"/>
    </xf>
    <xf numFmtId="0" fontId="21" fillId="2" borderId="9" xfId="5" quotePrefix="1" applyFont="1" applyFill="1" applyBorder="1" applyAlignment="1">
      <alignment horizontal="center"/>
    </xf>
    <xf numFmtId="0" fontId="16" fillId="2" borderId="0" xfId="5" applyFont="1" applyFill="1"/>
    <xf numFmtId="0" fontId="15" fillId="2" borderId="0" xfId="5" quotePrefix="1" applyFont="1" applyFill="1"/>
    <xf numFmtId="0" fontId="2" fillId="2" borderId="10" xfId="5" applyFill="1" applyBorder="1"/>
    <xf numFmtId="0" fontId="17" fillId="2" borderId="6" xfId="5" applyFont="1" applyFill="1" applyBorder="1" applyAlignment="1">
      <alignment horizontal="center"/>
    </xf>
    <xf numFmtId="0" fontId="39" fillId="2" borderId="12" xfId="5" applyFont="1" applyFill="1" applyBorder="1" applyAlignment="1">
      <alignment horizontal="distributed"/>
    </xf>
    <xf numFmtId="0" fontId="13" fillId="2" borderId="0" xfId="5" applyFont="1" applyFill="1" applyAlignment="1">
      <alignment vertical="center"/>
    </xf>
    <xf numFmtId="0" fontId="14" fillId="2" borderId="0" xfId="5" quotePrefix="1" applyFont="1" applyFill="1" applyAlignment="1">
      <alignment vertical="center"/>
    </xf>
    <xf numFmtId="0" fontId="13" fillId="2" borderId="10" xfId="5" applyFont="1" applyFill="1" applyBorder="1" applyAlignment="1">
      <alignment vertical="center"/>
    </xf>
    <xf numFmtId="0" fontId="14" fillId="2" borderId="10" xfId="5" quotePrefix="1" applyFont="1" applyFill="1" applyBorder="1" applyAlignment="1">
      <alignment vertical="center"/>
    </xf>
    <xf numFmtId="0" fontId="64" fillId="2" borderId="0" xfId="5" applyFont="1" applyFill="1"/>
    <xf numFmtId="0" fontId="64" fillId="2" borderId="0" xfId="5" quotePrefix="1" applyFont="1" applyFill="1" applyAlignment="1">
      <alignment horizontal="left"/>
    </xf>
    <xf numFmtId="0" fontId="64" fillId="2" borderId="0" xfId="5" applyFont="1" applyFill="1" applyAlignment="1">
      <alignment horizontal="left"/>
    </xf>
    <xf numFmtId="0" fontId="15" fillId="2" borderId="3" xfId="5" quotePrefix="1" applyFont="1" applyFill="1" applyBorder="1" applyAlignment="1">
      <alignment horizontal="left"/>
    </xf>
    <xf numFmtId="0" fontId="5" fillId="2" borderId="1" xfId="5" quotePrefix="1" applyFont="1" applyFill="1" applyBorder="1" applyAlignment="1">
      <alignment horizontal="left"/>
    </xf>
    <xf numFmtId="0" fontId="5" fillId="2" borderId="4" xfId="5" quotePrefix="1" applyFont="1" applyFill="1" applyBorder="1" applyAlignment="1">
      <alignment horizontal="center" shrinkToFit="1"/>
    </xf>
    <xf numFmtId="186" fontId="12" fillId="2" borderId="4" xfId="2" applyNumberFormat="1" applyFont="1" applyFill="1" applyBorder="1" applyAlignment="1">
      <alignment horizontal="right"/>
    </xf>
    <xf numFmtId="186" fontId="12" fillId="2" borderId="12" xfId="2" applyNumberFormat="1" applyFont="1" applyFill="1" applyBorder="1" applyAlignment="1">
      <alignment horizontal="right"/>
    </xf>
    <xf numFmtId="0" fontId="20" fillId="2" borderId="2" xfId="5" applyFont="1" applyFill="1" applyBorder="1"/>
    <xf numFmtId="0" fontId="20" fillId="2" borderId="0" xfId="5" quotePrefix="1" applyFont="1" applyFill="1" applyAlignment="1">
      <alignment horizontal="center"/>
    </xf>
    <xf numFmtId="0" fontId="20" fillId="2" borderId="1" xfId="5" applyFont="1" applyFill="1" applyBorder="1" applyAlignment="1">
      <alignment horizontal="left"/>
    </xf>
    <xf numFmtId="0" fontId="20" fillId="2" borderId="4" xfId="5" applyFont="1" applyFill="1" applyBorder="1"/>
    <xf numFmtId="0" fontId="20" fillId="2" borderId="14" xfId="5" applyFont="1" applyFill="1" applyBorder="1" applyAlignment="1">
      <alignment horizontal="center"/>
    </xf>
    <xf numFmtId="0" fontId="20" fillId="2" borderId="12" xfId="5" quotePrefix="1" applyFont="1" applyFill="1" applyBorder="1" applyAlignment="1">
      <alignment horizontal="center"/>
    </xf>
    <xf numFmtId="0" fontId="20" fillId="2" borderId="6" xfId="5" applyFont="1" applyFill="1" applyBorder="1" applyAlignment="1">
      <alignment horizontal="center" vertical="center"/>
    </xf>
    <xf numFmtId="0" fontId="20" fillId="2" borderId="6" xfId="5" quotePrefix="1" applyFont="1" applyFill="1" applyBorder="1" applyAlignment="1">
      <alignment horizontal="center" shrinkToFit="1"/>
    </xf>
    <xf numFmtId="191" fontId="12" fillId="2" borderId="4" xfId="5" applyNumberFormat="1" applyFont="1" applyFill="1" applyBorder="1" applyAlignment="1">
      <alignment horizontal="right"/>
    </xf>
    <xf numFmtId="191" fontId="12" fillId="2" borderId="0" xfId="5" applyNumberFormat="1" applyFont="1" applyFill="1" applyAlignment="1">
      <alignment horizontal="right"/>
    </xf>
    <xf numFmtId="191" fontId="12" fillId="2" borderId="12" xfId="5" applyNumberFormat="1" applyFont="1" applyFill="1" applyBorder="1" applyAlignment="1">
      <alignment horizontal="right"/>
    </xf>
    <xf numFmtId="0" fontId="15" fillId="2" borderId="3" xfId="5" applyFont="1" applyFill="1" applyBorder="1" applyAlignment="1">
      <alignment horizontal="center"/>
    </xf>
    <xf numFmtId="0" fontId="20" fillId="2" borderId="12" xfId="5" quotePrefix="1" applyFont="1" applyFill="1" applyBorder="1" applyAlignment="1">
      <alignment vertical="center"/>
    </xf>
    <xf numFmtId="0" fontId="39" fillId="2" borderId="1" xfId="5" applyFont="1" applyFill="1" applyBorder="1" applyAlignment="1">
      <alignment horizontal="distributed"/>
    </xf>
    <xf numFmtId="38" fontId="67" fillId="2" borderId="4" xfId="2" applyFont="1" applyFill="1" applyBorder="1" applyAlignment="1">
      <alignment horizontal="right"/>
    </xf>
    <xf numFmtId="38" fontId="67" fillId="2" borderId="0" xfId="2" applyFont="1" applyFill="1" applyBorder="1" applyAlignment="1">
      <alignment horizontal="right"/>
    </xf>
    <xf numFmtId="38" fontId="67" fillId="2" borderId="12" xfId="2" applyFont="1" applyFill="1" applyBorder="1" applyAlignment="1">
      <alignment horizontal="right"/>
    </xf>
    <xf numFmtId="0" fontId="15" fillId="2" borderId="10" xfId="5" quotePrefix="1" applyFont="1" applyFill="1" applyBorder="1" applyAlignment="1">
      <alignment horizontal="left"/>
    </xf>
    <xf numFmtId="0" fontId="21" fillId="2" borderId="2" xfId="5" quotePrefix="1" applyFont="1" applyFill="1" applyBorder="1" applyAlignment="1">
      <alignment horizontal="center"/>
    </xf>
    <xf numFmtId="0" fontId="67" fillId="2" borderId="0" xfId="5" applyFont="1" applyFill="1"/>
    <xf numFmtId="0" fontId="67" fillId="2" borderId="0" xfId="5" applyFont="1" applyFill="1" applyAlignment="1">
      <alignment horizontal="left"/>
    </xf>
    <xf numFmtId="0" fontId="7" fillId="2" borderId="0" xfId="5" quotePrefix="1" applyFont="1" applyFill="1" applyAlignment="1">
      <alignment horizontal="left"/>
    </xf>
    <xf numFmtId="0" fontId="36" fillId="2" borderId="0" xfId="5" quotePrefix="1" applyFont="1" applyFill="1" applyAlignment="1">
      <alignment horizontal="left"/>
    </xf>
    <xf numFmtId="0" fontId="68" fillId="2" borderId="3" xfId="5" applyFont="1" applyFill="1" applyBorder="1" applyAlignment="1">
      <alignment horizontal="right" vertical="center"/>
    </xf>
    <xf numFmtId="0" fontId="31" fillId="2" borderId="3" xfId="5" applyFont="1" applyFill="1" applyBorder="1" applyAlignment="1">
      <alignment horizontal="right" vertical="center"/>
    </xf>
    <xf numFmtId="0" fontId="103" fillId="2" borderId="0" xfId="5" applyFont="1" applyFill="1" applyAlignment="1">
      <alignment horizontal="center"/>
    </xf>
    <xf numFmtId="0" fontId="103" fillId="2" borderId="4" xfId="5" applyFont="1" applyFill="1" applyBorder="1" applyAlignment="1">
      <alignment horizontal="center"/>
    </xf>
    <xf numFmtId="0" fontId="103" fillId="2" borderId="6" xfId="5" applyFont="1" applyFill="1" applyBorder="1" applyAlignment="1">
      <alignment horizontal="center"/>
    </xf>
    <xf numFmtId="0" fontId="103" fillId="2" borderId="5" xfId="5" applyFont="1" applyFill="1" applyBorder="1" applyAlignment="1">
      <alignment horizontal="center"/>
    </xf>
    <xf numFmtId="0" fontId="103" fillId="2" borderId="5" xfId="5" quotePrefix="1" applyFont="1" applyFill="1" applyBorder="1" applyAlignment="1">
      <alignment horizontal="center"/>
    </xf>
    <xf numFmtId="0" fontId="7" fillId="2" borderId="6" xfId="5" quotePrefix="1" applyFont="1" applyFill="1" applyBorder="1" applyAlignment="1">
      <alignment horizontal="center"/>
    </xf>
    <xf numFmtId="177" fontId="12" fillId="2" borderId="1" xfId="5" applyNumberFormat="1" applyFont="1" applyFill="1" applyBorder="1" applyAlignment="1">
      <alignment horizontal="right"/>
    </xf>
    <xf numFmtId="178" fontId="12" fillId="2" borderId="1" xfId="5" applyNumberFormat="1" applyFont="1" applyFill="1" applyBorder="1" applyAlignment="1">
      <alignment horizontal="center"/>
    </xf>
    <xf numFmtId="179" fontId="12" fillId="2" borderId="11" xfId="5" applyNumberFormat="1" applyFont="1" applyFill="1" applyBorder="1" applyAlignment="1">
      <alignment horizontal="left"/>
    </xf>
    <xf numFmtId="0" fontId="56" fillId="2" borderId="0" xfId="5" applyFont="1" applyFill="1"/>
    <xf numFmtId="38" fontId="56" fillId="2" borderId="0" xfId="2" applyFont="1" applyFill="1" applyBorder="1" applyAlignment="1">
      <alignment horizontal="right"/>
    </xf>
    <xf numFmtId="0" fontId="103" fillId="2" borderId="5" xfId="8" applyFont="1" applyFill="1" applyBorder="1" applyAlignment="1">
      <alignment horizontal="center"/>
    </xf>
    <xf numFmtId="0" fontId="103" fillId="2" borderId="6" xfId="8" applyFont="1" applyFill="1" applyBorder="1" applyAlignment="1">
      <alignment horizontal="center"/>
    </xf>
    <xf numFmtId="0" fontId="5" fillId="2" borderId="6" xfId="5" quotePrefix="1" applyFont="1" applyFill="1" applyBorder="1" applyAlignment="1">
      <alignment horizontal="center" vertical="center"/>
    </xf>
    <xf numFmtId="180" fontId="20" fillId="2" borderId="0" xfId="2" applyNumberFormat="1" applyFont="1" applyFill="1" applyBorder="1" applyAlignment="1">
      <alignment horizontal="right"/>
    </xf>
    <xf numFmtId="0" fontId="7" fillId="2" borderId="4" xfId="5" quotePrefix="1" applyFont="1" applyFill="1" applyBorder="1" applyAlignment="1">
      <alignment horizontal="center"/>
    </xf>
    <xf numFmtId="0" fontId="4" fillId="2" borderId="12" xfId="5" applyFont="1" applyFill="1" applyBorder="1"/>
    <xf numFmtId="0" fontId="39" fillId="2" borderId="0" xfId="5" applyFont="1" applyFill="1" applyAlignment="1">
      <alignment horizontal="left"/>
    </xf>
    <xf numFmtId="0" fontId="10" fillId="2" borderId="10" xfId="5" applyFont="1" applyFill="1" applyBorder="1" applyAlignment="1">
      <alignment horizontal="right"/>
    </xf>
    <xf numFmtId="0" fontId="15" fillId="2" borderId="10" xfId="5" applyFont="1" applyFill="1" applyBorder="1" applyAlignment="1">
      <alignment horizontal="left"/>
    </xf>
    <xf numFmtId="0" fontId="10" fillId="2" borderId="3" xfId="5" applyFont="1" applyFill="1" applyBorder="1" applyAlignment="1">
      <alignment horizontal="right"/>
    </xf>
    <xf numFmtId="0" fontId="5" fillId="2" borderId="6" xfId="5" applyFont="1" applyFill="1" applyBorder="1" applyAlignment="1">
      <alignment horizontal="center" vertical="center"/>
    </xf>
    <xf numFmtId="178" fontId="12" fillId="2" borderId="0" xfId="5" quotePrefix="1" applyNumberFormat="1" applyFont="1" applyFill="1" applyAlignment="1">
      <alignment horizontal="center" vertical="center"/>
    </xf>
    <xf numFmtId="179" fontId="12" fillId="2" borderId="12" xfId="5" quotePrefix="1" applyNumberFormat="1" applyFont="1" applyFill="1" applyBorder="1" applyAlignment="1">
      <alignment horizontal="left" vertical="center"/>
    </xf>
    <xf numFmtId="0" fontId="12" fillId="2" borderId="12" xfId="5" quotePrefix="1" applyFont="1" applyFill="1" applyBorder="1" applyAlignment="1">
      <alignment horizontal="left" vertical="center"/>
    </xf>
    <xf numFmtId="0" fontId="12" fillId="2" borderId="0" xfId="5" quotePrefix="1" applyFont="1" applyFill="1" applyAlignment="1">
      <alignment horizontal="center" vertical="center"/>
    </xf>
    <xf numFmtId="180" fontId="56" fillId="2" borderId="4" xfId="2" applyNumberFormat="1" applyFont="1" applyFill="1" applyBorder="1" applyAlignment="1">
      <alignment horizontal="right"/>
    </xf>
    <xf numFmtId="178" fontId="21" fillId="2" borderId="0" xfId="5" quotePrefix="1" applyNumberFormat="1" applyFont="1" applyFill="1" applyAlignment="1">
      <alignment horizontal="center" vertical="center"/>
    </xf>
    <xf numFmtId="183" fontId="21" fillId="2" borderId="12" xfId="5" quotePrefix="1" applyNumberFormat="1" applyFont="1" applyFill="1" applyBorder="1" applyAlignment="1">
      <alignment horizontal="left" vertical="center"/>
    </xf>
    <xf numFmtId="0" fontId="21" fillId="2" borderId="12" xfId="5" quotePrefix="1" applyFont="1" applyFill="1" applyBorder="1" applyAlignment="1">
      <alignment horizontal="left" vertical="center"/>
    </xf>
    <xf numFmtId="0" fontId="21" fillId="2" borderId="0" xfId="5" quotePrefix="1" applyFont="1" applyFill="1" applyAlignment="1">
      <alignment horizontal="center" vertical="center"/>
    </xf>
    <xf numFmtId="180" fontId="21" fillId="2" borderId="0" xfId="5" quotePrefix="1" applyNumberFormat="1" applyFont="1" applyFill="1" applyAlignment="1">
      <alignment horizontal="center" vertical="center"/>
    </xf>
    <xf numFmtId="180" fontId="21" fillId="2" borderId="12" xfId="5" quotePrefix="1" applyNumberFormat="1" applyFont="1" applyFill="1" applyBorder="1" applyAlignment="1">
      <alignment horizontal="left" vertical="center"/>
    </xf>
    <xf numFmtId="180" fontId="21" fillId="2" borderId="0" xfId="5" applyNumberFormat="1" applyFont="1" applyFill="1" applyAlignment="1">
      <alignment horizontal="center" vertical="center"/>
    </xf>
    <xf numFmtId="180" fontId="21" fillId="2" borderId="12" xfId="5" applyNumberFormat="1" applyFont="1" applyFill="1" applyBorder="1" applyAlignment="1">
      <alignment horizontal="left" vertical="center"/>
    </xf>
    <xf numFmtId="0" fontId="21" fillId="2" borderId="0" xfId="5" applyFont="1" applyFill="1" applyAlignment="1">
      <alignment horizontal="center" vertical="center"/>
    </xf>
    <xf numFmtId="0" fontId="21" fillId="2" borderId="12" xfId="5" applyFont="1" applyFill="1" applyBorder="1" applyAlignment="1">
      <alignment horizontal="left" vertical="center"/>
    </xf>
    <xf numFmtId="185" fontId="21" fillId="2" borderId="12" xfId="5" applyNumberFormat="1" applyFont="1" applyFill="1" applyBorder="1" applyAlignment="1">
      <alignment horizontal="left" vertical="center"/>
    </xf>
    <xf numFmtId="180" fontId="21" fillId="2" borderId="10" xfId="5" quotePrefix="1" applyNumberFormat="1" applyFont="1" applyFill="1" applyBorder="1" applyAlignment="1">
      <alignment horizontal="center" vertical="center"/>
    </xf>
    <xf numFmtId="0" fontId="45" fillId="2" borderId="3" xfId="5" applyFont="1" applyFill="1" applyBorder="1" applyAlignment="1">
      <alignment horizontal="right"/>
    </xf>
    <xf numFmtId="0" fontId="5" fillId="2" borderId="4" xfId="5" quotePrefix="1" applyFont="1" applyFill="1" applyBorder="1" applyAlignment="1">
      <alignment horizontal="center" vertical="center"/>
    </xf>
    <xf numFmtId="0" fontId="12" fillId="2" borderId="13" xfId="5" applyFont="1" applyFill="1" applyBorder="1"/>
    <xf numFmtId="0" fontId="4" fillId="2" borderId="3" xfId="5" applyFont="1" applyFill="1" applyBorder="1"/>
    <xf numFmtId="0" fontId="12" fillId="2" borderId="3" xfId="5" applyFont="1" applyFill="1" applyBorder="1" applyAlignment="1">
      <alignment horizontal="center" vertical="center"/>
    </xf>
    <xf numFmtId="0" fontId="20" fillId="2" borderId="3" xfId="5" applyFont="1" applyFill="1" applyBorder="1" applyAlignment="1">
      <alignment horizontal="left" vertical="center"/>
    </xf>
    <xf numFmtId="0" fontId="12" fillId="2" borderId="5" xfId="5" applyFont="1" applyFill="1" applyBorder="1" applyAlignment="1">
      <alignment horizontal="center"/>
    </xf>
    <xf numFmtId="0" fontId="12" fillId="2" borderId="4" xfId="5" applyFont="1" applyFill="1" applyBorder="1" applyAlignment="1">
      <alignment horizontal="center"/>
    </xf>
    <xf numFmtId="0" fontId="12" fillId="2" borderId="0" xfId="5" applyFont="1" applyFill="1" applyAlignment="1">
      <alignment horizontal="center"/>
    </xf>
    <xf numFmtId="0" fontId="12" fillId="2" borderId="6" xfId="5" applyFont="1" applyFill="1" applyBorder="1" applyAlignment="1">
      <alignment horizontal="center"/>
    </xf>
    <xf numFmtId="0" fontId="69" fillId="2" borderId="0" xfId="5" applyFont="1" applyFill="1"/>
    <xf numFmtId="0" fontId="7" fillId="2" borderId="0" xfId="5" applyFont="1" applyFill="1" applyAlignment="1">
      <alignment horizontal="right" indent="3"/>
    </xf>
    <xf numFmtId="0" fontId="12" fillId="2" borderId="0" xfId="5" quotePrefix="1" applyFont="1" applyFill="1"/>
    <xf numFmtId="191" fontId="2" fillId="2" borderId="0" xfId="5" quotePrefix="1" applyNumberFormat="1" applyFill="1" applyAlignment="1">
      <alignment horizontal="left"/>
    </xf>
    <xf numFmtId="0" fontId="42" fillId="2" borderId="0" xfId="5" quotePrefix="1" applyFont="1" applyFill="1" applyAlignment="1">
      <alignment horizontal="left"/>
    </xf>
    <xf numFmtId="191" fontId="39" fillId="2" borderId="0" xfId="5" applyNumberFormat="1" applyFont="1" applyFill="1" applyAlignment="1">
      <alignment horizontal="left"/>
    </xf>
    <xf numFmtId="0" fontId="26" fillId="2" borderId="3" xfId="5" quotePrefix="1" applyFont="1" applyFill="1" applyBorder="1" applyAlignment="1">
      <alignment horizontal="left"/>
    </xf>
    <xf numFmtId="0" fontId="31" fillId="2" borderId="3" xfId="5" applyFont="1" applyFill="1" applyBorder="1" applyAlignment="1">
      <alignment horizontal="right"/>
    </xf>
    <xf numFmtId="0" fontId="7" fillId="2" borderId="3" xfId="5" quotePrefix="1" applyFont="1" applyFill="1" applyBorder="1" applyAlignment="1">
      <alignment horizontal="left"/>
    </xf>
    <xf numFmtId="0" fontId="68" fillId="2" borderId="3" xfId="5" applyFont="1" applyFill="1" applyBorder="1" applyAlignment="1">
      <alignment horizontal="right"/>
    </xf>
    <xf numFmtId="0" fontId="7" fillId="2" borderId="3" xfId="5" applyFont="1" applyFill="1" applyBorder="1" applyAlignment="1">
      <alignment horizontal="center"/>
    </xf>
    <xf numFmtId="181" fontId="15" fillId="2" borderId="4" xfId="5" applyNumberFormat="1" applyFont="1" applyFill="1" applyBorder="1" applyAlignment="1">
      <alignment horizontal="right"/>
    </xf>
    <xf numFmtId="182" fontId="15" fillId="2" borderId="0" xfId="5" applyNumberFormat="1" applyFont="1" applyFill="1" applyAlignment="1">
      <alignment horizontal="left"/>
    </xf>
    <xf numFmtId="184" fontId="20" fillId="2" borderId="4" xfId="5" applyNumberFormat="1" applyFont="1" applyFill="1" applyBorder="1" applyAlignment="1">
      <alignment horizontal="right"/>
    </xf>
    <xf numFmtId="182" fontId="20" fillId="2" borderId="0" xfId="5" applyNumberFormat="1" applyFont="1" applyFill="1" applyAlignment="1">
      <alignment horizontal="left"/>
    </xf>
    <xf numFmtId="0" fontId="3" fillId="2" borderId="0" xfId="5" quotePrefix="1" applyFont="1" applyFill="1" applyAlignment="1">
      <alignment horizontal="center"/>
    </xf>
    <xf numFmtId="0" fontId="4" fillId="2" borderId="0" xfId="5" quotePrefix="1" applyFont="1" applyFill="1" applyAlignment="1">
      <alignment horizontal="right" indent="2"/>
    </xf>
    <xf numFmtId="0" fontId="16" fillId="2" borderId="0" xfId="5" quotePrefix="1" applyFont="1" applyFill="1" applyAlignment="1">
      <alignment horizontal="center"/>
    </xf>
    <xf numFmtId="191" fontId="5" fillId="2" borderId="0" xfId="5" quotePrefix="1" applyNumberFormat="1" applyFont="1" applyFill="1" applyAlignment="1">
      <alignment horizontal="left"/>
    </xf>
    <xf numFmtId="179" fontId="12" fillId="2" borderId="12" xfId="5" quotePrefix="1" applyNumberFormat="1" applyFont="1" applyFill="1" applyBorder="1" applyAlignment="1">
      <alignment horizontal="left"/>
    </xf>
    <xf numFmtId="0" fontId="56" fillId="2" borderId="0" xfId="5" quotePrefix="1" applyFont="1" applyFill="1" applyAlignment="1">
      <alignment horizontal="center"/>
    </xf>
    <xf numFmtId="56" fontId="20" fillId="2" borderId="3" xfId="5" applyNumberFormat="1" applyFont="1" applyFill="1" applyBorder="1"/>
    <xf numFmtId="37" fontId="5" fillId="2" borderId="6" xfId="5" applyNumberFormat="1" applyFont="1" applyFill="1" applyBorder="1" applyAlignment="1">
      <alignment horizontal="center"/>
    </xf>
    <xf numFmtId="0" fontId="12" fillId="2" borderId="0" xfId="5" applyFont="1" applyFill="1" applyAlignment="1">
      <alignment horizontal="left"/>
    </xf>
    <xf numFmtId="38" fontId="56" fillId="2" borderId="0" xfId="2" applyFont="1" applyFill="1" applyBorder="1"/>
    <xf numFmtId="17" fontId="12" fillId="2" borderId="0" xfId="5" applyNumberFormat="1" applyFont="1" applyFill="1"/>
    <xf numFmtId="0" fontId="10" fillId="2" borderId="0" xfId="5" applyFont="1" applyFill="1" applyAlignment="1">
      <alignment horizontal="center"/>
    </xf>
    <xf numFmtId="0" fontId="7" fillId="2" borderId="6" xfId="5" quotePrefix="1" applyFont="1" applyFill="1" applyBorder="1" applyAlignment="1">
      <alignment horizontal="center" shrinkToFit="1"/>
    </xf>
    <xf numFmtId="0" fontId="45" fillId="2" borderId="0" xfId="5" applyFont="1" applyFill="1" applyAlignment="1">
      <alignment horizontal="center"/>
    </xf>
    <xf numFmtId="0" fontId="21" fillId="2" borderId="0" xfId="5" quotePrefix="1" applyFont="1" applyFill="1"/>
    <xf numFmtId="0" fontId="4" fillId="2" borderId="0" xfId="5" quotePrefix="1" applyFont="1" applyFill="1"/>
    <xf numFmtId="37" fontId="5" fillId="2" borderId="12" xfId="5" applyNumberFormat="1" applyFont="1" applyFill="1" applyBorder="1" applyAlignment="1">
      <alignment horizontal="center"/>
    </xf>
    <xf numFmtId="0" fontId="2" fillId="2" borderId="0" xfId="5" applyFill="1" applyAlignment="1">
      <alignment horizontal="right"/>
    </xf>
    <xf numFmtId="180" fontId="58" fillId="2" borderId="0" xfId="2" applyNumberFormat="1" applyFont="1" applyFill="1" applyBorder="1" applyAlignment="1">
      <alignment horizontal="right"/>
    </xf>
    <xf numFmtId="0" fontId="4" fillId="2" borderId="0" xfId="5" applyFont="1" applyFill="1" applyAlignment="1">
      <alignment horizontal="right"/>
    </xf>
    <xf numFmtId="180" fontId="58" fillId="2" borderId="10" xfId="2" applyNumberFormat="1" applyFont="1" applyFill="1" applyBorder="1" applyAlignment="1">
      <alignment horizontal="right"/>
    </xf>
    <xf numFmtId="0" fontId="4" fillId="2" borderId="10" xfId="5" applyFont="1" applyFill="1" applyBorder="1" applyAlignment="1">
      <alignment horizontal="right"/>
    </xf>
    <xf numFmtId="0" fontId="56" fillId="2" borderId="1" xfId="5" applyFont="1" applyFill="1" applyBorder="1"/>
    <xf numFmtId="0" fontId="56" fillId="2" borderId="3" xfId="5" applyFont="1" applyFill="1" applyBorder="1"/>
    <xf numFmtId="0" fontId="56" fillId="2" borderId="10" xfId="5" applyFont="1" applyFill="1" applyBorder="1"/>
    <xf numFmtId="0" fontId="103" fillId="2" borderId="13" xfId="5" applyFont="1" applyFill="1" applyBorder="1" applyAlignment="1">
      <alignment vertical="center"/>
    </xf>
    <xf numFmtId="0" fontId="102" fillId="2" borderId="3" xfId="5" applyFont="1" applyFill="1" applyBorder="1" applyAlignment="1">
      <alignment vertical="center"/>
    </xf>
    <xf numFmtId="0" fontId="103" fillId="2" borderId="3" xfId="5" applyFont="1" applyFill="1" applyBorder="1"/>
    <xf numFmtId="0" fontId="107" fillId="2" borderId="3" xfId="5" applyFont="1" applyFill="1" applyBorder="1" applyAlignment="1">
      <alignment horizontal="right"/>
    </xf>
    <xf numFmtId="0" fontId="102" fillId="2" borderId="3" xfId="5" applyFont="1" applyFill="1" applyBorder="1"/>
    <xf numFmtId="0" fontId="102" fillId="2" borderId="0" xfId="5" applyFont="1" applyFill="1"/>
    <xf numFmtId="0" fontId="103" fillId="2" borderId="13" xfId="5" quotePrefix="1" applyFont="1" applyFill="1" applyBorder="1" applyAlignment="1">
      <alignment horizontal="left"/>
    </xf>
    <xf numFmtId="0" fontId="102" fillId="2" borderId="14" xfId="5" applyFont="1" applyFill="1" applyBorder="1"/>
    <xf numFmtId="0" fontId="103" fillId="2" borderId="3" xfId="5" quotePrefix="1" applyFont="1" applyFill="1" applyBorder="1" applyAlignment="1">
      <alignment horizontal="left"/>
    </xf>
    <xf numFmtId="0" fontId="103" fillId="2" borderId="3" xfId="5" applyFont="1" applyFill="1" applyBorder="1" applyAlignment="1">
      <alignment horizontal="left"/>
    </xf>
    <xf numFmtId="0" fontId="103" fillId="2" borderId="13" xfId="5" applyFont="1" applyFill="1" applyBorder="1"/>
    <xf numFmtId="0" fontId="103" fillId="2" borderId="14" xfId="5" applyFont="1" applyFill="1" applyBorder="1"/>
    <xf numFmtId="0" fontId="103" fillId="2" borderId="0" xfId="5" applyFont="1" applyFill="1"/>
    <xf numFmtId="0" fontId="102" fillId="2" borderId="6" xfId="5" applyFont="1" applyFill="1" applyBorder="1" applyAlignment="1">
      <alignment horizontal="center" vertical="center"/>
    </xf>
    <xf numFmtId="182" fontId="21" fillId="2" borderId="0" xfId="5" quotePrefix="1" applyNumberFormat="1" applyFont="1" applyFill="1" applyAlignment="1">
      <alignment horizontal="left"/>
    </xf>
    <xf numFmtId="0" fontId="15" fillId="2" borderId="10" xfId="5" quotePrefix="1" applyFont="1" applyFill="1" applyBorder="1"/>
    <xf numFmtId="0" fontId="10" fillId="2" borderId="0" xfId="5" applyFont="1" applyFill="1" applyAlignment="1">
      <alignment horizontal="right"/>
    </xf>
    <xf numFmtId="0" fontId="5" fillId="2" borderId="14" xfId="5" applyFont="1" applyFill="1" applyBorder="1" applyAlignment="1">
      <alignment horizontal="center" vertical="center"/>
    </xf>
    <xf numFmtId="0" fontId="5" fillId="2" borderId="6" xfId="5" applyFont="1" applyFill="1" applyBorder="1" applyAlignment="1">
      <alignment horizontal="center" vertical="top"/>
    </xf>
    <xf numFmtId="0" fontId="103" fillId="2" borderId="3" xfId="5" quotePrefix="1" applyFont="1" applyFill="1" applyBorder="1" applyAlignment="1">
      <alignment horizontal="center"/>
    </xf>
    <xf numFmtId="0" fontId="102" fillId="2" borderId="3" xfId="5" quotePrefix="1" applyFont="1" applyFill="1" applyBorder="1" applyAlignment="1">
      <alignment horizontal="left"/>
    </xf>
    <xf numFmtId="0" fontId="102" fillId="2" borderId="3" xfId="5" applyFont="1" applyFill="1" applyBorder="1" applyAlignment="1">
      <alignment horizontal="center" vertical="center"/>
    </xf>
    <xf numFmtId="0" fontId="102" fillId="2" borderId="14" xfId="5" applyFont="1" applyFill="1" applyBorder="1" applyAlignment="1">
      <alignment horizontal="center" vertical="center"/>
    </xf>
    <xf numFmtId="0" fontId="45" fillId="2" borderId="0" xfId="5" applyFont="1" applyFill="1" applyAlignment="1">
      <alignment horizontal="right"/>
    </xf>
    <xf numFmtId="0" fontId="20" fillId="2" borderId="0" xfId="5" applyFont="1" applyFill="1" applyAlignment="1">
      <alignment vertical="center"/>
    </xf>
    <xf numFmtId="0" fontId="5" fillId="2" borderId="0" xfId="5" applyFont="1" applyFill="1" applyAlignment="1">
      <alignment vertical="center"/>
    </xf>
    <xf numFmtId="0" fontId="5" fillId="2" borderId="6" xfId="5" quotePrefix="1" applyFont="1" applyFill="1" applyBorder="1" applyAlignment="1">
      <alignment horizontal="center" vertical="top"/>
    </xf>
    <xf numFmtId="17" fontId="12" fillId="2" borderId="0" xfId="5" quotePrefix="1" applyNumberFormat="1" applyFont="1" applyFill="1" applyAlignment="1">
      <alignment horizontal="left"/>
    </xf>
    <xf numFmtId="0" fontId="108" fillId="2" borderId="0" xfId="5" applyFont="1" applyFill="1"/>
    <xf numFmtId="0" fontId="26" fillId="2" borderId="0" xfId="5" applyFont="1" applyFill="1"/>
    <xf numFmtId="177" fontId="4" fillId="2" borderId="0" xfId="5" quotePrefix="1" applyNumberFormat="1" applyFont="1" applyFill="1" applyAlignment="1">
      <alignment horizontal="right" indent="1"/>
    </xf>
    <xf numFmtId="178" fontId="4" fillId="2" borderId="0" xfId="5" quotePrefix="1" applyNumberFormat="1" applyFont="1" applyFill="1" applyAlignment="1">
      <alignment horizontal="center"/>
    </xf>
    <xf numFmtId="183" fontId="4" fillId="2" borderId="12" xfId="5" quotePrefix="1" applyNumberFormat="1" applyFont="1" applyFill="1" applyBorder="1" applyAlignment="1">
      <alignment horizontal="left" indent="1"/>
    </xf>
    <xf numFmtId="0" fontId="4" fillId="2" borderId="0" xfId="5" quotePrefix="1" applyFont="1" applyFill="1" applyAlignment="1">
      <alignment horizontal="right" indent="1"/>
    </xf>
    <xf numFmtId="0" fontId="4" fillId="2" borderId="12" xfId="5" quotePrefix="1" applyFont="1" applyFill="1" applyBorder="1" applyAlignment="1">
      <alignment horizontal="left" indent="1"/>
    </xf>
    <xf numFmtId="0" fontId="4" fillId="2" borderId="0" xfId="5" quotePrefix="1" applyFont="1" applyFill="1" applyAlignment="1">
      <alignment horizontal="center"/>
    </xf>
    <xf numFmtId="180" fontId="4" fillId="2" borderId="0" xfId="5" quotePrefix="1" applyNumberFormat="1" applyFont="1" applyFill="1" applyAlignment="1">
      <alignment horizontal="right" indent="1"/>
    </xf>
    <xf numFmtId="180" fontId="4" fillId="2" borderId="0" xfId="5" quotePrefix="1" applyNumberFormat="1" applyFont="1" applyFill="1" applyAlignment="1">
      <alignment horizontal="center"/>
    </xf>
    <xf numFmtId="180" fontId="4" fillId="2" borderId="12" xfId="5" quotePrefix="1" applyNumberFormat="1" applyFont="1" applyFill="1" applyBorder="1" applyAlignment="1">
      <alignment horizontal="left" indent="1"/>
    </xf>
    <xf numFmtId="180" fontId="4" fillId="2" borderId="0" xfId="5" applyNumberFormat="1" applyFont="1" applyFill="1" applyAlignment="1">
      <alignment horizontal="right" indent="1"/>
    </xf>
    <xf numFmtId="180" fontId="4" fillId="2" borderId="0" xfId="5" applyNumberFormat="1" applyFont="1" applyFill="1" applyAlignment="1">
      <alignment horizontal="center"/>
    </xf>
    <xf numFmtId="180" fontId="4" fillId="2" borderId="12" xfId="5" applyNumberFormat="1" applyFont="1" applyFill="1" applyBorder="1" applyAlignment="1">
      <alignment horizontal="left" indent="1"/>
    </xf>
    <xf numFmtId="0" fontId="4" fillId="2" borderId="0" xfId="5" applyFont="1" applyFill="1" applyAlignment="1">
      <alignment horizontal="right" indent="1"/>
    </xf>
    <xf numFmtId="0" fontId="4" fillId="2" borderId="0" xfId="5" applyFont="1" applyFill="1" applyAlignment="1">
      <alignment horizontal="center"/>
    </xf>
    <xf numFmtId="0" fontId="4" fillId="2" borderId="12" xfId="5" applyFont="1" applyFill="1" applyBorder="1" applyAlignment="1">
      <alignment horizontal="left" indent="1"/>
    </xf>
    <xf numFmtId="185" fontId="4" fillId="2" borderId="12" xfId="5" applyNumberFormat="1" applyFont="1" applyFill="1" applyBorder="1" applyAlignment="1">
      <alignment horizontal="left" indent="1"/>
    </xf>
    <xf numFmtId="180" fontId="4" fillId="2" borderId="10" xfId="5" quotePrefix="1" applyNumberFormat="1" applyFont="1" applyFill="1" applyBorder="1" applyAlignment="1">
      <alignment horizontal="right" indent="1"/>
    </xf>
    <xf numFmtId="180" fontId="4" fillId="2" borderId="10" xfId="5" quotePrefix="1" applyNumberFormat="1" applyFont="1" applyFill="1" applyBorder="1" applyAlignment="1">
      <alignment horizontal="center"/>
    </xf>
    <xf numFmtId="38" fontId="7" fillId="2" borderId="0" xfId="2" quotePrefix="1" applyFont="1" applyFill="1" applyAlignment="1">
      <alignment horizontal="left"/>
    </xf>
    <xf numFmtId="38" fontId="39" fillId="2" borderId="0" xfId="2" quotePrefix="1" applyFont="1" applyFill="1" applyAlignment="1">
      <alignment horizontal="left"/>
    </xf>
    <xf numFmtId="0" fontId="105" fillId="2" borderId="0" xfId="5" applyFont="1" applyFill="1" applyAlignment="1">
      <alignment horizontal="left"/>
    </xf>
    <xf numFmtId="0" fontId="15" fillId="2" borderId="0" xfId="5" applyFont="1" applyFill="1" applyAlignment="1">
      <alignment horizontal="left"/>
    </xf>
    <xf numFmtId="38" fontId="26" fillId="2" borderId="0" xfId="2" applyFont="1" applyFill="1"/>
    <xf numFmtId="38" fontId="16" fillId="2" borderId="0" xfId="2" quotePrefix="1" applyFont="1" applyFill="1" applyAlignment="1">
      <alignment horizontal="left"/>
    </xf>
    <xf numFmtId="38" fontId="14" fillId="2" borderId="0" xfId="2" quotePrefix="1" applyFont="1" applyFill="1" applyAlignment="1">
      <alignment horizontal="left"/>
    </xf>
    <xf numFmtId="38" fontId="16" fillId="2" borderId="0" xfId="2" applyFont="1" applyFill="1"/>
    <xf numFmtId="38" fontId="26" fillId="2" borderId="0" xfId="2" applyFont="1" applyFill="1" applyAlignment="1">
      <alignment horizontal="left"/>
    </xf>
    <xf numFmtId="38" fontId="16" fillId="2" borderId="0" xfId="2" applyFont="1" applyFill="1" applyAlignment="1">
      <alignment horizontal="left"/>
    </xf>
    <xf numFmtId="38" fontId="15" fillId="2" borderId="0" xfId="2" quotePrefix="1" applyFont="1" applyFill="1" applyAlignment="1">
      <alignment horizontal="left"/>
    </xf>
    <xf numFmtId="0" fontId="106" fillId="2" borderId="0" xfId="5" applyFont="1" applyFill="1" applyAlignment="1">
      <alignment horizontal="left"/>
    </xf>
    <xf numFmtId="38" fontId="109" fillId="2" borderId="0" xfId="2" applyFont="1" applyFill="1" applyAlignment="1">
      <alignment horizontal="left"/>
    </xf>
    <xf numFmtId="38" fontId="110" fillId="2" borderId="0" xfId="2" quotePrefix="1" applyFont="1" applyFill="1" applyAlignment="1">
      <alignment horizontal="left"/>
    </xf>
    <xf numFmtId="38" fontId="110" fillId="2" borderId="0" xfId="2" applyFont="1" applyFill="1" applyAlignment="1">
      <alignment horizontal="left"/>
    </xf>
    <xf numFmtId="38" fontId="102" fillId="2" borderId="0" xfId="2" applyFont="1" applyFill="1"/>
    <xf numFmtId="38" fontId="106" fillId="2" borderId="0" xfId="2" applyFont="1" applyFill="1" applyBorder="1" applyAlignment="1">
      <alignment horizontal="left"/>
    </xf>
    <xf numFmtId="38" fontId="106" fillId="2" borderId="0" xfId="2" applyFont="1" applyFill="1"/>
    <xf numFmtId="38" fontId="15" fillId="2" borderId="0" xfId="2" applyFont="1" applyFill="1"/>
    <xf numFmtId="38" fontId="103" fillId="2" borderId="0" xfId="2" applyFont="1" applyFill="1"/>
    <xf numFmtId="38" fontId="15" fillId="2" borderId="0" xfId="2" applyFont="1" applyFill="1" applyAlignment="1">
      <alignment horizontal="left"/>
    </xf>
    <xf numFmtId="38" fontId="102" fillId="2" borderId="0" xfId="2" applyFont="1" applyFill="1" applyAlignment="1">
      <alignment horizontal="left"/>
    </xf>
    <xf numFmtId="38" fontId="109" fillId="2" borderId="0" xfId="2" applyFont="1" applyFill="1"/>
    <xf numFmtId="38" fontId="26" fillId="2" borderId="0" xfId="2" quotePrefix="1" applyFont="1" applyFill="1" applyAlignment="1">
      <alignment horizontal="left"/>
    </xf>
    <xf numFmtId="38" fontId="15" fillId="2" borderId="0" xfId="2" quotePrefix="1" applyFont="1" applyFill="1" applyBorder="1" applyAlignment="1">
      <alignment horizontal="left"/>
    </xf>
    <xf numFmtId="38" fontId="103" fillId="2" borderId="2" xfId="2" applyFont="1" applyFill="1" applyBorder="1" applyAlignment="1">
      <alignment horizontal="center"/>
    </xf>
    <xf numFmtId="38" fontId="103" fillId="2" borderId="3" xfId="2" applyFont="1" applyFill="1" applyBorder="1" applyAlignment="1">
      <alignment horizontal="center"/>
    </xf>
    <xf numFmtId="38" fontId="103" fillId="2" borderId="1" xfId="2" applyFont="1" applyFill="1" applyBorder="1" applyAlignment="1">
      <alignment horizontal="center"/>
    </xf>
    <xf numFmtId="38" fontId="20" fillId="2" borderId="1" xfId="2" applyFont="1" applyFill="1" applyBorder="1" applyAlignment="1">
      <alignment horizontal="left"/>
    </xf>
    <xf numFmtId="38" fontId="20" fillId="2" borderId="1" xfId="2" applyFont="1" applyFill="1" applyBorder="1" applyAlignment="1">
      <alignment horizontal="center"/>
    </xf>
    <xf numFmtId="38" fontId="20" fillId="2" borderId="3" xfId="2" applyFont="1" applyFill="1" applyBorder="1" applyAlignment="1">
      <alignment horizontal="center"/>
    </xf>
    <xf numFmtId="38" fontId="103" fillId="2" borderId="1" xfId="2" applyFont="1" applyFill="1" applyBorder="1" applyAlignment="1">
      <alignment horizontal="left"/>
    </xf>
    <xf numFmtId="38" fontId="103" fillId="2" borderId="1" xfId="2" applyFont="1" applyFill="1" applyBorder="1"/>
    <xf numFmtId="38" fontId="103" fillId="2" borderId="0" xfId="2" quotePrefix="1" applyFont="1" applyFill="1" applyBorder="1" applyAlignment="1">
      <alignment horizontal="center"/>
    </xf>
    <xf numFmtId="38" fontId="20" fillId="2" borderId="6" xfId="2" quotePrefix="1" applyFont="1" applyFill="1" applyBorder="1" applyAlignment="1">
      <alignment horizontal="left"/>
    </xf>
    <xf numFmtId="177" fontId="12" fillId="2" borderId="0" xfId="5" applyNumberFormat="1" applyFont="1" applyFill="1" applyAlignment="1">
      <alignment horizontal="right"/>
    </xf>
    <xf numFmtId="178" fontId="12" fillId="2" borderId="0" xfId="5" applyNumberFormat="1" applyFont="1" applyFill="1" applyAlignment="1">
      <alignment horizontal="center"/>
    </xf>
    <xf numFmtId="0" fontId="15" fillId="2" borderId="4" xfId="5" quotePrefix="1" applyFont="1" applyFill="1" applyBorder="1" applyAlignment="1">
      <alignment horizontal="right"/>
    </xf>
    <xf numFmtId="177" fontId="21" fillId="2" borderId="0" xfId="5" applyNumberFormat="1" applyFont="1" applyFill="1" applyAlignment="1">
      <alignment horizontal="right"/>
    </xf>
    <xf numFmtId="178" fontId="21" fillId="2" borderId="0" xfId="5" applyNumberFormat="1" applyFont="1" applyFill="1" applyAlignment="1">
      <alignment horizontal="center"/>
    </xf>
    <xf numFmtId="183" fontId="21" fillId="2" borderId="12" xfId="5" applyNumberFormat="1" applyFont="1" applyFill="1" applyBorder="1" applyAlignment="1">
      <alignment horizontal="left"/>
    </xf>
    <xf numFmtId="180" fontId="21" fillId="2" borderId="10" xfId="5" applyNumberFormat="1" applyFont="1" applyFill="1" applyBorder="1" applyAlignment="1">
      <alignment horizontal="right"/>
    </xf>
    <xf numFmtId="180" fontId="21" fillId="2" borderId="10" xfId="5" applyNumberFormat="1" applyFont="1" applyFill="1" applyBorder="1" applyAlignment="1">
      <alignment horizontal="center"/>
    </xf>
    <xf numFmtId="185" fontId="21" fillId="2" borderId="7" xfId="5" applyNumberFormat="1" applyFont="1" applyFill="1" applyBorder="1" applyAlignment="1">
      <alignment horizontal="left"/>
    </xf>
    <xf numFmtId="38" fontId="20" fillId="2" borderId="2" xfId="2" applyFont="1" applyFill="1" applyBorder="1"/>
    <xf numFmtId="38" fontId="20" fillId="2" borderId="11" xfId="2" applyFont="1" applyFill="1" applyBorder="1" applyAlignment="1">
      <alignment horizontal="center" vertical="center" wrapText="1"/>
    </xf>
    <xf numFmtId="38" fontId="103" fillId="2" borderId="2" xfId="2" applyFont="1" applyFill="1" applyBorder="1"/>
    <xf numFmtId="38" fontId="103" fillId="2" borderId="11" xfId="2" applyFont="1" applyFill="1" applyBorder="1" applyAlignment="1">
      <alignment horizontal="center" vertical="center" wrapText="1"/>
    </xf>
    <xf numFmtId="0" fontId="20" fillId="2" borderId="1" xfId="2" applyNumberFormat="1" applyFont="1" applyFill="1" applyBorder="1"/>
    <xf numFmtId="0" fontId="20" fillId="2" borderId="11" xfId="2" applyNumberFormat="1" applyFont="1" applyFill="1" applyBorder="1" applyAlignment="1">
      <alignment horizontal="center" vertical="center" wrapText="1"/>
    </xf>
    <xf numFmtId="38" fontId="103" fillId="2" borderId="10" xfId="2" applyFont="1" applyFill="1" applyBorder="1" applyAlignment="1">
      <alignment horizontal="center"/>
    </xf>
    <xf numFmtId="38" fontId="20" fillId="2" borderId="10" xfId="2" applyFont="1" applyFill="1" applyBorder="1" applyAlignment="1">
      <alignment horizontal="center"/>
    </xf>
    <xf numFmtId="0" fontId="20" fillId="2" borderId="10" xfId="2" applyNumberFormat="1" applyFont="1" applyFill="1" applyBorder="1" applyAlignment="1">
      <alignment horizontal="center"/>
    </xf>
    <xf numFmtId="0" fontId="20" fillId="2" borderId="7" xfId="2" applyNumberFormat="1" applyFont="1" applyFill="1" applyBorder="1" applyAlignment="1">
      <alignment horizontal="center" vertical="center"/>
    </xf>
    <xf numFmtId="0" fontId="71" fillId="2" borderId="0" xfId="5" quotePrefix="1" applyFont="1" applyFill="1" applyAlignment="1">
      <alignment horizontal="left"/>
    </xf>
    <xf numFmtId="38" fontId="5" fillId="2" borderId="0" xfId="2" quotePrefix="1" applyFont="1" applyFill="1" applyAlignment="1">
      <alignment horizontal="left"/>
    </xf>
    <xf numFmtId="38" fontId="9" fillId="2" borderId="0" xfId="2" applyFont="1" applyFill="1" applyAlignment="1">
      <alignment horizontal="center"/>
    </xf>
    <xf numFmtId="38" fontId="2" fillId="2" borderId="15" xfId="2" applyFont="1" applyFill="1" applyBorder="1" applyAlignment="1">
      <alignment horizontal="center"/>
    </xf>
    <xf numFmtId="38" fontId="2" fillId="2" borderId="16" xfId="2" applyFont="1" applyFill="1" applyBorder="1" applyAlignment="1">
      <alignment horizontal="center"/>
    </xf>
    <xf numFmtId="38" fontId="2" fillId="2" borderId="17" xfId="2" applyFont="1" applyFill="1" applyBorder="1" applyAlignment="1">
      <alignment horizontal="center" vertical="center"/>
    </xf>
    <xf numFmtId="38" fontId="2" fillId="2" borderId="18" xfId="2" applyFont="1" applyFill="1" applyBorder="1" applyAlignment="1">
      <alignment horizontal="center" vertical="center"/>
    </xf>
    <xf numFmtId="38" fontId="2" fillId="2" borderId="19" xfId="2" applyFont="1" applyFill="1" applyBorder="1" applyAlignment="1">
      <alignment horizontal="center" vertical="center"/>
    </xf>
    <xf numFmtId="38" fontId="2" fillId="2" borderId="20" xfId="2" applyFont="1" applyFill="1" applyBorder="1" applyAlignment="1">
      <alignment horizontal="center" vertical="center"/>
    </xf>
    <xf numFmtId="38" fontId="2" fillId="2" borderId="21" xfId="2" applyFont="1" applyFill="1" applyBorder="1" applyAlignment="1">
      <alignment horizontal="center"/>
    </xf>
    <xf numFmtId="38" fontId="2" fillId="2" borderId="22" xfId="2" applyFont="1" applyFill="1" applyBorder="1" applyAlignment="1">
      <alignment horizontal="distributed" vertical="center"/>
    </xf>
    <xf numFmtId="180" fontId="2" fillId="2" borderId="23" xfId="5" applyNumberFormat="1" applyFill="1" applyBorder="1"/>
    <xf numFmtId="180" fontId="2" fillId="2" borderId="24" xfId="2" applyNumberFormat="1" applyFont="1" applyFill="1" applyBorder="1" applyAlignment="1">
      <alignment horizontal="right"/>
    </xf>
    <xf numFmtId="180" fontId="2" fillId="2" borderId="25" xfId="5" applyNumberFormat="1" applyFill="1" applyBorder="1"/>
    <xf numFmtId="180" fontId="2" fillId="2" borderId="0" xfId="2" applyNumberFormat="1" applyFont="1" applyFill="1"/>
    <xf numFmtId="180" fontId="2" fillId="2" borderId="8" xfId="2" applyNumberFormat="1" applyFont="1" applyFill="1" applyBorder="1" applyAlignment="1">
      <alignment horizontal="right"/>
    </xf>
    <xf numFmtId="180" fontId="2" fillId="2" borderId="26" xfId="5" applyNumberFormat="1" applyFill="1" applyBorder="1"/>
    <xf numFmtId="38" fontId="6" fillId="2" borderId="27" xfId="2" applyFont="1" applyFill="1" applyBorder="1"/>
    <xf numFmtId="14" fontId="4" fillId="2" borderId="0" xfId="5" applyNumberFormat="1" applyFont="1" applyFill="1"/>
    <xf numFmtId="38" fontId="4" fillId="2" borderId="28" xfId="2" applyFont="1" applyFill="1" applyBorder="1" applyAlignment="1">
      <alignment horizontal="distributed" vertical="center"/>
    </xf>
    <xf numFmtId="180" fontId="4" fillId="2" borderId="29" xfId="5" applyNumberFormat="1" applyFont="1" applyFill="1" applyBorder="1"/>
    <xf numFmtId="180" fontId="4" fillId="2" borderId="5" xfId="2" applyNumberFormat="1" applyFont="1" applyFill="1" applyBorder="1" applyAlignment="1">
      <alignment horizontal="right"/>
    </xf>
    <xf numFmtId="180" fontId="4" fillId="2" borderId="30" xfId="5" applyNumberFormat="1" applyFont="1" applyFill="1" applyBorder="1"/>
    <xf numFmtId="180" fontId="4" fillId="2" borderId="31" xfId="2" applyNumberFormat="1" applyFont="1" applyFill="1" applyBorder="1"/>
    <xf numFmtId="180" fontId="4" fillId="2" borderId="28" xfId="5" applyNumberFormat="1" applyFont="1" applyFill="1" applyBorder="1"/>
    <xf numFmtId="38" fontId="6" fillId="2" borderId="16" xfId="2" applyFont="1" applyFill="1" applyBorder="1"/>
    <xf numFmtId="38" fontId="4" fillId="2" borderId="32" xfId="2" applyFont="1" applyFill="1" applyBorder="1" applyAlignment="1">
      <alignment horizontal="distributed" vertical="center"/>
    </xf>
    <xf numFmtId="180" fontId="4" fillId="2" borderId="33" xfId="5" applyNumberFormat="1" applyFont="1" applyFill="1" applyBorder="1"/>
    <xf numFmtId="180" fontId="4" fillId="2" borderId="6" xfId="2" applyNumberFormat="1" applyFont="1" applyFill="1" applyBorder="1"/>
    <xf numFmtId="180" fontId="4" fillId="2" borderId="34" xfId="5" applyNumberFormat="1" applyFont="1" applyFill="1" applyBorder="1"/>
    <xf numFmtId="180" fontId="4" fillId="2" borderId="0" xfId="2" applyNumberFormat="1" applyFont="1" applyFill="1"/>
    <xf numFmtId="180" fontId="4" fillId="2" borderId="6" xfId="2" applyNumberFormat="1" applyFont="1" applyFill="1" applyBorder="1" applyAlignment="1">
      <alignment horizontal="right"/>
    </xf>
    <xf numFmtId="180" fontId="4" fillId="2" borderId="32" xfId="5" applyNumberFormat="1" applyFont="1" applyFill="1" applyBorder="1"/>
    <xf numFmtId="38" fontId="2" fillId="2" borderId="0" xfId="2" applyFont="1" applyFill="1" applyBorder="1" applyAlignment="1">
      <alignment horizontal="center" vertical="top"/>
    </xf>
    <xf numFmtId="38" fontId="4" fillId="2" borderId="35" xfId="2" applyFont="1" applyFill="1" applyBorder="1" applyAlignment="1">
      <alignment horizontal="distributed" vertical="center"/>
    </xf>
    <xf numFmtId="180" fontId="4" fillId="2" borderId="36" xfId="5" applyNumberFormat="1" applyFont="1" applyFill="1" applyBorder="1"/>
    <xf numFmtId="180" fontId="4" fillId="2" borderId="8" xfId="2" applyNumberFormat="1" applyFont="1" applyFill="1" applyBorder="1"/>
    <xf numFmtId="180" fontId="4" fillId="2" borderId="37" xfId="5" applyNumberFormat="1" applyFont="1" applyFill="1" applyBorder="1"/>
    <xf numFmtId="180" fontId="4" fillId="2" borderId="35" xfId="5" applyNumberFormat="1" applyFont="1" applyFill="1" applyBorder="1"/>
    <xf numFmtId="38" fontId="6" fillId="2" borderId="38" xfId="2" applyFont="1" applyFill="1" applyBorder="1"/>
    <xf numFmtId="180" fontId="4" fillId="2" borderId="29" xfId="2" applyNumberFormat="1" applyFont="1" applyFill="1" applyBorder="1"/>
    <xf numFmtId="180" fontId="4" fillId="2" borderId="5" xfId="2" applyNumberFormat="1" applyFont="1" applyFill="1" applyBorder="1"/>
    <xf numFmtId="38" fontId="4" fillId="2" borderId="39" xfId="2" applyFont="1" applyFill="1" applyBorder="1" applyAlignment="1">
      <alignment horizontal="distributed" vertical="center"/>
    </xf>
    <xf numFmtId="180" fontId="4" fillId="2" borderId="40" xfId="5" applyNumberFormat="1" applyFont="1" applyFill="1" applyBorder="1"/>
    <xf numFmtId="180" fontId="4" fillId="2" borderId="41" xfId="2" applyNumberFormat="1" applyFont="1" applyFill="1" applyBorder="1"/>
    <xf numFmtId="180" fontId="4" fillId="2" borderId="39" xfId="5" applyNumberFormat="1" applyFont="1" applyFill="1" applyBorder="1"/>
    <xf numFmtId="180" fontId="4" fillId="2" borderId="40" xfId="2" applyNumberFormat="1" applyFont="1" applyFill="1" applyBorder="1"/>
    <xf numFmtId="38" fontId="6" fillId="2" borderId="21" xfId="2" applyFont="1" applyFill="1" applyBorder="1"/>
    <xf numFmtId="0" fontId="2" fillId="2" borderId="0" xfId="2" applyNumberFormat="1" applyFont="1" applyFill="1"/>
    <xf numFmtId="0" fontId="5" fillId="2" borderId="0" xfId="8" quotePrefix="1" applyFont="1" applyFill="1" applyAlignment="1">
      <alignment vertical="top"/>
    </xf>
    <xf numFmtId="0" fontId="2" fillId="0" borderId="0" xfId="12" applyAlignment="1">
      <alignment horizontal="centerContinuous" vertical="center"/>
    </xf>
    <xf numFmtId="0" fontId="2" fillId="0" borderId="0" xfId="12"/>
    <xf numFmtId="0" fontId="2" fillId="0" borderId="0" xfId="12" applyAlignment="1">
      <alignment vertical="center"/>
    </xf>
    <xf numFmtId="0" fontId="2" fillId="0" borderId="42" xfId="12" applyBorder="1" applyAlignment="1">
      <alignment horizontal="left" vertical="center"/>
    </xf>
    <xf numFmtId="0" fontId="39" fillId="0" borderId="43" xfId="12" applyFont="1" applyBorder="1" applyAlignment="1">
      <alignment horizontal="center" vertical="center"/>
    </xf>
    <xf numFmtId="0" fontId="0" fillId="0" borderId="44" xfId="0" applyBorder="1">
      <alignment vertical="center"/>
    </xf>
    <xf numFmtId="0" fontId="0" fillId="0" borderId="45" xfId="0" applyBorder="1">
      <alignment vertical="center"/>
    </xf>
    <xf numFmtId="0" fontId="42" fillId="0" borderId="0" xfId="13" applyFont="1" applyAlignment="1">
      <alignment horizontal="left"/>
    </xf>
    <xf numFmtId="37" fontId="73" fillId="0" borderId="0" xfId="13" applyNumberFormat="1" applyFont="1" applyAlignment="1">
      <alignment horizontal="left"/>
    </xf>
    <xf numFmtId="0" fontId="0" fillId="0" borderId="46" xfId="0" applyBorder="1">
      <alignment vertical="center"/>
    </xf>
    <xf numFmtId="0" fontId="111" fillId="0" borderId="0" xfId="12" applyFont="1" applyAlignment="1">
      <alignment horizontal="left" vertical="center"/>
    </xf>
    <xf numFmtId="0" fontId="0" fillId="0" borderId="45" xfId="0" applyBorder="1" applyAlignment="1">
      <alignment vertical="center" wrapText="1"/>
    </xf>
    <xf numFmtId="0" fontId="13" fillId="0" borderId="47" xfId="12" applyFont="1" applyBorder="1" applyAlignment="1">
      <alignment horizontal="center" vertical="center"/>
    </xf>
    <xf numFmtId="0" fontId="0" fillId="0" borderId="45" xfId="0" applyBorder="1" applyAlignment="1">
      <alignment vertical="center" shrinkToFit="1"/>
    </xf>
    <xf numFmtId="180" fontId="12" fillId="2" borderId="0" xfId="4" applyNumberFormat="1" applyFont="1" applyFill="1" applyBorder="1" applyAlignment="1">
      <alignment horizontal="right"/>
    </xf>
    <xf numFmtId="180" fontId="21" fillId="2" borderId="0" xfId="4" applyNumberFormat="1" applyFont="1" applyFill="1" applyBorder="1" applyAlignment="1">
      <alignment horizontal="right"/>
    </xf>
    <xf numFmtId="195" fontId="21" fillId="2" borderId="0" xfId="5" quotePrefix="1" applyNumberFormat="1" applyFont="1" applyFill="1" applyAlignment="1">
      <alignment horizontal="left"/>
    </xf>
    <xf numFmtId="195" fontId="21" fillId="2" borderId="10" xfId="5" quotePrefix="1" applyNumberFormat="1" applyFont="1" applyFill="1" applyBorder="1" applyAlignment="1">
      <alignment horizontal="left"/>
    </xf>
    <xf numFmtId="180" fontId="21" fillId="2" borderId="10" xfId="4" applyNumberFormat="1" applyFont="1" applyFill="1" applyBorder="1" applyAlignment="1">
      <alignment horizontal="right"/>
    </xf>
    <xf numFmtId="195" fontId="21" fillId="2" borderId="12" xfId="5" quotePrefix="1" applyNumberFormat="1" applyFont="1" applyFill="1" applyBorder="1" applyAlignment="1">
      <alignment horizontal="left"/>
    </xf>
    <xf numFmtId="195" fontId="21" fillId="2" borderId="7" xfId="5" quotePrefix="1" applyNumberFormat="1" applyFont="1" applyFill="1" applyBorder="1" applyAlignment="1">
      <alignment horizontal="left"/>
    </xf>
    <xf numFmtId="0" fontId="5" fillId="2" borderId="6" xfId="6" applyFont="1" applyFill="1" applyBorder="1" applyAlignment="1">
      <alignment vertical="center" wrapText="1" shrinkToFit="1"/>
    </xf>
    <xf numFmtId="0" fontId="21" fillId="2" borderId="0" xfId="6" quotePrefix="1" applyFont="1" applyFill="1" applyAlignment="1">
      <alignment horizontal="right"/>
    </xf>
    <xf numFmtId="0" fontId="2" fillId="2" borderId="0" xfId="18" quotePrefix="1" applyFont="1" applyFill="1" applyAlignment="1">
      <alignment horizontal="left"/>
    </xf>
    <xf numFmtId="0" fontId="2" fillId="2" borderId="0" xfId="18" applyFont="1" applyFill="1"/>
    <xf numFmtId="0" fontId="4" fillId="2" borderId="0" xfId="18" quotePrefix="1" applyFont="1" applyFill="1"/>
    <xf numFmtId="0" fontId="5" fillId="2" borderId="1" xfId="13" applyFont="1" applyFill="1" applyBorder="1" applyAlignment="1">
      <alignment horizontal="right" wrapText="1"/>
    </xf>
    <xf numFmtId="0" fontId="5" fillId="2" borderId="0" xfId="13" quotePrefix="1" applyFont="1" applyFill="1" applyAlignment="1">
      <alignment horizontal="right" vertical="center"/>
    </xf>
    <xf numFmtId="0" fontId="15" fillId="2" borderId="0" xfId="5" quotePrefix="1" applyFont="1" applyFill="1" applyAlignment="1">
      <alignment horizontal="left" shrinkToFit="1"/>
    </xf>
    <xf numFmtId="37" fontId="12" fillId="2" borderId="0" xfId="5" applyNumberFormat="1" applyFont="1" applyFill="1" applyAlignment="1">
      <alignment horizontal="center" vertical="distributed"/>
    </xf>
    <xf numFmtId="176" fontId="56" fillId="2" borderId="0" xfId="5" quotePrefix="1" applyNumberFormat="1" applyFont="1" applyFill="1" applyAlignment="1">
      <alignment horizontal="left"/>
    </xf>
    <xf numFmtId="0" fontId="12" fillId="2" borderId="10" xfId="5" quotePrefix="1" applyFont="1" applyFill="1" applyBorder="1" applyAlignment="1">
      <alignment horizontal="left"/>
    </xf>
    <xf numFmtId="176" fontId="20" fillId="2" borderId="10" xfId="5" applyNumberFormat="1" applyFont="1" applyFill="1" applyBorder="1"/>
    <xf numFmtId="37" fontId="12" fillId="2" borderId="0" xfId="5" quotePrefix="1" applyNumberFormat="1" applyFont="1" applyFill="1" applyAlignment="1">
      <alignment horizontal="right"/>
    </xf>
    <xf numFmtId="0" fontId="21" fillId="2" borderId="0" xfId="15" applyFont="1" applyFill="1"/>
    <xf numFmtId="0" fontId="3" fillId="2" borderId="0" xfId="15" applyFont="1" applyFill="1"/>
    <xf numFmtId="57" fontId="7" fillId="2" borderId="0" xfId="16" applyNumberFormat="1" applyFont="1" applyFill="1"/>
    <xf numFmtId="196" fontId="7" fillId="2" borderId="0" xfId="16" applyNumberFormat="1" applyFont="1" applyFill="1"/>
    <xf numFmtId="195" fontId="21" fillId="2" borderId="12" xfId="5" quotePrefix="1" applyNumberFormat="1" applyFont="1" applyFill="1" applyBorder="1" applyAlignment="1">
      <alignment horizontal="left" vertical="center"/>
    </xf>
    <xf numFmtId="195" fontId="21" fillId="2" borderId="7" xfId="5" quotePrefix="1" applyNumberFormat="1" applyFont="1" applyFill="1" applyBorder="1" applyAlignment="1">
      <alignment horizontal="left" vertical="center"/>
    </xf>
    <xf numFmtId="0" fontId="70" fillId="2" borderId="0" xfId="5" applyFont="1" applyFill="1"/>
    <xf numFmtId="191" fontId="67" fillId="2" borderId="0" xfId="5" quotePrefix="1" applyNumberFormat="1" applyFont="1" applyFill="1" applyAlignment="1">
      <alignment horizontal="left"/>
    </xf>
    <xf numFmtId="197" fontId="2" fillId="2" borderId="0" xfId="5" applyNumberFormat="1" applyFill="1"/>
    <xf numFmtId="0" fontId="60" fillId="2" borderId="0" xfId="5" applyFont="1" applyFill="1"/>
    <xf numFmtId="0" fontId="7" fillId="2" borderId="0" xfId="5" quotePrefix="1" applyFont="1" applyFill="1" applyAlignment="1">
      <alignment horizontal="center"/>
    </xf>
    <xf numFmtId="0" fontId="2" fillId="2" borderId="0" xfId="5" applyFill="1" applyAlignment="1">
      <alignment vertical="center"/>
    </xf>
    <xf numFmtId="0" fontId="45" fillId="2" borderId="3" xfId="5" quotePrefix="1" applyFont="1" applyFill="1" applyBorder="1" applyAlignment="1">
      <alignment horizontal="right"/>
    </xf>
    <xf numFmtId="0" fontId="12" fillId="2" borderId="14" xfId="5" applyFont="1" applyFill="1" applyBorder="1"/>
    <xf numFmtId="0" fontId="12" fillId="2" borderId="12" xfId="5" applyFont="1" applyFill="1" applyBorder="1" applyAlignment="1">
      <alignment horizontal="center"/>
    </xf>
    <xf numFmtId="180" fontId="56" fillId="2" borderId="2" xfId="2" applyNumberFormat="1" applyFont="1" applyFill="1" applyBorder="1" applyAlignment="1">
      <alignment horizontal="right"/>
    </xf>
    <xf numFmtId="180" fontId="56" fillId="2" borderId="1" xfId="2" applyNumberFormat="1" applyFont="1" applyFill="1" applyBorder="1" applyAlignment="1">
      <alignment horizontal="right"/>
    </xf>
    <xf numFmtId="0" fontId="2" fillId="2" borderId="3" xfId="5" applyFill="1" applyBorder="1" applyAlignment="1">
      <alignment horizontal="left"/>
    </xf>
    <xf numFmtId="180" fontId="56" fillId="2" borderId="11" xfId="2" applyNumberFormat="1" applyFont="1" applyFill="1" applyBorder="1" applyAlignment="1">
      <alignment horizontal="right"/>
    </xf>
    <xf numFmtId="0" fontId="7" fillId="2" borderId="0" xfId="5" applyFont="1" applyFill="1" applyAlignment="1">
      <alignment horizontal="left" vertical="center"/>
    </xf>
    <xf numFmtId="0" fontId="68" fillId="2" borderId="10" xfId="5" applyFont="1" applyFill="1" applyBorder="1" applyAlignment="1">
      <alignment horizontal="right" vertical="center"/>
    </xf>
    <xf numFmtId="0" fontId="4" fillId="2" borderId="6" xfId="5" applyFont="1" applyFill="1" applyBorder="1"/>
    <xf numFmtId="0" fontId="2" fillId="2" borderId="4" xfId="5" applyFill="1" applyBorder="1" applyAlignment="1">
      <alignment horizontal="center"/>
    </xf>
    <xf numFmtId="0" fontId="2" fillId="2" borderId="6" xfId="5" quotePrefix="1" applyFill="1" applyBorder="1" applyAlignment="1">
      <alignment horizontal="center"/>
    </xf>
    <xf numFmtId="0" fontId="2" fillId="2" borderId="0" xfId="5" quotePrefix="1" applyFill="1" applyAlignment="1">
      <alignment horizontal="center"/>
    </xf>
    <xf numFmtId="0" fontId="2" fillId="2" borderId="6" xfId="5" applyFill="1" applyBorder="1" applyAlignment="1">
      <alignment horizontal="center"/>
    </xf>
    <xf numFmtId="179" fontId="12" fillId="2" borderId="12" xfId="5" applyNumberFormat="1" applyFont="1" applyFill="1" applyBorder="1" applyAlignment="1">
      <alignment horizontal="left"/>
    </xf>
    <xf numFmtId="181" fontId="20" fillId="2" borderId="9" xfId="5" quotePrefix="1" applyNumberFormat="1" applyFont="1" applyFill="1" applyBorder="1" applyAlignment="1">
      <alignment horizontal="right"/>
    </xf>
    <xf numFmtId="182" fontId="20" fillId="2" borderId="10" xfId="5" quotePrefix="1" applyNumberFormat="1" applyFont="1" applyFill="1" applyBorder="1" applyAlignment="1">
      <alignment horizontal="left"/>
    </xf>
    <xf numFmtId="180" fontId="68" fillId="2" borderId="1" xfId="5" applyNumberFormat="1" applyFont="1" applyFill="1" applyBorder="1" applyAlignment="1">
      <alignment horizontal="right"/>
    </xf>
    <xf numFmtId="0" fontId="4" fillId="2" borderId="1" xfId="5" applyFont="1" applyFill="1" applyBorder="1"/>
    <xf numFmtId="0" fontId="68" fillId="2" borderId="1" xfId="5" applyFont="1" applyFill="1" applyBorder="1" applyAlignment="1">
      <alignment horizontal="right" vertical="center"/>
    </xf>
    <xf numFmtId="0" fontId="20" fillId="2" borderId="3" xfId="5" quotePrefix="1" applyFont="1" applyFill="1" applyBorder="1"/>
    <xf numFmtId="0" fontId="2" fillId="2" borderId="1" xfId="5" quotePrefix="1" applyFill="1" applyBorder="1" applyAlignment="1">
      <alignment horizontal="center"/>
    </xf>
    <xf numFmtId="180" fontId="68" fillId="2" borderId="0" xfId="5" applyNumberFormat="1" applyFont="1" applyFill="1" applyAlignment="1">
      <alignment horizontal="right" vertical="center"/>
    </xf>
    <xf numFmtId="0" fontId="68" fillId="2" borderId="0" xfId="5" applyFont="1" applyFill="1" applyAlignment="1">
      <alignment horizontal="right" vertical="center"/>
    </xf>
    <xf numFmtId="191" fontId="20" fillId="2" borderId="3" xfId="5" quotePrefix="1" applyNumberFormat="1" applyFont="1" applyFill="1" applyBorder="1" applyAlignment="1">
      <alignment horizontal="left"/>
    </xf>
    <xf numFmtId="191" fontId="20" fillId="2" borderId="14" xfId="5" quotePrefix="1" applyNumberFormat="1" applyFont="1" applyFill="1" applyBorder="1" applyAlignment="1">
      <alignment horizontal="left"/>
    </xf>
    <xf numFmtId="0" fontId="20" fillId="2" borderId="0" xfId="5" quotePrefix="1" applyFont="1" applyFill="1"/>
    <xf numFmtId="0" fontId="31" fillId="2" borderId="0" xfId="5" applyFont="1" applyFill="1" applyAlignment="1">
      <alignment horizontal="right" vertical="center"/>
    </xf>
    <xf numFmtId="0" fontId="20" fillId="2" borderId="0" xfId="5" applyFont="1" applyFill="1" applyAlignment="1">
      <alignment vertical="center" wrapText="1"/>
    </xf>
    <xf numFmtId="179" fontId="12" fillId="2" borderId="0" xfId="5" applyNumberFormat="1" applyFont="1" applyFill="1" applyAlignment="1">
      <alignment horizontal="left"/>
    </xf>
    <xf numFmtId="181" fontId="21" fillId="2" borderId="0" xfId="5" quotePrefix="1" applyNumberFormat="1" applyFont="1" applyFill="1" applyAlignment="1">
      <alignment horizontal="right"/>
    </xf>
    <xf numFmtId="184" fontId="21" fillId="2" borderId="0" xfId="5" quotePrefix="1" applyNumberFormat="1" applyFont="1" applyFill="1" applyAlignment="1">
      <alignment horizontal="right"/>
    </xf>
    <xf numFmtId="0" fontId="20" fillId="2" borderId="2" xfId="5" applyFont="1" applyFill="1" applyBorder="1" applyAlignment="1">
      <alignment horizontal="center"/>
    </xf>
    <xf numFmtId="0" fontId="5" fillId="2" borderId="3" xfId="5" quotePrefix="1" applyFont="1" applyFill="1" applyBorder="1" applyAlignment="1">
      <alignment horizontal="left"/>
    </xf>
    <xf numFmtId="0" fontId="12" fillId="2" borderId="14" xfId="5" quotePrefix="1" applyFont="1" applyFill="1" applyBorder="1" applyAlignment="1">
      <alignment horizontal="left"/>
    </xf>
    <xf numFmtId="0" fontId="5" fillId="2" borderId="3" xfId="5" applyFont="1" applyFill="1" applyBorder="1" applyAlignment="1">
      <alignment horizontal="center"/>
    </xf>
    <xf numFmtId="0" fontId="5" fillId="2" borderId="3" xfId="5" quotePrefix="1" applyFont="1" applyFill="1" applyBorder="1" applyAlignment="1">
      <alignment horizontal="center"/>
    </xf>
    <xf numFmtId="195" fontId="4" fillId="2" borderId="12" xfId="5" quotePrefix="1" applyNumberFormat="1" applyFont="1" applyFill="1" applyBorder="1" applyAlignment="1">
      <alignment horizontal="left" indent="1"/>
    </xf>
    <xf numFmtId="195" fontId="4" fillId="2" borderId="7" xfId="5" quotePrefix="1" applyNumberFormat="1" applyFont="1" applyFill="1" applyBorder="1" applyAlignment="1">
      <alignment horizontal="left" indent="1"/>
    </xf>
    <xf numFmtId="0" fontId="5" fillId="2" borderId="0" xfId="5" applyFont="1" applyFill="1" applyAlignment="1">
      <alignment horizontal="left" vertical="center"/>
    </xf>
    <xf numFmtId="0" fontId="28" fillId="2" borderId="0" xfId="5" quotePrefix="1" applyFont="1" applyFill="1" applyAlignment="1">
      <alignment horizontal="left" vertical="center"/>
    </xf>
    <xf numFmtId="0" fontId="11" fillId="2" borderId="0" xfId="5" applyFont="1" applyFill="1"/>
    <xf numFmtId="0" fontId="9" fillId="2" borderId="0" xfId="5" applyFont="1" applyFill="1"/>
    <xf numFmtId="0" fontId="9" fillId="2" borderId="0" xfId="5" quotePrefix="1" applyFont="1" applyFill="1" applyAlignment="1">
      <alignment horizontal="left"/>
    </xf>
    <xf numFmtId="0" fontId="29" fillId="2" borderId="0" xfId="5" quotePrefix="1" applyFont="1" applyFill="1" applyAlignment="1">
      <alignment horizontal="left"/>
    </xf>
    <xf numFmtId="0" fontId="76" fillId="2" borderId="0" xfId="5" quotePrefix="1" applyFont="1" applyFill="1" applyAlignment="1">
      <alignment horizontal="left"/>
    </xf>
    <xf numFmtId="0" fontId="30" fillId="2" borderId="0" xfId="5" quotePrefix="1" applyFont="1" applyFill="1" applyAlignment="1">
      <alignment horizontal="left"/>
    </xf>
    <xf numFmtId="0" fontId="42" fillId="2" borderId="0" xfId="5" applyFont="1" applyFill="1"/>
    <xf numFmtId="0" fontId="11" fillId="2" borderId="0" xfId="5" applyFont="1" applyFill="1" applyAlignment="1">
      <alignment horizontal="left"/>
    </xf>
    <xf numFmtId="0" fontId="14" fillId="2" borderId="0" xfId="5" applyFont="1" applyFill="1" applyAlignment="1">
      <alignment vertical="center"/>
    </xf>
    <xf numFmtId="0" fontId="7" fillId="2" borderId="1" xfId="5" applyFont="1" applyFill="1" applyBorder="1"/>
    <xf numFmtId="0" fontId="35" fillId="2" borderId="1" xfId="5" applyFont="1" applyFill="1" applyBorder="1"/>
    <xf numFmtId="38" fontId="5" fillId="2" borderId="3" xfId="2" applyFont="1" applyFill="1" applyBorder="1" applyAlignment="1">
      <alignment vertical="center"/>
    </xf>
    <xf numFmtId="0" fontId="5" fillId="2" borderId="14" xfId="5" applyFont="1" applyFill="1" applyBorder="1" applyAlignment="1">
      <alignment vertical="center"/>
    </xf>
    <xf numFmtId="0" fontId="35" fillId="2" borderId="1" xfId="5" applyFont="1" applyFill="1" applyBorder="1" applyAlignment="1">
      <alignment horizontal="center"/>
    </xf>
    <xf numFmtId="0" fontId="35" fillId="2" borderId="11" xfId="5" applyFont="1" applyFill="1" applyBorder="1" applyAlignment="1">
      <alignment horizontal="center"/>
    </xf>
    <xf numFmtId="0" fontId="35" fillId="2" borderId="2" xfId="5" applyFont="1" applyFill="1" applyBorder="1"/>
    <xf numFmtId="0" fontId="35" fillId="2" borderId="11" xfId="5" applyFont="1" applyFill="1" applyBorder="1"/>
    <xf numFmtId="0" fontId="67" fillId="2" borderId="0" xfId="5" applyFont="1" applyFill="1" applyAlignment="1">
      <alignment horizontal="center"/>
    </xf>
    <xf numFmtId="0" fontId="35" fillId="2" borderId="6" xfId="5" applyFont="1" applyFill="1" applyBorder="1" applyAlignment="1">
      <alignment horizontal="center"/>
    </xf>
    <xf numFmtId="0" fontId="35" fillId="2" borderId="4" xfId="5" applyFont="1" applyFill="1" applyBorder="1" applyAlignment="1">
      <alignment horizontal="center"/>
    </xf>
    <xf numFmtId="0" fontId="35" fillId="2" borderId="0" xfId="5" applyFont="1" applyFill="1" applyAlignment="1">
      <alignment horizontal="center"/>
    </xf>
    <xf numFmtId="0" fontId="35" fillId="2" borderId="12" xfId="5" applyFont="1" applyFill="1" applyBorder="1" applyAlignment="1">
      <alignment horizontal="center"/>
    </xf>
    <xf numFmtId="0" fontId="35" fillId="2" borderId="3" xfId="5" applyFont="1" applyFill="1" applyBorder="1"/>
    <xf numFmtId="0" fontId="35" fillId="2" borderId="0" xfId="5" applyFont="1" applyFill="1"/>
    <xf numFmtId="0" fontId="35" fillId="2" borderId="4" xfId="5" applyFont="1" applyFill="1" applyBorder="1"/>
    <xf numFmtId="0" fontId="35" fillId="2" borderId="5" xfId="5" applyFont="1" applyFill="1" applyBorder="1"/>
    <xf numFmtId="0" fontId="35" fillId="2" borderId="5" xfId="5" applyFont="1" applyFill="1" applyBorder="1" applyAlignment="1">
      <alignment horizontal="center"/>
    </xf>
    <xf numFmtId="0" fontId="67" fillId="2" borderId="4" xfId="5" applyFont="1" applyFill="1" applyBorder="1" applyAlignment="1">
      <alignment horizontal="center"/>
    </xf>
    <xf numFmtId="38" fontId="35" fillId="2" borderId="6" xfId="2" applyFont="1" applyFill="1" applyBorder="1" applyAlignment="1">
      <alignment horizontal="center"/>
    </xf>
    <xf numFmtId="0" fontId="35" fillId="2" borderId="6" xfId="5" applyFont="1" applyFill="1" applyBorder="1"/>
    <xf numFmtId="0" fontId="14" fillId="2" borderId="0" xfId="5" quotePrefix="1" applyFont="1" applyFill="1" applyAlignment="1">
      <alignment horizontal="center" vertical="center"/>
    </xf>
    <xf numFmtId="0" fontId="35" fillId="2" borderId="6" xfId="5" quotePrefix="1" applyFont="1" applyFill="1" applyBorder="1" applyAlignment="1">
      <alignment horizontal="center"/>
    </xf>
    <xf numFmtId="0" fontId="7" fillId="2" borderId="10" xfId="5" applyFont="1" applyFill="1" applyBorder="1"/>
    <xf numFmtId="0" fontId="35" fillId="2" borderId="9" xfId="5" applyFont="1" applyFill="1" applyBorder="1" applyAlignment="1">
      <alignment horizontal="center"/>
    </xf>
    <xf numFmtId="0" fontId="35" fillId="2" borderId="10" xfId="5" applyFont="1" applyFill="1" applyBorder="1"/>
    <xf numFmtId="0" fontId="21" fillId="2" borderId="12" xfId="5" applyFont="1" applyFill="1" applyBorder="1" applyAlignment="1">
      <alignment horizontal="center" vertical="center"/>
    </xf>
    <xf numFmtId="0" fontId="108" fillId="2" borderId="5" xfId="5" applyFont="1" applyFill="1" applyBorder="1" applyAlignment="1">
      <alignment horizontal="left" vertical="center"/>
    </xf>
    <xf numFmtId="0" fontId="112" fillId="2" borderId="11" xfId="5" applyFont="1" applyFill="1" applyBorder="1" applyAlignment="1">
      <alignment horizontal="center" vertical="center"/>
    </xf>
    <xf numFmtId="0" fontId="4" fillId="2" borderId="12" xfId="5" applyFont="1" applyFill="1" applyBorder="1" applyAlignment="1">
      <alignment horizontal="center" vertical="top"/>
    </xf>
    <xf numFmtId="0" fontId="108" fillId="2" borderId="6" xfId="5" applyFont="1" applyFill="1" applyBorder="1" applyAlignment="1">
      <alignment horizontal="left" vertical="top"/>
    </xf>
    <xf numFmtId="0" fontId="113" fillId="2" borderId="12" xfId="5" applyFont="1" applyFill="1" applyBorder="1" applyAlignment="1">
      <alignment horizontal="center" vertical="top"/>
    </xf>
    <xf numFmtId="0" fontId="70" fillId="2" borderId="6" xfId="5" applyFont="1" applyFill="1" applyBorder="1" applyAlignment="1">
      <alignment horizontal="left" vertical="center"/>
    </xf>
    <xf numFmtId="0" fontId="20" fillId="2" borderId="6" xfId="5" quotePrefix="1" applyFont="1" applyFill="1" applyBorder="1" applyAlignment="1">
      <alignment horizontal="left" vertical="top"/>
    </xf>
    <xf numFmtId="0" fontId="21" fillId="2" borderId="6" xfId="5" quotePrefix="1" applyFont="1" applyFill="1" applyBorder="1" applyAlignment="1">
      <alignment horizontal="left" vertical="top"/>
    </xf>
    <xf numFmtId="0" fontId="4" fillId="2" borderId="7" xfId="5" applyFont="1" applyFill="1" applyBorder="1" applyAlignment="1">
      <alignment horizontal="center" vertical="top"/>
    </xf>
    <xf numFmtId="0" fontId="20" fillId="2" borderId="8" xfId="5" quotePrefix="1" applyFont="1" applyFill="1" applyBorder="1" applyAlignment="1">
      <alignment horizontal="left" vertical="top"/>
    </xf>
    <xf numFmtId="0" fontId="4" fillId="2" borderId="10" xfId="5" applyFont="1" applyFill="1" applyBorder="1" applyAlignment="1">
      <alignment horizontal="center"/>
    </xf>
    <xf numFmtId="0" fontId="21" fillId="2" borderId="11" xfId="5" applyFont="1" applyFill="1" applyBorder="1" applyAlignment="1">
      <alignment horizontal="center" vertical="center"/>
    </xf>
    <xf numFmtId="0" fontId="20" fillId="2" borderId="10" xfId="5" quotePrefix="1" applyFont="1" applyFill="1" applyBorder="1" applyAlignment="1">
      <alignment horizontal="left" vertical="top"/>
    </xf>
    <xf numFmtId="0" fontId="21" fillId="2" borderId="8" xfId="5" quotePrefix="1" applyFont="1" applyFill="1" applyBorder="1" applyAlignment="1">
      <alignment horizontal="left" vertical="top"/>
    </xf>
    <xf numFmtId="180" fontId="20" fillId="2" borderId="0" xfId="2" applyNumberFormat="1" applyFont="1" applyFill="1" applyBorder="1" applyAlignment="1">
      <alignment horizontal="left" vertical="center"/>
    </xf>
    <xf numFmtId="195" fontId="21" fillId="2" borderId="12" xfId="5" applyNumberFormat="1" applyFont="1" applyFill="1" applyBorder="1" applyAlignment="1">
      <alignment horizontal="left"/>
    </xf>
    <xf numFmtId="195" fontId="21" fillId="2" borderId="7" xfId="5" applyNumberFormat="1" applyFont="1" applyFill="1" applyBorder="1" applyAlignment="1">
      <alignment horizontal="left"/>
    </xf>
    <xf numFmtId="0" fontId="5" fillId="2" borderId="6" xfId="2" applyNumberFormat="1" applyFont="1" applyFill="1" applyBorder="1" applyAlignment="1">
      <alignment horizontal="center"/>
    </xf>
    <xf numFmtId="194" fontId="58" fillId="2" borderId="12" xfId="5" applyNumberFormat="1" applyFont="1" applyFill="1" applyBorder="1" applyAlignment="1">
      <alignment horizontal="left"/>
    </xf>
    <xf numFmtId="176" fontId="4" fillId="2" borderId="0" xfId="5" applyNumberFormat="1" applyFont="1" applyFill="1"/>
    <xf numFmtId="198" fontId="107" fillId="2" borderId="0" xfId="6" applyNumberFormat="1" applyFont="1" applyFill="1" applyAlignment="1">
      <alignment horizontal="left"/>
    </xf>
    <xf numFmtId="199" fontId="5" fillId="2" borderId="0" xfId="6" applyNumberFormat="1" applyFont="1" applyFill="1"/>
    <xf numFmtId="0" fontId="2" fillId="2" borderId="0" xfId="8" applyFill="1" applyAlignment="1">
      <alignment vertical="top"/>
    </xf>
    <xf numFmtId="0" fontId="102" fillId="2" borderId="0" xfId="11" applyFont="1" applyFill="1">
      <alignment vertical="center"/>
    </xf>
    <xf numFmtId="0" fontId="5" fillId="2" borderId="0" xfId="11" applyFont="1" applyFill="1">
      <alignment vertical="center"/>
    </xf>
    <xf numFmtId="0" fontId="30" fillId="2" borderId="0" xfId="18" quotePrefix="1" applyFont="1" applyFill="1" applyAlignment="1">
      <alignment horizontal="left"/>
    </xf>
    <xf numFmtId="0" fontId="36" fillId="2" borderId="0" xfId="18" quotePrefix="1" applyFont="1" applyFill="1"/>
    <xf numFmtId="201" fontId="30" fillId="2" borderId="10" xfId="6" quotePrefix="1" applyNumberFormat="1" applyFont="1" applyFill="1" applyBorder="1"/>
    <xf numFmtId="0" fontId="21" fillId="2" borderId="0" xfId="18" applyFont="1" applyFill="1" applyAlignment="1">
      <alignment horizontal="distributed" vertical="distributed"/>
    </xf>
    <xf numFmtId="0" fontId="6" fillId="2" borderId="0" xfId="17" quotePrefix="1" applyFill="1" applyAlignment="1">
      <alignment horizontal="left"/>
    </xf>
    <xf numFmtId="0" fontId="30" fillId="2" borderId="0" xfId="17" applyFont="1" applyFill="1" applyAlignment="1">
      <alignment horizontal="left"/>
    </xf>
    <xf numFmtId="37" fontId="12" fillId="2" borderId="1" xfId="17" applyNumberFormat="1" applyFont="1" applyFill="1" applyBorder="1"/>
    <xf numFmtId="37" fontId="12" fillId="2" borderId="5" xfId="17" applyNumberFormat="1" applyFont="1" applyFill="1" applyBorder="1"/>
    <xf numFmtId="37" fontId="12" fillId="2" borderId="0" xfId="17" applyNumberFormat="1" applyFont="1" applyFill="1" applyAlignment="1">
      <alignment horizontal="center"/>
    </xf>
    <xf numFmtId="37" fontId="12" fillId="2" borderId="6" xfId="17" applyNumberFormat="1" applyFont="1" applyFill="1" applyBorder="1" applyAlignment="1">
      <alignment horizontal="center"/>
    </xf>
    <xf numFmtId="37" fontId="20" fillId="2" borderId="6" xfId="17" applyNumberFormat="1" applyFont="1" applyFill="1" applyBorder="1" applyAlignment="1">
      <alignment horizontal="center"/>
    </xf>
    <xf numFmtId="37" fontId="20" fillId="2" borderId="0" xfId="17" applyNumberFormat="1" applyFont="1" applyFill="1"/>
    <xf numFmtId="37" fontId="20" fillId="2" borderId="10" xfId="17" applyNumberFormat="1" applyFont="1" applyFill="1" applyBorder="1"/>
    <xf numFmtId="37" fontId="20" fillId="2" borderId="8" xfId="17" applyNumberFormat="1" applyFont="1" applyFill="1" applyBorder="1"/>
    <xf numFmtId="37" fontId="39" fillId="2" borderId="0" xfId="17" applyNumberFormat="1" applyFont="1" applyFill="1" applyAlignment="1">
      <alignment horizontal="distributed" vertical="distributed"/>
    </xf>
    <xf numFmtId="38" fontId="12" fillId="2" borderId="4" xfId="2" applyFont="1" applyFill="1" applyBorder="1" applyAlignment="1" applyProtection="1">
      <alignment horizontal="right"/>
    </xf>
    <xf numFmtId="38" fontId="12" fillId="2" borderId="0" xfId="2" applyFont="1" applyFill="1" applyBorder="1" applyAlignment="1" applyProtection="1">
      <alignment horizontal="right"/>
    </xf>
    <xf numFmtId="38" fontId="12" fillId="2" borderId="12" xfId="2" applyFont="1" applyFill="1" applyBorder="1" applyAlignment="1" applyProtection="1">
      <alignment horizontal="right"/>
    </xf>
    <xf numFmtId="186" fontId="12" fillId="2" borderId="4" xfId="2" applyNumberFormat="1" applyFont="1" applyFill="1" applyBorder="1" applyAlignment="1" applyProtection="1">
      <alignment horizontal="right"/>
    </xf>
    <xf numFmtId="186" fontId="12" fillId="2" borderId="0" xfId="2" applyNumberFormat="1" applyFont="1" applyFill="1" applyBorder="1" applyAlignment="1" applyProtection="1">
      <alignment horizontal="right"/>
    </xf>
    <xf numFmtId="186" fontId="12" fillId="2" borderId="12" xfId="2" applyNumberFormat="1" applyFont="1" applyFill="1" applyBorder="1" applyAlignment="1" applyProtection="1">
      <alignment horizontal="right"/>
    </xf>
    <xf numFmtId="37" fontId="58" fillId="2" borderId="0" xfId="17" applyNumberFormat="1" applyFont="1" applyFill="1" applyAlignment="1">
      <alignment horizontal="distributed" vertical="distributed"/>
    </xf>
    <xf numFmtId="0" fontId="25" fillId="2" borderId="0" xfId="17" applyFont="1" applyFill="1" applyAlignment="1">
      <alignment horizontal="center"/>
    </xf>
    <xf numFmtId="0" fontId="25" fillId="2" borderId="0" xfId="17" applyFont="1" applyFill="1"/>
    <xf numFmtId="37" fontId="12" fillId="2" borderId="0" xfId="17" applyNumberFormat="1" applyFont="1" applyFill="1" applyAlignment="1">
      <alignment horizontal="distributed" vertical="distributed"/>
    </xf>
    <xf numFmtId="37" fontId="21" fillId="2" borderId="0" xfId="17" applyNumberFormat="1" applyFont="1" applyFill="1" applyAlignment="1">
      <alignment horizontal="center"/>
    </xf>
    <xf numFmtId="0" fontId="14" fillId="2" borderId="0" xfId="17" applyFont="1" applyFill="1" applyAlignment="1">
      <alignment horizontal="left"/>
    </xf>
    <xf numFmtId="37" fontId="12" fillId="2" borderId="0" xfId="17" applyNumberFormat="1" applyFont="1" applyFill="1"/>
    <xf numFmtId="37" fontId="21" fillId="2" borderId="7" xfId="17" applyNumberFormat="1" applyFont="1" applyFill="1" applyBorder="1" applyAlignment="1">
      <alignment horizontal="distributed" vertical="distributed"/>
    </xf>
    <xf numFmtId="176" fontId="4" fillId="2" borderId="0" xfId="2" applyNumberFormat="1" applyFont="1" applyFill="1" applyBorder="1" applyAlignment="1">
      <alignment horizontal="right"/>
    </xf>
    <xf numFmtId="38" fontId="2" fillId="2" borderId="10" xfId="2" applyFont="1" applyFill="1" applyBorder="1" applyAlignment="1">
      <alignment horizontal="right"/>
    </xf>
    <xf numFmtId="0" fontId="7" fillId="2" borderId="1" xfId="5" applyFont="1" applyFill="1" applyBorder="1" applyAlignment="1">
      <alignment horizontal="centerContinuous"/>
    </xf>
    <xf numFmtId="0" fontId="7" fillId="2" borderId="9" xfId="5" applyFont="1" applyFill="1" applyBorder="1" applyAlignment="1">
      <alignment horizontal="centerContinuous"/>
    </xf>
    <xf numFmtId="0" fontId="20" fillId="2" borderId="1" xfId="5" applyFont="1" applyFill="1" applyBorder="1" applyAlignment="1">
      <alignment horizontal="centerContinuous"/>
    </xf>
    <xf numFmtId="0" fontId="20" fillId="2" borderId="11" xfId="5" applyFont="1" applyFill="1" applyBorder="1" applyAlignment="1">
      <alignment horizontal="centerContinuous"/>
    </xf>
    <xf numFmtId="0" fontId="5" fillId="2" borderId="9" xfId="5" quotePrefix="1" applyFont="1" applyFill="1" applyBorder="1" applyAlignment="1">
      <alignment horizontal="centerContinuous"/>
    </xf>
    <xf numFmtId="0" fontId="5" fillId="2" borderId="10" xfId="5" quotePrefix="1" applyFont="1" applyFill="1" applyBorder="1" applyAlignment="1">
      <alignment horizontal="centerContinuous"/>
    </xf>
    <xf numFmtId="0" fontId="5" fillId="2" borderId="7" xfId="5" quotePrefix="1" applyFont="1" applyFill="1" applyBorder="1" applyAlignment="1">
      <alignment horizontal="centerContinuous"/>
    </xf>
    <xf numFmtId="180" fontId="21" fillId="2" borderId="0" xfId="5" applyNumberFormat="1" applyFont="1" applyFill="1" applyAlignment="1">
      <alignment horizontal="left" indent="1"/>
    </xf>
    <xf numFmtId="0" fontId="54" fillId="2" borderId="0" xfId="5" quotePrefix="1" applyFont="1" applyFill="1" applyAlignment="1">
      <alignment horizontal="left"/>
    </xf>
    <xf numFmtId="0" fontId="54" fillId="2" borderId="0" xfId="5" applyFont="1" applyFill="1"/>
    <xf numFmtId="176" fontId="15" fillId="2" borderId="10" xfId="5" applyNumberFormat="1" applyFont="1" applyFill="1" applyBorder="1"/>
    <xf numFmtId="176" fontId="20" fillId="2" borderId="10" xfId="5" applyNumberFormat="1" applyFont="1" applyFill="1" applyBorder="1" applyAlignment="1">
      <alignment horizontal="left"/>
    </xf>
    <xf numFmtId="181" fontId="15" fillId="2" borderId="4" xfId="5" quotePrefix="1" applyNumberFormat="1" applyFont="1" applyFill="1" applyBorder="1" applyAlignment="1">
      <alignment horizontal="left" indent="1"/>
    </xf>
    <xf numFmtId="0" fontId="20" fillId="2" borderId="4" xfId="5" quotePrefix="1" applyFont="1" applyFill="1" applyBorder="1" applyAlignment="1">
      <alignment horizontal="left" indent="1"/>
    </xf>
    <xf numFmtId="184" fontId="20" fillId="2" borderId="4" xfId="5" quotePrefix="1" applyNumberFormat="1" applyFont="1" applyFill="1" applyBorder="1" applyAlignment="1">
      <alignment horizontal="left" indent="1"/>
    </xf>
    <xf numFmtId="180" fontId="20" fillId="2" borderId="4" xfId="5" applyNumberFormat="1" applyFont="1" applyFill="1" applyBorder="1" applyAlignment="1">
      <alignment horizontal="left" indent="1"/>
    </xf>
    <xf numFmtId="0" fontId="20" fillId="2" borderId="4" xfId="5" applyFont="1" applyFill="1" applyBorder="1" applyAlignment="1">
      <alignment horizontal="left" indent="1"/>
    </xf>
    <xf numFmtId="180" fontId="20" fillId="2" borderId="9" xfId="5" applyNumberFormat="1" applyFont="1" applyFill="1" applyBorder="1" applyAlignment="1">
      <alignment horizontal="left" indent="1"/>
    </xf>
    <xf numFmtId="176" fontId="20" fillId="2" borderId="0" xfId="5" applyNumberFormat="1" applyFont="1" applyFill="1"/>
    <xf numFmtId="176" fontId="56" fillId="2" borderId="0" xfId="5" quotePrefix="1" applyNumberFormat="1" applyFont="1" applyFill="1"/>
    <xf numFmtId="176" fontId="20" fillId="2" borderId="10" xfId="5" quotePrefix="1" applyNumberFormat="1" applyFont="1" applyFill="1" applyBorder="1" applyAlignment="1">
      <alignment horizontal="left"/>
    </xf>
    <xf numFmtId="181" fontId="15" fillId="2" borderId="0" xfId="5" quotePrefix="1" applyNumberFormat="1" applyFont="1" applyFill="1" applyAlignment="1">
      <alignment horizontal="left" indent="1"/>
    </xf>
    <xf numFmtId="0" fontId="20" fillId="2" borderId="0" xfId="5" quotePrefix="1" applyFont="1" applyFill="1" applyAlignment="1">
      <alignment horizontal="left" indent="1"/>
    </xf>
    <xf numFmtId="184" fontId="20" fillId="2" borderId="0" xfId="5" quotePrefix="1" applyNumberFormat="1" applyFont="1" applyFill="1" applyAlignment="1">
      <alignment horizontal="left" indent="1"/>
    </xf>
    <xf numFmtId="180" fontId="20" fillId="2" borderId="0" xfId="5" applyNumberFormat="1" applyFont="1" applyFill="1" applyAlignment="1">
      <alignment horizontal="left" indent="1"/>
    </xf>
    <xf numFmtId="0" fontId="20" fillId="2" borderId="0" xfId="5" applyFont="1" applyFill="1" applyAlignment="1">
      <alignment horizontal="left" indent="1"/>
    </xf>
    <xf numFmtId="180" fontId="4" fillId="2" borderId="0" xfId="5" applyNumberFormat="1" applyFont="1" applyFill="1" applyAlignment="1">
      <alignment horizontal="left"/>
    </xf>
    <xf numFmtId="0" fontId="4" fillId="2" borderId="0" xfId="5" applyFont="1" applyFill="1" applyAlignment="1">
      <alignment horizontal="left"/>
    </xf>
    <xf numFmtId="0" fontId="21" fillId="2" borderId="10" xfId="5" quotePrefix="1" applyFont="1" applyFill="1" applyBorder="1" applyAlignment="1">
      <alignment horizontal="left"/>
    </xf>
    <xf numFmtId="176" fontId="12" fillId="2" borderId="10" xfId="5" quotePrefix="1" applyNumberFormat="1" applyFont="1" applyFill="1" applyBorder="1" applyAlignment="1">
      <alignment horizontal="left"/>
    </xf>
    <xf numFmtId="0" fontId="21" fillId="2" borderId="10" xfId="5" quotePrefix="1" applyFont="1" applyFill="1" applyBorder="1" applyAlignment="1">
      <alignment horizontal="right"/>
    </xf>
    <xf numFmtId="37" fontId="12" fillId="2" borderId="10" xfId="5" quotePrefix="1" applyNumberFormat="1" applyFont="1" applyFill="1" applyBorder="1" applyAlignment="1">
      <alignment horizontal="right"/>
    </xf>
    <xf numFmtId="0" fontId="2" fillId="2" borderId="3" xfId="5" applyFill="1" applyBorder="1" applyAlignment="1">
      <alignment horizontal="right"/>
    </xf>
    <xf numFmtId="0" fontId="79" fillId="2" borderId="1" xfId="5" applyFont="1" applyFill="1" applyBorder="1" applyAlignment="1">
      <alignment horizontal="centerContinuous"/>
    </xf>
    <xf numFmtId="0" fontId="79" fillId="2" borderId="11" xfId="5" applyFont="1" applyFill="1" applyBorder="1" applyAlignment="1">
      <alignment horizontal="centerContinuous"/>
    </xf>
    <xf numFmtId="0" fontId="79" fillId="2" borderId="10" xfId="5" applyFont="1" applyFill="1" applyBorder="1" applyAlignment="1">
      <alignment horizontal="centerContinuous"/>
    </xf>
    <xf numFmtId="0" fontId="79" fillId="2" borderId="7" xfId="5" applyFont="1" applyFill="1" applyBorder="1" applyAlignment="1">
      <alignment horizontal="centerContinuous"/>
    </xf>
    <xf numFmtId="177" fontId="2" fillId="2" borderId="0" xfId="5" quotePrefix="1" applyNumberFormat="1" applyFill="1" applyAlignment="1">
      <alignment horizontal="right"/>
    </xf>
    <xf numFmtId="178" fontId="2" fillId="2" borderId="0" xfId="5" quotePrefix="1" applyNumberFormat="1" applyFill="1" applyAlignment="1">
      <alignment horizontal="center"/>
    </xf>
    <xf numFmtId="179" fontId="2" fillId="2" borderId="12" xfId="5" quotePrefix="1" applyNumberFormat="1" applyFill="1" applyBorder="1" applyAlignment="1">
      <alignment horizontal="left"/>
    </xf>
    <xf numFmtId="0" fontId="2" fillId="2" borderId="0" xfId="5" quotePrefix="1" applyFill="1" applyAlignment="1">
      <alignment horizontal="right"/>
    </xf>
    <xf numFmtId="0" fontId="2" fillId="2" borderId="12" xfId="5" quotePrefix="1" applyFill="1" applyBorder="1" applyAlignment="1">
      <alignment horizontal="left"/>
    </xf>
    <xf numFmtId="177" fontId="4" fillId="2" borderId="0" xfId="5" quotePrefix="1" applyNumberFormat="1" applyFont="1" applyFill="1" applyAlignment="1">
      <alignment horizontal="right"/>
    </xf>
    <xf numFmtId="183" fontId="4" fillId="2" borderId="12" xfId="5" quotePrefix="1" applyNumberFormat="1" applyFont="1" applyFill="1" applyBorder="1" applyAlignment="1">
      <alignment horizontal="left"/>
    </xf>
    <xf numFmtId="0" fontId="4" fillId="2" borderId="0" xfId="5" quotePrefix="1" applyFont="1" applyFill="1" applyAlignment="1">
      <alignment horizontal="right"/>
    </xf>
    <xf numFmtId="0" fontId="4" fillId="2" borderId="12" xfId="5" quotePrefix="1" applyFont="1" applyFill="1" applyBorder="1" applyAlignment="1">
      <alignment horizontal="left"/>
    </xf>
    <xf numFmtId="180" fontId="4" fillId="2" borderId="0" xfId="5" quotePrefix="1" applyNumberFormat="1" applyFont="1" applyFill="1" applyAlignment="1">
      <alignment horizontal="right"/>
    </xf>
    <xf numFmtId="180" fontId="4" fillId="2" borderId="12" xfId="5" applyNumberFormat="1" applyFont="1" applyFill="1" applyBorder="1" applyAlignment="1">
      <alignment horizontal="left"/>
    </xf>
    <xf numFmtId="180" fontId="4" fillId="2" borderId="0" xfId="5" applyNumberFormat="1" applyFont="1" applyFill="1" applyAlignment="1">
      <alignment horizontal="right"/>
    </xf>
    <xf numFmtId="185" fontId="4" fillId="2" borderId="12" xfId="5" applyNumberFormat="1" applyFont="1" applyFill="1" applyBorder="1" applyAlignment="1">
      <alignment horizontal="left"/>
    </xf>
    <xf numFmtId="180" fontId="4" fillId="2" borderId="10" xfId="5" quotePrefix="1" applyNumberFormat="1" applyFont="1" applyFill="1" applyBorder="1" applyAlignment="1">
      <alignment horizontal="right"/>
    </xf>
    <xf numFmtId="185" fontId="4" fillId="2" borderId="7" xfId="5" applyNumberFormat="1" applyFont="1" applyFill="1" applyBorder="1" applyAlignment="1">
      <alignment horizontal="left"/>
    </xf>
    <xf numFmtId="37" fontId="12" fillId="2" borderId="10" xfId="5" quotePrefix="1" applyNumberFormat="1" applyFont="1" applyFill="1" applyBorder="1" applyAlignment="1">
      <alignment horizontal="left"/>
    </xf>
    <xf numFmtId="37" fontId="21" fillId="2" borderId="10" xfId="5" quotePrefix="1" applyNumberFormat="1" applyFont="1" applyFill="1" applyBorder="1" applyAlignment="1">
      <alignment horizontal="left"/>
    </xf>
    <xf numFmtId="0" fontId="17" fillId="0" borderId="0" xfId="5" applyFont="1"/>
    <xf numFmtId="0" fontId="2" fillId="0" borderId="0" xfId="5" applyAlignment="1">
      <alignment horizontal="right"/>
    </xf>
    <xf numFmtId="191" fontId="5" fillId="0" borderId="0" xfId="5" quotePrefix="1" applyNumberFormat="1" applyFont="1" applyAlignment="1">
      <alignment horizontal="left"/>
    </xf>
    <xf numFmtId="177" fontId="2" fillId="0" borderId="1" xfId="5" quotePrefix="1" applyNumberFormat="1" applyBorder="1" applyAlignment="1">
      <alignment horizontal="right"/>
    </xf>
    <xf numFmtId="178" fontId="2" fillId="0" borderId="1" xfId="5" quotePrefix="1" applyNumberFormat="1" applyBorder="1" applyAlignment="1">
      <alignment horizontal="center"/>
    </xf>
    <xf numFmtId="179" fontId="2" fillId="0" borderId="11" xfId="5" quotePrefix="1" applyNumberFormat="1" applyBorder="1" applyAlignment="1">
      <alignment horizontal="left"/>
    </xf>
    <xf numFmtId="180" fontId="2" fillId="0" borderId="0" xfId="5" quotePrefix="1" applyNumberFormat="1" applyAlignment="1">
      <alignment horizontal="right"/>
    </xf>
    <xf numFmtId="180" fontId="2" fillId="0" borderId="0" xfId="5" quotePrefix="1" applyNumberFormat="1" applyAlignment="1">
      <alignment horizontal="center"/>
    </xf>
    <xf numFmtId="185" fontId="2" fillId="0" borderId="0" xfId="5" quotePrefix="1" applyNumberFormat="1" applyAlignment="1">
      <alignment horizontal="left"/>
    </xf>
    <xf numFmtId="0" fontId="57" fillId="0" borderId="0" xfId="5" applyFont="1" applyAlignment="1">
      <alignment horizontal="center"/>
    </xf>
    <xf numFmtId="0" fontId="57" fillId="0" borderId="0" xfId="5" applyFont="1"/>
    <xf numFmtId="191" fontId="57" fillId="0" borderId="0" xfId="5" quotePrefix="1" applyNumberFormat="1" applyFont="1" applyAlignment="1">
      <alignment horizontal="left"/>
    </xf>
    <xf numFmtId="37" fontId="58" fillId="0" borderId="0" xfId="5" applyNumberFormat="1" applyFont="1" applyAlignment="1">
      <alignment horizontal="center" vertical="distributed"/>
    </xf>
    <xf numFmtId="37" fontId="21" fillId="2" borderId="0" xfId="5" quotePrefix="1" applyNumberFormat="1" applyFont="1" applyFill="1" applyAlignment="1">
      <alignment horizontal="left"/>
    </xf>
    <xf numFmtId="178" fontId="2" fillId="2" borderId="1" xfId="5" quotePrefix="1" applyNumberFormat="1" applyFill="1" applyBorder="1" applyAlignment="1">
      <alignment horizontal="center"/>
    </xf>
    <xf numFmtId="179" fontId="2" fillId="2" borderId="0" xfId="5" quotePrefix="1" applyNumberFormat="1" applyFill="1" applyAlignment="1">
      <alignment horizontal="left"/>
    </xf>
    <xf numFmtId="183" fontId="4" fillId="2" borderId="0" xfId="5" quotePrefix="1" applyNumberFormat="1" applyFont="1" applyFill="1" applyAlignment="1">
      <alignment horizontal="left"/>
    </xf>
    <xf numFmtId="37" fontId="21" fillId="2" borderId="0" xfId="5" applyNumberFormat="1" applyFont="1" applyFill="1" applyAlignment="1">
      <alignment horizontal="center" vertical="distributed"/>
    </xf>
    <xf numFmtId="177" fontId="2" fillId="2" borderId="1" xfId="5" quotePrefix="1" applyNumberFormat="1" applyFill="1" applyBorder="1" applyAlignment="1">
      <alignment horizontal="right"/>
    </xf>
    <xf numFmtId="179" fontId="2" fillId="2" borderId="11" xfId="5" quotePrefix="1" applyNumberFormat="1" applyFill="1" applyBorder="1" applyAlignment="1">
      <alignment horizontal="left"/>
    </xf>
    <xf numFmtId="181" fontId="15" fillId="2" borderId="2" xfId="5" quotePrefix="1" applyNumberFormat="1" applyFont="1" applyFill="1" applyBorder="1" applyAlignment="1">
      <alignment horizontal="left" indent="1"/>
    </xf>
    <xf numFmtId="0" fontId="20" fillId="2" borderId="10" xfId="5" applyFont="1" applyFill="1" applyBorder="1" applyAlignment="1">
      <alignment horizontal="left" indent="1"/>
    </xf>
    <xf numFmtId="0" fontId="22" fillId="2" borderId="0" xfId="5" applyFont="1" applyFill="1"/>
    <xf numFmtId="0" fontId="17" fillId="2" borderId="0" xfId="5" applyFont="1" applyFill="1" applyAlignment="1">
      <alignment horizontal="centerContinuous"/>
    </xf>
    <xf numFmtId="0" fontId="17" fillId="2" borderId="11" xfId="5" applyFont="1" applyFill="1" applyBorder="1" applyAlignment="1">
      <alignment horizontal="centerContinuous"/>
    </xf>
    <xf numFmtId="180" fontId="4" fillId="2" borderId="0" xfId="5" applyNumberFormat="1" applyFont="1" applyFill="1" applyAlignment="1">
      <alignment horizontal="left" indent="1"/>
    </xf>
    <xf numFmtId="180" fontId="24" fillId="2" borderId="0" xfId="5" applyNumberFormat="1" applyFont="1" applyFill="1" applyAlignment="1">
      <alignment horizontal="left"/>
    </xf>
    <xf numFmtId="181" fontId="15" fillId="2" borderId="0" xfId="5" applyNumberFormat="1" applyFont="1" applyFill="1" applyAlignment="1">
      <alignment horizontal="right"/>
    </xf>
    <xf numFmtId="0" fontId="39" fillId="2" borderId="10" xfId="5" applyFont="1" applyFill="1" applyBorder="1"/>
    <xf numFmtId="0" fontId="12" fillId="2" borderId="10" xfId="5" applyFont="1" applyFill="1" applyBorder="1"/>
    <xf numFmtId="0" fontId="2" fillId="2" borderId="0" xfId="5" quotePrefix="1" applyFill="1" applyAlignment="1">
      <alignment horizontal="right" indent="1"/>
    </xf>
    <xf numFmtId="0" fontId="2" fillId="2" borderId="0" xfId="5" quotePrefix="1" applyFill="1" applyAlignment="1">
      <alignment horizontal="left" indent="1"/>
    </xf>
    <xf numFmtId="0" fontId="4" fillId="2" borderId="0" xfId="5" quotePrefix="1" applyFont="1" applyFill="1" applyAlignment="1">
      <alignment horizontal="left" indent="1"/>
    </xf>
    <xf numFmtId="0" fontId="12" fillId="2" borderId="4" xfId="5" quotePrefix="1" applyFont="1" applyFill="1" applyBorder="1" applyAlignment="1">
      <alignment horizontal="left" indent="1"/>
    </xf>
    <xf numFmtId="0" fontId="12" fillId="2" borderId="4" xfId="5" applyFont="1" applyFill="1" applyBorder="1" applyAlignment="1">
      <alignment horizontal="left" indent="1"/>
    </xf>
    <xf numFmtId="0" fontId="12" fillId="2" borderId="0" xfId="5" quotePrefix="1" applyFont="1" applyFill="1" applyAlignment="1">
      <alignment horizontal="left" indent="1"/>
    </xf>
    <xf numFmtId="180" fontId="4" fillId="2" borderId="0" xfId="5" quotePrefix="1" applyNumberFormat="1" applyFont="1" applyFill="1" applyAlignment="1">
      <alignment horizontal="left"/>
    </xf>
    <xf numFmtId="0" fontId="12" fillId="2" borderId="0" xfId="5" applyFont="1" applyFill="1" applyAlignment="1">
      <alignment horizontal="left" indent="1"/>
    </xf>
    <xf numFmtId="185" fontId="4" fillId="2" borderId="0" xfId="5" applyNumberFormat="1" applyFont="1" applyFill="1" applyAlignment="1">
      <alignment horizontal="left"/>
    </xf>
    <xf numFmtId="185" fontId="4" fillId="2" borderId="0" xfId="5" quotePrefix="1" applyNumberFormat="1" applyFont="1" applyFill="1" applyAlignment="1">
      <alignment horizontal="left"/>
    </xf>
    <xf numFmtId="37" fontId="21" fillId="2" borderId="0" xfId="5" applyNumberFormat="1" applyFont="1" applyFill="1" applyAlignment="1">
      <alignment horizontal="right" indent="1"/>
    </xf>
    <xf numFmtId="38" fontId="2" fillId="2" borderId="0" xfId="2" applyFont="1" applyFill="1" applyAlignment="1">
      <alignment horizontal="left"/>
    </xf>
    <xf numFmtId="38" fontId="2" fillId="2" borderId="0" xfId="2" quotePrefix="1" applyFont="1" applyFill="1" applyAlignment="1">
      <alignment horizontal="left"/>
    </xf>
    <xf numFmtId="37" fontId="7" fillId="2" borderId="0" xfId="5" quotePrefix="1" applyNumberFormat="1" applyFont="1" applyFill="1" applyAlignment="1">
      <alignment horizontal="left"/>
    </xf>
    <xf numFmtId="38" fontId="20" fillId="2" borderId="10" xfId="2" quotePrefix="1" applyFont="1" applyFill="1" applyBorder="1" applyAlignment="1">
      <alignment horizontal="right"/>
    </xf>
    <xf numFmtId="180" fontId="20" fillId="2" borderId="4" xfId="5" quotePrefix="1" applyNumberFormat="1" applyFont="1" applyFill="1" applyBorder="1" applyAlignment="1">
      <alignment horizontal="left" indent="1"/>
    </xf>
    <xf numFmtId="38" fontId="21" fillId="2" borderId="0" xfId="2" quotePrefix="1" applyFont="1" applyFill="1" applyBorder="1" applyAlignment="1">
      <alignment horizontal="left"/>
    </xf>
    <xf numFmtId="191" fontId="20" fillId="2" borderId="0" xfId="5" quotePrefix="1" applyNumberFormat="1" applyFont="1" applyFill="1" applyAlignment="1">
      <alignment horizontal="left" indent="1"/>
    </xf>
    <xf numFmtId="0" fontId="20" fillId="2" borderId="10" xfId="5" quotePrefix="1" applyFont="1" applyFill="1" applyBorder="1" applyAlignment="1">
      <alignment horizontal="left" indent="1"/>
    </xf>
    <xf numFmtId="38" fontId="21" fillId="2" borderId="0" xfId="2" applyFont="1" applyFill="1"/>
    <xf numFmtId="180" fontId="20" fillId="2" borderId="0" xfId="5" quotePrefix="1" applyNumberFormat="1" applyFont="1" applyFill="1" applyAlignment="1">
      <alignment horizontal="left" indent="1"/>
    </xf>
    <xf numFmtId="38" fontId="7" fillId="2" borderId="0" xfId="2" applyFont="1" applyFill="1"/>
    <xf numFmtId="38" fontId="7" fillId="2" borderId="0" xfId="5" applyNumberFormat="1" applyFont="1" applyFill="1"/>
    <xf numFmtId="38" fontId="3" fillId="2" borderId="0" xfId="5" applyNumberFormat="1" applyFont="1" applyFill="1"/>
    <xf numFmtId="38" fontId="7" fillId="2" borderId="0" xfId="5" quotePrefix="1" applyNumberFormat="1" applyFont="1" applyFill="1" applyAlignment="1">
      <alignment horizontal="left"/>
    </xf>
    <xf numFmtId="38" fontId="3" fillId="2" borderId="0" xfId="5" applyNumberFormat="1" applyFont="1" applyFill="1" applyAlignment="1">
      <alignment horizontal="left"/>
    </xf>
    <xf numFmtId="38" fontId="3" fillId="2" borderId="0" xfId="5" applyNumberFormat="1" applyFont="1" applyFill="1" applyAlignment="1">
      <alignment horizontal="right"/>
    </xf>
    <xf numFmtId="38" fontId="17" fillId="2" borderId="0" xfId="5" applyNumberFormat="1" applyFont="1" applyFill="1"/>
    <xf numFmtId="38" fontId="2" fillId="2" borderId="0" xfId="5" applyNumberFormat="1" applyFill="1"/>
    <xf numFmtId="38" fontId="4" fillId="2" borderId="0" xfId="5" applyNumberFormat="1" applyFont="1" applyFill="1"/>
    <xf numFmtId="38" fontId="12" fillId="2" borderId="0" xfId="5" quotePrefix="1" applyNumberFormat="1" applyFont="1" applyFill="1" applyAlignment="1">
      <alignment horizontal="left"/>
    </xf>
    <xf numFmtId="38" fontId="14" fillId="2" borderId="0" xfId="5" applyNumberFormat="1" applyFont="1" applyFill="1" applyAlignment="1">
      <alignment horizontal="left"/>
    </xf>
    <xf numFmtId="38" fontId="35" fillId="2" borderId="0" xfId="2" quotePrefix="1" applyFont="1" applyFill="1" applyAlignment="1">
      <alignment horizontal="left"/>
    </xf>
    <xf numFmtId="38" fontId="14" fillId="2" borderId="0" xfId="5" quotePrefix="1" applyNumberFormat="1" applyFont="1" applyFill="1" applyAlignment="1">
      <alignment horizontal="left"/>
    </xf>
    <xf numFmtId="38" fontId="20" fillId="2" borderId="0" xfId="5" quotePrefix="1" applyNumberFormat="1" applyFont="1" applyFill="1" applyAlignment="1">
      <alignment horizontal="left"/>
    </xf>
    <xf numFmtId="38" fontId="15" fillId="2" borderId="0" xfId="2" applyFont="1" applyFill="1" applyBorder="1"/>
    <xf numFmtId="38" fontId="12" fillId="2" borderId="0" xfId="2" quotePrefix="1" applyFont="1" applyFill="1" applyAlignment="1">
      <alignment horizontal="right"/>
    </xf>
    <xf numFmtId="38" fontId="15" fillId="2" borderId="10" xfId="2" applyFont="1" applyFill="1" applyBorder="1"/>
    <xf numFmtId="38" fontId="12" fillId="2" borderId="10" xfId="2" quotePrefix="1" applyFont="1" applyFill="1" applyBorder="1" applyAlignment="1">
      <alignment horizontal="right"/>
    </xf>
    <xf numFmtId="38" fontId="20" fillId="2" borderId="10" xfId="2" quotePrefix="1" applyFont="1" applyFill="1" applyBorder="1" applyAlignment="1" applyProtection="1">
      <alignment horizontal="left"/>
    </xf>
    <xf numFmtId="38" fontId="2" fillId="2" borderId="3" xfId="2" applyFont="1" applyFill="1" applyBorder="1" applyAlignment="1">
      <alignment horizontal="right"/>
    </xf>
    <xf numFmtId="38" fontId="5" fillId="2" borderId="3" xfId="5" applyNumberFormat="1" applyFont="1" applyFill="1" applyBorder="1" applyAlignment="1">
      <alignment horizontal="left"/>
    </xf>
    <xf numFmtId="38" fontId="17" fillId="2" borderId="1" xfId="2" applyFont="1" applyFill="1" applyBorder="1" applyAlignment="1">
      <alignment horizontal="centerContinuous"/>
    </xf>
    <xf numFmtId="38" fontId="17" fillId="2" borderId="11" xfId="2" applyFont="1" applyFill="1" applyBorder="1" applyAlignment="1">
      <alignment horizontal="centerContinuous"/>
    </xf>
    <xf numFmtId="38" fontId="5" fillId="2" borderId="1" xfId="2" quotePrefix="1" applyFont="1" applyFill="1" applyBorder="1" applyAlignment="1">
      <alignment horizontal="centerContinuous"/>
    </xf>
    <xf numFmtId="38" fontId="5" fillId="2" borderId="11" xfId="2" quotePrefix="1" applyFont="1" applyFill="1" applyBorder="1" applyAlignment="1">
      <alignment horizontal="centerContinuous"/>
    </xf>
    <xf numFmtId="38" fontId="5" fillId="2" borderId="9" xfId="2" applyFont="1" applyFill="1" applyBorder="1" applyAlignment="1">
      <alignment horizontal="centerContinuous"/>
    </xf>
    <xf numFmtId="38" fontId="5" fillId="2" borderId="10" xfId="2" applyFont="1" applyFill="1" applyBorder="1" applyAlignment="1">
      <alignment horizontal="centerContinuous"/>
    </xf>
    <xf numFmtId="38" fontId="5" fillId="2" borderId="7" xfId="2" applyFont="1" applyFill="1" applyBorder="1" applyAlignment="1">
      <alignment horizontal="centerContinuous"/>
    </xf>
    <xf numFmtId="38" fontId="56" fillId="2" borderId="0" xfId="2" applyFont="1" applyFill="1"/>
    <xf numFmtId="38" fontId="21" fillId="2" borderId="0" xfId="5" applyNumberFormat="1" applyFont="1" applyFill="1" applyAlignment="1">
      <alignment horizontal="center" vertical="distributed"/>
    </xf>
    <xf numFmtId="38" fontId="20" fillId="2" borderId="10" xfId="5" quotePrefix="1" applyNumberFormat="1" applyFont="1" applyFill="1" applyBorder="1" applyAlignment="1">
      <alignment horizontal="left"/>
    </xf>
    <xf numFmtId="38" fontId="21" fillId="2" borderId="0" xfId="5" applyNumberFormat="1" applyFont="1" applyFill="1" applyAlignment="1">
      <alignment horizontal="center"/>
    </xf>
    <xf numFmtId="38" fontId="5" fillId="2" borderId="10" xfId="5" applyNumberFormat="1" applyFont="1" applyFill="1" applyBorder="1"/>
    <xf numFmtId="38" fontId="4" fillId="2" borderId="0" xfId="2" applyFont="1" applyFill="1" applyAlignment="1">
      <alignment horizontal="left" indent="1"/>
    </xf>
    <xf numFmtId="38" fontId="4" fillId="2" borderId="0" xfId="2" applyFont="1" applyFill="1" applyBorder="1" applyAlignment="1">
      <alignment horizontal="left" indent="1"/>
    </xf>
    <xf numFmtId="0" fontId="7" fillId="2" borderId="2" xfId="5" applyFont="1" applyFill="1" applyBorder="1" applyAlignment="1">
      <alignment horizontal="centerContinuous" shrinkToFit="1"/>
    </xf>
    <xf numFmtId="0" fontId="7" fillId="2" borderId="11" xfId="5" applyFont="1" applyFill="1" applyBorder="1" applyAlignment="1">
      <alignment horizontal="centerContinuous" shrinkToFit="1"/>
    </xf>
    <xf numFmtId="0" fontId="5" fillId="2" borderId="9" xfId="5" applyFont="1" applyFill="1" applyBorder="1" applyAlignment="1">
      <alignment horizontal="centerContinuous" shrinkToFit="1"/>
    </xf>
    <xf numFmtId="0" fontId="5" fillId="2" borderId="10" xfId="5" applyFont="1" applyFill="1" applyBorder="1" applyAlignment="1">
      <alignment horizontal="centerContinuous" shrinkToFit="1"/>
    </xf>
    <xf numFmtId="0" fontId="5" fillId="2" borderId="7" xfId="5" applyFont="1" applyFill="1" applyBorder="1" applyAlignment="1">
      <alignment horizontal="centerContinuous" shrinkToFit="1"/>
    </xf>
    <xf numFmtId="0" fontId="20" fillId="2" borderId="10" xfId="5" applyFont="1" applyFill="1" applyBorder="1" applyAlignment="1">
      <alignment horizontal="right"/>
    </xf>
    <xf numFmtId="0" fontId="7" fillId="2" borderId="0" xfId="15" applyFont="1" applyFill="1" applyAlignment="1">
      <alignment horizontal="left"/>
    </xf>
    <xf numFmtId="0" fontId="5" fillId="2" borderId="0" xfId="15" quotePrefix="1" applyFont="1" applyFill="1" applyAlignment="1">
      <alignment horizontal="left"/>
    </xf>
    <xf numFmtId="0" fontId="5" fillId="2" borderId="0" xfId="15" applyFont="1" applyFill="1"/>
    <xf numFmtId="0" fontId="4" fillId="2" borderId="0" xfId="15" applyFont="1" applyFill="1"/>
    <xf numFmtId="0" fontId="4" fillId="2" borderId="0" xfId="15" quotePrefix="1" applyFont="1" applyFill="1" applyAlignment="1">
      <alignment horizontal="left"/>
    </xf>
    <xf numFmtId="0" fontId="6" fillId="2" borderId="0" xfId="15" applyFill="1"/>
    <xf numFmtId="0" fontId="20" fillId="2" borderId="3" xfId="15" applyFont="1" applyFill="1" applyBorder="1"/>
    <xf numFmtId="0" fontId="20" fillId="2" borderId="14" xfId="15" applyFont="1" applyFill="1" applyBorder="1"/>
    <xf numFmtId="0" fontId="20" fillId="2" borderId="5" xfId="15" applyFont="1" applyFill="1" applyBorder="1"/>
    <xf numFmtId="0" fontId="103" fillId="2" borderId="4" xfId="15" applyFont="1" applyFill="1" applyBorder="1" applyAlignment="1">
      <alignment horizontal="center"/>
    </xf>
    <xf numFmtId="0" fontId="20" fillId="2" borderId="0" xfId="15" applyFont="1" applyFill="1"/>
    <xf numFmtId="0" fontId="20" fillId="2" borderId="6" xfId="15" quotePrefix="1" applyFont="1" applyFill="1" applyBorder="1" applyAlignment="1">
      <alignment horizontal="center"/>
    </xf>
    <xf numFmtId="0" fontId="103" fillId="2" borderId="6" xfId="15" applyFont="1" applyFill="1" applyBorder="1" applyAlignment="1">
      <alignment horizontal="center"/>
    </xf>
    <xf numFmtId="0" fontId="20" fillId="2" borderId="0" xfId="15" applyFont="1" applyFill="1" applyAlignment="1">
      <alignment horizontal="center"/>
    </xf>
    <xf numFmtId="0" fontId="20" fillId="2" borderId="4" xfId="15" applyFont="1" applyFill="1" applyBorder="1" applyAlignment="1">
      <alignment horizontal="center"/>
    </xf>
    <xf numFmtId="0" fontId="20" fillId="2" borderId="6" xfId="15" applyFont="1" applyFill="1" applyBorder="1" applyAlignment="1">
      <alignment horizontal="center"/>
    </xf>
    <xf numFmtId="0" fontId="103" fillId="2" borderId="5" xfId="15" applyFont="1" applyFill="1" applyBorder="1" applyAlignment="1">
      <alignment horizontal="center"/>
    </xf>
    <xf numFmtId="0" fontId="26" fillId="2" borderId="1" xfId="15" applyFont="1" applyFill="1" applyBorder="1"/>
    <xf numFmtId="0" fontId="5" fillId="2" borderId="0" xfId="5" applyFont="1" applyFill="1" applyAlignment="1">
      <alignment wrapText="1"/>
    </xf>
    <xf numFmtId="38" fontId="2" fillId="2" borderId="0" xfId="3" applyFont="1" applyFill="1"/>
    <xf numFmtId="0" fontId="20" fillId="2" borderId="13" xfId="15" applyFont="1" applyFill="1" applyBorder="1"/>
    <xf numFmtId="0" fontId="20" fillId="2" borderId="3" xfId="15" quotePrefix="1" applyFont="1" applyFill="1" applyBorder="1" applyAlignment="1">
      <alignment horizontal="left"/>
    </xf>
    <xf numFmtId="0" fontId="6" fillId="2" borderId="0" xfId="15" quotePrefix="1" applyFill="1" applyAlignment="1">
      <alignment horizontal="left"/>
    </xf>
    <xf numFmtId="0" fontId="7" fillId="2" borderId="0" xfId="15" quotePrefix="1" applyFont="1" applyFill="1"/>
    <xf numFmtId="0" fontId="7" fillId="2" borderId="0" xfId="15" quotePrefix="1" applyFont="1" applyFill="1" applyAlignment="1">
      <alignment horizontal="right" vertical="center"/>
    </xf>
    <xf numFmtId="0" fontId="13" fillId="2" borderId="0" xfId="15" applyFont="1" applyFill="1"/>
    <xf numFmtId="0" fontId="11" fillId="2" borderId="0" xfId="15" applyFont="1" applyFill="1"/>
    <xf numFmtId="0" fontId="39" fillId="2" borderId="0" xfId="15" quotePrefix="1" applyFont="1" applyFill="1"/>
    <xf numFmtId="0" fontId="14" fillId="2" borderId="0" xfId="15" quotePrefix="1" applyFont="1" applyFill="1"/>
    <xf numFmtId="209" fontId="36" fillId="2" borderId="0" xfId="15" applyNumberFormat="1" applyFont="1" applyFill="1"/>
    <xf numFmtId="210" fontId="80" fillId="2" borderId="0" xfId="15" applyNumberFormat="1" applyFont="1" applyFill="1"/>
    <xf numFmtId="0" fontId="12" fillId="2" borderId="0" xfId="15" quotePrefix="1" applyFont="1" applyFill="1" applyAlignment="1">
      <alignment horizontal="right"/>
    </xf>
    <xf numFmtId="0" fontId="103" fillId="2" borderId="13" xfId="15" quotePrefix="1" applyFont="1" applyFill="1" applyBorder="1" applyAlignment="1">
      <alignment horizontal="left"/>
    </xf>
    <xf numFmtId="38" fontId="20" fillId="2" borderId="3" xfId="3" quotePrefix="1" applyFont="1" applyFill="1" applyBorder="1" applyAlignment="1">
      <alignment horizontal="left"/>
    </xf>
    <xf numFmtId="0" fontId="20" fillId="2" borderId="3" xfId="15" applyFont="1" applyFill="1" applyBorder="1" applyAlignment="1">
      <alignment horizontal="left"/>
    </xf>
    <xf numFmtId="0" fontId="20" fillId="2" borderId="4" xfId="15" applyFont="1" applyFill="1" applyBorder="1"/>
    <xf numFmtId="0" fontId="21" fillId="2" borderId="3" xfId="15" quotePrefix="1" applyFont="1" applyFill="1" applyBorder="1" applyAlignment="1">
      <alignment horizontal="left"/>
    </xf>
    <xf numFmtId="0" fontId="103" fillId="2" borderId="0" xfId="15" applyFont="1" applyFill="1" applyAlignment="1">
      <alignment horizontal="center"/>
    </xf>
    <xf numFmtId="0" fontId="103" fillId="2" borderId="12" xfId="15" applyFont="1" applyFill="1" applyBorder="1" applyAlignment="1">
      <alignment horizontal="center"/>
    </xf>
    <xf numFmtId="0" fontId="20" fillId="2" borderId="9" xfId="15" applyFont="1" applyFill="1" applyBorder="1" applyAlignment="1">
      <alignment horizontal="center"/>
    </xf>
    <xf numFmtId="0" fontId="20" fillId="2" borderId="7" xfId="15" applyFont="1" applyFill="1" applyBorder="1" applyAlignment="1">
      <alignment horizontal="center"/>
    </xf>
    <xf numFmtId="0" fontId="103" fillId="2" borderId="11" xfId="15" quotePrefix="1" applyFont="1" applyFill="1" applyBorder="1" applyAlignment="1">
      <alignment horizontal="center" shrinkToFit="1"/>
    </xf>
    <xf numFmtId="0" fontId="20" fillId="2" borderId="0" xfId="15" quotePrefix="1" applyFont="1" applyFill="1" applyAlignment="1">
      <alignment horizontal="center"/>
    </xf>
    <xf numFmtId="0" fontId="20" fillId="2" borderId="6" xfId="15" quotePrefix="1" applyFont="1" applyFill="1" applyBorder="1" applyAlignment="1">
      <alignment horizontal="center" shrinkToFit="1"/>
    </xf>
    <xf numFmtId="0" fontId="20" fillId="2" borderId="6" xfId="15" applyFont="1" applyFill="1" applyBorder="1"/>
    <xf numFmtId="0" fontId="20" fillId="2" borderId="12" xfId="15" applyFont="1" applyFill="1" applyBorder="1" applyAlignment="1">
      <alignment horizontal="center"/>
    </xf>
    <xf numFmtId="180" fontId="22" fillId="2" borderId="2" xfId="2" applyNumberFormat="1" applyFont="1" applyFill="1" applyBorder="1" applyAlignment="1">
      <alignment horizontal="right"/>
    </xf>
    <xf numFmtId="180" fontId="22" fillId="2" borderId="1" xfId="2" applyNumberFormat="1" applyFont="1" applyFill="1" applyBorder="1" applyAlignment="1">
      <alignment horizontal="right"/>
    </xf>
    <xf numFmtId="180" fontId="22" fillId="2" borderId="4" xfId="2" applyNumberFormat="1" applyFont="1" applyFill="1" applyBorder="1" applyAlignment="1">
      <alignment horizontal="right"/>
    </xf>
    <xf numFmtId="180" fontId="22" fillId="2" borderId="0" xfId="2" applyNumberFormat="1" applyFont="1" applyFill="1" applyBorder="1" applyAlignment="1">
      <alignment horizontal="right"/>
    </xf>
    <xf numFmtId="0" fontId="26" fillId="2" borderId="0" xfId="15" applyFont="1" applyFill="1"/>
    <xf numFmtId="180" fontId="57" fillId="2" borderId="4" xfId="2" applyNumberFormat="1" applyFont="1" applyFill="1" applyBorder="1" applyAlignment="1">
      <alignment horizontal="right"/>
    </xf>
    <xf numFmtId="180" fontId="57" fillId="2" borderId="0" xfId="2" applyNumberFormat="1" applyFont="1" applyFill="1" applyBorder="1" applyAlignment="1">
      <alignment horizontal="right"/>
    </xf>
    <xf numFmtId="0" fontId="7" fillId="2" borderId="0" xfId="15" quotePrefix="1" applyFont="1" applyFill="1" applyAlignment="1">
      <alignment horizontal="left"/>
    </xf>
    <xf numFmtId="180" fontId="57" fillId="2" borderId="9" xfId="2" applyNumberFormat="1" applyFont="1" applyFill="1" applyBorder="1" applyAlignment="1">
      <alignment horizontal="right"/>
    </xf>
    <xf numFmtId="180" fontId="57" fillId="2" borderId="10" xfId="2" applyNumberFormat="1" applyFont="1" applyFill="1" applyBorder="1" applyAlignment="1">
      <alignment horizontal="right"/>
    </xf>
    <xf numFmtId="0" fontId="7" fillId="2" borderId="10" xfId="15" quotePrefix="1" applyFont="1" applyFill="1" applyBorder="1" applyAlignment="1">
      <alignment horizontal="left"/>
    </xf>
    <xf numFmtId="0" fontId="20" fillId="2" borderId="1" xfId="5" applyFont="1" applyFill="1" applyBorder="1" applyAlignment="1">
      <alignment horizontal="right"/>
    </xf>
    <xf numFmtId="38" fontId="12" fillId="2" borderId="0" xfId="3" quotePrefix="1" applyFont="1" applyFill="1" applyAlignment="1">
      <alignment horizontal="left"/>
    </xf>
    <xf numFmtId="38" fontId="20" fillId="2" borderId="0" xfId="3" applyFont="1" applyFill="1" applyAlignment="1">
      <alignment horizontal="left"/>
    </xf>
    <xf numFmtId="38" fontId="5" fillId="2" borderId="0" xfId="3" applyFont="1" applyFill="1"/>
    <xf numFmtId="38" fontId="21" fillId="2" borderId="0" xfId="3" quotePrefix="1" applyFont="1" applyFill="1" applyAlignment="1">
      <alignment horizontal="left"/>
    </xf>
    <xf numFmtId="38" fontId="20" fillId="2" borderId="13" xfId="3" applyFont="1" applyFill="1" applyBorder="1"/>
    <xf numFmtId="38" fontId="20" fillId="2" borderId="3" xfId="3" applyFont="1" applyFill="1" applyBorder="1"/>
    <xf numFmtId="38" fontId="20" fillId="2" borderId="14" xfId="3" applyFont="1" applyFill="1" applyBorder="1"/>
    <xf numFmtId="177" fontId="12" fillId="2" borderId="0" xfId="5" quotePrefix="1" applyNumberFormat="1" applyFont="1" applyFill="1" applyAlignment="1">
      <alignment horizontal="right" indent="1"/>
    </xf>
    <xf numFmtId="179" fontId="12" fillId="2" borderId="11" xfId="5" quotePrefix="1" applyNumberFormat="1" applyFont="1" applyFill="1" applyBorder="1" applyAlignment="1">
      <alignment horizontal="left" indent="1"/>
    </xf>
    <xf numFmtId="0" fontId="12" fillId="2" borderId="0" xfId="5" quotePrefix="1" applyFont="1" applyFill="1" applyAlignment="1">
      <alignment horizontal="right" indent="1"/>
    </xf>
    <xf numFmtId="0" fontId="12" fillId="2" borderId="12" xfId="5" quotePrefix="1" applyFont="1" applyFill="1" applyBorder="1" applyAlignment="1">
      <alignment horizontal="left" indent="1"/>
    </xf>
    <xf numFmtId="0" fontId="20" fillId="2" borderId="4" xfId="5" quotePrefix="1" applyFont="1" applyFill="1" applyBorder="1" applyAlignment="1">
      <alignment horizontal="right" indent="1"/>
    </xf>
    <xf numFmtId="177" fontId="21" fillId="2" borderId="0" xfId="5" quotePrefix="1" applyNumberFormat="1" applyFont="1" applyFill="1" applyAlignment="1">
      <alignment horizontal="right" indent="1"/>
    </xf>
    <xf numFmtId="183" fontId="21" fillId="2" borderId="12" xfId="5" quotePrefix="1" applyNumberFormat="1" applyFont="1" applyFill="1" applyBorder="1" applyAlignment="1">
      <alignment horizontal="left" indent="1"/>
    </xf>
    <xf numFmtId="0" fontId="21" fillId="2" borderId="0" xfId="5" quotePrefix="1" applyFont="1" applyFill="1" applyAlignment="1">
      <alignment horizontal="right" indent="1"/>
    </xf>
    <xf numFmtId="0" fontId="21" fillId="2" borderId="12" xfId="5" quotePrefix="1" applyFont="1" applyFill="1" applyBorder="1" applyAlignment="1">
      <alignment horizontal="left" indent="1"/>
    </xf>
    <xf numFmtId="180" fontId="21" fillId="2" borderId="0" xfId="5" quotePrefix="1" applyNumberFormat="1" applyFont="1" applyFill="1" applyAlignment="1">
      <alignment horizontal="right" indent="1"/>
    </xf>
    <xf numFmtId="180" fontId="21" fillId="2" borderId="0" xfId="5" applyNumberFormat="1" applyFont="1" applyFill="1" applyAlignment="1">
      <alignment horizontal="right" indent="1"/>
    </xf>
    <xf numFmtId="0" fontId="21" fillId="2" borderId="0" xfId="5" applyFont="1" applyFill="1" applyAlignment="1">
      <alignment horizontal="right" indent="1"/>
    </xf>
    <xf numFmtId="0" fontId="20" fillId="2" borderId="4" xfId="5" applyFont="1" applyFill="1" applyBorder="1" applyAlignment="1">
      <alignment horizontal="right" indent="1"/>
    </xf>
    <xf numFmtId="180" fontId="21" fillId="2" borderId="10" xfId="5" quotePrefix="1" applyNumberFormat="1" applyFont="1" applyFill="1" applyBorder="1" applyAlignment="1">
      <alignment horizontal="right" indent="1"/>
    </xf>
    <xf numFmtId="0" fontId="9" fillId="2" borderId="0" xfId="15" applyFont="1" applyFill="1"/>
    <xf numFmtId="0" fontId="6" fillId="2" borderId="0" xfId="15" applyFill="1" applyAlignment="1">
      <alignment horizontal="center"/>
    </xf>
    <xf numFmtId="0" fontId="6" fillId="2" borderId="0" xfId="15" applyFill="1" applyAlignment="1">
      <alignment horizontal="distributed"/>
    </xf>
    <xf numFmtId="38" fontId="103" fillId="2" borderId="11" xfId="2" quotePrefix="1" applyFont="1" applyFill="1" applyBorder="1" applyAlignment="1">
      <alignment horizontal="center" vertical="center"/>
    </xf>
    <xf numFmtId="212" fontId="7" fillId="2" borderId="0" xfId="16" quotePrefix="1" applyNumberFormat="1" applyFont="1" applyFill="1"/>
    <xf numFmtId="205" fontId="36" fillId="2" borderId="0" xfId="15" applyNumberFormat="1" applyFont="1" applyFill="1"/>
    <xf numFmtId="210" fontId="30" fillId="2" borderId="0" xfId="15" applyNumberFormat="1" applyFont="1" applyFill="1"/>
    <xf numFmtId="0" fontId="30" fillId="2" borderId="0" xfId="16" quotePrefix="1" applyFont="1" applyFill="1" applyAlignment="1">
      <alignment horizontal="left"/>
    </xf>
    <xf numFmtId="0" fontId="107" fillId="2" borderId="0" xfId="16" applyFont="1" applyFill="1" applyAlignment="1">
      <alignment shrinkToFit="1"/>
    </xf>
    <xf numFmtId="0" fontId="5" fillId="2" borderId="0" xfId="16" quotePrefix="1" applyFont="1" applyFill="1" applyAlignment="1">
      <alignment horizontal="center"/>
    </xf>
    <xf numFmtId="0" fontId="5" fillId="2" borderId="8" xfId="16" applyFont="1" applyFill="1" applyBorder="1" applyAlignment="1">
      <alignment horizontal="center"/>
    </xf>
    <xf numFmtId="0" fontId="5" fillId="2" borderId="0" xfId="16" applyFont="1" applyFill="1" applyAlignment="1">
      <alignment horizontal="center"/>
    </xf>
    <xf numFmtId="0" fontId="21" fillId="2" borderId="0" xfId="16" quotePrefix="1" applyFont="1" applyFill="1" applyAlignment="1">
      <alignment horizontal="right"/>
    </xf>
    <xf numFmtId="37" fontId="21" fillId="2" borderId="4" xfId="16" applyNumberFormat="1" applyFont="1" applyFill="1" applyBorder="1" applyAlignment="1">
      <alignment horizontal="center"/>
    </xf>
    <xf numFmtId="0" fontId="4" fillId="2" borderId="0" xfId="16" applyFont="1" applyFill="1"/>
    <xf numFmtId="0" fontId="4" fillId="2" borderId="0" xfId="16" quotePrefix="1" applyFont="1" applyFill="1" applyAlignment="1">
      <alignment horizontal="left"/>
    </xf>
    <xf numFmtId="0" fontId="5" fillId="2" borderId="0" xfId="16" quotePrefix="1" applyFont="1" applyFill="1"/>
    <xf numFmtId="211" fontId="2" fillId="2" borderId="0" xfId="5" applyNumberFormat="1" applyFill="1"/>
    <xf numFmtId="215" fontId="64" fillId="2" borderId="0" xfId="16" quotePrefix="1" applyNumberFormat="1" applyFont="1" applyFill="1" applyAlignment="1">
      <alignment shrinkToFit="1"/>
    </xf>
    <xf numFmtId="37" fontId="21" fillId="2" borderId="4" xfId="5" quotePrefix="1" applyNumberFormat="1" applyFont="1" applyFill="1" applyBorder="1" applyAlignment="1">
      <alignment horizontal="center"/>
    </xf>
    <xf numFmtId="215" fontId="5" fillId="2" borderId="0" xfId="16" quotePrefix="1" applyNumberFormat="1" applyFont="1" applyFill="1" applyAlignment="1">
      <alignment shrinkToFit="1"/>
    </xf>
    <xf numFmtId="0" fontId="12" fillId="2" borderId="6" xfId="5" applyFont="1" applyFill="1" applyBorder="1" applyAlignment="1">
      <alignment horizontal="center" shrinkToFit="1"/>
    </xf>
    <xf numFmtId="0" fontId="42" fillId="2" borderId="0" xfId="5" applyFont="1" applyFill="1" applyAlignment="1">
      <alignment horizontal="center" vertical="center"/>
    </xf>
    <xf numFmtId="37" fontId="2" fillId="2" borderId="6" xfId="5" applyNumberFormat="1" applyFill="1" applyBorder="1" applyAlignment="1">
      <alignment horizontal="center"/>
    </xf>
    <xf numFmtId="0" fontId="12" fillId="2" borderId="13" xfId="5" applyFont="1" applyFill="1" applyBorder="1" applyAlignment="1">
      <alignment shrinkToFit="1"/>
    </xf>
    <xf numFmtId="38" fontId="102" fillId="2" borderId="4" xfId="2" applyFont="1" applyFill="1" applyBorder="1" applyAlignment="1">
      <alignment horizontal="center"/>
    </xf>
    <xf numFmtId="0" fontId="7" fillId="2" borderId="0" xfId="5" applyFont="1" applyFill="1" applyAlignment="1">
      <alignment wrapText="1"/>
    </xf>
    <xf numFmtId="0" fontId="102" fillId="2" borderId="5" xfId="5" applyFont="1" applyFill="1" applyBorder="1" applyAlignment="1">
      <alignment horizontal="center"/>
    </xf>
    <xf numFmtId="0" fontId="20" fillId="2" borderId="14" xfId="5" quotePrefix="1" applyFont="1" applyFill="1" applyBorder="1"/>
    <xf numFmtId="38" fontId="21" fillId="2" borderId="0" xfId="2" applyFont="1" applyFill="1" applyAlignment="1">
      <alignment horizontal="right"/>
    </xf>
    <xf numFmtId="38" fontId="21" fillId="2" borderId="10" xfId="2" applyFont="1" applyFill="1" applyBorder="1" applyAlignment="1">
      <alignment horizontal="right"/>
    </xf>
    <xf numFmtId="0" fontId="14" fillId="2" borderId="0" xfId="5" applyFont="1" applyFill="1" applyAlignment="1">
      <alignment horizontal="center"/>
    </xf>
    <xf numFmtId="0" fontId="15" fillId="2" borderId="0" xfId="5" applyFont="1" applyFill="1" applyAlignment="1">
      <alignment horizontal="center"/>
    </xf>
    <xf numFmtId="177" fontId="2" fillId="2" borderId="0" xfId="5" quotePrefix="1" applyNumberFormat="1" applyFill="1" applyAlignment="1">
      <alignment horizontal="right" indent="1"/>
    </xf>
    <xf numFmtId="179" fontId="2" fillId="2" borderId="12" xfId="5" quotePrefix="1" applyNumberFormat="1" applyFill="1" applyBorder="1" applyAlignment="1">
      <alignment horizontal="left" indent="1"/>
    </xf>
    <xf numFmtId="0" fontId="2" fillId="2" borderId="12" xfId="5" quotePrefix="1" applyFill="1" applyBorder="1" applyAlignment="1">
      <alignment horizontal="left" indent="1"/>
    </xf>
    <xf numFmtId="180" fontId="2" fillId="2" borderId="0" xfId="5" quotePrefix="1" applyNumberFormat="1" applyFill="1" applyAlignment="1">
      <alignment horizontal="right" indent="1"/>
    </xf>
    <xf numFmtId="180" fontId="2" fillId="2" borderId="0" xfId="5" quotePrefix="1" applyNumberFormat="1" applyFill="1" applyAlignment="1">
      <alignment horizontal="center"/>
    </xf>
    <xf numFmtId="185" fontId="2" fillId="2" borderId="0" xfId="5" quotePrefix="1" applyNumberFormat="1" applyFill="1" applyAlignment="1">
      <alignment horizontal="left" indent="1"/>
    </xf>
    <xf numFmtId="200" fontId="77" fillId="2" borderId="0" xfId="6" applyNumberFormat="1" applyFont="1" applyFill="1"/>
    <xf numFmtId="0" fontId="27" fillId="2" borderId="0" xfId="5" quotePrefix="1" applyFont="1" applyFill="1" applyAlignment="1">
      <alignment horizontal="left"/>
    </xf>
    <xf numFmtId="216" fontId="30" fillId="2" borderId="0" xfId="6" quotePrefix="1" applyNumberFormat="1" applyFont="1" applyFill="1"/>
    <xf numFmtId="180" fontId="12" fillId="2" borderId="1" xfId="2" applyNumberFormat="1" applyFont="1" applyFill="1" applyBorder="1" applyAlignment="1">
      <alignment horizontal="right" vertical="center"/>
    </xf>
    <xf numFmtId="0" fontId="21" fillId="2" borderId="2" xfId="5" applyFont="1" applyFill="1" applyBorder="1" applyAlignment="1">
      <alignment horizontal="center" vertical="center"/>
    </xf>
    <xf numFmtId="180" fontId="12" fillId="2" borderId="0" xfId="2" applyNumberFormat="1" applyFont="1" applyFill="1" applyBorder="1" applyAlignment="1">
      <alignment horizontal="right" vertical="center"/>
    </xf>
    <xf numFmtId="180" fontId="12" fillId="2" borderId="11" xfId="2" applyNumberFormat="1" applyFont="1" applyFill="1" applyBorder="1" applyAlignment="1">
      <alignment horizontal="right" vertical="center"/>
    </xf>
    <xf numFmtId="180" fontId="12" fillId="2" borderId="0" xfId="2" applyNumberFormat="1" applyFont="1" applyFill="1" applyBorder="1" applyAlignment="1">
      <alignment horizontal="right" vertical="top"/>
    </xf>
    <xf numFmtId="38" fontId="12" fillId="2" borderId="0" xfId="2" applyFont="1" applyFill="1" applyBorder="1" applyAlignment="1">
      <alignment horizontal="right" vertical="top"/>
    </xf>
    <xf numFmtId="0" fontId="4" fillId="2" borderId="4" xfId="5" applyFont="1" applyFill="1" applyBorder="1" applyAlignment="1">
      <alignment horizontal="center" vertical="top"/>
    </xf>
    <xf numFmtId="38" fontId="12" fillId="2" borderId="12" xfId="2" applyFont="1" applyFill="1" applyBorder="1" applyAlignment="1">
      <alignment horizontal="right" vertical="top"/>
    </xf>
    <xf numFmtId="0" fontId="4" fillId="2" borderId="0" xfId="5" applyFont="1" applyFill="1" applyAlignment="1">
      <alignment horizontal="center" vertical="top"/>
    </xf>
    <xf numFmtId="0" fontId="2" fillId="2" borderId="0" xfId="5" applyFill="1" applyAlignment="1">
      <alignment vertical="top"/>
    </xf>
    <xf numFmtId="180" fontId="21" fillId="2" borderId="0" xfId="2" applyNumberFormat="1" applyFont="1" applyFill="1" applyBorder="1" applyAlignment="1">
      <alignment horizontal="right" vertical="center"/>
    </xf>
    <xf numFmtId="0" fontId="21" fillId="2" borderId="4" xfId="5" applyFont="1" applyFill="1" applyBorder="1" applyAlignment="1">
      <alignment horizontal="center" vertical="center"/>
    </xf>
    <xf numFmtId="180" fontId="21" fillId="2" borderId="12" xfId="2" applyNumberFormat="1" applyFont="1" applyFill="1" applyBorder="1" applyAlignment="1">
      <alignment horizontal="right" vertical="center"/>
    </xf>
    <xf numFmtId="180" fontId="21" fillId="2" borderId="0" xfId="2" applyNumberFormat="1" applyFont="1" applyFill="1" applyBorder="1" applyAlignment="1">
      <alignment horizontal="right" vertical="top"/>
    </xf>
    <xf numFmtId="0" fontId="4" fillId="2" borderId="0" xfId="5" applyFont="1" applyFill="1" applyAlignment="1">
      <alignment vertical="top"/>
    </xf>
    <xf numFmtId="0" fontId="21" fillId="2" borderId="0" xfId="2" applyNumberFormat="1" applyFont="1" applyFill="1" applyBorder="1" applyAlignment="1">
      <alignment horizontal="right" vertical="top"/>
    </xf>
    <xf numFmtId="0" fontId="21" fillId="2" borderId="12" xfId="2" applyNumberFormat="1" applyFont="1" applyFill="1" applyBorder="1" applyAlignment="1">
      <alignment horizontal="right" vertical="top"/>
    </xf>
    <xf numFmtId="180" fontId="21" fillId="2" borderId="12" xfId="2" applyNumberFormat="1" applyFont="1" applyFill="1" applyBorder="1" applyAlignment="1">
      <alignment horizontal="right" vertical="top"/>
    </xf>
    <xf numFmtId="0" fontId="4" fillId="2" borderId="9" xfId="5" applyFont="1" applyFill="1" applyBorder="1" applyAlignment="1">
      <alignment horizontal="center" vertical="top"/>
    </xf>
    <xf numFmtId="0" fontId="2" fillId="2" borderId="10" xfId="5" applyFill="1" applyBorder="1" applyAlignment="1">
      <alignment horizontal="center" vertical="top"/>
    </xf>
    <xf numFmtId="180" fontId="12" fillId="2" borderId="2" xfId="2" applyNumberFormat="1" applyFont="1" applyFill="1" applyBorder="1" applyAlignment="1">
      <alignment horizontal="right" vertical="center"/>
    </xf>
    <xf numFmtId="180" fontId="12" fillId="2" borderId="4" xfId="2" applyNumberFormat="1" applyFont="1" applyFill="1" applyBorder="1" applyAlignment="1">
      <alignment horizontal="right" vertical="top"/>
    </xf>
    <xf numFmtId="180" fontId="12" fillId="2" borderId="12" xfId="2" applyNumberFormat="1" applyFont="1" applyFill="1" applyBorder="1" applyAlignment="1">
      <alignment horizontal="right" vertical="top"/>
    </xf>
    <xf numFmtId="180" fontId="21" fillId="2" borderId="4" xfId="2" applyNumberFormat="1" applyFont="1" applyFill="1" applyBorder="1" applyAlignment="1">
      <alignment horizontal="right" vertical="center"/>
    </xf>
    <xf numFmtId="180" fontId="21" fillId="2" borderId="4" xfId="2" applyNumberFormat="1" applyFont="1" applyFill="1" applyBorder="1" applyAlignment="1">
      <alignment horizontal="right" vertical="top"/>
    </xf>
    <xf numFmtId="180" fontId="4" fillId="2" borderId="0" xfId="5" applyNumberFormat="1" applyFont="1" applyFill="1" applyAlignment="1">
      <alignment vertical="top"/>
    </xf>
    <xf numFmtId="180" fontId="21" fillId="2" borderId="9" xfId="2" applyNumberFormat="1" applyFont="1" applyFill="1" applyBorder="1" applyAlignment="1">
      <alignment horizontal="right" vertical="top"/>
    </xf>
    <xf numFmtId="180" fontId="21" fillId="2" borderId="10" xfId="2" applyNumberFormat="1" applyFont="1" applyFill="1" applyBorder="1" applyAlignment="1">
      <alignment horizontal="right" vertical="top"/>
    </xf>
    <xf numFmtId="38" fontId="21" fillId="2" borderId="10" xfId="2" applyFont="1" applyFill="1" applyBorder="1" applyAlignment="1">
      <alignment horizontal="right" vertical="top"/>
    </xf>
    <xf numFmtId="38" fontId="21" fillId="2" borderId="7" xfId="2" applyFont="1" applyFill="1" applyBorder="1" applyAlignment="1">
      <alignment horizontal="right" vertical="top"/>
    </xf>
    <xf numFmtId="0" fontId="4" fillId="2" borderId="10" xfId="5" applyFont="1" applyFill="1" applyBorder="1" applyAlignment="1">
      <alignment horizontal="center" vertical="top"/>
    </xf>
    <xf numFmtId="38" fontId="10" fillId="2" borderId="1" xfId="2" applyFont="1" applyFill="1" applyBorder="1" applyAlignment="1">
      <alignment horizontal="right" vertical="center"/>
    </xf>
    <xf numFmtId="38" fontId="107" fillId="2" borderId="1" xfId="2" applyFont="1" applyFill="1" applyBorder="1" applyAlignment="1">
      <alignment horizontal="right" vertical="center"/>
    </xf>
    <xf numFmtId="38" fontId="20" fillId="2" borderId="0" xfId="2" quotePrefix="1" applyFont="1" applyFill="1" applyBorder="1" applyAlignment="1">
      <alignment horizontal="center" shrinkToFit="1"/>
    </xf>
    <xf numFmtId="38" fontId="20" fillId="2" borderId="6" xfId="2" quotePrefix="1" applyFont="1" applyFill="1" applyBorder="1" applyAlignment="1">
      <alignment horizontal="center" shrinkToFit="1"/>
    </xf>
    <xf numFmtId="38" fontId="5" fillId="2" borderId="6" xfId="2" quotePrefix="1" applyFont="1" applyFill="1" applyBorder="1" applyAlignment="1">
      <alignment horizontal="center" shrinkToFit="1"/>
    </xf>
    <xf numFmtId="0" fontId="15" fillId="2" borderId="10" xfId="5" applyFont="1" applyFill="1" applyBorder="1"/>
    <xf numFmtId="38" fontId="103" fillId="2" borderId="12" xfId="2" applyFont="1" applyFill="1" applyBorder="1" applyAlignment="1">
      <alignment horizontal="center" vertical="center"/>
    </xf>
    <xf numFmtId="38" fontId="103" fillId="2" borderId="7" xfId="2" applyFont="1" applyFill="1" applyBorder="1" applyAlignment="1">
      <alignment horizontal="center" vertical="center"/>
    </xf>
    <xf numFmtId="38" fontId="20" fillId="2" borderId="7" xfId="2" applyFont="1" applyFill="1" applyBorder="1" applyAlignment="1">
      <alignment horizontal="center" vertical="center"/>
    </xf>
    <xf numFmtId="0" fontId="20" fillId="2" borderId="3" xfId="5" quotePrefix="1" applyFont="1" applyFill="1" applyBorder="1" applyAlignment="1">
      <alignment horizontal="right"/>
    </xf>
    <xf numFmtId="0" fontId="12" fillId="2" borderId="3" xfId="5" applyFont="1" applyFill="1" applyBorder="1" applyAlignment="1">
      <alignment horizontal="center"/>
    </xf>
    <xf numFmtId="0" fontId="12" fillId="2" borderId="3" xfId="5" quotePrefix="1" applyFont="1" applyFill="1" applyBorder="1" applyAlignment="1">
      <alignment horizontal="center"/>
    </xf>
    <xf numFmtId="38" fontId="7" fillId="2" borderId="6" xfId="2" applyFont="1" applyFill="1" applyBorder="1" applyAlignment="1">
      <alignment horizontal="center"/>
    </xf>
    <xf numFmtId="0" fontId="7" fillId="2" borderId="6" xfId="6" applyFont="1" applyFill="1" applyBorder="1" applyAlignment="1">
      <alignment horizontal="center"/>
    </xf>
    <xf numFmtId="37" fontId="114" fillId="2" borderId="6" xfId="5" applyNumberFormat="1" applyFont="1" applyFill="1" applyBorder="1" applyAlignment="1">
      <alignment horizontal="center"/>
    </xf>
    <xf numFmtId="0" fontId="114" fillId="2" borderId="10" xfId="5" applyFont="1" applyFill="1" applyBorder="1" applyAlignment="1">
      <alignment horizontal="left"/>
    </xf>
    <xf numFmtId="38" fontId="5" fillId="2" borderId="13" xfId="2" applyFont="1" applyFill="1" applyBorder="1"/>
    <xf numFmtId="38" fontId="17" fillId="2" borderId="1" xfId="2" applyFont="1" applyFill="1" applyBorder="1" applyAlignment="1">
      <alignment horizontal="centerContinuous" shrinkToFit="1"/>
    </xf>
    <xf numFmtId="38" fontId="17" fillId="2" borderId="11" xfId="2" applyFont="1" applyFill="1" applyBorder="1" applyAlignment="1">
      <alignment horizontal="centerContinuous" shrinkToFit="1"/>
    </xf>
    <xf numFmtId="0" fontId="7" fillId="0" borderId="0" xfId="15" applyFont="1" applyAlignment="1">
      <alignment horizontal="left"/>
    </xf>
    <xf numFmtId="0" fontId="5" fillId="0" borderId="0" xfId="15" quotePrefix="1" applyFont="1" applyAlignment="1">
      <alignment horizontal="left"/>
    </xf>
    <xf numFmtId="0" fontId="5" fillId="0" borderId="0" xfId="15" applyFont="1"/>
    <xf numFmtId="0" fontId="7" fillId="0" borderId="0" xfId="15" applyFont="1" applyAlignment="1">
      <alignment vertical="center"/>
    </xf>
    <xf numFmtId="0" fontId="7" fillId="0" borderId="0" xfId="5" applyFont="1" applyAlignment="1">
      <alignment horizontal="right"/>
    </xf>
    <xf numFmtId="0" fontId="4" fillId="0" borderId="0" xfId="15" applyFont="1"/>
    <xf numFmtId="0" fontId="4" fillId="0" borderId="0" xfId="15" quotePrefix="1" applyFont="1" applyAlignment="1">
      <alignment horizontal="left"/>
    </xf>
    <xf numFmtId="0" fontId="6" fillId="0" borderId="0" xfId="15"/>
    <xf numFmtId="0" fontId="16" fillId="0" borderId="0" xfId="15" quotePrefix="1" applyFont="1" applyAlignment="1">
      <alignment horizontal="left"/>
    </xf>
    <xf numFmtId="0" fontId="14" fillId="0" borderId="0" xfId="15" quotePrefix="1" applyFont="1" applyAlignment="1">
      <alignment horizontal="left"/>
    </xf>
    <xf numFmtId="0" fontId="14" fillId="0" borderId="0" xfId="15" applyFont="1"/>
    <xf numFmtId="0" fontId="103" fillId="0" borderId="13" xfId="15" applyFont="1" applyBorder="1"/>
    <xf numFmtId="0" fontId="103" fillId="0" borderId="3" xfId="15" quotePrefix="1" applyFont="1" applyBorder="1" applyAlignment="1">
      <alignment horizontal="left"/>
    </xf>
    <xf numFmtId="0" fontId="103" fillId="0" borderId="3" xfId="15" applyFont="1" applyBorder="1"/>
    <xf numFmtId="0" fontId="103" fillId="0" borderId="3" xfId="15" applyFont="1" applyBorder="1" applyAlignment="1">
      <alignment horizontal="right"/>
    </xf>
    <xf numFmtId="0" fontId="20" fillId="0" borderId="3" xfId="15" applyFont="1" applyBorder="1"/>
    <xf numFmtId="0" fontId="20" fillId="0" borderId="14" xfId="15" applyFont="1" applyBorder="1"/>
    <xf numFmtId="0" fontId="20" fillId="0" borderId="1" xfId="15" applyFont="1" applyBorder="1"/>
    <xf numFmtId="0" fontId="20" fillId="0" borderId="5" xfId="15" applyFont="1" applyBorder="1"/>
    <xf numFmtId="0" fontId="103" fillId="0" borderId="4" xfId="15" applyFont="1" applyBorder="1" applyAlignment="1">
      <alignment horizontal="center"/>
    </xf>
    <xf numFmtId="0" fontId="103" fillId="0" borderId="6" xfId="15" quotePrefix="1" applyFont="1" applyBorder="1" applyAlignment="1">
      <alignment horizontal="center"/>
    </xf>
    <xf numFmtId="0" fontId="20" fillId="0" borderId="0" xfId="15" applyFont="1"/>
    <xf numFmtId="0" fontId="103" fillId="0" borderId="0" xfId="15" quotePrefix="1" applyFont="1" applyAlignment="1">
      <alignment horizontal="left"/>
    </xf>
    <xf numFmtId="0" fontId="103" fillId="0" borderId="0" xfId="15" applyFont="1"/>
    <xf numFmtId="0" fontId="20" fillId="0" borderId="12" xfId="15" applyFont="1" applyBorder="1"/>
    <xf numFmtId="0" fontId="12" fillId="0" borderId="0" xfId="15" applyFont="1" applyAlignment="1">
      <alignment horizontal="center"/>
    </xf>
    <xf numFmtId="0" fontId="20" fillId="0" borderId="6" xfId="15" quotePrefix="1" applyFont="1" applyBorder="1" applyAlignment="1">
      <alignment horizontal="center"/>
    </xf>
    <xf numFmtId="0" fontId="103" fillId="0" borderId="6" xfId="15" applyFont="1" applyBorder="1" applyAlignment="1">
      <alignment horizontal="center"/>
    </xf>
    <xf numFmtId="0" fontId="20" fillId="0" borderId="10" xfId="15" applyFont="1" applyBorder="1"/>
    <xf numFmtId="0" fontId="20" fillId="0" borderId="7" xfId="15" applyFont="1" applyBorder="1"/>
    <xf numFmtId="0" fontId="20" fillId="0" borderId="0" xfId="15" applyFont="1" applyAlignment="1">
      <alignment horizontal="center"/>
    </xf>
    <xf numFmtId="0" fontId="20" fillId="0" borderId="4" xfId="15" applyFont="1" applyBorder="1" applyAlignment="1">
      <alignment horizontal="center"/>
    </xf>
    <xf numFmtId="0" fontId="20" fillId="0" borderId="6" xfId="15" applyFont="1" applyBorder="1" applyAlignment="1">
      <alignment horizontal="center"/>
    </xf>
    <xf numFmtId="0" fontId="103" fillId="0" borderId="5" xfId="15" applyFont="1" applyBorder="1" applyAlignment="1">
      <alignment horizontal="center"/>
    </xf>
    <xf numFmtId="0" fontId="103" fillId="0" borderId="5" xfId="15" applyFont="1" applyBorder="1" applyAlignment="1">
      <alignment horizontal="center" shrinkToFit="1"/>
    </xf>
    <xf numFmtId="0" fontId="103" fillId="0" borderId="5" xfId="15" quotePrefix="1" applyFont="1" applyBorder="1" applyAlignment="1">
      <alignment horizontal="center"/>
    </xf>
    <xf numFmtId="0" fontId="15" fillId="0" borderId="0" xfId="15" applyFont="1"/>
    <xf numFmtId="0" fontId="26" fillId="0" borderId="1" xfId="15" applyFont="1" applyBorder="1"/>
    <xf numFmtId="0" fontId="16" fillId="0" borderId="0" xfId="15" applyFont="1" applyAlignment="1">
      <alignment horizontal="distributed"/>
    </xf>
    <xf numFmtId="0" fontId="21" fillId="0" borderId="0" xfId="15" applyFont="1" applyAlignment="1">
      <alignment horizontal="distributed" vertical="center"/>
    </xf>
    <xf numFmtId="0" fontId="5" fillId="0" borderId="0" xfId="15" applyFont="1" applyAlignment="1">
      <alignment horizontal="distributed"/>
    </xf>
    <xf numFmtId="0" fontId="20" fillId="0" borderId="0" xfId="15" quotePrefix="1" applyFont="1" applyAlignment="1">
      <alignment horizontal="left"/>
    </xf>
    <xf numFmtId="186" fontId="21" fillId="0" borderId="4" xfId="2" applyNumberFormat="1" applyFont="1" applyFill="1" applyBorder="1" applyAlignment="1">
      <alignment horizontal="right"/>
    </xf>
    <xf numFmtId="186" fontId="21" fillId="0" borderId="0" xfId="2" applyNumberFormat="1" applyFont="1" applyFill="1" applyBorder="1" applyAlignment="1">
      <alignment horizontal="right"/>
    </xf>
    <xf numFmtId="0" fontId="21" fillId="0" borderId="0" xfId="15" applyFont="1" applyAlignment="1">
      <alignment horizontal="right"/>
    </xf>
    <xf numFmtId="192" fontId="21" fillId="0" borderId="0" xfId="2" applyNumberFormat="1" applyFont="1" applyFill="1" applyBorder="1" applyAlignment="1">
      <alignment horizontal="right"/>
    </xf>
    <xf numFmtId="0" fontId="20" fillId="0" borderId="9" xfId="15" applyFont="1" applyBorder="1"/>
    <xf numFmtId="0" fontId="7" fillId="0" borderId="10" xfId="15" applyFont="1" applyBorder="1"/>
    <xf numFmtId="0" fontId="21" fillId="0" borderId="0" xfId="15" applyFont="1"/>
    <xf numFmtId="0" fontId="3" fillId="0" borderId="0" xfId="15" applyFont="1"/>
    <xf numFmtId="0" fontId="20" fillId="0" borderId="1" xfId="5" applyFont="1" applyBorder="1" applyAlignment="1">
      <alignment horizontal="right" indent="1"/>
    </xf>
    <xf numFmtId="0" fontId="5" fillId="0" borderId="0" xfId="5" applyFont="1" applyAlignment="1">
      <alignment wrapText="1"/>
    </xf>
    <xf numFmtId="0" fontId="20" fillId="0" borderId="0" xfId="5" applyFont="1" applyAlignment="1">
      <alignment horizontal="right" indent="1"/>
    </xf>
    <xf numFmtId="0" fontId="21" fillId="0" borderId="0" xfId="15" quotePrefix="1" applyFont="1" applyAlignment="1">
      <alignment horizontal="left"/>
    </xf>
    <xf numFmtId="0" fontId="3" fillId="0" borderId="0" xfId="15" quotePrefix="1" applyFont="1" applyAlignment="1">
      <alignment horizontal="left"/>
    </xf>
    <xf numFmtId="180" fontId="21" fillId="0" borderId="0" xfId="5" applyNumberFormat="1" applyFont="1" applyAlignment="1">
      <alignment horizontal="left" indent="2"/>
    </xf>
    <xf numFmtId="38" fontId="36" fillId="0" borderId="0" xfId="2" applyFont="1" applyFill="1" applyAlignment="1"/>
    <xf numFmtId="38" fontId="30" fillId="0" borderId="0" xfId="3" applyFont="1" applyFill="1" applyAlignment="1"/>
    <xf numFmtId="38" fontId="14" fillId="0" borderId="0" xfId="3" applyFont="1" applyFill="1" applyAlignment="1"/>
    <xf numFmtId="38" fontId="2" fillId="0" borderId="0" xfId="3" applyFont="1" applyFill="1"/>
    <xf numFmtId="38" fontId="14" fillId="0" borderId="0" xfId="3" applyFont="1" applyFill="1"/>
    <xf numFmtId="38" fontId="12" fillId="0" borderId="0" xfId="3" applyFont="1" applyFill="1" applyAlignment="1">
      <alignment horizontal="left"/>
    </xf>
    <xf numFmtId="38" fontId="20" fillId="0" borderId="0" xfId="3" applyFont="1" applyFill="1" applyBorder="1"/>
    <xf numFmtId="38" fontId="12" fillId="0" borderId="0" xfId="3" applyFont="1" applyFill="1" applyBorder="1"/>
    <xf numFmtId="0" fontId="20" fillId="0" borderId="13" xfId="15" applyFont="1" applyBorder="1"/>
    <xf numFmtId="0" fontId="20" fillId="0" borderId="3" xfId="15" quotePrefix="1" applyFont="1" applyBorder="1" applyAlignment="1">
      <alignment horizontal="left"/>
    </xf>
    <xf numFmtId="0" fontId="12" fillId="0" borderId="3" xfId="15" applyFont="1" applyBorder="1" applyAlignment="1">
      <alignment horizontal="right"/>
    </xf>
    <xf numFmtId="0" fontId="103" fillId="0" borderId="12" xfId="15" applyFont="1" applyBorder="1"/>
    <xf numFmtId="177" fontId="12" fillId="0" borderId="0" xfId="5" quotePrefix="1" applyNumberFormat="1" applyFont="1" applyAlignment="1">
      <alignment horizontal="right" indent="2"/>
    </xf>
    <xf numFmtId="179" fontId="12" fillId="0" borderId="11" xfId="5" quotePrefix="1" applyNumberFormat="1" applyFont="1" applyBorder="1" applyAlignment="1">
      <alignment horizontal="left" indent="2"/>
    </xf>
    <xf numFmtId="0" fontId="12" fillId="0" borderId="0" xfId="5" quotePrefix="1" applyFont="1" applyAlignment="1">
      <alignment horizontal="right" indent="2"/>
    </xf>
    <xf numFmtId="0" fontId="12" fillId="0" borderId="12" xfId="5" quotePrefix="1" applyFont="1" applyBorder="1" applyAlignment="1">
      <alignment horizontal="left" indent="2"/>
    </xf>
    <xf numFmtId="180" fontId="56" fillId="0" borderId="4" xfId="2" applyNumberFormat="1" applyFont="1" applyFill="1" applyBorder="1" applyAlignment="1">
      <alignment horizontal="right"/>
    </xf>
    <xf numFmtId="180" fontId="56" fillId="0" borderId="12" xfId="2" applyNumberFormat="1" applyFont="1" applyFill="1" applyBorder="1" applyAlignment="1">
      <alignment horizontal="right"/>
    </xf>
    <xf numFmtId="177" fontId="21" fillId="0" borderId="0" xfId="5" quotePrefix="1" applyNumberFormat="1" applyFont="1" applyAlignment="1">
      <alignment horizontal="right" indent="2"/>
    </xf>
    <xf numFmtId="183" fontId="21" fillId="0" borderId="12" xfId="5" quotePrefix="1" applyNumberFormat="1" applyFont="1" applyBorder="1" applyAlignment="1">
      <alignment horizontal="left" indent="2"/>
    </xf>
    <xf numFmtId="0" fontId="21" fillId="0" borderId="0" xfId="5" quotePrefix="1" applyFont="1" applyAlignment="1">
      <alignment horizontal="right" indent="2"/>
    </xf>
    <xf numFmtId="0" fontId="21" fillId="0" borderId="12" xfId="5" quotePrefix="1" applyFont="1" applyBorder="1" applyAlignment="1">
      <alignment horizontal="left" indent="2"/>
    </xf>
    <xf numFmtId="180" fontId="21" fillId="0" borderId="0" xfId="5" quotePrefix="1" applyNumberFormat="1" applyFont="1" applyAlignment="1">
      <alignment horizontal="right" indent="2"/>
    </xf>
    <xf numFmtId="180" fontId="21" fillId="0" borderId="0" xfId="5" applyNumberFormat="1" applyFont="1" applyAlignment="1">
      <alignment horizontal="right" indent="2"/>
    </xf>
    <xf numFmtId="0" fontId="21" fillId="0" borderId="0" xfId="5" applyFont="1" applyAlignment="1">
      <alignment horizontal="right" indent="2"/>
    </xf>
    <xf numFmtId="180" fontId="21" fillId="0" borderId="10" xfId="5" quotePrefix="1" applyNumberFormat="1" applyFont="1" applyBorder="1" applyAlignment="1">
      <alignment horizontal="right" indent="2"/>
    </xf>
    <xf numFmtId="0" fontId="6" fillId="0" borderId="0" xfId="15" quotePrefix="1" applyAlignment="1">
      <alignment horizontal="left"/>
    </xf>
    <xf numFmtId="38" fontId="103" fillId="0" borderId="13" xfId="2" applyFont="1" applyFill="1" applyBorder="1"/>
    <xf numFmtId="38" fontId="103" fillId="0" borderId="3" xfId="2" quotePrefix="1" applyFont="1" applyFill="1" applyBorder="1" applyAlignment="1">
      <alignment horizontal="left"/>
    </xf>
    <xf numFmtId="38" fontId="103" fillId="0" borderId="3" xfId="2" applyFont="1" applyFill="1" applyBorder="1"/>
    <xf numFmtId="38" fontId="20" fillId="0" borderId="3" xfId="2" applyFont="1" applyFill="1" applyBorder="1"/>
    <xf numFmtId="38" fontId="20" fillId="0" borderId="14" xfId="2" applyFont="1" applyFill="1" applyBorder="1"/>
    <xf numFmtId="38" fontId="20" fillId="0" borderId="5" xfId="2" applyFont="1" applyFill="1" applyBorder="1"/>
    <xf numFmtId="38" fontId="103" fillId="0" borderId="4" xfId="2" applyFont="1" applyFill="1" applyBorder="1" applyAlignment="1">
      <alignment horizontal="center"/>
    </xf>
    <xf numFmtId="38" fontId="103" fillId="0" borderId="6" xfId="2" quotePrefix="1" applyFont="1" applyFill="1" applyBorder="1" applyAlignment="1">
      <alignment horizontal="center"/>
    </xf>
    <xf numFmtId="38" fontId="103" fillId="0" borderId="0" xfId="2" applyFont="1" applyFill="1" applyBorder="1"/>
    <xf numFmtId="38" fontId="103" fillId="0" borderId="0" xfId="2" quotePrefix="1" applyFont="1" applyFill="1" applyBorder="1" applyAlignment="1">
      <alignment horizontal="left"/>
    </xf>
    <xf numFmtId="38" fontId="103" fillId="0" borderId="12" xfId="2" applyFont="1" applyFill="1" applyBorder="1"/>
    <xf numFmtId="38" fontId="103" fillId="0" borderId="6" xfId="2" applyFont="1" applyFill="1" applyBorder="1" applyAlignment="1">
      <alignment horizontal="center"/>
    </xf>
    <xf numFmtId="38" fontId="12" fillId="0" borderId="0" xfId="2" quotePrefix="1" applyFont="1" applyFill="1" applyBorder="1" applyAlignment="1">
      <alignment horizontal="left"/>
    </xf>
    <xf numFmtId="38" fontId="12" fillId="0" borderId="12" xfId="2" applyFont="1" applyFill="1" applyBorder="1"/>
    <xf numFmtId="38" fontId="20" fillId="0" borderId="4" xfId="2" applyFont="1" applyFill="1" applyBorder="1" applyAlignment="1">
      <alignment horizontal="center"/>
    </xf>
    <xf numFmtId="38" fontId="20" fillId="0" borderId="6" xfId="2" applyFont="1" applyFill="1" applyBorder="1" applyAlignment="1">
      <alignment horizontal="center"/>
    </xf>
    <xf numFmtId="38" fontId="20" fillId="0" borderId="7" xfId="2" applyFont="1" applyFill="1" applyBorder="1"/>
    <xf numFmtId="38" fontId="103" fillId="0" borderId="5" xfId="2" applyFont="1" applyFill="1" applyBorder="1" applyAlignment="1">
      <alignment horizontal="center"/>
    </xf>
    <xf numFmtId="38" fontId="103" fillId="0" borderId="5" xfId="2" quotePrefix="1" applyFont="1" applyFill="1" applyBorder="1" applyAlignment="1">
      <alignment horizontal="center"/>
    </xf>
    <xf numFmtId="38" fontId="20" fillId="0" borderId="5" xfId="2" applyFont="1" applyFill="1" applyBorder="1" applyAlignment="1">
      <alignment horizontal="center"/>
    </xf>
    <xf numFmtId="38" fontId="12" fillId="0" borderId="5" xfId="2" quotePrefix="1" applyFont="1" applyFill="1" applyBorder="1" applyAlignment="1">
      <alignment horizontal="center"/>
    </xf>
    <xf numFmtId="38" fontId="20" fillId="0" borderId="9" xfId="2" applyFont="1" applyFill="1" applyBorder="1" applyAlignment="1">
      <alignment horizontal="center"/>
    </xf>
    <xf numFmtId="38" fontId="20" fillId="0" borderId="8" xfId="2" applyFont="1" applyFill="1" applyBorder="1" applyAlignment="1">
      <alignment horizontal="center"/>
    </xf>
    <xf numFmtId="38" fontId="20" fillId="0" borderId="8" xfId="2" quotePrefix="1" applyFont="1" applyFill="1" applyBorder="1" applyAlignment="1">
      <alignment horizontal="center"/>
    </xf>
    <xf numFmtId="212" fontId="30" fillId="0" borderId="0" xfId="15" applyNumberFormat="1" applyFont="1"/>
    <xf numFmtId="0" fontId="114" fillId="2" borderId="8" xfId="5" applyFont="1" applyFill="1" applyBorder="1" applyAlignment="1">
      <alignment horizontal="center"/>
    </xf>
    <xf numFmtId="37" fontId="114" fillId="2" borderId="8" xfId="5" applyNumberFormat="1" applyFont="1" applyFill="1" applyBorder="1" applyAlignment="1">
      <alignment horizontal="center"/>
    </xf>
    <xf numFmtId="37" fontId="114" fillId="2" borderId="4" xfId="5" applyNumberFormat="1" applyFont="1" applyFill="1" applyBorder="1" applyAlignment="1">
      <alignment horizontal="center"/>
    </xf>
    <xf numFmtId="0" fontId="114" fillId="2" borderId="4" xfId="5" applyFont="1" applyFill="1" applyBorder="1" applyAlignment="1">
      <alignment horizontal="center"/>
    </xf>
    <xf numFmtId="0" fontId="114" fillId="2" borderId="6" xfId="5" applyFont="1" applyFill="1" applyBorder="1" applyAlignment="1">
      <alignment horizontal="center"/>
    </xf>
    <xf numFmtId="0" fontId="114" fillId="2" borderId="0" xfId="5" applyFont="1" applyFill="1" applyAlignment="1">
      <alignment horizontal="center"/>
    </xf>
    <xf numFmtId="0" fontId="114" fillId="2" borderId="9" xfId="5" applyFont="1" applyFill="1" applyBorder="1" applyAlignment="1">
      <alignment horizontal="center"/>
    </xf>
    <xf numFmtId="0" fontId="114" fillId="2" borderId="7" xfId="5" applyFont="1" applyFill="1" applyBorder="1" applyAlignment="1">
      <alignment horizontal="center"/>
    </xf>
    <xf numFmtId="0" fontId="112" fillId="2" borderId="0" xfId="5" applyFont="1" applyFill="1"/>
    <xf numFmtId="0" fontId="112" fillId="2" borderId="0" xfId="5" quotePrefix="1" applyFont="1" applyFill="1" applyAlignment="1">
      <alignment horizontal="left"/>
    </xf>
    <xf numFmtId="0" fontId="12" fillId="2" borderId="48" xfId="5" applyFont="1" applyFill="1" applyBorder="1"/>
    <xf numFmtId="185" fontId="21" fillId="0" borderId="12" xfId="5" applyNumberFormat="1" applyFont="1" applyBorder="1" applyAlignment="1">
      <alignment horizontal="left"/>
    </xf>
    <xf numFmtId="180" fontId="21" fillId="0" borderId="10" xfId="5" quotePrefix="1" applyNumberFormat="1" applyFont="1" applyBorder="1" applyAlignment="1">
      <alignment horizontal="right" indent="1"/>
    </xf>
    <xf numFmtId="185" fontId="21" fillId="0" borderId="7" xfId="5" applyNumberFormat="1" applyFont="1" applyBorder="1" applyAlignment="1">
      <alignment horizontal="left"/>
    </xf>
    <xf numFmtId="38" fontId="2" fillId="0" borderId="0" xfId="2" applyFont="1"/>
    <xf numFmtId="185" fontId="4" fillId="0" borderId="12" xfId="5" applyNumberFormat="1" applyFont="1" applyBorder="1" applyAlignment="1">
      <alignment horizontal="left"/>
    </xf>
    <xf numFmtId="185" fontId="4" fillId="0" borderId="7" xfId="5" applyNumberFormat="1" applyFont="1" applyBorder="1" applyAlignment="1">
      <alignment horizontal="left"/>
    </xf>
    <xf numFmtId="185" fontId="4" fillId="2" borderId="10" xfId="5" quotePrefix="1" applyNumberFormat="1" applyFont="1" applyFill="1" applyBorder="1" applyAlignment="1">
      <alignment horizontal="left"/>
    </xf>
    <xf numFmtId="0" fontId="57" fillId="2" borderId="0" xfId="5" applyFont="1" applyFill="1"/>
    <xf numFmtId="38" fontId="115" fillId="2" borderId="6" xfId="2" applyFont="1" applyFill="1" applyBorder="1" applyAlignment="1">
      <alignment horizontal="center"/>
    </xf>
    <xf numFmtId="38" fontId="2" fillId="2" borderId="0" xfId="2" applyFill="1"/>
    <xf numFmtId="38" fontId="2" fillId="2" borderId="0" xfId="2" quotePrefix="1" applyFill="1" applyAlignment="1">
      <alignment horizontal="left"/>
    </xf>
    <xf numFmtId="37" fontId="85" fillId="2" borderId="0" xfId="5" applyNumberFormat="1" applyFont="1" applyFill="1" applyAlignment="1">
      <alignment horizontal="center" vertical="distributed"/>
    </xf>
    <xf numFmtId="38" fontId="2" fillId="2" borderId="0" xfId="2" applyFill="1" applyBorder="1"/>
    <xf numFmtId="37" fontId="86" fillId="2" borderId="0" xfId="5" applyNumberFormat="1" applyFont="1" applyFill="1" applyAlignment="1">
      <alignment horizontal="center" vertical="distributed"/>
    </xf>
    <xf numFmtId="38" fontId="114" fillId="2" borderId="10" xfId="2" quotePrefix="1" applyFont="1" applyFill="1" applyBorder="1" applyAlignment="1">
      <alignment horizontal="center"/>
    </xf>
    <xf numFmtId="38" fontId="114" fillId="2" borderId="8" xfId="2" applyFont="1" applyFill="1" applyBorder="1" applyAlignment="1">
      <alignment horizontal="center"/>
    </xf>
    <xf numFmtId="38" fontId="114" fillId="2" borderId="10" xfId="2" applyFont="1" applyFill="1" applyBorder="1" applyAlignment="1">
      <alignment horizontal="center"/>
    </xf>
    <xf numFmtId="38" fontId="114" fillId="2" borderId="8" xfId="2" quotePrefix="1" applyFont="1" applyFill="1" applyBorder="1" applyAlignment="1">
      <alignment horizontal="center"/>
    </xf>
    <xf numFmtId="38" fontId="114" fillId="2" borderId="9" xfId="2" applyFont="1" applyFill="1" applyBorder="1" applyAlignment="1">
      <alignment horizontal="center"/>
    </xf>
    <xf numFmtId="38" fontId="116" fillId="2" borderId="8" xfId="2" applyFont="1" applyFill="1" applyBorder="1" applyAlignment="1">
      <alignment horizontal="center"/>
    </xf>
    <xf numFmtId="38" fontId="116" fillId="2" borderId="7" xfId="2" applyFont="1" applyFill="1" applyBorder="1" applyAlignment="1">
      <alignment horizontal="center"/>
    </xf>
    <xf numFmtId="38" fontId="116" fillId="2" borderId="8" xfId="2" applyFont="1" applyFill="1" applyBorder="1" applyAlignment="1" applyProtection="1">
      <alignment horizontal="center"/>
    </xf>
    <xf numFmtId="0" fontId="116" fillId="2" borderId="8" xfId="6" applyFont="1" applyFill="1" applyBorder="1" applyAlignment="1">
      <alignment horizontal="center"/>
    </xf>
    <xf numFmtId="49" fontId="20" fillId="2" borderId="0" xfId="5" quotePrefix="1" applyNumberFormat="1" applyFont="1" applyFill="1" applyAlignment="1">
      <alignment horizontal="right"/>
    </xf>
    <xf numFmtId="0" fontId="116" fillId="2" borderId="0" xfId="6" applyFont="1" applyFill="1" applyAlignment="1">
      <alignment horizontal="center"/>
    </xf>
    <xf numFmtId="0" fontId="116" fillId="2" borderId="4" xfId="6" applyFont="1" applyFill="1" applyBorder="1" applyAlignment="1">
      <alignment horizontal="center"/>
    </xf>
    <xf numFmtId="0" fontId="116" fillId="2" borderId="6" xfId="6" applyFont="1" applyFill="1" applyBorder="1" applyAlignment="1">
      <alignment horizontal="center"/>
    </xf>
    <xf numFmtId="37" fontId="116" fillId="2" borderId="4" xfId="6" applyNumberFormat="1" applyFont="1" applyFill="1" applyBorder="1" applyAlignment="1">
      <alignment horizontal="center"/>
    </xf>
    <xf numFmtId="37" fontId="116" fillId="2" borderId="6" xfId="6" applyNumberFormat="1" applyFont="1" applyFill="1" applyBorder="1" applyAlignment="1">
      <alignment horizontal="center"/>
    </xf>
    <xf numFmtId="37" fontId="116" fillId="2" borderId="8" xfId="6" applyNumberFormat="1" applyFont="1" applyFill="1" applyBorder="1" applyAlignment="1">
      <alignment horizontal="center"/>
    </xf>
    <xf numFmtId="38" fontId="116" fillId="2" borderId="8" xfId="3" applyFont="1" applyFill="1" applyBorder="1" applyAlignment="1">
      <alignment horizontal="center"/>
    </xf>
    <xf numFmtId="0" fontId="12" fillId="0" borderId="10" xfId="5" applyFont="1" applyBorder="1"/>
    <xf numFmtId="0" fontId="114" fillId="2" borderId="10" xfId="5" applyFont="1" applyFill="1" applyBorder="1" applyAlignment="1">
      <alignment horizontal="center"/>
    </xf>
    <xf numFmtId="37" fontId="114" fillId="2" borderId="9" xfId="5" applyNumberFormat="1" applyFont="1" applyFill="1" applyBorder="1" applyAlignment="1">
      <alignment horizontal="center"/>
    </xf>
    <xf numFmtId="0" fontId="116" fillId="2" borderId="0" xfId="5" applyFont="1" applyFill="1" applyAlignment="1">
      <alignment horizontal="center"/>
    </xf>
    <xf numFmtId="0" fontId="115" fillId="2" borderId="9" xfId="5" applyFont="1" applyFill="1" applyBorder="1" applyAlignment="1">
      <alignment horizontal="center"/>
    </xf>
    <xf numFmtId="0" fontId="115" fillId="2" borderId="4" xfId="5" applyFont="1" applyFill="1" applyBorder="1" applyAlignment="1">
      <alignment horizontal="center"/>
    </xf>
    <xf numFmtId="0" fontId="115" fillId="2" borderId="8" xfId="5" applyFont="1" applyFill="1" applyBorder="1" applyAlignment="1">
      <alignment horizontal="center"/>
    </xf>
    <xf numFmtId="0" fontId="115" fillId="2" borderId="10" xfId="5" applyFont="1" applyFill="1" applyBorder="1" applyAlignment="1">
      <alignment horizontal="center"/>
    </xf>
    <xf numFmtId="37" fontId="115" fillId="2" borderId="9" xfId="5" applyNumberFormat="1" applyFont="1" applyFill="1" applyBorder="1" applyAlignment="1">
      <alignment horizontal="center"/>
    </xf>
    <xf numFmtId="37" fontId="115" fillId="2" borderId="8" xfId="5" applyNumberFormat="1" applyFont="1" applyFill="1" applyBorder="1" applyAlignment="1">
      <alignment horizontal="center"/>
    </xf>
    <xf numFmtId="0" fontId="115" fillId="2" borderId="7" xfId="5" applyFont="1" applyFill="1" applyBorder="1" applyAlignment="1">
      <alignment horizontal="center"/>
    </xf>
    <xf numFmtId="38" fontId="115" fillId="2" borderId="8" xfId="2" applyFont="1" applyFill="1" applyBorder="1" applyAlignment="1">
      <alignment horizontal="center"/>
    </xf>
    <xf numFmtId="180" fontId="21" fillId="2" borderId="4" xfId="2" applyNumberFormat="1" applyFont="1" applyFill="1" applyBorder="1" applyAlignment="1">
      <alignment horizontal="right" indent="1"/>
    </xf>
    <xf numFmtId="180" fontId="20" fillId="2" borderId="4" xfId="2" applyNumberFormat="1" applyFont="1" applyFill="1" applyBorder="1" applyAlignment="1">
      <alignment horizontal="right" indent="1"/>
    </xf>
    <xf numFmtId="180" fontId="20" fillId="2" borderId="0" xfId="2" applyNumberFormat="1" applyFont="1" applyFill="1" applyBorder="1" applyAlignment="1">
      <alignment horizontal="left"/>
    </xf>
    <xf numFmtId="180" fontId="20" fillId="2" borderId="9" xfId="2" applyNumberFormat="1" applyFont="1" applyFill="1" applyBorder="1" applyAlignment="1">
      <alignment horizontal="right" indent="1"/>
    </xf>
    <xf numFmtId="180" fontId="20" fillId="2" borderId="10" xfId="2" applyNumberFormat="1" applyFont="1" applyFill="1" applyBorder="1" applyAlignment="1">
      <alignment horizontal="left"/>
    </xf>
    <xf numFmtId="0" fontId="5" fillId="2" borderId="0" xfId="13" applyFont="1" applyFill="1" applyAlignment="1">
      <alignment horizontal="right" wrapText="1" indent="1"/>
    </xf>
    <xf numFmtId="176" fontId="56" fillId="2" borderId="0" xfId="5" quotePrefix="1" applyNumberFormat="1" applyFont="1" applyFill="1" applyAlignment="1">
      <alignment horizontal="right"/>
    </xf>
    <xf numFmtId="176" fontId="20" fillId="2" borderId="10" xfId="5" applyNumberFormat="1" applyFont="1" applyFill="1" applyBorder="1" applyAlignment="1">
      <alignment horizontal="right"/>
    </xf>
    <xf numFmtId="0" fontId="56" fillId="2" borderId="0" xfId="5" applyFont="1" applyFill="1" applyAlignment="1">
      <alignment horizontal="right"/>
    </xf>
    <xf numFmtId="0" fontId="12" fillId="2" borderId="10" xfId="5" applyFont="1" applyFill="1" applyBorder="1" applyAlignment="1">
      <alignment horizontal="left"/>
    </xf>
    <xf numFmtId="0" fontId="7" fillId="0" borderId="0" xfId="5" quotePrefix="1" applyFont="1" applyAlignment="1">
      <alignment horizontal="right"/>
    </xf>
    <xf numFmtId="0" fontId="7" fillId="0" borderId="0" xfId="5" quotePrefix="1" applyFont="1" applyAlignment="1">
      <alignment horizontal="left"/>
    </xf>
    <xf numFmtId="0" fontId="6" fillId="0" borderId="0" xfId="5" quotePrefix="1" applyFont="1" applyAlignment="1">
      <alignment horizontal="left"/>
    </xf>
    <xf numFmtId="0" fontId="13" fillId="0" borderId="0" xfId="5" applyFont="1" applyAlignment="1">
      <alignment horizontal="left"/>
    </xf>
    <xf numFmtId="0" fontId="14" fillId="0" borderId="0" xfId="5" quotePrefix="1" applyFont="1" applyAlignment="1">
      <alignment horizontal="left"/>
    </xf>
    <xf numFmtId="0" fontId="39" fillId="0" borderId="0" xfId="5" applyFont="1"/>
    <xf numFmtId="0" fontId="45" fillId="0" borderId="10" xfId="5" applyFont="1" applyBorder="1" applyAlignment="1">
      <alignment horizontal="right"/>
    </xf>
    <xf numFmtId="0" fontId="45" fillId="0" borderId="10" xfId="5" applyFont="1" applyBorder="1" applyAlignment="1">
      <alignment horizontal="center"/>
    </xf>
    <xf numFmtId="0" fontId="12" fillId="0" borderId="3" xfId="5" applyFont="1" applyBorder="1" applyAlignment="1">
      <alignment horizontal="left"/>
    </xf>
    <xf numFmtId="0" fontId="20" fillId="0" borderId="3" xfId="5" applyFont="1" applyBorder="1"/>
    <xf numFmtId="56" fontId="20" fillId="0" borderId="3" xfId="5" applyNumberFormat="1" applyFont="1" applyBorder="1"/>
    <xf numFmtId="0" fontId="20" fillId="0" borderId="1" xfId="5" applyFont="1" applyBorder="1"/>
    <xf numFmtId="0" fontId="10" fillId="0" borderId="3" xfId="5" applyFont="1" applyBorder="1" applyAlignment="1">
      <alignment horizontal="right"/>
    </xf>
    <xf numFmtId="0" fontId="45" fillId="0" borderId="3" xfId="5" applyFont="1" applyBorder="1" applyAlignment="1">
      <alignment horizontal="right"/>
    </xf>
    <xf numFmtId="0" fontId="5" fillId="0" borderId="3" xfId="5" applyFont="1" applyBorder="1"/>
    <xf numFmtId="0" fontId="12" fillId="0" borderId="13" xfId="5" applyFont="1" applyBorder="1"/>
    <xf numFmtId="0" fontId="20" fillId="0" borderId="3" xfId="5" applyFont="1" applyBorder="1" applyAlignment="1">
      <alignment horizontal="left"/>
    </xf>
    <xf numFmtId="0" fontId="12" fillId="0" borderId="3" xfId="5" applyFont="1" applyBorder="1"/>
    <xf numFmtId="0" fontId="20" fillId="0" borderId="14" xfId="5" applyFont="1" applyBorder="1"/>
    <xf numFmtId="0" fontId="20" fillId="0" borderId="0" xfId="5" applyFont="1" applyAlignment="1">
      <alignment horizontal="center"/>
    </xf>
    <xf numFmtId="0" fontId="114" fillId="0" borderId="6" xfId="5" applyFont="1" applyBorder="1" applyAlignment="1">
      <alignment horizontal="center"/>
    </xf>
    <xf numFmtId="0" fontId="103" fillId="0" borderId="5" xfId="5" applyFont="1" applyBorder="1" applyAlignment="1">
      <alignment horizontal="center"/>
    </xf>
    <xf numFmtId="0" fontId="103" fillId="0" borderId="6" xfId="5" applyFont="1" applyBorder="1" applyAlignment="1">
      <alignment horizontal="center"/>
    </xf>
    <xf numFmtId="0" fontId="5" fillId="0" borderId="0" xfId="5" quotePrefix="1" applyFont="1" applyAlignment="1">
      <alignment horizontal="center"/>
    </xf>
    <xf numFmtId="0" fontId="5" fillId="0" borderId="4" xfId="5" quotePrefix="1" applyFont="1" applyBorder="1" applyAlignment="1">
      <alignment horizontal="center"/>
    </xf>
    <xf numFmtId="0" fontId="5" fillId="0" borderId="4" xfId="5" applyFont="1" applyBorder="1" applyAlignment="1">
      <alignment horizontal="center"/>
    </xf>
    <xf numFmtId="0" fontId="5" fillId="0" borderId="6" xfId="5" applyFont="1" applyBorder="1" applyAlignment="1">
      <alignment horizontal="center"/>
    </xf>
    <xf numFmtId="0" fontId="7" fillId="0" borderId="4" xfId="5" quotePrefix="1" applyFont="1" applyBorder="1" applyAlignment="1">
      <alignment horizontal="center"/>
    </xf>
    <xf numFmtId="0" fontId="5" fillId="0" borderId="6" xfId="5" quotePrefix="1" applyFont="1" applyBorder="1" applyAlignment="1">
      <alignment horizontal="center"/>
    </xf>
    <xf numFmtId="0" fontId="7" fillId="0" borderId="6" xfId="5" quotePrefix="1" applyFont="1" applyBorder="1" applyAlignment="1">
      <alignment horizontal="center"/>
    </xf>
    <xf numFmtId="0" fontId="5" fillId="0" borderId="12" xfId="5" applyFont="1" applyBorder="1" applyAlignment="1">
      <alignment horizontal="center"/>
    </xf>
    <xf numFmtId="0" fontId="5" fillId="0" borderId="0" xfId="5" applyFont="1" applyAlignment="1">
      <alignment horizontal="center"/>
    </xf>
    <xf numFmtId="37" fontId="5" fillId="0" borderId="6" xfId="5" applyNumberFormat="1" applyFont="1" applyBorder="1" applyAlignment="1">
      <alignment horizontal="center"/>
    </xf>
    <xf numFmtId="0" fontId="114" fillId="0" borderId="10" xfId="5" applyFont="1" applyBorder="1" applyAlignment="1">
      <alignment horizontal="center"/>
    </xf>
    <xf numFmtId="0" fontId="114" fillId="0" borderId="9" xfId="5" applyFont="1" applyBorder="1" applyAlignment="1">
      <alignment horizontal="center"/>
    </xf>
    <xf numFmtId="0" fontId="114" fillId="0" borderId="8" xfId="5" applyFont="1" applyBorder="1" applyAlignment="1">
      <alignment horizontal="center"/>
    </xf>
    <xf numFmtId="37" fontId="114" fillId="0" borderId="8" xfId="5" applyNumberFormat="1" applyFont="1" applyBorder="1" applyAlignment="1">
      <alignment horizontal="center"/>
    </xf>
    <xf numFmtId="37" fontId="114" fillId="0" borderId="9" xfId="5" applyNumberFormat="1" applyFont="1" applyBorder="1" applyAlignment="1">
      <alignment horizontal="center"/>
    </xf>
    <xf numFmtId="177" fontId="12" fillId="0" borderId="0" xfId="5" quotePrefix="1" applyNumberFormat="1" applyFont="1" applyAlignment="1">
      <alignment horizontal="right"/>
    </xf>
    <xf numFmtId="179" fontId="12" fillId="0" borderId="11" xfId="5" quotePrefix="1" applyNumberFormat="1" applyFont="1" applyBorder="1" applyAlignment="1">
      <alignment horizontal="left"/>
    </xf>
    <xf numFmtId="181" fontId="15" fillId="0" borderId="4" xfId="5" quotePrefix="1" applyNumberFormat="1" applyFont="1" applyBorder="1" applyAlignment="1">
      <alignment horizontal="right"/>
    </xf>
    <xf numFmtId="0" fontId="12" fillId="0" borderId="0" xfId="5" quotePrefix="1" applyFont="1" applyAlignment="1">
      <alignment horizontal="right"/>
    </xf>
    <xf numFmtId="0" fontId="12" fillId="0" borderId="12" xfId="5" quotePrefix="1" applyFont="1" applyBorder="1" applyAlignment="1">
      <alignment horizontal="left"/>
    </xf>
    <xf numFmtId="0" fontId="20" fillId="0" borderId="4" xfId="5" quotePrefix="1" applyFont="1" applyBorder="1" applyAlignment="1">
      <alignment horizontal="right"/>
    </xf>
    <xf numFmtId="177" fontId="21" fillId="0" borderId="0" xfId="5" quotePrefix="1" applyNumberFormat="1" applyFont="1" applyAlignment="1">
      <alignment horizontal="right"/>
    </xf>
    <xf numFmtId="183" fontId="21" fillId="0" borderId="12" xfId="5" quotePrefix="1" applyNumberFormat="1" applyFont="1" applyBorder="1" applyAlignment="1">
      <alignment horizontal="left"/>
    </xf>
    <xf numFmtId="184" fontId="20" fillId="0" borderId="4" xfId="5" quotePrefix="1" applyNumberFormat="1" applyFont="1" applyBorder="1" applyAlignment="1">
      <alignment horizontal="right"/>
    </xf>
    <xf numFmtId="0" fontId="21" fillId="0" borderId="0" xfId="5" quotePrefix="1" applyFont="1" applyAlignment="1">
      <alignment horizontal="right"/>
    </xf>
    <xf numFmtId="0" fontId="21" fillId="0" borderId="12" xfId="5" quotePrefix="1" applyFont="1" applyBorder="1" applyAlignment="1">
      <alignment horizontal="left"/>
    </xf>
    <xf numFmtId="180" fontId="21" fillId="0" borderId="0" xfId="5" quotePrefix="1" applyNumberFormat="1" applyFont="1" applyAlignment="1">
      <alignment horizontal="right"/>
    </xf>
    <xf numFmtId="180" fontId="21" fillId="0" borderId="12" xfId="5" quotePrefix="1" applyNumberFormat="1" applyFont="1" applyBorder="1" applyAlignment="1">
      <alignment horizontal="left"/>
    </xf>
    <xf numFmtId="180" fontId="20" fillId="0" borderId="4" xfId="5" applyNumberFormat="1" applyFont="1" applyBorder="1" applyAlignment="1">
      <alignment horizontal="right"/>
    </xf>
    <xf numFmtId="180" fontId="21" fillId="0" borderId="0" xfId="5" applyNumberFormat="1" applyFont="1" applyAlignment="1">
      <alignment horizontal="right"/>
    </xf>
    <xf numFmtId="0" fontId="21" fillId="0" borderId="0" xfId="5" applyFont="1" applyAlignment="1">
      <alignment horizontal="right"/>
    </xf>
    <xf numFmtId="0" fontId="20" fillId="0" borderId="4" xfId="5" applyFont="1" applyBorder="1" applyAlignment="1">
      <alignment horizontal="right"/>
    </xf>
    <xf numFmtId="195" fontId="21" fillId="0" borderId="12" xfId="5" quotePrefix="1" applyNumberFormat="1" applyFont="1" applyBorder="1" applyAlignment="1">
      <alignment horizontal="left"/>
    </xf>
    <xf numFmtId="180" fontId="21" fillId="0" borderId="10" xfId="5" quotePrefix="1" applyNumberFormat="1" applyFont="1" applyBorder="1" applyAlignment="1">
      <alignment horizontal="right"/>
    </xf>
    <xf numFmtId="195" fontId="21" fillId="0" borderId="7" xfId="5" quotePrefix="1" applyNumberFormat="1" applyFont="1" applyBorder="1" applyAlignment="1">
      <alignment horizontal="left"/>
    </xf>
    <xf numFmtId="180" fontId="20" fillId="0" borderId="9" xfId="5" applyNumberFormat="1" applyFont="1" applyBorder="1" applyAlignment="1">
      <alignment horizontal="right"/>
    </xf>
    <xf numFmtId="0" fontId="45" fillId="0" borderId="3" xfId="5" applyFont="1" applyBorder="1" applyAlignment="1">
      <alignment horizontal="center"/>
    </xf>
    <xf numFmtId="180" fontId="45" fillId="0" borderId="3" xfId="5" applyNumberFormat="1" applyFont="1" applyBorder="1" applyAlignment="1">
      <alignment horizontal="right"/>
    </xf>
    <xf numFmtId="49" fontId="20" fillId="0" borderId="3" xfId="5" applyNumberFormat="1" applyFont="1" applyBorder="1"/>
    <xf numFmtId="0" fontId="10" fillId="0" borderId="1" xfId="5" applyFont="1" applyBorder="1" applyAlignment="1">
      <alignment horizontal="right"/>
    </xf>
    <xf numFmtId="0" fontId="103" fillId="0" borderId="0" xfId="5" applyFont="1" applyAlignment="1">
      <alignment horizontal="center"/>
    </xf>
    <xf numFmtId="0" fontId="103" fillId="0" borderId="4" xfId="5" applyFont="1" applyBorder="1" applyAlignment="1">
      <alignment horizontal="center"/>
    </xf>
    <xf numFmtId="0" fontId="114" fillId="0" borderId="12" xfId="5" applyFont="1" applyBorder="1" applyAlignment="1">
      <alignment horizontal="center"/>
    </xf>
    <xf numFmtId="0" fontId="2" fillId="0" borderId="10" xfId="5" applyBorder="1"/>
    <xf numFmtId="191" fontId="2" fillId="0" borderId="0" xfId="5" applyNumberFormat="1" applyAlignment="1">
      <alignment horizontal="left"/>
    </xf>
    <xf numFmtId="0" fontId="20" fillId="0" borderId="3" xfId="5" applyFont="1" applyBorder="1" applyAlignment="1">
      <alignment horizontal="center"/>
    </xf>
    <xf numFmtId="0" fontId="5" fillId="0" borderId="1" xfId="5" applyFont="1" applyBorder="1" applyAlignment="1">
      <alignment horizontal="center"/>
    </xf>
    <xf numFmtId="0" fontId="15" fillId="0" borderId="3" xfId="5" applyFont="1" applyBorder="1" applyAlignment="1">
      <alignment horizontal="center" vertical="center" wrapText="1"/>
    </xf>
    <xf numFmtId="0" fontId="56" fillId="0" borderId="0" xfId="5" applyFont="1"/>
    <xf numFmtId="38" fontId="56" fillId="0" borderId="0" xfId="2" applyFont="1" applyFill="1" applyBorder="1" applyAlignment="1">
      <alignment horizontal="right"/>
    </xf>
    <xf numFmtId="38" fontId="2" fillId="2" borderId="0" xfId="2" applyFont="1" applyFill="1" applyAlignment="1">
      <alignment horizontal="right"/>
    </xf>
    <xf numFmtId="38" fontId="4" fillId="2" borderId="0" xfId="2" applyFont="1" applyFill="1" applyAlignment="1">
      <alignment horizontal="right"/>
    </xf>
    <xf numFmtId="0" fontId="103" fillId="2" borderId="3" xfId="5" applyFont="1" applyFill="1" applyBorder="1" applyAlignment="1">
      <alignment shrinkToFit="1"/>
    </xf>
    <xf numFmtId="180" fontId="20" fillId="2" borderId="9" xfId="5" quotePrefix="1" applyNumberFormat="1" applyFont="1" applyFill="1" applyBorder="1" applyAlignment="1">
      <alignment horizontal="right" indent="1"/>
    </xf>
    <xf numFmtId="0" fontId="15" fillId="2" borderId="2" xfId="15" applyFont="1" applyFill="1" applyBorder="1"/>
    <xf numFmtId="0" fontId="15" fillId="2" borderId="4" xfId="15" applyFont="1" applyFill="1" applyBorder="1"/>
    <xf numFmtId="0" fontId="20" fillId="2" borderId="4" xfId="15" quotePrefix="1" applyFont="1" applyFill="1" applyBorder="1" applyAlignment="1">
      <alignment horizontal="left"/>
    </xf>
    <xf numFmtId="0" fontId="20" fillId="2" borderId="9" xfId="15" quotePrefix="1" applyFont="1" applyFill="1" applyBorder="1" applyAlignment="1">
      <alignment horizontal="left"/>
    </xf>
    <xf numFmtId="0" fontId="5" fillId="2" borderId="3" xfId="5" applyFont="1" applyFill="1" applyBorder="1" applyAlignment="1">
      <alignment horizontal="left" vertical="center"/>
    </xf>
    <xf numFmtId="0" fontId="15" fillId="2" borderId="3" xfId="5" applyFont="1" applyFill="1" applyBorder="1" applyAlignment="1">
      <alignment horizontal="center" vertical="center"/>
    </xf>
    <xf numFmtId="0" fontId="17" fillId="2" borderId="3" xfId="5" quotePrefix="1" applyFont="1" applyFill="1" applyBorder="1" applyAlignment="1">
      <alignment horizontal="left"/>
    </xf>
    <xf numFmtId="0" fontId="12" fillId="2" borderId="3" xfId="5" quotePrefix="1" applyFont="1" applyFill="1" applyBorder="1"/>
    <xf numFmtId="0" fontId="2" fillId="2" borderId="1" xfId="6" applyFill="1" applyBorder="1" applyAlignment="1">
      <alignment horizontal="center"/>
    </xf>
    <xf numFmtId="0" fontId="20" fillId="2" borderId="3" xfId="5" quotePrefix="1" applyFont="1" applyFill="1" applyBorder="1" applyAlignment="1">
      <alignment horizontal="left" vertical="center"/>
    </xf>
    <xf numFmtId="0" fontId="5" fillId="2" borderId="11" xfId="5" applyFont="1" applyFill="1" applyBorder="1" applyAlignment="1">
      <alignment vertical="center"/>
    </xf>
    <xf numFmtId="0" fontId="5" fillId="2" borderId="1" xfId="5" applyFont="1" applyFill="1" applyBorder="1" applyAlignment="1">
      <alignment horizontal="center"/>
    </xf>
    <xf numFmtId="0" fontId="5" fillId="2" borderId="11" xfId="5" applyFont="1" applyFill="1" applyBorder="1" applyAlignment="1">
      <alignment horizontal="center"/>
    </xf>
    <xf numFmtId="0" fontId="12" fillId="2" borderId="2" xfId="5" applyFont="1" applyFill="1" applyBorder="1" applyAlignment="1">
      <alignment horizontal="center"/>
    </xf>
    <xf numFmtId="0" fontId="20" fillId="2" borderId="2" xfId="5" quotePrefix="1" applyFont="1" applyFill="1" applyBorder="1" applyAlignment="1">
      <alignment horizontal="center"/>
    </xf>
    <xf numFmtId="0" fontId="20" fillId="2" borderId="3" xfId="5" applyFont="1" applyFill="1" applyBorder="1" applyAlignment="1">
      <alignment horizontal="center" vertical="center"/>
    </xf>
    <xf numFmtId="0" fontId="5" fillId="2" borderId="3" xfId="5" applyFont="1" applyFill="1" applyBorder="1" applyAlignment="1">
      <alignment horizontal="center" vertical="center"/>
    </xf>
    <xf numFmtId="0" fontId="5" fillId="2" borderId="3" xfId="5" applyFont="1" applyFill="1" applyBorder="1" applyAlignment="1">
      <alignment vertical="center"/>
    </xf>
    <xf numFmtId="0" fontId="20" fillId="2" borderId="3" xfId="5" quotePrefix="1" applyFont="1" applyFill="1" applyBorder="1" applyAlignment="1">
      <alignment horizontal="center" vertical="center"/>
    </xf>
    <xf numFmtId="0" fontId="12" fillId="0" borderId="14" xfId="5" applyFont="1" applyBorder="1"/>
    <xf numFmtId="0" fontId="20" fillId="2" borderId="3" xfId="5" quotePrefix="1" applyFont="1" applyFill="1" applyBorder="1" applyAlignment="1">
      <alignment horizontal="distributed"/>
    </xf>
    <xf numFmtId="0" fontId="12" fillId="2" borderId="13" xfId="5" quotePrefix="1" applyFont="1" applyFill="1" applyBorder="1"/>
    <xf numFmtId="0" fontId="5" fillId="0" borderId="3" xfId="5" applyFont="1" applyBorder="1" applyAlignment="1">
      <alignment horizontal="left"/>
    </xf>
    <xf numFmtId="0" fontId="20" fillId="2" borderId="3" xfId="5" applyFont="1" applyFill="1" applyBorder="1" applyAlignment="1">
      <alignment horizontal="center"/>
    </xf>
    <xf numFmtId="0" fontId="20" fillId="2" borderId="3" xfId="5" applyFont="1" applyFill="1" applyBorder="1" applyAlignment="1">
      <alignment vertical="center"/>
    </xf>
    <xf numFmtId="38" fontId="102" fillId="2" borderId="1" xfId="2" applyFont="1" applyFill="1" applyBorder="1" applyAlignment="1">
      <alignment horizontal="center"/>
    </xf>
    <xf numFmtId="38" fontId="102" fillId="2" borderId="2" xfId="2" applyFont="1" applyFill="1" applyBorder="1" applyAlignment="1">
      <alignment horizontal="center"/>
    </xf>
    <xf numFmtId="38" fontId="117" fillId="2" borderId="2" xfId="2" quotePrefix="1" applyFont="1" applyFill="1" applyBorder="1" applyAlignment="1">
      <alignment horizontal="center" shrinkToFit="1"/>
    </xf>
    <xf numFmtId="38" fontId="102" fillId="2" borderId="2" xfId="2" quotePrefix="1" applyFont="1" applyFill="1" applyBorder="1" applyAlignment="1">
      <alignment horizontal="left"/>
    </xf>
    <xf numFmtId="38" fontId="102" fillId="2" borderId="0" xfId="2" quotePrefix="1" applyFont="1" applyFill="1" applyBorder="1" applyAlignment="1">
      <alignment horizontal="left"/>
    </xf>
    <xf numFmtId="38" fontId="102" fillId="2" borderId="5" xfId="2" applyFont="1" applyFill="1" applyBorder="1"/>
    <xf numFmtId="38" fontId="102" fillId="2" borderId="0" xfId="2" applyFont="1" applyFill="1" applyBorder="1" applyAlignment="1">
      <alignment horizontal="center"/>
    </xf>
    <xf numFmtId="38" fontId="102" fillId="2" borderId="6" xfId="2" applyFont="1" applyFill="1" applyBorder="1" applyAlignment="1">
      <alignment horizontal="center"/>
    </xf>
    <xf numFmtId="38" fontId="102" fillId="2" borderId="4" xfId="2" applyFont="1" applyFill="1" applyBorder="1" applyAlignment="1">
      <alignment horizontal="center" shrinkToFit="1"/>
    </xf>
    <xf numFmtId="38" fontId="102" fillId="2" borderId="6" xfId="2" applyFont="1" applyFill="1" applyBorder="1" applyAlignment="1">
      <alignment horizontal="center" wrapText="1" shrinkToFit="1"/>
    </xf>
    <xf numFmtId="38" fontId="102" fillId="2" borderId="4" xfId="2" applyFont="1" applyFill="1" applyBorder="1"/>
    <xf numFmtId="38" fontId="102" fillId="2" borderId="4" xfId="2" applyFont="1" applyFill="1" applyBorder="1" applyAlignment="1"/>
    <xf numFmtId="0" fontId="3" fillId="2" borderId="0" xfId="6" quotePrefix="1" applyFont="1" applyFill="1" applyAlignment="1">
      <alignment horizontal="left"/>
    </xf>
    <xf numFmtId="0" fontId="3" fillId="2" borderId="0" xfId="6" quotePrefix="1" applyFont="1" applyFill="1" applyAlignment="1">
      <alignment horizontal="right"/>
    </xf>
    <xf numFmtId="0" fontId="116" fillId="2" borderId="0" xfId="6" applyFont="1" applyFill="1"/>
    <xf numFmtId="0" fontId="108" fillId="2" borderId="0" xfId="6" applyFont="1" applyFill="1" applyAlignment="1">
      <alignment vertical="center"/>
    </xf>
    <xf numFmtId="0" fontId="102" fillId="2" borderId="2" xfId="6" applyFont="1" applyFill="1" applyBorder="1" applyAlignment="1">
      <alignment horizontal="center"/>
    </xf>
    <xf numFmtId="0" fontId="2" fillId="2" borderId="13" xfId="6" applyFill="1" applyBorder="1" applyAlignment="1">
      <alignment horizontal="left"/>
    </xf>
    <xf numFmtId="0" fontId="117" fillId="2" borderId="5" xfId="6" quotePrefix="1" applyFont="1" applyFill="1" applyBorder="1" applyAlignment="1">
      <alignment horizontal="center"/>
    </xf>
    <xf numFmtId="0" fontId="102" fillId="2" borderId="2" xfId="6" quotePrefix="1" applyFont="1" applyFill="1" applyBorder="1" applyAlignment="1">
      <alignment horizontal="left"/>
    </xf>
    <xf numFmtId="0" fontId="102" fillId="2" borderId="4" xfId="6" quotePrefix="1" applyFont="1" applyFill="1" applyBorder="1" applyAlignment="1">
      <alignment horizontal="left"/>
    </xf>
    <xf numFmtId="0" fontId="103" fillId="2" borderId="12" xfId="6" quotePrefix="1" applyFont="1" applyFill="1" applyBorder="1" applyAlignment="1">
      <alignment horizontal="center"/>
    </xf>
    <xf numFmtId="0" fontId="2" fillId="2" borderId="2" xfId="6" applyFill="1" applyBorder="1"/>
    <xf numFmtId="0" fontId="12" fillId="2" borderId="12" xfId="6" quotePrefix="1" applyFont="1" applyFill="1" applyBorder="1" applyAlignment="1">
      <alignment horizontal="center"/>
    </xf>
    <xf numFmtId="0" fontId="2" fillId="2" borderId="5" xfId="6" applyFill="1" applyBorder="1"/>
    <xf numFmtId="0" fontId="102" fillId="2" borderId="4" xfId="6" applyFont="1" applyFill="1" applyBorder="1" applyAlignment="1">
      <alignment horizontal="center"/>
    </xf>
    <xf numFmtId="0" fontId="102" fillId="2" borderId="0" xfId="6" applyFont="1" applyFill="1" applyAlignment="1">
      <alignment horizontal="center"/>
    </xf>
    <xf numFmtId="0" fontId="117" fillId="2" borderId="6" xfId="6" applyFont="1" applyFill="1" applyBorder="1" applyAlignment="1">
      <alignment horizontal="center"/>
    </xf>
    <xf numFmtId="0" fontId="102" fillId="2" borderId="6" xfId="6" applyFont="1" applyFill="1" applyBorder="1" applyAlignment="1">
      <alignment horizontal="center"/>
    </xf>
    <xf numFmtId="38" fontId="102" fillId="2" borderId="6" xfId="3" applyFont="1" applyFill="1" applyBorder="1" applyAlignment="1">
      <alignment horizontal="center"/>
    </xf>
    <xf numFmtId="0" fontId="5" fillId="2" borderId="6" xfId="6" applyFont="1" applyFill="1" applyBorder="1" applyAlignment="1">
      <alignment horizontal="center" wrapText="1" shrinkToFit="1"/>
    </xf>
    <xf numFmtId="0" fontId="33" fillId="2" borderId="5" xfId="6" applyFont="1" applyFill="1" applyBorder="1" applyAlignment="1">
      <alignment horizontal="left"/>
    </xf>
    <xf numFmtId="0" fontId="33" fillId="2" borderId="0" xfId="6" applyFont="1" applyFill="1" applyAlignment="1">
      <alignment horizontal="left"/>
    </xf>
    <xf numFmtId="0" fontId="33" fillId="2" borderId="6" xfId="6" applyFont="1" applyFill="1" applyBorder="1" applyAlignment="1">
      <alignment horizontal="left"/>
    </xf>
    <xf numFmtId="0" fontId="33" fillId="2" borderId="6" xfId="6" quotePrefix="1" applyFont="1" applyFill="1" applyBorder="1" applyAlignment="1">
      <alignment horizontal="left"/>
    </xf>
    <xf numFmtId="0" fontId="33" fillId="2" borderId="0" xfId="6" quotePrefix="1" applyFont="1" applyFill="1" applyAlignment="1">
      <alignment horizontal="left"/>
    </xf>
    <xf numFmtId="0" fontId="34" fillId="2" borderId="6" xfId="6" applyFont="1" applyFill="1" applyBorder="1" applyAlignment="1">
      <alignment horizontal="left"/>
    </xf>
    <xf numFmtId="0" fontId="34" fillId="2" borderId="0" xfId="6" applyFont="1" applyFill="1" applyAlignment="1">
      <alignment horizontal="left"/>
    </xf>
    <xf numFmtId="0" fontId="108" fillId="2" borderId="10" xfId="6" applyFont="1" applyFill="1" applyBorder="1" applyAlignment="1">
      <alignment vertical="center"/>
    </xf>
    <xf numFmtId="0" fontId="4" fillId="2" borderId="0" xfId="18" quotePrefix="1" applyFont="1" applyFill="1" applyAlignment="1">
      <alignment horizontal="left"/>
    </xf>
    <xf numFmtId="0" fontId="4" fillId="2" borderId="0" xfId="18" quotePrefix="1" applyFont="1" applyFill="1" applyAlignment="1">
      <alignment horizontal="right"/>
    </xf>
    <xf numFmtId="0" fontId="108" fillId="2" borderId="0" xfId="18" quotePrefix="1" applyFont="1" applyFill="1" applyAlignment="1">
      <alignment horizontal="left"/>
    </xf>
    <xf numFmtId="0" fontId="103" fillId="2" borderId="5" xfId="18" applyFont="1" applyFill="1" applyBorder="1" applyAlignment="1">
      <alignment horizontal="center"/>
    </xf>
    <xf numFmtId="0" fontId="103" fillId="2" borderId="3" xfId="18" applyFont="1" applyFill="1" applyBorder="1" applyAlignment="1">
      <alignment horizontal="center"/>
    </xf>
    <xf numFmtId="37" fontId="103" fillId="2" borderId="6" xfId="18" applyNumberFormat="1" applyFont="1" applyFill="1" applyBorder="1" applyAlignment="1">
      <alignment horizontal="center"/>
    </xf>
    <xf numFmtId="0" fontId="103" fillId="2" borderId="0" xfId="18" applyFont="1" applyFill="1" applyAlignment="1">
      <alignment horizontal="center"/>
    </xf>
    <xf numFmtId="0" fontId="103" fillId="2" borderId="6" xfId="18" applyFont="1" applyFill="1" applyBorder="1" applyAlignment="1">
      <alignment horizontal="center"/>
    </xf>
    <xf numFmtId="0" fontId="103" fillId="2" borderId="2" xfId="18" applyFont="1" applyFill="1" applyBorder="1" applyAlignment="1">
      <alignment horizontal="center"/>
    </xf>
    <xf numFmtId="0" fontId="103" fillId="2" borderId="1" xfId="18" applyFont="1" applyFill="1" applyBorder="1" applyAlignment="1">
      <alignment horizontal="center"/>
    </xf>
    <xf numFmtId="37" fontId="112" fillId="2" borderId="0" xfId="18" applyNumberFormat="1" applyFont="1" applyFill="1" applyAlignment="1">
      <alignment horizontal="distributed"/>
    </xf>
    <xf numFmtId="37" fontId="112" fillId="2" borderId="0" xfId="18" quotePrefix="1" applyNumberFormat="1" applyFont="1" applyFill="1" applyAlignment="1">
      <alignment horizontal="left"/>
    </xf>
    <xf numFmtId="37" fontId="103" fillId="2" borderId="0" xfId="18" applyNumberFormat="1" applyFont="1" applyFill="1" applyAlignment="1">
      <alignment horizontal="distributed" vertical="distributed"/>
    </xf>
    <xf numFmtId="37" fontId="112" fillId="2" borderId="0" xfId="18" applyNumberFormat="1" applyFont="1" applyFill="1" applyAlignment="1">
      <alignment horizontal="distributed" vertical="distributed"/>
    </xf>
    <xf numFmtId="0" fontId="108" fillId="2" borderId="10" xfId="18" applyFont="1" applyFill="1" applyBorder="1" applyAlignment="1">
      <alignment horizontal="left"/>
    </xf>
    <xf numFmtId="0" fontId="112" fillId="2" borderId="0" xfId="18" applyFont="1" applyFill="1" applyAlignment="1">
      <alignment horizontal="distributed"/>
    </xf>
    <xf numFmtId="37" fontId="20" fillId="2" borderId="0" xfId="18" quotePrefix="1" applyNumberFormat="1" applyFont="1" applyFill="1" applyAlignment="1">
      <alignment horizontal="left"/>
    </xf>
    <xf numFmtId="0" fontId="3" fillId="2" borderId="0" xfId="17" quotePrefix="1" applyFont="1" applyFill="1" applyAlignment="1">
      <alignment horizontal="left"/>
    </xf>
    <xf numFmtId="0" fontId="3" fillId="2" borderId="0" xfId="17" quotePrefix="1" applyFont="1" applyFill="1" applyAlignment="1">
      <alignment horizontal="right"/>
    </xf>
    <xf numFmtId="0" fontId="12" fillId="2" borderId="2" xfId="17" applyFont="1" applyFill="1" applyBorder="1" applyAlignment="1">
      <alignment horizontal="center"/>
    </xf>
    <xf numFmtId="0" fontId="12" fillId="2" borderId="11" xfId="17" applyFont="1" applyFill="1" applyBorder="1" applyAlignment="1">
      <alignment horizontal="center"/>
    </xf>
    <xf numFmtId="0" fontId="12" fillId="2" borderId="12" xfId="17" applyFont="1" applyFill="1" applyBorder="1" applyAlignment="1">
      <alignment horizontal="center"/>
    </xf>
    <xf numFmtId="37" fontId="103" fillId="2" borderId="6" xfId="5" applyNumberFormat="1" applyFont="1" applyFill="1" applyBorder="1" applyAlignment="1">
      <alignment horizontal="center"/>
    </xf>
    <xf numFmtId="0" fontId="102" fillId="2" borderId="0" xfId="5" applyFont="1" applyFill="1" applyAlignment="1">
      <alignment horizontal="center"/>
    </xf>
    <xf numFmtId="0" fontId="102" fillId="2" borderId="2" xfId="5" applyFont="1" applyFill="1" applyBorder="1" applyAlignment="1">
      <alignment horizontal="right" vertical="center"/>
    </xf>
    <xf numFmtId="0" fontId="5" fillId="2" borderId="9" xfId="5" applyFont="1" applyFill="1" applyBorder="1" applyAlignment="1">
      <alignment horizontal="right" vertical="center"/>
    </xf>
    <xf numFmtId="0" fontId="5" fillId="2" borderId="7" xfId="5" applyFont="1" applyFill="1" applyBorder="1" applyAlignment="1">
      <alignment horizontal="right" vertical="center"/>
    </xf>
    <xf numFmtId="37" fontId="112" fillId="2" borderId="0" xfId="5" applyNumberFormat="1" applyFont="1" applyFill="1" applyAlignment="1">
      <alignment horizontal="distributed" vertical="distributed"/>
    </xf>
    <xf numFmtId="180" fontId="2" fillId="2" borderId="11" xfId="2" applyNumberFormat="1" applyFont="1" applyFill="1" applyBorder="1" applyAlignment="1">
      <alignment horizontal="right" vertical="center" indent="5"/>
    </xf>
    <xf numFmtId="37" fontId="15" fillId="2" borderId="0" xfId="5" applyNumberFormat="1" applyFont="1" applyFill="1" applyAlignment="1">
      <alignment horizontal="distributed" vertical="distributed"/>
    </xf>
    <xf numFmtId="180" fontId="2" fillId="2" borderId="0" xfId="2" applyNumberFormat="1" applyFont="1" applyFill="1" applyBorder="1" applyAlignment="1">
      <alignment horizontal="left"/>
    </xf>
    <xf numFmtId="0" fontId="2" fillId="2" borderId="12" xfId="5" applyFill="1" applyBorder="1" applyAlignment="1">
      <alignment horizontal="right" vertical="center"/>
    </xf>
    <xf numFmtId="180" fontId="2" fillId="2" borderId="12" xfId="2" applyNumberFormat="1" applyFont="1" applyFill="1" applyBorder="1" applyAlignment="1">
      <alignment horizontal="right" vertical="center" indent="5"/>
    </xf>
    <xf numFmtId="37" fontId="37" fillId="2" borderId="0" xfId="5" applyNumberFormat="1" applyFont="1" applyFill="1" applyAlignment="1">
      <alignment horizontal="distributed" vertical="distributed"/>
    </xf>
    <xf numFmtId="0" fontId="2" fillId="2" borderId="12" xfId="5" applyFill="1" applyBorder="1" applyAlignment="1">
      <alignment horizontal="right" vertical="center" indent="5"/>
    </xf>
    <xf numFmtId="180" fontId="4" fillId="2" borderId="12" xfId="2" applyNumberFormat="1" applyFont="1" applyFill="1" applyBorder="1" applyAlignment="1">
      <alignment horizontal="right" vertical="center" indent="5"/>
    </xf>
    <xf numFmtId="37" fontId="58" fillId="2" borderId="0" xfId="5" applyNumberFormat="1" applyFont="1" applyFill="1" applyAlignment="1">
      <alignment horizontal="distributed" vertical="distributed"/>
    </xf>
    <xf numFmtId="37" fontId="58" fillId="2" borderId="10" xfId="17" applyNumberFormat="1" applyFont="1" applyFill="1" applyBorder="1" applyAlignment="1">
      <alignment horizontal="distributed" vertical="distributed"/>
    </xf>
    <xf numFmtId="180" fontId="4" fillId="2" borderId="7" xfId="2" applyNumberFormat="1" applyFont="1" applyFill="1" applyBorder="1" applyAlignment="1">
      <alignment horizontal="right" vertical="center" indent="5"/>
    </xf>
    <xf numFmtId="37" fontId="20" fillId="2" borderId="0" xfId="5" applyNumberFormat="1" applyFont="1" applyFill="1" applyAlignment="1">
      <alignment horizontal="distributed" vertical="distributed"/>
    </xf>
    <xf numFmtId="0" fontId="117" fillId="2" borderId="2" xfId="5" applyFont="1" applyFill="1" applyBorder="1" applyAlignment="1">
      <alignment horizontal="centerContinuous"/>
    </xf>
    <xf numFmtId="0" fontId="102" fillId="2" borderId="4" xfId="5" applyFont="1" applyFill="1" applyBorder="1" applyAlignment="1">
      <alignment horizontal="center"/>
    </xf>
    <xf numFmtId="0" fontId="102" fillId="2" borderId="12" xfId="5" applyFont="1" applyFill="1" applyBorder="1" applyAlignment="1">
      <alignment horizontal="center"/>
    </xf>
    <xf numFmtId="0" fontId="108" fillId="2" borderId="0" xfId="5" quotePrefix="1" applyFont="1" applyFill="1" applyAlignment="1">
      <alignment horizontal="left"/>
    </xf>
    <xf numFmtId="37" fontId="39" fillId="2" borderId="0" xfId="5" applyNumberFormat="1" applyFont="1" applyFill="1" applyAlignment="1">
      <alignment horizontal="distributed" vertical="center"/>
    </xf>
    <xf numFmtId="37" fontId="21" fillId="2" borderId="0" xfId="5" applyNumberFormat="1" applyFont="1" applyFill="1" applyAlignment="1">
      <alignment horizontal="distributed" vertical="center"/>
    </xf>
    <xf numFmtId="0" fontId="102" fillId="2" borderId="1" xfId="5" applyFont="1" applyFill="1" applyBorder="1" applyAlignment="1">
      <alignment vertical="center"/>
    </xf>
    <xf numFmtId="37" fontId="21" fillId="2" borderId="6" xfId="5" applyNumberFormat="1" applyFont="1" applyFill="1" applyBorder="1" applyAlignment="1">
      <alignment horizontal="center" vertical="center"/>
    </xf>
    <xf numFmtId="37" fontId="21" fillId="2" borderId="4" xfId="5" applyNumberFormat="1" applyFont="1" applyFill="1" applyBorder="1" applyAlignment="1">
      <alignment horizontal="center" vertical="center" shrinkToFit="1"/>
    </xf>
    <xf numFmtId="0" fontId="103" fillId="2" borderId="3" xfId="5" applyFont="1" applyFill="1" applyBorder="1" applyAlignment="1">
      <alignment horizontal="center"/>
    </xf>
    <xf numFmtId="0" fontId="103" fillId="2" borderId="2" xfId="5" quotePrefix="1" applyFont="1" applyFill="1" applyBorder="1" applyAlignment="1">
      <alignment horizontal="centerContinuous"/>
    </xf>
    <xf numFmtId="37" fontId="103" fillId="2" borderId="0" xfId="5" applyNumberFormat="1" applyFont="1" applyFill="1" applyAlignment="1">
      <alignment horizontal="center"/>
    </xf>
    <xf numFmtId="0" fontId="102" fillId="2" borderId="3" xfId="5" applyFont="1" applyFill="1" applyBorder="1" applyAlignment="1">
      <alignment horizontal="center"/>
    </xf>
    <xf numFmtId="0" fontId="102" fillId="2" borderId="3" xfId="5" applyFont="1" applyFill="1" applyBorder="1" applyAlignment="1">
      <alignment horizontal="right"/>
    </xf>
    <xf numFmtId="0" fontId="118" fillId="2" borderId="2" xfId="5" applyFont="1" applyFill="1" applyBorder="1" applyAlignment="1">
      <alignment horizontal="centerContinuous"/>
    </xf>
    <xf numFmtId="0" fontId="119" fillId="2" borderId="1" xfId="5" applyFont="1" applyFill="1" applyBorder="1" applyAlignment="1">
      <alignment horizontal="centerContinuous"/>
    </xf>
    <xf numFmtId="0" fontId="56" fillId="0" borderId="10" xfId="5" applyFont="1" applyBorder="1"/>
    <xf numFmtId="0" fontId="12" fillId="0" borderId="10" xfId="5" applyFont="1" applyBorder="1" applyAlignment="1">
      <alignment horizontal="left"/>
    </xf>
    <xf numFmtId="0" fontId="119" fillId="2" borderId="11" xfId="5" applyFont="1" applyFill="1" applyBorder="1" applyAlignment="1">
      <alignment horizontal="centerContinuous"/>
    </xf>
    <xf numFmtId="181" fontId="15" fillId="0" borderId="1" xfId="5" quotePrefix="1" applyNumberFormat="1" applyFont="1" applyBorder="1" applyAlignment="1">
      <alignment horizontal="left" indent="1"/>
    </xf>
    <xf numFmtId="181" fontId="15" fillId="0" borderId="0" xfId="5" quotePrefix="1" applyNumberFormat="1" applyFont="1" applyAlignment="1">
      <alignment horizontal="left" indent="1"/>
    </xf>
    <xf numFmtId="0" fontId="12" fillId="0" borderId="10" xfId="5" quotePrefix="1" applyFont="1" applyBorder="1" applyAlignment="1">
      <alignment horizontal="left"/>
    </xf>
    <xf numFmtId="37" fontId="20" fillId="0" borderId="0" xfId="5" quotePrefix="1" applyNumberFormat="1" applyFont="1" applyAlignment="1">
      <alignment horizontal="left"/>
    </xf>
    <xf numFmtId="0" fontId="22" fillId="2" borderId="3" xfId="5" applyFont="1" applyFill="1" applyBorder="1" applyAlignment="1">
      <alignment horizontal="right"/>
    </xf>
    <xf numFmtId="0" fontId="2" fillId="2" borderId="12" xfId="5" applyFill="1" applyBorder="1" applyAlignment="1">
      <alignment horizontal="center"/>
    </xf>
    <xf numFmtId="0" fontId="103" fillId="2" borderId="0" xfId="5" applyFont="1" applyFill="1" applyAlignment="1">
      <alignment horizontal="left"/>
    </xf>
    <xf numFmtId="0" fontId="103" fillId="2" borderId="10" xfId="5" applyFont="1" applyFill="1" applyBorder="1" applyAlignment="1">
      <alignment horizontal="left"/>
    </xf>
    <xf numFmtId="0" fontId="103" fillId="2" borderId="10" xfId="5" applyFont="1" applyFill="1" applyBorder="1"/>
    <xf numFmtId="0" fontId="103" fillId="2" borderId="10" xfId="5" applyFont="1" applyFill="1" applyBorder="1" applyAlignment="1">
      <alignment horizontal="center"/>
    </xf>
    <xf numFmtId="0" fontId="103" fillId="2" borderId="11" xfId="5" applyFont="1" applyFill="1" applyBorder="1" applyAlignment="1">
      <alignment horizontal="left"/>
    </xf>
    <xf numFmtId="0" fontId="103" fillId="2" borderId="1" xfId="5" applyFont="1" applyFill="1" applyBorder="1" applyAlignment="1">
      <alignment horizontal="center"/>
    </xf>
    <xf numFmtId="177" fontId="2" fillId="0" borderId="0" xfId="5" quotePrefix="1" applyNumberFormat="1" applyAlignment="1">
      <alignment horizontal="right"/>
    </xf>
    <xf numFmtId="179" fontId="2" fillId="0" borderId="0" xfId="5" quotePrefix="1" applyNumberFormat="1" applyAlignment="1">
      <alignment horizontal="left"/>
    </xf>
    <xf numFmtId="183" fontId="4" fillId="0" borderId="0" xfId="5" quotePrefix="1" applyNumberFormat="1" applyFont="1" applyAlignment="1">
      <alignment horizontal="left"/>
    </xf>
    <xf numFmtId="0" fontId="4" fillId="0" borderId="0" xfId="5" quotePrefix="1" applyFont="1" applyAlignment="1">
      <alignment horizontal="left"/>
    </xf>
    <xf numFmtId="0" fontId="12" fillId="0" borderId="4" xfId="5" quotePrefix="1" applyFont="1" applyBorder="1" applyAlignment="1">
      <alignment horizontal="left" indent="1"/>
    </xf>
    <xf numFmtId="180" fontId="4" fillId="0" borderId="0" xfId="5" quotePrefix="1" applyNumberFormat="1" applyFont="1" applyAlignment="1">
      <alignment horizontal="left"/>
    </xf>
    <xf numFmtId="0" fontId="4" fillId="0" borderId="0" xfId="5" applyFont="1" applyAlignment="1">
      <alignment horizontal="right"/>
    </xf>
    <xf numFmtId="0" fontId="12" fillId="0" borderId="4" xfId="5" applyFont="1" applyBorder="1" applyAlignment="1">
      <alignment horizontal="left" indent="1"/>
    </xf>
    <xf numFmtId="185" fontId="4" fillId="0" borderId="0" xfId="5" applyNumberFormat="1" applyFont="1" applyAlignment="1">
      <alignment horizontal="left"/>
    </xf>
    <xf numFmtId="185" fontId="4" fillId="0" borderId="0" xfId="5" quotePrefix="1" applyNumberFormat="1" applyFont="1" applyAlignment="1">
      <alignment horizontal="left"/>
    </xf>
    <xf numFmtId="185" fontId="4" fillId="0" borderId="10" xfId="5" quotePrefix="1" applyNumberFormat="1" applyFont="1" applyBorder="1" applyAlignment="1">
      <alignment horizontal="left"/>
    </xf>
    <xf numFmtId="0" fontId="103" fillId="2" borderId="10" xfId="5" quotePrefix="1" applyFont="1" applyFill="1" applyBorder="1" applyAlignment="1">
      <alignment horizontal="left"/>
    </xf>
    <xf numFmtId="0" fontId="103" fillId="2" borderId="0" xfId="5" quotePrefix="1" applyFont="1" applyFill="1" applyAlignment="1">
      <alignment horizontal="left"/>
    </xf>
    <xf numFmtId="38" fontId="12" fillId="2" borderId="10" xfId="2" quotePrefix="1" applyFont="1" applyFill="1" applyBorder="1" applyAlignment="1" applyProtection="1">
      <alignment horizontal="right"/>
    </xf>
    <xf numFmtId="38" fontId="103" fillId="2" borderId="0" xfId="5" quotePrefix="1" applyNumberFormat="1" applyFont="1" applyFill="1" applyAlignment="1">
      <alignment horizontal="left"/>
    </xf>
    <xf numFmtId="38" fontId="103" fillId="2" borderId="0" xfId="2" quotePrefix="1" applyFont="1" applyFill="1" applyBorder="1" applyAlignment="1">
      <alignment horizontal="left"/>
    </xf>
    <xf numFmtId="38" fontId="103" fillId="2" borderId="10" xfId="2" quotePrefix="1" applyFont="1" applyFill="1" applyBorder="1" applyAlignment="1">
      <alignment horizontal="left"/>
    </xf>
    <xf numFmtId="38" fontId="102" fillId="2" borderId="3" xfId="2" applyFont="1" applyFill="1" applyBorder="1"/>
    <xf numFmtId="38" fontId="102" fillId="2" borderId="3" xfId="2" applyFont="1" applyFill="1" applyBorder="1" applyAlignment="1">
      <alignment horizontal="right"/>
    </xf>
    <xf numFmtId="38" fontId="102" fillId="2" borderId="5" xfId="2" applyFont="1" applyFill="1" applyBorder="1" applyAlignment="1">
      <alignment horizontal="center"/>
    </xf>
    <xf numFmtId="38" fontId="102" fillId="2" borderId="2" xfId="2" quotePrefix="1" applyFont="1" applyFill="1" applyBorder="1" applyAlignment="1">
      <alignment horizontal="centerContinuous" shrinkToFit="1"/>
    </xf>
    <xf numFmtId="38" fontId="102" fillId="2" borderId="2" xfId="2" quotePrefix="1" applyFont="1" applyFill="1" applyBorder="1" applyAlignment="1">
      <alignment horizontal="centerContinuous"/>
    </xf>
    <xf numFmtId="38" fontId="103" fillId="2" borderId="10" xfId="5" quotePrefix="1" applyNumberFormat="1" applyFont="1" applyFill="1" applyBorder="1" applyAlignment="1">
      <alignment horizontal="left"/>
    </xf>
    <xf numFmtId="0" fontId="102" fillId="2" borderId="3" xfId="5" applyFont="1" applyFill="1" applyBorder="1" applyAlignment="1">
      <alignment horizontal="centerContinuous"/>
    </xf>
    <xf numFmtId="0" fontId="102" fillId="2" borderId="2" xfId="5" applyFont="1" applyFill="1" applyBorder="1" applyAlignment="1">
      <alignment horizontal="centerContinuous" shrinkToFit="1"/>
    </xf>
    <xf numFmtId="0" fontId="3" fillId="0" borderId="0" xfId="15" applyFont="1" applyAlignment="1">
      <alignment horizontal="left"/>
    </xf>
    <xf numFmtId="0" fontId="3" fillId="0" borderId="0" xfId="15" applyFont="1" applyAlignment="1">
      <alignment horizontal="right"/>
    </xf>
    <xf numFmtId="0" fontId="12" fillId="0" borderId="0" xfId="15" applyFont="1" applyAlignment="1">
      <alignment horizontal="left"/>
    </xf>
    <xf numFmtId="0" fontId="12" fillId="0" borderId="0" xfId="5" applyFont="1" applyAlignment="1">
      <alignment horizontal="right"/>
    </xf>
    <xf numFmtId="0" fontId="3" fillId="2" borderId="0" xfId="15" quotePrefix="1" applyFont="1" applyFill="1"/>
    <xf numFmtId="0" fontId="3" fillId="2" borderId="0" xfId="15" quotePrefix="1" applyFont="1" applyFill="1" applyAlignment="1">
      <alignment horizontal="right"/>
    </xf>
    <xf numFmtId="0" fontId="6" fillId="2" borderId="12" xfId="15" applyFill="1" applyBorder="1"/>
    <xf numFmtId="0" fontId="6" fillId="2" borderId="12" xfId="15" applyFill="1" applyBorder="1" applyAlignment="1">
      <alignment horizontal="center"/>
    </xf>
    <xf numFmtId="0" fontId="6" fillId="2" borderId="0" xfId="15" applyFill="1" applyAlignment="1">
      <alignment horizontal="left"/>
    </xf>
    <xf numFmtId="0" fontId="46" fillId="2" borderId="0" xfId="15" quotePrefix="1" applyFont="1" applyFill="1" applyAlignment="1">
      <alignment horizontal="left"/>
    </xf>
    <xf numFmtId="0" fontId="46" fillId="2" borderId="0" xfId="15" applyFont="1" applyFill="1" applyAlignment="1">
      <alignment horizontal="left"/>
    </xf>
    <xf numFmtId="0" fontId="3" fillId="2" borderId="0" xfId="5" quotePrefix="1" applyFont="1" applyFill="1"/>
    <xf numFmtId="0" fontId="3" fillId="2" borderId="0" xfId="16" applyFont="1" applyFill="1" applyAlignment="1">
      <alignment horizontal="left"/>
    </xf>
    <xf numFmtId="0" fontId="3" fillId="2" borderId="0" xfId="16" applyFont="1" applyFill="1" applyAlignment="1">
      <alignment horizontal="right" indent="1"/>
    </xf>
    <xf numFmtId="0" fontId="102" fillId="2" borderId="2" xfId="16" applyFont="1" applyFill="1" applyBorder="1" applyAlignment="1">
      <alignment horizontal="center" wrapText="1"/>
    </xf>
    <xf numFmtId="0" fontId="102" fillId="2" borderId="4" xfId="16" applyFont="1" applyFill="1" applyBorder="1" applyAlignment="1">
      <alignment horizontal="center" wrapText="1"/>
    </xf>
    <xf numFmtId="0" fontId="102" fillId="2" borderId="2" xfId="5" quotePrefix="1" applyFont="1" applyFill="1" applyBorder="1" applyAlignment="1">
      <alignment horizontal="center"/>
    </xf>
    <xf numFmtId="0" fontId="102" fillId="2" borderId="6" xfId="5" quotePrefix="1" applyFont="1" applyFill="1" applyBorder="1" applyAlignment="1">
      <alignment horizontal="center"/>
    </xf>
    <xf numFmtId="0" fontId="106" fillId="2" borderId="4" xfId="5" quotePrefix="1" applyFont="1" applyFill="1" applyBorder="1" applyAlignment="1">
      <alignment horizontal="center"/>
    </xf>
    <xf numFmtId="0" fontId="65" fillId="2" borderId="0" xfId="5" applyFont="1" applyFill="1" applyAlignment="1">
      <alignment horizontal="left"/>
    </xf>
    <xf numFmtId="0" fontId="65" fillId="2" borderId="0" xfId="5" applyFont="1" applyFill="1" applyAlignment="1">
      <alignment horizontal="right"/>
    </xf>
    <xf numFmtId="0" fontId="106" fillId="2" borderId="2" xfId="5" applyFont="1" applyFill="1" applyBorder="1" applyAlignment="1">
      <alignment horizontal="center"/>
    </xf>
    <xf numFmtId="0" fontId="102" fillId="2" borderId="5" xfId="5" quotePrefix="1" applyFont="1" applyFill="1" applyBorder="1" applyAlignment="1">
      <alignment horizontal="center"/>
    </xf>
    <xf numFmtId="0" fontId="102" fillId="2" borderId="4" xfId="5" quotePrefix="1" applyFont="1" applyFill="1" applyBorder="1" applyAlignment="1">
      <alignment horizontal="center"/>
    </xf>
    <xf numFmtId="0" fontId="106" fillId="2" borderId="4" xfId="5" applyFont="1" applyFill="1" applyBorder="1" applyAlignment="1">
      <alignment horizontal="center"/>
    </xf>
    <xf numFmtId="0" fontId="103" fillId="2" borderId="4" xfId="5" quotePrefix="1" applyFont="1" applyFill="1" applyBorder="1" applyAlignment="1">
      <alignment horizontal="center"/>
    </xf>
    <xf numFmtId="0" fontId="103" fillId="2" borderId="6" xfId="5" applyFont="1" applyFill="1" applyBorder="1" applyAlignment="1">
      <alignment horizontal="center" shrinkToFit="1"/>
    </xf>
    <xf numFmtId="0" fontId="2" fillId="0" borderId="6" xfId="5" applyBorder="1" applyAlignment="1">
      <alignment horizontal="center"/>
    </xf>
    <xf numFmtId="0" fontId="103" fillId="2" borderId="2" xfId="8" applyFont="1" applyFill="1" applyBorder="1" applyAlignment="1">
      <alignment horizontal="center"/>
    </xf>
    <xf numFmtId="0" fontId="103" fillId="2" borderId="4" xfId="8" applyFont="1" applyFill="1" applyBorder="1" applyAlignment="1">
      <alignment horizontal="center"/>
    </xf>
    <xf numFmtId="0" fontId="15" fillId="2" borderId="14" xfId="5" applyFont="1" applyFill="1" applyBorder="1" applyAlignment="1">
      <alignment horizontal="center" vertical="center"/>
    </xf>
    <xf numFmtId="0" fontId="118" fillId="2" borderId="6" xfId="5" applyFont="1" applyFill="1" applyBorder="1" applyAlignment="1">
      <alignment horizontal="center" shrinkToFit="1"/>
    </xf>
    <xf numFmtId="0" fontId="2" fillId="0" borderId="3" xfId="5" applyBorder="1" applyAlignment="1">
      <alignment horizontal="left"/>
    </xf>
    <xf numFmtId="0" fontId="6" fillId="2" borderId="13" xfId="5" applyFont="1" applyFill="1" applyBorder="1"/>
    <xf numFmtId="0" fontId="46" fillId="2" borderId="14" xfId="5" applyFont="1" applyFill="1" applyBorder="1"/>
    <xf numFmtId="0" fontId="1" fillId="2" borderId="14" xfId="5" applyFont="1" applyFill="1" applyBorder="1"/>
    <xf numFmtId="0" fontId="7" fillId="2" borderId="3" xfId="5" applyFont="1" applyFill="1" applyBorder="1" applyAlignment="1">
      <alignment horizontal="left"/>
    </xf>
    <xf numFmtId="0" fontId="20" fillId="2" borderId="14" xfId="5" applyFont="1" applyFill="1" applyBorder="1" applyAlignment="1">
      <alignment horizontal="center" vertical="center"/>
    </xf>
    <xf numFmtId="0" fontId="103" fillId="2" borderId="0" xfId="5" quotePrefix="1" applyFont="1" applyFill="1" applyAlignment="1">
      <alignment horizontal="center"/>
    </xf>
    <xf numFmtId="0" fontId="114" fillId="2" borderId="8" xfId="5" applyFont="1" applyFill="1" applyBorder="1" applyAlignment="1">
      <alignment horizontal="center" vertical="center"/>
    </xf>
    <xf numFmtId="182" fontId="15" fillId="2" borderId="11" xfId="5" quotePrefix="1" applyNumberFormat="1" applyFont="1" applyFill="1" applyBorder="1" applyAlignment="1">
      <alignment horizontal="left"/>
    </xf>
    <xf numFmtId="182" fontId="15" fillId="2" borderId="12" xfId="5" quotePrefix="1" applyNumberFormat="1" applyFont="1" applyFill="1" applyBorder="1" applyAlignment="1">
      <alignment horizontal="left"/>
    </xf>
    <xf numFmtId="0" fontId="20" fillId="2" borderId="12" xfId="5" quotePrefix="1" applyFont="1" applyFill="1" applyBorder="1" applyAlignment="1">
      <alignment horizontal="left"/>
    </xf>
    <xf numFmtId="182" fontId="20" fillId="2" borderId="12" xfId="5" quotePrefix="1" applyNumberFormat="1" applyFont="1" applyFill="1" applyBorder="1" applyAlignment="1">
      <alignment horizontal="left"/>
    </xf>
    <xf numFmtId="180" fontId="20" fillId="2" borderId="12" xfId="5" applyNumberFormat="1" applyFont="1" applyFill="1" applyBorder="1" applyAlignment="1">
      <alignment horizontal="left"/>
    </xf>
    <xf numFmtId="180" fontId="20" fillId="2" borderId="7" xfId="5" applyNumberFormat="1" applyFont="1" applyFill="1" applyBorder="1" applyAlignment="1">
      <alignment horizontal="left"/>
    </xf>
    <xf numFmtId="0" fontId="46" fillId="2" borderId="13" xfId="5" applyFont="1" applyFill="1" applyBorder="1"/>
    <xf numFmtId="0" fontId="46" fillId="2" borderId="13" xfId="5" applyFont="1" applyFill="1" applyBorder="1" applyAlignment="1">
      <alignment horizontal="left" vertical="center"/>
    </xf>
    <xf numFmtId="0" fontId="6" fillId="2" borderId="48" xfId="5" quotePrefix="1" applyFont="1" applyFill="1" applyBorder="1" applyAlignment="1">
      <alignment horizontal="left"/>
    </xf>
    <xf numFmtId="0" fontId="2" fillId="0" borderId="1" xfId="5" applyBorder="1" applyAlignment="1">
      <alignment horizontal="center" vertical="center"/>
    </xf>
    <xf numFmtId="0" fontId="90" fillId="2" borderId="13" xfId="5" applyFont="1" applyFill="1" applyBorder="1"/>
    <xf numFmtId="0" fontId="12" fillId="2" borderId="3" xfId="5" applyFont="1" applyFill="1" applyBorder="1" applyAlignment="1">
      <alignment horizontal="left" vertical="center"/>
    </xf>
    <xf numFmtId="0" fontId="91" fillId="2" borderId="13" xfId="5" applyFont="1" applyFill="1" applyBorder="1"/>
    <xf numFmtId="0" fontId="6" fillId="2" borderId="13" xfId="5" applyFont="1" applyFill="1" applyBorder="1" applyAlignment="1">
      <alignment horizontal="left"/>
    </xf>
    <xf numFmtId="37" fontId="114" fillId="2" borderId="10" xfId="5" applyNumberFormat="1" applyFont="1" applyFill="1" applyBorder="1" applyAlignment="1">
      <alignment horizontal="center"/>
    </xf>
    <xf numFmtId="178" fontId="12" fillId="2" borderId="1" xfId="5" quotePrefix="1" applyNumberFormat="1" applyFont="1" applyFill="1" applyBorder="1" applyAlignment="1">
      <alignment horizontal="center" vertical="center"/>
    </xf>
    <xf numFmtId="179" fontId="12" fillId="2" borderId="11" xfId="5" quotePrefix="1" applyNumberFormat="1" applyFont="1" applyFill="1" applyBorder="1" applyAlignment="1">
      <alignment horizontal="left" vertical="center"/>
    </xf>
    <xf numFmtId="0" fontId="12" fillId="2" borderId="10" xfId="5" applyFont="1" applyFill="1" applyBorder="1" applyAlignment="1">
      <alignment horizontal="center"/>
    </xf>
    <xf numFmtId="0" fontId="12" fillId="2" borderId="9" xfId="5" applyFont="1" applyFill="1" applyBorder="1" applyAlignment="1">
      <alignment horizontal="center"/>
    </xf>
    <xf numFmtId="0" fontId="12" fillId="2" borderId="8" xfId="5" applyFont="1" applyFill="1" applyBorder="1" applyAlignment="1">
      <alignment horizontal="center"/>
    </xf>
    <xf numFmtId="37" fontId="116" fillId="2" borderId="0" xfId="5" applyNumberFormat="1" applyFont="1" applyFill="1" applyAlignment="1">
      <alignment horizontal="center"/>
    </xf>
    <xf numFmtId="181" fontId="15" fillId="2" borderId="4" xfId="2" applyNumberFormat="1" applyFont="1" applyFill="1" applyBorder="1" applyAlignment="1">
      <alignment horizontal="right"/>
    </xf>
    <xf numFmtId="182" fontId="15" fillId="2" borderId="0" xfId="2" applyNumberFormat="1" applyFont="1" applyFill="1" applyBorder="1" applyAlignment="1">
      <alignment horizontal="left"/>
    </xf>
    <xf numFmtId="181" fontId="15" fillId="2" borderId="0" xfId="2" applyNumberFormat="1" applyFont="1" applyFill="1" applyBorder="1" applyAlignment="1">
      <alignment horizontal="right"/>
    </xf>
    <xf numFmtId="184" fontId="20" fillId="2" borderId="4" xfId="2" applyNumberFormat="1" applyFont="1" applyFill="1" applyBorder="1" applyAlignment="1">
      <alignment horizontal="right"/>
    </xf>
    <xf numFmtId="182" fontId="20" fillId="2" borderId="0" xfId="2" applyNumberFormat="1" applyFont="1" applyFill="1" applyBorder="1" applyAlignment="1">
      <alignment horizontal="left"/>
    </xf>
    <xf numFmtId="184" fontId="20" fillId="2" borderId="0" xfId="2" applyNumberFormat="1" applyFont="1" applyFill="1" applyBorder="1" applyAlignment="1">
      <alignment horizontal="right"/>
    </xf>
    <xf numFmtId="180" fontId="20" fillId="2" borderId="4" xfId="2" applyNumberFormat="1" applyFont="1" applyFill="1" applyBorder="1" applyAlignment="1">
      <alignment horizontal="right"/>
    </xf>
    <xf numFmtId="180" fontId="20" fillId="2" borderId="9" xfId="2" applyNumberFormat="1" applyFont="1" applyFill="1" applyBorder="1" applyAlignment="1">
      <alignment horizontal="right"/>
    </xf>
    <xf numFmtId="0" fontId="68" fillId="2" borderId="0" xfId="5" applyFont="1" applyFill="1" applyAlignment="1">
      <alignment horizontal="right"/>
    </xf>
    <xf numFmtId="0" fontId="46" fillId="2" borderId="3" xfId="5" applyFont="1" applyFill="1" applyBorder="1"/>
    <xf numFmtId="181" fontId="15" fillId="2" borderId="2" xfId="5" applyNumberFormat="1" applyFont="1" applyFill="1" applyBorder="1" applyAlignment="1">
      <alignment horizontal="right"/>
    </xf>
    <xf numFmtId="176" fontId="20" fillId="2" borderId="4" xfId="5" applyNumberFormat="1" applyFont="1" applyFill="1" applyBorder="1" applyAlignment="1">
      <alignment horizontal="right"/>
    </xf>
    <xf numFmtId="176" fontId="20" fillId="2" borderId="0" xfId="5" applyNumberFormat="1" applyFont="1" applyFill="1" applyAlignment="1">
      <alignment horizontal="left"/>
    </xf>
    <xf numFmtId="176" fontId="20" fillId="2" borderId="9" xfId="5" applyNumberFormat="1" applyFont="1" applyFill="1" applyBorder="1" applyAlignment="1">
      <alignment horizontal="right"/>
    </xf>
    <xf numFmtId="0" fontId="25" fillId="2" borderId="13" xfId="5" applyFont="1" applyFill="1" applyBorder="1"/>
    <xf numFmtId="0" fontId="3" fillId="0" borderId="0" xfId="5" quotePrefix="1" applyFont="1" applyAlignment="1">
      <alignment horizontal="left"/>
    </xf>
    <xf numFmtId="0" fontId="3" fillId="0" borderId="0" xfId="5" quotePrefix="1" applyFont="1" applyAlignment="1">
      <alignment horizontal="right"/>
    </xf>
    <xf numFmtId="0" fontId="68" fillId="0" borderId="3" xfId="5" applyFont="1" applyBorder="1" applyAlignment="1">
      <alignment horizontal="right"/>
    </xf>
    <xf numFmtId="0" fontId="2" fillId="0" borderId="13" xfId="5" applyBorder="1"/>
    <xf numFmtId="0" fontId="92" fillId="0" borderId="13" xfId="5" applyFont="1" applyBorder="1"/>
    <xf numFmtId="0" fontId="12" fillId="0" borderId="13" xfId="5" applyFont="1" applyBorder="1" applyAlignment="1">
      <alignment horizontal="left"/>
    </xf>
    <xf numFmtId="0" fontId="103" fillId="0" borderId="2" xfId="5" applyFont="1" applyBorder="1" applyAlignment="1">
      <alignment horizontal="center"/>
    </xf>
    <xf numFmtId="0" fontId="103" fillId="0" borderId="12" xfId="5" applyFont="1" applyBorder="1" applyAlignment="1">
      <alignment horizontal="center"/>
    </xf>
    <xf numFmtId="0" fontId="103" fillId="0" borderId="6" xfId="5" applyFont="1" applyBorder="1" applyAlignment="1">
      <alignment horizontal="center" shrinkToFit="1"/>
    </xf>
    <xf numFmtId="180" fontId="12" fillId="0" borderId="10" xfId="2" applyNumberFormat="1" applyFont="1" applyFill="1" applyBorder="1" applyAlignment="1">
      <alignment horizontal="right"/>
    </xf>
    <xf numFmtId="0" fontId="46" fillId="0" borderId="13" xfId="5" applyFont="1" applyBorder="1"/>
    <xf numFmtId="0" fontId="6" fillId="0" borderId="13" xfId="5" applyFont="1" applyBorder="1"/>
    <xf numFmtId="0" fontId="103" fillId="0" borderId="11" xfId="5" applyFont="1" applyBorder="1" applyAlignment="1">
      <alignment horizontal="center"/>
    </xf>
    <xf numFmtId="0" fontId="12" fillId="0" borderId="3" xfId="5" applyFont="1" applyBorder="1" applyAlignment="1">
      <alignment horizontal="right"/>
    </xf>
    <xf numFmtId="0" fontId="12" fillId="0" borderId="2" xfId="5" applyFont="1" applyBorder="1"/>
    <xf numFmtId="0" fontId="6" fillId="0" borderId="3" xfId="5" applyFont="1" applyBorder="1"/>
    <xf numFmtId="0" fontId="114" fillId="0" borderId="0" xfId="5" applyFont="1" applyAlignment="1">
      <alignment horizontal="center"/>
    </xf>
    <xf numFmtId="181" fontId="15" fillId="0" borderId="0" xfId="5" quotePrefix="1" applyNumberFormat="1" applyFont="1" applyAlignment="1">
      <alignment horizontal="right"/>
    </xf>
    <xf numFmtId="0" fontId="56" fillId="0" borderId="12" xfId="5" applyFont="1" applyBorder="1"/>
    <xf numFmtId="0" fontId="20" fillId="0" borderId="0" xfId="5" quotePrefix="1" applyFont="1" applyAlignment="1">
      <alignment horizontal="right"/>
    </xf>
    <xf numFmtId="184" fontId="20" fillId="0" borderId="0" xfId="5" quotePrefix="1" applyNumberFormat="1" applyFont="1" applyAlignment="1">
      <alignment horizontal="right"/>
    </xf>
    <xf numFmtId="38" fontId="56" fillId="0" borderId="12" xfId="2" applyFont="1" applyFill="1" applyBorder="1" applyAlignment="1">
      <alignment horizontal="right"/>
    </xf>
    <xf numFmtId="180" fontId="20" fillId="0" borderId="0" xfId="5" applyNumberFormat="1" applyFont="1" applyAlignment="1">
      <alignment horizontal="right"/>
    </xf>
    <xf numFmtId="0" fontId="20" fillId="0" borderId="0" xfId="5" applyFont="1" applyAlignment="1">
      <alignment horizontal="right"/>
    </xf>
    <xf numFmtId="0" fontId="17" fillId="2" borderId="0" xfId="5" applyFont="1" applyFill="1"/>
    <xf numFmtId="0" fontId="88" fillId="2" borderId="3" xfId="5" quotePrefix="1" applyFont="1" applyFill="1" applyBorder="1"/>
    <xf numFmtId="0" fontId="91" fillId="2" borderId="3" xfId="5" quotePrefix="1" applyFont="1" applyFill="1" applyBorder="1" applyAlignment="1">
      <alignment horizontal="left"/>
    </xf>
    <xf numFmtId="0" fontId="7" fillId="2" borderId="14" xfId="5" quotePrefix="1" applyFont="1" applyFill="1" applyBorder="1"/>
    <xf numFmtId="0" fontId="103" fillId="2" borderId="5" xfId="5" applyFont="1" applyFill="1" applyBorder="1" applyAlignment="1">
      <alignment horizontal="center" vertical="center"/>
    </xf>
    <xf numFmtId="0" fontId="103" fillId="2" borderId="6" xfId="5" applyFont="1" applyFill="1" applyBorder="1" applyAlignment="1">
      <alignment horizontal="center" vertical="center" shrinkToFit="1"/>
    </xf>
    <xf numFmtId="37" fontId="114" fillId="2" borderId="8" xfId="5" quotePrefix="1" applyNumberFormat="1" applyFont="1" applyFill="1" applyBorder="1" applyAlignment="1">
      <alignment horizontal="center"/>
    </xf>
    <xf numFmtId="0" fontId="12" fillId="2" borderId="13" xfId="5" quotePrefix="1" applyFont="1" applyFill="1" applyBorder="1" applyAlignment="1">
      <alignment horizontal="left" vertical="center"/>
    </xf>
    <xf numFmtId="0" fontId="20" fillId="2" borderId="14" xfId="5" quotePrefix="1" applyFont="1" applyFill="1" applyBorder="1" applyAlignment="1">
      <alignment horizontal="left"/>
    </xf>
    <xf numFmtId="0" fontId="20" fillId="0" borderId="3" xfId="5" quotePrefix="1" applyFont="1" applyBorder="1" applyAlignment="1">
      <alignment horizontal="left"/>
    </xf>
    <xf numFmtId="0" fontId="46" fillId="2" borderId="14" xfId="5" quotePrefix="1" applyFont="1" applyFill="1" applyBorder="1" applyAlignment="1">
      <alignment horizontal="left"/>
    </xf>
    <xf numFmtId="0" fontId="46" fillId="2" borderId="13" xfId="5" quotePrefix="1" applyFont="1" applyFill="1" applyBorder="1" applyAlignment="1">
      <alignment horizontal="left"/>
    </xf>
    <xf numFmtId="0" fontId="6" fillId="0" borderId="3" xfId="5" applyFont="1" applyBorder="1" applyAlignment="1">
      <alignment horizontal="left"/>
    </xf>
    <xf numFmtId="0" fontId="6" fillId="2" borderId="13" xfId="5" quotePrefix="1" applyFont="1" applyFill="1" applyBorder="1" applyAlignment="1">
      <alignment horizontal="left"/>
    </xf>
    <xf numFmtId="0" fontId="77" fillId="2" borderId="3" xfId="5" applyFont="1" applyFill="1" applyBorder="1" applyAlignment="1">
      <alignment horizontal="right"/>
    </xf>
    <xf numFmtId="0" fontId="45" fillId="2" borderId="3" xfId="5" quotePrefix="1" applyFont="1" applyFill="1" applyBorder="1" applyAlignment="1">
      <alignment horizontal="left"/>
    </xf>
    <xf numFmtId="0" fontId="15" fillId="2" borderId="14" xfId="5" applyFont="1" applyFill="1" applyBorder="1" applyAlignment="1">
      <alignment horizontal="center" vertical="center" wrapText="1"/>
    </xf>
    <xf numFmtId="37" fontId="114" fillId="2" borderId="7" xfId="5" applyNumberFormat="1" applyFont="1" applyFill="1" applyBorder="1" applyAlignment="1">
      <alignment horizontal="center"/>
    </xf>
    <xf numFmtId="0" fontId="46" fillId="2" borderId="6" xfId="5" applyFont="1" applyFill="1" applyBorder="1" applyAlignment="1">
      <alignment horizontal="center" shrinkToFit="1"/>
    </xf>
    <xf numFmtId="0" fontId="120" fillId="2" borderId="14" xfId="5" applyFont="1" applyFill="1" applyBorder="1" applyAlignment="1">
      <alignment horizontal="distributed" wrapText="1" indent="1"/>
    </xf>
    <xf numFmtId="0" fontId="12" fillId="2" borderId="13" xfId="5" applyFont="1" applyFill="1" applyBorder="1" applyAlignment="1">
      <alignment horizontal="right" vertical="center"/>
    </xf>
    <xf numFmtId="0" fontId="67" fillId="2" borderId="2" xfId="5" applyFont="1" applyFill="1" applyBorder="1" applyAlignment="1">
      <alignment horizontal="left"/>
    </xf>
    <xf numFmtId="0" fontId="67" fillId="2" borderId="2" xfId="5" applyFont="1" applyFill="1" applyBorder="1" applyAlignment="1">
      <alignment horizontal="center"/>
    </xf>
    <xf numFmtId="38" fontId="67" fillId="2" borderId="13" xfId="2" applyFont="1" applyFill="1" applyBorder="1" applyAlignment="1">
      <alignment vertical="center"/>
    </xf>
    <xf numFmtId="0" fontId="67" fillId="2" borderId="2" xfId="5" quotePrefix="1" applyFont="1" applyFill="1" applyBorder="1" applyAlignment="1">
      <alignment horizontal="left"/>
    </xf>
    <xf numFmtId="0" fontId="67" fillId="2" borderId="5" xfId="5" quotePrefix="1" applyFont="1" applyFill="1" applyBorder="1" applyAlignment="1">
      <alignment horizontal="left"/>
    </xf>
    <xf numFmtId="0" fontId="67" fillId="2" borderId="6" xfId="5" applyFont="1" applyFill="1" applyBorder="1" applyAlignment="1">
      <alignment horizontal="center"/>
    </xf>
    <xf numFmtId="0" fontId="67" fillId="2" borderId="5" xfId="5" applyFont="1" applyFill="1" applyBorder="1" applyAlignment="1">
      <alignment horizontal="center"/>
    </xf>
    <xf numFmtId="38" fontId="83" fillId="2" borderId="5" xfId="2" applyFont="1" applyFill="1" applyBorder="1"/>
    <xf numFmtId="0" fontId="67" fillId="2" borderId="12" xfId="5" applyFont="1" applyFill="1" applyBorder="1" applyAlignment="1">
      <alignment horizontal="center"/>
    </xf>
    <xf numFmtId="0" fontId="67" fillId="2" borderId="0" xfId="6" applyFont="1" applyFill="1" applyAlignment="1">
      <alignment horizontal="left"/>
    </xf>
    <xf numFmtId="0" fontId="20" fillId="2" borderId="0" xfId="13" applyFont="1" applyFill="1" applyAlignment="1">
      <alignment horizontal="left" vertical="top"/>
    </xf>
    <xf numFmtId="38" fontId="45" fillId="2" borderId="1" xfId="2" applyFont="1" applyFill="1" applyBorder="1" applyAlignment="1">
      <alignment horizontal="right" vertical="center"/>
    </xf>
    <xf numFmtId="38" fontId="114" fillId="2" borderId="6" xfId="2" applyFont="1" applyFill="1" applyBorder="1" applyAlignment="1">
      <alignment horizontal="center"/>
    </xf>
    <xf numFmtId="38" fontId="114" fillId="2" borderId="0" xfId="2" applyFont="1" applyFill="1" applyBorder="1" applyAlignment="1">
      <alignment horizontal="center"/>
    </xf>
    <xf numFmtId="38" fontId="114" fillId="2" borderId="4" xfId="2" applyFont="1" applyFill="1" applyBorder="1" applyAlignment="1">
      <alignment horizontal="center"/>
    </xf>
    <xf numFmtId="38" fontId="7" fillId="2" borderId="6" xfId="2" quotePrefix="1" applyFont="1" applyFill="1" applyBorder="1" applyAlignment="1">
      <alignment horizontal="center"/>
    </xf>
    <xf numFmtId="38" fontId="12" fillId="2" borderId="2" xfId="2" applyFont="1" applyFill="1" applyBorder="1" applyAlignment="1">
      <alignment horizontal="center"/>
    </xf>
    <xf numFmtId="38" fontId="12" fillId="2" borderId="0" xfId="2" quotePrefix="1" applyFont="1" applyFill="1" applyBorder="1" applyAlignment="1">
      <alignment horizontal="center"/>
    </xf>
    <xf numFmtId="38" fontId="12" fillId="2" borderId="5" xfId="2" quotePrefix="1" applyFont="1" applyFill="1" applyBorder="1" applyAlignment="1">
      <alignment horizontal="center"/>
    </xf>
    <xf numFmtId="38" fontId="12" fillId="2" borderId="0" xfId="2" applyFont="1" applyFill="1" applyBorder="1" applyAlignment="1">
      <alignment horizontal="center"/>
    </xf>
    <xf numFmtId="38" fontId="12" fillId="2" borderId="6" xfId="2" applyFont="1" applyFill="1" applyBorder="1" applyAlignment="1">
      <alignment horizontal="center"/>
    </xf>
    <xf numFmtId="38" fontId="12" fillId="2" borderId="3" xfId="2" applyFont="1" applyFill="1" applyBorder="1" applyAlignment="1">
      <alignment horizontal="center"/>
    </xf>
    <xf numFmtId="186" fontId="21" fillId="0" borderId="12" xfId="2" applyNumberFormat="1" applyFont="1" applyFill="1" applyBorder="1" applyAlignment="1">
      <alignment horizontal="right"/>
    </xf>
    <xf numFmtId="0" fontId="56" fillId="2" borderId="0" xfId="5" quotePrefix="1" applyFont="1" applyFill="1" applyAlignment="1">
      <alignment horizontal="right"/>
    </xf>
    <xf numFmtId="0" fontId="5" fillId="0" borderId="6" xfId="5" quotePrefix="1" applyFont="1" applyBorder="1" applyAlignment="1">
      <alignment horizontal="center" wrapText="1"/>
    </xf>
    <xf numFmtId="0" fontId="20" fillId="0" borderId="10" xfId="5" quotePrefix="1" applyFont="1" applyBorder="1" applyAlignment="1">
      <alignment horizontal="right"/>
    </xf>
    <xf numFmtId="37" fontId="20" fillId="0" borderId="10" xfId="5" quotePrefix="1" applyNumberFormat="1" applyFont="1" applyBorder="1" applyAlignment="1">
      <alignment horizontal="right"/>
    </xf>
    <xf numFmtId="176" fontId="20" fillId="0" borderId="10" xfId="5" quotePrefix="1" applyNumberFormat="1" applyFont="1" applyBorder="1" applyAlignment="1">
      <alignment horizontal="right"/>
    </xf>
    <xf numFmtId="37" fontId="20" fillId="0" borderId="0" xfId="5" quotePrefix="1" applyNumberFormat="1" applyFont="1" applyAlignment="1">
      <alignment horizontal="right"/>
    </xf>
    <xf numFmtId="0" fontId="15" fillId="2" borderId="2" xfId="5" quotePrefix="1" applyFont="1" applyFill="1" applyBorder="1" applyAlignment="1">
      <alignment horizontal="center"/>
    </xf>
    <xf numFmtId="0" fontId="5" fillId="2" borderId="2" xfId="5" applyFont="1" applyFill="1" applyBorder="1" applyAlignment="1">
      <alignment horizontal="center"/>
    </xf>
    <xf numFmtId="0" fontId="5" fillId="2" borderId="2" xfId="5" quotePrefix="1" applyFont="1" applyFill="1" applyBorder="1" applyAlignment="1">
      <alignment horizontal="center"/>
    </xf>
    <xf numFmtId="0" fontId="5" fillId="2" borderId="5" xfId="5" applyFont="1" applyFill="1" applyBorder="1" applyAlignment="1">
      <alignment horizontal="center"/>
    </xf>
    <xf numFmtId="0" fontId="17" fillId="2" borderId="4" xfId="5" quotePrefix="1" applyFont="1" applyFill="1" applyBorder="1" applyAlignment="1">
      <alignment horizontal="center"/>
    </xf>
    <xf numFmtId="220" fontId="12" fillId="2" borderId="0" xfId="5" applyNumberFormat="1" applyFont="1" applyFill="1" applyAlignment="1">
      <alignment horizontal="right"/>
    </xf>
    <xf numFmtId="220" fontId="12" fillId="2" borderId="0" xfId="5" applyNumberFormat="1" applyFont="1" applyFill="1"/>
    <xf numFmtId="220" fontId="21" fillId="2" borderId="0" xfId="5" applyNumberFormat="1" applyFont="1" applyFill="1"/>
    <xf numFmtId="220" fontId="21" fillId="2" borderId="0" xfId="5" applyNumberFormat="1" applyFont="1" applyFill="1" applyAlignment="1">
      <alignment horizontal="right"/>
    </xf>
    <xf numFmtId="220" fontId="4" fillId="2" borderId="0" xfId="5" applyNumberFormat="1" applyFont="1" applyFill="1" applyAlignment="1">
      <alignment horizontal="right"/>
    </xf>
    <xf numFmtId="220" fontId="21" fillId="2" borderId="10" xfId="5" applyNumberFormat="1" applyFont="1" applyFill="1" applyBorder="1" applyAlignment="1">
      <alignment horizontal="right"/>
    </xf>
    <xf numFmtId="220" fontId="21" fillId="2" borderId="10" xfId="5" applyNumberFormat="1" applyFont="1" applyFill="1" applyBorder="1"/>
    <xf numFmtId="0" fontId="121" fillId="3" borderId="49" xfId="1" applyFont="1" applyFill="1" applyBorder="1" applyAlignment="1" applyProtection="1">
      <alignment horizontal="left" vertical="center" indent="1"/>
    </xf>
    <xf numFmtId="0" fontId="121" fillId="3" borderId="50" xfId="1" applyFont="1" applyFill="1" applyBorder="1" applyAlignment="1" applyProtection="1">
      <alignment horizontal="left" vertical="center" indent="1"/>
    </xf>
    <xf numFmtId="0" fontId="121" fillId="4" borderId="50" xfId="1" applyFont="1" applyFill="1" applyBorder="1" applyAlignment="1" applyProtection="1">
      <alignment horizontal="left" vertical="center" indent="1"/>
    </xf>
    <xf numFmtId="0" fontId="121" fillId="5" borderId="50" xfId="1" applyFont="1" applyFill="1" applyBorder="1" applyAlignment="1" applyProtection="1">
      <alignment horizontal="left" vertical="center" indent="1"/>
    </xf>
    <xf numFmtId="0" fontId="121" fillId="6" borderId="50" xfId="1" applyFont="1" applyFill="1" applyBorder="1" applyAlignment="1" applyProtection="1">
      <alignment horizontal="left" vertical="center" indent="1"/>
    </xf>
    <xf numFmtId="0" fontId="121" fillId="7" borderId="50" xfId="1" applyFont="1" applyFill="1" applyBorder="1" applyAlignment="1" applyProtection="1">
      <alignment horizontal="left" vertical="center" indent="1"/>
    </xf>
    <xf numFmtId="0" fontId="121" fillId="8" borderId="50" xfId="1" applyFont="1" applyFill="1" applyBorder="1" applyAlignment="1" applyProtection="1">
      <alignment horizontal="left" vertical="center" indent="1"/>
    </xf>
    <xf numFmtId="0" fontId="121" fillId="9" borderId="50" xfId="1" applyFont="1" applyFill="1" applyBorder="1" applyAlignment="1" applyProtection="1">
      <alignment horizontal="left" vertical="center" indent="1"/>
    </xf>
    <xf numFmtId="0" fontId="121" fillId="3" borderId="51" xfId="1" applyFont="1" applyFill="1" applyBorder="1" applyAlignment="1" applyProtection="1">
      <alignment horizontal="left" vertical="center" indent="1"/>
    </xf>
    <xf numFmtId="0" fontId="102" fillId="2" borderId="2" xfId="5" applyFont="1" applyFill="1" applyBorder="1" applyAlignment="1">
      <alignment horizontal="center" vertical="center"/>
    </xf>
    <xf numFmtId="0" fontId="102" fillId="2" borderId="1" xfId="5" applyFont="1" applyFill="1" applyBorder="1" applyAlignment="1">
      <alignment horizontal="center" vertical="center"/>
    </xf>
    <xf numFmtId="0" fontId="102" fillId="2" borderId="11" xfId="5" applyFont="1" applyFill="1" applyBorder="1" applyAlignment="1">
      <alignment horizontal="center" vertical="center"/>
    </xf>
    <xf numFmtId="0" fontId="5" fillId="2" borderId="0" xfId="13" applyFont="1" applyFill="1" applyAlignment="1">
      <alignment wrapText="1"/>
    </xf>
    <xf numFmtId="0" fontId="102" fillId="2" borderId="2" xfId="5" applyFont="1" applyFill="1" applyBorder="1" applyAlignment="1">
      <alignment horizontal="center"/>
    </xf>
    <xf numFmtId="0" fontId="102" fillId="2" borderId="11" xfId="5" applyFont="1" applyFill="1" applyBorder="1" applyAlignment="1">
      <alignment horizontal="center"/>
    </xf>
    <xf numFmtId="0" fontId="5" fillId="2" borderId="9" xfId="5" applyFont="1" applyFill="1" applyBorder="1" applyAlignment="1">
      <alignment horizontal="center"/>
    </xf>
    <xf numFmtId="0" fontId="5" fillId="2" borderId="10" xfId="5" applyFont="1" applyFill="1" applyBorder="1" applyAlignment="1">
      <alignment horizontal="center"/>
    </xf>
    <xf numFmtId="0" fontId="5" fillId="2" borderId="7" xfId="5" applyFont="1" applyFill="1" applyBorder="1" applyAlignment="1">
      <alignment horizontal="center"/>
    </xf>
    <xf numFmtId="0" fontId="15" fillId="2" borderId="1" xfId="5" applyFont="1" applyFill="1" applyBorder="1" applyAlignment="1">
      <alignment horizontal="center" vertical="center" wrapText="1"/>
    </xf>
    <xf numFmtId="0" fontId="20" fillId="2" borderId="9" xfId="5" applyFont="1" applyFill="1" applyBorder="1" applyAlignment="1">
      <alignment horizontal="center"/>
    </xf>
    <xf numFmtId="0" fontId="20" fillId="2" borderId="10" xfId="5" applyFont="1" applyFill="1" applyBorder="1" applyAlignment="1">
      <alignment horizontal="center"/>
    </xf>
    <xf numFmtId="0" fontId="20" fillId="2" borderId="7" xfId="5" applyFont="1" applyFill="1" applyBorder="1" applyAlignment="1">
      <alignment horizontal="center"/>
    </xf>
    <xf numFmtId="0" fontId="103" fillId="2" borderId="2" xfId="5" applyFont="1" applyFill="1" applyBorder="1" applyAlignment="1">
      <alignment horizontal="center"/>
    </xf>
    <xf numFmtId="0" fontId="103" fillId="2" borderId="11" xfId="5" applyFont="1" applyFill="1" applyBorder="1" applyAlignment="1">
      <alignment horizontal="center"/>
    </xf>
    <xf numFmtId="0" fontId="20" fillId="2" borderId="4" xfId="5" applyFont="1" applyFill="1" applyBorder="1" applyAlignment="1">
      <alignment horizontal="center"/>
    </xf>
    <xf numFmtId="0" fontId="20" fillId="2" borderId="12" xfId="5" applyFont="1" applyFill="1" applyBorder="1" applyAlignment="1">
      <alignment horizontal="center"/>
    </xf>
    <xf numFmtId="0" fontId="20" fillId="2" borderId="9" xfId="5" applyFont="1" applyFill="1" applyBorder="1"/>
    <xf numFmtId="0" fontId="20" fillId="2" borderId="7" xfId="5" applyFont="1" applyFill="1" applyBorder="1"/>
    <xf numFmtId="180" fontId="12" fillId="2" borderId="1" xfId="2" applyNumberFormat="1" applyFont="1" applyFill="1" applyBorder="1" applyAlignment="1">
      <alignment horizontal="right"/>
    </xf>
    <xf numFmtId="180" fontId="12" fillId="2" borderId="0" xfId="2" applyNumberFormat="1" applyFont="1" applyFill="1" applyBorder="1" applyAlignment="1">
      <alignment horizontal="right"/>
    </xf>
    <xf numFmtId="180" fontId="21" fillId="2" borderId="0" xfId="2" applyNumberFormat="1" applyFont="1" applyFill="1" applyBorder="1" applyAlignment="1">
      <alignment horizontal="right"/>
    </xf>
    <xf numFmtId="180" fontId="21" fillId="2" borderId="10" xfId="2" applyNumberFormat="1" applyFont="1" applyFill="1" applyBorder="1" applyAlignment="1">
      <alignment horizontal="right"/>
    </xf>
    <xf numFmtId="0" fontId="5" fillId="2" borderId="1" xfId="5" applyFont="1" applyFill="1" applyBorder="1" applyAlignment="1">
      <alignment horizontal="center" vertical="center"/>
    </xf>
    <xf numFmtId="0" fontId="5" fillId="2" borderId="0" xfId="5" applyFont="1" applyFill="1" applyAlignment="1">
      <alignment horizontal="center" vertical="center"/>
    </xf>
    <xf numFmtId="0" fontId="2" fillId="2" borderId="11" xfId="5" applyFill="1" applyBorder="1" applyAlignment="1">
      <alignment horizontal="center"/>
    </xf>
    <xf numFmtId="0" fontId="103" fillId="2" borderId="2" xfId="5" quotePrefix="1" applyFont="1" applyFill="1" applyBorder="1" applyAlignment="1">
      <alignment horizontal="center"/>
    </xf>
    <xf numFmtId="0" fontId="15" fillId="2" borderId="1" xfId="5" applyFont="1" applyFill="1" applyBorder="1" applyAlignment="1">
      <alignment horizontal="center" vertical="center"/>
    </xf>
    <xf numFmtId="0" fontId="15" fillId="2" borderId="0" xfId="5" applyFont="1" applyFill="1" applyAlignment="1">
      <alignment horizontal="center" vertical="center"/>
    </xf>
    <xf numFmtId="215" fontId="7" fillId="2" borderId="0" xfId="16" quotePrefix="1" applyNumberFormat="1" applyFont="1" applyFill="1" applyAlignment="1">
      <alignment shrinkToFit="1"/>
    </xf>
    <xf numFmtId="0" fontId="103" fillId="2" borderId="12" xfId="5" quotePrefix="1" applyFont="1" applyFill="1" applyBorder="1" applyAlignment="1">
      <alignment horizontal="center" vertical="center"/>
    </xf>
    <xf numFmtId="0" fontId="20" fillId="2" borderId="3" xfId="5" applyFont="1" applyFill="1" applyBorder="1" applyAlignment="1">
      <alignment horizontal="left"/>
    </xf>
    <xf numFmtId="0" fontId="20" fillId="2" borderId="3" xfId="5" quotePrefix="1" applyFont="1" applyFill="1" applyBorder="1" applyAlignment="1">
      <alignment horizontal="left"/>
    </xf>
    <xf numFmtId="0" fontId="12" fillId="2" borderId="13" xfId="5" applyFont="1" applyFill="1" applyBorder="1" applyAlignment="1">
      <alignment horizontal="left" vertical="center"/>
    </xf>
    <xf numFmtId="0" fontId="2" fillId="2" borderId="3" xfId="5" applyFill="1" applyBorder="1" applyAlignment="1">
      <alignment horizontal="left" vertical="center"/>
    </xf>
    <xf numFmtId="0" fontId="12" fillId="2" borderId="13" xfId="5" applyFont="1" applyFill="1" applyBorder="1" applyAlignment="1">
      <alignment vertical="center"/>
    </xf>
    <xf numFmtId="0" fontId="14" fillId="2" borderId="0" xfId="5" quotePrefix="1" applyFont="1" applyFill="1" applyAlignment="1">
      <alignment horizontal="left"/>
    </xf>
    <xf numFmtId="0" fontId="12" fillId="2" borderId="13" xfId="5" quotePrefix="1" applyFont="1" applyFill="1" applyBorder="1" applyAlignment="1">
      <alignment horizontal="left"/>
    </xf>
    <xf numFmtId="0" fontId="20" fillId="2" borderId="3" xfId="5" quotePrefix="1" applyFont="1" applyFill="1" applyBorder="1" applyAlignment="1">
      <alignment horizontal="center"/>
    </xf>
    <xf numFmtId="0" fontId="12" fillId="2" borderId="3" xfId="5" quotePrefix="1" applyFont="1" applyFill="1" applyBorder="1" applyAlignment="1">
      <alignment horizontal="left"/>
    </xf>
    <xf numFmtId="0" fontId="12" fillId="2" borderId="13" xfId="5" applyFont="1" applyFill="1" applyBorder="1" applyAlignment="1">
      <alignment horizontal="left"/>
    </xf>
    <xf numFmtId="0" fontId="12" fillId="2" borderId="3" xfId="5" applyFont="1" applyFill="1" applyBorder="1" applyAlignment="1">
      <alignment horizontal="left"/>
    </xf>
    <xf numFmtId="0" fontId="20" fillId="2" borderId="6" xfId="5" applyFont="1" applyFill="1" applyBorder="1" applyAlignment="1">
      <alignment horizontal="center" vertical="center" wrapText="1" shrinkToFit="1"/>
    </xf>
    <xf numFmtId="0" fontId="12" fillId="2" borderId="3" xfId="5" applyFont="1" applyFill="1" applyBorder="1" applyAlignment="1">
      <alignment vertical="center"/>
    </xf>
    <xf numFmtId="0" fontId="12" fillId="2" borderId="0" xfId="14" applyFill="1">
      <alignment vertical="center"/>
    </xf>
    <xf numFmtId="187" fontId="12" fillId="2" borderId="0" xfId="14" applyNumberFormat="1" applyFill="1">
      <alignment vertical="center"/>
    </xf>
    <xf numFmtId="0" fontId="12" fillId="0" borderId="0" xfId="14">
      <alignment vertical="center"/>
    </xf>
    <xf numFmtId="190" fontId="77" fillId="2" borderId="0" xfId="14" applyNumberFormat="1" applyFont="1" applyFill="1" applyAlignment="1">
      <alignment horizontal="distributed" vertical="center" indent="16"/>
    </xf>
    <xf numFmtId="219" fontId="77" fillId="2" borderId="0" xfId="14" applyNumberFormat="1" applyFont="1" applyFill="1" applyAlignment="1">
      <alignment horizontal="distributed" vertical="center" indent="16"/>
    </xf>
    <xf numFmtId="0" fontId="122" fillId="2" borderId="0" xfId="0" applyFont="1" applyFill="1" applyAlignment="1">
      <alignment horizontal="center" vertical="center"/>
    </xf>
    <xf numFmtId="0" fontId="122" fillId="2" borderId="0" xfId="0" applyFont="1" applyFill="1" applyAlignment="1">
      <alignment horizontal="distributed" vertical="center" indent="3"/>
    </xf>
    <xf numFmtId="0" fontId="123" fillId="0" borderId="0" xfId="0" applyFont="1" applyAlignment="1">
      <alignment horizontal="justify" vertical="center"/>
    </xf>
    <xf numFmtId="0" fontId="95" fillId="2" borderId="0" xfId="14" applyFont="1" applyFill="1" applyAlignment="1">
      <alignment horizontal="center" vertical="center"/>
    </xf>
    <xf numFmtId="0" fontId="96" fillId="2" borderId="0" xfId="14" applyFont="1" applyFill="1" applyAlignment="1">
      <alignment horizontal="center" vertical="center"/>
    </xf>
    <xf numFmtId="190" fontId="97" fillId="2" borderId="0" xfId="14" applyNumberFormat="1" applyFont="1" applyFill="1" applyAlignment="1">
      <alignment horizontal="center" vertical="center"/>
    </xf>
    <xf numFmtId="0" fontId="9" fillId="2" borderId="0" xfId="14" applyFont="1" applyFill="1">
      <alignment vertical="center"/>
    </xf>
    <xf numFmtId="188" fontId="98" fillId="2" borderId="0" xfId="14" applyNumberFormat="1" applyFont="1" applyFill="1" applyAlignment="1">
      <alignment horizontal="center" vertical="center"/>
    </xf>
    <xf numFmtId="189" fontId="12" fillId="2" borderId="0" xfId="14" applyNumberFormat="1" applyFill="1">
      <alignment vertical="center"/>
    </xf>
    <xf numFmtId="0" fontId="99" fillId="2" borderId="0" xfId="14" applyFont="1" applyFill="1" applyAlignment="1">
      <alignment horizontal="center" vertical="center"/>
    </xf>
    <xf numFmtId="0" fontId="124" fillId="2" borderId="0" xfId="14" applyFont="1" applyFill="1" applyAlignment="1">
      <alignment horizontal="center" vertical="center"/>
    </xf>
    <xf numFmtId="0" fontId="125" fillId="2" borderId="0" xfId="14" applyFont="1" applyFill="1" applyAlignment="1">
      <alignment horizontal="center" vertical="center"/>
    </xf>
    <xf numFmtId="0" fontId="126" fillId="2" borderId="0" xfId="14" applyFont="1" applyFill="1" applyAlignment="1">
      <alignment horizontal="center" vertical="center"/>
    </xf>
    <xf numFmtId="180" fontId="12" fillId="2" borderId="0" xfId="2" applyNumberFormat="1" applyFont="1" applyFill="1" applyAlignment="1">
      <alignment horizontal="right"/>
    </xf>
    <xf numFmtId="0" fontId="5" fillId="0" borderId="4" xfId="5" quotePrefix="1" applyFont="1" applyBorder="1" applyAlignment="1">
      <alignment horizontal="center" wrapText="1"/>
    </xf>
    <xf numFmtId="38" fontId="12" fillId="2" borderId="0" xfId="2" applyFont="1" applyFill="1" applyBorder="1" applyAlignment="1">
      <alignment horizontal="right" vertical="center"/>
    </xf>
    <xf numFmtId="0" fontId="75" fillId="3" borderId="50" xfId="1" applyFill="1" applyBorder="1" applyAlignment="1" applyProtection="1">
      <alignment horizontal="left" vertical="center" indent="1"/>
    </xf>
    <xf numFmtId="0" fontId="75" fillId="5" borderId="50" xfId="1" applyFill="1" applyBorder="1" applyAlignment="1" applyProtection="1">
      <alignment horizontal="left" vertical="center" indent="1"/>
    </xf>
    <xf numFmtId="0" fontId="15" fillId="0" borderId="1" xfId="5" applyFont="1" applyBorder="1" applyAlignment="1">
      <alignment horizontal="center" vertical="center"/>
    </xf>
    <xf numFmtId="0" fontId="15" fillId="0" borderId="0" xfId="5" applyFont="1" applyAlignment="1">
      <alignment horizontal="center" vertical="center"/>
    </xf>
    <xf numFmtId="0" fontId="15" fillId="0" borderId="0" xfId="5" applyFont="1" applyAlignment="1">
      <alignment horizontal="center" vertical="center" wrapText="1"/>
    </xf>
    <xf numFmtId="0" fontId="15" fillId="0" borderId="0" xfId="5" quotePrefix="1" applyFont="1" applyAlignment="1">
      <alignment horizontal="left"/>
    </xf>
    <xf numFmtId="0" fontId="60" fillId="0" borderId="0" xfId="5" applyFont="1"/>
    <xf numFmtId="0" fontId="5" fillId="0" borderId="0" xfId="5" applyFont="1" applyAlignment="1">
      <alignment horizontal="left"/>
    </xf>
    <xf numFmtId="38" fontId="3" fillId="0" borderId="0" xfId="2" applyFont="1" applyFill="1" applyAlignment="1">
      <alignment horizontal="right"/>
    </xf>
    <xf numFmtId="38" fontId="7" fillId="0" borderId="0" xfId="2" applyFont="1" applyFill="1" applyAlignment="1"/>
    <xf numFmtId="38" fontId="3" fillId="0" borderId="0" xfId="2" applyFont="1" applyFill="1" applyAlignment="1"/>
    <xf numFmtId="38" fontId="3" fillId="0" borderId="0" xfId="2" applyFont="1" applyFill="1" applyAlignment="1">
      <alignment horizontal="left"/>
    </xf>
    <xf numFmtId="0" fontId="6" fillId="0" borderId="0" xfId="5" applyFont="1"/>
    <xf numFmtId="180" fontId="21" fillId="0" borderId="0" xfId="5" applyNumberFormat="1" applyFont="1" applyAlignment="1">
      <alignment horizontal="left"/>
    </xf>
    <xf numFmtId="38" fontId="2" fillId="0" borderId="0" xfId="2" applyFont="1" applyFill="1"/>
    <xf numFmtId="38" fontId="2" fillId="0" borderId="0" xfId="2" applyFont="1" applyFill="1" applyAlignment="1">
      <alignment horizontal="left"/>
    </xf>
    <xf numFmtId="38" fontId="2" fillId="0" borderId="0" xfId="2" quotePrefix="1" applyFont="1" applyFill="1" applyAlignment="1">
      <alignment horizontal="left"/>
    </xf>
    <xf numFmtId="38" fontId="5" fillId="0" borderId="0" xfId="2" quotePrefix="1" applyFont="1" applyFill="1" applyAlignment="1">
      <alignment horizontal="left"/>
    </xf>
    <xf numFmtId="37" fontId="7" fillId="0" borderId="0" xfId="5" quotePrefix="1" applyNumberFormat="1" applyFont="1" applyAlignment="1">
      <alignment horizontal="left"/>
    </xf>
    <xf numFmtId="38" fontId="7" fillId="0" borderId="0" xfId="2" quotePrefix="1" applyFont="1" applyFill="1" applyBorder="1" applyAlignment="1" applyProtection="1">
      <alignment horizontal="left"/>
    </xf>
    <xf numFmtId="0" fontId="103" fillId="0" borderId="0" xfId="5" quotePrefix="1" applyFont="1" applyAlignment="1">
      <alignment horizontal="left"/>
    </xf>
    <xf numFmtId="38" fontId="12" fillId="0" borderId="0" xfId="2" quotePrefix="1" applyFont="1" applyFill="1" applyAlignment="1">
      <alignment horizontal="right"/>
    </xf>
    <xf numFmtId="38" fontId="12" fillId="0" borderId="10" xfId="2" quotePrefix="1" applyFont="1" applyFill="1" applyBorder="1" applyAlignment="1" applyProtection="1">
      <alignment horizontal="right"/>
    </xf>
    <xf numFmtId="37" fontId="12" fillId="0" borderId="10" xfId="5" quotePrefix="1" applyNumberFormat="1" applyFont="1" applyBorder="1" applyAlignment="1">
      <alignment horizontal="right"/>
    </xf>
    <xf numFmtId="0" fontId="20" fillId="0" borderId="5" xfId="5" applyFont="1" applyBorder="1" applyAlignment="1">
      <alignment horizontal="center"/>
    </xf>
    <xf numFmtId="0" fontId="103" fillId="0" borderId="3" xfId="5" applyFont="1" applyBorder="1"/>
    <xf numFmtId="0" fontId="20" fillId="0" borderId="5" xfId="5" applyFont="1" applyBorder="1"/>
    <xf numFmtId="0" fontId="20" fillId="0" borderId="2" xfId="5" applyFont="1" applyBorder="1" applyAlignment="1">
      <alignment horizontal="center"/>
    </xf>
    <xf numFmtId="0" fontId="103" fillId="0" borderId="11" xfId="5" applyFont="1" applyBorder="1" applyAlignment="1">
      <alignment horizontal="left"/>
    </xf>
    <xf numFmtId="0" fontId="20" fillId="0" borderId="12" xfId="5" applyFont="1" applyBorder="1" applyAlignment="1">
      <alignment horizontal="center"/>
    </xf>
    <xf numFmtId="0" fontId="20" fillId="0" borderId="4" xfId="5" applyFont="1" applyBorder="1" applyAlignment="1">
      <alignment horizontal="center"/>
    </xf>
    <xf numFmtId="0" fontId="20" fillId="0" borderId="6" xfId="5" applyFont="1" applyBorder="1" applyAlignment="1">
      <alignment horizontal="center"/>
    </xf>
    <xf numFmtId="0" fontId="20" fillId="0" borderId="6" xfId="5" quotePrefix="1" applyFont="1" applyBorder="1" applyAlignment="1">
      <alignment horizontal="center"/>
    </xf>
    <xf numFmtId="0" fontId="20" fillId="0" borderId="12" xfId="5" applyFont="1" applyBorder="1" applyAlignment="1">
      <alignment horizontal="left"/>
    </xf>
    <xf numFmtId="0" fontId="20" fillId="0" borderId="12" xfId="5" applyFont="1" applyBorder="1"/>
    <xf numFmtId="0" fontId="20" fillId="0" borderId="8" xfId="5" applyFont="1" applyBorder="1" applyAlignment="1">
      <alignment horizontal="center"/>
    </xf>
    <xf numFmtId="0" fontId="20" fillId="0" borderId="6" xfId="5" applyFont="1" applyBorder="1"/>
    <xf numFmtId="38" fontId="20" fillId="0" borderId="6" xfId="2" applyFont="1" applyFill="1" applyBorder="1"/>
    <xf numFmtId="0" fontId="20" fillId="0" borderId="9" xfId="5" applyFont="1" applyBorder="1"/>
    <xf numFmtId="0" fontId="20" fillId="0" borderId="8" xfId="5" applyFont="1" applyBorder="1"/>
    <xf numFmtId="0" fontId="20" fillId="0" borderId="8" xfId="5" quotePrefix="1" applyFont="1" applyBorder="1" applyAlignment="1">
      <alignment horizontal="center"/>
    </xf>
    <xf numFmtId="0" fontId="20" fillId="0" borderId="10" xfId="5" applyFont="1" applyBorder="1" applyAlignment="1">
      <alignment horizontal="center"/>
    </xf>
    <xf numFmtId="38" fontId="20" fillId="0" borderId="8" xfId="2" applyFont="1" applyFill="1" applyBorder="1"/>
    <xf numFmtId="177" fontId="12" fillId="0" borderId="1" xfId="5" quotePrefix="1" applyNumberFormat="1" applyFont="1" applyBorder="1" applyAlignment="1">
      <alignment horizontal="right"/>
    </xf>
    <xf numFmtId="179" fontId="12" fillId="0" borderId="1" xfId="5" quotePrefix="1" applyNumberFormat="1" applyFont="1" applyBorder="1" applyAlignment="1">
      <alignment horizontal="left"/>
    </xf>
    <xf numFmtId="0" fontId="4" fillId="0" borderId="1" xfId="5" applyFont="1" applyBorder="1"/>
    <xf numFmtId="0" fontId="4" fillId="0" borderId="4" xfId="5" applyFont="1" applyBorder="1"/>
    <xf numFmtId="0" fontId="4" fillId="0" borderId="12" xfId="5" applyFont="1" applyBorder="1"/>
    <xf numFmtId="183" fontId="21" fillId="0" borderId="0" xfId="5" quotePrefix="1" applyNumberFormat="1" applyFont="1" applyAlignment="1">
      <alignment horizontal="left"/>
    </xf>
    <xf numFmtId="180" fontId="20" fillId="0" borderId="4" xfId="5" quotePrefix="1" applyNumberFormat="1" applyFont="1" applyBorder="1" applyAlignment="1">
      <alignment horizontal="left" indent="1"/>
    </xf>
    <xf numFmtId="180" fontId="20" fillId="0" borderId="0" xfId="5" quotePrefix="1" applyNumberFormat="1" applyFont="1" applyAlignment="1">
      <alignment horizontal="left"/>
    </xf>
    <xf numFmtId="185" fontId="21" fillId="0" borderId="0" xfId="5" applyNumberFormat="1" applyFont="1" applyAlignment="1">
      <alignment horizontal="left"/>
    </xf>
    <xf numFmtId="185" fontId="21" fillId="0" borderId="10" xfId="5" applyNumberFormat="1" applyFont="1" applyBorder="1" applyAlignment="1">
      <alignment horizontal="left"/>
    </xf>
    <xf numFmtId="37" fontId="21" fillId="0" borderId="0" xfId="5" applyNumberFormat="1" applyFont="1" applyAlignment="1">
      <alignment horizontal="center" vertical="distributed"/>
    </xf>
    <xf numFmtId="191" fontId="21" fillId="0" borderId="0" xfId="5" quotePrefix="1" applyNumberFormat="1" applyFont="1" applyAlignment="1">
      <alignment horizontal="left"/>
    </xf>
    <xf numFmtId="38" fontId="21" fillId="0" borderId="0" xfId="2" quotePrefix="1" applyFont="1" applyFill="1" applyBorder="1" applyAlignment="1">
      <alignment horizontal="left"/>
    </xf>
    <xf numFmtId="191" fontId="20" fillId="0" borderId="0" xfId="5" quotePrefix="1" applyNumberFormat="1" applyFont="1" applyAlignment="1">
      <alignment horizontal="left" indent="1"/>
    </xf>
    <xf numFmtId="191" fontId="20" fillId="0" borderId="0" xfId="5" quotePrefix="1" applyNumberFormat="1" applyFont="1" applyAlignment="1">
      <alignment horizontal="left"/>
    </xf>
    <xf numFmtId="0" fontId="20" fillId="0" borderId="10" xfId="5" quotePrefix="1" applyFont="1" applyBorder="1" applyAlignment="1">
      <alignment horizontal="left" indent="1"/>
    </xf>
    <xf numFmtId="38" fontId="4" fillId="0" borderId="0" xfId="2" applyFont="1" applyFill="1" applyBorder="1"/>
    <xf numFmtId="0" fontId="36" fillId="0" borderId="0" xfId="5" quotePrefix="1" applyFont="1" applyAlignment="1">
      <alignment horizontal="left"/>
    </xf>
    <xf numFmtId="0" fontId="14" fillId="0" borderId="0" xfId="5" applyFont="1"/>
    <xf numFmtId="0" fontId="15" fillId="0" borderId="10" xfId="5" quotePrefix="1" applyFont="1" applyBorder="1"/>
    <xf numFmtId="0" fontId="68" fillId="0" borderId="3" xfId="5" applyFont="1" applyBorder="1" applyAlignment="1">
      <alignment horizontal="right" vertical="center"/>
    </xf>
    <xf numFmtId="191" fontId="12" fillId="0" borderId="13" xfId="5" applyNumberFormat="1" applyFont="1" applyBorder="1" applyAlignment="1">
      <alignment horizontal="left"/>
    </xf>
    <xf numFmtId="0" fontId="17" fillId="0" borderId="3" xfId="5" applyFont="1" applyBorder="1"/>
    <xf numFmtId="0" fontId="20" fillId="0" borderId="3" xfId="5" quotePrefix="1" applyFont="1" applyBorder="1" applyAlignment="1">
      <alignment horizontal="left" vertical="center"/>
    </xf>
    <xf numFmtId="0" fontId="31" fillId="0" borderId="3" xfId="5" applyFont="1" applyBorder="1" applyAlignment="1">
      <alignment horizontal="right" vertical="center"/>
    </xf>
    <xf numFmtId="191" fontId="12" fillId="0" borderId="14" xfId="5" applyNumberFormat="1" applyFont="1" applyBorder="1" applyAlignment="1">
      <alignment horizontal="left"/>
    </xf>
    <xf numFmtId="0" fontId="103" fillId="0" borderId="5" xfId="5" quotePrefix="1" applyFont="1" applyBorder="1" applyAlignment="1">
      <alignment horizontal="center"/>
    </xf>
    <xf numFmtId="0" fontId="103" fillId="0" borderId="5" xfId="8" applyFont="1" applyBorder="1" applyAlignment="1">
      <alignment horizontal="center"/>
    </xf>
    <xf numFmtId="0" fontId="103" fillId="0" borderId="6" xfId="8" applyFont="1" applyBorder="1" applyAlignment="1">
      <alignment horizontal="center"/>
    </xf>
    <xf numFmtId="0" fontId="5" fillId="0" borderId="6" xfId="5" quotePrefix="1" applyFont="1" applyBorder="1" applyAlignment="1">
      <alignment horizontal="center" vertical="center"/>
    </xf>
    <xf numFmtId="0" fontId="5" fillId="0" borderId="12" xfId="5" quotePrefix="1" applyFont="1" applyBorder="1" applyAlignment="1">
      <alignment horizontal="center"/>
    </xf>
    <xf numFmtId="0" fontId="2" fillId="0" borderId="6" xfId="5" applyBorder="1" applyAlignment="1">
      <alignment horizontal="center" wrapText="1"/>
    </xf>
    <xf numFmtId="0" fontId="5" fillId="0" borderId="6" xfId="5" applyFont="1" applyBorder="1" applyAlignment="1">
      <alignment wrapText="1"/>
    </xf>
    <xf numFmtId="0" fontId="114" fillId="0" borderId="4" xfId="5" applyFont="1" applyBorder="1" applyAlignment="1">
      <alignment horizontal="center"/>
    </xf>
    <xf numFmtId="37" fontId="114" fillId="0" borderId="6" xfId="5" applyNumberFormat="1" applyFont="1" applyBorder="1" applyAlignment="1">
      <alignment horizontal="center"/>
    </xf>
    <xf numFmtId="0" fontId="116" fillId="0" borderId="8" xfId="5" applyFont="1" applyBorder="1" applyAlignment="1">
      <alignment horizontal="center"/>
    </xf>
    <xf numFmtId="0" fontId="116" fillId="0" borderId="6" xfId="5" applyFont="1" applyBorder="1" applyAlignment="1">
      <alignment horizontal="center"/>
    </xf>
    <xf numFmtId="37" fontId="114" fillId="0" borderId="4" xfId="5" applyNumberFormat="1" applyFont="1" applyBorder="1" applyAlignment="1">
      <alignment horizontal="center"/>
    </xf>
    <xf numFmtId="0" fontId="114" fillId="0" borderId="7" xfId="5" applyFont="1" applyBorder="1" applyAlignment="1">
      <alignment horizontal="center"/>
    </xf>
    <xf numFmtId="0" fontId="103" fillId="0" borderId="8" xfId="5" applyFont="1" applyBorder="1" applyAlignment="1">
      <alignment horizontal="center"/>
    </xf>
    <xf numFmtId="0" fontId="102" fillId="0" borderId="6" xfId="5" applyFont="1" applyBorder="1" applyAlignment="1">
      <alignment horizontal="center"/>
    </xf>
    <xf numFmtId="0" fontId="102" fillId="0" borderId="8" xfId="5" applyFont="1" applyBorder="1" applyAlignment="1">
      <alignment horizontal="center"/>
    </xf>
    <xf numFmtId="177" fontId="12" fillId="0" borderId="1" xfId="5" applyNumberFormat="1" applyFont="1" applyBorder="1" applyAlignment="1">
      <alignment horizontal="right"/>
    </xf>
    <xf numFmtId="178" fontId="12" fillId="0" borderId="1" xfId="5" applyNumberFormat="1" applyFont="1" applyBorder="1" applyAlignment="1">
      <alignment horizontal="center"/>
    </xf>
    <xf numFmtId="179" fontId="12" fillId="0" borderId="11" xfId="5" applyNumberFormat="1" applyFont="1" applyBorder="1" applyAlignment="1">
      <alignment horizontal="left"/>
    </xf>
    <xf numFmtId="180" fontId="68" fillId="0" borderId="3" xfId="5" applyNumberFormat="1" applyFont="1" applyBorder="1" applyAlignment="1">
      <alignment horizontal="right" vertical="center"/>
    </xf>
    <xf numFmtId="0" fontId="12" fillId="0" borderId="13" xfId="5" applyFont="1" applyBorder="1" applyAlignment="1">
      <alignment horizontal="left" vertical="center"/>
    </xf>
    <xf numFmtId="0" fontId="12" fillId="0" borderId="14" xfId="5" applyFont="1" applyBorder="1" applyAlignment="1">
      <alignment horizontal="left"/>
    </xf>
    <xf numFmtId="0" fontId="12" fillId="0" borderId="14" xfId="5" quotePrefix="1" applyFont="1" applyBorder="1" applyAlignment="1">
      <alignment horizontal="left"/>
    </xf>
    <xf numFmtId="0" fontId="12" fillId="0" borderId="13" xfId="5" quotePrefix="1" applyFont="1" applyBorder="1" applyAlignment="1">
      <alignment horizontal="left"/>
    </xf>
    <xf numFmtId="0" fontId="103" fillId="0" borderId="4" xfId="5" quotePrefix="1" applyFont="1" applyBorder="1" applyAlignment="1">
      <alignment horizontal="center"/>
    </xf>
    <xf numFmtId="0" fontId="103" fillId="0" borderId="2" xfId="8" applyFont="1" applyBorder="1" applyAlignment="1">
      <alignment horizontal="center"/>
    </xf>
    <xf numFmtId="0" fontId="103" fillId="0" borderId="4" xfId="8" applyFont="1" applyBorder="1" applyAlignment="1">
      <alignment horizontal="center"/>
    </xf>
    <xf numFmtId="0" fontId="116" fillId="0" borderId="10" xfId="5" applyFont="1" applyBorder="1" applyAlignment="1">
      <alignment horizontal="center"/>
    </xf>
    <xf numFmtId="0" fontId="116" fillId="0" borderId="4" xfId="5" applyFont="1" applyBorder="1" applyAlignment="1">
      <alignment horizontal="center"/>
    </xf>
    <xf numFmtId="180" fontId="20" fillId="0" borderId="0" xfId="2" applyNumberFormat="1" applyFont="1" applyFill="1" applyBorder="1" applyAlignment="1">
      <alignment horizontal="right"/>
    </xf>
    <xf numFmtId="0" fontId="5" fillId="0" borderId="3" xfId="5" applyFont="1" applyBorder="1" applyAlignment="1">
      <alignment vertical="center"/>
    </xf>
    <xf numFmtId="0" fontId="31" fillId="0" borderId="1" xfId="5" applyFont="1" applyBorder="1" applyAlignment="1">
      <alignment horizontal="right" vertical="center"/>
    </xf>
    <xf numFmtId="0" fontId="20" fillId="0" borderId="3" xfId="5" quotePrefix="1" applyFont="1" applyBorder="1" applyAlignment="1">
      <alignment vertical="center"/>
    </xf>
    <xf numFmtId="0" fontId="15" fillId="0" borderId="14" xfId="5" applyFont="1" applyBorder="1" applyAlignment="1">
      <alignment horizontal="center" vertical="center"/>
    </xf>
    <xf numFmtId="0" fontId="2" fillId="0" borderId="1" xfId="5" applyBorder="1" applyAlignment="1">
      <alignment horizontal="center" vertical="center" wrapText="1"/>
    </xf>
    <xf numFmtId="0" fontId="2" fillId="0" borderId="0" xfId="5" applyAlignment="1">
      <alignment horizontal="center" vertical="center" wrapText="1"/>
    </xf>
    <xf numFmtId="0" fontId="118" fillId="0" borderId="6" xfId="5" applyFont="1" applyBorder="1" applyAlignment="1">
      <alignment horizontal="center" shrinkToFit="1"/>
    </xf>
    <xf numFmtId="0" fontId="12" fillId="0" borderId="13" xfId="5" applyFont="1" applyBorder="1" applyAlignment="1">
      <alignment vertical="center"/>
    </xf>
    <xf numFmtId="0" fontId="20" fillId="0" borderId="3" xfId="5" applyFont="1" applyBorder="1" applyAlignment="1">
      <alignment vertical="center"/>
    </xf>
    <xf numFmtId="0" fontId="7" fillId="0" borderId="0" xfId="5" quotePrefix="1" applyFont="1" applyAlignment="1">
      <alignment horizontal="center"/>
    </xf>
    <xf numFmtId="37" fontId="114" fillId="0" borderId="0" xfId="5" applyNumberFormat="1" applyFont="1" applyAlignment="1">
      <alignment horizontal="center"/>
    </xf>
    <xf numFmtId="181" fontId="15" fillId="0" borderId="2" xfId="5" quotePrefix="1" applyNumberFormat="1" applyFont="1" applyBorder="1" applyAlignment="1">
      <alignment horizontal="right"/>
    </xf>
    <xf numFmtId="0" fontId="2" fillId="0" borderId="3" xfId="5" applyBorder="1"/>
    <xf numFmtId="0" fontId="5" fillId="0" borderId="1" xfId="5" applyFont="1" applyBorder="1"/>
    <xf numFmtId="0" fontId="127" fillId="0" borderId="14" xfId="5" applyFont="1" applyBorder="1" applyAlignment="1">
      <alignment vertical="center"/>
    </xf>
    <xf numFmtId="0" fontId="20" fillId="0" borderId="3" xfId="5" applyFont="1" applyBorder="1" applyAlignment="1">
      <alignment horizontal="distributed"/>
    </xf>
    <xf numFmtId="0" fontId="2" fillId="0" borderId="4" xfId="5" applyBorder="1" applyAlignment="1">
      <alignment horizontal="center" wrapText="1"/>
    </xf>
    <xf numFmtId="182" fontId="20" fillId="0" borderId="10" xfId="5" quotePrefix="1" applyNumberFormat="1" applyFont="1" applyBorder="1" applyAlignment="1">
      <alignment horizontal="left"/>
    </xf>
    <xf numFmtId="0" fontId="2" fillId="0" borderId="0" xfId="5" applyAlignment="1">
      <alignment horizontal="center" vertical="center"/>
    </xf>
    <xf numFmtId="0" fontId="25" fillId="0" borderId="14" xfId="5" applyFont="1" applyBorder="1" applyAlignment="1">
      <alignment vertical="center"/>
    </xf>
    <xf numFmtId="184" fontId="20" fillId="0" borderId="9" xfId="5" quotePrefix="1" applyNumberFormat="1" applyFont="1" applyBorder="1" applyAlignment="1">
      <alignment horizontal="right"/>
    </xf>
    <xf numFmtId="0" fontId="60" fillId="0" borderId="0" xfId="5" quotePrefix="1" applyFont="1" applyAlignment="1">
      <alignment horizontal="left"/>
    </xf>
    <xf numFmtId="0" fontId="46" fillId="0" borderId="0" xfId="5" applyFont="1"/>
    <xf numFmtId="0" fontId="7" fillId="0" borderId="0" xfId="5" quotePrefix="1" applyFont="1"/>
    <xf numFmtId="0" fontId="46" fillId="0" borderId="0" xfId="5" quotePrefix="1" applyFont="1" applyAlignment="1">
      <alignment horizontal="left"/>
    </xf>
    <xf numFmtId="0" fontId="60" fillId="0" borderId="0" xfId="5" quotePrefix="1" applyFont="1" applyAlignment="1">
      <alignment horizontal="center"/>
    </xf>
    <xf numFmtId="0" fontId="13" fillId="0" borderId="0" xfId="5" applyFont="1" applyAlignment="1">
      <alignment horizontal="left" vertical="center"/>
    </xf>
    <xf numFmtId="0" fontId="14" fillId="0" borderId="0" xfId="5" applyFont="1" applyAlignment="1">
      <alignment horizontal="left" vertical="center"/>
    </xf>
    <xf numFmtId="0" fontId="14" fillId="0" borderId="0" xfId="5" quotePrefix="1" applyFont="1" applyAlignment="1">
      <alignment horizontal="center" vertical="center"/>
    </xf>
    <xf numFmtId="0" fontId="5" fillId="0" borderId="0" xfId="5" applyFont="1" applyAlignment="1">
      <alignment vertical="center"/>
    </xf>
    <xf numFmtId="0" fontId="2" fillId="0" borderId="0" xfId="5" applyAlignment="1">
      <alignment vertical="center"/>
    </xf>
    <xf numFmtId="0" fontId="2" fillId="0" borderId="0" xfId="5" applyAlignment="1">
      <alignment horizontal="left" vertical="center"/>
    </xf>
    <xf numFmtId="0" fontId="4" fillId="0" borderId="0" xfId="5" applyFont="1" applyAlignment="1">
      <alignment vertical="center"/>
    </xf>
    <xf numFmtId="0" fontId="39" fillId="0" borderId="0" xfId="5" applyFont="1" applyAlignment="1">
      <alignment vertical="center"/>
    </xf>
    <xf numFmtId="0" fontId="15" fillId="0" borderId="10" xfId="5" quotePrefix="1" applyFont="1" applyBorder="1" applyAlignment="1">
      <alignment vertical="center"/>
    </xf>
    <xf numFmtId="0" fontId="2" fillId="0" borderId="10" xfId="5" applyBorder="1" applyAlignment="1">
      <alignment vertical="center"/>
    </xf>
    <xf numFmtId="0" fontId="16" fillId="0" borderId="0" xfId="5" applyFont="1" applyAlignment="1">
      <alignment vertical="center"/>
    </xf>
    <xf numFmtId="0" fontId="20" fillId="0" borderId="3" xfId="5" quotePrefix="1" applyFont="1" applyBorder="1"/>
    <xf numFmtId="0" fontId="5" fillId="0" borderId="3" xfId="5" quotePrefix="1" applyFont="1" applyBorder="1"/>
    <xf numFmtId="56" fontId="12" fillId="0" borderId="3" xfId="5" applyNumberFormat="1" applyFont="1" applyBorder="1"/>
    <xf numFmtId="0" fontId="45" fillId="0" borderId="3" xfId="5" quotePrefix="1" applyFont="1" applyBorder="1" applyAlignment="1">
      <alignment horizontal="right"/>
    </xf>
    <xf numFmtId="0" fontId="12" fillId="0" borderId="13" xfId="5" quotePrefix="1" applyFont="1" applyBorder="1"/>
    <xf numFmtId="0" fontId="12" fillId="0" borderId="14" xfId="5" quotePrefix="1" applyFont="1" applyBorder="1"/>
    <xf numFmtId="0" fontId="4" fillId="0" borderId="3" xfId="5" applyFont="1" applyBorder="1"/>
    <xf numFmtId="0" fontId="12" fillId="0" borderId="3" xfId="5" applyFont="1" applyBorder="1" applyAlignment="1">
      <alignment horizontal="center" vertical="center"/>
    </xf>
    <xf numFmtId="0" fontId="12" fillId="0" borderId="3" xfId="5" quotePrefix="1" applyFont="1" applyBorder="1" applyAlignment="1">
      <alignment horizontal="left"/>
    </xf>
    <xf numFmtId="0" fontId="20" fillId="0" borderId="3" xfId="5" quotePrefix="1" applyFont="1" applyBorder="1" applyAlignment="1">
      <alignment horizontal="right"/>
    </xf>
    <xf numFmtId="0" fontId="15" fillId="0" borderId="3" xfId="5" applyFont="1" applyBorder="1" applyAlignment="1">
      <alignment horizontal="center" vertical="center"/>
    </xf>
    <xf numFmtId="0" fontId="4" fillId="0" borderId="14" xfId="5" applyFont="1" applyBorder="1"/>
    <xf numFmtId="0" fontId="12" fillId="0" borderId="3" xfId="5" quotePrefix="1" applyFont="1" applyBorder="1"/>
    <xf numFmtId="0" fontId="20" fillId="0" borderId="3" xfId="5" quotePrefix="1" applyFont="1" applyBorder="1" applyAlignment="1">
      <alignment horizontal="distributed"/>
    </xf>
    <xf numFmtId="0" fontId="5" fillId="0" borderId="3" xfId="5" applyFont="1" applyBorder="1" applyAlignment="1">
      <alignment horizontal="center"/>
    </xf>
    <xf numFmtId="0" fontId="2" fillId="0" borderId="3" xfId="5" applyBorder="1" applyAlignment="1">
      <alignment horizontal="center" vertical="center"/>
    </xf>
    <xf numFmtId="0" fontId="21" fillId="0" borderId="3" xfId="5" applyFont="1" applyBorder="1"/>
    <xf numFmtId="0" fontId="12" fillId="0" borderId="0" xfId="5" applyFont="1" applyAlignment="1">
      <alignment horizontal="center"/>
    </xf>
    <xf numFmtId="0" fontId="12" fillId="0" borderId="2" xfId="5" applyFont="1" applyBorder="1" applyAlignment="1">
      <alignment horizontal="center"/>
    </xf>
    <xf numFmtId="0" fontId="12" fillId="0" borderId="5" xfId="5" applyFont="1" applyBorder="1" applyAlignment="1">
      <alignment horizontal="center"/>
    </xf>
    <xf numFmtId="0" fontId="12" fillId="0" borderId="1" xfId="5" applyFont="1" applyBorder="1" applyAlignment="1">
      <alignment horizontal="center"/>
    </xf>
    <xf numFmtId="0" fontId="12" fillId="0" borderId="5" xfId="5" quotePrefix="1" applyFont="1" applyBorder="1" applyAlignment="1">
      <alignment horizontal="center"/>
    </xf>
    <xf numFmtId="0" fontId="12" fillId="0" borderId="4" xfId="5" applyFont="1" applyBorder="1" applyAlignment="1">
      <alignment horizontal="center"/>
    </xf>
    <xf numFmtId="0" fontId="12" fillId="0" borderId="6" xfId="5" applyFont="1" applyBorder="1" applyAlignment="1">
      <alignment horizontal="center"/>
    </xf>
    <xf numFmtId="0" fontId="12" fillId="0" borderId="0" xfId="5" applyFont="1" applyAlignment="1">
      <alignment horizontal="center" vertical="center"/>
    </xf>
    <xf numFmtId="0" fontId="12" fillId="0" borderId="6" xfId="5" quotePrefix="1" applyFont="1" applyBorder="1" applyAlignment="1">
      <alignment horizontal="center"/>
    </xf>
    <xf numFmtId="0" fontId="103" fillId="0" borderId="6" xfId="5" quotePrefix="1" applyFont="1" applyBorder="1" applyAlignment="1">
      <alignment horizontal="center"/>
    </xf>
    <xf numFmtId="0" fontId="12" fillId="0" borderId="6" xfId="5" applyFont="1" applyBorder="1" applyAlignment="1">
      <alignment horizontal="center" shrinkToFit="1"/>
    </xf>
    <xf numFmtId="0" fontId="5" fillId="0" borderId="0" xfId="5" applyFont="1" applyAlignment="1">
      <alignment horizontal="center" vertical="center"/>
    </xf>
    <xf numFmtId="0" fontId="5" fillId="0" borderId="6" xfId="5" quotePrefix="1" applyFont="1" applyBorder="1" applyAlignment="1">
      <alignment horizontal="left"/>
    </xf>
    <xf numFmtId="0" fontId="2" fillId="0" borderId="12" xfId="5" applyBorder="1" applyAlignment="1">
      <alignment horizontal="center" vertical="center"/>
    </xf>
    <xf numFmtId="0" fontId="20" fillId="0" borderId="4" xfId="5" quotePrefix="1" applyFont="1" applyBorder="1" applyAlignment="1">
      <alignment horizontal="center"/>
    </xf>
    <xf numFmtId="0" fontId="12" fillId="0" borderId="7" xfId="5" applyFont="1" applyBorder="1" applyAlignment="1">
      <alignment horizontal="center"/>
    </xf>
    <xf numFmtId="0" fontId="116" fillId="0" borderId="9" xfId="5" applyFont="1" applyBorder="1" applyAlignment="1">
      <alignment horizontal="center"/>
    </xf>
    <xf numFmtId="37" fontId="116" fillId="0" borderId="8" xfId="5" applyNumberFormat="1" applyFont="1" applyBorder="1" applyAlignment="1">
      <alignment horizontal="center"/>
    </xf>
    <xf numFmtId="37" fontId="116" fillId="0" borderId="9" xfId="5" applyNumberFormat="1" applyFont="1" applyBorder="1" applyAlignment="1">
      <alignment horizontal="center"/>
    </xf>
    <xf numFmtId="0" fontId="12" fillId="0" borderId="8" xfId="5" applyFont="1" applyBorder="1" applyAlignment="1">
      <alignment horizontal="center"/>
    </xf>
    <xf numFmtId="37" fontId="12" fillId="0" borderId="8" xfId="5" applyNumberFormat="1" applyFont="1" applyBorder="1" applyAlignment="1">
      <alignment horizontal="center"/>
    </xf>
    <xf numFmtId="179" fontId="12" fillId="0" borderId="12" xfId="5" quotePrefix="1" applyNumberFormat="1" applyFont="1" applyBorder="1" applyAlignment="1">
      <alignment horizontal="left"/>
    </xf>
    <xf numFmtId="0" fontId="102" fillId="0" borderId="0" xfId="9" applyFont="1">
      <alignment vertical="center"/>
    </xf>
    <xf numFmtId="0" fontId="4" fillId="0" borderId="0" xfId="9" applyFont="1">
      <alignment vertical="center"/>
    </xf>
    <xf numFmtId="185" fontId="21" fillId="0" borderId="12" xfId="5" quotePrefix="1" applyNumberFormat="1" applyFont="1" applyBorder="1" applyAlignment="1">
      <alignment horizontal="left"/>
    </xf>
    <xf numFmtId="0" fontId="2" fillId="0" borderId="1" xfId="5" applyBorder="1"/>
    <xf numFmtId="0" fontId="45" fillId="0" borderId="1" xfId="5" quotePrefix="1" applyFont="1" applyBorder="1" applyAlignment="1">
      <alignment horizontal="right"/>
    </xf>
    <xf numFmtId="0" fontId="68" fillId="0" borderId="0" xfId="5" quotePrefix="1" applyFont="1" applyAlignment="1">
      <alignment horizontal="right"/>
    </xf>
    <xf numFmtId="0" fontId="12" fillId="0" borderId="13" xfId="5" quotePrefix="1" applyFont="1" applyBorder="1" applyAlignment="1">
      <alignment horizontal="right"/>
    </xf>
    <xf numFmtId="0" fontId="20" fillId="0" borderId="14" xfId="5" quotePrefix="1" applyFont="1" applyBorder="1" applyAlignment="1">
      <alignment horizontal="center"/>
    </xf>
    <xf numFmtId="0" fontId="6" fillId="0" borderId="14" xfId="5" quotePrefix="1" applyFont="1" applyBorder="1"/>
    <xf numFmtId="0" fontId="12" fillId="0" borderId="12" xfId="5" applyFont="1" applyBorder="1" applyAlignment="1">
      <alignment horizontal="center"/>
    </xf>
    <xf numFmtId="0" fontId="12" fillId="0" borderId="5" xfId="5" applyFont="1" applyBorder="1" applyAlignment="1">
      <alignment horizontal="center" vertical="center"/>
    </xf>
    <xf numFmtId="0" fontId="4" fillId="0" borderId="6" xfId="5" applyFont="1" applyBorder="1" applyAlignment="1">
      <alignment horizontal="center" vertical="center"/>
    </xf>
    <xf numFmtId="0" fontId="5" fillId="0" borderId="6" xfId="5" applyFont="1" applyBorder="1" applyAlignment="1">
      <alignment horizontal="center" vertical="center"/>
    </xf>
    <xf numFmtId="0" fontId="7" fillId="0" borderId="6" xfId="5" quotePrefix="1" applyFont="1" applyBorder="1"/>
    <xf numFmtId="37" fontId="5" fillId="0" borderId="12" xfId="5" applyNumberFormat="1" applyFont="1" applyBorder="1" applyAlignment="1">
      <alignment horizontal="center"/>
    </xf>
    <xf numFmtId="37" fontId="20" fillId="0" borderId="6" xfId="5" applyNumberFormat="1" applyFont="1" applyBorder="1" applyAlignment="1">
      <alignment horizontal="center"/>
    </xf>
    <xf numFmtId="0" fontId="12" fillId="0" borderId="8" xfId="5" applyFont="1" applyBorder="1" applyAlignment="1">
      <alignment horizontal="center" vertical="center"/>
    </xf>
    <xf numFmtId="37" fontId="114" fillId="0" borderId="7" xfId="5" applyNumberFormat="1" applyFont="1" applyBorder="1" applyAlignment="1">
      <alignment horizontal="center"/>
    </xf>
    <xf numFmtId="0" fontId="12" fillId="0" borderId="9" xfId="5" applyFont="1" applyBorder="1" applyAlignment="1">
      <alignment horizontal="center"/>
    </xf>
    <xf numFmtId="180" fontId="58" fillId="0" borderId="0" xfId="2" applyNumberFormat="1" applyFont="1" applyFill="1" applyBorder="1" applyAlignment="1">
      <alignment horizontal="right"/>
    </xf>
    <xf numFmtId="180" fontId="58" fillId="0" borderId="10" xfId="2" applyNumberFormat="1" applyFont="1" applyFill="1" applyBorder="1" applyAlignment="1">
      <alignment horizontal="right"/>
    </xf>
    <xf numFmtId="0" fontId="2" fillId="0" borderId="14" xfId="5" applyBorder="1"/>
    <xf numFmtId="0" fontId="2" fillId="0" borderId="14" xfId="5" applyBorder="1" applyAlignment="1">
      <alignment horizontal="center" vertical="center"/>
    </xf>
    <xf numFmtId="191" fontId="12" fillId="0" borderId="0" xfId="5" quotePrefix="1" applyNumberFormat="1" applyFont="1" applyAlignment="1">
      <alignment horizontal="left"/>
    </xf>
    <xf numFmtId="0" fontId="12" fillId="0" borderId="13" xfId="5" quotePrefix="1" applyFont="1" applyBorder="1" applyAlignment="1">
      <alignment horizontal="left" shrinkToFit="1"/>
    </xf>
    <xf numFmtId="0" fontId="20" fillId="0" borderId="14" xfId="5" quotePrefix="1" applyFont="1" applyBorder="1" applyAlignment="1">
      <alignment horizontal="left"/>
    </xf>
    <xf numFmtId="0" fontId="2" fillId="0" borderId="5" xfId="5" applyBorder="1" applyAlignment="1">
      <alignment horizontal="center"/>
    </xf>
    <xf numFmtId="0" fontId="6" fillId="0" borderId="6" xfId="5" applyFont="1" applyBorder="1" applyAlignment="1">
      <alignment horizontal="center" shrinkToFit="1"/>
    </xf>
    <xf numFmtId="0" fontId="2" fillId="0" borderId="6" xfId="5" applyBorder="1"/>
    <xf numFmtId="0" fontId="5" fillId="0" borderId="6" xfId="5" applyFont="1" applyBorder="1"/>
    <xf numFmtId="38" fontId="12" fillId="0" borderId="0" xfId="2" applyFont="1" applyFill="1" applyAlignment="1">
      <alignment horizontal="right"/>
    </xf>
    <xf numFmtId="38" fontId="12" fillId="0" borderId="0" xfId="2" applyFont="1" applyFill="1" applyBorder="1" applyAlignment="1">
      <alignment horizontal="right"/>
    </xf>
    <xf numFmtId="38" fontId="56" fillId="0" borderId="0" xfId="2" applyFont="1" applyFill="1" applyAlignment="1">
      <alignment horizontal="right"/>
    </xf>
    <xf numFmtId="38" fontId="21" fillId="0" borderId="0" xfId="2" applyFont="1" applyFill="1" applyAlignment="1">
      <alignment horizontal="right"/>
    </xf>
    <xf numFmtId="38" fontId="21" fillId="0" borderId="0" xfId="2" applyFont="1" applyFill="1" applyBorder="1" applyAlignment="1">
      <alignment horizontal="right"/>
    </xf>
    <xf numFmtId="17" fontId="21" fillId="0" borderId="0" xfId="5" applyNumberFormat="1" applyFont="1"/>
    <xf numFmtId="38" fontId="21" fillId="0" borderId="10" xfId="2" applyFont="1" applyFill="1" applyBorder="1" applyAlignment="1">
      <alignment horizontal="right"/>
    </xf>
    <xf numFmtId="191" fontId="4" fillId="0" borderId="0" xfId="5" quotePrefix="1" applyNumberFormat="1" applyFont="1" applyAlignment="1">
      <alignment horizontal="left"/>
    </xf>
    <xf numFmtId="38" fontId="72" fillId="2" borderId="0" xfId="2" applyFont="1" applyFill="1" applyAlignment="1">
      <alignment horizontal="center"/>
    </xf>
    <xf numFmtId="38" fontId="2" fillId="2" borderId="26" xfId="2" applyFont="1" applyFill="1" applyBorder="1" applyAlignment="1">
      <alignment horizontal="center" vertical="center"/>
    </xf>
    <xf numFmtId="38" fontId="2" fillId="2" borderId="54" xfId="2" applyFont="1" applyFill="1" applyBorder="1" applyAlignment="1">
      <alignment horizontal="center" vertical="center"/>
    </xf>
    <xf numFmtId="38" fontId="2" fillId="2" borderId="55" xfId="2" applyFont="1" applyFill="1" applyBorder="1" applyAlignment="1">
      <alignment horizontal="center" vertical="center"/>
    </xf>
    <xf numFmtId="38" fontId="12" fillId="2" borderId="27" xfId="2" applyFont="1" applyFill="1" applyBorder="1" applyAlignment="1">
      <alignment horizontal="center" vertical="center"/>
    </xf>
    <xf numFmtId="38" fontId="12" fillId="2" borderId="56" xfId="2" applyFont="1" applyFill="1" applyBorder="1" applyAlignment="1">
      <alignment horizontal="center" vertical="center"/>
    </xf>
    <xf numFmtId="193" fontId="2" fillId="2" borderId="38" xfId="2" applyNumberFormat="1" applyFont="1" applyFill="1" applyBorder="1" applyAlignment="1">
      <alignment horizontal="center" vertical="center"/>
    </xf>
    <xf numFmtId="193" fontId="2" fillId="2" borderId="10" xfId="2" applyNumberFormat="1" applyFont="1" applyFill="1" applyBorder="1" applyAlignment="1">
      <alignment horizontal="center" vertical="center"/>
    </xf>
    <xf numFmtId="0" fontId="45" fillId="0" borderId="52" xfId="12" applyFont="1" applyBorder="1" applyAlignment="1">
      <alignment horizontal="center" vertical="center"/>
    </xf>
    <xf numFmtId="0" fontId="45" fillId="0" borderId="53" xfId="12" applyFont="1" applyBorder="1" applyAlignment="1">
      <alignment horizontal="center" vertical="center"/>
    </xf>
    <xf numFmtId="176" fontId="103" fillId="2" borderId="1" xfId="5" applyNumberFormat="1" applyFont="1" applyFill="1" applyBorder="1" applyAlignment="1">
      <alignment horizontal="center" vertical="center"/>
    </xf>
    <xf numFmtId="176" fontId="103" fillId="2" borderId="11" xfId="5" applyNumberFormat="1" applyFont="1" applyFill="1" applyBorder="1" applyAlignment="1">
      <alignment horizontal="center" vertical="center"/>
    </xf>
    <xf numFmtId="176" fontId="103" fillId="2" borderId="0" xfId="5" applyNumberFormat="1" applyFont="1" applyFill="1" applyAlignment="1">
      <alignment horizontal="center" vertical="center"/>
    </xf>
    <xf numFmtId="176" fontId="103" fillId="2" borderId="12" xfId="5" applyNumberFormat="1" applyFont="1" applyFill="1" applyBorder="1" applyAlignment="1">
      <alignment horizontal="center" vertical="center"/>
    </xf>
    <xf numFmtId="176" fontId="103" fillId="2" borderId="10" xfId="5" applyNumberFormat="1" applyFont="1" applyFill="1" applyBorder="1" applyAlignment="1">
      <alignment horizontal="center" vertical="center"/>
    </xf>
    <xf numFmtId="176" fontId="103" fillId="2" borderId="7" xfId="5" applyNumberFormat="1" applyFont="1" applyFill="1" applyBorder="1" applyAlignment="1">
      <alignment horizontal="center" vertical="center"/>
    </xf>
    <xf numFmtId="38" fontId="15" fillId="2" borderId="2" xfId="2" applyFont="1" applyFill="1" applyBorder="1" applyAlignment="1">
      <alignment horizontal="center" vertical="center" wrapText="1"/>
    </xf>
    <xf numFmtId="38" fontId="15" fillId="2" borderId="1" xfId="2" applyFont="1" applyFill="1" applyBorder="1" applyAlignment="1">
      <alignment horizontal="center" vertical="center" wrapText="1"/>
    </xf>
    <xf numFmtId="38" fontId="15" fillId="2" borderId="4" xfId="2" applyFont="1" applyFill="1" applyBorder="1" applyAlignment="1">
      <alignment horizontal="center" vertical="center" wrapText="1"/>
    </xf>
    <xf numFmtId="38" fontId="15" fillId="2" borderId="0" xfId="2" applyFont="1" applyFill="1" applyBorder="1" applyAlignment="1">
      <alignment horizontal="center" vertical="center" wrapText="1"/>
    </xf>
    <xf numFmtId="38" fontId="15" fillId="2" borderId="9" xfId="2" applyFont="1" applyFill="1" applyBorder="1" applyAlignment="1">
      <alignment horizontal="center" vertical="center" wrapText="1"/>
    </xf>
    <xf numFmtId="38" fontId="15" fillId="2" borderId="10" xfId="2" applyFont="1" applyFill="1" applyBorder="1" applyAlignment="1">
      <alignment horizontal="center" vertical="center" wrapText="1"/>
    </xf>
    <xf numFmtId="176" fontId="12" fillId="2" borderId="1" xfId="5" applyNumberFormat="1" applyFont="1" applyFill="1" applyBorder="1" applyAlignment="1">
      <alignment horizontal="center" vertical="center"/>
    </xf>
    <xf numFmtId="176" fontId="12" fillId="2" borderId="11" xfId="5" applyNumberFormat="1" applyFont="1" applyFill="1" applyBorder="1" applyAlignment="1">
      <alignment horizontal="center" vertical="center"/>
    </xf>
    <xf numFmtId="176" fontId="12" fillId="2" borderId="0" xfId="5" applyNumberFormat="1" applyFont="1" applyFill="1" applyAlignment="1">
      <alignment horizontal="center" vertical="center"/>
    </xf>
    <xf numFmtId="176" fontId="12" fillId="2" borderId="12" xfId="5" applyNumberFormat="1" applyFont="1" applyFill="1" applyBorder="1" applyAlignment="1">
      <alignment horizontal="center" vertical="center"/>
    </xf>
    <xf numFmtId="176" fontId="12" fillId="2" borderId="10" xfId="5" applyNumberFormat="1" applyFont="1" applyFill="1" applyBorder="1" applyAlignment="1">
      <alignment horizontal="center" vertical="center"/>
    </xf>
    <xf numFmtId="176" fontId="12" fillId="2" borderId="7" xfId="5" applyNumberFormat="1" applyFont="1" applyFill="1" applyBorder="1" applyAlignment="1">
      <alignment horizontal="center" vertical="center"/>
    </xf>
    <xf numFmtId="38" fontId="5" fillId="2" borderId="6" xfId="2" applyFont="1" applyFill="1" applyBorder="1" applyAlignment="1">
      <alignment horizontal="center" wrapText="1"/>
    </xf>
    <xf numFmtId="38" fontId="5" fillId="2" borderId="6" xfId="2" applyFont="1" applyFill="1" applyBorder="1" applyAlignment="1">
      <alignment horizontal="center" vertical="top" wrapText="1"/>
    </xf>
    <xf numFmtId="38" fontId="5" fillId="2" borderId="6" xfId="2" applyFont="1" applyFill="1" applyBorder="1" applyAlignment="1">
      <alignment horizontal="center" vertical="center" wrapText="1"/>
    </xf>
    <xf numFmtId="38" fontId="17" fillId="2" borderId="6" xfId="2" applyFont="1" applyFill="1" applyBorder="1" applyAlignment="1">
      <alignment horizontal="center" vertical="center" wrapText="1"/>
    </xf>
    <xf numFmtId="0" fontId="21" fillId="2" borderId="0" xfId="5" applyFont="1" applyFill="1" applyAlignment="1">
      <alignment horizontal="left" vertical="top" wrapText="1"/>
    </xf>
    <xf numFmtId="200" fontId="77" fillId="2" borderId="0" xfId="6" applyNumberFormat="1" applyFont="1" applyFill="1" applyAlignment="1">
      <alignment horizontal="left" indent="1"/>
    </xf>
    <xf numFmtId="201" fontId="30" fillId="2" borderId="0" xfId="6" quotePrefix="1" applyNumberFormat="1" applyFont="1" applyFill="1" applyAlignment="1">
      <alignment horizontal="left"/>
    </xf>
    <xf numFmtId="38" fontId="5" fillId="2" borderId="6" xfId="3" applyFont="1" applyFill="1" applyBorder="1" applyAlignment="1">
      <alignment horizontal="center" wrapText="1"/>
    </xf>
    <xf numFmtId="0" fontId="5" fillId="2" borderId="6" xfId="6" applyFont="1" applyFill="1" applyBorder="1" applyAlignment="1">
      <alignment horizontal="center" wrapText="1"/>
    </xf>
    <xf numFmtId="202" fontId="36" fillId="2" borderId="0" xfId="18" quotePrefix="1" applyNumberFormat="1" applyFont="1" applyFill="1" applyAlignment="1">
      <alignment horizontal="left"/>
    </xf>
    <xf numFmtId="218" fontId="30" fillId="2" borderId="0" xfId="6" quotePrefix="1" applyNumberFormat="1" applyFont="1" applyFill="1" applyAlignment="1">
      <alignment horizontal="left"/>
    </xf>
    <xf numFmtId="37" fontId="103" fillId="2" borderId="11" xfId="18" applyNumberFormat="1" applyFont="1" applyFill="1" applyBorder="1" applyAlignment="1">
      <alignment horizontal="center" vertical="center"/>
    </xf>
    <xf numFmtId="37" fontId="103" fillId="2" borderId="12" xfId="18" applyNumberFormat="1" applyFont="1" applyFill="1" applyBorder="1" applyAlignment="1">
      <alignment horizontal="center" vertical="center"/>
    </xf>
    <xf numFmtId="37" fontId="103" fillId="2" borderId="7" xfId="18" applyNumberFormat="1" applyFont="1" applyFill="1" applyBorder="1" applyAlignment="1">
      <alignment horizontal="center" vertical="center"/>
    </xf>
    <xf numFmtId="37" fontId="15" fillId="2" borderId="4" xfId="18" applyNumberFormat="1" applyFont="1" applyFill="1" applyBorder="1" applyAlignment="1">
      <alignment horizontal="center" vertical="center"/>
    </xf>
    <xf numFmtId="0" fontId="15" fillId="2" borderId="4" xfId="17" applyFont="1" applyFill="1" applyBorder="1" applyAlignment="1">
      <alignment horizontal="center" vertical="center"/>
    </xf>
    <xf numFmtId="203" fontId="36" fillId="2" borderId="0" xfId="18" quotePrefix="1" applyNumberFormat="1" applyFont="1" applyFill="1" applyAlignment="1">
      <alignment horizontal="left"/>
    </xf>
    <xf numFmtId="204" fontId="30" fillId="2" borderId="0" xfId="6" quotePrefix="1" applyNumberFormat="1" applyFont="1" applyFill="1" applyAlignment="1">
      <alignment horizontal="left"/>
    </xf>
    <xf numFmtId="0" fontId="2" fillId="2" borderId="2" xfId="17" applyFont="1" applyFill="1" applyBorder="1" applyAlignment="1">
      <alignment horizontal="center" shrinkToFit="1"/>
    </xf>
    <xf numFmtId="0" fontId="2" fillId="2" borderId="1" xfId="17" applyFont="1" applyFill="1" applyBorder="1" applyAlignment="1">
      <alignment horizontal="center" shrinkToFit="1"/>
    </xf>
    <xf numFmtId="0" fontId="2" fillId="2" borderId="11" xfId="17" applyFont="1" applyFill="1" applyBorder="1" applyAlignment="1">
      <alignment horizontal="center" shrinkToFit="1"/>
    </xf>
    <xf numFmtId="37" fontId="12" fillId="2" borderId="12" xfId="17" applyNumberFormat="1" applyFont="1" applyFill="1" applyBorder="1" applyAlignment="1">
      <alignment horizontal="center" vertical="center"/>
    </xf>
    <xf numFmtId="0" fontId="2" fillId="2" borderId="2" xfId="17" applyFont="1" applyFill="1" applyBorder="1" applyAlignment="1">
      <alignment horizontal="center" vertical="center"/>
    </xf>
    <xf numFmtId="0" fontId="2" fillId="2" borderId="1" xfId="5" applyFill="1" applyBorder="1" applyAlignment="1">
      <alignment horizontal="center" vertical="center"/>
    </xf>
    <xf numFmtId="0" fontId="2" fillId="2" borderId="11" xfId="5" applyFill="1" applyBorder="1" applyAlignment="1">
      <alignment horizontal="center" vertical="center"/>
    </xf>
    <xf numFmtId="37" fontId="103" fillId="2" borderId="11" xfId="5" applyNumberFormat="1" applyFont="1" applyFill="1" applyBorder="1" applyAlignment="1">
      <alignment horizontal="center" vertical="center"/>
    </xf>
    <xf numFmtId="37" fontId="103" fillId="2" borderId="12" xfId="5" applyNumberFormat="1" applyFont="1" applyFill="1" applyBorder="1" applyAlignment="1">
      <alignment horizontal="center" vertical="center"/>
    </xf>
    <xf numFmtId="37" fontId="103" fillId="2" borderId="7" xfId="5" applyNumberFormat="1" applyFont="1" applyFill="1" applyBorder="1" applyAlignment="1">
      <alignment horizontal="center" vertical="center"/>
    </xf>
    <xf numFmtId="37" fontId="15" fillId="2" borderId="2" xfId="5" applyNumberFormat="1" applyFont="1" applyFill="1" applyBorder="1" applyAlignment="1">
      <alignment horizontal="center" vertical="center"/>
    </xf>
    <xf numFmtId="0" fontId="12" fillId="2" borderId="1" xfId="5" applyFont="1" applyFill="1" applyBorder="1"/>
    <xf numFmtId="0" fontId="12" fillId="2" borderId="4" xfId="5" applyFont="1" applyFill="1" applyBorder="1"/>
    <xf numFmtId="0" fontId="12" fillId="2" borderId="0" xfId="5" applyFont="1" applyFill="1"/>
    <xf numFmtId="0" fontId="12" fillId="2" borderId="9" xfId="5" applyFont="1" applyFill="1" applyBorder="1"/>
    <xf numFmtId="0" fontId="12" fillId="2" borderId="10" xfId="5" applyFont="1" applyFill="1" applyBorder="1"/>
    <xf numFmtId="0" fontId="102" fillId="2" borderId="2" xfId="5" applyFont="1" applyFill="1" applyBorder="1" applyAlignment="1">
      <alignment horizontal="center" vertical="center"/>
    </xf>
    <xf numFmtId="0" fontId="102" fillId="2" borderId="1" xfId="5" applyFont="1" applyFill="1" applyBorder="1" applyAlignment="1">
      <alignment horizontal="center" vertical="center"/>
    </xf>
    <xf numFmtId="0" fontId="102" fillId="2" borderId="11" xfId="5" applyFont="1" applyFill="1" applyBorder="1" applyAlignment="1">
      <alignment horizontal="center" vertical="center"/>
    </xf>
    <xf numFmtId="0" fontId="5" fillId="2" borderId="9" xfId="5" applyFont="1" applyFill="1" applyBorder="1" applyAlignment="1">
      <alignment horizontal="center" vertical="center"/>
    </xf>
    <xf numFmtId="0" fontId="5" fillId="2" borderId="10" xfId="5" applyFont="1" applyFill="1" applyBorder="1" applyAlignment="1">
      <alignment horizontal="center" vertical="center"/>
    </xf>
    <xf numFmtId="0" fontId="5" fillId="2" borderId="7" xfId="5" applyFont="1" applyFill="1" applyBorder="1" applyAlignment="1">
      <alignment horizontal="center" vertical="center"/>
    </xf>
    <xf numFmtId="0" fontId="102" fillId="2" borderId="2" xfId="5" applyFont="1" applyFill="1" applyBorder="1" applyAlignment="1">
      <alignment horizontal="center"/>
    </xf>
    <xf numFmtId="0" fontId="102" fillId="2" borderId="1" xfId="5" applyFont="1" applyFill="1" applyBorder="1" applyAlignment="1">
      <alignment horizontal="center"/>
    </xf>
    <xf numFmtId="0" fontId="102" fillId="2" borderId="11" xfId="5" applyFont="1" applyFill="1" applyBorder="1" applyAlignment="1">
      <alignment horizontal="center"/>
    </xf>
    <xf numFmtId="0" fontId="5" fillId="2" borderId="9" xfId="5" applyFont="1" applyFill="1" applyBorder="1" applyAlignment="1">
      <alignment horizontal="center"/>
    </xf>
    <xf numFmtId="0" fontId="5" fillId="2" borderId="10" xfId="5" applyFont="1" applyFill="1" applyBorder="1" applyAlignment="1">
      <alignment horizontal="center"/>
    </xf>
    <xf numFmtId="0" fontId="5" fillId="2" borderId="7" xfId="5" applyFont="1" applyFill="1" applyBorder="1" applyAlignment="1">
      <alignment horizontal="center"/>
    </xf>
    <xf numFmtId="0" fontId="15" fillId="2" borderId="4" xfId="5" applyFont="1" applyFill="1" applyBorder="1" applyAlignment="1">
      <alignment horizontal="center" vertical="center"/>
    </xf>
    <xf numFmtId="0" fontId="4" fillId="2" borderId="1" xfId="5" applyFont="1" applyFill="1" applyBorder="1" applyAlignment="1">
      <alignment vertical="center" wrapText="1"/>
    </xf>
    <xf numFmtId="0" fontId="4" fillId="2" borderId="0" xfId="5" applyFont="1" applyFill="1" applyAlignment="1">
      <alignment vertical="center" wrapText="1"/>
    </xf>
    <xf numFmtId="0" fontId="5" fillId="2" borderId="1" xfId="13" applyFont="1" applyFill="1" applyBorder="1" applyAlignment="1">
      <alignment wrapText="1"/>
    </xf>
    <xf numFmtId="0" fontId="5" fillId="2" borderId="0" xfId="13" applyFont="1" applyFill="1" applyAlignment="1">
      <alignment wrapText="1"/>
    </xf>
    <xf numFmtId="0" fontId="14" fillId="2" borderId="0" xfId="5" quotePrefix="1" applyFont="1" applyFill="1" applyAlignment="1">
      <alignment horizontal="center"/>
    </xf>
    <xf numFmtId="0" fontId="114" fillId="2" borderId="1" xfId="5" applyFont="1" applyFill="1" applyBorder="1" applyAlignment="1">
      <alignment horizontal="center" vertical="center"/>
    </xf>
    <xf numFmtId="0" fontId="114" fillId="2" borderId="11" xfId="5" applyFont="1" applyFill="1" applyBorder="1" applyAlignment="1">
      <alignment horizontal="center" vertical="center"/>
    </xf>
    <xf numFmtId="0" fontId="114" fillId="2" borderId="0" xfId="5" applyFont="1" applyFill="1" applyAlignment="1">
      <alignment horizontal="center" vertical="center"/>
    </xf>
    <xf numFmtId="0" fontId="114" fillId="2" borderId="12" xfId="5" applyFont="1" applyFill="1" applyBorder="1" applyAlignment="1">
      <alignment horizontal="center" vertical="center"/>
    </xf>
    <xf numFmtId="0" fontId="114" fillId="2" borderId="10" xfId="5" applyFont="1" applyFill="1" applyBorder="1" applyAlignment="1">
      <alignment horizontal="center" vertical="center"/>
    </xf>
    <xf numFmtId="0" fontId="114" fillId="2" borderId="7" xfId="5" applyFont="1" applyFill="1" applyBorder="1" applyAlignment="1">
      <alignment horizontal="center" vertical="center"/>
    </xf>
    <xf numFmtId="0" fontId="15" fillId="2" borderId="2" xfId="5" applyFont="1" applyFill="1" applyBorder="1" applyAlignment="1">
      <alignment horizontal="center" vertical="center" wrapText="1"/>
    </xf>
    <xf numFmtId="0" fontId="15" fillId="2" borderId="1" xfId="5" applyFont="1" applyFill="1" applyBorder="1" applyAlignment="1">
      <alignment horizontal="center" vertical="center" wrapText="1"/>
    </xf>
    <xf numFmtId="0" fontId="15" fillId="2" borderId="4" xfId="5" applyFont="1" applyFill="1" applyBorder="1" applyAlignment="1">
      <alignment horizontal="center" vertical="center" wrapText="1"/>
    </xf>
    <xf numFmtId="0" fontId="15" fillId="2" borderId="0" xfId="5" applyFont="1" applyFill="1" applyAlignment="1">
      <alignment horizontal="center" vertical="center" wrapText="1"/>
    </xf>
    <xf numFmtId="0" fontId="15" fillId="2" borderId="9" xfId="5" applyFont="1" applyFill="1" applyBorder="1" applyAlignment="1">
      <alignment horizontal="center" vertical="center" wrapText="1"/>
    </xf>
    <xf numFmtId="0" fontId="15" fillId="2" borderId="10" xfId="5" applyFont="1" applyFill="1" applyBorder="1" applyAlignment="1">
      <alignment horizontal="center" vertical="center" wrapText="1"/>
    </xf>
    <xf numFmtId="0" fontId="103" fillId="2" borderId="2" xfId="5" applyFont="1" applyFill="1" applyBorder="1" applyAlignment="1">
      <alignment horizontal="center" vertical="center"/>
    </xf>
    <xf numFmtId="0" fontId="103" fillId="2" borderId="1" xfId="5" applyFont="1" applyFill="1" applyBorder="1" applyAlignment="1">
      <alignment horizontal="center" vertical="center"/>
    </xf>
    <xf numFmtId="0" fontId="103" fillId="2" borderId="11" xfId="5" applyFont="1" applyFill="1" applyBorder="1" applyAlignment="1">
      <alignment horizontal="center" vertical="center"/>
    </xf>
    <xf numFmtId="0" fontId="12" fillId="2" borderId="1" xfId="5" applyFont="1" applyFill="1" applyBorder="1" applyAlignment="1">
      <alignment horizontal="center" vertical="center"/>
    </xf>
    <xf numFmtId="0" fontId="20" fillId="2" borderId="1" xfId="5" applyFont="1" applyFill="1" applyBorder="1" applyAlignment="1">
      <alignment horizontal="center" vertical="center"/>
    </xf>
    <xf numFmtId="0" fontId="20" fillId="2" borderId="11" xfId="5" applyFont="1" applyFill="1" applyBorder="1" applyAlignment="1">
      <alignment horizontal="center" vertical="center"/>
    </xf>
    <xf numFmtId="0" fontId="20" fillId="2" borderId="0" xfId="5" applyFont="1" applyFill="1" applyAlignment="1">
      <alignment horizontal="center" vertical="center"/>
    </xf>
    <xf numFmtId="0" fontId="20" fillId="2" borderId="12" xfId="5" applyFont="1" applyFill="1" applyBorder="1" applyAlignment="1">
      <alignment horizontal="center" vertical="center"/>
    </xf>
    <xf numFmtId="0" fontId="20" fillId="2" borderId="10" xfId="5" applyFont="1" applyFill="1" applyBorder="1" applyAlignment="1">
      <alignment horizontal="center" vertical="center"/>
    </xf>
    <xf numFmtId="0" fontId="20" fillId="2" borderId="7" xfId="5" applyFont="1" applyFill="1" applyBorder="1" applyAlignment="1">
      <alignment horizontal="center" vertical="center"/>
    </xf>
    <xf numFmtId="0" fontId="103" fillId="2" borderId="2" xfId="5" applyFont="1" applyFill="1" applyBorder="1" applyAlignment="1">
      <alignment horizontal="center"/>
    </xf>
    <xf numFmtId="0" fontId="103" fillId="2" borderId="11" xfId="5" applyFont="1" applyFill="1" applyBorder="1" applyAlignment="1">
      <alignment horizontal="center"/>
    </xf>
    <xf numFmtId="0" fontId="20" fillId="2" borderId="4" xfId="5" applyFont="1" applyFill="1" applyBorder="1" applyAlignment="1">
      <alignment horizontal="center"/>
    </xf>
    <xf numFmtId="0" fontId="20" fillId="2" borderId="12" xfId="5" applyFont="1" applyFill="1" applyBorder="1" applyAlignment="1">
      <alignment horizontal="center"/>
    </xf>
    <xf numFmtId="0" fontId="20" fillId="2" borderId="9" xfId="5" applyFont="1" applyFill="1" applyBorder="1"/>
    <xf numFmtId="0" fontId="20" fillId="2" borderId="7" xfId="5" applyFont="1" applyFill="1" applyBorder="1"/>
    <xf numFmtId="0" fontId="20" fillId="2" borderId="9" xfId="5" applyFont="1" applyFill="1" applyBorder="1" applyAlignment="1">
      <alignment horizontal="center"/>
    </xf>
    <xf numFmtId="0" fontId="20" fillId="2" borderId="10" xfId="5" applyFont="1" applyFill="1" applyBorder="1" applyAlignment="1">
      <alignment horizontal="center"/>
    </xf>
    <xf numFmtId="0" fontId="20" fillId="2" borderId="7" xfId="5" applyFont="1" applyFill="1" applyBorder="1" applyAlignment="1">
      <alignment horizontal="center"/>
    </xf>
    <xf numFmtId="0" fontId="20" fillId="2" borderId="9" xfId="5" applyFont="1" applyFill="1" applyBorder="1" applyAlignment="1">
      <alignment horizontal="center" vertical="center"/>
    </xf>
    <xf numFmtId="180" fontId="12" fillId="2" borderId="1" xfId="2" applyNumberFormat="1" applyFont="1" applyFill="1" applyBorder="1" applyAlignment="1">
      <alignment horizontal="right"/>
    </xf>
    <xf numFmtId="180" fontId="12" fillId="2" borderId="0" xfId="2" applyNumberFormat="1" applyFont="1" applyFill="1" applyBorder="1" applyAlignment="1">
      <alignment horizontal="right"/>
    </xf>
    <xf numFmtId="180" fontId="21" fillId="2" borderId="0" xfId="2" applyNumberFormat="1" applyFont="1" applyFill="1" applyBorder="1" applyAlignment="1">
      <alignment horizontal="right"/>
    </xf>
    <xf numFmtId="180" fontId="21" fillId="2" borderId="10" xfId="2" applyNumberFormat="1" applyFont="1" applyFill="1" applyBorder="1" applyAlignment="1">
      <alignment horizontal="right"/>
    </xf>
    <xf numFmtId="0" fontId="2" fillId="2" borderId="0" xfId="5" applyFill="1" applyAlignment="1">
      <alignment horizontal="center" vertical="center"/>
    </xf>
    <xf numFmtId="0" fontId="2" fillId="2" borderId="12" xfId="5" applyFill="1" applyBorder="1" applyAlignment="1">
      <alignment horizontal="center" vertical="center"/>
    </xf>
    <xf numFmtId="0" fontId="2" fillId="2" borderId="10" xfId="5" applyFill="1" applyBorder="1" applyAlignment="1">
      <alignment horizontal="center" vertical="center"/>
    </xf>
    <xf numFmtId="0" fontId="2" fillId="2" borderId="7" xfId="5"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5" fillId="2" borderId="1" xfId="5" applyFont="1" applyFill="1" applyBorder="1" applyAlignment="1">
      <alignment horizontal="center" vertical="center"/>
    </xf>
    <xf numFmtId="0" fontId="5" fillId="2" borderId="11" xfId="5" applyFont="1" applyFill="1" applyBorder="1" applyAlignment="1">
      <alignment horizontal="center" vertical="center"/>
    </xf>
    <xf numFmtId="0" fontId="5" fillId="2" borderId="0" xfId="5" applyFont="1" applyFill="1" applyAlignment="1">
      <alignment horizontal="center" vertical="center"/>
    </xf>
    <xf numFmtId="0" fontId="5" fillId="2" borderId="12" xfId="5" applyFont="1" applyFill="1" applyBorder="1" applyAlignment="1">
      <alignment horizontal="center" vertical="center"/>
    </xf>
    <xf numFmtId="0" fontId="116" fillId="2" borderId="1" xfId="5" applyFont="1" applyFill="1" applyBorder="1" applyAlignment="1">
      <alignment horizontal="center" vertical="center"/>
    </xf>
    <xf numFmtId="0" fontId="116" fillId="2" borderId="11" xfId="5" applyFont="1" applyFill="1" applyBorder="1" applyAlignment="1">
      <alignment horizontal="center" vertical="center"/>
    </xf>
    <xf numFmtId="0" fontId="116" fillId="2" borderId="0" xfId="5" applyFont="1" applyFill="1" applyAlignment="1">
      <alignment horizontal="center" vertical="center"/>
    </xf>
    <xf numFmtId="0" fontId="116" fillId="2" borderId="12" xfId="5" applyFont="1" applyFill="1" applyBorder="1" applyAlignment="1">
      <alignment horizontal="center" vertical="center"/>
    </xf>
    <xf numFmtId="0" fontId="116" fillId="2" borderId="10" xfId="5" applyFont="1" applyFill="1" applyBorder="1" applyAlignment="1">
      <alignment horizontal="center" vertical="center"/>
    </xf>
    <xf numFmtId="0" fontId="116" fillId="2" borderId="7" xfId="5" applyFont="1" applyFill="1" applyBorder="1" applyAlignment="1">
      <alignment horizontal="center" vertical="center"/>
    </xf>
    <xf numFmtId="0" fontId="2" fillId="2" borderId="2" xfId="5" applyFill="1" applyBorder="1" applyAlignment="1">
      <alignment horizontal="center"/>
    </xf>
    <xf numFmtId="0" fontId="2" fillId="2" borderId="1" xfId="5" applyFill="1" applyBorder="1" applyAlignment="1">
      <alignment horizontal="center"/>
    </xf>
    <xf numFmtId="0" fontId="2" fillId="2" borderId="11" xfId="5" applyFill="1" applyBorder="1" applyAlignment="1">
      <alignment horizontal="center"/>
    </xf>
    <xf numFmtId="0" fontId="102" fillId="2" borderId="0" xfId="5" applyFont="1" applyFill="1" applyAlignment="1">
      <alignment horizontal="center" vertical="center"/>
    </xf>
    <xf numFmtId="0" fontId="102" fillId="2" borderId="12" xfId="5" applyFont="1" applyFill="1" applyBorder="1" applyAlignment="1">
      <alignment horizontal="center" vertical="center"/>
    </xf>
    <xf numFmtId="0" fontId="102" fillId="2" borderId="10" xfId="5" applyFont="1" applyFill="1" applyBorder="1" applyAlignment="1">
      <alignment horizontal="center" vertical="center"/>
    </xf>
    <xf numFmtId="0" fontId="102" fillId="2" borderId="7" xfId="5" applyFont="1" applyFill="1" applyBorder="1" applyAlignment="1">
      <alignment horizontal="center" vertical="center"/>
    </xf>
    <xf numFmtId="0" fontId="103" fillId="2" borderId="0" xfId="5" applyFont="1" applyFill="1" applyAlignment="1">
      <alignment horizontal="center" vertical="center"/>
    </xf>
    <xf numFmtId="0" fontId="103" fillId="2" borderId="12" xfId="5" applyFont="1" applyFill="1" applyBorder="1" applyAlignment="1">
      <alignment horizontal="center" vertical="center"/>
    </xf>
    <xf numFmtId="0" fontId="103" fillId="2" borderId="10" xfId="5" applyFont="1" applyFill="1" applyBorder="1" applyAlignment="1">
      <alignment horizontal="center" vertical="center"/>
    </xf>
    <xf numFmtId="0" fontId="103" fillId="2" borderId="7" xfId="5" applyFont="1" applyFill="1" applyBorder="1" applyAlignment="1">
      <alignment horizontal="center" vertical="center"/>
    </xf>
    <xf numFmtId="0" fontId="15" fillId="0" borderId="2" xfId="5" applyFont="1" applyBorder="1" applyAlignment="1">
      <alignment horizontal="center" vertical="center" wrapText="1"/>
    </xf>
    <xf numFmtId="0" fontId="15" fillId="0" borderId="1" xfId="5" applyFont="1" applyBorder="1" applyAlignment="1">
      <alignment horizontal="center" vertical="center" wrapText="1"/>
    </xf>
    <xf numFmtId="0" fontId="15" fillId="0" borderId="4" xfId="5" applyFont="1" applyBorder="1" applyAlignment="1">
      <alignment horizontal="center" vertical="center" wrapText="1"/>
    </xf>
    <xf numFmtId="0" fontId="15" fillId="0" borderId="0" xfId="5" applyFont="1" applyAlignment="1">
      <alignment horizontal="center" vertical="center" wrapText="1"/>
    </xf>
    <xf numFmtId="0" fontId="15" fillId="0" borderId="9" xfId="5" applyFont="1" applyBorder="1" applyAlignment="1">
      <alignment horizontal="center" vertical="center" wrapText="1"/>
    </xf>
    <xf numFmtId="0" fontId="15" fillId="0" borderId="10" xfId="5" applyFont="1" applyBorder="1" applyAlignment="1">
      <alignment horizontal="center" vertical="center" wrapText="1"/>
    </xf>
    <xf numFmtId="0" fontId="103" fillId="0" borderId="2" xfId="5" quotePrefix="1" applyFont="1" applyBorder="1" applyAlignment="1">
      <alignment horizontal="center"/>
    </xf>
    <xf numFmtId="0" fontId="102" fillId="0" borderId="1" xfId="5" applyFont="1" applyBorder="1" applyAlignment="1">
      <alignment horizontal="center"/>
    </xf>
    <xf numFmtId="0" fontId="102" fillId="0" borderId="11" xfId="5" applyFont="1" applyBorder="1" applyAlignment="1">
      <alignment horizontal="center"/>
    </xf>
    <xf numFmtId="0" fontId="12" fillId="0" borderId="1" xfId="5" applyFont="1" applyBorder="1" applyAlignment="1">
      <alignment horizontal="center" vertical="center"/>
    </xf>
    <xf numFmtId="0" fontId="20" fillId="0" borderId="1" xfId="5" applyFont="1" applyBorder="1" applyAlignment="1">
      <alignment horizontal="center" vertical="center"/>
    </xf>
    <xf numFmtId="0" fontId="20" fillId="0" borderId="11" xfId="5" applyFont="1" applyBorder="1" applyAlignment="1">
      <alignment horizontal="center" vertical="center"/>
    </xf>
    <xf numFmtId="0" fontId="20" fillId="0" borderId="0" xfId="5" applyFont="1" applyAlignment="1">
      <alignment horizontal="center" vertical="center"/>
    </xf>
    <xf numFmtId="0" fontId="20" fillId="0" borderId="12" xfId="5" applyFont="1" applyBorder="1" applyAlignment="1">
      <alignment horizontal="center" vertical="center"/>
    </xf>
    <xf numFmtId="0" fontId="20" fillId="0" borderId="10" xfId="5" applyFont="1" applyBorder="1" applyAlignment="1">
      <alignment horizontal="center" vertical="center"/>
    </xf>
    <xf numFmtId="0" fontId="20" fillId="0" borderId="7" xfId="5" applyFont="1" applyBorder="1" applyAlignment="1">
      <alignment horizontal="center" vertical="center"/>
    </xf>
    <xf numFmtId="0" fontId="20" fillId="0" borderId="9" xfId="5" quotePrefix="1" applyFont="1" applyBorder="1" applyAlignment="1">
      <alignment horizontal="center" vertical="center"/>
    </xf>
    <xf numFmtId="0" fontId="5" fillId="0" borderId="10" xfId="5" applyFont="1" applyBorder="1" applyAlignment="1">
      <alignment horizontal="center" vertical="center"/>
    </xf>
    <xf numFmtId="0" fontId="5" fillId="0" borderId="7" xfId="5" applyFont="1" applyBorder="1" applyAlignment="1">
      <alignment horizontal="center" vertical="center"/>
    </xf>
    <xf numFmtId="0" fontId="15" fillId="2" borderId="1" xfId="5" applyFont="1" applyFill="1" applyBorder="1" applyAlignment="1">
      <alignment horizontal="center" vertical="center"/>
    </xf>
    <xf numFmtId="0" fontId="15" fillId="2" borderId="0" xfId="5" applyFont="1" applyFill="1" applyAlignment="1">
      <alignment horizontal="center" vertical="center"/>
    </xf>
    <xf numFmtId="0" fontId="15" fillId="2" borderId="9" xfId="5" applyFont="1" applyFill="1" applyBorder="1" applyAlignment="1">
      <alignment horizontal="center" vertical="center"/>
    </xf>
    <xf numFmtId="0" fontId="15" fillId="2" borderId="10" xfId="5" applyFont="1" applyFill="1" applyBorder="1" applyAlignment="1">
      <alignment horizontal="center" vertical="center"/>
    </xf>
    <xf numFmtId="0" fontId="21" fillId="0" borderId="0" xfId="15" applyFont="1" applyAlignment="1">
      <alignment horizontal="distributed" vertical="center"/>
    </xf>
    <xf numFmtId="0" fontId="21" fillId="0" borderId="12" xfId="15" applyFont="1" applyBorder="1" applyAlignment="1">
      <alignment horizontal="distributed" vertical="center"/>
    </xf>
    <xf numFmtId="202" fontId="36" fillId="0" borderId="0" xfId="18" quotePrefix="1" applyNumberFormat="1" applyFont="1" applyAlignment="1">
      <alignment horizontal="left"/>
    </xf>
    <xf numFmtId="205" fontId="36" fillId="0" borderId="0" xfId="15" applyNumberFormat="1" applyFont="1" applyAlignment="1">
      <alignment horizontal="left"/>
    </xf>
    <xf numFmtId="206" fontId="30" fillId="0" borderId="0" xfId="15" applyNumberFormat="1" applyFont="1" applyAlignment="1">
      <alignment horizontal="center"/>
    </xf>
    <xf numFmtId="0" fontId="103" fillId="0" borderId="1" xfId="15" applyFont="1" applyBorder="1" applyAlignment="1">
      <alignment horizontal="center" vertical="center"/>
    </xf>
    <xf numFmtId="0" fontId="103" fillId="0" borderId="1" xfId="5" applyFont="1" applyBorder="1" applyAlignment="1">
      <alignment horizontal="center" vertical="center"/>
    </xf>
    <xf numFmtId="0" fontId="103" fillId="0" borderId="11" xfId="5" applyFont="1" applyBorder="1" applyAlignment="1">
      <alignment horizontal="center" vertical="center"/>
    </xf>
    <xf numFmtId="0" fontId="103" fillId="0" borderId="0" xfId="5" applyFont="1" applyAlignment="1">
      <alignment horizontal="center" vertical="center"/>
    </xf>
    <xf numFmtId="0" fontId="103" fillId="0" borderId="12" xfId="5" applyFont="1" applyBorder="1" applyAlignment="1">
      <alignment horizontal="center" vertical="center"/>
    </xf>
    <xf numFmtId="0" fontId="103" fillId="0" borderId="10" xfId="5" applyFont="1" applyBorder="1" applyAlignment="1">
      <alignment horizontal="center" vertical="center"/>
    </xf>
    <xf numFmtId="0" fontId="103" fillId="0" borderId="7" xfId="5" applyFont="1" applyBorder="1" applyAlignment="1">
      <alignment horizontal="center" vertical="center"/>
    </xf>
    <xf numFmtId="0" fontId="15" fillId="0" borderId="2" xfId="15" applyFont="1" applyBorder="1" applyAlignment="1">
      <alignment horizontal="center" vertical="center"/>
    </xf>
    <xf numFmtId="0" fontId="15" fillId="0" borderId="1" xfId="5" applyFont="1" applyBorder="1" applyAlignment="1">
      <alignment horizontal="center" vertical="center"/>
    </xf>
    <xf numFmtId="0" fontId="15" fillId="0" borderId="4" xfId="5" applyFont="1" applyBorder="1" applyAlignment="1">
      <alignment horizontal="center" vertical="center"/>
    </xf>
    <xf numFmtId="0" fontId="15" fillId="0" borderId="0" xfId="5" applyFont="1" applyAlignment="1">
      <alignment horizontal="center" vertical="center"/>
    </xf>
    <xf numFmtId="0" fontId="15" fillId="0" borderId="9" xfId="5" applyFont="1" applyBorder="1" applyAlignment="1">
      <alignment horizontal="center" vertical="center"/>
    </xf>
    <xf numFmtId="0" fontId="15" fillId="0" borderId="10" xfId="5" applyFont="1" applyBorder="1" applyAlignment="1">
      <alignment horizontal="center" vertical="center"/>
    </xf>
    <xf numFmtId="0" fontId="39" fillId="0" borderId="1" xfId="15" applyFont="1" applyBorder="1" applyAlignment="1">
      <alignment horizontal="distributed" vertical="center"/>
    </xf>
    <xf numFmtId="0" fontId="39" fillId="0" borderId="11" xfId="15" applyFont="1" applyBorder="1" applyAlignment="1">
      <alignment horizontal="distributed" vertical="center"/>
    </xf>
    <xf numFmtId="0" fontId="12" fillId="0" borderId="0" xfId="15" applyFont="1" applyAlignment="1">
      <alignment horizontal="distributed" vertical="center"/>
    </xf>
    <xf numFmtId="0" fontId="12" fillId="0" borderId="12" xfId="15" applyFont="1" applyBorder="1" applyAlignment="1">
      <alignment horizontal="distributed" vertical="center"/>
    </xf>
    <xf numFmtId="38" fontId="12" fillId="0" borderId="1" xfId="3" applyFont="1" applyFill="1" applyBorder="1" applyAlignment="1">
      <alignment horizontal="center" vertical="center"/>
    </xf>
    <xf numFmtId="0" fontId="2" fillId="0" borderId="1" xfId="5" applyBorder="1" applyAlignment="1">
      <alignment horizontal="center" vertical="center"/>
    </xf>
    <xf numFmtId="0" fontId="2" fillId="0" borderId="0" xfId="5" applyAlignment="1">
      <alignment horizontal="center" vertical="center"/>
    </xf>
    <xf numFmtId="0" fontId="2" fillId="0" borderId="10" xfId="5" applyBorder="1" applyAlignment="1">
      <alignment horizontal="center" vertical="center"/>
    </xf>
    <xf numFmtId="0" fontId="15" fillId="0" borderId="2" xfId="3" applyNumberFormat="1" applyFont="1" applyFill="1" applyBorder="1" applyAlignment="1">
      <alignment horizontal="center" vertical="center" wrapText="1"/>
    </xf>
    <xf numFmtId="0" fontId="15" fillId="0" borderId="1" xfId="5" applyFont="1" applyBorder="1"/>
    <xf numFmtId="0" fontId="15" fillId="0" borderId="4" xfId="5" applyFont="1" applyBorder="1"/>
    <xf numFmtId="0" fontId="15" fillId="0" borderId="0" xfId="5" applyFont="1"/>
    <xf numFmtId="0" fontId="15" fillId="0" borderId="9" xfId="5" applyFont="1" applyBorder="1"/>
    <xf numFmtId="0" fontId="15" fillId="0" borderId="10" xfId="5" applyFont="1" applyBorder="1"/>
    <xf numFmtId="0" fontId="21" fillId="0" borderId="0" xfId="15" applyFont="1" applyAlignment="1">
      <alignment horizontal="left" vertical="center"/>
    </xf>
    <xf numFmtId="0" fontId="21" fillId="0" borderId="12" xfId="15" applyFont="1" applyBorder="1" applyAlignment="1">
      <alignment horizontal="left" vertical="center"/>
    </xf>
    <xf numFmtId="0" fontId="21" fillId="0" borderId="10" xfId="15" applyFont="1" applyBorder="1" applyAlignment="1">
      <alignment horizontal="distributed" vertical="center"/>
    </xf>
    <xf numFmtId="0" fontId="21" fillId="0" borderId="7" xfId="15" applyFont="1" applyBorder="1" applyAlignment="1">
      <alignment horizontal="distributed" vertical="center"/>
    </xf>
    <xf numFmtId="0" fontId="20" fillId="0" borderId="1" xfId="5" applyFont="1" applyBorder="1" applyAlignment="1">
      <alignment wrapText="1"/>
    </xf>
    <xf numFmtId="0" fontId="20" fillId="0" borderId="0" xfId="5" applyFont="1" applyAlignment="1">
      <alignment wrapText="1"/>
    </xf>
    <xf numFmtId="0" fontId="21" fillId="0" borderId="0" xfId="5" quotePrefix="1" applyFont="1" applyAlignment="1">
      <alignment horizontal="right" vertical="top" wrapText="1" indent="1"/>
    </xf>
    <xf numFmtId="0" fontId="20" fillId="0" borderId="0" xfId="5" quotePrefix="1" applyFont="1" applyAlignment="1">
      <alignment horizontal="right" vertical="top" wrapText="1" indent="1"/>
    </xf>
    <xf numFmtId="0" fontId="20" fillId="0" borderId="0" xfId="5" applyFont="1" applyAlignment="1">
      <alignment horizontal="left" wrapText="1"/>
    </xf>
    <xf numFmtId="0" fontId="15" fillId="0" borderId="2" xfId="2" applyNumberFormat="1" applyFont="1" applyFill="1" applyBorder="1" applyAlignment="1">
      <alignment horizontal="center" vertical="center" wrapText="1"/>
    </xf>
    <xf numFmtId="0" fontId="15" fillId="0" borderId="1" xfId="2" applyNumberFormat="1" applyFont="1" applyFill="1" applyBorder="1" applyAlignment="1">
      <alignment horizontal="center" vertical="center"/>
    </xf>
    <xf numFmtId="0" fontId="15" fillId="0" borderId="4" xfId="2" applyNumberFormat="1" applyFont="1" applyFill="1" applyBorder="1" applyAlignment="1">
      <alignment horizontal="center" vertical="center"/>
    </xf>
    <xf numFmtId="0" fontId="15" fillId="0" borderId="0" xfId="2" applyNumberFormat="1" applyFont="1" applyFill="1" applyBorder="1" applyAlignment="1">
      <alignment horizontal="center" vertical="center"/>
    </xf>
    <xf numFmtId="0" fontId="15" fillId="0" borderId="9" xfId="2" applyNumberFormat="1" applyFont="1" applyFill="1" applyBorder="1" applyAlignment="1">
      <alignment horizontal="center" vertical="center"/>
    </xf>
    <xf numFmtId="0" fontId="15" fillId="0" borderId="10" xfId="2" applyNumberFormat="1" applyFont="1" applyFill="1" applyBorder="1" applyAlignment="1">
      <alignment horizontal="center" vertical="center"/>
    </xf>
    <xf numFmtId="38" fontId="103" fillId="0" borderId="1" xfId="2" applyFont="1" applyFill="1" applyBorder="1" applyAlignment="1">
      <alignment horizontal="center" vertical="center"/>
    </xf>
    <xf numFmtId="38" fontId="103" fillId="0" borderId="11" xfId="2" applyFont="1" applyFill="1" applyBorder="1" applyAlignment="1">
      <alignment horizontal="center" vertical="center"/>
    </xf>
    <xf numFmtId="38" fontId="103" fillId="0" borderId="0" xfId="2" applyFont="1" applyFill="1" applyBorder="1" applyAlignment="1">
      <alignment horizontal="center" vertical="center"/>
    </xf>
    <xf numFmtId="38" fontId="103" fillId="0" borderId="12" xfId="2" applyFont="1" applyFill="1" applyBorder="1" applyAlignment="1">
      <alignment horizontal="center" vertical="center"/>
    </xf>
    <xf numFmtId="38" fontId="103" fillId="0" borderId="10" xfId="2" applyFont="1" applyFill="1" applyBorder="1" applyAlignment="1">
      <alignment horizontal="center" vertical="center"/>
    </xf>
    <xf numFmtId="38" fontId="103" fillId="0" borderId="7" xfId="2" applyFont="1" applyFill="1" applyBorder="1" applyAlignment="1">
      <alignment horizontal="center" vertical="center"/>
    </xf>
    <xf numFmtId="38" fontId="20" fillId="0" borderId="1" xfId="2" applyFont="1" applyFill="1" applyBorder="1" applyAlignment="1">
      <alignment horizontal="center" vertical="center"/>
    </xf>
    <xf numFmtId="38" fontId="20" fillId="0" borderId="11" xfId="2" applyFont="1" applyFill="1" applyBorder="1" applyAlignment="1">
      <alignment horizontal="center" vertical="center"/>
    </xf>
    <xf numFmtId="38" fontId="20" fillId="0" borderId="0" xfId="2" applyFont="1" applyFill="1" applyBorder="1" applyAlignment="1">
      <alignment horizontal="center" vertical="center"/>
    </xf>
    <xf numFmtId="38" fontId="20" fillId="0" borderId="12" xfId="2" applyFont="1" applyFill="1" applyBorder="1" applyAlignment="1">
      <alignment horizontal="center" vertical="center"/>
    </xf>
    <xf numFmtId="38" fontId="20" fillId="0" borderId="10" xfId="2" applyFont="1" applyFill="1" applyBorder="1" applyAlignment="1">
      <alignment horizontal="center" vertical="center"/>
    </xf>
    <xf numFmtId="38" fontId="20" fillId="0" borderId="7" xfId="2" applyFont="1" applyFill="1" applyBorder="1" applyAlignment="1">
      <alignment horizontal="center" vertical="center"/>
    </xf>
    <xf numFmtId="0" fontId="12" fillId="2" borderId="0" xfId="15" applyFont="1" applyFill="1" applyAlignment="1">
      <alignment horizontal="distributed" vertical="center"/>
    </xf>
    <xf numFmtId="0" fontId="12" fillId="2" borderId="12" xfId="15" applyFont="1" applyFill="1" applyBorder="1" applyAlignment="1">
      <alignment horizontal="distributed" vertical="center"/>
    </xf>
    <xf numFmtId="207" fontId="36" fillId="2" borderId="0" xfId="15" applyNumberFormat="1" applyFont="1" applyFill="1" applyAlignment="1">
      <alignment horizontal="left"/>
    </xf>
    <xf numFmtId="208" fontId="30" fillId="2" borderId="0" xfId="15" applyNumberFormat="1" applyFont="1" applyFill="1" applyAlignment="1">
      <alignment horizontal="left"/>
    </xf>
    <xf numFmtId="0" fontId="103" fillId="2" borderId="1" xfId="15" applyFont="1" applyFill="1" applyBorder="1" applyAlignment="1">
      <alignment horizontal="center" vertical="center"/>
    </xf>
    <xf numFmtId="0" fontId="15" fillId="2" borderId="2" xfId="15" applyFont="1" applyFill="1" applyBorder="1" applyAlignment="1">
      <alignment horizontal="center" vertical="center"/>
    </xf>
    <xf numFmtId="0" fontId="39" fillId="2" borderId="1" xfId="15" applyFont="1" applyFill="1" applyBorder="1" applyAlignment="1">
      <alignment horizontal="distributed" vertical="center"/>
    </xf>
    <xf numFmtId="0" fontId="39" fillId="2" borderId="11" xfId="15" applyFont="1" applyFill="1" applyBorder="1" applyAlignment="1">
      <alignment horizontal="distributed" vertical="center"/>
    </xf>
    <xf numFmtId="38" fontId="103" fillId="2" borderId="1" xfId="3" applyFont="1" applyFill="1" applyBorder="1" applyAlignment="1">
      <alignment horizontal="center" vertical="center"/>
    </xf>
    <xf numFmtId="38" fontId="15" fillId="2" borderId="2" xfId="3" applyFont="1" applyFill="1" applyBorder="1" applyAlignment="1">
      <alignment horizontal="center" vertical="center" wrapText="1"/>
    </xf>
    <xf numFmtId="38" fontId="15" fillId="2" borderId="1" xfId="3" applyFont="1" applyFill="1" applyBorder="1" applyAlignment="1">
      <alignment horizontal="center" vertical="center" wrapText="1"/>
    </xf>
    <xf numFmtId="38" fontId="15" fillId="2" borderId="4" xfId="3" applyFont="1" applyFill="1" applyBorder="1" applyAlignment="1">
      <alignment horizontal="center" vertical="center" wrapText="1"/>
    </xf>
    <xf numFmtId="38" fontId="15" fillId="2" borderId="0" xfId="3" applyFont="1" applyFill="1" applyBorder="1" applyAlignment="1">
      <alignment horizontal="center" vertical="center" wrapText="1"/>
    </xf>
    <xf numFmtId="38" fontId="15" fillId="2" borderId="9" xfId="3" applyFont="1" applyFill="1" applyBorder="1" applyAlignment="1">
      <alignment horizontal="center" vertical="center" wrapText="1"/>
    </xf>
    <xf numFmtId="38" fontId="15" fillId="2" borderId="10" xfId="3" applyFont="1" applyFill="1" applyBorder="1" applyAlignment="1">
      <alignment horizontal="center" vertical="center" wrapText="1"/>
    </xf>
    <xf numFmtId="0" fontId="21" fillId="2" borderId="0" xfId="15" applyFont="1" applyFill="1" applyAlignment="1">
      <alignment horizontal="distributed" vertical="center"/>
    </xf>
    <xf numFmtId="0" fontId="21" fillId="2" borderId="12" xfId="15" applyFont="1" applyFill="1" applyBorder="1" applyAlignment="1">
      <alignment horizontal="distributed" vertical="center"/>
    </xf>
    <xf numFmtId="0" fontId="20" fillId="2" borderId="4" xfId="15" quotePrefix="1" applyFont="1" applyFill="1" applyBorder="1" applyAlignment="1">
      <alignment shrinkToFit="1"/>
    </xf>
    <xf numFmtId="0" fontId="20" fillId="2" borderId="0" xfId="15" quotePrefix="1" applyFont="1" applyFill="1" applyAlignment="1">
      <alignment shrinkToFit="1"/>
    </xf>
    <xf numFmtId="0" fontId="21" fillId="2" borderId="10" xfId="15" applyFont="1" applyFill="1" applyBorder="1" applyAlignment="1">
      <alignment horizontal="distributed" vertical="center"/>
    </xf>
    <xf numFmtId="0" fontId="21" fillId="2" borderId="7" xfId="15" applyFont="1" applyFill="1" applyBorder="1" applyAlignment="1">
      <alignment horizontal="distributed" vertical="center"/>
    </xf>
    <xf numFmtId="0" fontId="20" fillId="2" borderId="1" xfId="5" applyFont="1" applyFill="1" applyBorder="1" applyAlignment="1">
      <alignment horizontal="left" wrapText="1"/>
    </xf>
    <xf numFmtId="0" fontId="20" fillId="2" borderId="0" xfId="5" applyFont="1" applyFill="1" applyAlignment="1">
      <alignment horizontal="left" wrapText="1"/>
    </xf>
    <xf numFmtId="38" fontId="30" fillId="2" borderId="0" xfId="3" applyFont="1" applyFill="1" applyAlignment="1">
      <alignment horizontal="left"/>
    </xf>
    <xf numFmtId="0" fontId="16" fillId="2" borderId="1" xfId="5" applyFont="1" applyFill="1" applyBorder="1" applyAlignment="1">
      <alignment horizontal="center" vertical="center"/>
    </xf>
    <xf numFmtId="0" fontId="16" fillId="2" borderId="4" xfId="5" applyFont="1" applyFill="1" applyBorder="1" applyAlignment="1">
      <alignment horizontal="center" vertical="center"/>
    </xf>
    <xf numFmtId="0" fontId="16" fillId="2" borderId="0" xfId="5" applyFont="1" applyFill="1" applyAlignment="1">
      <alignment horizontal="center" vertical="center"/>
    </xf>
    <xf numFmtId="0" fontId="16" fillId="2" borderId="9" xfId="5" applyFont="1" applyFill="1" applyBorder="1" applyAlignment="1">
      <alignment horizontal="center" vertical="center"/>
    </xf>
    <xf numFmtId="0" fontId="16" fillId="2" borderId="10" xfId="5" applyFont="1" applyFill="1" applyBorder="1" applyAlignment="1">
      <alignment horizontal="center" vertical="center"/>
    </xf>
    <xf numFmtId="38" fontId="103" fillId="2" borderId="1" xfId="2" applyFont="1" applyFill="1" applyBorder="1" applyAlignment="1">
      <alignment horizontal="center" vertical="center"/>
    </xf>
    <xf numFmtId="38" fontId="20" fillId="2" borderId="1" xfId="2" applyFont="1" applyFill="1" applyBorder="1" applyAlignment="1">
      <alignment horizontal="center" vertical="center"/>
    </xf>
    <xf numFmtId="0" fontId="36" fillId="2" borderId="0" xfId="16" applyFont="1" applyFill="1" applyAlignment="1">
      <alignment horizontal="left"/>
    </xf>
    <xf numFmtId="211" fontId="3" fillId="2" borderId="0" xfId="16" applyNumberFormat="1" applyFont="1" applyFill="1" applyAlignment="1">
      <alignment horizontal="left" shrinkToFit="1"/>
    </xf>
    <xf numFmtId="212" fontId="7" fillId="2" borderId="0" xfId="16" quotePrefix="1" applyNumberFormat="1" applyFont="1" applyFill="1" applyAlignment="1">
      <alignment horizontal="left" shrinkToFit="1"/>
    </xf>
    <xf numFmtId="211" fontId="3" fillId="2" borderId="0" xfId="16" applyNumberFormat="1" applyFont="1" applyFill="1" applyAlignment="1">
      <alignment horizontal="right" shrinkToFit="1"/>
    </xf>
    <xf numFmtId="212" fontId="7" fillId="2" borderId="0" xfId="16" quotePrefix="1" applyNumberFormat="1" applyFont="1" applyFill="1" applyAlignment="1">
      <alignment horizontal="right" shrinkToFit="1"/>
    </xf>
    <xf numFmtId="213" fontId="107" fillId="2" borderId="0" xfId="16" applyNumberFormat="1" applyFont="1" applyFill="1" applyAlignment="1">
      <alignment horizontal="left" shrinkToFit="1"/>
    </xf>
    <xf numFmtId="214" fontId="30" fillId="2" borderId="0" xfId="15" applyNumberFormat="1" applyFont="1" applyFill="1" applyAlignment="1">
      <alignment horizontal="left"/>
    </xf>
    <xf numFmtId="0" fontId="14" fillId="2" borderId="0" xfId="16" quotePrefix="1" applyFont="1" applyFill="1" applyAlignment="1">
      <alignment horizontal="left"/>
    </xf>
    <xf numFmtId="0" fontId="105" fillId="2" borderId="0" xfId="16" quotePrefix="1" applyFont="1" applyFill="1" applyAlignment="1">
      <alignment vertical="center"/>
    </xf>
    <xf numFmtId="0" fontId="105" fillId="2" borderId="10" xfId="16" quotePrefix="1" applyFont="1" applyFill="1" applyBorder="1" applyAlignment="1">
      <alignment vertical="center"/>
    </xf>
    <xf numFmtId="0" fontId="14" fillId="2" borderId="0" xfId="16" quotePrefix="1" applyFont="1" applyFill="1" applyAlignment="1">
      <alignment horizontal="left" vertical="center"/>
    </xf>
    <xf numFmtId="0" fontId="14" fillId="2" borderId="10" xfId="16" quotePrefix="1" applyFont="1" applyFill="1" applyBorder="1" applyAlignment="1">
      <alignment horizontal="left" vertical="center"/>
    </xf>
    <xf numFmtId="215" fontId="7" fillId="2" borderId="0" xfId="16" quotePrefix="1" applyNumberFormat="1" applyFont="1" applyFill="1" applyAlignment="1">
      <alignment horizontal="left" shrinkToFit="1"/>
    </xf>
    <xf numFmtId="215" fontId="7" fillId="2" borderId="0" xfId="16" quotePrefix="1" applyNumberFormat="1" applyFont="1" applyFill="1" applyAlignment="1">
      <alignment shrinkToFit="1"/>
    </xf>
    <xf numFmtId="0" fontId="103" fillId="2" borderId="12" xfId="5" quotePrefix="1" applyFont="1" applyFill="1" applyBorder="1" applyAlignment="1">
      <alignment horizontal="center" vertical="center"/>
    </xf>
    <xf numFmtId="215" fontId="7" fillId="2" borderId="0" xfId="16" quotePrefix="1" applyNumberFormat="1" applyFont="1" applyFill="1" applyAlignment="1">
      <alignment horizontal="right" shrinkToFit="1"/>
    </xf>
    <xf numFmtId="0" fontId="16" fillId="2" borderId="3" xfId="5" applyFont="1" applyFill="1" applyBorder="1" applyAlignment="1">
      <alignment horizontal="left"/>
    </xf>
    <xf numFmtId="0" fontId="2" fillId="0" borderId="3" xfId="5" applyBorder="1"/>
    <xf numFmtId="211" fontId="65" fillId="2" borderId="0" xfId="16" applyNumberFormat="1" applyFont="1" applyFill="1" applyAlignment="1">
      <alignment horizontal="left" shrinkToFit="1"/>
    </xf>
    <xf numFmtId="215" fontId="64" fillId="2" borderId="0" xfId="16" quotePrefix="1" applyNumberFormat="1" applyFont="1" applyFill="1" applyAlignment="1">
      <alignment horizontal="left" shrinkToFit="1"/>
    </xf>
    <xf numFmtId="211" fontId="65" fillId="2" borderId="0" xfId="16" applyNumberFormat="1" applyFont="1" applyFill="1" applyAlignment="1">
      <alignment horizontal="right" shrinkToFit="1"/>
    </xf>
    <xf numFmtId="215" fontId="64" fillId="2" borderId="0" xfId="16" quotePrefix="1" applyNumberFormat="1" applyFont="1" applyFill="1" applyAlignment="1">
      <alignment horizontal="right" shrinkToFit="1"/>
    </xf>
    <xf numFmtId="0" fontId="15" fillId="2" borderId="4" xfId="5" quotePrefix="1" applyFont="1" applyFill="1" applyBorder="1" applyAlignment="1">
      <alignment horizontal="center" vertical="center"/>
    </xf>
    <xf numFmtId="211" fontId="4" fillId="2" borderId="0" xfId="16" applyNumberFormat="1" applyFont="1" applyFill="1" applyAlignment="1">
      <alignment horizontal="left" shrinkToFit="1"/>
    </xf>
    <xf numFmtId="215" fontId="5" fillId="2" borderId="0" xfId="16" quotePrefix="1" applyNumberFormat="1" applyFont="1" applyFill="1" applyAlignment="1">
      <alignment horizontal="left" shrinkToFit="1"/>
    </xf>
    <xf numFmtId="211" fontId="4" fillId="2" borderId="0" xfId="16" applyNumberFormat="1" applyFont="1" applyFill="1" applyAlignment="1">
      <alignment horizontal="right" shrinkToFit="1"/>
    </xf>
    <xf numFmtId="215" fontId="5" fillId="2" borderId="0" xfId="16" quotePrefix="1" applyNumberFormat="1" applyFont="1" applyFill="1" applyAlignment="1">
      <alignment horizontal="right" shrinkToFit="1"/>
    </xf>
    <xf numFmtId="0" fontId="15" fillId="2" borderId="3" xfId="5" quotePrefix="1" applyFont="1" applyFill="1" applyBorder="1" applyAlignment="1">
      <alignment horizontal="center"/>
    </xf>
    <xf numFmtId="0" fontId="5" fillId="0" borderId="6" xfId="5" quotePrefix="1" applyFont="1" applyBorder="1" applyAlignment="1">
      <alignment horizontal="center" wrapText="1"/>
    </xf>
    <xf numFmtId="0" fontId="2" fillId="0" borderId="6" xfId="5" applyBorder="1" applyAlignment="1">
      <alignment horizontal="center" wrapText="1"/>
    </xf>
    <xf numFmtId="0" fontId="5" fillId="0" borderId="6" xfId="5" applyFont="1" applyBorder="1" applyAlignment="1">
      <alignment horizontal="center" wrapText="1"/>
    </xf>
    <xf numFmtId="0" fontId="12" fillId="0" borderId="13" xfId="5" applyFont="1" applyBorder="1" applyAlignment="1">
      <alignment horizontal="left" shrinkToFit="1"/>
    </xf>
    <xf numFmtId="0" fontId="12" fillId="0" borderId="3" xfId="5" applyFont="1" applyBorder="1" applyAlignment="1">
      <alignment horizontal="left" shrinkToFit="1"/>
    </xf>
    <xf numFmtId="0" fontId="102" fillId="0" borderId="1" xfId="5" applyFont="1" applyBorder="1" applyAlignment="1">
      <alignment horizontal="center" vertical="center"/>
    </xf>
    <xf numFmtId="0" fontId="102" fillId="0" borderId="11" xfId="5" applyFont="1" applyBorder="1" applyAlignment="1">
      <alignment horizontal="center" vertical="center"/>
    </xf>
    <xf numFmtId="0" fontId="102" fillId="0" borderId="0" xfId="5" applyFont="1" applyAlignment="1">
      <alignment horizontal="center" vertical="center"/>
    </xf>
    <xf numFmtId="0" fontId="102" fillId="0" borderId="12" xfId="5" applyFont="1" applyBorder="1" applyAlignment="1">
      <alignment horizontal="center" vertical="center"/>
    </xf>
    <xf numFmtId="0" fontId="102" fillId="0" borderId="10" xfId="5" applyFont="1" applyBorder="1" applyAlignment="1">
      <alignment horizontal="center" vertical="center"/>
    </xf>
    <xf numFmtId="0" fontId="102" fillId="0" borderId="7" xfId="5" applyFont="1" applyBorder="1" applyAlignment="1">
      <alignment horizontal="center" vertical="center"/>
    </xf>
    <xf numFmtId="0" fontId="2" fillId="0" borderId="1" xfId="5" applyBorder="1" applyAlignment="1">
      <alignment horizontal="center" vertical="center" wrapText="1"/>
    </xf>
    <xf numFmtId="0" fontId="2" fillId="0" borderId="4" xfId="5" applyBorder="1" applyAlignment="1">
      <alignment horizontal="center" vertical="center" wrapText="1"/>
    </xf>
    <xf numFmtId="0" fontId="2" fillId="0" borderId="0" xfId="5" applyAlignment="1">
      <alignment horizontal="center" vertical="center" wrapText="1"/>
    </xf>
    <xf numFmtId="0" fontId="2" fillId="0" borderId="9" xfId="5" applyBorder="1" applyAlignment="1">
      <alignment horizontal="center" vertical="center" wrapText="1"/>
    </xf>
    <xf numFmtId="0" fontId="2" fillId="0" borderId="10" xfId="5" applyBorder="1" applyAlignment="1">
      <alignment horizontal="center" vertical="center" wrapText="1"/>
    </xf>
    <xf numFmtId="0" fontId="20" fillId="2" borderId="3" xfId="5" applyFont="1" applyFill="1" applyBorder="1" applyAlignment="1">
      <alignment horizontal="left"/>
    </xf>
    <xf numFmtId="0" fontId="2" fillId="0" borderId="3" xfId="5" applyBorder="1" applyAlignment="1">
      <alignment horizontal="left"/>
    </xf>
    <xf numFmtId="0" fontId="5" fillId="2" borderId="6" xfId="5" quotePrefix="1" applyFont="1" applyFill="1" applyBorder="1" applyAlignment="1">
      <alignment horizontal="center" wrapText="1"/>
    </xf>
    <xf numFmtId="0" fontId="5" fillId="2" borderId="6" xfId="5" applyFont="1" applyFill="1" applyBorder="1" applyAlignment="1">
      <alignment horizontal="center" wrapText="1"/>
    </xf>
    <xf numFmtId="0" fontId="2" fillId="0" borderId="11" xfId="5" applyBorder="1" applyAlignment="1">
      <alignment horizontal="center" vertical="center" wrapText="1"/>
    </xf>
    <xf numFmtId="0" fontId="2" fillId="0" borderId="12" xfId="5" applyBorder="1" applyAlignment="1">
      <alignment horizontal="center" vertical="center" wrapText="1"/>
    </xf>
    <xf numFmtId="0" fontId="2" fillId="0" borderId="7" xfId="5" applyBorder="1" applyAlignment="1">
      <alignment horizontal="center" vertical="center" wrapText="1"/>
    </xf>
    <xf numFmtId="0" fontId="20" fillId="2" borderId="3" xfId="5" quotePrefix="1" applyFont="1" applyFill="1" applyBorder="1" applyAlignment="1">
      <alignment horizontal="left"/>
    </xf>
    <xf numFmtId="0" fontId="12" fillId="2" borderId="13" xfId="5" applyFont="1" applyFill="1" applyBorder="1" applyAlignment="1">
      <alignment horizontal="left" vertical="center"/>
    </xf>
    <xf numFmtId="0" fontId="2" fillId="2" borderId="3" xfId="5" applyFill="1" applyBorder="1" applyAlignment="1">
      <alignment horizontal="left" vertical="center"/>
    </xf>
    <xf numFmtId="0" fontId="12" fillId="2" borderId="13" xfId="5" applyFont="1" applyFill="1" applyBorder="1" applyAlignment="1">
      <alignment vertical="center"/>
    </xf>
    <xf numFmtId="0" fontId="2" fillId="2" borderId="3" xfId="5" applyFill="1" applyBorder="1" applyAlignment="1">
      <alignment vertical="center"/>
    </xf>
    <xf numFmtId="0" fontId="14" fillId="2" borderId="0" xfId="5" quotePrefix="1" applyFont="1" applyFill="1" applyAlignment="1">
      <alignment horizontal="left"/>
    </xf>
    <xf numFmtId="0" fontId="5" fillId="2" borderId="0" xfId="5" quotePrefix="1" applyFont="1" applyFill="1" applyAlignment="1">
      <alignment horizontal="center" wrapText="1"/>
    </xf>
    <xf numFmtId="0" fontId="15" fillId="2" borderId="0" xfId="5" quotePrefix="1" applyFont="1" applyFill="1" applyAlignment="1">
      <alignment horizontal="left"/>
    </xf>
    <xf numFmtId="0" fontId="15" fillId="0" borderId="0" xfId="5" quotePrefix="1" applyFont="1" applyAlignment="1">
      <alignment horizontal="left"/>
    </xf>
    <xf numFmtId="0" fontId="5" fillId="0" borderId="6" xfId="5" applyFont="1" applyBorder="1" applyAlignment="1">
      <alignment horizontal="center" vertical="center" wrapText="1" shrinkToFit="1"/>
    </xf>
    <xf numFmtId="0" fontId="5" fillId="0" borderId="0" xfId="5" quotePrefix="1" applyFont="1" applyAlignment="1">
      <alignment horizontal="center" wrapText="1"/>
    </xf>
    <xf numFmtId="0" fontId="2" fillId="0" borderId="6" xfId="5" applyBorder="1" applyAlignment="1">
      <alignment horizontal="center" vertical="center" wrapText="1" shrinkToFit="1"/>
    </xf>
    <xf numFmtId="0" fontId="5" fillId="2" borderId="6" xfId="5" applyFont="1" applyFill="1" applyBorder="1" applyAlignment="1">
      <alignment horizontal="center" vertical="center" wrapText="1" shrinkToFit="1"/>
    </xf>
    <xf numFmtId="0" fontId="12" fillId="2" borderId="13" xfId="5" quotePrefix="1" applyFont="1" applyFill="1" applyBorder="1" applyAlignment="1">
      <alignment horizontal="left"/>
    </xf>
    <xf numFmtId="0" fontId="12" fillId="0" borderId="11" xfId="5" applyFont="1" applyBorder="1" applyAlignment="1">
      <alignment horizontal="center" vertical="center"/>
    </xf>
    <xf numFmtId="0" fontId="12" fillId="0" borderId="0" xfId="5" applyFont="1" applyAlignment="1">
      <alignment horizontal="center" vertical="center"/>
    </xf>
    <xf numFmtId="0" fontId="12" fillId="0" borderId="12" xfId="5" applyFont="1" applyBorder="1" applyAlignment="1">
      <alignment horizontal="center" vertical="center"/>
    </xf>
    <xf numFmtId="0" fontId="12" fillId="0" borderId="10" xfId="5" applyFont="1" applyBorder="1" applyAlignment="1">
      <alignment horizontal="center" vertical="center"/>
    </xf>
    <xf numFmtId="0" fontId="12" fillId="0" borderId="7" xfId="5" applyFont="1" applyBorder="1" applyAlignment="1">
      <alignment horizontal="center" vertical="center"/>
    </xf>
    <xf numFmtId="0" fontId="12" fillId="0" borderId="13" xfId="5" quotePrefix="1" applyFont="1" applyBorder="1" applyAlignment="1">
      <alignment horizontal="distributed"/>
    </xf>
    <xf numFmtId="0" fontId="12" fillId="0" borderId="3" xfId="5" quotePrefix="1" applyFont="1" applyBorder="1" applyAlignment="1">
      <alignment horizontal="distributed"/>
    </xf>
    <xf numFmtId="0" fontId="12" fillId="0" borderId="0" xfId="5" quotePrefix="1" applyFont="1" applyAlignment="1">
      <alignment horizontal="left"/>
    </xf>
    <xf numFmtId="0" fontId="20" fillId="0" borderId="3" xfId="5" quotePrefix="1" applyFont="1" applyBorder="1" applyAlignment="1">
      <alignment horizontal="center"/>
    </xf>
    <xf numFmtId="0" fontId="2" fillId="0" borderId="3" xfId="5" applyBorder="1" applyAlignment="1">
      <alignment horizontal="center"/>
    </xf>
    <xf numFmtId="0" fontId="2" fillId="0" borderId="11" xfId="5" applyBorder="1" applyAlignment="1">
      <alignment horizontal="center" vertical="center"/>
    </xf>
    <xf numFmtId="0" fontId="2" fillId="0" borderId="12" xfId="5" applyBorder="1" applyAlignment="1">
      <alignment horizontal="center" vertical="center"/>
    </xf>
    <xf numFmtId="0" fontId="2" fillId="0" borderId="7" xfId="5" applyBorder="1" applyAlignment="1">
      <alignment horizontal="center" vertical="center"/>
    </xf>
    <xf numFmtId="0" fontId="20" fillId="0" borderId="3" xfId="5" quotePrefix="1" applyFont="1" applyBorder="1" applyAlignment="1">
      <alignment horizontal="left"/>
    </xf>
    <xf numFmtId="0" fontId="12" fillId="0" borderId="13" xfId="5" quotePrefix="1" applyFont="1" applyBorder="1" applyAlignment="1">
      <alignment horizontal="right"/>
    </xf>
    <xf numFmtId="0" fontId="12" fillId="0" borderId="3" xfId="5" quotePrefix="1" applyFont="1" applyBorder="1" applyAlignment="1">
      <alignment horizontal="right"/>
    </xf>
    <xf numFmtId="0" fontId="12" fillId="0" borderId="13" xfId="5" quotePrefix="1" applyFont="1" applyBorder="1" applyAlignment="1">
      <alignment horizontal="left"/>
    </xf>
    <xf numFmtId="0" fontId="12" fillId="0" borderId="3" xfId="5" quotePrefix="1" applyFont="1" applyBorder="1" applyAlignment="1">
      <alignment horizontal="left"/>
    </xf>
    <xf numFmtId="0" fontId="5" fillId="0" borderId="4" xfId="5" quotePrefix="1" applyFont="1" applyBorder="1" applyAlignment="1">
      <alignment horizontal="center" wrapText="1"/>
    </xf>
    <xf numFmtId="0" fontId="12" fillId="2" borderId="11" xfId="5" applyFont="1" applyFill="1" applyBorder="1" applyAlignment="1">
      <alignment horizontal="center" vertical="center"/>
    </xf>
    <xf numFmtId="0" fontId="12" fillId="2" borderId="0" xfId="5" applyFont="1" applyFill="1" applyAlignment="1">
      <alignment horizontal="center" vertical="center"/>
    </xf>
    <xf numFmtId="0" fontId="12" fillId="2" borderId="12" xfId="5" applyFont="1" applyFill="1" applyBorder="1" applyAlignment="1">
      <alignment horizontal="center" vertical="center"/>
    </xf>
    <xf numFmtId="0" fontId="12" fillId="2" borderId="10" xfId="5" applyFont="1" applyFill="1" applyBorder="1" applyAlignment="1">
      <alignment horizontal="center" vertical="center"/>
    </xf>
    <xf numFmtId="0" fontId="12" fillId="2" borderId="7" xfId="5" applyFont="1" applyFill="1" applyBorder="1" applyAlignment="1">
      <alignment horizontal="center" vertical="center"/>
    </xf>
    <xf numFmtId="0" fontId="12" fillId="2" borderId="13" xfId="5" applyFont="1" applyFill="1" applyBorder="1" applyAlignment="1">
      <alignment horizontal="distributed"/>
    </xf>
    <xf numFmtId="0" fontId="12" fillId="2" borderId="3" xfId="5" applyFont="1" applyFill="1" applyBorder="1" applyAlignment="1">
      <alignment horizontal="distributed"/>
    </xf>
    <xf numFmtId="0" fontId="12" fillId="2" borderId="13" xfId="5" applyFont="1" applyFill="1" applyBorder="1" applyAlignment="1">
      <alignment horizontal="left"/>
    </xf>
    <xf numFmtId="0" fontId="12" fillId="2" borderId="3" xfId="5" applyFont="1" applyFill="1" applyBorder="1" applyAlignment="1">
      <alignment horizontal="left"/>
    </xf>
    <xf numFmtId="0" fontId="20" fillId="2" borderId="6" xfId="5" applyFont="1" applyFill="1" applyBorder="1" applyAlignment="1">
      <alignment horizontal="center" vertical="center" wrapText="1" shrinkToFit="1"/>
    </xf>
    <xf numFmtId="217" fontId="36" fillId="2" borderId="0" xfId="5" applyNumberFormat="1" applyFont="1" applyFill="1" applyAlignment="1">
      <alignment horizontal="left"/>
    </xf>
    <xf numFmtId="216" fontId="30" fillId="2" borderId="0" xfId="6" quotePrefix="1" applyNumberFormat="1" applyFont="1" applyFill="1" applyAlignment="1">
      <alignment horizontal="left"/>
    </xf>
    <xf numFmtId="0" fontId="20" fillId="2" borderId="0" xfId="13" applyFont="1" applyFill="1" applyAlignment="1">
      <alignment horizontal="left" vertical="top" wrapText="1"/>
    </xf>
    <xf numFmtId="0" fontId="2" fillId="0" borderId="0" xfId="5" applyAlignment="1">
      <alignment horizontal="left" vertical="top" wrapText="1"/>
    </xf>
    <xf numFmtId="38" fontId="12" fillId="2" borderId="13" xfId="2" applyFont="1" applyFill="1" applyBorder="1" applyAlignment="1">
      <alignment vertical="center"/>
    </xf>
    <xf numFmtId="0" fontId="12" fillId="2" borderId="3" xfId="5" applyFont="1" applyFill="1" applyBorder="1" applyAlignment="1">
      <alignment vertical="center"/>
    </xf>
    <xf numFmtId="0" fontId="12" fillId="2" borderId="14" xfId="5" applyFont="1" applyFill="1" applyBorder="1" applyAlignment="1">
      <alignment vertical="center"/>
    </xf>
    <xf numFmtId="38" fontId="103" fillId="2" borderId="2" xfId="2" applyFont="1" applyFill="1" applyBorder="1" applyAlignment="1">
      <alignment horizontal="center" vertical="center"/>
    </xf>
    <xf numFmtId="38" fontId="20" fillId="2" borderId="4" xfId="2" quotePrefix="1" applyFont="1" applyFill="1" applyBorder="1" applyAlignment="1">
      <alignment horizontal="center" vertical="center"/>
    </xf>
    <xf numFmtId="38" fontId="114" fillId="2" borderId="9" xfId="2" applyFont="1" applyFill="1" applyBorder="1" applyAlignment="1">
      <alignment horizontal="center" vertical="center"/>
    </xf>
  </cellXfs>
  <cellStyles count="21">
    <cellStyle name="ハイパーリンク" xfId="1" builtinId="8"/>
    <cellStyle name="桁区切り 2" xfId="2" xr:uid="{E55D4900-8864-4106-87EE-77BAE87B24FE}"/>
    <cellStyle name="桁区切り 2 2" xfId="3" xr:uid="{423B70A8-4227-4A40-BEDF-224571BC1AC2}"/>
    <cellStyle name="桁区切り 2 3" xfId="4" xr:uid="{73557889-2E26-4874-BD0E-A8701F9E4C4D}"/>
    <cellStyle name="標準" xfId="0" builtinId="0"/>
    <cellStyle name="標準 2" xfId="5" xr:uid="{0B369E92-51B2-4014-AFF3-ECD33E368181}"/>
    <cellStyle name="標準 2 2" xfId="6" xr:uid="{CEB7AC44-BC9D-49A4-8996-D4C3522DF1D9}"/>
    <cellStyle name="標準 2 3" xfId="7" xr:uid="{5DCBC5F2-C13C-43D0-B8C1-511B367A4C48}"/>
    <cellStyle name="標準 2 4" xfId="8" xr:uid="{BD236922-94EB-4548-9DB3-22DD06B95168}"/>
    <cellStyle name="標準 2 5" xfId="9" xr:uid="{99A5A1B7-F2AE-4781-97F9-5E0CA8D5CD41}"/>
    <cellStyle name="標準 3" xfId="10" xr:uid="{3003D147-1CC1-40BD-8D52-9BBDB2BE16A0}"/>
    <cellStyle name="標準 4" xfId="11" xr:uid="{FF234C7D-76B3-4A8B-9F58-46F4C41F60BC}"/>
    <cellStyle name="標準_１５年実数表" xfId="12" xr:uid="{6CE956DA-6532-4AF7-8443-D0013B8FC28B}"/>
    <cellStyle name="標準_H1703石消月報" xfId="13" xr:uid="{E1F02C70-72F2-4368-81F8-F4BE9BFD3217}"/>
    <cellStyle name="標準_H18月報様式00 2" xfId="14" xr:uid="{B8A36BDC-6E61-456A-B1CC-0E5CE059EC46}"/>
    <cellStyle name="標準_N電力・蒸気受払_200512" xfId="15" xr:uid="{1A3E7868-8D69-4936-8AD4-7CEF30D5E95C}"/>
    <cellStyle name="標準_N年報品目別（紙、繊、油、硝子）_200512" xfId="16" xr:uid="{CCBA1FA6-7C8B-44FF-A71C-6266AEF13460}"/>
    <cellStyle name="標準_N燃料受払（紙、化繊）_200512" xfId="17" xr:uid="{A32756F7-66C8-4EAB-930A-C076A4D64705}"/>
    <cellStyle name="標準_N燃料受払ｗ（総合表）_200512" xfId="18" xr:uid="{AE65CD3F-A68B-4EC3-9FEF-162A2F1CF0E4}"/>
    <cellStyle name="標準_T2150" xfId="19" xr:uid="{859E0CF8-EEB1-44C6-88D9-9FF372430183}"/>
    <cellStyle name="未定義" xfId="20" xr:uid="{00A44F93-80EB-41DD-957A-51E4E0D4DE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57785</xdr:colOff>
      <xdr:row>6</xdr:row>
      <xdr:rowOff>322157</xdr:rowOff>
    </xdr:from>
    <xdr:to>
      <xdr:col>1</xdr:col>
      <xdr:colOff>4773707</xdr:colOff>
      <xdr:row>6</xdr:row>
      <xdr:rowOff>762434</xdr:rowOff>
    </xdr:to>
    <xdr:sp macro="" textlink="">
      <xdr:nvSpPr>
        <xdr:cNvPr id="2" name="WordArt 1">
          <a:extLst>
            <a:ext uri="{FF2B5EF4-FFF2-40B4-BE49-F238E27FC236}">
              <a16:creationId xmlns:a16="http://schemas.microsoft.com/office/drawing/2014/main" id="{B0AD82F2-3146-D791-AE97-938842D85201}"/>
            </a:ext>
          </a:extLst>
        </xdr:cNvPr>
        <xdr:cNvSpPr>
          <a:spLocks noChangeAspect="1" noChangeArrowheads="1" noChangeShapeType="1" noTextEdit="1"/>
        </xdr:cNvSpPr>
      </xdr:nvSpPr>
      <xdr:spPr bwMode="auto">
        <a:xfrm>
          <a:off x="333375" y="2307167"/>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247650</xdr:colOff>
      <xdr:row>0</xdr:row>
      <xdr:rowOff>57150</xdr:rowOff>
    </xdr:from>
    <xdr:to>
      <xdr:col>1</xdr:col>
      <xdr:colOff>984250</xdr:colOff>
      <xdr:row>2</xdr:row>
      <xdr:rowOff>171450</xdr:rowOff>
    </xdr:to>
    <xdr:pic>
      <xdr:nvPicPr>
        <xdr:cNvPr id="104524" name="図 8" descr="logo.gif">
          <a:extLst>
            <a:ext uri="{FF2B5EF4-FFF2-40B4-BE49-F238E27FC236}">
              <a16:creationId xmlns:a16="http://schemas.microsoft.com/office/drawing/2014/main" id="{1B7D6B0D-AACE-3424-72E0-283C045283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3550" y="57150"/>
          <a:ext cx="736600"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953550</xdr:colOff>
      <xdr:row>3</xdr:row>
      <xdr:rowOff>21535</xdr:rowOff>
    </xdr:from>
    <xdr:to>
      <xdr:col>1</xdr:col>
      <xdr:colOff>1384547</xdr:colOff>
      <xdr:row>4</xdr:row>
      <xdr:rowOff>16873</xdr:rowOff>
    </xdr:to>
    <xdr:sp macro="" textlink="">
      <xdr:nvSpPr>
        <xdr:cNvPr id="2" name="下矢印 1">
          <a:extLst>
            <a:ext uri="{FF2B5EF4-FFF2-40B4-BE49-F238E27FC236}">
              <a16:creationId xmlns:a16="http://schemas.microsoft.com/office/drawing/2014/main" id="{60974F91-F58F-DBF8-02EA-649A85090F0F}"/>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0669D-82C2-467E-B1DB-7CA7F077086F}">
  <dimension ref="A1:C46"/>
  <sheetViews>
    <sheetView tabSelected="1" zoomScaleNormal="100" zoomScaleSheetLayoutView="75" workbookViewId="0"/>
  </sheetViews>
  <sheetFormatPr defaultColWidth="5.6328125" defaultRowHeight="14"/>
  <cols>
    <col min="1" max="1" width="3.08984375" style="2271" customWidth="1"/>
    <col min="2" max="2" width="87.453125" style="2271" customWidth="1"/>
    <col min="3" max="4" width="3.08984375" style="2271" customWidth="1"/>
    <col min="5" max="16384" width="5.6328125" style="2271"/>
  </cols>
  <sheetData>
    <row r="1" spans="1:3" ht="38.25" customHeight="1">
      <c r="A1" s="2269"/>
      <c r="B1" s="2270"/>
      <c r="C1" s="2269"/>
    </row>
    <row r="2" spans="1:3" ht="27.75" customHeight="1">
      <c r="A2" s="2269"/>
      <c r="B2" s="2270"/>
      <c r="C2" s="2269"/>
    </row>
    <row r="3" spans="1:3" ht="21">
      <c r="A3" s="2269"/>
      <c r="B3" s="2272">
        <v>43070</v>
      </c>
      <c r="C3" s="2269"/>
    </row>
    <row r="4" spans="1:3" ht="21">
      <c r="A4" s="2269"/>
      <c r="B4" s="2273">
        <v>43070</v>
      </c>
      <c r="C4" s="2269"/>
    </row>
    <row r="5" spans="1:3">
      <c r="A5" s="2269"/>
      <c r="B5" s="2269"/>
      <c r="C5" s="2269"/>
    </row>
    <row r="6" spans="1:3" ht="27.75" customHeight="1">
      <c r="A6" s="2269"/>
      <c r="B6" s="2269"/>
      <c r="C6" s="2269"/>
    </row>
    <row r="7" spans="1:3" ht="90" customHeight="1">
      <c r="A7" s="2269"/>
      <c r="B7" s="2269"/>
      <c r="C7" s="2269"/>
    </row>
    <row r="8" spans="1:3" ht="12" customHeight="1">
      <c r="A8" s="2269"/>
      <c r="B8" s="2269"/>
      <c r="C8" s="2269"/>
    </row>
    <row r="9" spans="1:3" ht="19.5" customHeight="1">
      <c r="A9" s="2269"/>
      <c r="B9" s="2274" t="s">
        <v>1497</v>
      </c>
      <c r="C9" s="2269"/>
    </row>
    <row r="10" spans="1:3" ht="29.25" customHeight="1">
      <c r="A10" s="2269"/>
      <c r="B10" s="2275" t="s">
        <v>1498</v>
      </c>
      <c r="C10" s="2269"/>
    </row>
    <row r="11" spans="1:3" ht="30" customHeight="1">
      <c r="A11" s="2269"/>
      <c r="B11" s="2276"/>
      <c r="C11" s="2269"/>
    </row>
    <row r="12" spans="1:3" ht="14.25" customHeight="1">
      <c r="A12" s="2269"/>
      <c r="B12" s="2277"/>
      <c r="C12" s="2269"/>
    </row>
    <row r="13" spans="1:3" ht="14.25" customHeight="1">
      <c r="A13" s="2269"/>
      <c r="B13" s="2277"/>
      <c r="C13" s="2269"/>
    </row>
    <row r="14" spans="1:3" ht="14.25" customHeight="1">
      <c r="A14" s="2269"/>
      <c r="B14" s="2277"/>
      <c r="C14" s="2269"/>
    </row>
    <row r="15" spans="1:3" ht="14.25" customHeight="1">
      <c r="A15" s="2269"/>
      <c r="B15" s="2277"/>
      <c r="C15" s="2269"/>
    </row>
    <row r="16" spans="1:3" ht="14.25" customHeight="1">
      <c r="A16" s="2269"/>
      <c r="B16" s="2277"/>
      <c r="C16" s="2269"/>
    </row>
    <row r="17" spans="1:3" ht="14.25" customHeight="1">
      <c r="A17" s="2269"/>
      <c r="B17" s="2277"/>
      <c r="C17" s="2269"/>
    </row>
    <row r="18" spans="1:3" ht="14.25" customHeight="1">
      <c r="A18" s="2269"/>
      <c r="B18" s="2277"/>
      <c r="C18" s="2269"/>
    </row>
    <row r="19" spans="1:3" ht="14.25" customHeight="1">
      <c r="A19" s="2269"/>
      <c r="B19" s="2277"/>
      <c r="C19" s="2269"/>
    </row>
    <row r="20" spans="1:3" ht="14.25" customHeight="1">
      <c r="A20" s="2269"/>
      <c r="B20" s="2277"/>
      <c r="C20" s="2269"/>
    </row>
    <row r="21" spans="1:3" ht="14.25" customHeight="1">
      <c r="A21" s="2269"/>
      <c r="B21" s="2277"/>
      <c r="C21" s="2269"/>
    </row>
    <row r="22" spans="1:3" ht="14.25" customHeight="1">
      <c r="A22" s="2269"/>
      <c r="B22" s="2278"/>
      <c r="C22" s="2269"/>
    </row>
    <row r="23" spans="1:3" ht="14.25" customHeight="1">
      <c r="A23" s="2269"/>
      <c r="B23" s="2278"/>
      <c r="C23" s="2269"/>
    </row>
    <row r="24" spans="1:3" ht="28">
      <c r="A24" s="2269"/>
      <c r="B24" s="2279"/>
      <c r="C24" s="2269"/>
    </row>
    <row r="25" spans="1:3" ht="9" customHeight="1">
      <c r="A25" s="2269"/>
      <c r="B25" s="2280"/>
      <c r="C25" s="2269"/>
    </row>
    <row r="26" spans="1:3" ht="30">
      <c r="A26" s="2269"/>
      <c r="B26" s="2281"/>
      <c r="C26" s="2269"/>
    </row>
    <row r="27" spans="1:3" ht="14.25" customHeight="1">
      <c r="A27" s="2269"/>
      <c r="B27" s="2269"/>
      <c r="C27" s="2269"/>
    </row>
    <row r="28" spans="1:3" ht="14.25" customHeight="1">
      <c r="A28" s="2269"/>
      <c r="B28" s="2282"/>
      <c r="C28" s="2269"/>
    </row>
    <row r="29" spans="1:3" ht="14.25" customHeight="1">
      <c r="A29" s="2269"/>
      <c r="B29" s="2283"/>
      <c r="C29" s="2269"/>
    </row>
    <row r="30" spans="1:3" ht="14.25" customHeight="1">
      <c r="A30" s="2269"/>
      <c r="B30" s="2283"/>
      <c r="C30" s="2269"/>
    </row>
    <row r="31" spans="1:3" ht="14.25" customHeight="1">
      <c r="A31" s="2269"/>
      <c r="B31" s="2283"/>
      <c r="C31" s="2269"/>
    </row>
    <row r="32" spans="1:3" ht="14.25" customHeight="1">
      <c r="A32" s="2269"/>
      <c r="B32" s="2269"/>
      <c r="C32" s="2269"/>
    </row>
    <row r="33" spans="1:3" ht="21">
      <c r="A33" s="2269"/>
      <c r="B33" s="2284" t="s">
        <v>1499</v>
      </c>
      <c r="C33" s="2269"/>
    </row>
    <row r="34" spans="1:3" ht="21">
      <c r="A34" s="2269"/>
      <c r="B34" s="2284" t="s">
        <v>1500</v>
      </c>
      <c r="C34" s="2269"/>
    </row>
    <row r="35" spans="1:3" ht="20.149999999999999" customHeight="1">
      <c r="A35" s="2269"/>
      <c r="B35" s="2285"/>
      <c r="C35" s="2269"/>
    </row>
    <row r="36" spans="1:3" ht="20.149999999999999" customHeight="1">
      <c r="A36" s="2269"/>
      <c r="B36" s="2286" t="s">
        <v>1501</v>
      </c>
      <c r="C36" s="2269"/>
    </row>
    <row r="37" spans="1:3" ht="20.149999999999999" customHeight="1">
      <c r="A37" s="2269"/>
      <c r="B37" s="2286" t="s">
        <v>1502</v>
      </c>
      <c r="C37" s="2269"/>
    </row>
    <row r="38" spans="1:3" ht="20.149999999999999" customHeight="1">
      <c r="A38" s="2269"/>
      <c r="B38" s="2286" t="s">
        <v>1503</v>
      </c>
      <c r="C38" s="2269"/>
    </row>
    <row r="39" spans="1:3" ht="18">
      <c r="A39" s="2269"/>
      <c r="B39" s="2286" t="s">
        <v>1504</v>
      </c>
      <c r="C39" s="2269"/>
    </row>
    <row r="40" spans="1:3">
      <c r="A40" s="2269"/>
      <c r="B40" s="2269"/>
      <c r="C40" s="2269"/>
    </row>
    <row r="41" spans="1:3">
      <c r="A41" s="2269"/>
      <c r="B41" s="2269"/>
      <c r="C41" s="2269"/>
    </row>
    <row r="42" spans="1:3">
      <c r="A42" s="2269"/>
      <c r="B42" s="2269"/>
      <c r="C42" s="2269"/>
    </row>
    <row r="43" spans="1:3">
      <c r="A43" s="2269"/>
      <c r="B43" s="2269"/>
      <c r="C43" s="2269"/>
    </row>
    <row r="44" spans="1:3">
      <c r="A44" s="2269"/>
      <c r="B44" s="2269"/>
      <c r="C44" s="2269"/>
    </row>
    <row r="45" spans="1:3">
      <c r="A45" s="2269"/>
      <c r="B45" s="2269"/>
      <c r="C45" s="2269"/>
    </row>
    <row r="46" spans="1:3">
      <c r="A46" s="2269"/>
      <c r="B46" s="2269"/>
      <c r="C46" s="2269"/>
    </row>
  </sheetData>
  <phoneticPr fontId="94"/>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D4EBF-5D63-44B5-BDC7-4A4312CA69CB}">
  <sheetPr codeName="Sheet2">
    <pageSetUpPr fitToPage="1"/>
  </sheetPr>
  <dimension ref="B1:E48"/>
  <sheetViews>
    <sheetView showGridLines="0" topLeftCell="A38" zoomScaleNormal="100" zoomScaleSheetLayoutView="95" workbookViewId="0">
      <selection activeCell="B47" sqref="B47"/>
    </sheetView>
  </sheetViews>
  <sheetFormatPr defaultRowHeight="13"/>
  <cols>
    <col min="1" max="1" width="3.08984375" customWidth="1"/>
    <col min="2" max="2" width="40.90625" customWidth="1"/>
    <col min="3" max="3" width="134.36328125" customWidth="1"/>
    <col min="4" max="4" width="3.26953125" customWidth="1"/>
    <col min="5" max="30" width="4.08984375" customWidth="1"/>
  </cols>
  <sheetData>
    <row r="1" spans="2:5" ht="8.15" customHeight="1" thickBot="1"/>
    <row r="2" spans="2:5" s="1150" customFormat="1" ht="30" customHeight="1" thickBot="1">
      <c r="B2" s="2511" t="s">
        <v>1489</v>
      </c>
      <c r="C2" s="2512"/>
      <c r="D2" s="1149"/>
      <c r="E2" s="1149"/>
    </row>
    <row r="3" spans="2:5" s="1150" customFormat="1" ht="19.5" customHeight="1">
      <c r="B3" s="1159" t="s">
        <v>521</v>
      </c>
      <c r="C3" s="1151"/>
      <c r="D3" s="1151"/>
      <c r="E3" s="1151"/>
    </row>
    <row r="4" spans="2:5" s="1150" customFormat="1" ht="23.25" customHeight="1" thickBot="1">
      <c r="B4" s="1152"/>
      <c r="C4" s="1151"/>
      <c r="D4" s="1151"/>
      <c r="E4" s="1151"/>
    </row>
    <row r="5" spans="2:5" s="1150" customFormat="1" ht="25.5" customHeight="1" thickTop="1" thickBot="1">
      <c r="B5" s="1161" t="s">
        <v>522</v>
      </c>
      <c r="C5" s="1153" t="s">
        <v>523</v>
      </c>
      <c r="D5" s="1151"/>
      <c r="E5" s="1151"/>
    </row>
    <row r="6" spans="2:5" ht="22" customHeight="1" thickTop="1">
      <c r="B6" s="2216" t="str">
        <f>HYPERLINK("#01エネルギー消費量の推移!A1","01エネルギー消費量の推移")</f>
        <v>01エネルギー消費量の推移</v>
      </c>
      <c r="C6" s="1154" t="s">
        <v>524</v>
      </c>
    </row>
    <row r="7" spans="2:5" ht="22" customHeight="1">
      <c r="B7" s="2217" t="str">
        <f>HYPERLINK("#02業種別エネルギー消費!A1","02業種別エネルギー消費")</f>
        <v>02業種別エネルギー消費</v>
      </c>
      <c r="C7" s="1155" t="s">
        <v>1490</v>
      </c>
    </row>
    <row r="8" spans="2:5" ht="22" customHeight="1">
      <c r="B8" s="2217" t="str">
        <f>HYPERLINK("#03燃料受払（総合表）!A1","03燃料受払（総合表）")</f>
        <v>03燃料受払（総合表）</v>
      </c>
      <c r="C8" s="1155" t="s">
        <v>1491</v>
      </c>
      <c r="D8" s="1156"/>
    </row>
    <row r="9" spans="2:5" ht="22" customHeight="1">
      <c r="B9" s="2217" t="str">
        <f>HYPERLINK("#04燃料受払（紙、化繊）!A1","04燃料受払（紙・化繊）")</f>
        <v>04燃料受払（紙・化繊）</v>
      </c>
      <c r="C9" s="1155" t="s">
        <v>528</v>
      </c>
      <c r="D9" s="1157"/>
    </row>
    <row r="10" spans="2:5" ht="22" customHeight="1">
      <c r="B10" s="2217" t="str">
        <f>HYPERLINK("#05燃料受払（石油、ガラス）!A1","05燃料受払（石油・ガラス）")</f>
        <v>05燃料受払（石油・ガラス）</v>
      </c>
      <c r="C10" s="1155" t="s">
        <v>1482</v>
      </c>
    </row>
    <row r="11" spans="2:5" ht="22" customHeight="1">
      <c r="B11" s="2290" t="str">
        <f>HYPERLINK("#06燃料受払（化学、窯・土）!A1","06燃料受払（化学・窯業土石）")</f>
        <v>06燃料受払（化学・窯業土石）</v>
      </c>
      <c r="C11" s="1155" t="s">
        <v>1483</v>
      </c>
    </row>
    <row r="12" spans="2:5" ht="22" customHeight="1">
      <c r="B12" s="2217" t="str">
        <f>HYPERLINK("#07燃料受払（鉄鋼）!A1","07燃料受払（鉄鋼）")</f>
        <v>07燃料受払（鉄鋼）</v>
      </c>
      <c r="C12" s="1155" t="s">
        <v>529</v>
      </c>
    </row>
    <row r="13" spans="2:5" ht="22" customHeight="1">
      <c r="B13" s="2217" t="str">
        <f>HYPERLINK("#08燃料受払（非鉄・機械）!A1","08燃料受払（非鉄・機械）")</f>
        <v>08燃料受払（非鉄・機械）</v>
      </c>
      <c r="C13" s="1155" t="s">
        <v>1484</v>
      </c>
    </row>
    <row r="14" spans="2:5" ht="22" customHeight="1">
      <c r="B14" s="2218" t="str">
        <f>HYPERLINK("#09燃料受払時系列業種合計!A1","09燃料受払時系列業種合計")</f>
        <v>09燃料受払時系列業種合計</v>
      </c>
      <c r="C14" s="1155" t="s">
        <v>531</v>
      </c>
    </row>
    <row r="15" spans="2:5" ht="22" customHeight="1">
      <c r="B15" s="2218" t="str">
        <f>HYPERLINK("#10燃料受払時系列（パルプ・紙）!A1","10燃料受払時系列（パルプ・紙）")</f>
        <v>10燃料受払時系列（パルプ・紙）</v>
      </c>
      <c r="C15" s="1155" t="s">
        <v>530</v>
      </c>
    </row>
    <row r="16" spans="2:5" ht="22" customHeight="1">
      <c r="B16" s="2218" t="str">
        <f>HYPERLINK("#11燃料受払時系列（化繊）!A1","11燃料受払時系列（化繊）")</f>
        <v>11燃料受払時系列（化繊）</v>
      </c>
      <c r="C16" s="1155" t="s">
        <v>532</v>
      </c>
    </row>
    <row r="17" spans="2:3" ht="22" customHeight="1">
      <c r="B17" s="2218" t="str">
        <f>HYPERLINK("#12燃料受払時系列（石油）!A1","12燃料受払時系列（石油）")</f>
        <v>12燃料受払時系列（石油）</v>
      </c>
      <c r="C17" s="1155" t="s">
        <v>533</v>
      </c>
    </row>
    <row r="18" spans="2:3" ht="22" customHeight="1">
      <c r="B18" s="2218" t="str">
        <f>HYPERLINK("#13燃料受払時系列（ガラス）!A1","13燃料受払時系列（ガラス）")</f>
        <v>13燃料受払時系列（ガラス）</v>
      </c>
      <c r="C18" s="1155" t="s">
        <v>534</v>
      </c>
    </row>
    <row r="19" spans="2:3" ht="22" customHeight="1">
      <c r="B19" s="2218" t="str">
        <f>HYPERLINK("#14燃料受払時系列（化学）!A1","14燃料受払時系列（化学）")</f>
        <v>14燃料受払時系列（化学）</v>
      </c>
      <c r="C19" s="1155" t="s">
        <v>535</v>
      </c>
    </row>
    <row r="20" spans="2:3" ht="22" customHeight="1">
      <c r="B20" s="2218" t="str">
        <f>HYPERLINK("#15燃料受払時系列（窯業土石）!A1","15燃料受払時系列（窯業・土石）")</f>
        <v>15燃料受払時系列（窯業・土石）</v>
      </c>
      <c r="C20" s="1155" t="s">
        <v>536</v>
      </c>
    </row>
    <row r="21" spans="2:3" ht="22" customHeight="1">
      <c r="B21" s="2218" t="str">
        <f>HYPERLINK("#16燃料受払時系列（鉄鋼）!A1","16燃料受払時系列（鉄鋼）")</f>
        <v>16燃料受払時系列（鉄鋼）</v>
      </c>
      <c r="C21" s="1155" t="s">
        <v>537</v>
      </c>
    </row>
    <row r="22" spans="2:3" ht="22" customHeight="1">
      <c r="B22" s="2218" t="str">
        <f>HYPERLINK("#17燃料受払時系列（非鉄）!A1","17燃料受払時系列（非鉄）")</f>
        <v>17燃料受払時系列（非鉄）</v>
      </c>
      <c r="C22" s="1155" t="s">
        <v>538</v>
      </c>
    </row>
    <row r="23" spans="2:3" ht="22" customHeight="1">
      <c r="B23" s="2218" t="str">
        <f>HYPERLINK("#18燃料受払時系列（機械）!A1","18燃料受払時系列（機械）")</f>
        <v>18燃料受払時系列（機械）</v>
      </c>
      <c r="C23" s="1155" t="s">
        <v>539</v>
      </c>
    </row>
    <row r="24" spans="2:3" ht="28.5" customHeight="1">
      <c r="B24" s="2291" t="str">
        <f>HYPERLINK("#19電力受払・時系列!A1","19電力受払時系列")</f>
        <v>19電力受払時系列</v>
      </c>
      <c r="C24" s="1160" t="s">
        <v>1492</v>
      </c>
    </row>
    <row r="25" spans="2:3" ht="28.5" customHeight="1">
      <c r="B25" s="2219" t="str">
        <f>HYPERLINK("#19電力業種別時系列!A1","19電力業種別時系列")</f>
        <v>19電力業種別時系列</v>
      </c>
      <c r="C25" s="1160" t="s">
        <v>1486</v>
      </c>
    </row>
    <row r="26" spans="2:3" ht="28.5" customHeight="1">
      <c r="B26" s="2219" t="str">
        <f>HYPERLINK("#20蒸気受払・時系列!A1","20蒸気受払時系列")</f>
        <v>20蒸気受払時系列</v>
      </c>
      <c r="C26" s="1160" t="s">
        <v>1493</v>
      </c>
    </row>
    <row r="27" spans="2:3" ht="28.5" customHeight="1">
      <c r="B27" s="2219" t="str">
        <f>HYPERLINK("#20蒸気業種別時系列!A1","20蒸気業種別時系列")</f>
        <v>20蒸気業種別時系列</v>
      </c>
      <c r="C27" s="1160" t="s">
        <v>540</v>
      </c>
    </row>
    <row r="28" spans="2:3" ht="22" customHeight="1">
      <c r="B28" s="2220" t="str">
        <f>HYPERLINK("#21指定生産品目別（紙、化繊、石油、ガラス）!A1","21指定生産品目別（紙・化繊・石油・ガラス）")</f>
        <v>21指定生産品目別（紙・化繊・石油・ガラス）</v>
      </c>
      <c r="C28" s="1160" t="s">
        <v>1495</v>
      </c>
    </row>
    <row r="29" spans="2:3" ht="22" customHeight="1">
      <c r="B29" s="2220" t="str">
        <f>HYPERLINK("#22品目別（化学）!A1","22指定生産品目別（化学）")</f>
        <v>22指定生産品目別（化学）</v>
      </c>
      <c r="C29" s="1155" t="s">
        <v>525</v>
      </c>
    </row>
    <row r="30" spans="2:3" ht="22" customHeight="1">
      <c r="B30" s="2220" t="str">
        <f>HYPERLINK("#23品目別（窯業土石）!A1","23指定生産品目別（窯業土石）")</f>
        <v>23指定生産品目別（窯業土石）</v>
      </c>
      <c r="C30" s="1155" t="s">
        <v>1487</v>
      </c>
    </row>
    <row r="31" spans="2:3" ht="22" customHeight="1">
      <c r="B31" s="2220" t="str">
        <f>HYPERLINK("#24品目別（鉄鋼）!A1","24指定生産品目別（鉄鋼）")</f>
        <v>24指定生産品目別（鉄鋼）</v>
      </c>
      <c r="C31" s="1155" t="s">
        <v>526</v>
      </c>
    </row>
    <row r="32" spans="2:3" ht="22" customHeight="1">
      <c r="B32" s="2220" t="str">
        <f>HYPERLINK("#25品目別（非鉄）!A1","25指定生産品目別（非鉄）")</f>
        <v>25指定生産品目別（非鉄）</v>
      </c>
      <c r="C32" s="1155" t="s">
        <v>1488</v>
      </c>
    </row>
    <row r="33" spans="2:3" ht="22" customHeight="1">
      <c r="B33" s="2220" t="str">
        <f>HYPERLINK("#26品目別（機械）!A1","26指定生産品目別（機械）")</f>
        <v>26指定生産品目別（機械）</v>
      </c>
      <c r="C33" s="1155" t="s">
        <v>527</v>
      </c>
    </row>
    <row r="34" spans="2:3" ht="21.75" customHeight="1">
      <c r="B34" s="2221" t="str">
        <f>HYPERLINK("#27品目別時系列（パルプ・紙）!A1","27指定生産品目別時系列（パルプ・紙）")</f>
        <v>27指定生産品目別時系列（パルプ・紙）</v>
      </c>
      <c r="C34" s="1160" t="s">
        <v>542</v>
      </c>
    </row>
    <row r="35" spans="2:3" ht="21.75" customHeight="1">
      <c r="B35" s="2221" t="str">
        <f>HYPERLINK("#28品目別時系列（化学）!A1","28指定生産品目別時系列（化学）")</f>
        <v>28指定生産品目別時系列（化学）</v>
      </c>
      <c r="C35" s="1160" t="s">
        <v>541</v>
      </c>
    </row>
    <row r="36" spans="2:3" ht="21.75" customHeight="1">
      <c r="B36" s="2221" t="str">
        <f>HYPERLINK("#29品目別時系列（化繊）!A1","29指定生産品目別時系列（化繊）")</f>
        <v>29指定生産品目別時系列（化繊）</v>
      </c>
      <c r="C36" s="1160" t="s">
        <v>543</v>
      </c>
    </row>
    <row r="37" spans="2:3" ht="21.75" customHeight="1">
      <c r="B37" s="2221" t="str">
        <f>HYPERLINK("#30品目別時系列（石油）!A1","30指定生産品目別時系列（石油）")</f>
        <v>30指定生産品目別時系列（石油）</v>
      </c>
      <c r="C37" s="1160" t="s">
        <v>546</v>
      </c>
    </row>
    <row r="38" spans="2:3" ht="21.75" customHeight="1">
      <c r="B38" s="2221" t="str">
        <f>HYPERLINK("#31品目別時系列（窯業土石）!A1","31指定生産品目別時系列（窯業土石）")</f>
        <v>31指定生産品目別時系列（窯業土石）</v>
      </c>
      <c r="C38" s="1160" t="s">
        <v>545</v>
      </c>
    </row>
    <row r="39" spans="2:3" ht="21.75" customHeight="1">
      <c r="B39" s="2221" t="str">
        <f>HYPERLINK("#32品目別時系列（ガラス）!A1","32指定生産品目別時系列（ガラス）")</f>
        <v>32指定生産品目別時系列（ガラス）</v>
      </c>
      <c r="C39" s="1160" t="s">
        <v>544</v>
      </c>
    </row>
    <row r="40" spans="2:3" ht="21.75" customHeight="1">
      <c r="B40" s="2221" t="str">
        <f>HYPERLINK("#33品目別時系列（鉄鋼）!A1","33指定生産品目別時系列（鉄鋼）")</f>
        <v>33指定生産品目別時系列（鉄鋼）</v>
      </c>
      <c r="C40" s="1160" t="s">
        <v>547</v>
      </c>
    </row>
    <row r="41" spans="2:3" ht="21.75" customHeight="1">
      <c r="B41" s="2221" t="str">
        <f>HYPERLINK("#34品目別時系列（非鉄）!A1","34指定生産品目別時系列（非鉄）")</f>
        <v>34指定生産品目別時系列（非鉄）</v>
      </c>
      <c r="C41" s="1160" t="s">
        <v>548</v>
      </c>
    </row>
    <row r="42" spans="2:3" ht="21.75" customHeight="1">
      <c r="B42" s="2221" t="str">
        <f>HYPERLINK("#35品目別時系列（機械）!A1","35指定生産品目別時系列（機械）")</f>
        <v>35指定生産品目別時系列（機械）</v>
      </c>
      <c r="C42" s="1160" t="s">
        <v>549</v>
      </c>
    </row>
    <row r="43" spans="2:3" ht="22" customHeight="1">
      <c r="B43" s="2222" t="str">
        <f>HYPERLINK("#36品目別在庫量時系列!A1","36指定生産品目別在庫量時系列")</f>
        <v>36指定生産品目別在庫量時系列</v>
      </c>
      <c r="C43" s="1155" t="s">
        <v>550</v>
      </c>
    </row>
    <row r="44" spans="2:3" ht="22" customHeight="1">
      <c r="B44" s="2223" t="str">
        <f>HYPERLINK("#37局別!A1","37経済産業局別")</f>
        <v>37経済産業局別</v>
      </c>
      <c r="C44" s="1155" t="s">
        <v>1494</v>
      </c>
    </row>
    <row r="45" spans="2:3" ht="22" customHeight="1">
      <c r="B45" s="2223" t="str">
        <f>HYPERLINK("#38局別時系列（北海道～中部）!A1","38経済産業局別時系列（北海道～中部）")</f>
        <v>38経済産業局別時系列（北海道～中部）</v>
      </c>
      <c r="C45" s="1155" t="s">
        <v>1485</v>
      </c>
    </row>
    <row r="46" spans="2:3" ht="22" customHeight="1">
      <c r="B46" s="2223" t="str">
        <f>HYPERLINK("#38局別時系列（近畿～九州）!A1","38経済産業局別時系列（近畿～九州）")</f>
        <v>38経済産業局別時系列（近畿～九州）</v>
      </c>
      <c r="C46" s="1162" t="s">
        <v>1496</v>
      </c>
    </row>
    <row r="47" spans="2:3" ht="22" customHeight="1" thickBot="1">
      <c r="B47" s="2224" t="str">
        <f>HYPERLINK("#39都道府県別!A1","39都道府県別")</f>
        <v>39都道府県別</v>
      </c>
      <c r="C47" s="1158" t="s">
        <v>551</v>
      </c>
    </row>
    <row r="48" spans="2:3" ht="13.5" thickTop="1"/>
  </sheetData>
  <mergeCells count="1">
    <mergeCell ref="B2:C2"/>
  </mergeCells>
  <phoneticPr fontId="74"/>
  <hyperlinks>
    <hyperlink ref="B7" location="'02業種別エネルギー消費'!A1" display="02業種別エネルギー消費" xr:uid="{2F46649C-384A-4133-8D23-D2561F7EB36C}"/>
    <hyperlink ref="B8" location="'03燃料受払（総合表）'!A1" display="03燃料受払（総合表）" xr:uid="{D0E09A04-CE55-467F-8020-52EE27D2FE8A}"/>
    <hyperlink ref="B11" location="'06燃料受払（化学、窯土）'!A1" display="'06燃料受払（化学、窯土）'!A1" xr:uid="{1B255B6C-10A4-4AA9-849B-50D32B263CFF}"/>
    <hyperlink ref="B9" location="'04燃料受払（紙、化繊）'!A1" display="04燃料受払（紙・化繊）" xr:uid="{6F551547-6601-42C9-8E94-C34D5143A6D2}"/>
    <hyperlink ref="B10" location="'05燃料受払（石油、ガラス）'!A1" display="05燃料受払（石油・ガラス）" xr:uid="{A19EF239-BED4-4FAF-AED4-A7BA16586680}"/>
    <hyperlink ref="B12" location="'07燃料受払（鉄鋼）'!A1" display="07燃料受払（鉄鋼）" xr:uid="{7B865A2A-6D59-4735-A1A3-6165A38068FB}"/>
    <hyperlink ref="B23" location="'18燃料受払時系列（機械）'!A1" display="18燃料受払時系列（機械）" xr:uid="{1D02F75F-523B-4DF2-A84B-EB0BCCBD244A}"/>
    <hyperlink ref="B29" location="'22品目別（化学）'!A1" display="22指定生産品目別（化学）" xr:uid="{84D07840-CE17-4DE0-AC69-8B6A5CB700CC}"/>
    <hyperlink ref="B33" location="'26品目別（機械）'!A1" display="26指定生産品目別（機械）" xr:uid="{3F83C21C-AB56-4A2A-9791-E5405AFCE83C}"/>
    <hyperlink ref="B31" location="'24品目別（鉄鋼）'!A1" display="24指定生産品目別（鉄鋼）" xr:uid="{3D3E0DB5-EEF2-453E-A96F-80484850CF73}"/>
    <hyperlink ref="B32" location="'25品目別（非鉄）'!A1" display="25指定生産品目別（非鉄）" xr:uid="{E42E66E5-9252-49D4-BBA4-55342333EB10}"/>
    <hyperlink ref="B30" location="'23品目別（窯業土石）'!A1" display="23指定生産品目別（窯業土石）" xr:uid="{7E0CF4BC-CB86-46EA-8DF9-555C38B8BF47}"/>
    <hyperlink ref="B43" location="'36品目別在庫量時系列'!A1" display="36指定生産品目別在庫量時系列" xr:uid="{1FB6F64B-3A90-4020-A4BC-A5C96BCDDC5F}"/>
    <hyperlink ref="B45" location="'38経済局別時系列（北海道～中部）'!A1" display="'38経済局別時系列（北海道～中部）'!A1" xr:uid="{7752B238-40F1-4340-B74D-E8D159F73F38}"/>
    <hyperlink ref="B46" location="'38経済局別時系列（近畿～九州）'!A1" display="'38経済局別時系列（近畿～九州）'!A1" xr:uid="{584B8132-0A5C-49F1-82B1-AD81FA4D09F1}"/>
    <hyperlink ref="B6" location="'01エネルギー消費量の推移'!A1" display="エネルギー消費量の推移" xr:uid="{F88EFF2B-DEFB-47EC-A236-7748EB5A84F7}"/>
    <hyperlink ref="B13" location="'08燃料受払（非鉄・機械）'!A1" display="08燃料受払（非鉄・機械）" xr:uid="{6D7807CC-CBE3-4684-9770-500CCDD79F0E}"/>
    <hyperlink ref="B14" location="'09燃料受払時系列業種合計'!A1" display="09燃料受払時系列業種合計" xr:uid="{4BE695D5-7896-4049-8C84-266C7953CFF4}"/>
    <hyperlink ref="B17" location="'12燃料受払時系列（石油）'!A1" display="12燃料受払時系列（石油）" xr:uid="{FFC13FC5-7C22-4957-8FAC-1DBD88A4F747}"/>
    <hyperlink ref="B16" location="'11燃料受払時系列（化繊）'!A1" display="11燃料受払時系列（化繊）" xr:uid="{B89603A1-1FD3-4875-BC46-EACA6214C01D}"/>
    <hyperlink ref="B15" location="'10燃料受払時系列（パルプ・紙）'!A1" display="10燃料受払時系列（パルプ・紙）" xr:uid="{9F4CF691-C2FD-4887-947F-61CA5BD947E4}"/>
    <hyperlink ref="B21" location="'16燃料受払時系列（鉄鋼）'!A1" display="16燃料受払時系列（鉄鋼）" xr:uid="{7D377303-3C11-4864-AD85-9870FAAD7B59}"/>
    <hyperlink ref="B20" location="'15燃料受払時系列（窯業土石）'!A1" display="15燃料受払時系列（窯業・土石）" xr:uid="{067417E5-E4EF-490E-832F-1364612DF5BE}"/>
    <hyperlink ref="B19" location="'14燃料受払時系列（化学）'!A1" display="14燃料受払時系列（化学）" xr:uid="{EDD45476-6AFA-4B55-8E4D-7869FF40590B}"/>
    <hyperlink ref="B18" location="'13燃料受払時系列（ガラス）'!A1" display="13燃料受払時系列（ガラス）" xr:uid="{8F66E3CA-D2B6-4744-9184-48EE5D23D75A}"/>
    <hyperlink ref="B22" location="'17燃料受払時系列（非鉄）'!A1" display="17燃料受払時系列（非鉄）" xr:uid="{E451466E-4382-4E4E-87CF-15CE67544C79}"/>
    <hyperlink ref="B25" location="'19電力業種別時系列'!A1" display="19電力業種別時系列" xr:uid="{34E44963-678A-4F6C-80EA-47EB3D40633D}"/>
    <hyperlink ref="B27" location="'20蒸気業種別時系列'!A1" display="20蒸気業種別時系列" xr:uid="{1E0E187F-1887-479F-B115-C2024238B165}"/>
    <hyperlink ref="B26" location="'20蒸気受払時系列'!A1" display="'20蒸気受払時系列'!A1" xr:uid="{D1818BE3-EEC7-46F5-BBB2-AC93359567EA}"/>
    <hyperlink ref="B28" location="'21品目別（紙、化繊、石油、ガラス）'!A1" display="21指定生産品目別（紙・化繊・石油・ガラス）" xr:uid="{A7C0AD8B-264B-4E59-BE6A-EAE9CEDC6018}"/>
    <hyperlink ref="B34" location="'27品目別時系列（パルプ・紙）'!A1" display="27指定生産品目別時系列（パルプ・紙）" xr:uid="{825739F7-9E75-498E-A346-54BA5B1AFDFE}"/>
    <hyperlink ref="B35" location="'28品目別時系列（化学）'!A1" display="28指定生産品目別時系列（化学）" xr:uid="{A759579F-B704-4AFC-A265-CCDD26692376}"/>
    <hyperlink ref="B36" location="'29品目別時系列（化繊）'!A1" display="29指定生産品目別時系列（化繊）" xr:uid="{9941BA80-8B32-4EC0-A895-7150258EA5BE}"/>
    <hyperlink ref="B42" location="'35品目別時系列（機械）'!A1" display="35指定生産品目別時系列（機械）" xr:uid="{55D7A0FB-2844-4AE7-A139-D4003C612DD1}"/>
    <hyperlink ref="B39" location="'32品目別時系列（ガラス）'!A1" display="32指定生産品目別時系列（ガラス）" xr:uid="{7341B611-1ADC-4217-85A7-15839D840777}"/>
    <hyperlink ref="B38" location="'31品目別時系列（窯業土石）'!A1" display="31指定生産品目別時系列（窯業土石）" xr:uid="{2757EFD9-CCFE-4B41-8518-0CBF88F2C9F9}"/>
    <hyperlink ref="B41" location="'34品目別時系列（非鉄）'!A1" display="34指定生産品目別時系列（非鉄）" xr:uid="{614C1DDE-5A12-46FA-816C-88BBC2D582BA}"/>
    <hyperlink ref="B40" location="'33品目別時系列（鉄鋼）'!A1" display="33指定生産品目別時系列（鉄鋼）" xr:uid="{65A76F7A-C6EE-41E7-912E-94030A036EE2}"/>
    <hyperlink ref="B44" location="'37経済局別'!A1" display="'37経済局別'!A1" xr:uid="{677B7439-6DE5-404D-8BE9-046C1369ECDB}"/>
    <hyperlink ref="B24" location="'19電力受払時系列'!A1" display="'19電力受払時系列'!A1" xr:uid="{452BD74D-E668-4A80-96A5-E224258D8E44}"/>
    <hyperlink ref="B37" location="'30品目別時系列（石油）'!A1" display="'30品目別時系列（石油）'!A1" xr:uid="{7E56BBAC-F944-47FA-8340-7207CB26C477}"/>
    <hyperlink ref="B47" location="'39都道府県別'!A1" display="39都道府県別" xr:uid="{1EEC3983-7CEB-446D-967F-D63E38F0240A}"/>
  </hyperlinks>
  <pageMargins left="0.59055118110236227" right="0.59055118110236227" top="0.74803149606299213" bottom="0.74803149606299213" header="0.31496062992125984" footer="0.31496062992125984"/>
  <pageSetup paperSize="9" scale="49" fitToWidth="0" orientation="landscape"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1678B-5807-4A52-88EB-E83A874D4C00}">
  <dimension ref="A1:IT90"/>
  <sheetViews>
    <sheetView zoomScaleNormal="100" zoomScaleSheetLayoutView="70" workbookViewId="0"/>
  </sheetViews>
  <sheetFormatPr defaultColWidth="9" defaultRowHeight="13"/>
  <cols>
    <col min="1" max="1" width="6.453125" style="1291" customWidth="1"/>
    <col min="2" max="2" width="5.90625" style="1291" customWidth="1"/>
    <col min="3" max="3" width="10.7265625" style="1291" customWidth="1"/>
    <col min="4" max="4" width="16" style="143" customWidth="1"/>
    <col min="5" max="6" width="16.08984375" style="143" customWidth="1"/>
    <col min="7" max="7" width="15.26953125" style="143" customWidth="1"/>
    <col min="8" max="8" width="12.6328125" style="143" customWidth="1"/>
    <col min="9" max="9" width="12.08984375" style="143" customWidth="1"/>
    <col min="10" max="10" width="14.08984375" style="143" customWidth="1"/>
    <col min="11" max="11" width="13.7265625" style="143" customWidth="1"/>
    <col min="12" max="12" width="13.08984375" style="143" customWidth="1"/>
    <col min="13" max="13" width="13.6328125" style="143" customWidth="1"/>
    <col min="14" max="14" width="14" style="143" customWidth="1"/>
    <col min="15" max="18" width="13.6328125" style="143" customWidth="1"/>
    <col min="19" max="19" width="15.36328125" style="143" customWidth="1"/>
    <col min="20" max="22" width="13.6328125" style="143" customWidth="1"/>
    <col min="23" max="23" width="7.6328125" style="143" customWidth="1"/>
    <col min="24" max="24" width="7.6328125" style="16" customWidth="1"/>
    <col min="25" max="25" width="6.453125" style="143" customWidth="1"/>
    <col min="26" max="26" width="5.7265625" style="143" customWidth="1"/>
    <col min="27" max="27" width="11.26953125" style="143" customWidth="1"/>
    <col min="28" max="28" width="14.90625" style="143" customWidth="1"/>
    <col min="29" max="30" width="14.08984375" style="143" customWidth="1"/>
    <col min="31" max="31" width="11.6328125" style="143" customWidth="1"/>
    <col min="32" max="32" width="12.26953125" style="143" customWidth="1"/>
    <col min="33" max="33" width="14" style="143" customWidth="1"/>
    <col min="34" max="34" width="11.90625" style="143" customWidth="1"/>
    <col min="35" max="35" width="11.6328125" style="143" customWidth="1"/>
    <col min="36" max="36" width="12.08984375" style="143" customWidth="1"/>
    <col min="37" max="37" width="12.26953125" style="143" customWidth="1"/>
    <col min="38" max="38" width="12.36328125" style="143" customWidth="1"/>
    <col min="39" max="39" width="12.453125" style="143" customWidth="1"/>
    <col min="40" max="40" width="12.7265625" style="143" customWidth="1"/>
    <col min="41" max="41" width="11.90625" style="143" customWidth="1"/>
    <col min="42" max="44" width="11.08984375" style="143" customWidth="1"/>
    <col min="45" max="46" width="14.36328125" style="143" customWidth="1"/>
    <col min="47" max="47" width="14" style="143" customWidth="1"/>
    <col min="48" max="48" width="12.36328125" style="143" customWidth="1"/>
    <col min="49" max="49" width="7.6328125" style="1291" customWidth="1"/>
    <col min="50" max="50" width="7.7265625" style="13" customWidth="1"/>
    <col min="51" max="16384" width="9" style="4"/>
  </cols>
  <sheetData>
    <row r="1" spans="1:51" ht="15" customHeight="1">
      <c r="A1" s="1" t="s">
        <v>0</v>
      </c>
      <c r="B1" s="1"/>
      <c r="C1" s="1"/>
      <c r="D1" s="2"/>
      <c r="E1" s="2"/>
      <c r="F1" s="2"/>
      <c r="G1" s="2"/>
      <c r="H1" s="2"/>
      <c r="I1" s="2"/>
      <c r="J1" s="2"/>
      <c r="K1" s="2"/>
      <c r="L1" s="2"/>
      <c r="M1" s="2"/>
      <c r="N1" s="2"/>
      <c r="O1" s="2"/>
      <c r="P1" s="2"/>
      <c r="Q1" s="2"/>
      <c r="R1" s="2"/>
      <c r="S1" s="2"/>
      <c r="T1" s="3"/>
      <c r="U1" s="2"/>
      <c r="V1" s="4"/>
      <c r="W1" s="5"/>
      <c r="X1" s="6" t="s">
        <v>0</v>
      </c>
      <c r="Y1" s="1" t="s">
        <v>0</v>
      </c>
      <c r="Z1" s="3"/>
      <c r="AA1" s="3"/>
      <c r="AB1" s="2"/>
      <c r="AC1" s="2"/>
      <c r="AD1" s="2"/>
      <c r="AE1" s="2"/>
      <c r="AF1" s="2"/>
      <c r="AG1" s="2"/>
      <c r="AH1" s="2"/>
      <c r="AI1" s="2"/>
      <c r="AJ1" s="2"/>
      <c r="AK1" s="2"/>
      <c r="AL1" s="2"/>
      <c r="AM1" s="2"/>
      <c r="AN1" s="2"/>
      <c r="AO1" s="2"/>
      <c r="AP1" s="2"/>
      <c r="AQ1" s="2"/>
      <c r="AR1" s="2"/>
      <c r="AS1" s="2"/>
      <c r="AT1" s="2"/>
      <c r="AU1" s="7"/>
      <c r="AV1" s="4"/>
      <c r="AW1" s="5"/>
      <c r="AX1" s="6" t="s">
        <v>0</v>
      </c>
    </row>
    <row r="2" spans="1:51" ht="15" customHeight="1">
      <c r="A2" s="8" t="s">
        <v>751</v>
      </c>
      <c r="B2" s="9"/>
      <c r="C2" s="9"/>
      <c r="D2" s="2"/>
      <c r="E2" s="2"/>
      <c r="F2" s="2"/>
      <c r="G2" s="2"/>
      <c r="H2" s="2"/>
      <c r="I2" s="2"/>
      <c r="J2" s="2"/>
      <c r="K2" s="2"/>
      <c r="L2" s="2"/>
      <c r="M2" s="2"/>
      <c r="N2" s="2"/>
      <c r="O2" s="2"/>
      <c r="P2" s="2"/>
      <c r="Q2" s="2"/>
      <c r="R2" s="2"/>
      <c r="S2" s="2"/>
      <c r="T2" s="10"/>
      <c r="U2" s="2"/>
      <c r="V2" s="4"/>
      <c r="W2" s="5"/>
      <c r="X2" s="11" t="s">
        <v>751</v>
      </c>
      <c r="Y2" s="8" t="s">
        <v>751</v>
      </c>
      <c r="Z2" s="10"/>
      <c r="AA2" s="10"/>
      <c r="AB2" s="2"/>
      <c r="AC2" s="2"/>
      <c r="AD2" s="2"/>
      <c r="AE2" s="2"/>
      <c r="AF2" s="2"/>
      <c r="AG2" s="2"/>
      <c r="AH2" s="2"/>
      <c r="AI2" s="2"/>
      <c r="AJ2" s="2"/>
      <c r="AK2" s="2"/>
      <c r="AL2" s="2"/>
      <c r="AM2" s="2"/>
      <c r="AN2" s="2"/>
      <c r="AO2" s="2"/>
      <c r="AP2" s="2"/>
      <c r="AQ2" s="2"/>
      <c r="AR2" s="2"/>
      <c r="AS2" s="2"/>
      <c r="AT2" s="2"/>
      <c r="AU2" s="12"/>
      <c r="AV2" s="4"/>
      <c r="AW2" s="5"/>
      <c r="AX2" s="11" t="s">
        <v>751</v>
      </c>
      <c r="AY2" s="8"/>
    </row>
    <row r="3" spans="1:51" ht="16.5" customHeight="1">
      <c r="A3" s="13"/>
      <c r="B3" s="13"/>
      <c r="C3" s="13"/>
      <c r="D3" s="2"/>
      <c r="E3" s="90"/>
      <c r="F3" s="2"/>
      <c r="G3" s="2"/>
      <c r="H3" s="2"/>
      <c r="I3" s="2"/>
      <c r="J3" s="2"/>
      <c r="K3" s="2"/>
      <c r="L3" s="2"/>
      <c r="M3" s="2"/>
      <c r="N3" s="2"/>
      <c r="O3" s="2"/>
      <c r="P3" s="2"/>
      <c r="Q3" s="2"/>
      <c r="R3" s="2"/>
      <c r="S3" s="2"/>
      <c r="T3" s="2"/>
      <c r="U3" s="2"/>
      <c r="V3" s="2"/>
      <c r="W3" s="5"/>
      <c r="X3" s="14"/>
      <c r="Y3" s="2"/>
      <c r="Z3" s="2"/>
      <c r="AA3" s="2"/>
      <c r="AB3" s="2"/>
      <c r="AC3" s="2"/>
      <c r="AD3" s="2"/>
      <c r="AE3" s="2"/>
      <c r="AF3" s="2"/>
      <c r="AG3" s="2"/>
      <c r="AH3" s="2"/>
      <c r="AI3" s="2"/>
      <c r="AJ3" s="2"/>
      <c r="AK3" s="2"/>
      <c r="AL3" s="2"/>
      <c r="AM3" s="2"/>
      <c r="AN3" s="2"/>
      <c r="AO3" s="2"/>
      <c r="AP3" s="2"/>
      <c r="AQ3" s="2"/>
      <c r="AR3" s="2"/>
      <c r="AS3" s="2"/>
      <c r="AT3" s="2"/>
      <c r="AU3" s="2"/>
      <c r="AV3" s="2"/>
      <c r="AW3" s="15"/>
      <c r="AX3" s="15"/>
    </row>
    <row r="4" spans="1:51" ht="16.5" customHeight="1">
      <c r="A4" s="13"/>
      <c r="B4" s="13"/>
      <c r="C4" s="13"/>
      <c r="D4" s="16"/>
      <c r="E4" s="16"/>
      <c r="F4" s="16"/>
      <c r="G4" s="16"/>
      <c r="H4" s="16"/>
      <c r="I4" s="16"/>
      <c r="J4" s="16"/>
      <c r="K4" s="16"/>
      <c r="L4" s="16"/>
      <c r="M4" s="16"/>
      <c r="N4" s="16"/>
      <c r="O4" s="16"/>
      <c r="P4" s="16"/>
      <c r="Q4" s="16"/>
      <c r="R4" s="16"/>
      <c r="S4" s="16"/>
      <c r="T4" s="16"/>
      <c r="U4" s="16"/>
      <c r="V4" s="16"/>
      <c r="W4" s="17"/>
      <c r="X4" s="17"/>
      <c r="Y4" s="2"/>
      <c r="Z4" s="2"/>
      <c r="AA4" s="2"/>
      <c r="AB4" s="2"/>
      <c r="AC4" s="2"/>
      <c r="AD4" s="2"/>
      <c r="AE4" s="2"/>
      <c r="AF4" s="2"/>
      <c r="AG4" s="2"/>
      <c r="AH4" s="2"/>
      <c r="AI4" s="2"/>
      <c r="AJ4" s="2"/>
      <c r="AK4" s="2"/>
      <c r="AL4" s="2"/>
      <c r="AM4" s="2"/>
      <c r="AN4" s="2"/>
      <c r="AO4" s="2"/>
      <c r="AP4" s="2"/>
      <c r="AQ4" s="2"/>
      <c r="AR4" s="2"/>
      <c r="AS4" s="2"/>
      <c r="AT4" s="2"/>
      <c r="AU4" s="2"/>
      <c r="AV4" s="2"/>
      <c r="AW4" s="15"/>
      <c r="AX4" s="15"/>
    </row>
    <row r="5" spans="1:51" ht="28.5">
      <c r="A5" s="18" t="s">
        <v>578</v>
      </c>
      <c r="B5" s="19"/>
      <c r="C5" s="19"/>
      <c r="D5" s="16"/>
      <c r="E5" s="16"/>
      <c r="F5" s="16"/>
      <c r="G5" s="20" t="s">
        <v>1505</v>
      </c>
      <c r="H5" s="21"/>
      <c r="I5" s="22"/>
      <c r="J5" s="16"/>
      <c r="K5" s="16"/>
      <c r="L5" s="16"/>
      <c r="M5" s="23"/>
      <c r="N5" s="16"/>
      <c r="O5" s="16"/>
      <c r="P5" s="16"/>
      <c r="Q5" s="16"/>
      <c r="R5" s="16"/>
      <c r="S5" s="16"/>
      <c r="T5" s="16"/>
      <c r="U5" s="16"/>
      <c r="V5" s="16"/>
      <c r="W5" s="17"/>
      <c r="X5" s="17"/>
      <c r="Y5" s="2"/>
      <c r="Z5" s="2"/>
      <c r="AA5" s="2"/>
      <c r="AB5" s="2"/>
      <c r="AC5" s="2"/>
      <c r="AD5" s="2"/>
      <c r="AE5" s="2"/>
      <c r="AF5" s="2"/>
      <c r="AG5" s="2"/>
      <c r="AH5" s="2"/>
      <c r="AI5" s="2"/>
      <c r="AJ5" s="2"/>
      <c r="AK5" s="2"/>
      <c r="AL5" s="2"/>
      <c r="AM5" s="2"/>
      <c r="AN5" s="2"/>
      <c r="AO5" s="2"/>
      <c r="AP5" s="2"/>
      <c r="AQ5" s="2"/>
      <c r="AR5" s="2"/>
      <c r="AS5" s="2"/>
      <c r="AT5" s="2"/>
      <c r="AU5" s="2"/>
      <c r="AV5" s="2"/>
      <c r="AW5" s="15"/>
      <c r="AX5" s="15"/>
    </row>
    <row r="6" spans="1:51" ht="17.25" customHeight="1">
      <c r="A6" s="19"/>
      <c r="B6" s="19"/>
      <c r="C6" s="19"/>
      <c r="D6" s="16"/>
      <c r="E6" s="16"/>
      <c r="F6" s="16"/>
      <c r="G6" s="24"/>
      <c r="H6" s="23"/>
      <c r="I6" s="25"/>
      <c r="J6" s="16"/>
      <c r="K6" s="16"/>
      <c r="L6" s="16"/>
      <c r="M6" s="23"/>
      <c r="N6" s="16"/>
      <c r="O6" s="16"/>
      <c r="P6" s="16"/>
      <c r="Q6" s="16"/>
      <c r="R6" s="16"/>
      <c r="S6" s="16"/>
      <c r="T6" s="16"/>
      <c r="U6" s="16"/>
      <c r="V6" s="16"/>
      <c r="W6" s="17"/>
      <c r="X6" s="17"/>
      <c r="Y6" s="2"/>
      <c r="Z6" s="2"/>
      <c r="AA6" s="2"/>
      <c r="AB6" s="2"/>
      <c r="AC6" s="2"/>
      <c r="AD6" s="2"/>
      <c r="AE6" s="2"/>
      <c r="AF6" s="2"/>
      <c r="AG6" s="2"/>
      <c r="AH6" s="2"/>
      <c r="AI6" s="2"/>
      <c r="AJ6" s="2"/>
      <c r="AK6" s="2"/>
      <c r="AL6" s="2"/>
      <c r="AM6" s="2"/>
      <c r="AN6" s="2"/>
      <c r="AO6" s="2"/>
      <c r="AP6" s="2"/>
      <c r="AQ6" s="2"/>
      <c r="AR6" s="2"/>
      <c r="AS6" s="2"/>
      <c r="AT6" s="2"/>
      <c r="AU6" s="2"/>
      <c r="AV6" s="2"/>
      <c r="AW6" s="15"/>
      <c r="AX6" s="15"/>
    </row>
    <row r="7" spans="1:51" ht="28.5" customHeight="1">
      <c r="A7" s="26" t="s">
        <v>1</v>
      </c>
      <c r="B7" s="26"/>
      <c r="C7" s="26"/>
      <c r="D7" s="16"/>
      <c r="E7" s="16"/>
      <c r="F7" s="27" t="s">
        <v>1506</v>
      </c>
      <c r="G7" s="16"/>
      <c r="H7" s="23"/>
      <c r="I7" s="23"/>
      <c r="J7" s="23"/>
      <c r="K7" s="23"/>
      <c r="L7" s="23"/>
      <c r="M7" s="23"/>
      <c r="N7" s="23"/>
      <c r="O7" s="23"/>
      <c r="P7" s="23"/>
      <c r="Q7" s="23"/>
      <c r="R7" s="23"/>
      <c r="S7" s="23"/>
      <c r="T7" s="23"/>
      <c r="U7" s="23"/>
      <c r="V7" s="23"/>
      <c r="W7" s="5"/>
      <c r="X7" s="5"/>
      <c r="Y7" s="2"/>
      <c r="Z7" s="2"/>
      <c r="AA7" s="2"/>
      <c r="AB7" s="2"/>
      <c r="AC7" s="2"/>
      <c r="AD7" s="2"/>
      <c r="AE7" s="2"/>
      <c r="AF7" s="2"/>
      <c r="AG7" s="2"/>
      <c r="AH7" s="2"/>
      <c r="AI7" s="2"/>
      <c r="AJ7" s="2"/>
      <c r="AK7" s="2"/>
      <c r="AL7" s="2"/>
      <c r="AM7" s="2"/>
      <c r="AN7" s="2"/>
      <c r="AO7" s="2"/>
      <c r="AP7" s="2"/>
      <c r="AQ7" s="2"/>
      <c r="AR7" s="2"/>
      <c r="AS7" s="2"/>
      <c r="AT7" s="2"/>
      <c r="AU7" s="2"/>
      <c r="AV7" s="2"/>
      <c r="AW7" s="15"/>
      <c r="AX7" s="15"/>
    </row>
    <row r="8" spans="1:51" ht="18.649999999999999" customHeight="1">
      <c r="A8" s="2513" t="s">
        <v>1507</v>
      </c>
      <c r="B8" s="2513"/>
      <c r="C8" s="2514"/>
      <c r="D8" s="1919" t="s">
        <v>139</v>
      </c>
      <c r="E8" s="29"/>
      <c r="F8" s="1920" t="s">
        <v>579</v>
      </c>
      <c r="G8" s="31" t="s">
        <v>1508</v>
      </c>
      <c r="H8" s="31"/>
      <c r="I8" s="31"/>
      <c r="J8" s="31"/>
      <c r="K8" s="31"/>
      <c r="L8" s="31"/>
      <c r="M8" s="31"/>
      <c r="N8" s="31"/>
      <c r="O8" s="31"/>
      <c r="P8" s="31"/>
      <c r="Q8" s="31"/>
      <c r="R8" s="31"/>
      <c r="S8" s="31"/>
      <c r="T8" s="31"/>
      <c r="U8" s="31"/>
      <c r="V8" s="31"/>
      <c r="W8" s="2519" t="s">
        <v>1509</v>
      </c>
      <c r="X8" s="2520"/>
      <c r="Y8" s="2525" t="s">
        <v>1507</v>
      </c>
      <c r="Z8" s="2525"/>
      <c r="AA8" s="2526"/>
      <c r="AB8" s="32"/>
      <c r="AC8" s="33"/>
      <c r="AD8" s="33"/>
      <c r="AE8" s="33"/>
      <c r="AF8" s="33"/>
      <c r="AG8" s="33"/>
      <c r="AH8" s="33"/>
      <c r="AI8" s="33"/>
      <c r="AJ8" s="33"/>
      <c r="AK8" s="33"/>
      <c r="AL8" s="33"/>
      <c r="AM8" s="33"/>
      <c r="AN8" s="33"/>
      <c r="AO8" s="33"/>
      <c r="AP8" s="33"/>
      <c r="AQ8" s="33"/>
      <c r="AR8" s="33"/>
      <c r="AS8" s="34"/>
      <c r="AT8" s="33"/>
      <c r="AU8" s="34"/>
      <c r="AV8" s="33"/>
      <c r="AW8" s="2519" t="s">
        <v>1509</v>
      </c>
      <c r="AX8" s="2520"/>
      <c r="AY8" s="35"/>
    </row>
    <row r="9" spans="1:51" ht="18.649999999999999" customHeight="1">
      <c r="A9" s="2515"/>
      <c r="B9" s="2515"/>
      <c r="C9" s="2516"/>
      <c r="D9" s="36" t="s">
        <v>1510</v>
      </c>
      <c r="E9" s="1921" t="s">
        <v>752</v>
      </c>
      <c r="F9" s="37" t="s">
        <v>1511</v>
      </c>
      <c r="G9" s="1922" t="s">
        <v>754</v>
      </c>
      <c r="H9" s="38"/>
      <c r="I9" s="38" t="s">
        <v>1512</v>
      </c>
      <c r="J9" s="31"/>
      <c r="K9" s="31"/>
      <c r="L9" s="31"/>
      <c r="M9" s="31"/>
      <c r="N9" s="31"/>
      <c r="O9" s="31"/>
      <c r="P9" s="31"/>
      <c r="Q9" s="31"/>
      <c r="R9" s="31"/>
      <c r="S9" s="31"/>
      <c r="T9" s="31"/>
      <c r="U9" s="31"/>
      <c r="V9" s="31"/>
      <c r="W9" s="2521"/>
      <c r="X9" s="2522"/>
      <c r="Y9" s="2527"/>
      <c r="Z9" s="2527"/>
      <c r="AA9" s="2528"/>
      <c r="AB9" s="1923" t="s">
        <v>2</v>
      </c>
      <c r="AC9" s="32"/>
      <c r="AD9" s="663" t="s">
        <v>1513</v>
      </c>
      <c r="AE9" s="32"/>
      <c r="AF9" s="32"/>
      <c r="AG9" s="32"/>
      <c r="AH9" s="32"/>
      <c r="AI9" s="32"/>
      <c r="AJ9" s="32"/>
      <c r="AK9" s="32"/>
      <c r="AL9" s="32"/>
      <c r="AM9" s="32"/>
      <c r="AN9" s="32"/>
      <c r="AO9" s="32"/>
      <c r="AP9" s="32"/>
      <c r="AQ9" s="32"/>
      <c r="AR9" s="32"/>
      <c r="AS9" s="39"/>
      <c r="AT9" s="34"/>
      <c r="AU9" s="39"/>
      <c r="AV9" s="34"/>
      <c r="AW9" s="2521"/>
      <c r="AX9" s="2522"/>
      <c r="AY9" s="35"/>
    </row>
    <row r="10" spans="1:51" ht="18.75" customHeight="1">
      <c r="A10" s="2515"/>
      <c r="B10" s="2515"/>
      <c r="C10" s="2516"/>
      <c r="D10" s="36"/>
      <c r="E10" s="40" t="s">
        <v>1514</v>
      </c>
      <c r="F10" s="37"/>
      <c r="G10" s="37"/>
      <c r="H10" s="34" t="s">
        <v>755</v>
      </c>
      <c r="I10" s="42"/>
      <c r="J10" s="31"/>
      <c r="K10" s="42"/>
      <c r="L10" s="42"/>
      <c r="M10" s="42"/>
      <c r="N10" s="31"/>
      <c r="O10" s="42"/>
      <c r="P10" s="42"/>
      <c r="Q10" s="31"/>
      <c r="R10" s="42"/>
      <c r="S10" s="28"/>
      <c r="T10" s="41"/>
      <c r="U10" s="30"/>
      <c r="V10" s="43"/>
      <c r="W10" s="2521"/>
      <c r="X10" s="2522"/>
      <c r="Y10" s="2527"/>
      <c r="Z10" s="2527"/>
      <c r="AA10" s="2528"/>
      <c r="AB10" s="44" t="s">
        <v>1515</v>
      </c>
      <c r="AC10" s="45" t="s">
        <v>3</v>
      </c>
      <c r="AD10" s="46" t="s">
        <v>4</v>
      </c>
      <c r="AE10" s="23"/>
      <c r="AF10" s="47"/>
      <c r="AG10" s="23"/>
      <c r="AH10" s="45"/>
      <c r="AI10" s="23"/>
      <c r="AJ10" s="45"/>
      <c r="AK10" s="48"/>
      <c r="AL10" s="47"/>
      <c r="AM10" s="23"/>
      <c r="AN10" s="34"/>
      <c r="AO10" s="45"/>
      <c r="AP10" s="45"/>
      <c r="AQ10" s="49"/>
      <c r="AR10" s="1924"/>
      <c r="AS10" s="1578" t="s">
        <v>5</v>
      </c>
      <c r="AT10" s="1578" t="s">
        <v>6</v>
      </c>
      <c r="AU10" s="1578" t="s">
        <v>7</v>
      </c>
      <c r="AV10" s="1578" t="s">
        <v>8</v>
      </c>
      <c r="AW10" s="2521"/>
      <c r="AX10" s="2522"/>
      <c r="AY10" s="35"/>
    </row>
    <row r="11" spans="1:51" ht="16" customHeight="1">
      <c r="A11" s="2515"/>
      <c r="B11" s="2515"/>
      <c r="C11" s="2516"/>
      <c r="D11" s="1925" t="s">
        <v>9</v>
      </c>
      <c r="E11" s="1578" t="s">
        <v>9</v>
      </c>
      <c r="F11" s="1578" t="s">
        <v>9</v>
      </c>
      <c r="G11" s="1578" t="s">
        <v>9</v>
      </c>
      <c r="H11" s="1578" t="s">
        <v>318</v>
      </c>
      <c r="I11" s="1926" t="s">
        <v>1516</v>
      </c>
      <c r="J11" s="1925" t="s">
        <v>1517</v>
      </c>
      <c r="K11" s="1926" t="s">
        <v>319</v>
      </c>
      <c r="L11" s="1926" t="s">
        <v>297</v>
      </c>
      <c r="M11" s="1926" t="s">
        <v>298</v>
      </c>
      <c r="N11" s="1925" t="s">
        <v>299</v>
      </c>
      <c r="O11" s="1926" t="s">
        <v>350</v>
      </c>
      <c r="P11" s="1926" t="s">
        <v>373</v>
      </c>
      <c r="Q11" s="1925" t="s">
        <v>302</v>
      </c>
      <c r="R11" s="1926" t="s">
        <v>303</v>
      </c>
      <c r="S11" s="1926" t="s">
        <v>1518</v>
      </c>
      <c r="T11" s="1927" t="s">
        <v>1519</v>
      </c>
      <c r="U11" s="1578" t="s">
        <v>1520</v>
      </c>
      <c r="V11" s="1926" t="s">
        <v>353</v>
      </c>
      <c r="W11" s="2521"/>
      <c r="X11" s="2522"/>
      <c r="Y11" s="2527"/>
      <c r="Z11" s="2527"/>
      <c r="AA11" s="2528"/>
      <c r="AB11" s="1925" t="s">
        <v>9</v>
      </c>
      <c r="AC11" s="1926" t="s">
        <v>10</v>
      </c>
      <c r="AD11" s="1926" t="s">
        <v>11</v>
      </c>
      <c r="AE11" s="1925" t="s">
        <v>1521</v>
      </c>
      <c r="AF11" s="1926" t="s">
        <v>1522</v>
      </c>
      <c r="AG11" s="1925" t="s">
        <v>12</v>
      </c>
      <c r="AH11" s="1926" t="s">
        <v>13</v>
      </c>
      <c r="AI11" s="1925" t="s">
        <v>14</v>
      </c>
      <c r="AJ11" s="1926" t="s">
        <v>15</v>
      </c>
      <c r="AK11" s="1928" t="s">
        <v>1523</v>
      </c>
      <c r="AL11" s="1926" t="s">
        <v>1524</v>
      </c>
      <c r="AM11" s="1925" t="s">
        <v>16</v>
      </c>
      <c r="AN11" s="1578" t="s">
        <v>17</v>
      </c>
      <c r="AO11" s="1926" t="s">
        <v>18</v>
      </c>
      <c r="AP11" s="1926" t="s">
        <v>19</v>
      </c>
      <c r="AQ11" s="1010" t="s">
        <v>1525</v>
      </c>
      <c r="AR11" s="1926" t="s">
        <v>1526</v>
      </c>
      <c r="AS11" s="1929"/>
      <c r="AT11" s="1929"/>
      <c r="AU11" s="1929"/>
      <c r="AV11" s="1930"/>
      <c r="AW11" s="2521"/>
      <c r="AX11" s="2522"/>
      <c r="AY11" s="35"/>
    </row>
    <row r="12" spans="1:51" ht="16" customHeight="1">
      <c r="A12" s="2515"/>
      <c r="B12" s="2515"/>
      <c r="C12" s="2516"/>
      <c r="D12" s="36"/>
      <c r="E12" s="37"/>
      <c r="F12" s="37"/>
      <c r="G12" s="51"/>
      <c r="H12" s="37"/>
      <c r="I12" s="51"/>
      <c r="J12" s="36"/>
      <c r="K12" s="51"/>
      <c r="L12" s="51"/>
      <c r="M12" s="51"/>
      <c r="N12" s="36"/>
      <c r="O12" s="51"/>
      <c r="P12" s="51"/>
      <c r="Q12" s="36"/>
      <c r="R12" s="51"/>
      <c r="S12" s="1926" t="s">
        <v>1527</v>
      </c>
      <c r="T12" s="37"/>
      <c r="U12" s="37"/>
      <c r="V12" s="1926" t="s">
        <v>358</v>
      </c>
      <c r="W12" s="2521"/>
      <c r="X12" s="2522"/>
      <c r="Y12" s="2527"/>
      <c r="Z12" s="2527"/>
      <c r="AA12" s="2528"/>
      <c r="AB12" s="44"/>
      <c r="AC12" s="52"/>
      <c r="AD12" s="52"/>
      <c r="AE12" s="44"/>
      <c r="AF12" s="1926" t="s">
        <v>1528</v>
      </c>
      <c r="AG12" s="44"/>
      <c r="AH12" s="52"/>
      <c r="AI12" s="44"/>
      <c r="AJ12" s="52"/>
      <c r="AK12" s="1928" t="s">
        <v>1529</v>
      </c>
      <c r="AL12" s="1926" t="s">
        <v>1530</v>
      </c>
      <c r="AM12" s="44"/>
      <c r="AN12" s="50"/>
      <c r="AO12" s="52"/>
      <c r="AP12" s="52"/>
      <c r="AQ12" s="1010" t="s">
        <v>1531</v>
      </c>
      <c r="AR12" s="52"/>
      <c r="AS12" s="39"/>
      <c r="AT12" s="39"/>
      <c r="AU12" s="39"/>
      <c r="AV12" s="54"/>
      <c r="AW12" s="2521"/>
      <c r="AX12" s="2522"/>
      <c r="AY12" s="35"/>
    </row>
    <row r="13" spans="1:51" s="14" customFormat="1" ht="16" customHeight="1">
      <c r="A13" s="2515"/>
      <c r="B13" s="2515"/>
      <c r="C13" s="2516"/>
      <c r="D13" s="1289" t="s">
        <v>1532</v>
      </c>
      <c r="E13" s="1289" t="s">
        <v>1532</v>
      </c>
      <c r="F13" s="1289" t="s">
        <v>1532</v>
      </c>
      <c r="G13" s="1289" t="s">
        <v>1532</v>
      </c>
      <c r="H13" s="2531" t="s">
        <v>1533</v>
      </c>
      <c r="I13" s="51" t="s">
        <v>1534</v>
      </c>
      <c r="J13" s="36" t="s">
        <v>1535</v>
      </c>
      <c r="K13" s="1638" t="s">
        <v>1536</v>
      </c>
      <c r="L13" s="51" t="s">
        <v>1537</v>
      </c>
      <c r="M13" s="51" t="s">
        <v>1538</v>
      </c>
      <c r="N13" s="36" t="s">
        <v>1539</v>
      </c>
      <c r="O13" s="51" t="s">
        <v>1539</v>
      </c>
      <c r="P13" s="51" t="s">
        <v>1539</v>
      </c>
      <c r="Q13" s="36" t="s">
        <v>1540</v>
      </c>
      <c r="R13" s="51" t="s">
        <v>1541</v>
      </c>
      <c r="S13" s="36" t="s">
        <v>1540</v>
      </c>
      <c r="T13" s="2531" t="s">
        <v>1542</v>
      </c>
      <c r="U13" s="37" t="s">
        <v>1543</v>
      </c>
      <c r="V13" s="55" t="s">
        <v>1544</v>
      </c>
      <c r="W13" s="2521"/>
      <c r="X13" s="2522"/>
      <c r="Y13" s="2527"/>
      <c r="Z13" s="2527"/>
      <c r="AA13" s="2528"/>
      <c r="AB13" s="1289" t="s">
        <v>1532</v>
      </c>
      <c r="AC13" s="51" t="s">
        <v>1545</v>
      </c>
      <c r="AD13" s="51" t="s">
        <v>1546</v>
      </c>
      <c r="AE13" s="36" t="s">
        <v>1547</v>
      </c>
      <c r="AF13" s="56" t="s">
        <v>1548</v>
      </c>
      <c r="AG13" s="57" t="s">
        <v>1549</v>
      </c>
      <c r="AH13" s="51" t="s">
        <v>1550</v>
      </c>
      <c r="AI13" s="57" t="s">
        <v>1551</v>
      </c>
      <c r="AJ13" s="2532" t="s">
        <v>1552</v>
      </c>
      <c r="AK13" s="51" t="s">
        <v>1541</v>
      </c>
      <c r="AL13" s="51" t="s">
        <v>1553</v>
      </c>
      <c r="AM13" s="2532" t="s">
        <v>1554</v>
      </c>
      <c r="AN13" s="37" t="s">
        <v>1555</v>
      </c>
      <c r="AO13" s="2533" t="s">
        <v>1556</v>
      </c>
      <c r="AP13" s="51" t="s">
        <v>1557</v>
      </c>
      <c r="AQ13" s="2532" t="s">
        <v>1558</v>
      </c>
      <c r="AR13" s="2534" t="s">
        <v>1559</v>
      </c>
      <c r="AS13" s="37" t="s">
        <v>1560</v>
      </c>
      <c r="AT13" s="2533" t="s">
        <v>1561</v>
      </c>
      <c r="AU13" s="37" t="s">
        <v>1562</v>
      </c>
      <c r="AV13" s="2533" t="s">
        <v>1563</v>
      </c>
      <c r="AW13" s="2521"/>
      <c r="AX13" s="2522"/>
    </row>
    <row r="14" spans="1:51" s="14" customFormat="1" ht="16" customHeight="1">
      <c r="A14" s="2515"/>
      <c r="B14" s="2515"/>
      <c r="C14" s="2516"/>
      <c r="D14" s="51" t="s">
        <v>1564</v>
      </c>
      <c r="E14" s="51" t="s">
        <v>1564</v>
      </c>
      <c r="F14" s="51" t="s">
        <v>1564</v>
      </c>
      <c r="G14" s="51" t="s">
        <v>1564</v>
      </c>
      <c r="H14" s="2531"/>
      <c r="I14" s="51"/>
      <c r="J14" s="36"/>
      <c r="K14" s="1638" t="s">
        <v>1565</v>
      </c>
      <c r="L14" s="51"/>
      <c r="M14" s="51"/>
      <c r="N14" s="36" t="s">
        <v>1566</v>
      </c>
      <c r="O14" s="56" t="s">
        <v>1567</v>
      </c>
      <c r="P14" s="56" t="s">
        <v>1568</v>
      </c>
      <c r="Q14" s="36" t="s">
        <v>1569</v>
      </c>
      <c r="R14" s="51" t="s">
        <v>1570</v>
      </c>
      <c r="S14" s="36" t="s">
        <v>1571</v>
      </c>
      <c r="T14" s="2531"/>
      <c r="U14" s="37"/>
      <c r="V14" s="51" t="s">
        <v>1572</v>
      </c>
      <c r="W14" s="2521"/>
      <c r="X14" s="2522"/>
      <c r="Y14" s="2527"/>
      <c r="Z14" s="2527"/>
      <c r="AA14" s="2528"/>
      <c r="AB14" s="51" t="s">
        <v>1564</v>
      </c>
      <c r="AC14" s="51"/>
      <c r="AD14" s="51"/>
      <c r="AE14" s="36"/>
      <c r="AF14" s="56" t="s">
        <v>1573</v>
      </c>
      <c r="AG14" s="57" t="s">
        <v>1574</v>
      </c>
      <c r="AH14" s="56" t="s">
        <v>1574</v>
      </c>
      <c r="AI14" s="57" t="s">
        <v>1574</v>
      </c>
      <c r="AJ14" s="2532"/>
      <c r="AK14" s="51" t="s">
        <v>1575</v>
      </c>
      <c r="AL14" s="51"/>
      <c r="AM14" s="2532"/>
      <c r="AN14" s="37"/>
      <c r="AO14" s="2533"/>
      <c r="AP14" s="51"/>
      <c r="AQ14" s="2532"/>
      <c r="AR14" s="2534"/>
      <c r="AS14" s="58"/>
      <c r="AT14" s="2533"/>
      <c r="AU14" s="58"/>
      <c r="AV14" s="2533"/>
      <c r="AW14" s="2521"/>
      <c r="AX14" s="2522"/>
    </row>
    <row r="15" spans="1:51" s="14" customFormat="1" ht="21.75" customHeight="1">
      <c r="A15" s="2517"/>
      <c r="B15" s="2517"/>
      <c r="C15" s="2518"/>
      <c r="D15" s="59" t="s">
        <v>1576</v>
      </c>
      <c r="E15" s="60" t="s">
        <v>1576</v>
      </c>
      <c r="F15" s="60" t="s">
        <v>1576</v>
      </c>
      <c r="G15" s="60" t="s">
        <v>1576</v>
      </c>
      <c r="H15" s="60" t="s">
        <v>1576</v>
      </c>
      <c r="I15" s="60" t="s">
        <v>1576</v>
      </c>
      <c r="J15" s="60" t="s">
        <v>1576</v>
      </c>
      <c r="K15" s="60" t="s">
        <v>1576</v>
      </c>
      <c r="L15" s="60" t="s">
        <v>1576</v>
      </c>
      <c r="M15" s="60" t="s">
        <v>1576</v>
      </c>
      <c r="N15" s="61" t="s">
        <v>1576</v>
      </c>
      <c r="O15" s="60" t="s">
        <v>1576</v>
      </c>
      <c r="P15" s="60" t="s">
        <v>1576</v>
      </c>
      <c r="Q15" s="59" t="s">
        <v>1576</v>
      </c>
      <c r="R15" s="60" t="s">
        <v>1577</v>
      </c>
      <c r="S15" s="62" t="s">
        <v>1578</v>
      </c>
      <c r="T15" s="61" t="s">
        <v>1577</v>
      </c>
      <c r="U15" s="61" t="s">
        <v>1577</v>
      </c>
      <c r="V15" s="60" t="s">
        <v>1576</v>
      </c>
      <c r="W15" s="2523"/>
      <c r="X15" s="2524"/>
      <c r="Y15" s="2529"/>
      <c r="Z15" s="2529"/>
      <c r="AA15" s="2530"/>
      <c r="AB15" s="1784" t="s">
        <v>1576</v>
      </c>
      <c r="AC15" s="1783" t="s">
        <v>1577</v>
      </c>
      <c r="AD15" s="1783" t="s">
        <v>1577</v>
      </c>
      <c r="AE15" s="1783" t="s">
        <v>1577</v>
      </c>
      <c r="AF15" s="1785" t="s">
        <v>1578</v>
      </c>
      <c r="AG15" s="1785" t="s">
        <v>1578</v>
      </c>
      <c r="AH15" s="1785" t="s">
        <v>1578</v>
      </c>
      <c r="AI15" s="1785" t="s">
        <v>1578</v>
      </c>
      <c r="AJ15" s="1785" t="s">
        <v>1578</v>
      </c>
      <c r="AK15" s="1783" t="s">
        <v>1577</v>
      </c>
      <c r="AL15" s="1785" t="s">
        <v>1578</v>
      </c>
      <c r="AM15" s="1786" t="s">
        <v>757</v>
      </c>
      <c r="AN15" s="1785" t="s">
        <v>1579</v>
      </c>
      <c r="AO15" s="1786" t="s">
        <v>757</v>
      </c>
      <c r="AP15" s="1783" t="s">
        <v>1580</v>
      </c>
      <c r="AQ15" s="1783" t="s">
        <v>1580</v>
      </c>
      <c r="AR15" s="1783" t="s">
        <v>1580</v>
      </c>
      <c r="AS15" s="1783" t="s">
        <v>1581</v>
      </c>
      <c r="AT15" s="1783" t="s">
        <v>1581</v>
      </c>
      <c r="AU15" s="1783" t="s">
        <v>20</v>
      </c>
      <c r="AV15" s="1783" t="s">
        <v>1580</v>
      </c>
      <c r="AW15" s="2523"/>
      <c r="AX15" s="2524"/>
    </row>
    <row r="16" spans="1:51" ht="21.75" customHeight="1">
      <c r="A16" s="63">
        <v>41275</v>
      </c>
      <c r="B16" s="64">
        <v>41275</v>
      </c>
      <c r="C16" s="65">
        <v>41275</v>
      </c>
      <c r="D16" s="66">
        <v>174650515</v>
      </c>
      <c r="E16" s="1163">
        <v>166582403</v>
      </c>
      <c r="F16" s="2244">
        <v>160876605</v>
      </c>
      <c r="G16" s="2244">
        <v>86451242</v>
      </c>
      <c r="H16" s="2244">
        <v>502152</v>
      </c>
      <c r="I16" s="2244">
        <v>56154</v>
      </c>
      <c r="J16" s="2244">
        <v>31189565</v>
      </c>
      <c r="K16" s="2244">
        <v>18923540</v>
      </c>
      <c r="L16" s="2244">
        <v>1213077</v>
      </c>
      <c r="M16" s="2244">
        <v>306902</v>
      </c>
      <c r="N16" s="2244">
        <v>6153051</v>
      </c>
      <c r="O16" s="2244">
        <v>876213</v>
      </c>
      <c r="P16" s="2244">
        <v>5276838</v>
      </c>
      <c r="Q16" s="2244">
        <v>1669685</v>
      </c>
      <c r="R16" s="2244">
        <v>6139872</v>
      </c>
      <c r="S16" s="2244">
        <v>16046397</v>
      </c>
      <c r="T16" s="2244">
        <v>4302176</v>
      </c>
      <c r="U16" s="2244">
        <v>1484811</v>
      </c>
      <c r="V16" s="2244">
        <v>262862</v>
      </c>
      <c r="W16" s="67">
        <v>41275</v>
      </c>
      <c r="X16" s="68">
        <v>41275</v>
      </c>
      <c r="Y16" s="63">
        <v>41275</v>
      </c>
      <c r="Z16" s="64">
        <v>41275</v>
      </c>
      <c r="AA16" s="65">
        <v>41275</v>
      </c>
      <c r="AB16" s="66">
        <v>125254090</v>
      </c>
      <c r="AC16" s="2244">
        <v>91895325</v>
      </c>
      <c r="AD16" s="2244">
        <v>34482393</v>
      </c>
      <c r="AE16" s="2244">
        <v>502032</v>
      </c>
      <c r="AF16" s="2244">
        <v>12096029</v>
      </c>
      <c r="AG16" s="2244">
        <v>96490087</v>
      </c>
      <c r="AH16" s="2244">
        <v>5735152</v>
      </c>
      <c r="AI16" s="2244">
        <v>103509</v>
      </c>
      <c r="AJ16" s="2244">
        <v>687249</v>
      </c>
      <c r="AK16" s="2244">
        <v>1737410</v>
      </c>
      <c r="AL16" s="2244">
        <v>5617800</v>
      </c>
      <c r="AM16" s="2244">
        <v>11922609</v>
      </c>
      <c r="AN16" s="2244">
        <v>11275381</v>
      </c>
      <c r="AO16" s="2244">
        <v>2194976</v>
      </c>
      <c r="AP16" s="2244">
        <v>410838</v>
      </c>
      <c r="AQ16" s="2244">
        <v>513935</v>
      </c>
      <c r="AR16" s="2244">
        <v>470738</v>
      </c>
      <c r="AS16" s="2244">
        <v>189465570</v>
      </c>
      <c r="AT16" s="2244">
        <v>112236679</v>
      </c>
      <c r="AU16" s="2244">
        <v>533863366</v>
      </c>
      <c r="AV16" s="2244">
        <v>44884837</v>
      </c>
      <c r="AW16" s="67">
        <v>41275</v>
      </c>
      <c r="AX16" s="68">
        <v>41275</v>
      </c>
      <c r="AY16" s="959"/>
    </row>
    <row r="17" spans="1:51" ht="19.5" customHeight="1">
      <c r="A17" s="73"/>
      <c r="B17" s="64">
        <v>41640</v>
      </c>
      <c r="C17" s="74"/>
      <c r="D17" s="75">
        <v>171407009</v>
      </c>
      <c r="E17" s="1163">
        <v>163905664</v>
      </c>
      <c r="F17" s="2245">
        <v>157847641</v>
      </c>
      <c r="G17" s="2245">
        <v>83940956</v>
      </c>
      <c r="H17" s="2245">
        <v>411962</v>
      </c>
      <c r="I17" s="2245">
        <v>54893</v>
      </c>
      <c r="J17" s="2245">
        <v>31030250</v>
      </c>
      <c r="K17" s="2245">
        <v>17769819</v>
      </c>
      <c r="L17" s="2245">
        <v>1137934</v>
      </c>
      <c r="M17" s="2245">
        <v>227412</v>
      </c>
      <c r="N17" s="2245">
        <v>5625903</v>
      </c>
      <c r="O17" s="2245">
        <v>818058</v>
      </c>
      <c r="P17" s="2245">
        <v>4807845</v>
      </c>
      <c r="Q17" s="2245">
        <v>1621439</v>
      </c>
      <c r="R17" s="2245">
        <v>6121473</v>
      </c>
      <c r="S17" s="2245">
        <v>15594705</v>
      </c>
      <c r="T17" s="2245">
        <v>4531013</v>
      </c>
      <c r="U17" s="2245">
        <v>1397000</v>
      </c>
      <c r="V17" s="2245">
        <v>252670</v>
      </c>
      <c r="W17" s="67">
        <v>41640</v>
      </c>
      <c r="X17" s="68">
        <v>41640</v>
      </c>
      <c r="Y17" s="73"/>
      <c r="Z17" s="64">
        <v>41640</v>
      </c>
      <c r="AA17" s="74"/>
      <c r="AB17" s="75">
        <v>123549086</v>
      </c>
      <c r="AC17" s="2245">
        <v>89315579</v>
      </c>
      <c r="AD17" s="2245">
        <v>34706455</v>
      </c>
      <c r="AE17" s="2245">
        <v>469240</v>
      </c>
      <c r="AF17" s="2245">
        <v>11743145</v>
      </c>
      <c r="AG17" s="2245">
        <v>94657770</v>
      </c>
      <c r="AH17" s="2245">
        <v>5682517</v>
      </c>
      <c r="AI17" s="2245">
        <v>107991</v>
      </c>
      <c r="AJ17" s="2245">
        <v>737663</v>
      </c>
      <c r="AK17" s="2245">
        <v>1703023</v>
      </c>
      <c r="AL17" s="2245">
        <v>5625257</v>
      </c>
      <c r="AM17" s="2245">
        <v>12501299</v>
      </c>
      <c r="AN17" s="2245">
        <v>11348571</v>
      </c>
      <c r="AO17" s="2245">
        <v>2333319</v>
      </c>
      <c r="AP17" s="2245">
        <v>436396</v>
      </c>
      <c r="AQ17" s="2245">
        <v>586921</v>
      </c>
      <c r="AR17" s="2245">
        <v>481896</v>
      </c>
      <c r="AS17" s="2245">
        <v>188197745</v>
      </c>
      <c r="AT17" s="2245">
        <v>110666394</v>
      </c>
      <c r="AU17" s="2245">
        <v>529912821</v>
      </c>
      <c r="AV17" s="2245">
        <v>43966265</v>
      </c>
      <c r="AW17" s="67">
        <v>41640</v>
      </c>
      <c r="AX17" s="68">
        <v>41640</v>
      </c>
      <c r="AY17" s="959"/>
    </row>
    <row r="18" spans="1:51" ht="19.5" customHeight="1">
      <c r="A18" s="73"/>
      <c r="B18" s="64">
        <v>42005</v>
      </c>
      <c r="C18" s="74"/>
      <c r="D18" s="75">
        <v>170702063</v>
      </c>
      <c r="E18" s="1163">
        <v>163297196</v>
      </c>
      <c r="F18" s="2245">
        <v>157681776</v>
      </c>
      <c r="G18" s="2245">
        <v>85922086</v>
      </c>
      <c r="H18" s="2245">
        <v>309882</v>
      </c>
      <c r="I18" s="2245">
        <v>54385</v>
      </c>
      <c r="J18" s="2245">
        <v>33721006</v>
      </c>
      <c r="K18" s="2245">
        <v>18321040</v>
      </c>
      <c r="L18" s="2245">
        <v>1087634</v>
      </c>
      <c r="M18" s="2245">
        <v>332956</v>
      </c>
      <c r="N18" s="2245">
        <v>5079477</v>
      </c>
      <c r="O18" s="2245">
        <v>695734</v>
      </c>
      <c r="P18" s="2245">
        <v>4383743</v>
      </c>
      <c r="Q18" s="2245">
        <v>1598428</v>
      </c>
      <c r="R18" s="2245">
        <v>5801311</v>
      </c>
      <c r="S18" s="2245">
        <v>15864129</v>
      </c>
      <c r="T18" s="2245">
        <v>4590338</v>
      </c>
      <c r="U18" s="2245">
        <v>1213643</v>
      </c>
      <c r="V18" s="2245">
        <v>297828</v>
      </c>
      <c r="W18" s="67">
        <v>42005</v>
      </c>
      <c r="X18" s="68">
        <v>42005</v>
      </c>
      <c r="Y18" s="73"/>
      <c r="Z18" s="64">
        <v>42005</v>
      </c>
      <c r="AA18" s="74"/>
      <c r="AB18" s="75">
        <v>118988026</v>
      </c>
      <c r="AC18" s="2245">
        <v>86537463</v>
      </c>
      <c r="AD18" s="2245">
        <v>33161474</v>
      </c>
      <c r="AE18" s="2245">
        <v>503641</v>
      </c>
      <c r="AF18" s="2245">
        <v>10969405</v>
      </c>
      <c r="AG18" s="2245">
        <v>90236171</v>
      </c>
      <c r="AH18" s="2245">
        <v>5450635</v>
      </c>
      <c r="AI18" s="2245">
        <v>99243</v>
      </c>
      <c r="AJ18" s="2245">
        <v>699959</v>
      </c>
      <c r="AK18" s="2245">
        <v>1567367</v>
      </c>
      <c r="AL18" s="2245">
        <v>5499117</v>
      </c>
      <c r="AM18" s="2245">
        <v>12246214</v>
      </c>
      <c r="AN18" s="2245">
        <v>10577057</v>
      </c>
      <c r="AO18" s="2245">
        <v>2416237</v>
      </c>
      <c r="AP18" s="2245">
        <v>437085</v>
      </c>
      <c r="AQ18" s="2245">
        <v>579575</v>
      </c>
      <c r="AR18" s="2245">
        <v>563066</v>
      </c>
      <c r="AS18" s="2245">
        <v>184986540</v>
      </c>
      <c r="AT18" s="2245">
        <v>107160167</v>
      </c>
      <c r="AU18" s="2245">
        <v>518016696</v>
      </c>
      <c r="AV18" s="2245">
        <v>40691394</v>
      </c>
      <c r="AW18" s="67">
        <v>42005</v>
      </c>
      <c r="AX18" s="68">
        <v>42005</v>
      </c>
      <c r="AY18" s="959"/>
    </row>
    <row r="19" spans="1:51" ht="19.5" customHeight="1">
      <c r="A19" s="73"/>
      <c r="B19" s="64">
        <v>42370</v>
      </c>
      <c r="C19" s="74"/>
      <c r="D19" s="75">
        <v>167090646</v>
      </c>
      <c r="E19" s="1163">
        <v>159368201</v>
      </c>
      <c r="F19" s="2245">
        <v>154253674</v>
      </c>
      <c r="G19" s="2245">
        <v>81999318</v>
      </c>
      <c r="H19" s="2245">
        <v>138291</v>
      </c>
      <c r="I19" s="2245">
        <v>57776</v>
      </c>
      <c r="J19" s="2245">
        <v>30141295</v>
      </c>
      <c r="K19" s="2245">
        <v>19397167</v>
      </c>
      <c r="L19" s="2245">
        <v>1215848</v>
      </c>
      <c r="M19" s="2245">
        <v>318276</v>
      </c>
      <c r="N19" s="2245">
        <v>5251797</v>
      </c>
      <c r="O19" s="2245">
        <v>653006</v>
      </c>
      <c r="P19" s="2245">
        <v>4598791</v>
      </c>
      <c r="Q19" s="2245">
        <v>1585077</v>
      </c>
      <c r="R19" s="2245">
        <v>5472905</v>
      </c>
      <c r="S19" s="2245">
        <v>14837643</v>
      </c>
      <c r="T19" s="2245">
        <v>4269742</v>
      </c>
      <c r="U19" s="2245">
        <v>1133866</v>
      </c>
      <c r="V19" s="2245">
        <v>331150</v>
      </c>
      <c r="W19" s="67">
        <v>42370</v>
      </c>
      <c r="X19" s="68">
        <v>42370</v>
      </c>
      <c r="Y19" s="73"/>
      <c r="Z19" s="64">
        <v>42370</v>
      </c>
      <c r="AA19" s="74"/>
      <c r="AB19" s="75">
        <v>120089295</v>
      </c>
      <c r="AC19" s="2245">
        <v>87527358</v>
      </c>
      <c r="AD19" s="2245">
        <v>33019752</v>
      </c>
      <c r="AE19" s="2245">
        <v>511908</v>
      </c>
      <c r="AF19" s="2245">
        <v>11397724</v>
      </c>
      <c r="AG19" s="2245">
        <v>89331517</v>
      </c>
      <c r="AH19" s="2245">
        <v>5481496</v>
      </c>
      <c r="AI19" s="2245">
        <v>102989</v>
      </c>
      <c r="AJ19" s="2245">
        <v>673462</v>
      </c>
      <c r="AK19" s="2245">
        <v>1589217</v>
      </c>
      <c r="AL19" s="2245">
        <v>5662032</v>
      </c>
      <c r="AM19" s="2245">
        <v>12179410</v>
      </c>
      <c r="AN19" s="2245">
        <v>10935014</v>
      </c>
      <c r="AO19" s="2245">
        <v>2483043</v>
      </c>
      <c r="AP19" s="2245">
        <v>436937</v>
      </c>
      <c r="AQ19" s="2245">
        <v>606488</v>
      </c>
      <c r="AR19" s="2245">
        <v>582959</v>
      </c>
      <c r="AS19" s="2245">
        <v>185330676</v>
      </c>
      <c r="AT19" s="2245">
        <v>105452343</v>
      </c>
      <c r="AU19" s="2245">
        <v>518548663</v>
      </c>
      <c r="AV19" s="2245">
        <v>40510732</v>
      </c>
      <c r="AW19" s="67">
        <v>42370</v>
      </c>
      <c r="AX19" s="68">
        <v>42370</v>
      </c>
      <c r="AY19" s="959"/>
    </row>
    <row r="20" spans="1:51" ht="19.5" customHeight="1">
      <c r="A20" s="73"/>
      <c r="B20" s="64">
        <v>42736</v>
      </c>
      <c r="C20" s="74"/>
      <c r="D20" s="75">
        <v>168954249</v>
      </c>
      <c r="E20" s="1163">
        <v>160857155</v>
      </c>
      <c r="F20" s="2245">
        <v>155876157</v>
      </c>
      <c r="G20" s="2245">
        <v>84003116</v>
      </c>
      <c r="H20" s="2245">
        <v>305111</v>
      </c>
      <c r="I20" s="2245">
        <v>60368</v>
      </c>
      <c r="J20" s="2245">
        <v>31500945</v>
      </c>
      <c r="K20" s="2245">
        <v>19689000</v>
      </c>
      <c r="L20" s="2245">
        <v>1137856</v>
      </c>
      <c r="M20" s="2245">
        <v>250559</v>
      </c>
      <c r="N20" s="2245">
        <v>5115625</v>
      </c>
      <c r="O20" s="2245">
        <v>625757</v>
      </c>
      <c r="P20" s="2245">
        <v>4489868</v>
      </c>
      <c r="Q20" s="2245">
        <v>1614684</v>
      </c>
      <c r="R20" s="2245">
        <v>5851233</v>
      </c>
      <c r="S20" s="2245">
        <v>15046994</v>
      </c>
      <c r="T20" s="2245">
        <v>4205504</v>
      </c>
      <c r="U20" s="2245">
        <v>1108030</v>
      </c>
      <c r="V20" s="2245">
        <v>326045</v>
      </c>
      <c r="W20" s="67">
        <v>42736</v>
      </c>
      <c r="X20" s="68">
        <v>42736</v>
      </c>
      <c r="Y20" s="73"/>
      <c r="Z20" s="64">
        <v>42736</v>
      </c>
      <c r="AA20" s="74"/>
      <c r="AB20" s="75">
        <v>118915174</v>
      </c>
      <c r="AC20" s="2245">
        <v>87021860</v>
      </c>
      <c r="AD20" s="2245">
        <v>31744040</v>
      </c>
      <c r="AE20" s="2245">
        <v>523298</v>
      </c>
      <c r="AF20" s="2245">
        <v>11294663</v>
      </c>
      <c r="AG20" s="2245">
        <v>88583982</v>
      </c>
      <c r="AH20" s="2245">
        <v>5388329</v>
      </c>
      <c r="AI20" s="2245">
        <v>89946</v>
      </c>
      <c r="AJ20" s="2245">
        <v>700588</v>
      </c>
      <c r="AK20" s="2245">
        <v>1575900</v>
      </c>
      <c r="AL20" s="2245">
        <v>5850588</v>
      </c>
      <c r="AM20" s="2245">
        <v>12230254</v>
      </c>
      <c r="AN20" s="2245">
        <v>10889674</v>
      </c>
      <c r="AO20" s="2245">
        <v>2457720</v>
      </c>
      <c r="AP20" s="2245">
        <v>481309</v>
      </c>
      <c r="AQ20" s="2245">
        <v>632647</v>
      </c>
      <c r="AR20" s="2245">
        <v>606055</v>
      </c>
      <c r="AS20" s="2245">
        <v>186834533</v>
      </c>
      <c r="AT20" s="2245">
        <v>107835238</v>
      </c>
      <c r="AU20" s="2245">
        <v>519213083</v>
      </c>
      <c r="AV20" s="2245">
        <v>40965719</v>
      </c>
      <c r="AW20" s="67">
        <v>42736</v>
      </c>
      <c r="AX20" s="68">
        <v>42736</v>
      </c>
      <c r="AY20" s="959"/>
    </row>
    <row r="21" spans="1:51" ht="11.25" customHeight="1">
      <c r="A21" s="73"/>
      <c r="B21" s="76"/>
      <c r="C21" s="74"/>
      <c r="D21" s="75"/>
      <c r="E21" s="1164"/>
      <c r="F21" s="2245"/>
      <c r="G21" s="2245"/>
      <c r="H21" s="2245"/>
      <c r="I21" s="2245"/>
      <c r="J21" s="2245"/>
      <c r="K21" s="2245"/>
      <c r="L21" s="2245"/>
      <c r="M21" s="2245"/>
      <c r="N21" s="2245"/>
      <c r="O21" s="2245"/>
      <c r="P21" s="2245"/>
      <c r="Q21" s="2245"/>
      <c r="R21" s="2245"/>
      <c r="S21" s="2245"/>
      <c r="T21" s="2245"/>
      <c r="U21" s="2245"/>
      <c r="V21" s="2245"/>
      <c r="W21" s="77"/>
      <c r="X21" s="78"/>
      <c r="Y21" s="73"/>
      <c r="Z21" s="76"/>
      <c r="AA21" s="74"/>
      <c r="AB21" s="75"/>
      <c r="AC21" s="2245"/>
      <c r="AD21" s="2245"/>
      <c r="AE21" s="2245"/>
      <c r="AF21" s="2245"/>
      <c r="AG21" s="2245"/>
      <c r="AH21" s="2245"/>
      <c r="AI21" s="2245"/>
      <c r="AJ21" s="2245"/>
      <c r="AK21" s="2245"/>
      <c r="AL21" s="2245"/>
      <c r="AM21" s="2245"/>
      <c r="AN21" s="2245"/>
      <c r="AO21" s="2245"/>
      <c r="AP21" s="2245"/>
      <c r="AQ21" s="2245"/>
      <c r="AR21" s="2245"/>
      <c r="AS21" s="2245"/>
      <c r="AT21" s="2245"/>
      <c r="AU21" s="2245"/>
      <c r="AV21" s="2245"/>
      <c r="AW21" s="77"/>
      <c r="AX21" s="78"/>
      <c r="AY21" s="959"/>
    </row>
    <row r="22" spans="1:51" ht="19.5" customHeight="1">
      <c r="A22" s="79">
        <v>42095</v>
      </c>
      <c r="B22" s="80">
        <v>42095</v>
      </c>
      <c r="C22" s="81">
        <v>42095</v>
      </c>
      <c r="D22" s="82">
        <v>169668015</v>
      </c>
      <c r="E22" s="1164">
        <v>162094439</v>
      </c>
      <c r="F22" s="2246">
        <v>156737103</v>
      </c>
      <c r="G22" s="2246">
        <v>84994727</v>
      </c>
      <c r="H22" s="2246">
        <v>379844</v>
      </c>
      <c r="I22" s="2246">
        <v>55181</v>
      </c>
      <c r="J22" s="2246">
        <v>32910638</v>
      </c>
      <c r="K22" s="2246">
        <v>18581017</v>
      </c>
      <c r="L22" s="2246">
        <v>1153529</v>
      </c>
      <c r="M22" s="2246">
        <v>336958</v>
      </c>
      <c r="N22" s="2246">
        <v>5062228</v>
      </c>
      <c r="O22" s="2246">
        <v>678669</v>
      </c>
      <c r="P22" s="2246">
        <v>4383559</v>
      </c>
      <c r="Q22" s="2246">
        <v>1549721</v>
      </c>
      <c r="R22" s="2246">
        <v>5672828</v>
      </c>
      <c r="S22" s="2246">
        <v>15663737</v>
      </c>
      <c r="T22" s="2246">
        <v>4447895</v>
      </c>
      <c r="U22" s="2246">
        <v>1196814</v>
      </c>
      <c r="V22" s="2246">
        <v>306155</v>
      </c>
      <c r="W22" s="83">
        <v>42095</v>
      </c>
      <c r="X22" s="70">
        <v>42095</v>
      </c>
      <c r="Y22" s="79">
        <v>42095</v>
      </c>
      <c r="Z22" s="80">
        <v>42095</v>
      </c>
      <c r="AA22" s="81">
        <v>42095</v>
      </c>
      <c r="AB22" s="82">
        <v>118889013</v>
      </c>
      <c r="AC22" s="2246">
        <v>86635888</v>
      </c>
      <c r="AD22" s="2246">
        <v>32996460</v>
      </c>
      <c r="AE22" s="2246">
        <v>508430</v>
      </c>
      <c r="AF22" s="2246">
        <v>10995308</v>
      </c>
      <c r="AG22" s="2246">
        <v>89752071</v>
      </c>
      <c r="AH22" s="2246">
        <v>5435474</v>
      </c>
      <c r="AI22" s="2246">
        <v>96784</v>
      </c>
      <c r="AJ22" s="2246">
        <v>683641</v>
      </c>
      <c r="AK22" s="2246">
        <v>1565675</v>
      </c>
      <c r="AL22" s="2246">
        <v>5493172</v>
      </c>
      <c r="AM22" s="2246">
        <v>12290884</v>
      </c>
      <c r="AN22" s="2246">
        <v>10465049</v>
      </c>
      <c r="AO22" s="2246">
        <v>2464686</v>
      </c>
      <c r="AP22" s="2246">
        <v>433661</v>
      </c>
      <c r="AQ22" s="2246">
        <v>582428</v>
      </c>
      <c r="AR22" s="2246">
        <v>563965</v>
      </c>
      <c r="AS22" s="2246">
        <v>184986299</v>
      </c>
      <c r="AT22" s="2246">
        <v>106575771</v>
      </c>
      <c r="AU22" s="2246">
        <v>519419517</v>
      </c>
      <c r="AV22" s="2246">
        <v>40210275</v>
      </c>
      <c r="AW22" s="83">
        <v>42095</v>
      </c>
      <c r="AX22" s="70">
        <v>42095</v>
      </c>
      <c r="AY22" s="86"/>
    </row>
    <row r="23" spans="1:51" ht="19.5" customHeight="1">
      <c r="A23" s="85"/>
      <c r="B23" s="80">
        <v>42461</v>
      </c>
      <c r="C23" s="86"/>
      <c r="D23" s="82">
        <v>167335282</v>
      </c>
      <c r="E23" s="1164">
        <v>159609875</v>
      </c>
      <c r="F23" s="2246">
        <v>154460589</v>
      </c>
      <c r="G23" s="2246">
        <v>82356189</v>
      </c>
      <c r="H23" s="2246">
        <v>148282</v>
      </c>
      <c r="I23" s="2246">
        <v>58346</v>
      </c>
      <c r="J23" s="2246">
        <v>30289324</v>
      </c>
      <c r="K23" s="2246">
        <v>19562893</v>
      </c>
      <c r="L23" s="2246">
        <v>1174631</v>
      </c>
      <c r="M23" s="2246">
        <v>285146</v>
      </c>
      <c r="N23" s="2246">
        <v>5158318</v>
      </c>
      <c r="O23" s="2246">
        <v>616789</v>
      </c>
      <c r="P23" s="2246">
        <v>4541529</v>
      </c>
      <c r="Q23" s="2246">
        <v>1634130</v>
      </c>
      <c r="R23" s="2246">
        <v>5567362</v>
      </c>
      <c r="S23" s="2246">
        <v>14831577</v>
      </c>
      <c r="T23" s="2246">
        <v>4322687</v>
      </c>
      <c r="U23" s="2246">
        <v>1157099</v>
      </c>
      <c r="V23" s="2246">
        <v>334002</v>
      </c>
      <c r="W23" s="83">
        <v>42461</v>
      </c>
      <c r="X23" s="70">
        <v>42461</v>
      </c>
      <c r="Y23" s="85"/>
      <c r="Z23" s="80">
        <v>42461</v>
      </c>
      <c r="AA23" s="86"/>
      <c r="AB23" s="82">
        <v>119877084</v>
      </c>
      <c r="AC23" s="2246">
        <v>87330043</v>
      </c>
      <c r="AD23" s="2246">
        <v>32692114</v>
      </c>
      <c r="AE23" s="2246">
        <v>518224</v>
      </c>
      <c r="AF23" s="2246">
        <v>11405154</v>
      </c>
      <c r="AG23" s="2246">
        <v>89455533</v>
      </c>
      <c r="AH23" s="2246">
        <v>5514961</v>
      </c>
      <c r="AI23" s="2246">
        <v>99418</v>
      </c>
      <c r="AJ23" s="2246">
        <v>673675</v>
      </c>
      <c r="AK23" s="2246">
        <v>1598956</v>
      </c>
      <c r="AL23" s="2246">
        <v>5750934</v>
      </c>
      <c r="AM23" s="2246">
        <v>12108245</v>
      </c>
      <c r="AN23" s="2246">
        <v>11051477</v>
      </c>
      <c r="AO23" s="2246">
        <v>2473791</v>
      </c>
      <c r="AP23" s="2246">
        <v>445725</v>
      </c>
      <c r="AQ23" s="2246">
        <v>610798</v>
      </c>
      <c r="AR23" s="2246">
        <v>598403</v>
      </c>
      <c r="AS23" s="2246">
        <v>185595273</v>
      </c>
      <c r="AT23" s="2246">
        <v>105766326</v>
      </c>
      <c r="AU23" s="2246">
        <v>516172435</v>
      </c>
      <c r="AV23" s="2246">
        <v>40695477</v>
      </c>
      <c r="AW23" s="83">
        <v>42461</v>
      </c>
      <c r="AX23" s="70">
        <v>42461</v>
      </c>
      <c r="AY23" s="86"/>
    </row>
    <row r="24" spans="1:51" ht="11.25" customHeight="1">
      <c r="A24" s="85"/>
      <c r="B24" s="87"/>
      <c r="C24" s="86"/>
      <c r="D24" s="82"/>
      <c r="E24" s="1164"/>
      <c r="F24" s="2246"/>
      <c r="G24" s="2246"/>
      <c r="H24" s="2246"/>
      <c r="I24" s="2246"/>
      <c r="J24" s="2246"/>
      <c r="K24" s="2246"/>
      <c r="L24" s="2246"/>
      <c r="M24" s="2246"/>
      <c r="N24" s="2246"/>
      <c r="O24" s="2246"/>
      <c r="P24" s="2246"/>
      <c r="Q24" s="2246"/>
      <c r="R24" s="2246"/>
      <c r="S24" s="2246"/>
      <c r="T24" s="2246"/>
      <c r="U24" s="2246"/>
      <c r="V24" s="2246"/>
      <c r="W24" s="77"/>
      <c r="X24" s="78"/>
      <c r="Y24" s="85"/>
      <c r="Z24" s="87"/>
      <c r="AA24" s="86"/>
      <c r="AB24" s="82"/>
      <c r="AC24" s="2246"/>
      <c r="AD24" s="2246"/>
      <c r="AE24" s="2246"/>
      <c r="AF24" s="2246"/>
      <c r="AG24" s="2246"/>
      <c r="AH24" s="2246"/>
      <c r="AI24" s="2246"/>
      <c r="AJ24" s="2246"/>
      <c r="AK24" s="2246"/>
      <c r="AL24" s="2246"/>
      <c r="AM24" s="2246"/>
      <c r="AN24" s="2246"/>
      <c r="AO24" s="2246"/>
      <c r="AP24" s="2246"/>
      <c r="AQ24" s="2246"/>
      <c r="AR24" s="2246"/>
      <c r="AS24" s="2246"/>
      <c r="AT24" s="2246"/>
      <c r="AU24" s="2246"/>
      <c r="AV24" s="2246"/>
      <c r="AW24" s="77"/>
      <c r="AX24" s="78"/>
      <c r="AY24" s="86"/>
    </row>
    <row r="25" spans="1:51" ht="19.5" customHeight="1">
      <c r="A25" s="88" t="s">
        <v>1582</v>
      </c>
      <c r="B25" s="89" t="s">
        <v>23</v>
      </c>
      <c r="C25" s="1290" t="s">
        <v>163</v>
      </c>
      <c r="D25" s="82">
        <v>43126662</v>
      </c>
      <c r="E25" s="1164">
        <v>40971549</v>
      </c>
      <c r="F25" s="2246">
        <v>39886406</v>
      </c>
      <c r="G25" s="2246">
        <v>21605222</v>
      </c>
      <c r="H25" s="2246">
        <v>88539</v>
      </c>
      <c r="I25" s="2246">
        <v>14985</v>
      </c>
      <c r="J25" s="2246">
        <v>8183035</v>
      </c>
      <c r="K25" s="2246">
        <v>5037579</v>
      </c>
      <c r="L25" s="2246">
        <v>279389</v>
      </c>
      <c r="M25" s="2246">
        <v>57747</v>
      </c>
      <c r="N25" s="2246">
        <v>1344646</v>
      </c>
      <c r="O25" s="2246">
        <v>169167</v>
      </c>
      <c r="P25" s="2246">
        <v>1175479</v>
      </c>
      <c r="Q25" s="2246">
        <v>414896</v>
      </c>
      <c r="R25" s="2246">
        <v>1405008</v>
      </c>
      <c r="S25" s="2246">
        <v>3899144</v>
      </c>
      <c r="T25" s="2246">
        <v>1062635</v>
      </c>
      <c r="U25" s="2246">
        <v>332066</v>
      </c>
      <c r="V25" s="2246">
        <v>79829</v>
      </c>
      <c r="W25" s="91" t="s">
        <v>25</v>
      </c>
      <c r="X25" s="92" t="s">
        <v>1583</v>
      </c>
      <c r="Y25" s="88" t="s">
        <v>1582</v>
      </c>
      <c r="Z25" s="89" t="s">
        <v>23</v>
      </c>
      <c r="AA25" s="90" t="s">
        <v>163</v>
      </c>
      <c r="AB25" s="82">
        <v>30077009</v>
      </c>
      <c r="AC25" s="2246">
        <v>21966450</v>
      </c>
      <c r="AD25" s="2246">
        <v>7945352</v>
      </c>
      <c r="AE25" s="2246">
        <v>141667</v>
      </c>
      <c r="AF25" s="2246">
        <v>2808661</v>
      </c>
      <c r="AG25" s="2246">
        <v>22487938</v>
      </c>
      <c r="AH25" s="2246">
        <v>1378917</v>
      </c>
      <c r="AI25" s="2246">
        <v>24270</v>
      </c>
      <c r="AJ25" s="2246">
        <v>184234</v>
      </c>
      <c r="AK25" s="2246">
        <v>411762</v>
      </c>
      <c r="AL25" s="2246">
        <v>1541237</v>
      </c>
      <c r="AM25" s="2246">
        <v>3137756</v>
      </c>
      <c r="AN25" s="2246">
        <v>2730995</v>
      </c>
      <c r="AO25" s="2246">
        <v>644148</v>
      </c>
      <c r="AP25" s="2246">
        <v>121244</v>
      </c>
      <c r="AQ25" s="2246">
        <v>149664</v>
      </c>
      <c r="AR25" s="2246">
        <v>148073</v>
      </c>
      <c r="AS25" s="2246">
        <v>46388776</v>
      </c>
      <c r="AT25" s="2246">
        <v>26355730</v>
      </c>
      <c r="AU25" s="2246">
        <v>132631645</v>
      </c>
      <c r="AV25" s="2246">
        <v>10797867</v>
      </c>
      <c r="AW25" s="91" t="s">
        <v>25</v>
      </c>
      <c r="AX25" s="92" t="s">
        <v>1583</v>
      </c>
      <c r="AY25" s="86"/>
    </row>
    <row r="26" spans="1:51" ht="19.5" customHeight="1">
      <c r="A26" s="93" t="s">
        <v>26</v>
      </c>
      <c r="B26" s="94" t="s">
        <v>26</v>
      </c>
      <c r="C26" s="1290" t="s">
        <v>164</v>
      </c>
      <c r="D26" s="82">
        <v>40310349</v>
      </c>
      <c r="E26" s="1164">
        <v>38582922</v>
      </c>
      <c r="F26" s="2246">
        <v>37101893</v>
      </c>
      <c r="G26" s="2246">
        <v>19734532</v>
      </c>
      <c r="H26" s="2246">
        <v>40512</v>
      </c>
      <c r="I26" s="2246">
        <v>14621</v>
      </c>
      <c r="J26" s="2246">
        <v>7480613</v>
      </c>
      <c r="K26" s="2246">
        <v>4508006</v>
      </c>
      <c r="L26" s="2246">
        <v>233037</v>
      </c>
      <c r="M26" s="2246">
        <v>61033</v>
      </c>
      <c r="N26" s="2246">
        <v>1165506</v>
      </c>
      <c r="O26" s="2246">
        <v>144152</v>
      </c>
      <c r="P26" s="2246">
        <v>1021354</v>
      </c>
      <c r="Q26" s="2246">
        <v>368130</v>
      </c>
      <c r="R26" s="2246">
        <v>1487738</v>
      </c>
      <c r="S26" s="2246">
        <v>3588959</v>
      </c>
      <c r="T26" s="2246">
        <v>911617</v>
      </c>
      <c r="U26" s="2246">
        <v>250649</v>
      </c>
      <c r="V26" s="2246">
        <v>81151</v>
      </c>
      <c r="W26" s="91" t="s">
        <v>27</v>
      </c>
      <c r="X26" s="92" t="s">
        <v>26</v>
      </c>
      <c r="Y26" s="93" t="s">
        <v>26</v>
      </c>
      <c r="Z26" s="94" t="s">
        <v>26</v>
      </c>
      <c r="AA26" s="95" t="s">
        <v>164</v>
      </c>
      <c r="AB26" s="82">
        <v>29176541</v>
      </c>
      <c r="AC26" s="2246">
        <v>21261346</v>
      </c>
      <c r="AD26" s="2246">
        <v>7842809</v>
      </c>
      <c r="AE26" s="2246">
        <v>132438</v>
      </c>
      <c r="AF26" s="2246">
        <v>2843128</v>
      </c>
      <c r="AG26" s="2246">
        <v>21839543</v>
      </c>
      <c r="AH26" s="2246">
        <v>1376394</v>
      </c>
      <c r="AI26" s="2246">
        <v>26991</v>
      </c>
      <c r="AJ26" s="2246">
        <v>161283</v>
      </c>
      <c r="AK26" s="2246">
        <v>395592</v>
      </c>
      <c r="AL26" s="2246">
        <v>1381774</v>
      </c>
      <c r="AM26" s="2246">
        <v>2953383</v>
      </c>
      <c r="AN26" s="2246">
        <v>2707875</v>
      </c>
      <c r="AO26" s="2246">
        <v>578768</v>
      </c>
      <c r="AP26" s="2246">
        <v>125822</v>
      </c>
      <c r="AQ26" s="2246">
        <v>151974</v>
      </c>
      <c r="AR26" s="2246">
        <v>151388</v>
      </c>
      <c r="AS26" s="2246">
        <v>45584515</v>
      </c>
      <c r="AT26" s="2246">
        <v>26855997</v>
      </c>
      <c r="AU26" s="2246">
        <v>122065479</v>
      </c>
      <c r="AV26" s="2246">
        <v>9400382</v>
      </c>
      <c r="AW26" s="91" t="s">
        <v>27</v>
      </c>
      <c r="AX26" s="92" t="s">
        <v>26</v>
      </c>
      <c r="AY26" s="99"/>
    </row>
    <row r="27" spans="1:51" ht="19.5" customHeight="1">
      <c r="A27" s="93" t="s">
        <v>26</v>
      </c>
      <c r="B27" s="94" t="s">
        <v>26</v>
      </c>
      <c r="C27" s="1290" t="s">
        <v>165</v>
      </c>
      <c r="D27" s="82">
        <v>42317009</v>
      </c>
      <c r="E27" s="1164">
        <v>40265103</v>
      </c>
      <c r="F27" s="2246">
        <v>38995597</v>
      </c>
      <c r="G27" s="2246">
        <v>20979992</v>
      </c>
      <c r="H27" s="2246">
        <v>17453</v>
      </c>
      <c r="I27" s="2246">
        <v>14805</v>
      </c>
      <c r="J27" s="2246">
        <v>7695630</v>
      </c>
      <c r="K27" s="2246">
        <v>4996423</v>
      </c>
      <c r="L27" s="2246">
        <v>302787</v>
      </c>
      <c r="M27" s="2246">
        <v>73128</v>
      </c>
      <c r="N27" s="2246">
        <v>1200707</v>
      </c>
      <c r="O27" s="2246">
        <v>142214</v>
      </c>
      <c r="P27" s="2246">
        <v>1058493</v>
      </c>
      <c r="Q27" s="2246">
        <v>400468</v>
      </c>
      <c r="R27" s="2246">
        <v>1536424</v>
      </c>
      <c r="S27" s="2246">
        <v>3792466</v>
      </c>
      <c r="T27" s="2246">
        <v>1092933</v>
      </c>
      <c r="U27" s="2246">
        <v>294744</v>
      </c>
      <c r="V27" s="2246">
        <v>79652</v>
      </c>
      <c r="W27" s="91" t="s">
        <v>28</v>
      </c>
      <c r="X27" s="92" t="s">
        <v>26</v>
      </c>
      <c r="Y27" s="93" t="s">
        <v>26</v>
      </c>
      <c r="Z27" s="94" t="s">
        <v>26</v>
      </c>
      <c r="AA27" s="95" t="s">
        <v>165</v>
      </c>
      <c r="AB27" s="82">
        <v>29852173</v>
      </c>
      <c r="AC27" s="2246">
        <v>22016692</v>
      </c>
      <c r="AD27" s="2246">
        <v>8029810</v>
      </c>
      <c r="AE27" s="2246">
        <v>113191</v>
      </c>
      <c r="AF27" s="2246">
        <v>2819994</v>
      </c>
      <c r="AG27" s="2246">
        <v>22086789</v>
      </c>
      <c r="AH27" s="2246">
        <v>1360808</v>
      </c>
      <c r="AI27" s="2246">
        <v>10309</v>
      </c>
      <c r="AJ27" s="2246">
        <v>170546</v>
      </c>
      <c r="AK27" s="2246">
        <v>388666</v>
      </c>
      <c r="AL27" s="2246">
        <v>1427708</v>
      </c>
      <c r="AM27" s="2246">
        <v>3005062</v>
      </c>
      <c r="AN27" s="2246">
        <v>2699601</v>
      </c>
      <c r="AO27" s="2246">
        <v>600877</v>
      </c>
      <c r="AP27" s="2246">
        <v>118864</v>
      </c>
      <c r="AQ27" s="2246">
        <v>153173</v>
      </c>
      <c r="AR27" s="2246">
        <v>146578</v>
      </c>
      <c r="AS27" s="2246">
        <v>48003888</v>
      </c>
      <c r="AT27" s="2246">
        <v>27450014</v>
      </c>
      <c r="AU27" s="2246">
        <v>130856843</v>
      </c>
      <c r="AV27" s="2246">
        <v>10263661</v>
      </c>
      <c r="AW27" s="91" t="s">
        <v>28</v>
      </c>
      <c r="AX27" s="92" t="s">
        <v>26</v>
      </c>
      <c r="AY27" s="86"/>
    </row>
    <row r="28" spans="1:51" ht="19.5" customHeight="1">
      <c r="A28" s="93" t="s">
        <v>26</v>
      </c>
      <c r="B28" s="94" t="s">
        <v>26</v>
      </c>
      <c r="C28" s="1290" t="s">
        <v>166</v>
      </c>
      <c r="D28" s="82">
        <v>43200230</v>
      </c>
      <c r="E28" s="1164">
        <v>41037581</v>
      </c>
      <c r="F28" s="2246">
        <v>39892261</v>
      </c>
      <c r="G28" s="2246">
        <v>21683370</v>
      </c>
      <c r="H28" s="2246">
        <v>158607</v>
      </c>
      <c r="I28" s="2246">
        <v>15957</v>
      </c>
      <c r="J28" s="2246">
        <v>8141667</v>
      </c>
      <c r="K28" s="2246">
        <v>5146992</v>
      </c>
      <c r="L28" s="2246">
        <v>322643</v>
      </c>
      <c r="M28" s="2246">
        <v>58651</v>
      </c>
      <c r="N28" s="2246">
        <v>1404766</v>
      </c>
      <c r="O28" s="2246">
        <v>170224</v>
      </c>
      <c r="P28" s="2246">
        <v>1234542</v>
      </c>
      <c r="Q28" s="2246">
        <v>431190</v>
      </c>
      <c r="R28" s="2246">
        <v>1422063</v>
      </c>
      <c r="S28" s="2246">
        <v>3766425</v>
      </c>
      <c r="T28" s="2246">
        <v>1138319</v>
      </c>
      <c r="U28" s="2246">
        <v>230571</v>
      </c>
      <c r="V28" s="2246">
        <v>85413</v>
      </c>
      <c r="W28" s="91" t="s">
        <v>29</v>
      </c>
      <c r="X28" s="92" t="s">
        <v>26</v>
      </c>
      <c r="Y28" s="93" t="s">
        <v>26</v>
      </c>
      <c r="Z28" s="94" t="s">
        <v>26</v>
      </c>
      <c r="AA28" s="95" t="s">
        <v>166</v>
      </c>
      <c r="AB28" s="82">
        <v>29809451</v>
      </c>
      <c r="AC28" s="2246">
        <v>21777372</v>
      </c>
      <c r="AD28" s="2246">
        <v>7926069</v>
      </c>
      <c r="AE28" s="2246">
        <v>136002</v>
      </c>
      <c r="AF28" s="2246">
        <v>2822880</v>
      </c>
      <c r="AG28" s="2246">
        <v>22169712</v>
      </c>
      <c r="AH28" s="2246">
        <v>1272210</v>
      </c>
      <c r="AI28" s="2246">
        <v>28376</v>
      </c>
      <c r="AJ28" s="2246">
        <v>184525</v>
      </c>
      <c r="AK28" s="2246">
        <v>379880</v>
      </c>
      <c r="AL28" s="2246">
        <v>1499869</v>
      </c>
      <c r="AM28" s="2246">
        <v>3134053</v>
      </c>
      <c r="AN28" s="2246">
        <v>2751203</v>
      </c>
      <c r="AO28" s="2246">
        <v>633927</v>
      </c>
      <c r="AP28" s="2246">
        <v>115379</v>
      </c>
      <c r="AQ28" s="2246">
        <v>177836</v>
      </c>
      <c r="AR28" s="2246">
        <v>160016</v>
      </c>
      <c r="AS28" s="2246">
        <v>46857354</v>
      </c>
      <c r="AT28" s="2246">
        <v>27173497</v>
      </c>
      <c r="AU28" s="2246">
        <v>133659116</v>
      </c>
      <c r="AV28" s="2246">
        <v>10503809</v>
      </c>
      <c r="AW28" s="91" t="s">
        <v>29</v>
      </c>
      <c r="AX28" s="92" t="s">
        <v>26</v>
      </c>
      <c r="AY28" s="86"/>
    </row>
    <row r="29" spans="1:51" ht="11.25" customHeight="1">
      <c r="A29" s="97"/>
      <c r="B29" s="98"/>
      <c r="C29" s="99"/>
      <c r="D29" s="82"/>
      <c r="E29" s="1164"/>
      <c r="F29" s="2246"/>
      <c r="G29" s="2246"/>
      <c r="H29" s="2246"/>
      <c r="I29" s="2246"/>
      <c r="J29" s="2246"/>
      <c r="K29" s="2246"/>
      <c r="L29" s="2246"/>
      <c r="M29" s="2246"/>
      <c r="N29" s="2246"/>
      <c r="O29" s="2246"/>
      <c r="P29" s="2246"/>
      <c r="Q29" s="2246"/>
      <c r="R29" s="2246"/>
      <c r="S29" s="2246"/>
      <c r="T29" s="2246"/>
      <c r="U29" s="2246"/>
      <c r="V29" s="2246"/>
      <c r="W29" s="100"/>
      <c r="X29" s="78"/>
      <c r="Y29" s="97"/>
      <c r="Z29" s="98"/>
      <c r="AA29" s="99"/>
      <c r="AB29" s="82"/>
      <c r="AC29" s="2246"/>
      <c r="AD29" s="2246"/>
      <c r="AE29" s="2246"/>
      <c r="AF29" s="2246"/>
      <c r="AG29" s="2246"/>
      <c r="AH29" s="2246"/>
      <c r="AI29" s="2246"/>
      <c r="AJ29" s="2246"/>
      <c r="AK29" s="2246"/>
      <c r="AL29" s="2246"/>
      <c r="AM29" s="2246"/>
      <c r="AN29" s="2246"/>
      <c r="AO29" s="2246"/>
      <c r="AP29" s="2246"/>
      <c r="AQ29" s="2246"/>
      <c r="AR29" s="2246"/>
      <c r="AS29" s="2246"/>
      <c r="AT29" s="2246"/>
      <c r="AU29" s="2246"/>
      <c r="AV29" s="2246"/>
      <c r="AW29" s="100"/>
      <c r="AX29" s="78"/>
      <c r="AY29" s="86"/>
    </row>
    <row r="30" spans="1:51" ht="19.5" customHeight="1">
      <c r="A30" s="93" t="s">
        <v>1582</v>
      </c>
      <c r="B30" s="94" t="s">
        <v>23</v>
      </c>
      <c r="C30" s="101">
        <v>42736</v>
      </c>
      <c r="D30" s="82">
        <v>15036820</v>
      </c>
      <c r="E30" s="1164">
        <v>14272751</v>
      </c>
      <c r="F30" s="2246">
        <v>13920954</v>
      </c>
      <c r="G30" s="2246">
        <v>7622770</v>
      </c>
      <c r="H30" s="2246">
        <v>27000</v>
      </c>
      <c r="I30" s="2246">
        <v>4443</v>
      </c>
      <c r="J30" s="2246">
        <v>2850917</v>
      </c>
      <c r="K30" s="2246">
        <v>1814713</v>
      </c>
      <c r="L30" s="2246">
        <v>106885</v>
      </c>
      <c r="M30" s="2246">
        <v>18809</v>
      </c>
      <c r="N30" s="2246">
        <v>462010</v>
      </c>
      <c r="O30" s="2246">
        <v>57882</v>
      </c>
      <c r="P30" s="2246">
        <v>404128</v>
      </c>
      <c r="Q30" s="2246">
        <v>147853</v>
      </c>
      <c r="R30" s="2246">
        <v>503046</v>
      </c>
      <c r="S30" s="2246">
        <v>1370403</v>
      </c>
      <c r="T30" s="2246">
        <v>373294</v>
      </c>
      <c r="U30" s="2246">
        <v>125229</v>
      </c>
      <c r="V30" s="2246">
        <v>25104</v>
      </c>
      <c r="W30" s="91" t="s">
        <v>30</v>
      </c>
      <c r="X30" s="92" t="s">
        <v>1583</v>
      </c>
      <c r="Y30" s="93" t="s">
        <v>1582</v>
      </c>
      <c r="Z30" s="94" t="s">
        <v>23</v>
      </c>
      <c r="AA30" s="101">
        <v>42736</v>
      </c>
      <c r="AB30" s="82">
        <v>10399333</v>
      </c>
      <c r="AC30" s="2246">
        <v>7595307</v>
      </c>
      <c r="AD30" s="2246">
        <v>2810616</v>
      </c>
      <c r="AE30" s="2246">
        <v>48848</v>
      </c>
      <c r="AF30" s="2246">
        <v>968432</v>
      </c>
      <c r="AG30" s="2246">
        <v>7882779</v>
      </c>
      <c r="AH30" s="2246">
        <v>470507</v>
      </c>
      <c r="AI30" s="2246">
        <v>9382</v>
      </c>
      <c r="AJ30" s="2246">
        <v>63796</v>
      </c>
      <c r="AK30" s="2246">
        <v>138917</v>
      </c>
      <c r="AL30" s="2246">
        <v>510610</v>
      </c>
      <c r="AM30" s="2246">
        <v>1039897</v>
      </c>
      <c r="AN30" s="2246">
        <v>943158</v>
      </c>
      <c r="AO30" s="2246">
        <v>204426</v>
      </c>
      <c r="AP30" s="2246">
        <v>40334</v>
      </c>
      <c r="AQ30" s="2246">
        <v>51338</v>
      </c>
      <c r="AR30" s="2246">
        <v>44830</v>
      </c>
      <c r="AS30" s="2246">
        <v>15746649</v>
      </c>
      <c r="AT30" s="2246">
        <v>8949602</v>
      </c>
      <c r="AU30" s="2246">
        <v>45797103</v>
      </c>
      <c r="AV30" s="2246">
        <v>3875938</v>
      </c>
      <c r="AW30" s="91" t="s">
        <v>30</v>
      </c>
      <c r="AX30" s="92" t="s">
        <v>1583</v>
      </c>
      <c r="AY30" s="99"/>
    </row>
    <row r="31" spans="1:51" ht="19.5" customHeight="1">
      <c r="A31" s="88" t="s">
        <v>26</v>
      </c>
      <c r="B31" s="89" t="s">
        <v>26</v>
      </c>
      <c r="C31" s="1165">
        <v>42767</v>
      </c>
      <c r="D31" s="82">
        <v>13509312</v>
      </c>
      <c r="E31" s="1164">
        <v>12809280</v>
      </c>
      <c r="F31" s="2246">
        <v>12480695</v>
      </c>
      <c r="G31" s="2246">
        <v>6719043</v>
      </c>
      <c r="H31" s="2246">
        <v>4262</v>
      </c>
      <c r="I31" s="2246">
        <v>5042</v>
      </c>
      <c r="J31" s="2246">
        <v>2503732</v>
      </c>
      <c r="K31" s="2246">
        <v>1543794</v>
      </c>
      <c r="L31" s="2246">
        <v>99318</v>
      </c>
      <c r="M31" s="2246">
        <v>20521</v>
      </c>
      <c r="N31" s="2246">
        <v>440102</v>
      </c>
      <c r="O31" s="2246">
        <v>54860</v>
      </c>
      <c r="P31" s="2246">
        <v>385242</v>
      </c>
      <c r="Q31" s="2246">
        <v>128371</v>
      </c>
      <c r="R31" s="2246">
        <v>437448</v>
      </c>
      <c r="S31" s="2246">
        <v>1221528</v>
      </c>
      <c r="T31" s="2246">
        <v>344675</v>
      </c>
      <c r="U31" s="2246">
        <v>119737</v>
      </c>
      <c r="V31" s="2246">
        <v>25577</v>
      </c>
      <c r="W31" s="91" t="s">
        <v>31</v>
      </c>
      <c r="X31" s="92" t="s">
        <v>26</v>
      </c>
      <c r="Y31" s="88" t="s">
        <v>26</v>
      </c>
      <c r="Z31" s="89" t="s">
        <v>26</v>
      </c>
      <c r="AA31" s="1165">
        <v>42767</v>
      </c>
      <c r="AB31" s="82">
        <v>9443155</v>
      </c>
      <c r="AC31" s="2246">
        <v>6859964</v>
      </c>
      <c r="AD31" s="2246">
        <v>2494099</v>
      </c>
      <c r="AE31" s="2246">
        <v>42249</v>
      </c>
      <c r="AF31" s="2246">
        <v>870279</v>
      </c>
      <c r="AG31" s="2246">
        <v>7161017</v>
      </c>
      <c r="AH31" s="2246">
        <v>436272</v>
      </c>
      <c r="AI31" s="2246">
        <v>6995</v>
      </c>
      <c r="AJ31" s="2246">
        <v>59122</v>
      </c>
      <c r="AK31" s="2246">
        <v>131154</v>
      </c>
      <c r="AL31" s="2246">
        <v>498490</v>
      </c>
      <c r="AM31" s="2246">
        <v>979885</v>
      </c>
      <c r="AN31" s="2246">
        <v>878065</v>
      </c>
      <c r="AO31" s="2246">
        <v>206816</v>
      </c>
      <c r="AP31" s="2246">
        <v>38615</v>
      </c>
      <c r="AQ31" s="2246">
        <v>47825</v>
      </c>
      <c r="AR31" s="2246">
        <v>47276</v>
      </c>
      <c r="AS31" s="2246">
        <v>14738762</v>
      </c>
      <c r="AT31" s="2246">
        <v>8383992</v>
      </c>
      <c r="AU31" s="2246">
        <v>42085943</v>
      </c>
      <c r="AV31" s="2246">
        <v>3413118</v>
      </c>
      <c r="AW31" s="91" t="s">
        <v>31</v>
      </c>
      <c r="AX31" s="92" t="s">
        <v>26</v>
      </c>
      <c r="AY31" s="86"/>
    </row>
    <row r="32" spans="1:51" ht="19.5" customHeight="1">
      <c r="A32" s="88" t="s">
        <v>26</v>
      </c>
      <c r="B32" s="89" t="s">
        <v>26</v>
      </c>
      <c r="C32" s="1165">
        <v>42795</v>
      </c>
      <c r="D32" s="82">
        <v>14580529</v>
      </c>
      <c r="E32" s="1164">
        <v>13889518</v>
      </c>
      <c r="F32" s="2246">
        <v>13484757</v>
      </c>
      <c r="G32" s="2246">
        <v>7263409</v>
      </c>
      <c r="H32" s="2246">
        <v>57277</v>
      </c>
      <c r="I32" s="2246">
        <v>5500</v>
      </c>
      <c r="J32" s="2246">
        <v>2828386</v>
      </c>
      <c r="K32" s="2246">
        <v>1679072</v>
      </c>
      <c r="L32" s="2246">
        <v>73186</v>
      </c>
      <c r="M32" s="2246">
        <v>18417</v>
      </c>
      <c r="N32" s="2246">
        <v>442534</v>
      </c>
      <c r="O32" s="2246">
        <v>56425</v>
      </c>
      <c r="P32" s="2246">
        <v>386109</v>
      </c>
      <c r="Q32" s="2246">
        <v>138672</v>
      </c>
      <c r="R32" s="2246">
        <v>464514</v>
      </c>
      <c r="S32" s="2246">
        <v>1307213</v>
      </c>
      <c r="T32" s="2246">
        <v>344666</v>
      </c>
      <c r="U32" s="2246">
        <v>87100</v>
      </c>
      <c r="V32" s="2246">
        <v>29148</v>
      </c>
      <c r="W32" s="91" t="s">
        <v>32</v>
      </c>
      <c r="X32" s="92" t="s">
        <v>26</v>
      </c>
      <c r="Y32" s="88" t="s">
        <v>26</v>
      </c>
      <c r="Z32" s="89" t="s">
        <v>26</v>
      </c>
      <c r="AA32" s="1165">
        <v>42795</v>
      </c>
      <c r="AB32" s="82">
        <v>10234521</v>
      </c>
      <c r="AC32" s="2246">
        <v>7511179</v>
      </c>
      <c r="AD32" s="2246">
        <v>2640637</v>
      </c>
      <c r="AE32" s="2246">
        <v>50570</v>
      </c>
      <c r="AF32" s="2246">
        <v>969950</v>
      </c>
      <c r="AG32" s="2246">
        <v>7444142</v>
      </c>
      <c r="AH32" s="2246">
        <v>472138</v>
      </c>
      <c r="AI32" s="2246">
        <v>7893</v>
      </c>
      <c r="AJ32" s="2246">
        <v>61316</v>
      </c>
      <c r="AK32" s="2246">
        <v>141691</v>
      </c>
      <c r="AL32" s="2246">
        <v>532136</v>
      </c>
      <c r="AM32" s="2246">
        <v>1117974</v>
      </c>
      <c r="AN32" s="2246">
        <v>909772</v>
      </c>
      <c r="AO32" s="2246">
        <v>232906</v>
      </c>
      <c r="AP32" s="2246">
        <v>42295</v>
      </c>
      <c r="AQ32" s="2246">
        <v>50501</v>
      </c>
      <c r="AR32" s="2246">
        <v>55967</v>
      </c>
      <c r="AS32" s="2246">
        <v>15903365</v>
      </c>
      <c r="AT32" s="2246">
        <v>9022136</v>
      </c>
      <c r="AU32" s="2246">
        <v>44748599</v>
      </c>
      <c r="AV32" s="2246">
        <v>3508811</v>
      </c>
      <c r="AW32" s="91" t="s">
        <v>32</v>
      </c>
      <c r="AX32" s="92" t="s">
        <v>26</v>
      </c>
      <c r="AY32" s="86"/>
    </row>
    <row r="33" spans="1:254" ht="19.5" customHeight="1">
      <c r="A33" s="88" t="s">
        <v>26</v>
      </c>
      <c r="B33" s="89" t="s">
        <v>26</v>
      </c>
      <c r="C33" s="1165">
        <v>42826</v>
      </c>
      <c r="D33" s="82">
        <v>13643689</v>
      </c>
      <c r="E33" s="1164">
        <v>13096627</v>
      </c>
      <c r="F33" s="2246">
        <v>12571981</v>
      </c>
      <c r="G33" s="2246">
        <v>6750868</v>
      </c>
      <c r="H33" s="2246">
        <v>38837</v>
      </c>
      <c r="I33" s="2246">
        <v>4658</v>
      </c>
      <c r="J33" s="2246">
        <v>2583579</v>
      </c>
      <c r="K33" s="2246">
        <v>1574055</v>
      </c>
      <c r="L33" s="2246">
        <v>48653</v>
      </c>
      <c r="M33" s="2246">
        <v>20468</v>
      </c>
      <c r="N33" s="2246">
        <v>416519</v>
      </c>
      <c r="O33" s="2246">
        <v>48967</v>
      </c>
      <c r="P33" s="2246">
        <v>367552</v>
      </c>
      <c r="Q33" s="2246">
        <v>132208</v>
      </c>
      <c r="R33" s="2246">
        <v>481378</v>
      </c>
      <c r="S33" s="2246">
        <v>1233183</v>
      </c>
      <c r="T33" s="2246">
        <v>299254</v>
      </c>
      <c r="U33" s="2246">
        <v>58462</v>
      </c>
      <c r="V33" s="2246">
        <v>27047</v>
      </c>
      <c r="W33" s="91" t="s">
        <v>33</v>
      </c>
      <c r="X33" s="92" t="s">
        <v>26</v>
      </c>
      <c r="Y33" s="88" t="s">
        <v>26</v>
      </c>
      <c r="Z33" s="89" t="s">
        <v>26</v>
      </c>
      <c r="AA33" s="1165">
        <v>42826</v>
      </c>
      <c r="AB33" s="82">
        <v>9737898</v>
      </c>
      <c r="AC33" s="2246">
        <v>7059590</v>
      </c>
      <c r="AD33" s="2246">
        <v>2620186</v>
      </c>
      <c r="AE33" s="2246">
        <v>51102</v>
      </c>
      <c r="AF33" s="2246">
        <v>942658</v>
      </c>
      <c r="AG33" s="2246">
        <v>7367458</v>
      </c>
      <c r="AH33" s="2246">
        <v>480044</v>
      </c>
      <c r="AI33" s="2246">
        <v>7225</v>
      </c>
      <c r="AJ33" s="2246">
        <v>55976</v>
      </c>
      <c r="AK33" s="2246">
        <v>132539</v>
      </c>
      <c r="AL33" s="2246">
        <v>461609</v>
      </c>
      <c r="AM33" s="2246">
        <v>1005587</v>
      </c>
      <c r="AN33" s="2246">
        <v>918662</v>
      </c>
      <c r="AO33" s="2246">
        <v>196421</v>
      </c>
      <c r="AP33" s="2246">
        <v>40690</v>
      </c>
      <c r="AQ33" s="2246">
        <v>45537</v>
      </c>
      <c r="AR33" s="2246">
        <v>49540</v>
      </c>
      <c r="AS33" s="2246">
        <v>15101215</v>
      </c>
      <c r="AT33" s="2246">
        <v>8815144</v>
      </c>
      <c r="AU33" s="2246">
        <v>40672040</v>
      </c>
      <c r="AV33" s="2246">
        <v>3329945</v>
      </c>
      <c r="AW33" s="91" t="s">
        <v>33</v>
      </c>
      <c r="AX33" s="92" t="s">
        <v>26</v>
      </c>
      <c r="AY33" s="86"/>
    </row>
    <row r="34" spans="1:254" ht="19.5" customHeight="1">
      <c r="A34" s="88" t="s">
        <v>26</v>
      </c>
      <c r="B34" s="89" t="s">
        <v>26</v>
      </c>
      <c r="C34" s="1165">
        <v>42856</v>
      </c>
      <c r="D34" s="82">
        <v>13776684</v>
      </c>
      <c r="E34" s="1164">
        <v>13208528</v>
      </c>
      <c r="F34" s="2246">
        <v>12698742</v>
      </c>
      <c r="G34" s="2246">
        <v>6822869</v>
      </c>
      <c r="H34" s="2246">
        <v>759</v>
      </c>
      <c r="I34" s="2246">
        <v>4469</v>
      </c>
      <c r="J34" s="2246">
        <v>2572889</v>
      </c>
      <c r="K34" s="2246">
        <v>1596216</v>
      </c>
      <c r="L34" s="2246">
        <v>92767</v>
      </c>
      <c r="M34" s="2246">
        <v>30794</v>
      </c>
      <c r="N34" s="2246">
        <v>382921</v>
      </c>
      <c r="O34" s="2246">
        <v>43457</v>
      </c>
      <c r="P34" s="2246">
        <v>339464</v>
      </c>
      <c r="Q34" s="2246">
        <v>128397</v>
      </c>
      <c r="R34" s="2246">
        <v>512914</v>
      </c>
      <c r="S34" s="2246">
        <v>1246969</v>
      </c>
      <c r="T34" s="2246">
        <v>311182</v>
      </c>
      <c r="U34" s="2246">
        <v>77056</v>
      </c>
      <c r="V34" s="2246">
        <v>25329</v>
      </c>
      <c r="W34" s="91" t="s">
        <v>34</v>
      </c>
      <c r="X34" s="92" t="s">
        <v>26</v>
      </c>
      <c r="Y34" s="88" t="s">
        <v>26</v>
      </c>
      <c r="Z34" s="89" t="s">
        <v>26</v>
      </c>
      <c r="AA34" s="1165">
        <v>42856</v>
      </c>
      <c r="AB34" s="82">
        <v>9947535</v>
      </c>
      <c r="AC34" s="2246">
        <v>7269594</v>
      </c>
      <c r="AD34" s="2246">
        <v>2699734</v>
      </c>
      <c r="AE34" s="2246">
        <v>44295</v>
      </c>
      <c r="AF34" s="2246">
        <v>986644</v>
      </c>
      <c r="AG34" s="2246">
        <v>7509814</v>
      </c>
      <c r="AH34" s="2246">
        <v>469124</v>
      </c>
      <c r="AI34" s="2246">
        <v>10020</v>
      </c>
      <c r="AJ34" s="2246">
        <v>50940</v>
      </c>
      <c r="AK34" s="2246">
        <v>134641</v>
      </c>
      <c r="AL34" s="2246">
        <v>447415</v>
      </c>
      <c r="AM34" s="2246">
        <v>974207</v>
      </c>
      <c r="AN34" s="2246">
        <v>925910</v>
      </c>
      <c r="AO34" s="2246">
        <v>173162</v>
      </c>
      <c r="AP34" s="2246">
        <v>39615</v>
      </c>
      <c r="AQ34" s="2246">
        <v>55554</v>
      </c>
      <c r="AR34" s="2246">
        <v>49651</v>
      </c>
      <c r="AS34" s="2246">
        <v>15253862</v>
      </c>
      <c r="AT34" s="2246">
        <v>9006992</v>
      </c>
      <c r="AU34" s="2246">
        <v>40722287</v>
      </c>
      <c r="AV34" s="2246">
        <v>3166757</v>
      </c>
      <c r="AW34" s="91" t="s">
        <v>34</v>
      </c>
      <c r="AX34" s="92" t="s">
        <v>26</v>
      </c>
      <c r="AY34" s="86"/>
    </row>
    <row r="35" spans="1:254" ht="19.5" customHeight="1">
      <c r="A35" s="88" t="s">
        <v>26</v>
      </c>
      <c r="B35" s="89" t="s">
        <v>26</v>
      </c>
      <c r="C35" s="1165">
        <v>42887</v>
      </c>
      <c r="D35" s="82">
        <v>12889976</v>
      </c>
      <c r="E35" s="1164">
        <v>12277768</v>
      </c>
      <c r="F35" s="2246">
        <v>11831170</v>
      </c>
      <c r="G35" s="2246">
        <v>6160795</v>
      </c>
      <c r="H35" s="2246">
        <v>916</v>
      </c>
      <c r="I35" s="2246">
        <v>5494</v>
      </c>
      <c r="J35" s="2246">
        <v>2324145</v>
      </c>
      <c r="K35" s="2246">
        <v>1337735</v>
      </c>
      <c r="L35" s="2246">
        <v>91617</v>
      </c>
      <c r="M35" s="2246">
        <v>9771</v>
      </c>
      <c r="N35" s="2246">
        <v>366066</v>
      </c>
      <c r="O35" s="2246">
        <v>51728</v>
      </c>
      <c r="P35" s="2246">
        <v>314338</v>
      </c>
      <c r="Q35" s="2246">
        <v>107525</v>
      </c>
      <c r="R35" s="2246">
        <v>493446</v>
      </c>
      <c r="S35" s="2246">
        <v>1108807</v>
      </c>
      <c r="T35" s="2246">
        <v>301181</v>
      </c>
      <c r="U35" s="2246">
        <v>115131</v>
      </c>
      <c r="V35" s="2246">
        <v>28775</v>
      </c>
      <c r="W35" s="91" t="s">
        <v>35</v>
      </c>
      <c r="X35" s="92" t="s">
        <v>26</v>
      </c>
      <c r="Y35" s="88" t="s">
        <v>26</v>
      </c>
      <c r="Z35" s="89" t="s">
        <v>26</v>
      </c>
      <c r="AA35" s="1165">
        <v>42887</v>
      </c>
      <c r="AB35" s="82">
        <v>9491109</v>
      </c>
      <c r="AC35" s="2246">
        <v>6932162</v>
      </c>
      <c r="AD35" s="2246">
        <v>2522889</v>
      </c>
      <c r="AE35" s="2246">
        <v>37041</v>
      </c>
      <c r="AF35" s="2246">
        <v>913826</v>
      </c>
      <c r="AG35" s="2246">
        <v>6962271</v>
      </c>
      <c r="AH35" s="2246">
        <v>427226</v>
      </c>
      <c r="AI35" s="2246">
        <v>9746</v>
      </c>
      <c r="AJ35" s="2246">
        <v>54367</v>
      </c>
      <c r="AK35" s="2246">
        <v>128412</v>
      </c>
      <c r="AL35" s="2246">
        <v>472750</v>
      </c>
      <c r="AM35" s="2246">
        <v>973589</v>
      </c>
      <c r="AN35" s="2246">
        <v>863303</v>
      </c>
      <c r="AO35" s="2246">
        <v>209185</v>
      </c>
      <c r="AP35" s="2246">
        <v>45517</v>
      </c>
      <c r="AQ35" s="2246">
        <v>50883</v>
      </c>
      <c r="AR35" s="2246">
        <v>52197</v>
      </c>
      <c r="AS35" s="2246">
        <v>15229438</v>
      </c>
      <c r="AT35" s="2246">
        <v>9033861</v>
      </c>
      <c r="AU35" s="2246">
        <v>40671152</v>
      </c>
      <c r="AV35" s="2246">
        <v>2903680</v>
      </c>
      <c r="AW35" s="91" t="s">
        <v>35</v>
      </c>
      <c r="AX35" s="92" t="s">
        <v>26</v>
      </c>
      <c r="AY35" s="86"/>
    </row>
    <row r="36" spans="1:254" ht="19.5" customHeight="1">
      <c r="A36" s="88" t="s">
        <v>26</v>
      </c>
      <c r="B36" s="89" t="s">
        <v>26</v>
      </c>
      <c r="C36" s="1165">
        <v>42917</v>
      </c>
      <c r="D36" s="82">
        <v>13867763</v>
      </c>
      <c r="E36" s="1164">
        <v>13184228</v>
      </c>
      <c r="F36" s="2246">
        <v>12745885</v>
      </c>
      <c r="G36" s="2246">
        <v>6732436</v>
      </c>
      <c r="H36" s="2246">
        <v>2679</v>
      </c>
      <c r="I36" s="2246">
        <v>5219</v>
      </c>
      <c r="J36" s="2246">
        <v>2475229</v>
      </c>
      <c r="K36" s="2246">
        <v>1546264</v>
      </c>
      <c r="L36" s="2246">
        <v>95040</v>
      </c>
      <c r="M36" s="2246">
        <v>27474</v>
      </c>
      <c r="N36" s="2246">
        <v>394874</v>
      </c>
      <c r="O36" s="2246">
        <v>49360</v>
      </c>
      <c r="P36" s="2246">
        <v>345514</v>
      </c>
      <c r="Q36" s="2246">
        <v>127922</v>
      </c>
      <c r="R36" s="2246">
        <v>499130</v>
      </c>
      <c r="S36" s="2246">
        <v>1231057</v>
      </c>
      <c r="T36" s="2246">
        <v>350093</v>
      </c>
      <c r="U36" s="2246">
        <v>105088</v>
      </c>
      <c r="V36" s="2246">
        <v>28226</v>
      </c>
      <c r="W36" s="91" t="s">
        <v>36</v>
      </c>
      <c r="X36" s="92" t="s">
        <v>26</v>
      </c>
      <c r="Y36" s="88" t="s">
        <v>26</v>
      </c>
      <c r="Z36" s="89" t="s">
        <v>26</v>
      </c>
      <c r="AA36" s="1165">
        <v>42917</v>
      </c>
      <c r="AB36" s="82">
        <v>10008137</v>
      </c>
      <c r="AC36" s="2246">
        <v>7403943</v>
      </c>
      <c r="AD36" s="2246">
        <v>2710543</v>
      </c>
      <c r="AE36" s="2246">
        <v>23242</v>
      </c>
      <c r="AF36" s="2246">
        <v>940575</v>
      </c>
      <c r="AG36" s="2246">
        <v>7477671</v>
      </c>
      <c r="AH36" s="2246">
        <v>460276</v>
      </c>
      <c r="AI36" s="2246">
        <v>6392</v>
      </c>
      <c r="AJ36" s="2246">
        <v>58881</v>
      </c>
      <c r="AK36" s="2246">
        <v>133491</v>
      </c>
      <c r="AL36" s="2246">
        <v>481532</v>
      </c>
      <c r="AM36" s="2246">
        <v>939911</v>
      </c>
      <c r="AN36" s="2246">
        <v>891916</v>
      </c>
      <c r="AO36" s="2246">
        <v>190814</v>
      </c>
      <c r="AP36" s="2246">
        <v>39552</v>
      </c>
      <c r="AQ36" s="2246">
        <v>51638</v>
      </c>
      <c r="AR36" s="2246">
        <v>43716</v>
      </c>
      <c r="AS36" s="2246">
        <v>16110196</v>
      </c>
      <c r="AT36" s="2246">
        <v>9357993</v>
      </c>
      <c r="AU36" s="2246">
        <v>42954850</v>
      </c>
      <c r="AV36" s="2246">
        <v>3362566</v>
      </c>
      <c r="AW36" s="91" t="s">
        <v>36</v>
      </c>
      <c r="AX36" s="92" t="s">
        <v>26</v>
      </c>
      <c r="AY36" s="86"/>
    </row>
    <row r="37" spans="1:254" ht="19.5" customHeight="1">
      <c r="A37" s="88" t="s">
        <v>26</v>
      </c>
      <c r="B37" s="89" t="s">
        <v>26</v>
      </c>
      <c r="C37" s="1165">
        <v>42948</v>
      </c>
      <c r="D37" s="82">
        <v>14391640</v>
      </c>
      <c r="E37" s="1164">
        <v>13703183</v>
      </c>
      <c r="F37" s="2246">
        <v>13280631</v>
      </c>
      <c r="G37" s="2246">
        <v>7166237</v>
      </c>
      <c r="H37" s="2246">
        <v>2734</v>
      </c>
      <c r="I37" s="2246">
        <v>4361</v>
      </c>
      <c r="J37" s="2246">
        <v>2594754</v>
      </c>
      <c r="K37" s="2246">
        <v>1739818</v>
      </c>
      <c r="L37" s="2246">
        <v>101892</v>
      </c>
      <c r="M37" s="2246">
        <v>16369</v>
      </c>
      <c r="N37" s="2246">
        <v>394957</v>
      </c>
      <c r="O37" s="2246">
        <v>45024</v>
      </c>
      <c r="P37" s="2246">
        <v>349933</v>
      </c>
      <c r="Q37" s="2246">
        <v>140140</v>
      </c>
      <c r="R37" s="2246">
        <v>533971</v>
      </c>
      <c r="S37" s="2246">
        <v>1322178</v>
      </c>
      <c r="T37" s="2246">
        <v>369263</v>
      </c>
      <c r="U37" s="2246">
        <v>89962</v>
      </c>
      <c r="V37" s="2246">
        <v>23984</v>
      </c>
      <c r="W37" s="91" t="s">
        <v>37</v>
      </c>
      <c r="X37" s="92" t="s">
        <v>26</v>
      </c>
      <c r="Y37" s="88" t="s">
        <v>26</v>
      </c>
      <c r="Z37" s="89" t="s">
        <v>26</v>
      </c>
      <c r="AA37" s="1165">
        <v>42948</v>
      </c>
      <c r="AB37" s="82">
        <v>10144473</v>
      </c>
      <c r="AC37" s="2246">
        <v>7520525</v>
      </c>
      <c r="AD37" s="2246">
        <v>2725478</v>
      </c>
      <c r="AE37" s="2246">
        <v>45035</v>
      </c>
      <c r="AF37" s="2246">
        <v>957183</v>
      </c>
      <c r="AG37" s="2246">
        <v>7502873</v>
      </c>
      <c r="AH37" s="2246">
        <v>457643</v>
      </c>
      <c r="AI37" s="2246">
        <v>2497</v>
      </c>
      <c r="AJ37" s="2246">
        <v>55941</v>
      </c>
      <c r="AK37" s="2246">
        <v>127697</v>
      </c>
      <c r="AL37" s="2246">
        <v>459754</v>
      </c>
      <c r="AM37" s="2246">
        <v>1064622</v>
      </c>
      <c r="AN37" s="2246">
        <v>921615</v>
      </c>
      <c r="AO37" s="2246">
        <v>197546</v>
      </c>
      <c r="AP37" s="2246">
        <v>37990</v>
      </c>
      <c r="AQ37" s="2246">
        <v>48110</v>
      </c>
      <c r="AR37" s="2246">
        <v>48904</v>
      </c>
      <c r="AS37" s="2246">
        <v>16194656</v>
      </c>
      <c r="AT37" s="2246">
        <v>9107333</v>
      </c>
      <c r="AU37" s="2246">
        <v>44822812</v>
      </c>
      <c r="AV37" s="2246">
        <v>3514194</v>
      </c>
      <c r="AW37" s="91" t="s">
        <v>37</v>
      </c>
      <c r="AX37" s="92" t="s">
        <v>26</v>
      </c>
      <c r="AY37" s="86"/>
    </row>
    <row r="38" spans="1:254" ht="19.5" customHeight="1">
      <c r="A38" s="88" t="s">
        <v>26</v>
      </c>
      <c r="B38" s="89" t="s">
        <v>26</v>
      </c>
      <c r="C38" s="1165">
        <v>42979</v>
      </c>
      <c r="D38" s="82">
        <v>14057606</v>
      </c>
      <c r="E38" s="1164">
        <v>13377692</v>
      </c>
      <c r="F38" s="2246">
        <v>12969081</v>
      </c>
      <c r="G38" s="2246">
        <v>7081319</v>
      </c>
      <c r="H38" s="2246">
        <v>12040</v>
      </c>
      <c r="I38" s="2246">
        <v>5225</v>
      </c>
      <c r="J38" s="2246">
        <v>2625647</v>
      </c>
      <c r="K38" s="2246">
        <v>1710341</v>
      </c>
      <c r="L38" s="2246">
        <v>105855</v>
      </c>
      <c r="M38" s="2246">
        <v>29285</v>
      </c>
      <c r="N38" s="2246">
        <v>410876</v>
      </c>
      <c r="O38" s="2246">
        <v>47830</v>
      </c>
      <c r="P38" s="2246">
        <v>363046</v>
      </c>
      <c r="Q38" s="2246">
        <v>132406</v>
      </c>
      <c r="R38" s="2246">
        <v>503323</v>
      </c>
      <c r="S38" s="2246">
        <v>1239231</v>
      </c>
      <c r="T38" s="2246">
        <v>373577</v>
      </c>
      <c r="U38" s="2246">
        <v>99694</v>
      </c>
      <c r="V38" s="2246">
        <v>27442</v>
      </c>
      <c r="W38" s="91" t="s">
        <v>38</v>
      </c>
      <c r="X38" s="92" t="s">
        <v>26</v>
      </c>
      <c r="Y38" s="88" t="s">
        <v>26</v>
      </c>
      <c r="Z38" s="89" t="s">
        <v>26</v>
      </c>
      <c r="AA38" s="1165">
        <v>42979</v>
      </c>
      <c r="AB38" s="82">
        <v>9699563</v>
      </c>
      <c r="AC38" s="2246">
        <v>7092224</v>
      </c>
      <c r="AD38" s="2246">
        <v>2593789</v>
      </c>
      <c r="AE38" s="2246">
        <v>44914</v>
      </c>
      <c r="AF38" s="2246">
        <v>922236</v>
      </c>
      <c r="AG38" s="2246">
        <v>7106245</v>
      </c>
      <c r="AH38" s="2246">
        <v>442889</v>
      </c>
      <c r="AI38" s="2246">
        <v>1420</v>
      </c>
      <c r="AJ38" s="2246">
        <v>55724</v>
      </c>
      <c r="AK38" s="2246">
        <v>127478</v>
      </c>
      <c r="AL38" s="2246">
        <v>486422</v>
      </c>
      <c r="AM38" s="2246">
        <v>1000529</v>
      </c>
      <c r="AN38" s="2246">
        <v>886070</v>
      </c>
      <c r="AO38" s="2246">
        <v>212517</v>
      </c>
      <c r="AP38" s="2246">
        <v>41322</v>
      </c>
      <c r="AQ38" s="2246">
        <v>53425</v>
      </c>
      <c r="AR38" s="2246">
        <v>53958</v>
      </c>
      <c r="AS38" s="2246">
        <v>15699036</v>
      </c>
      <c r="AT38" s="2246">
        <v>8984688</v>
      </c>
      <c r="AU38" s="2246">
        <v>43079181</v>
      </c>
      <c r="AV38" s="2246">
        <v>3386901</v>
      </c>
      <c r="AW38" s="91" t="s">
        <v>38</v>
      </c>
      <c r="AX38" s="92" t="s">
        <v>26</v>
      </c>
      <c r="AY38" s="86"/>
    </row>
    <row r="39" spans="1:254" ht="19.5" customHeight="1">
      <c r="A39" s="88" t="s">
        <v>26</v>
      </c>
      <c r="B39" s="89" t="s">
        <v>26</v>
      </c>
      <c r="C39" s="1165">
        <v>43009</v>
      </c>
      <c r="D39" s="82">
        <v>14166812</v>
      </c>
      <c r="E39" s="1164">
        <v>13511577</v>
      </c>
      <c r="F39" s="2246">
        <v>13061314</v>
      </c>
      <c r="G39" s="2246">
        <v>7030649</v>
      </c>
      <c r="H39" s="2246">
        <v>41588</v>
      </c>
      <c r="I39" s="2246">
        <v>5201</v>
      </c>
      <c r="J39" s="2246">
        <v>2694052</v>
      </c>
      <c r="K39" s="2246">
        <v>1633650</v>
      </c>
      <c r="L39" s="2246">
        <v>108817</v>
      </c>
      <c r="M39" s="2246">
        <v>18981</v>
      </c>
      <c r="N39" s="2246">
        <v>454950</v>
      </c>
      <c r="O39" s="2246">
        <v>51069</v>
      </c>
      <c r="P39" s="2246">
        <v>403881</v>
      </c>
      <c r="Q39" s="2246">
        <v>145439</v>
      </c>
      <c r="R39" s="2246">
        <v>475563</v>
      </c>
      <c r="S39" s="2246">
        <v>1201708</v>
      </c>
      <c r="T39" s="2246">
        <v>384842</v>
      </c>
      <c r="U39" s="2246">
        <v>50056</v>
      </c>
      <c r="V39" s="2246">
        <v>29305</v>
      </c>
      <c r="W39" s="91" t="s">
        <v>39</v>
      </c>
      <c r="X39" s="92" t="s">
        <v>26</v>
      </c>
      <c r="Y39" s="88" t="s">
        <v>26</v>
      </c>
      <c r="Z39" s="89" t="s">
        <v>26</v>
      </c>
      <c r="AA39" s="1165">
        <v>43009</v>
      </c>
      <c r="AB39" s="82">
        <v>9925165</v>
      </c>
      <c r="AC39" s="2246">
        <v>7188143</v>
      </c>
      <c r="AD39" s="2246">
        <v>2712706</v>
      </c>
      <c r="AE39" s="2246">
        <v>49175</v>
      </c>
      <c r="AF39" s="2246">
        <v>947007</v>
      </c>
      <c r="AG39" s="2246">
        <v>7516923</v>
      </c>
      <c r="AH39" s="2246">
        <v>420288</v>
      </c>
      <c r="AI39" s="2246">
        <v>8664</v>
      </c>
      <c r="AJ39" s="2246">
        <v>56825</v>
      </c>
      <c r="AK39" s="2246">
        <v>115114</v>
      </c>
      <c r="AL39" s="2246">
        <v>485705</v>
      </c>
      <c r="AM39" s="2246">
        <v>1084676</v>
      </c>
      <c r="AN39" s="2246">
        <v>919031</v>
      </c>
      <c r="AO39" s="2246">
        <v>212813</v>
      </c>
      <c r="AP39" s="2246">
        <v>26844</v>
      </c>
      <c r="AQ39" s="2246">
        <v>61126</v>
      </c>
      <c r="AR39" s="2246">
        <v>53997</v>
      </c>
      <c r="AS39" s="2246">
        <v>15693211</v>
      </c>
      <c r="AT39" s="2246">
        <v>9207410</v>
      </c>
      <c r="AU39" s="2246">
        <v>43276234</v>
      </c>
      <c r="AV39" s="2246">
        <v>3312350</v>
      </c>
      <c r="AW39" s="91" t="s">
        <v>39</v>
      </c>
      <c r="AX39" s="92" t="s">
        <v>26</v>
      </c>
      <c r="AY39" s="86"/>
    </row>
    <row r="40" spans="1:254" ht="19.5" customHeight="1">
      <c r="A40" s="88" t="s">
        <v>26</v>
      </c>
      <c r="B40" s="89" t="s">
        <v>26</v>
      </c>
      <c r="C40" s="1165">
        <v>43040</v>
      </c>
      <c r="D40" s="82">
        <v>14177454</v>
      </c>
      <c r="E40" s="1164">
        <v>13472523</v>
      </c>
      <c r="F40" s="2246">
        <v>13092613</v>
      </c>
      <c r="G40" s="2246">
        <v>7145959</v>
      </c>
      <c r="H40" s="2246">
        <v>41454</v>
      </c>
      <c r="I40" s="2246">
        <v>5638</v>
      </c>
      <c r="J40" s="2246">
        <v>2717488</v>
      </c>
      <c r="K40" s="2246">
        <v>1696849</v>
      </c>
      <c r="L40" s="2246">
        <v>109844</v>
      </c>
      <c r="M40" s="2246">
        <v>17651</v>
      </c>
      <c r="N40" s="2246">
        <v>466206</v>
      </c>
      <c r="O40" s="2246">
        <v>62094</v>
      </c>
      <c r="P40" s="2246">
        <v>404112</v>
      </c>
      <c r="Q40" s="2246">
        <v>135858</v>
      </c>
      <c r="R40" s="2246">
        <v>452496</v>
      </c>
      <c r="S40" s="2246">
        <v>1248512</v>
      </c>
      <c r="T40" s="2246">
        <v>380985</v>
      </c>
      <c r="U40" s="2246">
        <v>66686</v>
      </c>
      <c r="V40" s="2246">
        <v>27436</v>
      </c>
      <c r="W40" s="91" t="s">
        <v>40</v>
      </c>
      <c r="X40" s="103" t="s">
        <v>26</v>
      </c>
      <c r="Y40" s="88" t="s">
        <v>26</v>
      </c>
      <c r="Z40" s="89" t="s">
        <v>26</v>
      </c>
      <c r="AA40" s="1165">
        <v>43040</v>
      </c>
      <c r="AB40" s="82">
        <v>9745337</v>
      </c>
      <c r="AC40" s="2246">
        <v>7116801</v>
      </c>
      <c r="AD40" s="2246">
        <v>2605310</v>
      </c>
      <c r="AE40" s="2246">
        <v>39977</v>
      </c>
      <c r="AF40" s="2246">
        <v>930767</v>
      </c>
      <c r="AG40" s="2246">
        <v>7293811</v>
      </c>
      <c r="AH40" s="2246">
        <v>380127</v>
      </c>
      <c r="AI40" s="2246">
        <v>9688</v>
      </c>
      <c r="AJ40" s="2246">
        <v>60602</v>
      </c>
      <c r="AK40" s="2246">
        <v>120925</v>
      </c>
      <c r="AL40" s="2246">
        <v>496424</v>
      </c>
      <c r="AM40" s="2246">
        <v>983171</v>
      </c>
      <c r="AN40" s="2246">
        <v>903895</v>
      </c>
      <c r="AO40" s="2246">
        <v>209585</v>
      </c>
      <c r="AP40" s="2246">
        <v>38134</v>
      </c>
      <c r="AQ40" s="2246">
        <v>59363</v>
      </c>
      <c r="AR40" s="2246">
        <v>51723</v>
      </c>
      <c r="AS40" s="2246">
        <v>15346773</v>
      </c>
      <c r="AT40" s="2246">
        <v>8837189</v>
      </c>
      <c r="AU40" s="2246">
        <v>43720720</v>
      </c>
      <c r="AV40" s="2246">
        <v>3531512</v>
      </c>
      <c r="AW40" s="91" t="s">
        <v>40</v>
      </c>
      <c r="AX40" s="103" t="s">
        <v>26</v>
      </c>
      <c r="AY40" s="86"/>
    </row>
    <row r="41" spans="1:254" ht="19.5" customHeight="1">
      <c r="A41" s="104" t="s">
        <v>26</v>
      </c>
      <c r="B41" s="105" t="s">
        <v>26</v>
      </c>
      <c r="C41" s="1166">
        <v>43070</v>
      </c>
      <c r="D41" s="106">
        <v>14855963</v>
      </c>
      <c r="E41" s="1167">
        <v>14053482</v>
      </c>
      <c r="F41" s="2247">
        <v>13738334</v>
      </c>
      <c r="G41" s="2247">
        <v>7506763</v>
      </c>
      <c r="H41" s="2247">
        <v>75565</v>
      </c>
      <c r="I41" s="2247">
        <v>5118</v>
      </c>
      <c r="J41" s="2247">
        <v>2730127</v>
      </c>
      <c r="K41" s="2247">
        <v>1816493</v>
      </c>
      <c r="L41" s="2247">
        <v>103982</v>
      </c>
      <c r="M41" s="2247">
        <v>22019</v>
      </c>
      <c r="N41" s="2247">
        <v>483610</v>
      </c>
      <c r="O41" s="2247">
        <v>57061</v>
      </c>
      <c r="P41" s="2247">
        <v>426549</v>
      </c>
      <c r="Q41" s="2247">
        <v>149893</v>
      </c>
      <c r="R41" s="2247">
        <v>494004</v>
      </c>
      <c r="S41" s="2247">
        <v>1316205</v>
      </c>
      <c r="T41" s="2247">
        <v>372492</v>
      </c>
      <c r="U41" s="2247">
        <v>113829</v>
      </c>
      <c r="V41" s="2247">
        <v>28672</v>
      </c>
      <c r="W41" s="107" t="s">
        <v>41</v>
      </c>
      <c r="X41" s="108" t="s">
        <v>26</v>
      </c>
      <c r="Y41" s="104" t="s">
        <v>26</v>
      </c>
      <c r="Z41" s="105" t="s">
        <v>26</v>
      </c>
      <c r="AA41" s="1166">
        <v>43070</v>
      </c>
      <c r="AB41" s="106">
        <v>10138949</v>
      </c>
      <c r="AC41" s="2247">
        <v>7472428</v>
      </c>
      <c r="AD41" s="2247">
        <v>2608053</v>
      </c>
      <c r="AE41" s="2247">
        <v>46850</v>
      </c>
      <c r="AF41" s="2247">
        <v>945106</v>
      </c>
      <c r="AG41" s="2247">
        <v>7358978</v>
      </c>
      <c r="AH41" s="2247">
        <v>471795</v>
      </c>
      <c r="AI41" s="2247">
        <v>10024</v>
      </c>
      <c r="AJ41" s="2247">
        <v>67098</v>
      </c>
      <c r="AK41" s="2247">
        <v>143841</v>
      </c>
      <c r="AL41" s="2247">
        <v>517740</v>
      </c>
      <c r="AM41" s="2247">
        <v>1066206</v>
      </c>
      <c r="AN41" s="2247">
        <v>928277</v>
      </c>
      <c r="AO41" s="2247">
        <v>211529</v>
      </c>
      <c r="AP41" s="2247">
        <v>50401</v>
      </c>
      <c r="AQ41" s="2247">
        <v>57347</v>
      </c>
      <c r="AR41" s="2247">
        <v>54296</v>
      </c>
      <c r="AS41" s="2247">
        <v>15817370</v>
      </c>
      <c r="AT41" s="2247">
        <v>9128898</v>
      </c>
      <c r="AU41" s="2247">
        <v>46662162</v>
      </c>
      <c r="AV41" s="2247">
        <v>3659947</v>
      </c>
      <c r="AW41" s="107" t="s">
        <v>41</v>
      </c>
      <c r="AX41" s="108" t="s">
        <v>26</v>
      </c>
      <c r="AY41" s="86"/>
    </row>
    <row r="42" spans="1:254" ht="19" customHeight="1">
      <c r="A42" s="109"/>
      <c r="B42" s="109"/>
      <c r="C42" s="109"/>
      <c r="D42" s="110"/>
      <c r="E42" s="110"/>
      <c r="F42" s="110"/>
      <c r="G42" s="110"/>
      <c r="H42" s="110"/>
      <c r="I42" s="110"/>
      <c r="J42" s="110"/>
      <c r="K42" s="110"/>
      <c r="L42" s="110"/>
      <c r="M42" s="110"/>
      <c r="N42" s="110"/>
      <c r="O42" s="110"/>
      <c r="P42" s="110"/>
      <c r="Q42" s="110"/>
      <c r="R42" s="110"/>
      <c r="S42" s="110"/>
      <c r="T42" s="110"/>
      <c r="U42" s="110"/>
      <c r="V42" s="110"/>
      <c r="W42" s="111"/>
      <c r="X42" s="17"/>
      <c r="Y42" s="112"/>
      <c r="Z42" s="112"/>
      <c r="AA42" s="112"/>
      <c r="AB42" s="2"/>
      <c r="AC42" s="2"/>
      <c r="AD42" s="2"/>
      <c r="AE42" s="2"/>
      <c r="AF42" s="2"/>
      <c r="AG42" s="2"/>
      <c r="AH42" s="2"/>
      <c r="AI42" s="2"/>
      <c r="AJ42" s="2"/>
      <c r="AK42" s="2"/>
      <c r="AL42" s="2"/>
      <c r="AM42" s="2"/>
      <c r="AN42" s="2"/>
      <c r="AO42" s="2"/>
      <c r="AP42" s="2"/>
      <c r="AQ42" s="2"/>
      <c r="AR42" s="2"/>
      <c r="AS42" s="2"/>
      <c r="AT42" s="2"/>
      <c r="AU42" s="2"/>
      <c r="AV42" s="2"/>
      <c r="AW42" s="111"/>
      <c r="AX42" s="113"/>
      <c r="AY42" s="35"/>
    </row>
    <row r="43" spans="1:254" ht="19" customHeight="1">
      <c r="A43" s="109"/>
      <c r="B43" s="109"/>
      <c r="C43" s="109"/>
      <c r="D43" s="110"/>
      <c r="E43" s="110"/>
      <c r="F43" s="110"/>
      <c r="G43" s="110"/>
      <c r="H43" s="110"/>
      <c r="I43" s="110"/>
      <c r="J43" s="110"/>
      <c r="K43" s="110"/>
      <c r="L43" s="110"/>
      <c r="M43" s="110"/>
      <c r="N43" s="110"/>
      <c r="O43" s="110"/>
      <c r="P43" s="110"/>
      <c r="Q43" s="110"/>
      <c r="R43" s="110"/>
      <c r="S43" s="110"/>
      <c r="T43" s="110"/>
      <c r="U43" s="110"/>
      <c r="V43" s="110"/>
      <c r="W43" s="111"/>
      <c r="X43" s="17"/>
      <c r="Y43" s="112"/>
      <c r="Z43" s="112"/>
      <c r="AA43" s="112"/>
      <c r="AB43" s="2"/>
      <c r="AC43" s="2"/>
      <c r="AD43" s="2"/>
      <c r="AE43" s="2"/>
      <c r="AF43" s="2"/>
      <c r="AG43" s="2"/>
      <c r="AH43" s="2"/>
      <c r="AI43" s="2"/>
      <c r="AJ43" s="2"/>
      <c r="AK43" s="2"/>
      <c r="AL43" s="2"/>
      <c r="AM43" s="2"/>
      <c r="AN43" s="2"/>
      <c r="AO43" s="2"/>
      <c r="AP43" s="2"/>
      <c r="AQ43" s="2"/>
      <c r="AR43" s="2"/>
      <c r="AS43" s="2"/>
      <c r="AT43" s="2"/>
      <c r="AU43" s="2"/>
      <c r="AV43" s="2"/>
      <c r="AW43" s="111"/>
      <c r="AX43" s="111"/>
      <c r="AY43" s="35"/>
    </row>
    <row r="44" spans="1:254" s="123" customFormat="1" ht="27" customHeight="1">
      <c r="A44" s="114" t="s">
        <v>42</v>
      </c>
      <c r="B44" s="114"/>
      <c r="C44" s="114"/>
      <c r="D44" s="115"/>
      <c r="E44" s="116"/>
      <c r="F44" s="117" t="s">
        <v>1584</v>
      </c>
      <c r="G44" s="118"/>
      <c r="H44" s="118"/>
      <c r="I44" s="118"/>
      <c r="J44" s="118"/>
      <c r="K44" s="118"/>
      <c r="L44" s="118"/>
      <c r="M44" s="118"/>
      <c r="N44" s="118"/>
      <c r="O44" s="118"/>
      <c r="P44" s="118"/>
      <c r="Q44" s="118"/>
      <c r="R44" s="118"/>
      <c r="S44" s="118"/>
      <c r="T44" s="118"/>
      <c r="U44" s="118"/>
      <c r="V44" s="119" t="s">
        <v>758</v>
      </c>
      <c r="W44" s="120"/>
      <c r="X44" s="121"/>
      <c r="Y44" s="122"/>
      <c r="Z44" s="122"/>
      <c r="AA44" s="122"/>
      <c r="AB44" s="2"/>
      <c r="AC44" s="2"/>
      <c r="AD44" s="2"/>
      <c r="AE44" s="2"/>
      <c r="AF44" s="2"/>
      <c r="AG44" s="2"/>
      <c r="AH44" s="2"/>
      <c r="AI44" s="2"/>
      <c r="AJ44" s="2"/>
      <c r="AK44" s="2"/>
      <c r="AL44" s="2"/>
      <c r="AM44" s="2"/>
      <c r="AN44" s="2"/>
      <c r="AO44" s="2"/>
      <c r="AP44" s="2"/>
      <c r="AQ44" s="2"/>
      <c r="AR44" s="2"/>
      <c r="AS44" s="2"/>
      <c r="AT44" s="2"/>
      <c r="AU44" s="2"/>
      <c r="AV44" s="119" t="s">
        <v>43</v>
      </c>
      <c r="AW44" s="120"/>
      <c r="AX44" s="120"/>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row>
    <row r="45" spans="1:254" ht="20.25" customHeight="1">
      <c r="A45" s="63">
        <v>41275</v>
      </c>
      <c r="B45" s="124">
        <v>41275</v>
      </c>
      <c r="C45" s="65">
        <v>41275</v>
      </c>
      <c r="D45" s="66">
        <v>6758974310</v>
      </c>
      <c r="E45" s="1163">
        <v>6446738285</v>
      </c>
      <c r="F45" s="2244">
        <v>6225924953</v>
      </c>
      <c r="G45" s="2244">
        <v>3345659047</v>
      </c>
      <c r="H45" s="2244">
        <v>17800579</v>
      </c>
      <c r="I45" s="2244">
        <v>1943098</v>
      </c>
      <c r="J45" s="2244">
        <v>1047969390</v>
      </c>
      <c r="K45" s="2244">
        <v>664216266</v>
      </c>
      <c r="L45" s="2244">
        <v>44520228</v>
      </c>
      <c r="M45" s="2244">
        <v>11570429</v>
      </c>
      <c r="N45" s="2244">
        <v>255359743</v>
      </c>
      <c r="O45" s="2244">
        <v>34260088</v>
      </c>
      <c r="P45" s="2244">
        <v>221099707</v>
      </c>
      <c r="Q45" s="2244">
        <v>69959851</v>
      </c>
      <c r="R45" s="2244">
        <v>311905728</v>
      </c>
      <c r="S45" s="2244">
        <v>720483331</v>
      </c>
      <c r="T45" s="2244">
        <v>128635111</v>
      </c>
      <c r="U45" s="2244">
        <v>60728777</v>
      </c>
      <c r="V45" s="2244">
        <v>10567053</v>
      </c>
      <c r="W45" s="67">
        <v>41275</v>
      </c>
      <c r="X45" s="68">
        <v>41275</v>
      </c>
      <c r="Y45" s="63">
        <v>41275</v>
      </c>
      <c r="Z45" s="124">
        <v>41275</v>
      </c>
      <c r="AA45" s="125">
        <v>41275</v>
      </c>
      <c r="AB45" s="2244">
        <v>4847336431</v>
      </c>
      <c r="AC45" s="2244">
        <v>2509887036</v>
      </c>
      <c r="AD45" s="2244">
        <v>1013782344</v>
      </c>
      <c r="AE45" s="2244">
        <v>18725794</v>
      </c>
      <c r="AF45" s="2244">
        <v>255226264</v>
      </c>
      <c r="AG45" s="2244">
        <v>329031201</v>
      </c>
      <c r="AH45" s="2244">
        <v>48232621</v>
      </c>
      <c r="AI45" s="2244">
        <v>870508</v>
      </c>
      <c r="AJ45" s="2244">
        <v>29895497</v>
      </c>
      <c r="AK45" s="2244">
        <v>94862582</v>
      </c>
      <c r="AL45" s="2244">
        <v>230894708</v>
      </c>
      <c r="AM45" s="2244">
        <v>157378445</v>
      </c>
      <c r="AN45" s="2244">
        <v>80280673</v>
      </c>
      <c r="AO45" s="2244">
        <v>35778134</v>
      </c>
      <c r="AP45" s="2244">
        <v>13639821</v>
      </c>
      <c r="AQ45" s="2244">
        <v>15058298</v>
      </c>
      <c r="AR45" s="2244">
        <v>13792629</v>
      </c>
      <c r="AS45" s="2244">
        <v>682076060</v>
      </c>
      <c r="AT45" s="2244">
        <v>404052052</v>
      </c>
      <c r="AU45" s="2244">
        <v>1428083614</v>
      </c>
      <c r="AV45" s="2244">
        <v>120066988</v>
      </c>
      <c r="AW45" s="126">
        <v>41275</v>
      </c>
      <c r="AX45" s="68">
        <v>41275</v>
      </c>
      <c r="AY45" s="959"/>
    </row>
    <row r="46" spans="1:254" ht="19.5" customHeight="1">
      <c r="A46" s="73"/>
      <c r="B46" s="64">
        <v>41640</v>
      </c>
      <c r="C46" s="74"/>
      <c r="D46" s="75">
        <v>6633445164</v>
      </c>
      <c r="E46" s="1163">
        <v>6343147016</v>
      </c>
      <c r="F46" s="2245">
        <v>6108699917</v>
      </c>
      <c r="G46" s="2245">
        <v>3248511560</v>
      </c>
      <c r="H46" s="2245">
        <v>14620662</v>
      </c>
      <c r="I46" s="2245">
        <v>1899457</v>
      </c>
      <c r="J46" s="2245">
        <v>1042616397</v>
      </c>
      <c r="K46" s="2245">
        <v>623720667</v>
      </c>
      <c r="L46" s="2245">
        <v>41762459</v>
      </c>
      <c r="M46" s="2245">
        <v>8573665</v>
      </c>
      <c r="N46" s="2245">
        <v>233435092</v>
      </c>
      <c r="O46" s="2245">
        <v>31986198</v>
      </c>
      <c r="P46" s="2245">
        <v>201448912</v>
      </c>
      <c r="Q46" s="2245">
        <v>67938334</v>
      </c>
      <c r="R46" s="2245">
        <v>310971016</v>
      </c>
      <c r="S46" s="2245">
        <v>700202345</v>
      </c>
      <c r="T46" s="2245">
        <v>135477334</v>
      </c>
      <c r="U46" s="2245">
        <v>57137305</v>
      </c>
      <c r="V46" s="2245">
        <v>10157340</v>
      </c>
      <c r="W46" s="67">
        <v>41640</v>
      </c>
      <c r="X46" s="68">
        <v>41640</v>
      </c>
      <c r="Y46" s="73"/>
      <c r="Z46" s="64">
        <v>41640</v>
      </c>
      <c r="AA46" s="127"/>
      <c r="AB46" s="2245">
        <v>4781350958</v>
      </c>
      <c r="AC46" s="2245">
        <v>2438286040</v>
      </c>
      <c r="AD46" s="2245">
        <v>1020369780</v>
      </c>
      <c r="AE46" s="2245">
        <v>17502654</v>
      </c>
      <c r="AF46" s="2245">
        <v>247780422</v>
      </c>
      <c r="AG46" s="2245">
        <v>322783006</v>
      </c>
      <c r="AH46" s="2245">
        <v>47789965</v>
      </c>
      <c r="AI46" s="2245">
        <v>908202</v>
      </c>
      <c r="AJ46" s="2245">
        <v>32088493</v>
      </c>
      <c r="AK46" s="2245">
        <v>92985046</v>
      </c>
      <c r="AL46" s="2245">
        <v>231200734</v>
      </c>
      <c r="AM46" s="2245">
        <v>165017140</v>
      </c>
      <c r="AN46" s="2245">
        <v>80801791</v>
      </c>
      <c r="AO46" s="2245">
        <v>38033125</v>
      </c>
      <c r="AP46" s="2245">
        <v>14488350</v>
      </c>
      <c r="AQ46" s="2245">
        <v>17196800</v>
      </c>
      <c r="AR46" s="2245">
        <v>14119569</v>
      </c>
      <c r="AS46" s="2245">
        <v>677511971</v>
      </c>
      <c r="AT46" s="2245">
        <v>398399049</v>
      </c>
      <c r="AU46" s="2245">
        <v>1417515856</v>
      </c>
      <c r="AV46" s="2245">
        <v>117609774</v>
      </c>
      <c r="AW46" s="67">
        <v>41640</v>
      </c>
      <c r="AX46" s="68">
        <v>41640</v>
      </c>
      <c r="AY46" s="959"/>
    </row>
    <row r="47" spans="1:254" ht="19.5" customHeight="1">
      <c r="A47" s="73"/>
      <c r="B47" s="64">
        <v>42005</v>
      </c>
      <c r="C47" s="74"/>
      <c r="D47" s="75">
        <v>6606170041</v>
      </c>
      <c r="E47" s="1163">
        <v>6319601619</v>
      </c>
      <c r="F47" s="2245">
        <v>6102284957</v>
      </c>
      <c r="G47" s="2245">
        <v>3325185020</v>
      </c>
      <c r="H47" s="2245">
        <v>11016439</v>
      </c>
      <c r="I47" s="2245">
        <v>1881721</v>
      </c>
      <c r="J47" s="2245">
        <v>1133025802</v>
      </c>
      <c r="K47" s="2245">
        <v>643068504</v>
      </c>
      <c r="L47" s="2245">
        <v>39916168</v>
      </c>
      <c r="M47" s="2245">
        <v>12552441</v>
      </c>
      <c r="N47" s="2245">
        <v>210882031</v>
      </c>
      <c r="O47" s="2245">
        <v>27203199</v>
      </c>
      <c r="P47" s="2245">
        <v>183678832</v>
      </c>
      <c r="Q47" s="2245">
        <v>66974133</v>
      </c>
      <c r="R47" s="2245">
        <v>294706599</v>
      </c>
      <c r="S47" s="2245">
        <v>712299392</v>
      </c>
      <c r="T47" s="2245">
        <v>137251106</v>
      </c>
      <c r="U47" s="2245">
        <v>49637999</v>
      </c>
      <c r="V47" s="2245">
        <v>11972686</v>
      </c>
      <c r="W47" s="67">
        <v>42005</v>
      </c>
      <c r="X47" s="68">
        <v>42005</v>
      </c>
      <c r="Y47" s="73"/>
      <c r="Z47" s="64">
        <v>42005</v>
      </c>
      <c r="AA47" s="127"/>
      <c r="AB47" s="2245">
        <v>4604836539</v>
      </c>
      <c r="AC47" s="2245">
        <v>2358895056</v>
      </c>
      <c r="AD47" s="2245">
        <v>974947336</v>
      </c>
      <c r="AE47" s="2245">
        <v>18785809</v>
      </c>
      <c r="AF47" s="2245">
        <v>231454446</v>
      </c>
      <c r="AG47" s="2245">
        <v>307705343</v>
      </c>
      <c r="AH47" s="2245">
        <v>45839840</v>
      </c>
      <c r="AI47" s="2245">
        <v>834634</v>
      </c>
      <c r="AJ47" s="2245">
        <v>30448217</v>
      </c>
      <c r="AK47" s="2245">
        <v>85578238</v>
      </c>
      <c r="AL47" s="2245">
        <v>226013683</v>
      </c>
      <c r="AM47" s="2245">
        <v>161650025</v>
      </c>
      <c r="AN47" s="2245">
        <v>75308646</v>
      </c>
      <c r="AO47" s="2245">
        <v>39384663</v>
      </c>
      <c r="AP47" s="2245">
        <v>14511222</v>
      </c>
      <c r="AQ47" s="2245">
        <v>16981548</v>
      </c>
      <c r="AR47" s="2245">
        <v>16497834</v>
      </c>
      <c r="AS47" s="2245">
        <v>665951544</v>
      </c>
      <c r="AT47" s="2245">
        <v>385776601</v>
      </c>
      <c r="AU47" s="2245">
        <v>1386986701</v>
      </c>
      <c r="AV47" s="2245">
        <v>108849484</v>
      </c>
      <c r="AW47" s="67">
        <v>42005</v>
      </c>
      <c r="AX47" s="68">
        <v>42005</v>
      </c>
      <c r="AY47" s="959"/>
    </row>
    <row r="48" spans="1:254" ht="19.5" customHeight="1">
      <c r="A48" s="73"/>
      <c r="B48" s="64">
        <v>42370</v>
      </c>
      <c r="C48" s="74"/>
      <c r="D48" s="75">
        <v>6466408309</v>
      </c>
      <c r="E48" s="1163">
        <v>6167549576</v>
      </c>
      <c r="F48" s="2245">
        <v>5969617471</v>
      </c>
      <c r="G48" s="2245">
        <v>3173373863</v>
      </c>
      <c r="H48" s="2245">
        <v>4943129</v>
      </c>
      <c r="I48" s="2245">
        <v>1999050</v>
      </c>
      <c r="J48" s="2245">
        <v>1012747512</v>
      </c>
      <c r="K48" s="2245">
        <v>680840562</v>
      </c>
      <c r="L48" s="2245">
        <v>44621622</v>
      </c>
      <c r="M48" s="2245">
        <v>11999005</v>
      </c>
      <c r="N48" s="2245">
        <v>218221878</v>
      </c>
      <c r="O48" s="2245">
        <v>25532535</v>
      </c>
      <c r="P48" s="2245">
        <v>192689343</v>
      </c>
      <c r="Q48" s="2245">
        <v>66414726</v>
      </c>
      <c r="R48" s="2245">
        <v>278023574</v>
      </c>
      <c r="S48" s="2245">
        <v>666210171</v>
      </c>
      <c r="T48" s="2245">
        <v>127665286</v>
      </c>
      <c r="U48" s="2245">
        <v>46375119</v>
      </c>
      <c r="V48" s="2245">
        <v>13312230</v>
      </c>
      <c r="W48" s="67">
        <v>42370</v>
      </c>
      <c r="X48" s="68">
        <v>42370</v>
      </c>
      <c r="Y48" s="73"/>
      <c r="Z48" s="64">
        <v>42370</v>
      </c>
      <c r="AA48" s="127"/>
      <c r="AB48" s="2245">
        <v>4647455733</v>
      </c>
      <c r="AC48" s="2245">
        <v>2388270300</v>
      </c>
      <c r="AD48" s="2245">
        <v>970780709</v>
      </c>
      <c r="AE48" s="2245">
        <v>19094168</v>
      </c>
      <c r="AF48" s="2245">
        <v>240491976</v>
      </c>
      <c r="AG48" s="2245">
        <v>304620473</v>
      </c>
      <c r="AH48" s="2245">
        <v>46099381</v>
      </c>
      <c r="AI48" s="2245">
        <v>866137</v>
      </c>
      <c r="AJ48" s="2245">
        <v>29295597</v>
      </c>
      <c r="AK48" s="2245">
        <v>86771248</v>
      </c>
      <c r="AL48" s="2245">
        <v>232709524</v>
      </c>
      <c r="AM48" s="2245">
        <v>160768212</v>
      </c>
      <c r="AN48" s="2245">
        <v>77857300</v>
      </c>
      <c r="AO48" s="2245">
        <v>40473601</v>
      </c>
      <c r="AP48" s="2245">
        <v>14506308</v>
      </c>
      <c r="AQ48" s="2245">
        <v>17770098</v>
      </c>
      <c r="AR48" s="2245">
        <v>17080699</v>
      </c>
      <c r="AS48" s="2245">
        <v>667190434</v>
      </c>
      <c r="AT48" s="2245">
        <v>379628435</v>
      </c>
      <c r="AU48" s="2245">
        <v>1387211854</v>
      </c>
      <c r="AV48" s="2245">
        <v>108366214</v>
      </c>
      <c r="AW48" s="67">
        <v>42370</v>
      </c>
      <c r="AX48" s="68">
        <v>42370</v>
      </c>
      <c r="AY48" s="959"/>
    </row>
    <row r="49" spans="1:51" ht="19.5" customHeight="1">
      <c r="A49" s="73"/>
      <c r="B49" s="64">
        <v>42736</v>
      </c>
      <c r="C49" s="74"/>
      <c r="D49" s="75">
        <v>6538529753</v>
      </c>
      <c r="E49" s="1163">
        <v>6225172140</v>
      </c>
      <c r="F49" s="2245">
        <v>6032407569</v>
      </c>
      <c r="G49" s="2245">
        <v>3250920890</v>
      </c>
      <c r="H49" s="2245">
        <v>10840616</v>
      </c>
      <c r="I49" s="2245">
        <v>2088733</v>
      </c>
      <c r="J49" s="2245">
        <v>1058431752</v>
      </c>
      <c r="K49" s="2245">
        <v>691083900</v>
      </c>
      <c r="L49" s="2245">
        <v>41759315</v>
      </c>
      <c r="M49" s="2245">
        <v>9446074</v>
      </c>
      <c r="N49" s="2245">
        <v>212592568</v>
      </c>
      <c r="O49" s="2245">
        <v>24467099</v>
      </c>
      <c r="P49" s="2245">
        <v>188125469</v>
      </c>
      <c r="Q49" s="2245">
        <v>67655260</v>
      </c>
      <c r="R49" s="2245">
        <v>297242636</v>
      </c>
      <c r="S49" s="2245">
        <v>675610031</v>
      </c>
      <c r="T49" s="2245">
        <v>125744570</v>
      </c>
      <c r="U49" s="2245">
        <v>45318427</v>
      </c>
      <c r="V49" s="2245">
        <v>13107009</v>
      </c>
      <c r="W49" s="67">
        <v>42736</v>
      </c>
      <c r="X49" s="68">
        <v>42736</v>
      </c>
      <c r="Y49" s="73"/>
      <c r="Z49" s="64">
        <v>42736</v>
      </c>
      <c r="AA49" s="127"/>
      <c r="AB49" s="2245">
        <v>4602017239</v>
      </c>
      <c r="AC49" s="2245">
        <v>2374475384</v>
      </c>
      <c r="AD49" s="2245">
        <v>933274776</v>
      </c>
      <c r="AE49" s="2245">
        <v>19519015</v>
      </c>
      <c r="AF49" s="2245">
        <v>238317389</v>
      </c>
      <c r="AG49" s="2245">
        <v>302071379</v>
      </c>
      <c r="AH49" s="2245">
        <v>45315847</v>
      </c>
      <c r="AI49" s="2245">
        <v>756446</v>
      </c>
      <c r="AJ49" s="2245">
        <v>30475578</v>
      </c>
      <c r="AK49" s="2245">
        <v>86044140</v>
      </c>
      <c r="AL49" s="2245">
        <v>240459190</v>
      </c>
      <c r="AM49" s="2245">
        <v>161439353</v>
      </c>
      <c r="AN49" s="2245">
        <v>77534479</v>
      </c>
      <c r="AO49" s="2245">
        <v>40060836</v>
      </c>
      <c r="AP49" s="2245">
        <v>15979459</v>
      </c>
      <c r="AQ49" s="2245">
        <v>18536557</v>
      </c>
      <c r="AR49" s="2245">
        <v>17757412</v>
      </c>
      <c r="AS49" s="2245">
        <v>672604319</v>
      </c>
      <c r="AT49" s="2245">
        <v>388206857</v>
      </c>
      <c r="AU49" s="2245">
        <v>1388895022</v>
      </c>
      <c r="AV49" s="2245">
        <v>109583304</v>
      </c>
      <c r="AW49" s="67">
        <v>42736</v>
      </c>
      <c r="AX49" s="68">
        <v>42736</v>
      </c>
      <c r="AY49" s="959"/>
    </row>
    <row r="50" spans="1:51" ht="11.25" customHeight="1">
      <c r="A50" s="73"/>
      <c r="B50" s="76"/>
      <c r="C50" s="74"/>
      <c r="D50" s="75"/>
      <c r="E50" s="1163"/>
      <c r="F50" s="2245"/>
      <c r="G50" s="2245"/>
      <c r="H50" s="2245"/>
      <c r="I50" s="2245"/>
      <c r="J50" s="2245"/>
      <c r="K50" s="2245"/>
      <c r="L50" s="2245"/>
      <c r="M50" s="2245"/>
      <c r="N50" s="2245"/>
      <c r="O50" s="2245"/>
      <c r="P50" s="2245"/>
      <c r="Q50" s="2245"/>
      <c r="R50" s="2245"/>
      <c r="S50" s="2245"/>
      <c r="T50" s="2245"/>
      <c r="U50" s="2245"/>
      <c r="V50" s="2245"/>
      <c r="W50" s="77"/>
      <c r="X50" s="78"/>
      <c r="Y50" s="73"/>
      <c r="Z50" s="76"/>
      <c r="AA50" s="127"/>
      <c r="AB50" s="2245"/>
      <c r="AC50" s="2245"/>
      <c r="AD50" s="2245"/>
      <c r="AE50" s="2245"/>
      <c r="AF50" s="2245"/>
      <c r="AG50" s="2245"/>
      <c r="AH50" s="2245"/>
      <c r="AI50" s="2245"/>
      <c r="AJ50" s="2245"/>
      <c r="AK50" s="2245"/>
      <c r="AL50" s="2245"/>
      <c r="AM50" s="2245"/>
      <c r="AN50" s="2245"/>
      <c r="AO50" s="2245"/>
      <c r="AP50" s="2245"/>
      <c r="AQ50" s="2245"/>
      <c r="AR50" s="2245"/>
      <c r="AS50" s="2245"/>
      <c r="AT50" s="2245"/>
      <c r="AU50" s="2245"/>
      <c r="AV50" s="2245"/>
      <c r="AW50" s="77"/>
      <c r="AX50" s="78"/>
      <c r="AY50" s="959"/>
    </row>
    <row r="51" spans="1:51" ht="19.5" customHeight="1">
      <c r="A51" s="79">
        <v>42095</v>
      </c>
      <c r="B51" s="80">
        <v>42095</v>
      </c>
      <c r="C51" s="81">
        <v>42095</v>
      </c>
      <c r="D51" s="82">
        <v>6566152393</v>
      </c>
      <c r="E51" s="1164">
        <v>6273054925</v>
      </c>
      <c r="F51" s="2246">
        <v>6065726125</v>
      </c>
      <c r="G51" s="2246">
        <v>3289296205</v>
      </c>
      <c r="H51" s="2246">
        <v>13486950</v>
      </c>
      <c r="I51" s="2246">
        <v>1909263</v>
      </c>
      <c r="J51" s="2246">
        <v>1105797437</v>
      </c>
      <c r="K51" s="2246">
        <v>652193697</v>
      </c>
      <c r="L51" s="2246">
        <v>42334514</v>
      </c>
      <c r="M51" s="2246">
        <v>12703317</v>
      </c>
      <c r="N51" s="2246">
        <v>210207080</v>
      </c>
      <c r="O51" s="2246">
        <v>26535958</v>
      </c>
      <c r="P51" s="2246">
        <v>183671122</v>
      </c>
      <c r="Q51" s="2246">
        <v>64933310</v>
      </c>
      <c r="R51" s="2246">
        <v>288179662</v>
      </c>
      <c r="S51" s="2246">
        <v>703301791</v>
      </c>
      <c r="T51" s="2246">
        <v>132992061</v>
      </c>
      <c r="U51" s="2246">
        <v>48949693</v>
      </c>
      <c r="V51" s="2246">
        <v>12307431</v>
      </c>
      <c r="W51" s="83">
        <v>42095</v>
      </c>
      <c r="X51" s="70">
        <v>42095</v>
      </c>
      <c r="Y51" s="79">
        <v>42095</v>
      </c>
      <c r="Z51" s="80">
        <v>42095</v>
      </c>
      <c r="AA51" s="128">
        <v>42095</v>
      </c>
      <c r="AB51" s="2246">
        <v>4601004784</v>
      </c>
      <c r="AC51" s="2246">
        <v>2361456906</v>
      </c>
      <c r="AD51" s="2246">
        <v>970095924</v>
      </c>
      <c r="AE51" s="2246">
        <v>18964439</v>
      </c>
      <c r="AF51" s="2246">
        <v>232000999</v>
      </c>
      <c r="AG51" s="2246">
        <v>306054562</v>
      </c>
      <c r="AH51" s="2246">
        <v>45712336</v>
      </c>
      <c r="AI51" s="2246">
        <v>813953</v>
      </c>
      <c r="AJ51" s="2246">
        <v>29738384</v>
      </c>
      <c r="AK51" s="2246">
        <v>85485855</v>
      </c>
      <c r="AL51" s="2246">
        <v>225769366</v>
      </c>
      <c r="AM51" s="2246">
        <v>162239669</v>
      </c>
      <c r="AN51" s="2246">
        <v>74511149</v>
      </c>
      <c r="AO51" s="2246">
        <v>40174382</v>
      </c>
      <c r="AP51" s="2246">
        <v>14397545</v>
      </c>
      <c r="AQ51" s="2246">
        <v>17065140</v>
      </c>
      <c r="AR51" s="2246">
        <v>16524175</v>
      </c>
      <c r="AS51" s="2246">
        <v>665950676</v>
      </c>
      <c r="AT51" s="2246">
        <v>383672776</v>
      </c>
      <c r="AU51" s="2246">
        <v>1390739245</v>
      </c>
      <c r="AV51" s="2246">
        <v>107562491</v>
      </c>
      <c r="AW51" s="83">
        <v>42095</v>
      </c>
      <c r="AX51" s="70">
        <v>42095</v>
      </c>
      <c r="AY51" s="74"/>
    </row>
    <row r="52" spans="1:51" ht="19.5" customHeight="1">
      <c r="A52" s="85"/>
      <c r="B52" s="80">
        <v>42461</v>
      </c>
      <c r="C52" s="86"/>
      <c r="D52" s="82">
        <v>6475875717</v>
      </c>
      <c r="E52" s="1164">
        <v>6176902378</v>
      </c>
      <c r="F52" s="2246">
        <v>5977625115</v>
      </c>
      <c r="G52" s="2246">
        <v>3187184825</v>
      </c>
      <c r="H52" s="2246">
        <v>5291331</v>
      </c>
      <c r="I52" s="2246">
        <v>2018772</v>
      </c>
      <c r="J52" s="2246">
        <v>1017721286</v>
      </c>
      <c r="K52" s="2246">
        <v>686657544</v>
      </c>
      <c r="L52" s="2246">
        <v>43108958</v>
      </c>
      <c r="M52" s="2246">
        <v>10750004</v>
      </c>
      <c r="N52" s="2246">
        <v>214406515</v>
      </c>
      <c r="O52" s="2246">
        <v>24116450</v>
      </c>
      <c r="P52" s="2246">
        <v>190290065</v>
      </c>
      <c r="Q52" s="2246">
        <v>68470047</v>
      </c>
      <c r="R52" s="2246">
        <v>282821990</v>
      </c>
      <c r="S52" s="2246">
        <v>665937807</v>
      </c>
      <c r="T52" s="2246">
        <v>129248341</v>
      </c>
      <c r="U52" s="2246">
        <v>47325349</v>
      </c>
      <c r="V52" s="2246">
        <v>13426880</v>
      </c>
      <c r="W52" s="83">
        <v>42461</v>
      </c>
      <c r="X52" s="70">
        <v>42461</v>
      </c>
      <c r="Y52" s="85"/>
      <c r="Z52" s="80">
        <v>42461</v>
      </c>
      <c r="AA52" s="130"/>
      <c r="AB52" s="2246">
        <v>4639243146</v>
      </c>
      <c r="AC52" s="2246">
        <v>2383819135</v>
      </c>
      <c r="AD52" s="2246">
        <v>961148152</v>
      </c>
      <c r="AE52" s="2246">
        <v>19329755</v>
      </c>
      <c r="AF52" s="2246">
        <v>240648749</v>
      </c>
      <c r="AG52" s="2246">
        <v>305043368</v>
      </c>
      <c r="AH52" s="2246">
        <v>46380822</v>
      </c>
      <c r="AI52" s="2246">
        <v>836105</v>
      </c>
      <c r="AJ52" s="2246">
        <v>29304863</v>
      </c>
      <c r="AK52" s="2246">
        <v>87302998</v>
      </c>
      <c r="AL52" s="2246">
        <v>236363397</v>
      </c>
      <c r="AM52" s="2246">
        <v>159828834</v>
      </c>
      <c r="AN52" s="2246">
        <v>78686516</v>
      </c>
      <c r="AO52" s="2246">
        <v>40322793</v>
      </c>
      <c r="AP52" s="2246">
        <v>14798070</v>
      </c>
      <c r="AQ52" s="2246">
        <v>17896381</v>
      </c>
      <c r="AR52" s="2246">
        <v>17533208</v>
      </c>
      <c r="AS52" s="2246">
        <v>668142983</v>
      </c>
      <c r="AT52" s="2246">
        <v>380758774</v>
      </c>
      <c r="AU52" s="2246">
        <v>1380855452</v>
      </c>
      <c r="AV52" s="2246">
        <v>108860407</v>
      </c>
      <c r="AW52" s="83">
        <v>42461</v>
      </c>
      <c r="AX52" s="70">
        <v>42461</v>
      </c>
      <c r="AY52" s="74"/>
    </row>
    <row r="53" spans="1:51" ht="10.5" customHeight="1">
      <c r="A53" s="85"/>
      <c r="B53" s="87"/>
      <c r="C53" s="86"/>
      <c r="D53" s="82"/>
      <c r="E53" s="1164"/>
      <c r="F53" s="2246"/>
      <c r="G53" s="2246"/>
      <c r="H53" s="2246"/>
      <c r="I53" s="2246"/>
      <c r="J53" s="2246"/>
      <c r="K53" s="2246"/>
      <c r="L53" s="2246"/>
      <c r="M53" s="2246"/>
      <c r="N53" s="2246"/>
      <c r="O53" s="2246"/>
      <c r="P53" s="2246"/>
      <c r="Q53" s="2246"/>
      <c r="R53" s="2246"/>
      <c r="S53" s="2246"/>
      <c r="T53" s="2246"/>
      <c r="U53" s="2246"/>
      <c r="V53" s="2246"/>
      <c r="W53" s="77"/>
      <c r="X53" s="78"/>
      <c r="Y53" s="85"/>
      <c r="Z53" s="87"/>
      <c r="AA53" s="130"/>
      <c r="AB53" s="2246"/>
      <c r="AC53" s="2246"/>
      <c r="AD53" s="2246"/>
      <c r="AE53" s="2246"/>
      <c r="AF53" s="2246"/>
      <c r="AG53" s="2246"/>
      <c r="AH53" s="2246"/>
      <c r="AI53" s="2246"/>
      <c r="AJ53" s="2246"/>
      <c r="AK53" s="2246"/>
      <c r="AL53" s="2246"/>
      <c r="AM53" s="2246"/>
      <c r="AN53" s="2246"/>
      <c r="AO53" s="2246"/>
      <c r="AP53" s="2246"/>
      <c r="AQ53" s="2246"/>
      <c r="AR53" s="2246"/>
      <c r="AS53" s="2246"/>
      <c r="AT53" s="2246"/>
      <c r="AU53" s="2246"/>
      <c r="AV53" s="2246"/>
      <c r="AW53" s="77"/>
      <c r="AX53" s="78"/>
      <c r="AY53" s="74"/>
    </row>
    <row r="54" spans="1:51" ht="19.5" customHeight="1">
      <c r="A54" s="88" t="s">
        <v>1582</v>
      </c>
      <c r="B54" s="89" t="s">
        <v>23</v>
      </c>
      <c r="C54" s="90" t="s">
        <v>163</v>
      </c>
      <c r="D54" s="82">
        <v>1669001910</v>
      </c>
      <c r="E54" s="1164">
        <v>1585599010</v>
      </c>
      <c r="F54" s="2246">
        <v>1543604001</v>
      </c>
      <c r="G54" s="2246">
        <v>836122184</v>
      </c>
      <c r="H54" s="2246">
        <v>3143540</v>
      </c>
      <c r="I54" s="2246">
        <v>518481</v>
      </c>
      <c r="J54" s="2246">
        <v>274949976</v>
      </c>
      <c r="K54" s="2246">
        <v>176819023</v>
      </c>
      <c r="L54" s="2246">
        <v>10253576</v>
      </c>
      <c r="M54" s="2246">
        <v>2177062</v>
      </c>
      <c r="N54" s="2246">
        <v>55867000</v>
      </c>
      <c r="O54" s="2246">
        <v>6614430</v>
      </c>
      <c r="P54" s="2246">
        <v>49252570</v>
      </c>
      <c r="Q54" s="2246">
        <v>17384142</v>
      </c>
      <c r="R54" s="2246">
        <v>71374406</v>
      </c>
      <c r="S54" s="2246">
        <v>175071566</v>
      </c>
      <c r="T54" s="2246">
        <v>31772787</v>
      </c>
      <c r="U54" s="2246">
        <v>13581499</v>
      </c>
      <c r="V54" s="2246">
        <v>3209126</v>
      </c>
      <c r="W54" s="91" t="s">
        <v>25</v>
      </c>
      <c r="X54" s="92" t="s">
        <v>1583</v>
      </c>
      <c r="Y54" s="88" t="s">
        <v>1582</v>
      </c>
      <c r="Z54" s="89" t="s">
        <v>23</v>
      </c>
      <c r="AA54" s="131" t="s">
        <v>163</v>
      </c>
      <c r="AB54" s="2246">
        <v>1163980271</v>
      </c>
      <c r="AC54" s="2246">
        <v>599402446</v>
      </c>
      <c r="AD54" s="2246">
        <v>233593349</v>
      </c>
      <c r="AE54" s="2246">
        <v>5284179</v>
      </c>
      <c r="AF54" s="2246">
        <v>59262747</v>
      </c>
      <c r="AG54" s="2246">
        <v>76683869</v>
      </c>
      <c r="AH54" s="2246">
        <v>11596692</v>
      </c>
      <c r="AI54" s="2246">
        <v>204111</v>
      </c>
      <c r="AJ54" s="2246">
        <v>8014179</v>
      </c>
      <c r="AK54" s="2246">
        <v>22482205</v>
      </c>
      <c r="AL54" s="2246">
        <v>63344823</v>
      </c>
      <c r="AM54" s="2246">
        <v>41418379</v>
      </c>
      <c r="AN54" s="2246">
        <v>19444684</v>
      </c>
      <c r="AO54" s="2246">
        <v>10499612</v>
      </c>
      <c r="AP54" s="2246">
        <v>4025301</v>
      </c>
      <c r="AQ54" s="2246">
        <v>4385155</v>
      </c>
      <c r="AR54" s="2246">
        <v>4338539</v>
      </c>
      <c r="AS54" s="2246">
        <v>166999594</v>
      </c>
      <c r="AT54" s="2246">
        <v>94880628</v>
      </c>
      <c r="AU54" s="2246">
        <v>354789657</v>
      </c>
      <c r="AV54" s="2246">
        <v>28884296</v>
      </c>
      <c r="AW54" s="91" t="s">
        <v>25</v>
      </c>
      <c r="AX54" s="92" t="s">
        <v>1583</v>
      </c>
      <c r="AY54" s="74"/>
    </row>
    <row r="55" spans="1:51" ht="19.5" customHeight="1">
      <c r="A55" s="93" t="s">
        <v>26</v>
      </c>
      <c r="B55" s="94" t="s">
        <v>26</v>
      </c>
      <c r="C55" s="95" t="s">
        <v>164</v>
      </c>
      <c r="D55" s="82">
        <v>1560010576</v>
      </c>
      <c r="E55" s="1164">
        <v>1493159130</v>
      </c>
      <c r="F55" s="2246">
        <v>1435843313</v>
      </c>
      <c r="G55" s="2246">
        <v>763726461</v>
      </c>
      <c r="H55" s="2246">
        <v>1439330</v>
      </c>
      <c r="I55" s="2246">
        <v>505887</v>
      </c>
      <c r="J55" s="2246">
        <v>251348597</v>
      </c>
      <c r="K55" s="2246">
        <v>158231011</v>
      </c>
      <c r="L55" s="2246">
        <v>8552458</v>
      </c>
      <c r="M55" s="2246">
        <v>2300944</v>
      </c>
      <c r="N55" s="2246">
        <v>48431076</v>
      </c>
      <c r="O55" s="2246">
        <v>5636343</v>
      </c>
      <c r="P55" s="2246">
        <v>42794733</v>
      </c>
      <c r="Q55" s="2246">
        <v>15424647</v>
      </c>
      <c r="R55" s="2246">
        <v>75577090</v>
      </c>
      <c r="S55" s="2246">
        <v>161144259</v>
      </c>
      <c r="T55" s="2246">
        <v>27257348</v>
      </c>
      <c r="U55" s="2246">
        <v>10251544</v>
      </c>
      <c r="V55" s="2246">
        <v>3262270</v>
      </c>
      <c r="W55" s="91" t="s">
        <v>27</v>
      </c>
      <c r="X55" s="92" t="s">
        <v>26</v>
      </c>
      <c r="Y55" s="93" t="s">
        <v>26</v>
      </c>
      <c r="Z55" s="94" t="s">
        <v>26</v>
      </c>
      <c r="AA55" s="132" t="s">
        <v>164</v>
      </c>
      <c r="AB55" s="2246">
        <v>1129132132</v>
      </c>
      <c r="AC55" s="2246">
        <v>581177798</v>
      </c>
      <c r="AD55" s="2246">
        <v>230578585</v>
      </c>
      <c r="AE55" s="2246">
        <v>4939937</v>
      </c>
      <c r="AF55" s="2246">
        <v>59990001</v>
      </c>
      <c r="AG55" s="2246">
        <v>74472842</v>
      </c>
      <c r="AH55" s="2246">
        <v>11575474</v>
      </c>
      <c r="AI55" s="2246">
        <v>226994</v>
      </c>
      <c r="AJ55" s="2246">
        <v>7015811</v>
      </c>
      <c r="AK55" s="2246">
        <v>21599323</v>
      </c>
      <c r="AL55" s="2246">
        <v>56790927</v>
      </c>
      <c r="AM55" s="2246">
        <v>38984656</v>
      </c>
      <c r="AN55" s="2246">
        <v>19280070</v>
      </c>
      <c r="AO55" s="2246">
        <v>9433918</v>
      </c>
      <c r="AP55" s="2246">
        <v>4177290</v>
      </c>
      <c r="AQ55" s="2246">
        <v>4452838</v>
      </c>
      <c r="AR55" s="2246">
        <v>4435668</v>
      </c>
      <c r="AS55" s="2246">
        <v>164104254</v>
      </c>
      <c r="AT55" s="2246">
        <v>96681589</v>
      </c>
      <c r="AU55" s="2246">
        <v>326525163</v>
      </c>
      <c r="AV55" s="2246">
        <v>25146023</v>
      </c>
      <c r="AW55" s="91" t="s">
        <v>27</v>
      </c>
      <c r="AX55" s="92" t="s">
        <v>26</v>
      </c>
      <c r="AY55" s="980"/>
    </row>
    <row r="56" spans="1:51" ht="19.5" customHeight="1">
      <c r="A56" s="93" t="s">
        <v>26</v>
      </c>
      <c r="B56" s="94" t="s">
        <v>26</v>
      </c>
      <c r="C56" s="95" t="s">
        <v>165</v>
      </c>
      <c r="D56" s="82">
        <v>1637668307</v>
      </c>
      <c r="E56" s="1164">
        <v>1558259542</v>
      </c>
      <c r="F56" s="2246">
        <v>1509129678</v>
      </c>
      <c r="G56" s="2246">
        <v>811925750</v>
      </c>
      <c r="H56" s="2246">
        <v>637841</v>
      </c>
      <c r="I56" s="2246">
        <v>512253</v>
      </c>
      <c r="J56" s="2246">
        <v>258573168</v>
      </c>
      <c r="K56" s="2246">
        <v>175374447</v>
      </c>
      <c r="L56" s="2246">
        <v>11112283</v>
      </c>
      <c r="M56" s="2246">
        <v>2756926</v>
      </c>
      <c r="N56" s="2246">
        <v>49911424</v>
      </c>
      <c r="O56" s="2246">
        <v>5560567</v>
      </c>
      <c r="P56" s="2246">
        <v>44350857</v>
      </c>
      <c r="Q56" s="2246">
        <v>16779609</v>
      </c>
      <c r="R56" s="2246">
        <v>78050339</v>
      </c>
      <c r="S56" s="2246">
        <v>170281723</v>
      </c>
      <c r="T56" s="2246">
        <v>32678697</v>
      </c>
      <c r="U56" s="2246">
        <v>12055030</v>
      </c>
      <c r="V56" s="2246">
        <v>3202010</v>
      </c>
      <c r="W56" s="91" t="s">
        <v>28</v>
      </c>
      <c r="X56" s="92" t="s">
        <v>26</v>
      </c>
      <c r="Y56" s="93" t="s">
        <v>26</v>
      </c>
      <c r="Z56" s="94" t="s">
        <v>26</v>
      </c>
      <c r="AA56" s="132" t="s">
        <v>165</v>
      </c>
      <c r="AB56" s="2246">
        <v>1155279104</v>
      </c>
      <c r="AC56" s="2246">
        <v>599901758</v>
      </c>
      <c r="AD56" s="2246">
        <v>236076414</v>
      </c>
      <c r="AE56" s="2246">
        <v>4222024</v>
      </c>
      <c r="AF56" s="2246">
        <v>59501873</v>
      </c>
      <c r="AG56" s="2246">
        <v>75315950</v>
      </c>
      <c r="AH56" s="2246">
        <v>11444395</v>
      </c>
      <c r="AI56" s="2246">
        <v>86699</v>
      </c>
      <c r="AJ56" s="2246">
        <v>7418751</v>
      </c>
      <c r="AK56" s="2246">
        <v>21221164</v>
      </c>
      <c r="AL56" s="2246">
        <v>58678814</v>
      </c>
      <c r="AM56" s="2246">
        <v>39666818</v>
      </c>
      <c r="AN56" s="2246">
        <v>19221159</v>
      </c>
      <c r="AO56" s="2246">
        <v>9794295</v>
      </c>
      <c r="AP56" s="2246">
        <v>3946285</v>
      </c>
      <c r="AQ56" s="2246">
        <v>4487969</v>
      </c>
      <c r="AR56" s="2246">
        <v>4294735</v>
      </c>
      <c r="AS56" s="2246">
        <v>172813997</v>
      </c>
      <c r="AT56" s="2246">
        <v>98820050</v>
      </c>
      <c r="AU56" s="2246">
        <v>350042061</v>
      </c>
      <c r="AV56" s="2246">
        <v>27455295</v>
      </c>
      <c r="AW56" s="91" t="s">
        <v>28</v>
      </c>
      <c r="AX56" s="92" t="s">
        <v>26</v>
      </c>
      <c r="AY56" s="74"/>
    </row>
    <row r="57" spans="1:51" ht="19.5" customHeight="1">
      <c r="A57" s="93" t="s">
        <v>26</v>
      </c>
      <c r="B57" s="94" t="s">
        <v>26</v>
      </c>
      <c r="C57" s="95" t="s">
        <v>166</v>
      </c>
      <c r="D57" s="82">
        <v>1671848960</v>
      </c>
      <c r="E57" s="1164">
        <v>1588154457</v>
      </c>
      <c r="F57" s="2246">
        <v>1543830577</v>
      </c>
      <c r="G57" s="2246">
        <v>839146494</v>
      </c>
      <c r="H57" s="2246">
        <v>5619904</v>
      </c>
      <c r="I57" s="2246">
        <v>552112</v>
      </c>
      <c r="J57" s="2246">
        <v>273560011</v>
      </c>
      <c r="K57" s="2246">
        <v>180659419</v>
      </c>
      <c r="L57" s="2246">
        <v>11840998</v>
      </c>
      <c r="M57" s="2246">
        <v>2211143</v>
      </c>
      <c r="N57" s="2246">
        <v>58383068</v>
      </c>
      <c r="O57" s="2246">
        <v>6655758</v>
      </c>
      <c r="P57" s="2246">
        <v>51727310</v>
      </c>
      <c r="Q57" s="2246">
        <v>18066861</v>
      </c>
      <c r="R57" s="2246">
        <v>72240800</v>
      </c>
      <c r="S57" s="2246">
        <v>169112483</v>
      </c>
      <c r="T57" s="2246">
        <v>34035738</v>
      </c>
      <c r="U57" s="2246">
        <v>9430354</v>
      </c>
      <c r="V57" s="2246">
        <v>3433603</v>
      </c>
      <c r="W57" s="91" t="s">
        <v>29</v>
      </c>
      <c r="X57" s="92" t="s">
        <v>26</v>
      </c>
      <c r="Y57" s="93" t="s">
        <v>26</v>
      </c>
      <c r="Z57" s="94" t="s">
        <v>26</v>
      </c>
      <c r="AA57" s="132" t="s">
        <v>166</v>
      </c>
      <c r="AB57" s="2246">
        <v>1153625732</v>
      </c>
      <c r="AC57" s="2246">
        <v>593993382</v>
      </c>
      <c r="AD57" s="2246">
        <v>233026429</v>
      </c>
      <c r="AE57" s="2246">
        <v>5072875</v>
      </c>
      <c r="AF57" s="2246">
        <v>59562768</v>
      </c>
      <c r="AG57" s="2246">
        <v>75598718</v>
      </c>
      <c r="AH57" s="2246">
        <v>10699286</v>
      </c>
      <c r="AI57" s="2246">
        <v>238642</v>
      </c>
      <c r="AJ57" s="2246">
        <v>8026838</v>
      </c>
      <c r="AK57" s="2246">
        <v>20741448</v>
      </c>
      <c r="AL57" s="2246">
        <v>61644626</v>
      </c>
      <c r="AM57" s="2246">
        <v>41369500</v>
      </c>
      <c r="AN57" s="2246">
        <v>19588565</v>
      </c>
      <c r="AO57" s="2246">
        <v>10333010</v>
      </c>
      <c r="AP57" s="2246">
        <v>3830583</v>
      </c>
      <c r="AQ57" s="2246">
        <v>5210595</v>
      </c>
      <c r="AR57" s="2246">
        <v>4688469</v>
      </c>
      <c r="AS57" s="2246">
        <v>168686474</v>
      </c>
      <c r="AT57" s="2246">
        <v>97824589</v>
      </c>
      <c r="AU57" s="2246">
        <v>357538142</v>
      </c>
      <c r="AV57" s="2246">
        <v>28097691</v>
      </c>
      <c r="AW57" s="91" t="s">
        <v>29</v>
      </c>
      <c r="AX57" s="92" t="s">
        <v>26</v>
      </c>
      <c r="AY57" s="74"/>
    </row>
    <row r="58" spans="1:51" ht="10.5" customHeight="1">
      <c r="A58" s="97"/>
      <c r="B58" s="98"/>
      <c r="C58" s="99"/>
      <c r="D58" s="82"/>
      <c r="E58" s="1164"/>
      <c r="F58" s="2246"/>
      <c r="G58" s="2246"/>
      <c r="H58" s="2246"/>
      <c r="I58" s="2246"/>
      <c r="J58" s="2246"/>
      <c r="K58" s="2246"/>
      <c r="L58" s="2246"/>
      <c r="M58" s="2246"/>
      <c r="N58" s="2246"/>
      <c r="O58" s="2246"/>
      <c r="P58" s="2246"/>
      <c r="Q58" s="2246"/>
      <c r="R58" s="2246"/>
      <c r="S58" s="2246"/>
      <c r="T58" s="2246"/>
      <c r="U58" s="2246"/>
      <c r="V58" s="2246"/>
      <c r="W58" s="100"/>
      <c r="X58" s="78"/>
      <c r="Y58" s="97"/>
      <c r="Z58" s="98"/>
      <c r="AA58" s="134"/>
      <c r="AB58" s="2246"/>
      <c r="AC58" s="2246"/>
      <c r="AD58" s="2246"/>
      <c r="AE58" s="2246"/>
      <c r="AF58" s="2246"/>
      <c r="AG58" s="2246"/>
      <c r="AH58" s="2246"/>
      <c r="AI58" s="2246"/>
      <c r="AJ58" s="2246"/>
      <c r="AK58" s="2246"/>
      <c r="AL58" s="2246"/>
      <c r="AM58" s="2246"/>
      <c r="AN58" s="2246"/>
      <c r="AO58" s="2246"/>
      <c r="AP58" s="2246"/>
      <c r="AQ58" s="2246"/>
      <c r="AR58" s="2246"/>
      <c r="AS58" s="2246"/>
      <c r="AT58" s="2246"/>
      <c r="AU58" s="2246"/>
      <c r="AV58" s="2246"/>
      <c r="AW58" s="100"/>
      <c r="AX58" s="78"/>
      <c r="AY58" s="74"/>
    </row>
    <row r="59" spans="1:51" ht="19.5" customHeight="1">
      <c r="A59" s="93" t="s">
        <v>1582</v>
      </c>
      <c r="B59" s="94" t="s">
        <v>23</v>
      </c>
      <c r="C59" s="101">
        <v>42736</v>
      </c>
      <c r="D59" s="82">
        <v>581924982</v>
      </c>
      <c r="E59" s="1164">
        <v>552355497</v>
      </c>
      <c r="F59" s="2246">
        <v>538740943</v>
      </c>
      <c r="G59" s="2246">
        <v>295001244</v>
      </c>
      <c r="H59" s="2246">
        <v>958941</v>
      </c>
      <c r="I59" s="2246">
        <v>153728</v>
      </c>
      <c r="J59" s="2246">
        <v>95790811</v>
      </c>
      <c r="K59" s="2246">
        <v>63696426</v>
      </c>
      <c r="L59" s="2246">
        <v>3922680</v>
      </c>
      <c r="M59" s="2246">
        <v>709099</v>
      </c>
      <c r="N59" s="2246">
        <v>19196149</v>
      </c>
      <c r="O59" s="2246">
        <v>2263186</v>
      </c>
      <c r="P59" s="2246">
        <v>16932963</v>
      </c>
      <c r="Q59" s="2246">
        <v>6195041</v>
      </c>
      <c r="R59" s="2246">
        <v>25554737</v>
      </c>
      <c r="S59" s="2246">
        <v>61531095</v>
      </c>
      <c r="T59" s="2246">
        <v>11161491</v>
      </c>
      <c r="U59" s="2246">
        <v>5121866</v>
      </c>
      <c r="V59" s="2246">
        <v>1009181</v>
      </c>
      <c r="W59" s="91" t="s">
        <v>30</v>
      </c>
      <c r="X59" s="92" t="s">
        <v>1583</v>
      </c>
      <c r="Y59" s="93" t="s">
        <v>1582</v>
      </c>
      <c r="Z59" s="94" t="s">
        <v>23</v>
      </c>
      <c r="AA59" s="135">
        <v>42736</v>
      </c>
      <c r="AB59" s="2246">
        <v>402454202</v>
      </c>
      <c r="AC59" s="2246">
        <v>207373066</v>
      </c>
      <c r="AD59" s="2246">
        <v>82632110</v>
      </c>
      <c r="AE59" s="2246">
        <v>1822030</v>
      </c>
      <c r="AF59" s="2246">
        <v>20433915</v>
      </c>
      <c r="AG59" s="2246">
        <v>26880276</v>
      </c>
      <c r="AH59" s="2246">
        <v>3956964</v>
      </c>
      <c r="AI59" s="2246">
        <v>78903</v>
      </c>
      <c r="AJ59" s="2246">
        <v>2775126</v>
      </c>
      <c r="AK59" s="2246">
        <v>7584868</v>
      </c>
      <c r="AL59" s="2246">
        <v>20986063</v>
      </c>
      <c r="AM59" s="2246">
        <v>13726640</v>
      </c>
      <c r="AN59" s="2246">
        <v>6715285</v>
      </c>
      <c r="AO59" s="2246">
        <v>3332144</v>
      </c>
      <c r="AP59" s="2246">
        <v>1339089</v>
      </c>
      <c r="AQ59" s="2246">
        <v>1504203</v>
      </c>
      <c r="AR59" s="2246">
        <v>1313519</v>
      </c>
      <c r="AS59" s="2246">
        <v>56687936</v>
      </c>
      <c r="AT59" s="2246">
        <v>32218567</v>
      </c>
      <c r="AU59" s="2246">
        <v>122507253</v>
      </c>
      <c r="AV59" s="2246">
        <v>10368135</v>
      </c>
      <c r="AW59" s="91" t="s">
        <v>30</v>
      </c>
      <c r="AX59" s="92" t="s">
        <v>1583</v>
      </c>
      <c r="AY59" s="980"/>
    </row>
    <row r="60" spans="1:51" ht="19.5" customHeight="1">
      <c r="A60" s="88" t="s">
        <v>26</v>
      </c>
      <c r="B60" s="89" t="s">
        <v>26</v>
      </c>
      <c r="C60" s="1165">
        <v>42767</v>
      </c>
      <c r="D60" s="82">
        <v>522810421</v>
      </c>
      <c r="E60" s="1164">
        <v>495719164</v>
      </c>
      <c r="F60" s="2246">
        <v>483002933</v>
      </c>
      <c r="G60" s="2246">
        <v>260027001</v>
      </c>
      <c r="H60" s="2246">
        <v>155773</v>
      </c>
      <c r="I60" s="2246">
        <v>174453</v>
      </c>
      <c r="J60" s="2246">
        <v>84125395</v>
      </c>
      <c r="K60" s="2246">
        <v>54187169</v>
      </c>
      <c r="L60" s="2246">
        <v>3644971</v>
      </c>
      <c r="M60" s="2246">
        <v>773642</v>
      </c>
      <c r="N60" s="2246">
        <v>18286666</v>
      </c>
      <c r="O60" s="2246">
        <v>2145026</v>
      </c>
      <c r="P60" s="2246">
        <v>16141640</v>
      </c>
      <c r="Q60" s="2246">
        <v>5378745</v>
      </c>
      <c r="R60" s="2246">
        <v>22222358</v>
      </c>
      <c r="S60" s="2246">
        <v>54846607</v>
      </c>
      <c r="T60" s="2246">
        <v>10305783</v>
      </c>
      <c r="U60" s="2246">
        <v>4897243</v>
      </c>
      <c r="V60" s="2246">
        <v>1028195</v>
      </c>
      <c r="W60" s="91" t="s">
        <v>31</v>
      </c>
      <c r="X60" s="92" t="s">
        <v>26</v>
      </c>
      <c r="Y60" s="88" t="s">
        <v>26</v>
      </c>
      <c r="Z60" s="89" t="s">
        <v>26</v>
      </c>
      <c r="AA60" s="1168">
        <v>42767</v>
      </c>
      <c r="AB60" s="2246">
        <v>365450106</v>
      </c>
      <c r="AC60" s="2246">
        <v>187191224</v>
      </c>
      <c r="AD60" s="2246">
        <v>73326511</v>
      </c>
      <c r="AE60" s="2246">
        <v>1575888</v>
      </c>
      <c r="AF60" s="2246">
        <v>18362887</v>
      </c>
      <c r="AG60" s="2246">
        <v>24419068</v>
      </c>
      <c r="AH60" s="2246">
        <v>3669048</v>
      </c>
      <c r="AI60" s="2246">
        <v>58828</v>
      </c>
      <c r="AJ60" s="2246">
        <v>2571807</v>
      </c>
      <c r="AK60" s="2246">
        <v>7161008</v>
      </c>
      <c r="AL60" s="2246">
        <v>20487956</v>
      </c>
      <c r="AM60" s="2246">
        <v>12934482</v>
      </c>
      <c r="AN60" s="2246">
        <v>6251823</v>
      </c>
      <c r="AO60" s="2246">
        <v>3371101</v>
      </c>
      <c r="AP60" s="2246">
        <v>1282018</v>
      </c>
      <c r="AQ60" s="2246">
        <v>1401273</v>
      </c>
      <c r="AR60" s="2246">
        <v>1385187</v>
      </c>
      <c r="AS60" s="2246">
        <v>53059543</v>
      </c>
      <c r="AT60" s="2246">
        <v>30182371</v>
      </c>
      <c r="AU60" s="2246">
        <v>112579900</v>
      </c>
      <c r="AV60" s="2246">
        <v>9130091</v>
      </c>
      <c r="AW60" s="91" t="s">
        <v>31</v>
      </c>
      <c r="AX60" s="92" t="s">
        <v>26</v>
      </c>
      <c r="AY60" s="74"/>
    </row>
    <row r="61" spans="1:51" ht="19.5" customHeight="1">
      <c r="A61" s="88" t="s">
        <v>26</v>
      </c>
      <c r="B61" s="89" t="s">
        <v>26</v>
      </c>
      <c r="C61" s="1165">
        <v>42795</v>
      </c>
      <c r="D61" s="82">
        <v>564266507</v>
      </c>
      <c r="E61" s="1164">
        <v>537524349</v>
      </c>
      <c r="F61" s="2246">
        <v>521860125</v>
      </c>
      <c r="G61" s="2246">
        <v>281093940</v>
      </c>
      <c r="H61" s="2246">
        <v>2028827</v>
      </c>
      <c r="I61" s="2246">
        <v>190300</v>
      </c>
      <c r="J61" s="2246">
        <v>95033770</v>
      </c>
      <c r="K61" s="2246">
        <v>58935427</v>
      </c>
      <c r="L61" s="2246">
        <v>2685926</v>
      </c>
      <c r="M61" s="2246">
        <v>694321</v>
      </c>
      <c r="N61" s="2246">
        <v>18384185</v>
      </c>
      <c r="O61" s="2246">
        <v>2206218</v>
      </c>
      <c r="P61" s="2246">
        <v>16177967</v>
      </c>
      <c r="Q61" s="2246">
        <v>5810357</v>
      </c>
      <c r="R61" s="2246">
        <v>23597311</v>
      </c>
      <c r="S61" s="2246">
        <v>58693864</v>
      </c>
      <c r="T61" s="2246">
        <v>10305513</v>
      </c>
      <c r="U61" s="2246">
        <v>3562390</v>
      </c>
      <c r="V61" s="2246">
        <v>1171750</v>
      </c>
      <c r="W61" s="91" t="s">
        <v>32</v>
      </c>
      <c r="X61" s="92" t="s">
        <v>26</v>
      </c>
      <c r="Y61" s="88" t="s">
        <v>26</v>
      </c>
      <c r="Z61" s="89" t="s">
        <v>26</v>
      </c>
      <c r="AA61" s="1168">
        <v>42795</v>
      </c>
      <c r="AB61" s="2246">
        <v>396075962</v>
      </c>
      <c r="AC61" s="2246">
        <v>204838156</v>
      </c>
      <c r="AD61" s="2246">
        <v>77634728</v>
      </c>
      <c r="AE61" s="2246">
        <v>1886261</v>
      </c>
      <c r="AF61" s="2246">
        <v>20465945</v>
      </c>
      <c r="AG61" s="2246">
        <v>25384524</v>
      </c>
      <c r="AH61" s="2246">
        <v>3970681</v>
      </c>
      <c r="AI61" s="2246">
        <v>66380</v>
      </c>
      <c r="AJ61" s="2246">
        <v>2667246</v>
      </c>
      <c r="AK61" s="2246">
        <v>7736329</v>
      </c>
      <c r="AL61" s="2246">
        <v>21870805</v>
      </c>
      <c r="AM61" s="2246">
        <v>14757257</v>
      </c>
      <c r="AN61" s="2246">
        <v>6477577</v>
      </c>
      <c r="AO61" s="2246">
        <v>3796368</v>
      </c>
      <c r="AP61" s="2246">
        <v>1404194</v>
      </c>
      <c r="AQ61" s="2246">
        <v>1479679</v>
      </c>
      <c r="AR61" s="2246">
        <v>1639833</v>
      </c>
      <c r="AS61" s="2246">
        <v>57252114</v>
      </c>
      <c r="AT61" s="2246">
        <v>32479690</v>
      </c>
      <c r="AU61" s="2246">
        <v>119702504</v>
      </c>
      <c r="AV61" s="2246">
        <v>9386070</v>
      </c>
      <c r="AW61" s="91" t="s">
        <v>32</v>
      </c>
      <c r="AX61" s="92" t="s">
        <v>26</v>
      </c>
      <c r="AY61" s="74"/>
    </row>
    <row r="62" spans="1:51" ht="19.5" customHeight="1">
      <c r="A62" s="88" t="s">
        <v>26</v>
      </c>
      <c r="B62" s="89" t="s">
        <v>26</v>
      </c>
      <c r="C62" s="1165">
        <v>42826</v>
      </c>
      <c r="D62" s="82">
        <v>528010767</v>
      </c>
      <c r="E62" s="1164">
        <v>506839461</v>
      </c>
      <c r="F62" s="2246">
        <v>486535695</v>
      </c>
      <c r="G62" s="2246">
        <v>261258608</v>
      </c>
      <c r="H62" s="2246">
        <v>1378095</v>
      </c>
      <c r="I62" s="2246">
        <v>161167</v>
      </c>
      <c r="J62" s="2246">
        <v>86808254</v>
      </c>
      <c r="K62" s="2246">
        <v>55249331</v>
      </c>
      <c r="L62" s="2246">
        <v>1785565</v>
      </c>
      <c r="M62" s="2246">
        <v>771644</v>
      </c>
      <c r="N62" s="2246">
        <v>17315039</v>
      </c>
      <c r="O62" s="2246">
        <v>1914610</v>
      </c>
      <c r="P62" s="2246">
        <v>15400429</v>
      </c>
      <c r="Q62" s="2246">
        <v>5539515</v>
      </c>
      <c r="R62" s="2246">
        <v>24454002</v>
      </c>
      <c r="S62" s="2246">
        <v>55369917</v>
      </c>
      <c r="T62" s="2246">
        <v>8947695</v>
      </c>
      <c r="U62" s="2246">
        <v>2391096</v>
      </c>
      <c r="V62" s="2246">
        <v>1087289</v>
      </c>
      <c r="W62" s="91" t="s">
        <v>33</v>
      </c>
      <c r="X62" s="92" t="s">
        <v>26</v>
      </c>
      <c r="Y62" s="88" t="s">
        <v>26</v>
      </c>
      <c r="Z62" s="89" t="s">
        <v>26</v>
      </c>
      <c r="AA62" s="1168">
        <v>42826</v>
      </c>
      <c r="AB62" s="2246">
        <v>376856640</v>
      </c>
      <c r="AC62" s="2246">
        <v>193009347</v>
      </c>
      <c r="AD62" s="2246">
        <v>77033468</v>
      </c>
      <c r="AE62" s="2246">
        <v>1906105</v>
      </c>
      <c r="AF62" s="2246">
        <v>19890084</v>
      </c>
      <c r="AG62" s="2246">
        <v>25123032</v>
      </c>
      <c r="AH62" s="2246">
        <v>4037170</v>
      </c>
      <c r="AI62" s="2246">
        <v>60762</v>
      </c>
      <c r="AJ62" s="2246">
        <v>2434956</v>
      </c>
      <c r="AK62" s="2246">
        <v>7236629</v>
      </c>
      <c r="AL62" s="2246">
        <v>18972138</v>
      </c>
      <c r="AM62" s="2246">
        <v>13273748</v>
      </c>
      <c r="AN62" s="2246">
        <v>6540873</v>
      </c>
      <c r="AO62" s="2246">
        <v>3201662</v>
      </c>
      <c r="AP62" s="2246">
        <v>1350908</v>
      </c>
      <c r="AQ62" s="2246">
        <v>1334234</v>
      </c>
      <c r="AR62" s="2246">
        <v>1451522</v>
      </c>
      <c r="AS62" s="2246">
        <v>54364374</v>
      </c>
      <c r="AT62" s="2246">
        <v>31734518</v>
      </c>
      <c r="AU62" s="2246">
        <v>108797709</v>
      </c>
      <c r="AV62" s="2246">
        <v>8907603</v>
      </c>
      <c r="AW62" s="91" t="s">
        <v>33</v>
      </c>
      <c r="AX62" s="92" t="s">
        <v>26</v>
      </c>
      <c r="AY62" s="74"/>
    </row>
    <row r="63" spans="1:51" ht="19.5" customHeight="1">
      <c r="A63" s="88" t="s">
        <v>26</v>
      </c>
      <c r="B63" s="89" t="s">
        <v>26</v>
      </c>
      <c r="C63" s="1165">
        <v>42856</v>
      </c>
      <c r="D63" s="82">
        <v>533157703</v>
      </c>
      <c r="E63" s="1164">
        <v>511170042</v>
      </c>
      <c r="F63" s="2246">
        <v>491441336</v>
      </c>
      <c r="G63" s="2246">
        <v>264045049</v>
      </c>
      <c r="H63" s="2246">
        <v>27045</v>
      </c>
      <c r="I63" s="2246">
        <v>154627</v>
      </c>
      <c r="J63" s="2246">
        <v>86449070</v>
      </c>
      <c r="K63" s="2246">
        <v>56027182</v>
      </c>
      <c r="L63" s="2246">
        <v>3404549</v>
      </c>
      <c r="M63" s="2246">
        <v>1160934</v>
      </c>
      <c r="N63" s="2246">
        <v>15922710</v>
      </c>
      <c r="O63" s="2246">
        <v>1699169</v>
      </c>
      <c r="P63" s="2246">
        <v>14223542</v>
      </c>
      <c r="Q63" s="2246">
        <v>5379834</v>
      </c>
      <c r="R63" s="2246">
        <v>26056031</v>
      </c>
      <c r="S63" s="2246">
        <v>55988908</v>
      </c>
      <c r="T63" s="2246">
        <v>9304342</v>
      </c>
      <c r="U63" s="2246">
        <v>3151590</v>
      </c>
      <c r="V63" s="2246">
        <v>1018226</v>
      </c>
      <c r="W63" s="91" t="s">
        <v>34</v>
      </c>
      <c r="X63" s="92" t="s">
        <v>26</v>
      </c>
      <c r="Y63" s="88" t="s">
        <v>26</v>
      </c>
      <c r="Z63" s="89" t="s">
        <v>26</v>
      </c>
      <c r="AA63" s="1168">
        <v>42856</v>
      </c>
      <c r="AB63" s="2246">
        <v>384969591</v>
      </c>
      <c r="AC63" s="2246">
        <v>198860615</v>
      </c>
      <c r="AD63" s="2246">
        <v>79372180</v>
      </c>
      <c r="AE63" s="2246">
        <v>1652204</v>
      </c>
      <c r="AF63" s="2246">
        <v>20818188</v>
      </c>
      <c r="AG63" s="2246">
        <v>25608466</v>
      </c>
      <c r="AH63" s="2246">
        <v>3945333</v>
      </c>
      <c r="AI63" s="2246">
        <v>84268</v>
      </c>
      <c r="AJ63" s="2246">
        <v>2215890</v>
      </c>
      <c r="AK63" s="2246">
        <v>7351399</v>
      </c>
      <c r="AL63" s="2246">
        <v>18388772</v>
      </c>
      <c r="AM63" s="2246">
        <v>12859532</v>
      </c>
      <c r="AN63" s="2246">
        <v>6592479</v>
      </c>
      <c r="AO63" s="2246">
        <v>2822541</v>
      </c>
      <c r="AP63" s="2246">
        <v>1315218</v>
      </c>
      <c r="AQ63" s="2246">
        <v>1627732</v>
      </c>
      <c r="AR63" s="2246">
        <v>1454774</v>
      </c>
      <c r="AS63" s="2246">
        <v>54913903</v>
      </c>
      <c r="AT63" s="2246">
        <v>32425171</v>
      </c>
      <c r="AU63" s="2246">
        <v>108932120</v>
      </c>
      <c r="AV63" s="2246">
        <v>8471075</v>
      </c>
      <c r="AW63" s="91" t="s">
        <v>34</v>
      </c>
      <c r="AX63" s="92" t="s">
        <v>26</v>
      </c>
      <c r="AY63" s="74"/>
    </row>
    <row r="64" spans="1:51" ht="19.5" customHeight="1">
      <c r="A64" s="88" t="s">
        <v>26</v>
      </c>
      <c r="B64" s="89" t="s">
        <v>26</v>
      </c>
      <c r="C64" s="1165">
        <v>42887</v>
      </c>
      <c r="D64" s="82">
        <v>498842107</v>
      </c>
      <c r="E64" s="1164">
        <v>475149628</v>
      </c>
      <c r="F64" s="2246">
        <v>457866281</v>
      </c>
      <c r="G64" s="2246">
        <v>238422805</v>
      </c>
      <c r="H64" s="2246">
        <v>34191</v>
      </c>
      <c r="I64" s="2246">
        <v>190092</v>
      </c>
      <c r="J64" s="2246">
        <v>78091272</v>
      </c>
      <c r="K64" s="2246">
        <v>46954499</v>
      </c>
      <c r="L64" s="2246">
        <v>3362344</v>
      </c>
      <c r="M64" s="2246">
        <v>368367</v>
      </c>
      <c r="N64" s="2246">
        <v>15193327</v>
      </c>
      <c r="O64" s="2246">
        <v>2022565</v>
      </c>
      <c r="P64" s="2246">
        <v>13170762</v>
      </c>
      <c r="Q64" s="2246">
        <v>4505298</v>
      </c>
      <c r="R64" s="2246">
        <v>25067057</v>
      </c>
      <c r="S64" s="2246">
        <v>49785434</v>
      </c>
      <c r="T64" s="2246">
        <v>9005312</v>
      </c>
      <c r="U64" s="2246">
        <v>4708858</v>
      </c>
      <c r="V64" s="2246">
        <v>1156755</v>
      </c>
      <c r="W64" s="91" t="s">
        <v>35</v>
      </c>
      <c r="X64" s="92" t="s">
        <v>26</v>
      </c>
      <c r="Y64" s="88" t="s">
        <v>26</v>
      </c>
      <c r="Z64" s="89" t="s">
        <v>26</v>
      </c>
      <c r="AA64" s="1168">
        <v>42887</v>
      </c>
      <c r="AB64" s="2246">
        <v>367305901</v>
      </c>
      <c r="AC64" s="2246">
        <v>189307836</v>
      </c>
      <c r="AD64" s="2246">
        <v>74172937</v>
      </c>
      <c r="AE64" s="2246">
        <v>1381629</v>
      </c>
      <c r="AF64" s="2246">
        <v>19281729</v>
      </c>
      <c r="AG64" s="2246">
        <v>23741344</v>
      </c>
      <c r="AH64" s="2246">
        <v>3592971</v>
      </c>
      <c r="AI64" s="2246">
        <v>81964</v>
      </c>
      <c r="AJ64" s="2246">
        <v>2364965</v>
      </c>
      <c r="AK64" s="2246">
        <v>7011295</v>
      </c>
      <c r="AL64" s="2246">
        <v>19430016</v>
      </c>
      <c r="AM64" s="2246">
        <v>12851375</v>
      </c>
      <c r="AN64" s="2246">
        <v>6146717</v>
      </c>
      <c r="AO64" s="2246">
        <v>3409716</v>
      </c>
      <c r="AP64" s="2246">
        <v>1511164</v>
      </c>
      <c r="AQ64" s="2246">
        <v>1490872</v>
      </c>
      <c r="AR64" s="2246">
        <v>1529372</v>
      </c>
      <c r="AS64" s="2246">
        <v>54825977</v>
      </c>
      <c r="AT64" s="2246">
        <v>32521900</v>
      </c>
      <c r="AU64" s="2246">
        <v>108795334</v>
      </c>
      <c r="AV64" s="2246">
        <v>7767345</v>
      </c>
      <c r="AW64" s="91" t="s">
        <v>35</v>
      </c>
      <c r="AX64" s="92" t="s">
        <v>26</v>
      </c>
      <c r="AY64" s="74"/>
    </row>
    <row r="65" spans="1:51" ht="19.5" customHeight="1">
      <c r="A65" s="88" t="s">
        <v>26</v>
      </c>
      <c r="B65" s="89" t="s">
        <v>26</v>
      </c>
      <c r="C65" s="1165">
        <v>42917</v>
      </c>
      <c r="D65" s="82">
        <v>536682445</v>
      </c>
      <c r="E65" s="1164">
        <v>510229635</v>
      </c>
      <c r="F65" s="2246">
        <v>493265792</v>
      </c>
      <c r="G65" s="2246">
        <v>260545279</v>
      </c>
      <c r="H65" s="2246">
        <v>101630</v>
      </c>
      <c r="I65" s="2246">
        <v>180577</v>
      </c>
      <c r="J65" s="2246">
        <v>83167694</v>
      </c>
      <c r="K65" s="2246">
        <v>54273866</v>
      </c>
      <c r="L65" s="2246">
        <v>3487968</v>
      </c>
      <c r="M65" s="2246">
        <v>1035770</v>
      </c>
      <c r="N65" s="2246">
        <v>16407013</v>
      </c>
      <c r="O65" s="2246">
        <v>1929976</v>
      </c>
      <c r="P65" s="2246">
        <v>14477037</v>
      </c>
      <c r="Q65" s="2246">
        <v>5359932</v>
      </c>
      <c r="R65" s="2246">
        <v>25355804</v>
      </c>
      <c r="S65" s="2246">
        <v>55274459</v>
      </c>
      <c r="T65" s="2246">
        <v>10467781</v>
      </c>
      <c r="U65" s="2246">
        <v>4298099</v>
      </c>
      <c r="V65" s="2246">
        <v>1134685</v>
      </c>
      <c r="W65" s="91" t="s">
        <v>36</v>
      </c>
      <c r="X65" s="92" t="s">
        <v>26</v>
      </c>
      <c r="Y65" s="88" t="s">
        <v>26</v>
      </c>
      <c r="Z65" s="89" t="s">
        <v>26</v>
      </c>
      <c r="AA65" s="1168">
        <v>42917</v>
      </c>
      <c r="AB65" s="2246">
        <v>387314891</v>
      </c>
      <c r="AC65" s="2246">
        <v>201872887</v>
      </c>
      <c r="AD65" s="2246">
        <v>79689964</v>
      </c>
      <c r="AE65" s="2246">
        <v>866927</v>
      </c>
      <c r="AF65" s="2246">
        <v>19846133</v>
      </c>
      <c r="AG65" s="2246">
        <v>25498858</v>
      </c>
      <c r="AH65" s="2246">
        <v>3870921</v>
      </c>
      <c r="AI65" s="2246">
        <v>53757</v>
      </c>
      <c r="AJ65" s="2246">
        <v>2561324</v>
      </c>
      <c r="AK65" s="2246">
        <v>7288609</v>
      </c>
      <c r="AL65" s="2246">
        <v>19790979</v>
      </c>
      <c r="AM65" s="2246">
        <v>12406825</v>
      </c>
      <c r="AN65" s="2246">
        <v>6350442</v>
      </c>
      <c r="AO65" s="2246">
        <v>3110268</v>
      </c>
      <c r="AP65" s="2246">
        <v>1313126</v>
      </c>
      <c r="AQ65" s="2246">
        <v>1512993</v>
      </c>
      <c r="AR65" s="2246">
        <v>1280879</v>
      </c>
      <c r="AS65" s="2246">
        <v>57996706</v>
      </c>
      <c r="AT65" s="2246">
        <v>33688775</v>
      </c>
      <c r="AU65" s="2246">
        <v>114904226</v>
      </c>
      <c r="AV65" s="2246">
        <v>8994865</v>
      </c>
      <c r="AW65" s="91" t="s">
        <v>36</v>
      </c>
      <c r="AX65" s="92" t="s">
        <v>26</v>
      </c>
      <c r="AY65" s="74"/>
    </row>
    <row r="66" spans="1:51" ht="19.5" customHeight="1">
      <c r="A66" s="88" t="s">
        <v>26</v>
      </c>
      <c r="B66" s="89" t="s">
        <v>26</v>
      </c>
      <c r="C66" s="1165">
        <v>42948</v>
      </c>
      <c r="D66" s="82">
        <v>556956498</v>
      </c>
      <c r="E66" s="1164">
        <v>530313209</v>
      </c>
      <c r="F66" s="2246">
        <v>513960436</v>
      </c>
      <c r="G66" s="2246">
        <v>277333406</v>
      </c>
      <c r="H66" s="2246">
        <v>104039</v>
      </c>
      <c r="I66" s="2246">
        <v>150891</v>
      </c>
      <c r="J66" s="2246">
        <v>87183734</v>
      </c>
      <c r="K66" s="2246">
        <v>61067612</v>
      </c>
      <c r="L66" s="2246">
        <v>3739436</v>
      </c>
      <c r="M66" s="2246">
        <v>617111</v>
      </c>
      <c r="N66" s="2246">
        <v>16422631</v>
      </c>
      <c r="O66" s="2246">
        <v>1760438</v>
      </c>
      <c r="P66" s="2246">
        <v>14662193</v>
      </c>
      <c r="Q66" s="2246">
        <v>5871866</v>
      </c>
      <c r="R66" s="2246">
        <v>27125727</v>
      </c>
      <c r="S66" s="2246">
        <v>59365792</v>
      </c>
      <c r="T66" s="2246">
        <v>11040964</v>
      </c>
      <c r="U66" s="2246">
        <v>3679446</v>
      </c>
      <c r="V66" s="2246">
        <v>964157</v>
      </c>
      <c r="W66" s="91" t="s">
        <v>37</v>
      </c>
      <c r="X66" s="92" t="s">
        <v>26</v>
      </c>
      <c r="Y66" s="88" t="s">
        <v>26</v>
      </c>
      <c r="Z66" s="89" t="s">
        <v>26</v>
      </c>
      <c r="AA66" s="1168">
        <v>42948</v>
      </c>
      <c r="AB66" s="2246">
        <v>392591119</v>
      </c>
      <c r="AC66" s="2246">
        <v>204890859</v>
      </c>
      <c r="AD66" s="2246">
        <v>80129053</v>
      </c>
      <c r="AE66" s="2246">
        <v>1679806</v>
      </c>
      <c r="AF66" s="2246">
        <v>20196561</v>
      </c>
      <c r="AG66" s="2246">
        <v>25584797</v>
      </c>
      <c r="AH66" s="2246">
        <v>3848778</v>
      </c>
      <c r="AI66" s="2246">
        <v>21000</v>
      </c>
      <c r="AJ66" s="2246">
        <v>2433434</v>
      </c>
      <c r="AK66" s="2246">
        <v>6972256</v>
      </c>
      <c r="AL66" s="2246">
        <v>18895889</v>
      </c>
      <c r="AM66" s="2246">
        <v>14053010</v>
      </c>
      <c r="AN66" s="2246">
        <v>6561899</v>
      </c>
      <c r="AO66" s="2246">
        <v>3220000</v>
      </c>
      <c r="AP66" s="2246">
        <v>1261268</v>
      </c>
      <c r="AQ66" s="2246">
        <v>1409623</v>
      </c>
      <c r="AR66" s="2246">
        <v>1432887</v>
      </c>
      <c r="AS66" s="2246">
        <v>58300762</v>
      </c>
      <c r="AT66" s="2246">
        <v>32786399</v>
      </c>
      <c r="AU66" s="2246">
        <v>119901024</v>
      </c>
      <c r="AV66" s="2246">
        <v>9400469</v>
      </c>
      <c r="AW66" s="91" t="s">
        <v>37</v>
      </c>
      <c r="AX66" s="92" t="s">
        <v>26</v>
      </c>
      <c r="AY66" s="74"/>
    </row>
    <row r="67" spans="1:51" ht="19.5" customHeight="1">
      <c r="A67" s="88" t="s">
        <v>26</v>
      </c>
      <c r="B67" s="89" t="s">
        <v>26</v>
      </c>
      <c r="C67" s="1165">
        <v>42979</v>
      </c>
      <c r="D67" s="82">
        <v>544029364</v>
      </c>
      <c r="E67" s="1164">
        <v>517716698</v>
      </c>
      <c r="F67" s="2246">
        <v>501903450</v>
      </c>
      <c r="G67" s="2246">
        <v>274047066</v>
      </c>
      <c r="H67" s="2246">
        <v>432172</v>
      </c>
      <c r="I67" s="2246">
        <v>180785</v>
      </c>
      <c r="J67" s="2246">
        <v>88221739</v>
      </c>
      <c r="K67" s="2246">
        <v>60032969</v>
      </c>
      <c r="L67" s="2246">
        <v>3884879</v>
      </c>
      <c r="M67" s="2246">
        <v>1104045</v>
      </c>
      <c r="N67" s="2246">
        <v>17081780</v>
      </c>
      <c r="O67" s="2246">
        <v>1870153</v>
      </c>
      <c r="P67" s="2246">
        <v>15211627</v>
      </c>
      <c r="Q67" s="2246">
        <v>5547811</v>
      </c>
      <c r="R67" s="2246">
        <v>25568808</v>
      </c>
      <c r="S67" s="2246">
        <v>55641472</v>
      </c>
      <c r="T67" s="2246">
        <v>11169952</v>
      </c>
      <c r="U67" s="2246">
        <v>4077485</v>
      </c>
      <c r="V67" s="2246">
        <v>1103168</v>
      </c>
      <c r="W67" s="91" t="s">
        <v>38</v>
      </c>
      <c r="X67" s="92" t="s">
        <v>26</v>
      </c>
      <c r="Y67" s="88" t="s">
        <v>26</v>
      </c>
      <c r="Z67" s="89" t="s">
        <v>26</v>
      </c>
      <c r="AA67" s="1168">
        <v>42979</v>
      </c>
      <c r="AB67" s="2246">
        <v>375373094</v>
      </c>
      <c r="AC67" s="2246">
        <v>193138012</v>
      </c>
      <c r="AD67" s="2246">
        <v>76257397</v>
      </c>
      <c r="AE67" s="2246">
        <v>1675292</v>
      </c>
      <c r="AF67" s="2246">
        <v>19459180</v>
      </c>
      <c r="AG67" s="2246">
        <v>24232295</v>
      </c>
      <c r="AH67" s="2246">
        <v>3724696</v>
      </c>
      <c r="AI67" s="2246">
        <v>11942</v>
      </c>
      <c r="AJ67" s="2246">
        <v>2423994</v>
      </c>
      <c r="AK67" s="2246">
        <v>6960299</v>
      </c>
      <c r="AL67" s="2246">
        <v>19991947</v>
      </c>
      <c r="AM67" s="2246">
        <v>13206983</v>
      </c>
      <c r="AN67" s="2246">
        <v>6308818</v>
      </c>
      <c r="AO67" s="2246">
        <v>3464027</v>
      </c>
      <c r="AP67" s="2246">
        <v>1371890</v>
      </c>
      <c r="AQ67" s="2246">
        <v>1565353</v>
      </c>
      <c r="AR67" s="2246">
        <v>1580969</v>
      </c>
      <c r="AS67" s="2246">
        <v>56516530</v>
      </c>
      <c r="AT67" s="2246">
        <v>32344877</v>
      </c>
      <c r="AU67" s="2246">
        <v>115236811</v>
      </c>
      <c r="AV67" s="2246">
        <v>9059961</v>
      </c>
      <c r="AW67" s="91" t="s">
        <v>38</v>
      </c>
      <c r="AX67" s="92" t="s">
        <v>26</v>
      </c>
      <c r="AY67" s="74"/>
    </row>
    <row r="68" spans="1:51" ht="19.5" customHeight="1">
      <c r="A68" s="88" t="s">
        <v>26</v>
      </c>
      <c r="B68" s="89" t="s">
        <v>26</v>
      </c>
      <c r="C68" s="1165">
        <v>43009</v>
      </c>
      <c r="D68" s="82">
        <v>548255649</v>
      </c>
      <c r="E68" s="1164">
        <v>522898046</v>
      </c>
      <c r="F68" s="2246">
        <v>505472870</v>
      </c>
      <c r="G68" s="2246">
        <v>272086138</v>
      </c>
      <c r="H68" s="2246">
        <v>1475031</v>
      </c>
      <c r="I68" s="2246">
        <v>179955</v>
      </c>
      <c r="J68" s="2246">
        <v>90520147</v>
      </c>
      <c r="K68" s="2246">
        <v>57341115</v>
      </c>
      <c r="L68" s="2246">
        <v>3993584</v>
      </c>
      <c r="M68" s="2246">
        <v>715584</v>
      </c>
      <c r="N68" s="2246">
        <v>18919412</v>
      </c>
      <c r="O68" s="2246">
        <v>1996798</v>
      </c>
      <c r="P68" s="2246">
        <v>16922614</v>
      </c>
      <c r="Q68" s="2246">
        <v>6093894</v>
      </c>
      <c r="R68" s="2246">
        <v>24158600</v>
      </c>
      <c r="S68" s="2246">
        <v>53956689</v>
      </c>
      <c r="T68" s="2246">
        <v>11506776</v>
      </c>
      <c r="U68" s="2246">
        <v>2047290</v>
      </c>
      <c r="V68" s="2246">
        <v>1178061</v>
      </c>
      <c r="W68" s="91" t="s">
        <v>39</v>
      </c>
      <c r="X68" s="92" t="s">
        <v>26</v>
      </c>
      <c r="Y68" s="88" t="s">
        <v>26</v>
      </c>
      <c r="Z68" s="89" t="s">
        <v>26</v>
      </c>
      <c r="AA68" s="1168">
        <v>43009</v>
      </c>
      <c r="AB68" s="2246">
        <v>384103867</v>
      </c>
      <c r="AC68" s="2246">
        <v>195980044</v>
      </c>
      <c r="AD68" s="2246">
        <v>79753556</v>
      </c>
      <c r="AE68" s="2246">
        <v>1834228</v>
      </c>
      <c r="AF68" s="2246">
        <v>19981848</v>
      </c>
      <c r="AG68" s="2246">
        <v>25632707</v>
      </c>
      <c r="AH68" s="2246">
        <v>3534622</v>
      </c>
      <c r="AI68" s="2246">
        <v>72864</v>
      </c>
      <c r="AJ68" s="2246">
        <v>2471888</v>
      </c>
      <c r="AK68" s="2246">
        <v>6285224</v>
      </c>
      <c r="AL68" s="2246">
        <v>19962485</v>
      </c>
      <c r="AM68" s="2246">
        <v>14317723</v>
      </c>
      <c r="AN68" s="2246">
        <v>6543501</v>
      </c>
      <c r="AO68" s="2246">
        <v>3468852</v>
      </c>
      <c r="AP68" s="2246">
        <v>891221</v>
      </c>
      <c r="AQ68" s="2246">
        <v>1790992</v>
      </c>
      <c r="AR68" s="2246">
        <v>1582112</v>
      </c>
      <c r="AS68" s="2246">
        <v>56495560</v>
      </c>
      <c r="AT68" s="2246">
        <v>33146676</v>
      </c>
      <c r="AU68" s="2246">
        <v>115763928</v>
      </c>
      <c r="AV68" s="2246">
        <v>8860537</v>
      </c>
      <c r="AW68" s="91" t="s">
        <v>39</v>
      </c>
      <c r="AX68" s="92" t="s">
        <v>26</v>
      </c>
      <c r="AY68" s="74"/>
    </row>
    <row r="69" spans="1:51" ht="19.5" customHeight="1">
      <c r="A69" s="88" t="s">
        <v>26</v>
      </c>
      <c r="B69" s="89" t="s">
        <v>26</v>
      </c>
      <c r="C69" s="1165">
        <v>43040</v>
      </c>
      <c r="D69" s="82">
        <v>548667508</v>
      </c>
      <c r="E69" s="1164">
        <v>521386646</v>
      </c>
      <c r="F69" s="2246">
        <v>506684143</v>
      </c>
      <c r="G69" s="2246">
        <v>276548628</v>
      </c>
      <c r="H69" s="2246">
        <v>1470399</v>
      </c>
      <c r="I69" s="2246">
        <v>195075</v>
      </c>
      <c r="J69" s="2246">
        <v>91307597</v>
      </c>
      <c r="K69" s="2246">
        <v>59559400</v>
      </c>
      <c r="L69" s="2246">
        <v>4031275</v>
      </c>
      <c r="M69" s="2246">
        <v>665443</v>
      </c>
      <c r="N69" s="2246">
        <v>19360168</v>
      </c>
      <c r="O69" s="2246">
        <v>2427875</v>
      </c>
      <c r="P69" s="2246">
        <v>16932293</v>
      </c>
      <c r="Q69" s="2246">
        <v>5692450</v>
      </c>
      <c r="R69" s="2246">
        <v>22986797</v>
      </c>
      <c r="S69" s="2246">
        <v>56058189</v>
      </c>
      <c r="T69" s="2246">
        <v>11391452</v>
      </c>
      <c r="U69" s="2246">
        <v>2727457</v>
      </c>
      <c r="V69" s="2246">
        <v>1102927</v>
      </c>
      <c r="W69" s="91" t="s">
        <v>40</v>
      </c>
      <c r="X69" s="103" t="s">
        <v>26</v>
      </c>
      <c r="Y69" s="88" t="s">
        <v>26</v>
      </c>
      <c r="Z69" s="89" t="s">
        <v>26</v>
      </c>
      <c r="AA69" s="1168">
        <v>43040</v>
      </c>
      <c r="AB69" s="2246">
        <v>377144542</v>
      </c>
      <c r="AC69" s="2246">
        <v>194275456</v>
      </c>
      <c r="AD69" s="2246">
        <v>76596114</v>
      </c>
      <c r="AE69" s="2246">
        <v>1491142</v>
      </c>
      <c r="AF69" s="2246">
        <v>19639184</v>
      </c>
      <c r="AG69" s="2246">
        <v>24871896</v>
      </c>
      <c r="AH69" s="2246">
        <v>3196868</v>
      </c>
      <c r="AI69" s="2246">
        <v>81476</v>
      </c>
      <c r="AJ69" s="2246">
        <v>2636187</v>
      </c>
      <c r="AK69" s="2246">
        <v>6602505</v>
      </c>
      <c r="AL69" s="2246">
        <v>20403021</v>
      </c>
      <c r="AM69" s="2246">
        <v>12977857</v>
      </c>
      <c r="AN69" s="2246">
        <v>6435732</v>
      </c>
      <c r="AO69" s="2246">
        <v>3416236</v>
      </c>
      <c r="AP69" s="2246">
        <v>1266049</v>
      </c>
      <c r="AQ69" s="2246">
        <v>1739336</v>
      </c>
      <c r="AR69" s="2246">
        <v>1515484</v>
      </c>
      <c r="AS69" s="2246">
        <v>55248383</v>
      </c>
      <c r="AT69" s="2246">
        <v>31813880</v>
      </c>
      <c r="AU69" s="2246">
        <v>116952928</v>
      </c>
      <c r="AV69" s="2246">
        <v>9446795</v>
      </c>
      <c r="AW69" s="91" t="s">
        <v>40</v>
      </c>
      <c r="AX69" s="103" t="s">
        <v>26</v>
      </c>
      <c r="AY69" s="74"/>
    </row>
    <row r="70" spans="1:51" ht="19.5" customHeight="1">
      <c r="A70" s="104" t="s">
        <v>26</v>
      </c>
      <c r="B70" s="105" t="s">
        <v>26</v>
      </c>
      <c r="C70" s="1166">
        <v>43070</v>
      </c>
      <c r="D70" s="106">
        <v>574925803</v>
      </c>
      <c r="E70" s="1167">
        <v>543869766</v>
      </c>
      <c r="F70" s="2247">
        <v>531673563</v>
      </c>
      <c r="G70" s="2247">
        <v>290511728</v>
      </c>
      <c r="H70" s="2247">
        <v>2674474</v>
      </c>
      <c r="I70" s="2247">
        <v>177083</v>
      </c>
      <c r="J70" s="2247">
        <v>91732267</v>
      </c>
      <c r="K70" s="2247">
        <v>63758904</v>
      </c>
      <c r="L70" s="2247">
        <v>3816139</v>
      </c>
      <c r="M70" s="2247">
        <v>830116</v>
      </c>
      <c r="N70" s="2247">
        <v>20103488</v>
      </c>
      <c r="O70" s="2247">
        <v>2231085</v>
      </c>
      <c r="P70" s="2247">
        <v>17872403</v>
      </c>
      <c r="Q70" s="2247">
        <v>6280517</v>
      </c>
      <c r="R70" s="2247">
        <v>25095403</v>
      </c>
      <c r="S70" s="2247">
        <v>59097605</v>
      </c>
      <c r="T70" s="2247">
        <v>11137511</v>
      </c>
      <c r="U70" s="2247">
        <v>4655606</v>
      </c>
      <c r="V70" s="2247">
        <v>1152614</v>
      </c>
      <c r="W70" s="107" t="s">
        <v>41</v>
      </c>
      <c r="X70" s="108" t="s">
        <v>26</v>
      </c>
      <c r="Y70" s="104" t="s">
        <v>26</v>
      </c>
      <c r="Z70" s="105" t="s">
        <v>26</v>
      </c>
      <c r="AA70" s="1169">
        <v>43070</v>
      </c>
      <c r="AB70" s="2247">
        <v>392377323</v>
      </c>
      <c r="AC70" s="2247">
        <v>203737882</v>
      </c>
      <c r="AD70" s="2247">
        <v>76676758</v>
      </c>
      <c r="AE70" s="2247">
        <v>1747505</v>
      </c>
      <c r="AF70" s="2247">
        <v>19941737</v>
      </c>
      <c r="AG70" s="2247">
        <v>25094115</v>
      </c>
      <c r="AH70" s="2247">
        <v>3967796</v>
      </c>
      <c r="AI70" s="2247">
        <v>84302</v>
      </c>
      <c r="AJ70" s="2247">
        <v>2918763</v>
      </c>
      <c r="AK70" s="2247">
        <v>7853719</v>
      </c>
      <c r="AL70" s="2247">
        <v>21279120</v>
      </c>
      <c r="AM70" s="2247">
        <v>14073919</v>
      </c>
      <c r="AN70" s="2247">
        <v>6609332</v>
      </c>
      <c r="AO70" s="2247">
        <v>3447923</v>
      </c>
      <c r="AP70" s="2247">
        <v>1673313</v>
      </c>
      <c r="AQ70" s="2247">
        <v>1680267</v>
      </c>
      <c r="AR70" s="2247">
        <v>1590873</v>
      </c>
      <c r="AS70" s="2247">
        <v>56942532</v>
      </c>
      <c r="AT70" s="2247">
        <v>32864033</v>
      </c>
      <c r="AU70" s="2247">
        <v>124821286</v>
      </c>
      <c r="AV70" s="2247">
        <v>9790359</v>
      </c>
      <c r="AW70" s="107" t="s">
        <v>41</v>
      </c>
      <c r="AX70" s="108" t="s">
        <v>26</v>
      </c>
      <c r="AY70" s="74"/>
    </row>
    <row r="71" spans="1:51" ht="18" customHeight="1">
      <c r="A71" s="97" t="s">
        <v>44</v>
      </c>
      <c r="B71" s="86" t="s">
        <v>45</v>
      </c>
      <c r="C71" s="86"/>
      <c r="D71" s="137"/>
      <c r="E71" s="137"/>
      <c r="F71" s="16"/>
      <c r="G71" s="16"/>
      <c r="H71" s="16"/>
      <c r="I71" s="16"/>
      <c r="J71" s="16"/>
      <c r="K71" s="138"/>
      <c r="L71" s="16"/>
      <c r="M71" s="139" t="s">
        <v>1585</v>
      </c>
      <c r="N71" s="140" t="s">
        <v>46</v>
      </c>
      <c r="O71" s="141"/>
      <c r="P71" s="141"/>
      <c r="Q71" s="141"/>
      <c r="R71" s="141"/>
      <c r="S71" s="141"/>
      <c r="T71" s="141"/>
      <c r="U71" s="141"/>
      <c r="V71" s="141"/>
      <c r="W71" s="142"/>
      <c r="X71" s="142"/>
      <c r="Y71" s="97" t="s">
        <v>44</v>
      </c>
      <c r="Z71" s="86" t="s">
        <v>47</v>
      </c>
      <c r="AA71" s="86"/>
      <c r="AB71" s="144"/>
      <c r="AC71" s="144"/>
      <c r="AL71" s="139" t="s">
        <v>1586</v>
      </c>
      <c r="AM71" s="146" t="s">
        <v>1587</v>
      </c>
      <c r="AN71" s="147"/>
      <c r="AO71" s="147"/>
      <c r="AW71" s="15"/>
      <c r="AX71" s="15"/>
    </row>
    <row r="72" spans="1:51" ht="15.5">
      <c r="A72" s="86"/>
      <c r="B72" s="86"/>
      <c r="C72" s="86"/>
      <c r="D72" s="144"/>
      <c r="E72" s="144"/>
      <c r="M72" s="145"/>
      <c r="N72" s="146"/>
      <c r="O72" s="147"/>
      <c r="P72" s="147"/>
      <c r="Q72" s="147"/>
      <c r="R72" s="148"/>
      <c r="S72" s="148"/>
      <c r="T72" s="148"/>
      <c r="U72" s="148"/>
      <c r="V72" s="148"/>
      <c r="W72" s="149"/>
      <c r="X72" s="149"/>
      <c r="Y72" s="86"/>
      <c r="Z72" s="86" t="s">
        <v>48</v>
      </c>
      <c r="AA72" s="86"/>
      <c r="AB72" s="144"/>
      <c r="AC72" s="144"/>
      <c r="AL72" s="1787" t="s">
        <v>1588</v>
      </c>
      <c r="AM72" s="146" t="s">
        <v>49</v>
      </c>
      <c r="AN72" s="147"/>
      <c r="AO72" s="147"/>
      <c r="AW72" s="15"/>
      <c r="AX72" s="15"/>
    </row>
    <row r="73" spans="1:51" ht="15.5">
      <c r="A73" s="86"/>
      <c r="B73" s="86"/>
      <c r="C73" s="86"/>
      <c r="D73" s="144"/>
      <c r="E73" s="144"/>
      <c r="M73" s="145"/>
      <c r="N73" s="146"/>
      <c r="O73" s="147"/>
      <c r="P73" s="147"/>
      <c r="Q73" s="147"/>
      <c r="R73" s="148"/>
      <c r="S73" s="148"/>
      <c r="T73" s="148"/>
      <c r="U73" s="148"/>
      <c r="V73" s="148"/>
      <c r="W73" s="149"/>
      <c r="X73" s="149"/>
      <c r="Y73" s="148"/>
      <c r="Z73" s="148"/>
      <c r="AA73" s="148"/>
      <c r="AB73" s="148"/>
      <c r="AC73" s="148"/>
      <c r="AD73" s="148"/>
      <c r="AW73" s="15"/>
      <c r="AX73" s="15"/>
    </row>
    <row r="74" spans="1:51" ht="15.5">
      <c r="A74" s="86"/>
      <c r="B74" s="86"/>
      <c r="C74" s="86"/>
      <c r="M74" s="150"/>
      <c r="N74" s="151"/>
      <c r="O74" s="151"/>
      <c r="P74" s="151"/>
      <c r="Q74" s="151"/>
      <c r="R74" s="151"/>
      <c r="S74" s="151"/>
      <c r="T74" s="151"/>
      <c r="U74" s="151"/>
      <c r="V74" s="152"/>
      <c r="W74" s="153"/>
      <c r="X74" s="153"/>
      <c r="Y74" s="152"/>
      <c r="Z74" s="152"/>
      <c r="AA74" s="152"/>
      <c r="AB74" s="152"/>
      <c r="AC74" s="152"/>
      <c r="AD74" s="152"/>
      <c r="AW74" s="15"/>
      <c r="AX74" s="15"/>
    </row>
    <row r="75" spans="1:51" ht="15.5">
      <c r="A75" s="86"/>
      <c r="B75" s="86"/>
      <c r="C75" s="86"/>
      <c r="M75" s="2535"/>
      <c r="N75" s="2535"/>
      <c r="O75" s="2535"/>
      <c r="P75" s="2535"/>
      <c r="Q75" s="2535"/>
      <c r="R75" s="2535"/>
      <c r="S75" s="2535"/>
      <c r="T75" s="2535"/>
      <c r="U75" s="2535"/>
      <c r="V75" s="152"/>
      <c r="W75" s="153"/>
      <c r="X75" s="153"/>
      <c r="Y75" s="152"/>
      <c r="Z75" s="152"/>
      <c r="AA75" s="152"/>
      <c r="AB75" s="152"/>
      <c r="AC75" s="152"/>
      <c r="AD75" s="152"/>
      <c r="AW75" s="15"/>
      <c r="AX75" s="15"/>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94"/>
  <printOptions horizontalCentered="1"/>
  <pageMargins left="0.47244094488188981" right="0.47244094488188981" top="0.39370078740157483" bottom="0.39370078740157483" header="0" footer="0"/>
  <pageSetup paperSize="9" scale="62"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9D178-FB4A-402E-B282-4094689356E9}">
  <dimension ref="A1:AT78"/>
  <sheetViews>
    <sheetView zoomScaleNormal="100" zoomScaleSheetLayoutView="70" workbookViewId="0"/>
  </sheetViews>
  <sheetFormatPr defaultColWidth="9" defaultRowHeight="14"/>
  <cols>
    <col min="1" max="1" width="3.90625" style="1295" customWidth="1"/>
    <col min="2" max="2" width="30.26953125" style="1296" customWidth="1"/>
    <col min="3" max="3" width="15.7265625" style="35" customWidth="1"/>
    <col min="4" max="4" width="17.08984375" style="35" customWidth="1"/>
    <col min="5" max="6" width="15.36328125" style="35" customWidth="1"/>
    <col min="7" max="7" width="13.08984375" style="35" customWidth="1"/>
    <col min="8" max="8" width="14" style="35" customWidth="1"/>
    <col min="9" max="9" width="14.6328125" style="35" customWidth="1"/>
    <col min="10" max="10" width="14.90625" style="35" customWidth="1"/>
    <col min="11" max="11" width="14" style="35" customWidth="1"/>
    <col min="12" max="21" width="16.36328125" style="35" customWidth="1"/>
    <col min="22" max="22" width="3.6328125" style="35" customWidth="1"/>
    <col min="23" max="23" width="3.453125" style="1295" customWidth="1"/>
    <col min="24" max="24" width="30.90625" style="1296" customWidth="1"/>
    <col min="25" max="27" width="15.08984375" style="35" customWidth="1"/>
    <col min="28" max="33" width="14.6328125" style="35" customWidth="1"/>
    <col min="34" max="45" width="13.6328125" style="35" customWidth="1"/>
    <col min="46" max="46" width="3.453125" style="35" customWidth="1"/>
    <col min="47" max="16384" width="9" style="35"/>
  </cols>
  <sheetData>
    <row r="1" spans="1:46" s="156" customFormat="1" ht="15.75" customHeight="1">
      <c r="A1" s="1931" t="s">
        <v>759</v>
      </c>
      <c r="C1" s="157"/>
      <c r="D1" s="158"/>
      <c r="R1" s="155"/>
      <c r="V1" s="1932" t="s">
        <v>759</v>
      </c>
      <c r="W1" s="1931" t="s">
        <v>759</v>
      </c>
      <c r="Y1" s="155"/>
      <c r="Z1" s="158"/>
      <c r="AP1" s="159"/>
      <c r="AQ1" s="155"/>
      <c r="AT1" s="1932" t="s">
        <v>759</v>
      </c>
    </row>
    <row r="2" spans="1:46" s="156" customFormat="1" ht="14.25" customHeight="1"/>
    <row r="3" spans="1:46" s="156" customFormat="1" ht="21.75" customHeight="1">
      <c r="H3" s="166"/>
      <c r="I3" s="1292"/>
    </row>
    <row r="4" spans="1:46" s="156" customFormat="1" ht="28">
      <c r="A4" s="160" t="s">
        <v>50</v>
      </c>
      <c r="B4" s="1933"/>
      <c r="C4" s="161"/>
      <c r="D4" s="162"/>
      <c r="E4" s="163" t="s">
        <v>1223</v>
      </c>
      <c r="L4" s="1293"/>
    </row>
    <row r="5" spans="1:46" s="156" customFormat="1" ht="19" customHeight="1">
      <c r="B5" s="164"/>
      <c r="D5" s="164"/>
      <c r="F5" s="165"/>
    </row>
    <row r="6" spans="1:46" s="156" customFormat="1" ht="19" customHeight="1">
      <c r="B6" s="164"/>
      <c r="D6" s="164"/>
      <c r="F6" s="165"/>
    </row>
    <row r="7" spans="1:46" s="156" customFormat="1" ht="22.5" customHeight="1">
      <c r="A7" s="2536">
        <v>43070</v>
      </c>
      <c r="B7" s="2536"/>
      <c r="C7" s="2536"/>
      <c r="D7" s="2536"/>
      <c r="E7" s="2536"/>
      <c r="F7" s="2537">
        <v>43070</v>
      </c>
      <c r="G7" s="2537"/>
      <c r="H7" s="2537"/>
      <c r="I7" s="2537"/>
      <c r="J7" s="2537"/>
    </row>
    <row r="8" spans="1:46" s="156" customFormat="1" ht="21" customHeight="1">
      <c r="B8" s="167"/>
      <c r="C8" s="168"/>
      <c r="D8" s="167"/>
      <c r="E8" s="169"/>
      <c r="G8" s="168"/>
      <c r="H8" s="164"/>
    </row>
    <row r="9" spans="1:46" s="156" customFormat="1" ht="23.25" customHeight="1">
      <c r="B9" s="1934" t="s">
        <v>760</v>
      </c>
      <c r="C9" s="170"/>
      <c r="D9" s="170" t="s">
        <v>1184</v>
      </c>
      <c r="H9" s="164"/>
      <c r="X9" s="1934" t="s">
        <v>51</v>
      </c>
      <c r="Y9" s="170"/>
      <c r="Z9" s="170"/>
      <c r="AA9" s="170" t="s">
        <v>1224</v>
      </c>
    </row>
    <row r="10" spans="1:46" s="156" customFormat="1" ht="21" customHeight="1">
      <c r="A10" s="172"/>
      <c r="B10" s="173"/>
      <c r="C10" s="1902" t="s">
        <v>761</v>
      </c>
      <c r="D10" s="175"/>
      <c r="E10" s="1935" t="s">
        <v>579</v>
      </c>
      <c r="F10" s="175" t="s">
        <v>1203</v>
      </c>
      <c r="G10" s="175"/>
      <c r="H10" s="175"/>
      <c r="I10" s="175"/>
      <c r="J10" s="175"/>
      <c r="K10" s="175"/>
      <c r="L10" s="175"/>
      <c r="M10" s="175"/>
      <c r="N10" s="175"/>
      <c r="O10" s="175"/>
      <c r="P10" s="175"/>
      <c r="Q10" s="175"/>
      <c r="R10" s="175"/>
      <c r="S10" s="175"/>
      <c r="T10" s="175"/>
      <c r="U10" s="175"/>
      <c r="V10" s="177"/>
      <c r="W10" s="172"/>
      <c r="X10" s="173"/>
      <c r="Y10" s="1936" t="s">
        <v>1187</v>
      </c>
      <c r="Z10" s="175"/>
      <c r="AA10" s="175"/>
      <c r="AB10" s="175"/>
      <c r="AC10" s="175"/>
      <c r="AD10" s="175"/>
      <c r="AE10" s="175"/>
      <c r="AF10" s="175"/>
      <c r="AG10" s="175"/>
      <c r="AH10" s="175"/>
      <c r="AI10" s="175"/>
      <c r="AJ10" s="175"/>
      <c r="AK10" s="175"/>
      <c r="AL10" s="175"/>
      <c r="AM10" s="175"/>
      <c r="AN10" s="175"/>
      <c r="AO10" s="175"/>
      <c r="AP10" s="178"/>
      <c r="AQ10" s="175"/>
      <c r="AR10" s="178"/>
      <c r="AS10" s="175"/>
      <c r="AT10" s="178"/>
    </row>
    <row r="11" spans="1:46" s="156" customFormat="1" ht="21" customHeight="1">
      <c r="A11" s="179"/>
      <c r="B11" s="180"/>
      <c r="C11" s="181" t="s">
        <v>733</v>
      </c>
      <c r="D11" s="1937" t="s">
        <v>752</v>
      </c>
      <c r="E11" s="181" t="s">
        <v>753</v>
      </c>
      <c r="F11" s="1938" t="s">
        <v>754</v>
      </c>
      <c r="G11" s="183"/>
      <c r="H11" s="183" t="s">
        <v>1204</v>
      </c>
      <c r="I11" s="175"/>
      <c r="J11" s="175"/>
      <c r="K11" s="175"/>
      <c r="L11" s="175"/>
      <c r="M11" s="175"/>
      <c r="N11" s="175"/>
      <c r="O11" s="175"/>
      <c r="P11" s="175"/>
      <c r="Q11" s="175"/>
      <c r="R11" s="175"/>
      <c r="S11" s="175"/>
      <c r="T11" s="175"/>
      <c r="U11" s="175"/>
      <c r="V11" s="184"/>
      <c r="W11" s="179"/>
      <c r="X11" s="180"/>
      <c r="Y11" s="1939" t="s">
        <v>2</v>
      </c>
      <c r="Z11" s="177"/>
      <c r="AA11" s="177" t="s">
        <v>1205</v>
      </c>
      <c r="AB11" s="177"/>
      <c r="AC11" s="177"/>
      <c r="AD11" s="177"/>
      <c r="AE11" s="177"/>
      <c r="AF11" s="177"/>
      <c r="AG11" s="177"/>
      <c r="AH11" s="177"/>
      <c r="AI11" s="177"/>
      <c r="AJ11" s="177"/>
      <c r="AK11" s="177"/>
      <c r="AL11" s="177"/>
      <c r="AM11" s="177"/>
      <c r="AN11" s="177"/>
      <c r="AO11" s="177"/>
      <c r="AP11" s="185"/>
      <c r="AQ11" s="178"/>
      <c r="AR11" s="185"/>
      <c r="AS11" s="178"/>
      <c r="AT11" s="185"/>
    </row>
    <row r="12" spans="1:46" s="156" customFormat="1" ht="21" customHeight="1">
      <c r="A12" s="179"/>
      <c r="B12" s="1940" t="s">
        <v>762</v>
      </c>
      <c r="C12" s="181"/>
      <c r="D12" s="1639" t="s">
        <v>1206</v>
      </c>
      <c r="E12" s="181"/>
      <c r="F12" s="182"/>
      <c r="G12" s="1941" t="s">
        <v>755</v>
      </c>
      <c r="H12" s="186"/>
      <c r="I12" s="175"/>
      <c r="J12" s="186"/>
      <c r="K12" s="186"/>
      <c r="L12" s="186"/>
      <c r="M12" s="175"/>
      <c r="N12" s="186"/>
      <c r="O12" s="186"/>
      <c r="P12" s="175"/>
      <c r="Q12" s="186"/>
      <c r="R12" s="174"/>
      <c r="S12" s="186"/>
      <c r="T12" s="174"/>
      <c r="U12" s="176"/>
      <c r="V12" s="185"/>
      <c r="W12" s="179"/>
      <c r="X12" s="1942" t="s">
        <v>762</v>
      </c>
      <c r="Y12" s="182" t="s">
        <v>753</v>
      </c>
      <c r="Z12" s="1943" t="s">
        <v>4</v>
      </c>
      <c r="AA12" s="1943" t="s">
        <v>763</v>
      </c>
      <c r="AC12" s="187"/>
      <c r="AE12" s="186"/>
      <c r="AF12" s="186"/>
      <c r="AG12" s="186"/>
      <c r="AH12" s="186"/>
      <c r="AI12" s="187"/>
      <c r="AK12" s="178"/>
      <c r="AL12" s="186"/>
      <c r="AM12" s="178"/>
      <c r="AN12" s="186"/>
      <c r="AO12" s="188"/>
      <c r="AP12" s="1944" t="s">
        <v>5</v>
      </c>
      <c r="AQ12" s="1944" t="s">
        <v>6</v>
      </c>
      <c r="AR12" s="1944" t="s">
        <v>7</v>
      </c>
      <c r="AS12" s="1944" t="s">
        <v>8</v>
      </c>
      <c r="AT12" s="185"/>
    </row>
    <row r="13" spans="1:46" s="156" customFormat="1" ht="21" customHeight="1">
      <c r="A13" s="179"/>
      <c r="B13" s="189" t="s">
        <v>1225</v>
      </c>
      <c r="C13" s="1945" t="s">
        <v>9</v>
      </c>
      <c r="D13" s="1946" t="s">
        <v>9</v>
      </c>
      <c r="E13" s="1945" t="s">
        <v>9</v>
      </c>
      <c r="F13" s="1944" t="s">
        <v>9</v>
      </c>
      <c r="G13" s="1944" t="s">
        <v>318</v>
      </c>
      <c r="H13" s="1947" t="s">
        <v>1516</v>
      </c>
      <c r="I13" s="1945" t="s">
        <v>1517</v>
      </c>
      <c r="J13" s="1947" t="s">
        <v>319</v>
      </c>
      <c r="K13" s="1947" t="s">
        <v>297</v>
      </c>
      <c r="L13" s="1947" t="s">
        <v>298</v>
      </c>
      <c r="M13" s="1945" t="s">
        <v>299</v>
      </c>
      <c r="N13" s="1947" t="s">
        <v>350</v>
      </c>
      <c r="O13" s="1947" t="s">
        <v>351</v>
      </c>
      <c r="P13" s="1945" t="s">
        <v>302</v>
      </c>
      <c r="Q13" s="1947" t="s">
        <v>303</v>
      </c>
      <c r="R13" s="1945" t="s">
        <v>1518</v>
      </c>
      <c r="S13" s="1947" t="s">
        <v>1519</v>
      </c>
      <c r="T13" s="1945" t="s">
        <v>1520</v>
      </c>
      <c r="U13" s="1944" t="s">
        <v>1589</v>
      </c>
      <c r="V13" s="185"/>
      <c r="W13" s="179"/>
      <c r="X13" s="189" t="s">
        <v>1590</v>
      </c>
      <c r="Y13" s="1944" t="s">
        <v>9</v>
      </c>
      <c r="Z13" s="1947" t="s">
        <v>10</v>
      </c>
      <c r="AA13" s="1947" t="s">
        <v>11</v>
      </c>
      <c r="AB13" s="1945" t="s">
        <v>1521</v>
      </c>
      <c r="AC13" s="1947" t="s">
        <v>1591</v>
      </c>
      <c r="AD13" s="1945" t="s">
        <v>12</v>
      </c>
      <c r="AE13" s="1947" t="s">
        <v>13</v>
      </c>
      <c r="AF13" s="1947" t="s">
        <v>14</v>
      </c>
      <c r="AG13" s="1947" t="s">
        <v>15</v>
      </c>
      <c r="AH13" s="1947" t="s">
        <v>307</v>
      </c>
      <c r="AI13" s="1947" t="s">
        <v>1524</v>
      </c>
      <c r="AJ13" s="1945" t="s">
        <v>16</v>
      </c>
      <c r="AK13" s="1944" t="s">
        <v>17</v>
      </c>
      <c r="AL13" s="1947" t="s">
        <v>18</v>
      </c>
      <c r="AM13" s="1944" t="s">
        <v>19</v>
      </c>
      <c r="AN13" s="1947" t="s">
        <v>88</v>
      </c>
      <c r="AO13" s="1948" t="s">
        <v>1526</v>
      </c>
      <c r="AP13" s="185"/>
      <c r="AQ13" s="185"/>
      <c r="AR13" s="185"/>
      <c r="AS13" s="185"/>
      <c r="AT13" s="185"/>
    </row>
    <row r="14" spans="1:46" s="156" customFormat="1" ht="21" customHeight="1">
      <c r="A14" s="179"/>
      <c r="B14" s="189"/>
      <c r="C14" s="181"/>
      <c r="D14" s="1639"/>
      <c r="E14" s="190"/>
      <c r="F14" s="181"/>
      <c r="G14" s="182"/>
      <c r="H14" s="190"/>
      <c r="I14" s="181"/>
      <c r="J14" s="190"/>
      <c r="K14" s="190"/>
      <c r="L14" s="190"/>
      <c r="M14" s="181"/>
      <c r="N14" s="190"/>
      <c r="O14" s="190"/>
      <c r="P14" s="181"/>
      <c r="Q14" s="190"/>
      <c r="R14" s="1945" t="s">
        <v>1527</v>
      </c>
      <c r="S14" s="190"/>
      <c r="T14" s="181"/>
      <c r="U14" s="1944" t="s">
        <v>1592</v>
      </c>
      <c r="V14" s="185"/>
      <c r="W14" s="179"/>
      <c r="X14" s="189"/>
      <c r="Y14" s="182"/>
      <c r="Z14" s="190"/>
      <c r="AA14" s="190"/>
      <c r="AB14" s="181"/>
      <c r="AC14" s="1947" t="s">
        <v>1593</v>
      </c>
      <c r="AD14" s="181"/>
      <c r="AE14" s="190"/>
      <c r="AF14" s="190"/>
      <c r="AG14" s="190"/>
      <c r="AH14" s="190"/>
      <c r="AI14" s="1947" t="s">
        <v>1530</v>
      </c>
      <c r="AJ14" s="181"/>
      <c r="AK14" s="182"/>
      <c r="AL14" s="190"/>
      <c r="AM14" s="182"/>
      <c r="AN14" s="190"/>
      <c r="AO14" s="188"/>
      <c r="AP14" s="185"/>
      <c r="AQ14" s="185"/>
      <c r="AR14" s="185"/>
      <c r="AS14" s="185"/>
      <c r="AT14" s="185"/>
    </row>
    <row r="15" spans="1:46" s="156" customFormat="1" ht="21" customHeight="1">
      <c r="A15" s="179"/>
      <c r="B15" s="191" t="s">
        <v>1594</v>
      </c>
      <c r="C15" s="190" t="s">
        <v>1532</v>
      </c>
      <c r="D15" s="190" t="s">
        <v>1532</v>
      </c>
      <c r="E15" s="190" t="s">
        <v>1532</v>
      </c>
      <c r="F15" s="181" t="s">
        <v>1532</v>
      </c>
      <c r="G15" s="192" t="s">
        <v>1595</v>
      </c>
      <c r="H15" s="190" t="s">
        <v>1534</v>
      </c>
      <c r="I15" s="181" t="s">
        <v>1535</v>
      </c>
      <c r="J15" s="190" t="s">
        <v>1536</v>
      </c>
      <c r="K15" s="190" t="s">
        <v>1537</v>
      </c>
      <c r="L15" s="190" t="s">
        <v>1538</v>
      </c>
      <c r="M15" s="193" t="s">
        <v>1539</v>
      </c>
      <c r="N15" s="194" t="s">
        <v>1539</v>
      </c>
      <c r="O15" s="194" t="s">
        <v>1539</v>
      </c>
      <c r="P15" s="181" t="s">
        <v>1540</v>
      </c>
      <c r="Q15" s="190" t="s">
        <v>1541</v>
      </c>
      <c r="R15" s="181" t="s">
        <v>1540</v>
      </c>
      <c r="S15" s="190" t="s">
        <v>1596</v>
      </c>
      <c r="T15" s="181" t="s">
        <v>1543</v>
      </c>
      <c r="U15" s="182" t="s">
        <v>1544</v>
      </c>
      <c r="V15" s="185"/>
      <c r="W15" s="179"/>
      <c r="X15" s="191" t="s">
        <v>1594</v>
      </c>
      <c r="Y15" s="181" t="s">
        <v>1532</v>
      </c>
      <c r="Z15" s="190" t="s">
        <v>1545</v>
      </c>
      <c r="AA15" s="190" t="s">
        <v>1546</v>
      </c>
      <c r="AB15" s="181" t="s">
        <v>1547</v>
      </c>
      <c r="AC15" s="194" t="s">
        <v>1597</v>
      </c>
      <c r="AD15" s="193" t="s">
        <v>1549</v>
      </c>
      <c r="AE15" s="190" t="s">
        <v>1550</v>
      </c>
      <c r="AF15" s="194" t="s">
        <v>1551</v>
      </c>
      <c r="AG15" s="194" t="s">
        <v>1552</v>
      </c>
      <c r="AH15" s="190" t="s">
        <v>1541</v>
      </c>
      <c r="AI15" s="190" t="s">
        <v>1553</v>
      </c>
      <c r="AJ15" s="181" t="s">
        <v>1554</v>
      </c>
      <c r="AK15" s="182" t="s">
        <v>1555</v>
      </c>
      <c r="AL15" s="1949" t="s">
        <v>1598</v>
      </c>
      <c r="AM15" s="182" t="s">
        <v>1557</v>
      </c>
      <c r="AN15" s="190" t="s">
        <v>1558</v>
      </c>
      <c r="AO15" s="2538" t="s">
        <v>1559</v>
      </c>
      <c r="AP15" s="182" t="s">
        <v>1560</v>
      </c>
      <c r="AQ15" s="2539" t="s">
        <v>1599</v>
      </c>
      <c r="AR15" s="182" t="s">
        <v>1562</v>
      </c>
      <c r="AS15" s="182" t="s">
        <v>1600</v>
      </c>
      <c r="AT15" s="185"/>
    </row>
    <row r="16" spans="1:46" s="156" customFormat="1" ht="21" customHeight="1">
      <c r="A16" s="179"/>
      <c r="B16" s="179"/>
      <c r="C16" s="190" t="s">
        <v>1564</v>
      </c>
      <c r="D16" s="190" t="s">
        <v>1564</v>
      </c>
      <c r="E16" s="190" t="s">
        <v>1564</v>
      </c>
      <c r="F16" s="181" t="s">
        <v>1564</v>
      </c>
      <c r="G16" s="182" t="s">
        <v>1601</v>
      </c>
      <c r="H16" s="190"/>
      <c r="I16" s="181"/>
      <c r="J16" s="190" t="s">
        <v>1565</v>
      </c>
      <c r="K16" s="190"/>
      <c r="L16" s="190"/>
      <c r="M16" s="181" t="s">
        <v>1566</v>
      </c>
      <c r="N16" s="194" t="s">
        <v>1567</v>
      </c>
      <c r="O16" s="194" t="s">
        <v>1602</v>
      </c>
      <c r="P16" s="181" t="s">
        <v>1569</v>
      </c>
      <c r="Q16" s="190" t="s">
        <v>1570</v>
      </c>
      <c r="R16" s="181" t="s">
        <v>1571</v>
      </c>
      <c r="S16" s="190"/>
      <c r="T16" s="181"/>
      <c r="U16" s="182" t="s">
        <v>1572</v>
      </c>
      <c r="V16" s="185"/>
      <c r="W16" s="179"/>
      <c r="X16" s="179"/>
      <c r="Y16" s="181" t="s">
        <v>1564</v>
      </c>
      <c r="Z16" s="190"/>
      <c r="AA16" s="190"/>
      <c r="AB16" s="181"/>
      <c r="AC16" s="194" t="s">
        <v>1573</v>
      </c>
      <c r="AD16" s="193" t="s">
        <v>1574</v>
      </c>
      <c r="AE16" s="194" t="s">
        <v>1574</v>
      </c>
      <c r="AF16" s="194" t="s">
        <v>1574</v>
      </c>
      <c r="AG16" s="194"/>
      <c r="AH16" s="190" t="s">
        <v>1603</v>
      </c>
      <c r="AI16" s="190"/>
      <c r="AJ16" s="181"/>
      <c r="AK16" s="182"/>
      <c r="AL16" s="1170"/>
      <c r="AM16" s="182"/>
      <c r="AN16" s="190"/>
      <c r="AO16" s="2538"/>
      <c r="AP16" s="185"/>
      <c r="AQ16" s="2539"/>
      <c r="AR16" s="185"/>
      <c r="AS16" s="185" t="s">
        <v>1604</v>
      </c>
      <c r="AT16" s="185"/>
    </row>
    <row r="17" spans="1:46" s="156" customFormat="1" ht="21" customHeight="1">
      <c r="A17" s="195"/>
      <c r="B17" s="196"/>
      <c r="C17" s="1786" t="s">
        <v>1576</v>
      </c>
      <c r="D17" s="1786" t="s">
        <v>1576</v>
      </c>
      <c r="E17" s="1786" t="s">
        <v>1576</v>
      </c>
      <c r="F17" s="1788" t="s">
        <v>1576</v>
      </c>
      <c r="G17" s="1789" t="s">
        <v>1576</v>
      </c>
      <c r="H17" s="1790" t="s">
        <v>1576</v>
      </c>
      <c r="I17" s="1788" t="s">
        <v>1576</v>
      </c>
      <c r="J17" s="1790" t="s">
        <v>1576</v>
      </c>
      <c r="K17" s="1786" t="s">
        <v>1576</v>
      </c>
      <c r="L17" s="1790" t="s">
        <v>1576</v>
      </c>
      <c r="M17" s="1788" t="s">
        <v>1576</v>
      </c>
      <c r="N17" s="1790" t="s">
        <v>1576</v>
      </c>
      <c r="O17" s="1790" t="s">
        <v>1576</v>
      </c>
      <c r="P17" s="1788" t="s">
        <v>1576</v>
      </c>
      <c r="Q17" s="1790" t="s">
        <v>1577</v>
      </c>
      <c r="R17" s="1791" t="s">
        <v>1578</v>
      </c>
      <c r="S17" s="1786" t="s">
        <v>1577</v>
      </c>
      <c r="T17" s="1790" t="s">
        <v>1577</v>
      </c>
      <c r="U17" s="1788" t="s">
        <v>1576</v>
      </c>
      <c r="V17" s="197"/>
      <c r="W17" s="195"/>
      <c r="X17" s="195"/>
      <c r="Y17" s="1789" t="s">
        <v>1576</v>
      </c>
      <c r="Z17" s="1790" t="s">
        <v>1577</v>
      </c>
      <c r="AA17" s="1790" t="s">
        <v>1577</v>
      </c>
      <c r="AB17" s="1788" t="s">
        <v>1577</v>
      </c>
      <c r="AC17" s="1791" t="s">
        <v>1578</v>
      </c>
      <c r="AD17" s="1791" t="s">
        <v>1578</v>
      </c>
      <c r="AE17" s="1791" t="s">
        <v>1578</v>
      </c>
      <c r="AF17" s="1792" t="s">
        <v>1578</v>
      </c>
      <c r="AG17" s="1792" t="s">
        <v>1578</v>
      </c>
      <c r="AH17" s="1790" t="s">
        <v>1577</v>
      </c>
      <c r="AI17" s="1793" t="s">
        <v>1578</v>
      </c>
      <c r="AJ17" s="1790" t="s">
        <v>757</v>
      </c>
      <c r="AK17" s="1791" t="s">
        <v>1579</v>
      </c>
      <c r="AL17" s="1790" t="s">
        <v>757</v>
      </c>
      <c r="AM17" s="1789" t="s">
        <v>1580</v>
      </c>
      <c r="AN17" s="1789" t="s">
        <v>1580</v>
      </c>
      <c r="AO17" s="1794" t="s">
        <v>1580</v>
      </c>
      <c r="AP17" s="1789" t="s">
        <v>1581</v>
      </c>
      <c r="AQ17" s="1789" t="s">
        <v>1581</v>
      </c>
      <c r="AR17" s="1789" t="s">
        <v>1580</v>
      </c>
      <c r="AS17" s="1789" t="s">
        <v>1580</v>
      </c>
      <c r="AT17" s="197"/>
    </row>
    <row r="18" spans="1:46" ht="21.75" customHeight="1">
      <c r="A18" s="198">
        <v>1</v>
      </c>
      <c r="B18" s="1950" t="s">
        <v>764</v>
      </c>
      <c r="C18" s="66">
        <v>215996382</v>
      </c>
      <c r="D18" s="2244">
        <v>160857155</v>
      </c>
      <c r="E18" s="2244">
        <v>202918290</v>
      </c>
      <c r="F18" s="2244">
        <v>84003116</v>
      </c>
      <c r="G18" s="2244">
        <v>305111</v>
      </c>
      <c r="H18" s="2244">
        <v>60368</v>
      </c>
      <c r="I18" s="2244">
        <v>31500945</v>
      </c>
      <c r="J18" s="2244">
        <v>19689000</v>
      </c>
      <c r="K18" s="2244">
        <v>1137856</v>
      </c>
      <c r="L18" s="2244">
        <v>250559</v>
      </c>
      <c r="M18" s="2244">
        <v>5115625</v>
      </c>
      <c r="N18" s="2244">
        <v>625757</v>
      </c>
      <c r="O18" s="2244">
        <v>4489868</v>
      </c>
      <c r="P18" s="2244">
        <v>1614684</v>
      </c>
      <c r="Q18" s="2244">
        <v>5851233</v>
      </c>
      <c r="R18" s="2244">
        <v>15046994</v>
      </c>
      <c r="S18" s="2244">
        <v>4205504</v>
      </c>
      <c r="T18" s="2244">
        <v>1108030</v>
      </c>
      <c r="U18" s="199">
        <v>326045</v>
      </c>
      <c r="V18" s="200">
        <v>1</v>
      </c>
      <c r="W18" s="198">
        <v>1</v>
      </c>
      <c r="X18" s="1951" t="s">
        <v>764</v>
      </c>
      <c r="Y18" s="66">
        <v>118915174</v>
      </c>
      <c r="Z18" s="2244">
        <v>87021860</v>
      </c>
      <c r="AA18" s="2244">
        <v>31744040</v>
      </c>
      <c r="AB18" s="2244">
        <v>523298</v>
      </c>
      <c r="AC18" s="2244">
        <v>11294663</v>
      </c>
      <c r="AD18" s="2244">
        <v>88583982</v>
      </c>
      <c r="AE18" s="2244">
        <v>5388329</v>
      </c>
      <c r="AF18" s="2244">
        <v>89946</v>
      </c>
      <c r="AG18" s="2244">
        <v>700588</v>
      </c>
      <c r="AH18" s="2244">
        <v>1575900</v>
      </c>
      <c r="AI18" s="2244">
        <v>5850588</v>
      </c>
      <c r="AJ18" s="2244">
        <v>12230254</v>
      </c>
      <c r="AK18" s="2244">
        <v>10889674</v>
      </c>
      <c r="AL18" s="2244">
        <v>2457720</v>
      </c>
      <c r="AM18" s="2244">
        <v>481309</v>
      </c>
      <c r="AN18" s="2244">
        <v>632647</v>
      </c>
      <c r="AO18" s="2244">
        <v>606055</v>
      </c>
      <c r="AP18" s="2244">
        <v>186834533</v>
      </c>
      <c r="AQ18" s="2244">
        <v>107835238</v>
      </c>
      <c r="AR18" s="2244">
        <v>519213083</v>
      </c>
      <c r="AS18" s="199">
        <v>40965719</v>
      </c>
      <c r="AT18" s="200">
        <v>1</v>
      </c>
    </row>
    <row r="19" spans="1:46" ht="21.75" customHeight="1">
      <c r="A19" s="201"/>
      <c r="B19" s="1952" t="s">
        <v>1605</v>
      </c>
      <c r="C19" s="75">
        <v>168954249</v>
      </c>
      <c r="D19" s="202"/>
      <c r="E19" s="2245">
        <v>155876157</v>
      </c>
      <c r="F19" s="202"/>
      <c r="G19" s="202"/>
      <c r="H19" s="202"/>
      <c r="I19" s="202"/>
      <c r="J19" s="202"/>
      <c r="K19" s="202"/>
      <c r="L19" s="202"/>
      <c r="M19" s="202"/>
      <c r="N19" s="202"/>
      <c r="O19" s="202"/>
      <c r="P19" s="202"/>
      <c r="Q19" s="202"/>
      <c r="R19" s="202"/>
      <c r="S19" s="202"/>
      <c r="T19" s="202"/>
      <c r="U19" s="203"/>
      <c r="V19" s="4"/>
      <c r="W19" s="201"/>
      <c r="X19" s="1951" t="s">
        <v>1605</v>
      </c>
      <c r="Y19" s="204"/>
      <c r="Z19" s="202"/>
      <c r="AA19" s="202"/>
      <c r="AB19" s="202"/>
      <c r="AC19" s="202"/>
      <c r="AD19" s="202"/>
      <c r="AE19" s="202"/>
      <c r="AF19" s="202"/>
      <c r="AG19" s="202"/>
      <c r="AH19" s="202"/>
      <c r="AI19" s="202"/>
      <c r="AJ19" s="202"/>
      <c r="AK19" s="202"/>
      <c r="AL19" s="202"/>
      <c r="AM19" s="202"/>
      <c r="AN19" s="202"/>
      <c r="AO19" s="202"/>
      <c r="AP19" s="202"/>
      <c r="AQ19" s="202"/>
      <c r="AR19" s="202"/>
      <c r="AS19" s="203"/>
      <c r="AT19" s="4"/>
    </row>
    <row r="20" spans="1:46" ht="21.75" customHeight="1">
      <c r="A20" s="198">
        <v>2</v>
      </c>
      <c r="B20" s="1953" t="s">
        <v>765</v>
      </c>
      <c r="C20" s="75">
        <v>4359444</v>
      </c>
      <c r="D20" s="2245" t="s">
        <v>21</v>
      </c>
      <c r="E20" s="2245">
        <v>4041730</v>
      </c>
      <c r="F20" s="2245">
        <v>146960</v>
      </c>
      <c r="G20" s="2245" t="s">
        <v>21</v>
      </c>
      <c r="H20" s="2245">
        <v>1376</v>
      </c>
      <c r="I20" s="2245" t="s">
        <v>21</v>
      </c>
      <c r="J20" s="2245" t="s">
        <v>21</v>
      </c>
      <c r="K20" s="2245">
        <v>17356</v>
      </c>
      <c r="L20" s="2245">
        <v>4611</v>
      </c>
      <c r="M20" s="2245">
        <v>66137</v>
      </c>
      <c r="N20" s="2245">
        <v>7118</v>
      </c>
      <c r="O20" s="2245">
        <v>59019</v>
      </c>
      <c r="P20" s="2245" t="s">
        <v>21</v>
      </c>
      <c r="Q20" s="2245">
        <v>6746</v>
      </c>
      <c r="R20" s="2245" t="s">
        <v>21</v>
      </c>
      <c r="S20" s="2245">
        <v>58028</v>
      </c>
      <c r="T20" s="2245" t="s">
        <v>21</v>
      </c>
      <c r="U20" s="205" t="s">
        <v>21</v>
      </c>
      <c r="V20" s="200">
        <v>2</v>
      </c>
      <c r="W20" s="198">
        <v>2</v>
      </c>
      <c r="X20" s="1954" t="s">
        <v>765</v>
      </c>
      <c r="Y20" s="75">
        <v>3894770</v>
      </c>
      <c r="Z20" s="2245">
        <v>5098614</v>
      </c>
      <c r="AA20" s="2245">
        <v>103152</v>
      </c>
      <c r="AB20" s="2245" t="s">
        <v>21</v>
      </c>
      <c r="AC20" s="2245" t="s">
        <v>21</v>
      </c>
      <c r="AD20" s="2245" t="s">
        <v>21</v>
      </c>
      <c r="AE20" s="2245" t="s">
        <v>21</v>
      </c>
      <c r="AF20" s="2245" t="s">
        <v>21</v>
      </c>
      <c r="AG20" s="2245">
        <v>114936</v>
      </c>
      <c r="AH20" s="2245">
        <v>23244</v>
      </c>
      <c r="AI20" s="2245">
        <v>228851</v>
      </c>
      <c r="AJ20" s="2245" t="s">
        <v>21</v>
      </c>
      <c r="AK20" s="2245" t="s">
        <v>21</v>
      </c>
      <c r="AL20" s="2245" t="s">
        <v>21</v>
      </c>
      <c r="AM20" s="2245">
        <v>17596</v>
      </c>
      <c r="AN20" s="2245">
        <v>13711</v>
      </c>
      <c r="AO20" s="2245" t="s">
        <v>21</v>
      </c>
      <c r="AP20" s="2245">
        <v>12320563</v>
      </c>
      <c r="AQ20" s="2245">
        <v>2648020</v>
      </c>
      <c r="AR20" s="2245">
        <v>38406121</v>
      </c>
      <c r="AS20" s="205">
        <v>448597</v>
      </c>
      <c r="AT20" s="200">
        <v>2</v>
      </c>
    </row>
    <row r="21" spans="1:46" ht="21.75" customHeight="1">
      <c r="A21" s="201"/>
      <c r="B21" s="206" t="s">
        <v>52</v>
      </c>
      <c r="C21" s="204"/>
      <c r="D21" s="202"/>
      <c r="E21" s="202"/>
      <c r="F21" s="202"/>
      <c r="G21" s="202"/>
      <c r="H21" s="202"/>
      <c r="I21" s="202"/>
      <c r="J21" s="202"/>
      <c r="K21" s="202"/>
      <c r="L21" s="202"/>
      <c r="M21" s="202"/>
      <c r="N21" s="202"/>
      <c r="O21" s="202"/>
      <c r="P21" s="202"/>
      <c r="Q21" s="202"/>
      <c r="R21" s="202"/>
      <c r="S21" s="202"/>
      <c r="T21" s="202"/>
      <c r="U21" s="203"/>
      <c r="V21" s="4"/>
      <c r="W21" s="201"/>
      <c r="X21" s="207" t="s">
        <v>52</v>
      </c>
      <c r="Y21" s="204"/>
      <c r="Z21" s="202"/>
      <c r="AA21" s="202"/>
      <c r="AB21" s="202"/>
      <c r="AC21" s="202"/>
      <c r="AD21" s="202"/>
      <c r="AE21" s="202"/>
      <c r="AF21" s="202"/>
      <c r="AG21" s="202"/>
      <c r="AH21" s="202"/>
      <c r="AI21" s="202"/>
      <c r="AJ21" s="202"/>
      <c r="AK21" s="202"/>
      <c r="AL21" s="202"/>
      <c r="AM21" s="202"/>
      <c r="AN21" s="202"/>
      <c r="AO21" s="202"/>
      <c r="AP21" s="202"/>
      <c r="AQ21" s="202"/>
      <c r="AR21" s="202"/>
      <c r="AS21" s="203"/>
      <c r="AT21" s="4"/>
    </row>
    <row r="22" spans="1:46" ht="21.75" customHeight="1">
      <c r="A22" s="198">
        <v>3</v>
      </c>
      <c r="B22" s="1955" t="s">
        <v>233</v>
      </c>
      <c r="C22" s="82">
        <v>12478216</v>
      </c>
      <c r="D22" s="2246">
        <v>11129266</v>
      </c>
      <c r="E22" s="2246">
        <v>11943265</v>
      </c>
      <c r="F22" s="2246">
        <v>1040767</v>
      </c>
      <c r="G22" s="2246" t="s">
        <v>22</v>
      </c>
      <c r="H22" s="2246">
        <v>104</v>
      </c>
      <c r="I22" s="2246" t="s">
        <v>21</v>
      </c>
      <c r="J22" s="2246" t="s">
        <v>21</v>
      </c>
      <c r="K22" s="2246">
        <v>8971</v>
      </c>
      <c r="L22" s="2246">
        <v>3605</v>
      </c>
      <c r="M22" s="2246">
        <v>797989</v>
      </c>
      <c r="N22" s="2246">
        <v>77381</v>
      </c>
      <c r="O22" s="2246">
        <v>720608</v>
      </c>
      <c r="P22" s="2246">
        <v>25317</v>
      </c>
      <c r="Q22" s="2246">
        <v>30143</v>
      </c>
      <c r="R22" s="2246" t="s">
        <v>21</v>
      </c>
      <c r="S22" s="2246">
        <v>109305</v>
      </c>
      <c r="T22" s="2246" t="s">
        <v>21</v>
      </c>
      <c r="U22" s="208">
        <v>18150</v>
      </c>
      <c r="V22" s="200">
        <v>3</v>
      </c>
      <c r="W22" s="198">
        <v>3</v>
      </c>
      <c r="X22" s="1956" t="s">
        <v>233</v>
      </c>
      <c r="Y22" s="82">
        <v>10902498</v>
      </c>
      <c r="Z22" s="2246">
        <v>5950017</v>
      </c>
      <c r="AA22" s="2246">
        <v>5210</v>
      </c>
      <c r="AB22" s="2246" t="s">
        <v>22</v>
      </c>
      <c r="AC22" s="2246" t="s">
        <v>21</v>
      </c>
      <c r="AD22" s="2246" t="s">
        <v>21</v>
      </c>
      <c r="AE22" s="2246" t="s">
        <v>21</v>
      </c>
      <c r="AF22" s="2246" t="s">
        <v>21</v>
      </c>
      <c r="AG22" s="2246">
        <v>82201</v>
      </c>
      <c r="AH22" s="2246">
        <v>110642</v>
      </c>
      <c r="AI22" s="2246">
        <v>800312</v>
      </c>
      <c r="AJ22" s="2246">
        <v>12230254</v>
      </c>
      <c r="AK22" s="2246" t="s">
        <v>22</v>
      </c>
      <c r="AL22" s="2246">
        <v>2423860</v>
      </c>
      <c r="AM22" s="2246">
        <v>237906</v>
      </c>
      <c r="AN22" s="2246">
        <v>46750</v>
      </c>
      <c r="AO22" s="2246">
        <v>550577</v>
      </c>
      <c r="AP22" s="2246">
        <v>26973771</v>
      </c>
      <c r="AQ22" s="2246">
        <v>5165159</v>
      </c>
      <c r="AR22" s="2246">
        <v>157373634</v>
      </c>
      <c r="AS22" s="208">
        <v>320034</v>
      </c>
      <c r="AT22" s="200">
        <v>3</v>
      </c>
    </row>
    <row r="23" spans="1:46" ht="21.75" customHeight="1">
      <c r="A23" s="201"/>
      <c r="B23" s="209" t="s">
        <v>1606</v>
      </c>
      <c r="C23" s="210"/>
      <c r="D23" s="211"/>
      <c r="E23" s="211"/>
      <c r="F23" s="211"/>
      <c r="G23" s="211"/>
      <c r="H23" s="211"/>
      <c r="I23" s="211"/>
      <c r="J23" s="211"/>
      <c r="K23" s="211"/>
      <c r="L23" s="211"/>
      <c r="M23" s="211"/>
      <c r="N23" s="211"/>
      <c r="O23" s="211"/>
      <c r="P23" s="211"/>
      <c r="Q23" s="211"/>
      <c r="R23" s="211"/>
      <c r="S23" s="211"/>
      <c r="T23" s="211"/>
      <c r="U23" s="212"/>
      <c r="V23" s="4"/>
      <c r="W23" s="201"/>
      <c r="X23" s="213" t="s">
        <v>1607</v>
      </c>
      <c r="Y23" s="210"/>
      <c r="Z23" s="211"/>
      <c r="AA23" s="211"/>
      <c r="AB23" s="211"/>
      <c r="AC23" s="211"/>
      <c r="AD23" s="211"/>
      <c r="AE23" s="211"/>
      <c r="AF23" s="211"/>
      <c r="AG23" s="211"/>
      <c r="AH23" s="211"/>
      <c r="AI23" s="211"/>
      <c r="AJ23" s="211"/>
      <c r="AK23" s="211"/>
      <c r="AL23" s="211"/>
      <c r="AM23" s="211"/>
      <c r="AN23" s="211"/>
      <c r="AO23" s="211"/>
      <c r="AP23" s="211"/>
      <c r="AQ23" s="211"/>
      <c r="AR23" s="211"/>
      <c r="AS23" s="212"/>
      <c r="AT23" s="4"/>
    </row>
    <row r="24" spans="1:46" ht="21.75" customHeight="1">
      <c r="A24" s="198">
        <v>4</v>
      </c>
      <c r="B24" s="1955" t="s">
        <v>193</v>
      </c>
      <c r="C24" s="82">
        <v>83225323</v>
      </c>
      <c r="D24" s="2246">
        <v>67296970</v>
      </c>
      <c r="E24" s="2246">
        <v>79344110</v>
      </c>
      <c r="F24" s="2246">
        <v>64032639</v>
      </c>
      <c r="G24" s="2246">
        <v>305111</v>
      </c>
      <c r="H24" s="2246">
        <v>211</v>
      </c>
      <c r="I24" s="2246">
        <v>31312667</v>
      </c>
      <c r="J24" s="2246">
        <v>19689000</v>
      </c>
      <c r="K24" s="2246">
        <v>911303</v>
      </c>
      <c r="L24" s="2246">
        <v>173387</v>
      </c>
      <c r="M24" s="2246">
        <v>1277859</v>
      </c>
      <c r="N24" s="2246">
        <v>53512</v>
      </c>
      <c r="O24" s="2246">
        <v>1224347</v>
      </c>
      <c r="P24" s="2246">
        <v>1148452</v>
      </c>
      <c r="Q24" s="2246">
        <v>5004096</v>
      </c>
      <c r="R24" s="2246">
        <v>6313391</v>
      </c>
      <c r="S24" s="2246">
        <v>1472456</v>
      </c>
      <c r="T24" s="2246" t="s">
        <v>21</v>
      </c>
      <c r="U24" s="208">
        <v>20544</v>
      </c>
      <c r="V24" s="200">
        <v>4</v>
      </c>
      <c r="W24" s="198">
        <v>4</v>
      </c>
      <c r="X24" s="1956" t="s">
        <v>193</v>
      </c>
      <c r="Y24" s="82">
        <v>15311471</v>
      </c>
      <c r="Z24" s="2246">
        <v>17836244</v>
      </c>
      <c r="AA24" s="2246">
        <v>154679</v>
      </c>
      <c r="AB24" s="2246">
        <v>407967</v>
      </c>
      <c r="AC24" s="2246">
        <v>1298115</v>
      </c>
      <c r="AD24" s="2246">
        <v>1159726</v>
      </c>
      <c r="AE24" s="2246" t="s">
        <v>21</v>
      </c>
      <c r="AF24" s="2246" t="s">
        <v>21</v>
      </c>
      <c r="AG24" s="2246">
        <v>457249</v>
      </c>
      <c r="AH24" s="2246">
        <v>676986</v>
      </c>
      <c r="AI24" s="2246">
        <v>444380</v>
      </c>
      <c r="AJ24" s="2246" t="s">
        <v>22</v>
      </c>
      <c r="AK24" s="2246" t="s">
        <v>22</v>
      </c>
      <c r="AL24" s="2246" t="s">
        <v>21</v>
      </c>
      <c r="AM24" s="2246">
        <v>167007</v>
      </c>
      <c r="AN24" s="2246">
        <v>81584</v>
      </c>
      <c r="AO24" s="2246" t="s">
        <v>21</v>
      </c>
      <c r="AP24" s="2246">
        <v>36087325</v>
      </c>
      <c r="AQ24" s="2246">
        <v>18199221</v>
      </c>
      <c r="AR24" s="2246">
        <v>155110435</v>
      </c>
      <c r="AS24" s="208">
        <v>30356731</v>
      </c>
      <c r="AT24" s="214">
        <v>4</v>
      </c>
    </row>
    <row r="25" spans="1:46" ht="21.75" customHeight="1">
      <c r="A25" s="201"/>
      <c r="B25" s="209" t="s">
        <v>1608</v>
      </c>
      <c r="C25" s="82">
        <v>75469953</v>
      </c>
      <c r="D25" s="211"/>
      <c r="E25" s="2246">
        <v>71588740</v>
      </c>
      <c r="F25" s="211"/>
      <c r="G25" s="211"/>
      <c r="H25" s="211"/>
      <c r="I25" s="211"/>
      <c r="J25" s="211"/>
      <c r="K25" s="211"/>
      <c r="L25" s="211"/>
      <c r="M25" s="211"/>
      <c r="N25" s="211"/>
      <c r="O25" s="211"/>
      <c r="P25" s="211"/>
      <c r="Q25" s="211"/>
      <c r="R25" s="211"/>
      <c r="S25" s="211"/>
      <c r="T25" s="211"/>
      <c r="U25" s="212"/>
      <c r="V25" s="4"/>
      <c r="W25" s="201"/>
      <c r="X25" s="213" t="s">
        <v>1609</v>
      </c>
      <c r="Y25" s="210"/>
      <c r="Z25" s="211"/>
      <c r="AA25" s="211"/>
      <c r="AB25" s="211"/>
      <c r="AC25" s="211"/>
      <c r="AD25" s="211"/>
      <c r="AE25" s="211"/>
      <c r="AF25" s="211"/>
      <c r="AG25" s="211"/>
      <c r="AH25" s="211"/>
      <c r="AI25" s="211"/>
      <c r="AJ25" s="211"/>
      <c r="AK25" s="211"/>
      <c r="AL25" s="211"/>
      <c r="AM25" s="211"/>
      <c r="AN25" s="211"/>
      <c r="AO25" s="211"/>
      <c r="AP25" s="211"/>
      <c r="AQ25" s="211"/>
      <c r="AR25" s="211"/>
      <c r="AS25" s="212"/>
      <c r="AT25" s="4"/>
    </row>
    <row r="26" spans="1:46" ht="21.75" customHeight="1">
      <c r="A26" s="198">
        <v>5</v>
      </c>
      <c r="B26" s="1955" t="s">
        <v>182</v>
      </c>
      <c r="C26" s="82">
        <v>2232574</v>
      </c>
      <c r="D26" s="2246">
        <v>602032</v>
      </c>
      <c r="E26" s="2246">
        <v>1911705</v>
      </c>
      <c r="F26" s="2246">
        <v>480061</v>
      </c>
      <c r="G26" s="2246" t="s">
        <v>22</v>
      </c>
      <c r="H26" s="2246">
        <v>80</v>
      </c>
      <c r="I26" s="2246" t="s">
        <v>21</v>
      </c>
      <c r="J26" s="2246" t="s">
        <v>21</v>
      </c>
      <c r="K26" s="2246">
        <v>4070</v>
      </c>
      <c r="L26" s="2246">
        <v>174</v>
      </c>
      <c r="M26" s="2246">
        <v>225675</v>
      </c>
      <c r="N26" s="2246">
        <v>28473</v>
      </c>
      <c r="O26" s="2246">
        <v>197202</v>
      </c>
      <c r="P26" s="2246">
        <v>443</v>
      </c>
      <c r="Q26" s="2246">
        <v>3985</v>
      </c>
      <c r="R26" s="2246" t="s">
        <v>21</v>
      </c>
      <c r="S26" s="2246">
        <v>295071</v>
      </c>
      <c r="T26" s="2246" t="s">
        <v>21</v>
      </c>
      <c r="U26" s="208" t="s">
        <v>21</v>
      </c>
      <c r="V26" s="200">
        <v>5</v>
      </c>
      <c r="W26" s="198">
        <v>5</v>
      </c>
      <c r="X26" s="1956" t="s">
        <v>182</v>
      </c>
      <c r="Y26" s="82">
        <v>1431644</v>
      </c>
      <c r="Z26" s="2246">
        <v>1311487</v>
      </c>
      <c r="AA26" s="2246" t="s">
        <v>21</v>
      </c>
      <c r="AB26" s="2246" t="s">
        <v>22</v>
      </c>
      <c r="AC26" s="2246" t="s">
        <v>21</v>
      </c>
      <c r="AD26" s="2246" t="s">
        <v>21</v>
      </c>
      <c r="AE26" s="2246" t="s">
        <v>21</v>
      </c>
      <c r="AF26" s="2246" t="s">
        <v>21</v>
      </c>
      <c r="AG26" s="2246" t="s">
        <v>21</v>
      </c>
      <c r="AH26" s="2246">
        <v>15827</v>
      </c>
      <c r="AI26" s="2246">
        <v>497505</v>
      </c>
      <c r="AJ26" s="2246" t="s">
        <v>22</v>
      </c>
      <c r="AK26" s="2246" t="s">
        <v>22</v>
      </c>
      <c r="AL26" s="2246" t="s">
        <v>21</v>
      </c>
      <c r="AM26" s="2246" t="s">
        <v>21</v>
      </c>
      <c r="AN26" s="2246" t="s">
        <v>21</v>
      </c>
      <c r="AO26" s="2246">
        <v>13235</v>
      </c>
      <c r="AP26" s="2246">
        <v>5810272</v>
      </c>
      <c r="AQ26" s="2246">
        <v>2144819</v>
      </c>
      <c r="AR26" s="2246">
        <v>22025671</v>
      </c>
      <c r="AS26" s="208">
        <v>1755622</v>
      </c>
      <c r="AT26" s="200">
        <v>5</v>
      </c>
    </row>
    <row r="27" spans="1:46" ht="21.75" customHeight="1">
      <c r="A27" s="201"/>
      <c r="B27" s="209" t="s">
        <v>1610</v>
      </c>
      <c r="C27" s="210"/>
      <c r="D27" s="211"/>
      <c r="E27" s="211"/>
      <c r="F27" s="211"/>
      <c r="G27" s="211"/>
      <c r="H27" s="211"/>
      <c r="I27" s="211"/>
      <c r="J27" s="211"/>
      <c r="K27" s="211"/>
      <c r="L27" s="211"/>
      <c r="M27" s="211"/>
      <c r="N27" s="211"/>
      <c r="O27" s="211"/>
      <c r="P27" s="211"/>
      <c r="Q27" s="211"/>
      <c r="R27" s="211"/>
      <c r="S27" s="211"/>
      <c r="T27" s="211"/>
      <c r="U27" s="212"/>
      <c r="V27" s="4"/>
      <c r="W27" s="201"/>
      <c r="X27" s="213" t="s">
        <v>1610</v>
      </c>
      <c r="Y27" s="210"/>
      <c r="Z27" s="211"/>
      <c r="AA27" s="211"/>
      <c r="AB27" s="211"/>
      <c r="AC27" s="211"/>
      <c r="AD27" s="211"/>
      <c r="AE27" s="211"/>
      <c r="AF27" s="211"/>
      <c r="AG27" s="211"/>
      <c r="AH27" s="211"/>
      <c r="AI27" s="211"/>
      <c r="AJ27" s="211"/>
      <c r="AK27" s="211"/>
      <c r="AL27" s="211"/>
      <c r="AM27" s="211"/>
      <c r="AN27" s="211"/>
      <c r="AO27" s="211"/>
      <c r="AP27" s="211"/>
      <c r="AQ27" s="211"/>
      <c r="AR27" s="211"/>
      <c r="AS27" s="212"/>
      <c r="AT27" s="4"/>
    </row>
    <row r="28" spans="1:46" ht="21.75" customHeight="1">
      <c r="A28" s="198">
        <v>6</v>
      </c>
      <c r="B28" s="1955" t="s">
        <v>234</v>
      </c>
      <c r="C28" s="82">
        <v>15115273</v>
      </c>
      <c r="D28" s="2246">
        <v>13132795</v>
      </c>
      <c r="E28" s="2246">
        <v>14572253</v>
      </c>
      <c r="F28" s="2246">
        <v>14077022</v>
      </c>
      <c r="G28" s="2246" t="s">
        <v>22</v>
      </c>
      <c r="H28" s="2246">
        <v>312</v>
      </c>
      <c r="I28" s="2246">
        <v>188278</v>
      </c>
      <c r="J28" s="2246" t="s">
        <v>21</v>
      </c>
      <c r="K28" s="2246">
        <v>39026</v>
      </c>
      <c r="L28" s="2246">
        <v>3217</v>
      </c>
      <c r="M28" s="2246">
        <v>1583310</v>
      </c>
      <c r="N28" s="2246">
        <v>37051</v>
      </c>
      <c r="O28" s="2246">
        <v>1546259</v>
      </c>
      <c r="P28" s="2246">
        <v>67198</v>
      </c>
      <c r="Q28" s="2246">
        <v>390000</v>
      </c>
      <c r="R28" s="2246">
        <v>8733555</v>
      </c>
      <c r="S28" s="2246">
        <v>353536</v>
      </c>
      <c r="T28" s="2246">
        <v>1108030</v>
      </c>
      <c r="U28" s="208" t="s">
        <v>21</v>
      </c>
      <c r="V28" s="200">
        <v>6</v>
      </c>
      <c r="W28" s="198">
        <v>6</v>
      </c>
      <c r="X28" s="1956" t="s">
        <v>234</v>
      </c>
      <c r="Y28" s="82">
        <v>495231</v>
      </c>
      <c r="Z28" s="2246">
        <v>303131</v>
      </c>
      <c r="AA28" s="2246" t="s">
        <v>21</v>
      </c>
      <c r="AB28" s="2246" t="s">
        <v>22</v>
      </c>
      <c r="AC28" s="2246" t="s">
        <v>21</v>
      </c>
      <c r="AD28" s="2246" t="s">
        <v>21</v>
      </c>
      <c r="AE28" s="2246" t="s">
        <v>21</v>
      </c>
      <c r="AF28" s="2246" t="s">
        <v>21</v>
      </c>
      <c r="AG28" s="2246">
        <v>71737</v>
      </c>
      <c r="AH28" s="2246">
        <v>147952</v>
      </c>
      <c r="AI28" s="2246">
        <v>4288</v>
      </c>
      <c r="AJ28" s="2246" t="s">
        <v>22</v>
      </c>
      <c r="AK28" s="2246" t="s">
        <v>22</v>
      </c>
      <c r="AL28" s="2246" t="s">
        <v>21</v>
      </c>
      <c r="AM28" s="2246" t="s">
        <v>21</v>
      </c>
      <c r="AN28" s="2246" t="s">
        <v>21</v>
      </c>
      <c r="AO28" s="2246" t="s">
        <v>21</v>
      </c>
      <c r="AP28" s="2246">
        <v>11953680</v>
      </c>
      <c r="AQ28" s="2246">
        <v>2897380</v>
      </c>
      <c r="AR28" s="2246">
        <v>82487727</v>
      </c>
      <c r="AS28" s="208">
        <v>3956738</v>
      </c>
      <c r="AT28" s="200">
        <v>6</v>
      </c>
    </row>
    <row r="29" spans="1:46" ht="21.75" customHeight="1">
      <c r="A29" s="201"/>
      <c r="B29" s="209" t="s">
        <v>1611</v>
      </c>
      <c r="C29" s="210"/>
      <c r="D29" s="211"/>
      <c r="E29" s="211"/>
      <c r="F29" s="211"/>
      <c r="G29" s="211"/>
      <c r="H29" s="211"/>
      <c r="I29" s="211"/>
      <c r="J29" s="211"/>
      <c r="K29" s="211"/>
      <c r="L29" s="211"/>
      <c r="M29" s="211"/>
      <c r="N29" s="211"/>
      <c r="O29" s="211"/>
      <c r="P29" s="211"/>
      <c r="Q29" s="211"/>
      <c r="R29" s="211"/>
      <c r="S29" s="211"/>
      <c r="T29" s="211"/>
      <c r="U29" s="212"/>
      <c r="V29" s="4"/>
      <c r="W29" s="201"/>
      <c r="X29" s="213" t="s">
        <v>1611</v>
      </c>
      <c r="Y29" s="210"/>
      <c r="Z29" s="211"/>
      <c r="AA29" s="211"/>
      <c r="AB29" s="211"/>
      <c r="AC29" s="211"/>
      <c r="AD29" s="211"/>
      <c r="AE29" s="211"/>
      <c r="AF29" s="211"/>
      <c r="AG29" s="211"/>
      <c r="AH29" s="211"/>
      <c r="AI29" s="211"/>
      <c r="AJ29" s="211"/>
      <c r="AK29" s="211"/>
      <c r="AL29" s="211"/>
      <c r="AM29" s="211"/>
      <c r="AN29" s="211"/>
      <c r="AO29" s="211"/>
      <c r="AP29" s="211"/>
      <c r="AQ29" s="211"/>
      <c r="AR29" s="211"/>
      <c r="AS29" s="212"/>
      <c r="AT29" s="4"/>
    </row>
    <row r="30" spans="1:46" ht="21.75" customHeight="1">
      <c r="A30" s="198">
        <v>7</v>
      </c>
      <c r="B30" s="1955" t="s">
        <v>235</v>
      </c>
      <c r="C30" s="82">
        <v>10133571</v>
      </c>
      <c r="D30" s="2246">
        <v>6924111</v>
      </c>
      <c r="E30" s="2246">
        <v>9654362</v>
      </c>
      <c r="F30" s="2246">
        <v>1847070</v>
      </c>
      <c r="G30" s="2246" t="s">
        <v>22</v>
      </c>
      <c r="H30" s="2246">
        <v>301</v>
      </c>
      <c r="I30" s="2246" t="s">
        <v>21</v>
      </c>
      <c r="J30" s="2246" t="s">
        <v>21</v>
      </c>
      <c r="K30" s="2246">
        <v>25942</v>
      </c>
      <c r="L30" s="2246">
        <v>12750</v>
      </c>
      <c r="M30" s="2246">
        <v>464283</v>
      </c>
      <c r="N30" s="2246">
        <v>37334</v>
      </c>
      <c r="O30" s="2246">
        <v>426949</v>
      </c>
      <c r="P30" s="2246">
        <v>245104</v>
      </c>
      <c r="Q30" s="2246">
        <v>17702</v>
      </c>
      <c r="R30" s="2246" t="s">
        <v>21</v>
      </c>
      <c r="S30" s="2246">
        <v>991195</v>
      </c>
      <c r="T30" s="2246" t="s">
        <v>21</v>
      </c>
      <c r="U30" s="208">
        <v>245863</v>
      </c>
      <c r="V30" s="200">
        <v>7</v>
      </c>
      <c r="W30" s="198">
        <v>7</v>
      </c>
      <c r="X30" s="1956" t="s">
        <v>235</v>
      </c>
      <c r="Y30" s="82">
        <v>7807292</v>
      </c>
      <c r="Z30" s="2246">
        <v>10282288</v>
      </c>
      <c r="AA30" s="2246">
        <v>206662</v>
      </c>
      <c r="AB30" s="2246" t="s">
        <v>22</v>
      </c>
      <c r="AC30" s="2246">
        <v>244459</v>
      </c>
      <c r="AD30" s="2246">
        <v>53690</v>
      </c>
      <c r="AE30" s="2246">
        <v>232368</v>
      </c>
      <c r="AF30" s="2246">
        <v>13794</v>
      </c>
      <c r="AG30" s="2246">
        <v>154297</v>
      </c>
      <c r="AH30" s="2246">
        <v>5987</v>
      </c>
      <c r="AI30" s="2246">
        <v>94633</v>
      </c>
      <c r="AJ30" s="2246" t="s">
        <v>22</v>
      </c>
      <c r="AK30" s="2246" t="s">
        <v>22</v>
      </c>
      <c r="AL30" s="2246">
        <v>2738</v>
      </c>
      <c r="AM30" s="2246">
        <v>83181</v>
      </c>
      <c r="AN30" s="2246">
        <v>321774</v>
      </c>
      <c r="AO30" s="2246">
        <v>42243</v>
      </c>
      <c r="AP30" s="2246">
        <v>17023573</v>
      </c>
      <c r="AQ30" s="2246">
        <v>4646730</v>
      </c>
      <c r="AR30" s="2246">
        <v>51510972</v>
      </c>
      <c r="AS30" s="208">
        <v>95138</v>
      </c>
      <c r="AT30" s="200">
        <v>7</v>
      </c>
    </row>
    <row r="31" spans="1:46" ht="21.75" customHeight="1">
      <c r="A31" s="201"/>
      <c r="B31" s="215" t="s">
        <v>1612</v>
      </c>
      <c r="C31" s="82">
        <v>10131845</v>
      </c>
      <c r="D31" s="211"/>
      <c r="E31" s="2246">
        <v>9652637</v>
      </c>
      <c r="F31" s="211"/>
      <c r="G31" s="211"/>
      <c r="H31" s="211"/>
      <c r="I31" s="211"/>
      <c r="J31" s="211"/>
      <c r="K31" s="211"/>
      <c r="L31" s="211"/>
      <c r="M31" s="211"/>
      <c r="N31" s="211"/>
      <c r="O31" s="211"/>
      <c r="P31" s="211"/>
      <c r="Q31" s="211"/>
      <c r="R31" s="211"/>
      <c r="S31" s="211"/>
      <c r="T31" s="211"/>
      <c r="U31" s="212"/>
      <c r="V31" s="4"/>
      <c r="W31" s="201"/>
      <c r="X31" s="216" t="s">
        <v>1612</v>
      </c>
      <c r="Y31" s="210"/>
      <c r="Z31" s="211"/>
      <c r="AA31" s="211"/>
      <c r="AB31" s="211"/>
      <c r="AC31" s="211"/>
      <c r="AD31" s="211"/>
      <c r="AE31" s="211"/>
      <c r="AF31" s="211"/>
      <c r="AG31" s="211"/>
      <c r="AH31" s="211"/>
      <c r="AI31" s="211"/>
      <c r="AJ31" s="211"/>
      <c r="AK31" s="211"/>
      <c r="AL31" s="211"/>
      <c r="AM31" s="211"/>
      <c r="AN31" s="211"/>
      <c r="AO31" s="211"/>
      <c r="AP31" s="211"/>
      <c r="AQ31" s="211"/>
      <c r="AR31" s="211"/>
      <c r="AS31" s="212"/>
      <c r="AT31" s="4"/>
    </row>
    <row r="32" spans="1:46" ht="21.75" customHeight="1">
      <c r="A32" s="198">
        <v>8</v>
      </c>
      <c r="B32" s="1955" t="s">
        <v>190</v>
      </c>
      <c r="C32" s="82">
        <v>680742</v>
      </c>
      <c r="D32" s="2246">
        <v>657418</v>
      </c>
      <c r="E32" s="2246">
        <v>528457</v>
      </c>
      <c r="F32" s="2246">
        <v>113422</v>
      </c>
      <c r="G32" s="2246" t="s">
        <v>22</v>
      </c>
      <c r="H32" s="2246" t="s">
        <v>21</v>
      </c>
      <c r="I32" s="2246" t="s">
        <v>21</v>
      </c>
      <c r="J32" s="2246" t="s">
        <v>21</v>
      </c>
      <c r="K32" s="2246">
        <v>754</v>
      </c>
      <c r="L32" s="2246">
        <v>38</v>
      </c>
      <c r="M32" s="2246">
        <v>85912</v>
      </c>
      <c r="N32" s="2246">
        <v>5735</v>
      </c>
      <c r="O32" s="2246">
        <v>80177</v>
      </c>
      <c r="P32" s="2246" t="s">
        <v>21</v>
      </c>
      <c r="Q32" s="2246">
        <v>11980</v>
      </c>
      <c r="R32" s="2246" t="s">
        <v>21</v>
      </c>
      <c r="S32" s="2246" t="s">
        <v>21</v>
      </c>
      <c r="T32" s="2246" t="s">
        <v>21</v>
      </c>
      <c r="U32" s="208">
        <v>4181</v>
      </c>
      <c r="V32" s="200">
        <v>8</v>
      </c>
      <c r="W32" s="198">
        <v>8</v>
      </c>
      <c r="X32" s="1956" t="s">
        <v>190</v>
      </c>
      <c r="Y32" s="82">
        <v>415035</v>
      </c>
      <c r="Z32" s="2246" t="s">
        <v>21</v>
      </c>
      <c r="AA32" s="2246" t="s">
        <v>21</v>
      </c>
      <c r="AB32" s="2246" t="s">
        <v>22</v>
      </c>
      <c r="AC32" s="2246" t="s">
        <v>21</v>
      </c>
      <c r="AD32" s="2246" t="s">
        <v>21</v>
      </c>
      <c r="AE32" s="2246" t="s">
        <v>21</v>
      </c>
      <c r="AF32" s="2246" t="s">
        <v>21</v>
      </c>
      <c r="AG32" s="2246" t="s">
        <v>21</v>
      </c>
      <c r="AH32" s="2246">
        <v>61878</v>
      </c>
      <c r="AI32" s="2246">
        <v>308597</v>
      </c>
      <c r="AJ32" s="2246" t="s">
        <v>22</v>
      </c>
      <c r="AK32" s="2246" t="s">
        <v>22</v>
      </c>
      <c r="AL32" s="2246" t="s">
        <v>21</v>
      </c>
      <c r="AM32" s="2246" t="s">
        <v>21</v>
      </c>
      <c r="AN32" s="2246" t="s">
        <v>21</v>
      </c>
      <c r="AO32" s="2246" t="s">
        <v>21</v>
      </c>
      <c r="AP32" s="2246">
        <v>1737681</v>
      </c>
      <c r="AQ32" s="2246">
        <v>1571256</v>
      </c>
      <c r="AR32" s="2246">
        <v>189720</v>
      </c>
      <c r="AS32" s="208" t="s">
        <v>21</v>
      </c>
      <c r="AT32" s="200">
        <v>8</v>
      </c>
    </row>
    <row r="33" spans="1:46" ht="21.75" customHeight="1">
      <c r="A33" s="201"/>
      <c r="B33" s="209" t="s">
        <v>1613</v>
      </c>
      <c r="C33" s="210"/>
      <c r="D33" s="211"/>
      <c r="E33" s="211"/>
      <c r="F33" s="211"/>
      <c r="G33" s="211"/>
      <c r="H33" s="211"/>
      <c r="I33" s="211"/>
      <c r="J33" s="211"/>
      <c r="K33" s="211"/>
      <c r="L33" s="211"/>
      <c r="M33" s="211"/>
      <c r="N33" s="211"/>
      <c r="O33" s="211"/>
      <c r="P33" s="211"/>
      <c r="Q33" s="211"/>
      <c r="R33" s="211"/>
      <c r="S33" s="211"/>
      <c r="T33" s="211"/>
      <c r="U33" s="212"/>
      <c r="V33" s="4"/>
      <c r="W33" s="201"/>
      <c r="X33" s="213" t="s">
        <v>1613</v>
      </c>
      <c r="Y33" s="210"/>
      <c r="Z33" s="211"/>
      <c r="AA33" s="211"/>
      <c r="AB33" s="211"/>
      <c r="AC33" s="211"/>
      <c r="AD33" s="211"/>
      <c r="AE33" s="211"/>
      <c r="AF33" s="211"/>
      <c r="AG33" s="211"/>
      <c r="AH33" s="211"/>
      <c r="AI33" s="211"/>
      <c r="AJ33" s="211"/>
      <c r="AK33" s="211"/>
      <c r="AL33" s="211"/>
      <c r="AM33" s="211"/>
      <c r="AN33" s="211"/>
      <c r="AO33" s="211"/>
      <c r="AP33" s="211"/>
      <c r="AQ33" s="211"/>
      <c r="AR33" s="211"/>
      <c r="AS33" s="212"/>
      <c r="AT33" s="4"/>
    </row>
    <row r="34" spans="1:46" ht="21.75" customHeight="1">
      <c r="A34" s="198">
        <v>9</v>
      </c>
      <c r="B34" s="1955" t="s">
        <v>767</v>
      </c>
      <c r="C34" s="82">
        <v>90938026</v>
      </c>
      <c r="D34" s="2246">
        <v>57023019</v>
      </c>
      <c r="E34" s="2246">
        <v>86158445</v>
      </c>
      <c r="F34" s="2246">
        <v>1955567</v>
      </c>
      <c r="G34" s="2246" t="s">
        <v>22</v>
      </c>
      <c r="H34" s="2246">
        <v>1707</v>
      </c>
      <c r="I34" s="2246" t="s">
        <v>21</v>
      </c>
      <c r="J34" s="2246" t="s">
        <v>21</v>
      </c>
      <c r="K34" s="2246">
        <v>94830</v>
      </c>
      <c r="L34" s="2246">
        <v>24103</v>
      </c>
      <c r="M34" s="2246">
        <v>526085</v>
      </c>
      <c r="N34" s="2246">
        <v>245419</v>
      </c>
      <c r="O34" s="2246">
        <v>280666</v>
      </c>
      <c r="P34" s="2246">
        <v>83267</v>
      </c>
      <c r="Q34" s="2246">
        <v>300654</v>
      </c>
      <c r="R34" s="2246">
        <v>48</v>
      </c>
      <c r="S34" s="2246">
        <v>1036372</v>
      </c>
      <c r="T34" s="2246" t="s">
        <v>21</v>
      </c>
      <c r="U34" s="208">
        <v>3107</v>
      </c>
      <c r="V34" s="200">
        <v>9</v>
      </c>
      <c r="W34" s="198">
        <v>9</v>
      </c>
      <c r="X34" s="1956" t="s">
        <v>767</v>
      </c>
      <c r="Y34" s="82">
        <v>84202879</v>
      </c>
      <c r="Z34" s="2246">
        <v>56373843</v>
      </c>
      <c r="AA34" s="2246">
        <v>31281619</v>
      </c>
      <c r="AB34" s="2246">
        <v>115331</v>
      </c>
      <c r="AC34" s="2246">
        <v>9752089</v>
      </c>
      <c r="AD34" s="2246">
        <v>86976766</v>
      </c>
      <c r="AE34" s="2246">
        <v>5155961</v>
      </c>
      <c r="AF34" s="2246">
        <v>76152</v>
      </c>
      <c r="AG34" s="2246">
        <v>24005</v>
      </c>
      <c r="AH34" s="2246">
        <v>440141</v>
      </c>
      <c r="AI34" s="2246">
        <v>2244768</v>
      </c>
      <c r="AJ34" s="2246" t="s">
        <v>22</v>
      </c>
      <c r="AK34" s="2246">
        <v>10889674</v>
      </c>
      <c r="AL34" s="2246">
        <v>31122</v>
      </c>
      <c r="AM34" s="2246">
        <v>10811</v>
      </c>
      <c r="AN34" s="2246">
        <v>196250</v>
      </c>
      <c r="AO34" s="2246" t="s">
        <v>21</v>
      </c>
      <c r="AP34" s="2246">
        <v>67164270</v>
      </c>
      <c r="AQ34" s="2246">
        <v>48022099</v>
      </c>
      <c r="AR34" s="2246">
        <v>85564931</v>
      </c>
      <c r="AS34" s="208">
        <v>4518536</v>
      </c>
      <c r="AT34" s="200">
        <v>9</v>
      </c>
    </row>
    <row r="35" spans="1:46" ht="21.75" customHeight="1">
      <c r="A35" s="201"/>
      <c r="B35" s="217" t="s">
        <v>1614</v>
      </c>
      <c r="C35" s="82">
        <v>51652988</v>
      </c>
      <c r="D35" s="211"/>
      <c r="E35" s="2246">
        <v>46873407</v>
      </c>
      <c r="F35" s="211"/>
      <c r="G35" s="211"/>
      <c r="H35" s="211"/>
      <c r="I35" s="211"/>
      <c r="J35" s="211"/>
      <c r="K35" s="211"/>
      <c r="L35" s="211"/>
      <c r="M35" s="211"/>
      <c r="N35" s="211"/>
      <c r="O35" s="211"/>
      <c r="P35" s="211"/>
      <c r="Q35" s="211"/>
      <c r="R35" s="211"/>
      <c r="S35" s="211"/>
      <c r="T35" s="211"/>
      <c r="U35" s="212"/>
      <c r="V35" s="4"/>
      <c r="W35" s="201"/>
      <c r="X35" s="218" t="s">
        <v>1615</v>
      </c>
      <c r="Y35" s="210"/>
      <c r="Z35" s="211"/>
      <c r="AA35" s="211"/>
      <c r="AB35" s="211"/>
      <c r="AC35" s="211"/>
      <c r="AD35" s="211"/>
      <c r="AE35" s="211"/>
      <c r="AF35" s="211"/>
      <c r="AG35" s="211"/>
      <c r="AH35" s="211"/>
      <c r="AI35" s="211"/>
      <c r="AJ35" s="211"/>
      <c r="AK35" s="211"/>
      <c r="AL35" s="211"/>
      <c r="AM35" s="211"/>
      <c r="AN35" s="211"/>
      <c r="AO35" s="211"/>
      <c r="AP35" s="211"/>
      <c r="AQ35" s="211"/>
      <c r="AR35" s="211"/>
      <c r="AS35" s="212"/>
      <c r="AT35" s="4"/>
    </row>
    <row r="36" spans="1:46" ht="21.75" customHeight="1">
      <c r="A36" s="198">
        <v>10</v>
      </c>
      <c r="B36" s="1955" t="s">
        <v>218</v>
      </c>
      <c r="C36" s="82">
        <v>1083282</v>
      </c>
      <c r="D36" s="2246">
        <v>933563</v>
      </c>
      <c r="E36" s="2246">
        <v>574948</v>
      </c>
      <c r="F36" s="2246">
        <v>263941</v>
      </c>
      <c r="G36" s="2246" t="s">
        <v>22</v>
      </c>
      <c r="H36" s="2246">
        <v>54</v>
      </c>
      <c r="I36" s="2246" t="s">
        <v>21</v>
      </c>
      <c r="J36" s="2246" t="s">
        <v>21</v>
      </c>
      <c r="K36" s="2246">
        <v>20179</v>
      </c>
      <c r="L36" s="2246">
        <v>3259</v>
      </c>
      <c r="M36" s="2246">
        <v>138306</v>
      </c>
      <c r="N36" s="2246">
        <v>66349</v>
      </c>
      <c r="O36" s="2246">
        <v>71957</v>
      </c>
      <c r="P36" s="2246">
        <v>44891</v>
      </c>
      <c r="Q36" s="2246">
        <v>6238</v>
      </c>
      <c r="R36" s="2246" t="s">
        <v>21</v>
      </c>
      <c r="S36" s="2246">
        <v>5597</v>
      </c>
      <c r="T36" s="2246" t="s">
        <v>21</v>
      </c>
      <c r="U36" s="208">
        <v>34200</v>
      </c>
      <c r="V36" s="200">
        <v>10</v>
      </c>
      <c r="W36" s="198">
        <v>10</v>
      </c>
      <c r="X36" s="1956" t="s">
        <v>218</v>
      </c>
      <c r="Y36" s="82">
        <v>311007</v>
      </c>
      <c r="Z36" s="2246">
        <v>63464</v>
      </c>
      <c r="AA36" s="2246">
        <v>169374</v>
      </c>
      <c r="AB36" s="2246" t="s">
        <v>22</v>
      </c>
      <c r="AC36" s="2246" t="s">
        <v>21</v>
      </c>
      <c r="AD36" s="2246">
        <v>393800</v>
      </c>
      <c r="AE36" s="2246" t="s">
        <v>21</v>
      </c>
      <c r="AF36" s="2246" t="s">
        <v>21</v>
      </c>
      <c r="AG36" s="2246">
        <v>4726</v>
      </c>
      <c r="AH36" s="2246">
        <v>23240</v>
      </c>
      <c r="AI36" s="2246">
        <v>63455</v>
      </c>
      <c r="AJ36" s="2246" t="s">
        <v>22</v>
      </c>
      <c r="AK36" s="2246" t="s">
        <v>22</v>
      </c>
      <c r="AL36" s="2246" t="s">
        <v>21</v>
      </c>
      <c r="AM36" s="2246" t="s">
        <v>21</v>
      </c>
      <c r="AN36" s="2246" t="s">
        <v>21</v>
      </c>
      <c r="AO36" s="2246" t="s">
        <v>21</v>
      </c>
      <c r="AP36" s="2246">
        <v>5514867</v>
      </c>
      <c r="AQ36" s="2246">
        <v>4225873</v>
      </c>
      <c r="AR36" s="2246">
        <v>3356114</v>
      </c>
      <c r="AS36" s="208">
        <v>411517</v>
      </c>
      <c r="AT36" s="200">
        <v>10</v>
      </c>
    </row>
    <row r="37" spans="1:46" ht="21.75" customHeight="1">
      <c r="A37" s="201"/>
      <c r="B37" s="217" t="s">
        <v>1616</v>
      </c>
      <c r="C37" s="210"/>
      <c r="D37" s="211"/>
      <c r="E37" s="211"/>
      <c r="F37" s="211"/>
      <c r="G37" s="211"/>
      <c r="H37" s="211"/>
      <c r="I37" s="211"/>
      <c r="J37" s="211"/>
      <c r="K37" s="211"/>
      <c r="L37" s="211"/>
      <c r="M37" s="211"/>
      <c r="N37" s="211"/>
      <c r="O37" s="211"/>
      <c r="P37" s="211"/>
      <c r="Q37" s="211"/>
      <c r="R37" s="211"/>
      <c r="S37" s="211"/>
      <c r="T37" s="211"/>
      <c r="U37" s="212"/>
      <c r="V37" s="4"/>
      <c r="W37" s="201"/>
      <c r="X37" s="218" t="s">
        <v>1616</v>
      </c>
      <c r="Y37" s="210"/>
      <c r="Z37" s="211"/>
      <c r="AA37" s="211"/>
      <c r="AB37" s="211"/>
      <c r="AC37" s="211"/>
      <c r="AD37" s="211"/>
      <c r="AE37" s="211"/>
      <c r="AF37" s="211"/>
      <c r="AG37" s="211"/>
      <c r="AH37" s="211"/>
      <c r="AI37" s="211"/>
      <c r="AJ37" s="211"/>
      <c r="AK37" s="211"/>
      <c r="AL37" s="211"/>
      <c r="AM37" s="211"/>
      <c r="AN37" s="211"/>
      <c r="AO37" s="211"/>
      <c r="AP37" s="211"/>
      <c r="AQ37" s="211"/>
      <c r="AR37" s="211"/>
      <c r="AS37" s="212"/>
      <c r="AT37" s="4"/>
    </row>
    <row r="38" spans="1:46" ht="21.75" customHeight="1">
      <c r="A38" s="198">
        <v>11</v>
      </c>
      <c r="B38" s="1955" t="s">
        <v>220</v>
      </c>
      <c r="C38" s="82">
        <v>4468820</v>
      </c>
      <c r="D38" s="2246">
        <v>3157981</v>
      </c>
      <c r="E38" s="2246">
        <v>2272474</v>
      </c>
      <c r="F38" s="2246">
        <v>339587</v>
      </c>
      <c r="G38" s="2246" t="s">
        <v>22</v>
      </c>
      <c r="H38" s="2246">
        <v>58975</v>
      </c>
      <c r="I38" s="2246" t="s">
        <v>21</v>
      </c>
      <c r="J38" s="2246" t="s">
        <v>21</v>
      </c>
      <c r="K38" s="2246">
        <v>50137</v>
      </c>
      <c r="L38" s="2246">
        <v>34637</v>
      </c>
      <c r="M38" s="2246">
        <v>82343</v>
      </c>
      <c r="N38" s="2246">
        <v>81621</v>
      </c>
      <c r="O38" s="2246">
        <v>722</v>
      </c>
      <c r="P38" s="2246">
        <v>12</v>
      </c>
      <c r="Q38" s="2246">
        <v>93181</v>
      </c>
      <c r="R38" s="2246" t="s">
        <v>21</v>
      </c>
      <c r="S38" s="2246" t="s">
        <v>21</v>
      </c>
      <c r="T38" s="2246" t="s">
        <v>21</v>
      </c>
      <c r="U38" s="208" t="s">
        <v>21</v>
      </c>
      <c r="V38" s="200">
        <v>11</v>
      </c>
      <c r="W38" s="198">
        <v>11</v>
      </c>
      <c r="X38" s="1956" t="s">
        <v>220</v>
      </c>
      <c r="Y38" s="82">
        <v>1932888</v>
      </c>
      <c r="Z38" s="2246" t="s">
        <v>21</v>
      </c>
      <c r="AA38" s="2246">
        <v>29648</v>
      </c>
      <c r="AB38" s="2246" t="s">
        <v>22</v>
      </c>
      <c r="AC38" s="2246" t="s">
        <v>21</v>
      </c>
      <c r="AD38" s="2246" t="s">
        <v>21</v>
      </c>
      <c r="AE38" s="2246" t="s">
        <v>21</v>
      </c>
      <c r="AF38" s="2246" t="s">
        <v>21</v>
      </c>
      <c r="AG38" s="2246">
        <v>21309</v>
      </c>
      <c r="AH38" s="2246">
        <v>116491</v>
      </c>
      <c r="AI38" s="2246">
        <v>1621502</v>
      </c>
      <c r="AJ38" s="2246" t="s">
        <v>22</v>
      </c>
      <c r="AK38" s="2246" t="s">
        <v>22</v>
      </c>
      <c r="AL38" s="2246" t="s">
        <v>21</v>
      </c>
      <c r="AM38" s="2246" t="s">
        <v>21</v>
      </c>
      <c r="AN38" s="2246" t="s">
        <v>21</v>
      </c>
      <c r="AO38" s="2246" t="s">
        <v>21</v>
      </c>
      <c r="AP38" s="2246">
        <v>26889657</v>
      </c>
      <c r="AQ38" s="2246">
        <v>23610721</v>
      </c>
      <c r="AR38" s="2246" t="s">
        <v>22</v>
      </c>
      <c r="AS38" s="208" t="s">
        <v>22</v>
      </c>
      <c r="AT38" s="200">
        <v>11</v>
      </c>
    </row>
    <row r="39" spans="1:46" ht="21.75" customHeight="1">
      <c r="A39" s="219"/>
      <c r="B39" s="220" t="s">
        <v>1617</v>
      </c>
      <c r="C39" s="221"/>
      <c r="D39" s="123"/>
      <c r="E39" s="123"/>
      <c r="F39" s="123"/>
      <c r="G39" s="123"/>
      <c r="H39" s="123"/>
      <c r="I39" s="123"/>
      <c r="J39" s="123"/>
      <c r="K39" s="123"/>
      <c r="L39" s="123"/>
      <c r="M39" s="123"/>
      <c r="N39" s="123"/>
      <c r="O39" s="123"/>
      <c r="P39" s="123"/>
      <c r="Q39" s="123"/>
      <c r="R39" s="123"/>
      <c r="S39" s="123"/>
      <c r="T39" s="123"/>
      <c r="U39" s="222"/>
      <c r="V39" s="123"/>
      <c r="W39" s="219"/>
      <c r="X39" s="184" t="s">
        <v>1617</v>
      </c>
      <c r="Y39" s="223"/>
      <c r="Z39" s="123"/>
      <c r="AA39" s="123"/>
      <c r="AB39" s="123"/>
      <c r="AC39" s="123"/>
      <c r="AD39" s="123"/>
      <c r="AE39" s="123"/>
      <c r="AF39" s="123"/>
      <c r="AG39" s="123"/>
      <c r="AH39" s="123"/>
      <c r="AI39" s="123"/>
      <c r="AJ39" s="123"/>
      <c r="AK39" s="123"/>
      <c r="AL39" s="123"/>
      <c r="AM39" s="123"/>
      <c r="AN39" s="123"/>
      <c r="AO39" s="123"/>
      <c r="AP39" s="123"/>
      <c r="AQ39" s="123"/>
      <c r="AR39" s="123"/>
      <c r="AS39" s="222"/>
      <c r="AT39" s="123"/>
    </row>
    <row r="40" spans="1:46" s="225" customFormat="1" ht="21.75" customHeight="1">
      <c r="A40" s="224"/>
      <c r="B40" s="156"/>
      <c r="C40" s="224"/>
      <c r="D40" s="224"/>
      <c r="E40" s="224"/>
      <c r="F40" s="224"/>
      <c r="G40" s="224"/>
      <c r="H40" s="224"/>
      <c r="I40" s="224"/>
      <c r="J40" s="224"/>
      <c r="K40" s="224"/>
      <c r="L40" s="224"/>
      <c r="M40" s="224"/>
      <c r="N40" s="224"/>
      <c r="O40" s="224"/>
      <c r="P40" s="224"/>
      <c r="Q40" s="224"/>
      <c r="R40" s="224"/>
      <c r="S40" s="224"/>
      <c r="T40" s="224"/>
      <c r="U40" s="224"/>
      <c r="V40" s="224"/>
      <c r="W40" s="224"/>
      <c r="X40" s="156"/>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row>
    <row r="41" spans="1:46" s="225" customFormat="1" ht="21.75" customHeight="1">
      <c r="A41" s="224"/>
      <c r="B41" s="156"/>
      <c r="C41" s="224"/>
      <c r="D41" s="224"/>
      <c r="E41" s="224"/>
      <c r="F41" s="224"/>
      <c r="G41" s="224"/>
      <c r="H41" s="224"/>
      <c r="I41" s="224"/>
      <c r="J41" s="224"/>
      <c r="K41" s="224"/>
      <c r="L41" s="224"/>
      <c r="M41" s="224"/>
      <c r="N41" s="224"/>
      <c r="O41" s="224"/>
      <c r="P41" s="224"/>
      <c r="Q41" s="224"/>
      <c r="R41" s="224"/>
      <c r="S41" s="224"/>
      <c r="T41" s="224"/>
      <c r="U41" s="224"/>
      <c r="V41" s="224"/>
      <c r="W41" s="224"/>
      <c r="X41" s="156"/>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row>
    <row r="42" spans="1:46" s="225" customFormat="1" ht="21.75" customHeight="1">
      <c r="A42" s="224"/>
      <c r="B42" s="156"/>
      <c r="C42" s="224"/>
      <c r="D42" s="224"/>
      <c r="E42" s="224"/>
      <c r="F42" s="224"/>
      <c r="G42" s="224"/>
      <c r="H42" s="224"/>
      <c r="I42" s="224"/>
      <c r="J42" s="224"/>
      <c r="K42" s="224"/>
      <c r="L42" s="224"/>
      <c r="M42" s="224"/>
      <c r="N42" s="224"/>
      <c r="O42" s="224"/>
      <c r="P42" s="224"/>
      <c r="Q42" s="224"/>
      <c r="R42" s="224"/>
      <c r="S42" s="224"/>
      <c r="T42" s="224"/>
      <c r="U42" s="224"/>
      <c r="V42" s="224"/>
      <c r="W42" s="224"/>
      <c r="X42" s="156"/>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row>
    <row r="43" spans="1:46" s="225" customFormat="1" ht="21.75" customHeight="1">
      <c r="A43" s="224"/>
      <c r="B43" s="156"/>
      <c r="C43" s="224"/>
      <c r="D43" s="224"/>
      <c r="E43" s="224"/>
      <c r="F43" s="224"/>
      <c r="G43" s="224"/>
      <c r="H43" s="224"/>
      <c r="I43" s="224"/>
      <c r="J43" s="224"/>
      <c r="K43" s="224"/>
      <c r="L43" s="224"/>
      <c r="M43" s="224"/>
      <c r="N43" s="224"/>
      <c r="O43" s="224"/>
      <c r="P43" s="224"/>
      <c r="Q43" s="224"/>
      <c r="R43" s="224"/>
      <c r="S43" s="224"/>
      <c r="T43" s="224"/>
      <c r="U43" s="224"/>
      <c r="V43" s="224"/>
      <c r="W43" s="224"/>
      <c r="X43" s="156"/>
      <c r="Y43" s="224"/>
      <c r="Z43" s="224"/>
      <c r="AA43" s="224"/>
      <c r="AB43" s="224"/>
      <c r="AC43" s="224"/>
      <c r="AD43" s="224"/>
      <c r="AE43" s="224"/>
      <c r="AF43" s="224"/>
      <c r="AG43" s="224"/>
      <c r="AH43" s="224"/>
      <c r="AI43" s="224"/>
      <c r="AJ43" s="224"/>
      <c r="AK43" s="224"/>
      <c r="AL43" s="224"/>
      <c r="AM43" s="224"/>
      <c r="AN43" s="224"/>
      <c r="AO43" s="224"/>
      <c r="AP43" s="224"/>
      <c r="AQ43" s="224"/>
      <c r="AR43" s="224"/>
      <c r="AS43" s="224"/>
      <c r="AT43" s="224"/>
    </row>
    <row r="44" spans="1:46" s="225" customFormat="1" ht="23.25" customHeight="1">
      <c r="A44" s="226"/>
      <c r="B44" s="1957" t="s">
        <v>768</v>
      </c>
      <c r="C44" s="224"/>
      <c r="D44" s="170" t="s">
        <v>1584</v>
      </c>
      <c r="E44" s="224"/>
      <c r="F44" s="224"/>
      <c r="G44" s="224"/>
      <c r="H44" s="224"/>
      <c r="I44" s="224"/>
      <c r="J44" s="224"/>
      <c r="K44" s="224"/>
      <c r="L44" s="224"/>
      <c r="M44" s="224"/>
      <c r="N44" s="224"/>
      <c r="O44" s="224"/>
      <c r="P44" s="224"/>
      <c r="Q44" s="224"/>
      <c r="R44" s="224"/>
      <c r="S44" s="224"/>
      <c r="T44" s="225" t="s">
        <v>1618</v>
      </c>
      <c r="U44" s="227" t="s">
        <v>769</v>
      </c>
      <c r="V44" s="226"/>
      <c r="W44" s="226"/>
      <c r="X44" s="171" t="s">
        <v>53</v>
      </c>
      <c r="Y44" s="224"/>
      <c r="Z44" s="170"/>
      <c r="AA44" s="170" t="s">
        <v>1619</v>
      </c>
      <c r="AB44" s="170"/>
      <c r="AC44" s="228"/>
      <c r="AD44" s="156"/>
      <c r="AE44" s="224"/>
      <c r="AF44" s="224"/>
      <c r="AG44" s="224"/>
      <c r="AH44" s="224"/>
      <c r="AI44" s="224"/>
      <c r="AJ44" s="224"/>
      <c r="AK44" s="224"/>
      <c r="AL44" s="224"/>
      <c r="AM44" s="224"/>
      <c r="AN44" s="224"/>
      <c r="AO44" s="224"/>
      <c r="AP44" s="224"/>
      <c r="AQ44" s="224"/>
      <c r="AR44" s="225" t="s">
        <v>1620</v>
      </c>
      <c r="AS44" s="227" t="s">
        <v>769</v>
      </c>
      <c r="AT44" s="226"/>
    </row>
    <row r="45" spans="1:46" ht="21.75" customHeight="1">
      <c r="A45" s="198">
        <v>1</v>
      </c>
      <c r="B45" s="1951" t="s">
        <v>764</v>
      </c>
      <c r="C45" s="66">
        <v>8359060314</v>
      </c>
      <c r="D45" s="2244">
        <v>6225172140</v>
      </c>
      <c r="E45" s="2244">
        <v>7852938129</v>
      </c>
      <c r="F45" s="2244">
        <v>3250920890</v>
      </c>
      <c r="G45" s="2244">
        <v>10840616</v>
      </c>
      <c r="H45" s="2244">
        <v>2088733</v>
      </c>
      <c r="I45" s="2244">
        <v>1058431752</v>
      </c>
      <c r="J45" s="2244">
        <v>691083900</v>
      </c>
      <c r="K45" s="2244">
        <v>41759315</v>
      </c>
      <c r="L45" s="2244">
        <v>9446074</v>
      </c>
      <c r="M45" s="2244">
        <v>212592568</v>
      </c>
      <c r="N45" s="2244">
        <v>24467099</v>
      </c>
      <c r="O45" s="2244">
        <v>188125469</v>
      </c>
      <c r="P45" s="2244">
        <v>67655260</v>
      </c>
      <c r="Q45" s="2244">
        <v>297242636</v>
      </c>
      <c r="R45" s="2244">
        <v>675610031</v>
      </c>
      <c r="S45" s="2244">
        <v>125744570</v>
      </c>
      <c r="T45" s="2244">
        <v>45318427</v>
      </c>
      <c r="U45" s="199">
        <v>13107009</v>
      </c>
      <c r="V45" s="200">
        <v>1</v>
      </c>
      <c r="W45" s="198">
        <v>1</v>
      </c>
      <c r="X45" s="1950" t="s">
        <v>764</v>
      </c>
      <c r="Y45" s="2244">
        <v>4602017239</v>
      </c>
      <c r="Z45" s="2244">
        <v>2374475384</v>
      </c>
      <c r="AA45" s="2244">
        <v>933274776</v>
      </c>
      <c r="AB45" s="2244">
        <v>19519015</v>
      </c>
      <c r="AC45" s="2244">
        <v>238317389</v>
      </c>
      <c r="AD45" s="2244">
        <v>302071379</v>
      </c>
      <c r="AE45" s="2244">
        <v>45315847</v>
      </c>
      <c r="AF45" s="2244">
        <v>756446</v>
      </c>
      <c r="AG45" s="2244">
        <v>30475578</v>
      </c>
      <c r="AH45" s="2244">
        <v>86044140</v>
      </c>
      <c r="AI45" s="2244">
        <v>240459190</v>
      </c>
      <c r="AJ45" s="2244">
        <v>161439353</v>
      </c>
      <c r="AK45" s="2244">
        <v>77534479</v>
      </c>
      <c r="AL45" s="2244">
        <v>40060836</v>
      </c>
      <c r="AM45" s="2244">
        <v>15979459</v>
      </c>
      <c r="AN45" s="2244">
        <v>18536557</v>
      </c>
      <c r="AO45" s="2244">
        <v>17757412</v>
      </c>
      <c r="AP45" s="2244">
        <v>672604319</v>
      </c>
      <c r="AQ45" s="2244">
        <v>388206857</v>
      </c>
      <c r="AR45" s="2244">
        <v>1388895022</v>
      </c>
      <c r="AS45" s="2244">
        <v>109583304</v>
      </c>
      <c r="AT45" s="229">
        <v>1</v>
      </c>
    </row>
    <row r="46" spans="1:46" ht="21.75" customHeight="1">
      <c r="A46" s="201"/>
      <c r="B46" s="1951" t="s">
        <v>1605</v>
      </c>
      <c r="C46" s="75">
        <v>6538529753</v>
      </c>
      <c r="D46" s="202"/>
      <c r="E46" s="2245">
        <v>6032407569</v>
      </c>
      <c r="F46" s="202"/>
      <c r="G46" s="202"/>
      <c r="H46" s="202"/>
      <c r="I46" s="202"/>
      <c r="J46" s="202"/>
      <c r="K46" s="202"/>
      <c r="L46" s="202"/>
      <c r="M46" s="202"/>
      <c r="N46" s="202"/>
      <c r="O46" s="202"/>
      <c r="P46" s="202"/>
      <c r="Q46" s="202"/>
      <c r="R46" s="202"/>
      <c r="S46" s="202"/>
      <c r="T46" s="202"/>
      <c r="U46" s="203"/>
      <c r="V46" s="4"/>
      <c r="W46" s="201"/>
      <c r="X46" s="1952" t="s">
        <v>1605</v>
      </c>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30"/>
    </row>
    <row r="47" spans="1:46" ht="21.75" customHeight="1">
      <c r="A47" s="198">
        <v>2</v>
      </c>
      <c r="B47" s="1954" t="s">
        <v>765</v>
      </c>
      <c r="C47" s="75">
        <v>168710481</v>
      </c>
      <c r="D47" s="2245" t="s">
        <v>21</v>
      </c>
      <c r="E47" s="2245">
        <v>156414953</v>
      </c>
      <c r="F47" s="2245">
        <v>5687353</v>
      </c>
      <c r="G47" s="2245" t="s">
        <v>21</v>
      </c>
      <c r="H47" s="2245">
        <v>47610</v>
      </c>
      <c r="I47" s="2245" t="s">
        <v>21</v>
      </c>
      <c r="J47" s="2245" t="s">
        <v>21</v>
      </c>
      <c r="K47" s="2245">
        <v>636965</v>
      </c>
      <c r="L47" s="2245">
        <v>173835</v>
      </c>
      <c r="M47" s="2245">
        <v>2751210</v>
      </c>
      <c r="N47" s="2245">
        <v>278314</v>
      </c>
      <c r="O47" s="2245">
        <v>2472896</v>
      </c>
      <c r="P47" s="2245" t="s">
        <v>21</v>
      </c>
      <c r="Q47" s="2245">
        <v>342697</v>
      </c>
      <c r="R47" s="2245" t="s">
        <v>21</v>
      </c>
      <c r="S47" s="2245">
        <v>1735037</v>
      </c>
      <c r="T47" s="2245" t="s">
        <v>21</v>
      </c>
      <c r="U47" s="205" t="s">
        <v>21</v>
      </c>
      <c r="V47" s="200">
        <v>2</v>
      </c>
      <c r="W47" s="198">
        <v>2</v>
      </c>
      <c r="X47" s="1953" t="s">
        <v>765</v>
      </c>
      <c r="Y47" s="2245">
        <v>150727599</v>
      </c>
      <c r="Z47" s="2245">
        <v>131034380</v>
      </c>
      <c r="AA47" s="2245">
        <v>3032669</v>
      </c>
      <c r="AB47" s="2245" t="s">
        <v>21</v>
      </c>
      <c r="AC47" s="2245" t="s">
        <v>21</v>
      </c>
      <c r="AD47" s="2245" t="s">
        <v>21</v>
      </c>
      <c r="AE47" s="2245" t="s">
        <v>21</v>
      </c>
      <c r="AF47" s="2245" t="s">
        <v>21</v>
      </c>
      <c r="AG47" s="2245">
        <v>4999716</v>
      </c>
      <c r="AH47" s="2245">
        <v>1269122</v>
      </c>
      <c r="AI47" s="2245">
        <v>9405793</v>
      </c>
      <c r="AJ47" s="2245" t="s">
        <v>21</v>
      </c>
      <c r="AK47" s="2245" t="s">
        <v>21</v>
      </c>
      <c r="AL47" s="2245" t="s">
        <v>21</v>
      </c>
      <c r="AM47" s="2245">
        <v>584187</v>
      </c>
      <c r="AN47" s="2245">
        <v>401732</v>
      </c>
      <c r="AO47" s="2245" t="s">
        <v>21</v>
      </c>
      <c r="AP47" s="2245">
        <v>44354027</v>
      </c>
      <c r="AQ47" s="2245">
        <v>9532872</v>
      </c>
      <c r="AR47" s="2245">
        <v>102736374</v>
      </c>
      <c r="AS47" s="2245">
        <v>1199997</v>
      </c>
      <c r="AT47" s="231">
        <v>2</v>
      </c>
    </row>
    <row r="48" spans="1:46" ht="21.75" customHeight="1">
      <c r="A48" s="201"/>
      <c r="B48" s="207" t="s">
        <v>52</v>
      </c>
      <c r="C48" s="204"/>
      <c r="D48" s="202"/>
      <c r="E48" s="202"/>
      <c r="F48" s="202"/>
      <c r="G48" s="202"/>
      <c r="H48" s="202"/>
      <c r="I48" s="202"/>
      <c r="J48" s="202"/>
      <c r="K48" s="202"/>
      <c r="L48" s="202"/>
      <c r="M48" s="202"/>
      <c r="N48" s="202"/>
      <c r="O48" s="202"/>
      <c r="P48" s="202"/>
      <c r="Q48" s="202"/>
      <c r="R48" s="202"/>
      <c r="S48" s="202"/>
      <c r="T48" s="202"/>
      <c r="U48" s="203"/>
      <c r="V48" s="4"/>
      <c r="W48" s="201"/>
      <c r="X48" s="206" t="s">
        <v>52</v>
      </c>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30"/>
    </row>
    <row r="49" spans="1:46" ht="21.75" customHeight="1">
      <c r="A49" s="198">
        <v>3</v>
      </c>
      <c r="B49" s="1956" t="s">
        <v>233</v>
      </c>
      <c r="C49" s="82">
        <v>482907005</v>
      </c>
      <c r="D49" s="2246">
        <v>430702619</v>
      </c>
      <c r="E49" s="2246">
        <v>462204373</v>
      </c>
      <c r="F49" s="2246">
        <v>40277711</v>
      </c>
      <c r="G49" s="2246" t="s">
        <v>22</v>
      </c>
      <c r="H49" s="2246">
        <v>3598</v>
      </c>
      <c r="I49" s="2246" t="s">
        <v>21</v>
      </c>
      <c r="J49" s="2246" t="s">
        <v>21</v>
      </c>
      <c r="K49" s="2246">
        <v>329236</v>
      </c>
      <c r="L49" s="2246">
        <v>135909</v>
      </c>
      <c r="M49" s="2246">
        <v>33219072</v>
      </c>
      <c r="N49" s="2246">
        <v>3025597</v>
      </c>
      <c r="O49" s="2246">
        <v>30193475</v>
      </c>
      <c r="P49" s="2246">
        <v>1060782</v>
      </c>
      <c r="Q49" s="2246">
        <v>1531264</v>
      </c>
      <c r="R49" s="2246" t="s">
        <v>21</v>
      </c>
      <c r="S49" s="2246">
        <v>3268220</v>
      </c>
      <c r="T49" s="2246" t="s">
        <v>21</v>
      </c>
      <c r="U49" s="208">
        <v>729630</v>
      </c>
      <c r="V49" s="200">
        <v>3</v>
      </c>
      <c r="W49" s="198">
        <v>3</v>
      </c>
      <c r="X49" s="1955" t="s">
        <v>233</v>
      </c>
      <c r="Y49" s="2246">
        <v>421926662</v>
      </c>
      <c r="Z49" s="2246">
        <v>152915437</v>
      </c>
      <c r="AA49" s="2246">
        <v>153174</v>
      </c>
      <c r="AB49" s="2246" t="s">
        <v>22</v>
      </c>
      <c r="AC49" s="2246" t="s">
        <v>21</v>
      </c>
      <c r="AD49" s="2246" t="s">
        <v>21</v>
      </c>
      <c r="AE49" s="2246" t="s">
        <v>21</v>
      </c>
      <c r="AF49" s="2246" t="s">
        <v>21</v>
      </c>
      <c r="AG49" s="2246">
        <v>3575744</v>
      </c>
      <c r="AH49" s="2246">
        <v>6041053</v>
      </c>
      <c r="AI49" s="2246">
        <v>32892823</v>
      </c>
      <c r="AJ49" s="2246">
        <v>161439353</v>
      </c>
      <c r="AK49" s="2246" t="s">
        <v>22</v>
      </c>
      <c r="AL49" s="2246">
        <v>39508918</v>
      </c>
      <c r="AM49" s="2246">
        <v>7898479</v>
      </c>
      <c r="AN49" s="2246">
        <v>1369775</v>
      </c>
      <c r="AO49" s="2246">
        <v>16131906</v>
      </c>
      <c r="AP49" s="2246">
        <v>97105576</v>
      </c>
      <c r="AQ49" s="2246">
        <v>18594572</v>
      </c>
      <c r="AR49" s="2246">
        <v>420974479</v>
      </c>
      <c r="AS49" s="2246">
        <v>856091</v>
      </c>
      <c r="AT49" s="231">
        <v>3</v>
      </c>
    </row>
    <row r="50" spans="1:46" ht="21.75" customHeight="1">
      <c r="A50" s="201"/>
      <c r="B50" s="213" t="s">
        <v>1607</v>
      </c>
      <c r="C50" s="210"/>
      <c r="D50" s="211"/>
      <c r="E50" s="211"/>
      <c r="F50" s="211"/>
      <c r="G50" s="211"/>
      <c r="H50" s="211"/>
      <c r="I50" s="211"/>
      <c r="J50" s="211"/>
      <c r="K50" s="211"/>
      <c r="L50" s="211"/>
      <c r="M50" s="211"/>
      <c r="N50" s="211"/>
      <c r="O50" s="211"/>
      <c r="P50" s="211"/>
      <c r="Q50" s="211"/>
      <c r="R50" s="211"/>
      <c r="S50" s="211"/>
      <c r="T50" s="211"/>
      <c r="U50" s="212"/>
      <c r="V50" s="4"/>
      <c r="W50" s="201"/>
      <c r="X50" s="209" t="s">
        <v>1607</v>
      </c>
      <c r="Y50" s="211"/>
      <c r="Z50" s="211"/>
      <c r="AA50" s="211"/>
      <c r="AB50" s="211"/>
      <c r="AC50" s="211"/>
      <c r="AD50" s="211"/>
      <c r="AE50" s="211"/>
      <c r="AF50" s="211"/>
      <c r="AG50" s="211"/>
      <c r="AH50" s="211"/>
      <c r="AI50" s="211"/>
      <c r="AJ50" s="211"/>
      <c r="AK50" s="211"/>
      <c r="AL50" s="211"/>
      <c r="AM50" s="211"/>
      <c r="AN50" s="211"/>
      <c r="AO50" s="211"/>
      <c r="AP50" s="211"/>
      <c r="AQ50" s="211"/>
      <c r="AR50" s="211"/>
      <c r="AS50" s="211"/>
      <c r="AT50" s="230"/>
    </row>
    <row r="51" spans="1:46" ht="21.75" customHeight="1">
      <c r="A51" s="198">
        <v>4</v>
      </c>
      <c r="B51" s="1956" t="s">
        <v>193</v>
      </c>
      <c r="C51" s="82">
        <v>3220820026</v>
      </c>
      <c r="D51" s="2246">
        <v>2604392739</v>
      </c>
      <c r="E51" s="2246">
        <v>3070617094</v>
      </c>
      <c r="F51" s="2246">
        <v>2478063171</v>
      </c>
      <c r="G51" s="2246">
        <v>10840616</v>
      </c>
      <c r="H51" s="2246">
        <v>7301</v>
      </c>
      <c r="I51" s="2246">
        <v>1052105611</v>
      </c>
      <c r="J51" s="2246">
        <v>691083900</v>
      </c>
      <c r="K51" s="2246">
        <v>33444820</v>
      </c>
      <c r="L51" s="2246">
        <v>6536690</v>
      </c>
      <c r="M51" s="2246">
        <v>53392459</v>
      </c>
      <c r="N51" s="2246">
        <v>2092319</v>
      </c>
      <c r="O51" s="2246">
        <v>51300139</v>
      </c>
      <c r="P51" s="2246">
        <v>48120139</v>
      </c>
      <c r="Q51" s="2246">
        <v>254208077</v>
      </c>
      <c r="R51" s="2246">
        <v>283471256</v>
      </c>
      <c r="S51" s="2246">
        <v>44026434</v>
      </c>
      <c r="T51" s="2246" t="s">
        <v>21</v>
      </c>
      <c r="U51" s="208">
        <v>825869</v>
      </c>
      <c r="V51" s="200">
        <v>4</v>
      </c>
      <c r="W51" s="198">
        <v>4</v>
      </c>
      <c r="X51" s="1955" t="s">
        <v>193</v>
      </c>
      <c r="Y51" s="2246">
        <v>592553923</v>
      </c>
      <c r="Z51" s="2246">
        <v>458391471</v>
      </c>
      <c r="AA51" s="2246">
        <v>4547563</v>
      </c>
      <c r="AB51" s="2246">
        <v>15217169</v>
      </c>
      <c r="AC51" s="2246">
        <v>27390227</v>
      </c>
      <c r="AD51" s="2246">
        <v>3954666</v>
      </c>
      <c r="AE51" s="2246" t="s">
        <v>21</v>
      </c>
      <c r="AF51" s="2246" t="s">
        <v>21</v>
      </c>
      <c r="AG51" s="2246">
        <v>19890332</v>
      </c>
      <c r="AH51" s="2246">
        <v>36963436</v>
      </c>
      <c r="AI51" s="2246">
        <v>18264018</v>
      </c>
      <c r="AJ51" s="2246" t="s">
        <v>22</v>
      </c>
      <c r="AK51" s="2246" t="s">
        <v>22</v>
      </c>
      <c r="AL51" s="2246" t="s">
        <v>21</v>
      </c>
      <c r="AM51" s="2246">
        <v>5544632</v>
      </c>
      <c r="AN51" s="2246">
        <v>2390411</v>
      </c>
      <c r="AO51" s="2246" t="s">
        <v>21</v>
      </c>
      <c r="AP51" s="2246">
        <v>129914370</v>
      </c>
      <c r="AQ51" s="2246">
        <v>65517196</v>
      </c>
      <c r="AR51" s="2246">
        <v>414920419</v>
      </c>
      <c r="AS51" s="2246">
        <v>81204259</v>
      </c>
      <c r="AT51" s="231">
        <v>4</v>
      </c>
    </row>
    <row r="52" spans="1:46" ht="21.75" customHeight="1">
      <c r="A52" s="201"/>
      <c r="B52" s="213" t="s">
        <v>1608</v>
      </c>
      <c r="C52" s="82">
        <v>2920687208</v>
      </c>
      <c r="D52" s="211"/>
      <c r="E52" s="2246">
        <v>2770484276</v>
      </c>
      <c r="F52" s="211"/>
      <c r="G52" s="211"/>
      <c r="H52" s="211"/>
      <c r="I52" s="211"/>
      <c r="J52" s="211"/>
      <c r="K52" s="211"/>
      <c r="L52" s="211"/>
      <c r="M52" s="211"/>
      <c r="N52" s="211"/>
      <c r="O52" s="211"/>
      <c r="P52" s="211"/>
      <c r="Q52" s="211"/>
      <c r="R52" s="211"/>
      <c r="S52" s="211"/>
      <c r="T52" s="211"/>
      <c r="U52" s="212"/>
      <c r="V52" s="4"/>
      <c r="W52" s="201"/>
      <c r="X52" s="209" t="s">
        <v>1609</v>
      </c>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30"/>
    </row>
    <row r="53" spans="1:46" ht="21.75" customHeight="1">
      <c r="A53" s="198">
        <v>5</v>
      </c>
      <c r="B53" s="1956" t="s">
        <v>182</v>
      </c>
      <c r="C53" s="82">
        <v>86400626</v>
      </c>
      <c r="D53" s="2246">
        <v>23298659</v>
      </c>
      <c r="E53" s="2246">
        <v>73982989</v>
      </c>
      <c r="F53" s="2246">
        <v>18578378</v>
      </c>
      <c r="G53" s="2246" t="s">
        <v>22</v>
      </c>
      <c r="H53" s="2246">
        <v>2768</v>
      </c>
      <c r="I53" s="2246" t="s">
        <v>21</v>
      </c>
      <c r="J53" s="2246" t="s">
        <v>21</v>
      </c>
      <c r="K53" s="2246">
        <v>149369</v>
      </c>
      <c r="L53" s="2246">
        <v>6560</v>
      </c>
      <c r="M53" s="2246">
        <v>9376058</v>
      </c>
      <c r="N53" s="2246">
        <v>1113294</v>
      </c>
      <c r="O53" s="2246">
        <v>8262764</v>
      </c>
      <c r="P53" s="2246">
        <v>18562</v>
      </c>
      <c r="Q53" s="2246">
        <v>202438</v>
      </c>
      <c r="R53" s="2246" t="s">
        <v>21</v>
      </c>
      <c r="S53" s="2246">
        <v>8822623</v>
      </c>
      <c r="T53" s="2246" t="s">
        <v>21</v>
      </c>
      <c r="U53" s="208" t="s">
        <v>21</v>
      </c>
      <c r="V53" s="200">
        <v>5</v>
      </c>
      <c r="W53" s="198">
        <v>5</v>
      </c>
      <c r="X53" s="1955" t="s">
        <v>182</v>
      </c>
      <c r="Y53" s="2246">
        <v>55404611</v>
      </c>
      <c r="Z53" s="2246">
        <v>33705216</v>
      </c>
      <c r="AA53" s="2246" t="s">
        <v>21</v>
      </c>
      <c r="AB53" s="2246" t="s">
        <v>22</v>
      </c>
      <c r="AC53" s="2246" t="s">
        <v>21</v>
      </c>
      <c r="AD53" s="2246" t="s">
        <v>21</v>
      </c>
      <c r="AE53" s="2246" t="s">
        <v>21</v>
      </c>
      <c r="AF53" s="2246" t="s">
        <v>21</v>
      </c>
      <c r="AG53" s="2246" t="s">
        <v>21</v>
      </c>
      <c r="AH53" s="2246">
        <v>864154</v>
      </c>
      <c r="AI53" s="2246">
        <v>20447456</v>
      </c>
      <c r="AJ53" s="2246" t="s">
        <v>22</v>
      </c>
      <c r="AK53" s="2246" t="s">
        <v>22</v>
      </c>
      <c r="AL53" s="2246" t="s">
        <v>21</v>
      </c>
      <c r="AM53" s="2246" t="s">
        <v>21</v>
      </c>
      <c r="AN53" s="2246" t="s">
        <v>21</v>
      </c>
      <c r="AO53" s="2246">
        <v>387786</v>
      </c>
      <c r="AP53" s="2246">
        <v>20916979</v>
      </c>
      <c r="AQ53" s="2246">
        <v>7721348</v>
      </c>
      <c r="AR53" s="2246">
        <v>58918672</v>
      </c>
      <c r="AS53" s="2246">
        <v>4696289</v>
      </c>
      <c r="AT53" s="231">
        <v>5</v>
      </c>
    </row>
    <row r="54" spans="1:46" ht="21.75" customHeight="1">
      <c r="A54" s="201"/>
      <c r="B54" s="213" t="s">
        <v>1610</v>
      </c>
      <c r="C54" s="210"/>
      <c r="D54" s="211"/>
      <c r="E54" s="211"/>
      <c r="F54" s="211"/>
      <c r="G54" s="211"/>
      <c r="H54" s="211"/>
      <c r="I54" s="211"/>
      <c r="J54" s="211"/>
      <c r="K54" s="211"/>
      <c r="L54" s="211"/>
      <c r="M54" s="211"/>
      <c r="N54" s="211"/>
      <c r="O54" s="211"/>
      <c r="P54" s="211"/>
      <c r="Q54" s="211"/>
      <c r="R54" s="211"/>
      <c r="S54" s="211"/>
      <c r="T54" s="211"/>
      <c r="U54" s="212"/>
      <c r="V54" s="4"/>
      <c r="W54" s="201"/>
      <c r="X54" s="209" t="s">
        <v>1610</v>
      </c>
      <c r="Y54" s="211"/>
      <c r="Z54" s="211"/>
      <c r="AA54" s="211"/>
      <c r="AB54" s="211"/>
      <c r="AC54" s="211"/>
      <c r="AD54" s="211"/>
      <c r="AE54" s="211"/>
      <c r="AF54" s="211"/>
      <c r="AG54" s="211"/>
      <c r="AH54" s="211"/>
      <c r="AI54" s="211"/>
      <c r="AJ54" s="211"/>
      <c r="AK54" s="211"/>
      <c r="AL54" s="211"/>
      <c r="AM54" s="211"/>
      <c r="AN54" s="211"/>
      <c r="AO54" s="211"/>
      <c r="AP54" s="211"/>
      <c r="AQ54" s="211"/>
      <c r="AR54" s="211"/>
      <c r="AS54" s="211"/>
      <c r="AT54" s="230"/>
    </row>
    <row r="55" spans="1:46" ht="21.75" customHeight="1">
      <c r="A55" s="198">
        <v>6</v>
      </c>
      <c r="B55" s="1956" t="s">
        <v>234</v>
      </c>
      <c r="C55" s="82">
        <v>584961071</v>
      </c>
      <c r="D55" s="2246">
        <v>508239176</v>
      </c>
      <c r="E55" s="2246">
        <v>563946229</v>
      </c>
      <c r="F55" s="2246">
        <v>544780786</v>
      </c>
      <c r="G55" s="2246" t="s">
        <v>22</v>
      </c>
      <c r="H55" s="2246">
        <v>10795</v>
      </c>
      <c r="I55" s="2246">
        <v>6326141</v>
      </c>
      <c r="J55" s="2246" t="s">
        <v>21</v>
      </c>
      <c r="K55" s="2246">
        <v>1432254</v>
      </c>
      <c r="L55" s="2246">
        <v>121281</v>
      </c>
      <c r="M55" s="2246">
        <v>66236946</v>
      </c>
      <c r="N55" s="2246">
        <v>1448694</v>
      </c>
      <c r="O55" s="2246">
        <v>64788252</v>
      </c>
      <c r="P55" s="2246">
        <v>2815596</v>
      </c>
      <c r="Q55" s="2246">
        <v>19812000</v>
      </c>
      <c r="R55" s="2246">
        <v>392136620</v>
      </c>
      <c r="S55" s="2246">
        <v>10570726</v>
      </c>
      <c r="T55" s="2246">
        <v>45318427</v>
      </c>
      <c r="U55" s="208" t="s">
        <v>21</v>
      </c>
      <c r="V55" s="200">
        <v>6</v>
      </c>
      <c r="W55" s="198">
        <v>6</v>
      </c>
      <c r="X55" s="1955" t="s">
        <v>234</v>
      </c>
      <c r="Y55" s="2246">
        <v>19165442</v>
      </c>
      <c r="Z55" s="2246">
        <v>7790467</v>
      </c>
      <c r="AA55" s="2246" t="s">
        <v>21</v>
      </c>
      <c r="AB55" s="2246" t="s">
        <v>22</v>
      </c>
      <c r="AC55" s="2246" t="s">
        <v>21</v>
      </c>
      <c r="AD55" s="2246" t="s">
        <v>21</v>
      </c>
      <c r="AE55" s="2246" t="s">
        <v>21</v>
      </c>
      <c r="AF55" s="2246" t="s">
        <v>21</v>
      </c>
      <c r="AG55" s="2246">
        <v>3120560</v>
      </c>
      <c r="AH55" s="2246">
        <v>8078179</v>
      </c>
      <c r="AI55" s="2246">
        <v>176237</v>
      </c>
      <c r="AJ55" s="2246" t="s">
        <v>22</v>
      </c>
      <c r="AK55" s="2246" t="s">
        <v>22</v>
      </c>
      <c r="AL55" s="2246" t="s">
        <v>21</v>
      </c>
      <c r="AM55" s="2246" t="s">
        <v>21</v>
      </c>
      <c r="AN55" s="2246" t="s">
        <v>21</v>
      </c>
      <c r="AO55" s="2246" t="s">
        <v>21</v>
      </c>
      <c r="AP55" s="2246">
        <v>43033248</v>
      </c>
      <c r="AQ55" s="2246">
        <v>10430568</v>
      </c>
      <c r="AR55" s="2246">
        <v>220654672</v>
      </c>
      <c r="AS55" s="2246">
        <v>10584274</v>
      </c>
      <c r="AT55" s="231">
        <v>6</v>
      </c>
    </row>
    <row r="56" spans="1:46" ht="21.75" customHeight="1">
      <c r="A56" s="201"/>
      <c r="B56" s="213" t="s">
        <v>1611</v>
      </c>
      <c r="C56" s="210"/>
      <c r="D56" s="211"/>
      <c r="E56" s="211"/>
      <c r="F56" s="211"/>
      <c r="G56" s="211"/>
      <c r="H56" s="211"/>
      <c r="I56" s="211"/>
      <c r="J56" s="211"/>
      <c r="K56" s="211"/>
      <c r="L56" s="211"/>
      <c r="M56" s="211"/>
      <c r="N56" s="211"/>
      <c r="O56" s="211"/>
      <c r="P56" s="211"/>
      <c r="Q56" s="211"/>
      <c r="R56" s="211"/>
      <c r="S56" s="211"/>
      <c r="T56" s="211"/>
      <c r="U56" s="212"/>
      <c r="V56" s="4"/>
      <c r="W56" s="201"/>
      <c r="X56" s="209" t="s">
        <v>1611</v>
      </c>
      <c r="Y56" s="211"/>
      <c r="Z56" s="211"/>
      <c r="AA56" s="211"/>
      <c r="AB56" s="211"/>
      <c r="AC56" s="211"/>
      <c r="AD56" s="211"/>
      <c r="AE56" s="211"/>
      <c r="AF56" s="211"/>
      <c r="AG56" s="211"/>
      <c r="AH56" s="211"/>
      <c r="AI56" s="211"/>
      <c r="AJ56" s="211"/>
      <c r="AK56" s="211"/>
      <c r="AL56" s="211"/>
      <c r="AM56" s="211"/>
      <c r="AN56" s="211"/>
      <c r="AO56" s="211"/>
      <c r="AP56" s="211"/>
      <c r="AQ56" s="211"/>
      <c r="AR56" s="211"/>
      <c r="AS56" s="211"/>
      <c r="AT56" s="230"/>
    </row>
    <row r="57" spans="1:46" ht="21.75" customHeight="1">
      <c r="A57" s="198">
        <v>7</v>
      </c>
      <c r="B57" s="1956" t="s">
        <v>235</v>
      </c>
      <c r="C57" s="82">
        <v>392169225</v>
      </c>
      <c r="D57" s="2246">
        <v>267963132</v>
      </c>
      <c r="E57" s="2246">
        <v>373623843</v>
      </c>
      <c r="F57" s="2246">
        <v>71481626</v>
      </c>
      <c r="G57" s="2246" t="s">
        <v>22</v>
      </c>
      <c r="H57" s="2246">
        <v>10415</v>
      </c>
      <c r="I57" s="2246" t="s">
        <v>21</v>
      </c>
      <c r="J57" s="2246" t="s">
        <v>21</v>
      </c>
      <c r="K57" s="2246">
        <v>952071</v>
      </c>
      <c r="L57" s="2246">
        <v>480675</v>
      </c>
      <c r="M57" s="2246">
        <v>19348923</v>
      </c>
      <c r="N57" s="2246">
        <v>1459759</v>
      </c>
      <c r="O57" s="2246">
        <v>17889163</v>
      </c>
      <c r="P57" s="2246">
        <v>10269858</v>
      </c>
      <c r="Q57" s="2246">
        <v>899262</v>
      </c>
      <c r="R57" s="2246" t="s">
        <v>21</v>
      </c>
      <c r="S57" s="2246">
        <v>29636731</v>
      </c>
      <c r="T57" s="2246" t="s">
        <v>21</v>
      </c>
      <c r="U57" s="208">
        <v>9883693</v>
      </c>
      <c r="V57" s="200">
        <v>7</v>
      </c>
      <c r="W57" s="198">
        <v>7</v>
      </c>
      <c r="X57" s="1955" t="s">
        <v>235</v>
      </c>
      <c r="Y57" s="2246">
        <v>302142217</v>
      </c>
      <c r="Z57" s="2246">
        <v>264254802</v>
      </c>
      <c r="AA57" s="2246">
        <v>6075863</v>
      </c>
      <c r="AB57" s="2246" t="s">
        <v>22</v>
      </c>
      <c r="AC57" s="2246">
        <v>5158085</v>
      </c>
      <c r="AD57" s="2246">
        <v>183083</v>
      </c>
      <c r="AE57" s="2246">
        <v>1954215</v>
      </c>
      <c r="AF57" s="2246">
        <v>116008</v>
      </c>
      <c r="AG57" s="2246">
        <v>6711920</v>
      </c>
      <c r="AH57" s="2246">
        <v>326890</v>
      </c>
      <c r="AI57" s="2246">
        <v>3889416</v>
      </c>
      <c r="AJ57" s="2246" t="s">
        <v>22</v>
      </c>
      <c r="AK57" s="2246" t="s">
        <v>22</v>
      </c>
      <c r="AL57" s="2246">
        <v>44629</v>
      </c>
      <c r="AM57" s="2246">
        <v>2761609</v>
      </c>
      <c r="AN57" s="2246">
        <v>9427978</v>
      </c>
      <c r="AO57" s="2246">
        <v>1237720</v>
      </c>
      <c r="AP57" s="2246">
        <v>61284863</v>
      </c>
      <c r="AQ57" s="2246">
        <v>16728228</v>
      </c>
      <c r="AR57" s="2246">
        <v>137791852</v>
      </c>
      <c r="AS57" s="2246">
        <v>254494</v>
      </c>
      <c r="AT57" s="231">
        <v>7</v>
      </c>
    </row>
    <row r="58" spans="1:46" ht="21.75" customHeight="1">
      <c r="A58" s="201"/>
      <c r="B58" s="216" t="s">
        <v>1612</v>
      </c>
      <c r="C58" s="82">
        <v>392102449</v>
      </c>
      <c r="D58" s="211"/>
      <c r="E58" s="2246">
        <v>373557068</v>
      </c>
      <c r="F58" s="211"/>
      <c r="G58" s="211"/>
      <c r="H58" s="211"/>
      <c r="I58" s="211"/>
      <c r="J58" s="211"/>
      <c r="K58" s="211"/>
      <c r="L58" s="211"/>
      <c r="M58" s="211"/>
      <c r="N58" s="211"/>
      <c r="O58" s="211"/>
      <c r="P58" s="211"/>
      <c r="Q58" s="211"/>
      <c r="R58" s="211"/>
      <c r="S58" s="211"/>
      <c r="T58" s="211"/>
      <c r="U58" s="212"/>
      <c r="V58" s="4"/>
      <c r="W58" s="201"/>
      <c r="X58" s="215" t="s">
        <v>1612</v>
      </c>
      <c r="Y58" s="211"/>
      <c r="Z58" s="211"/>
      <c r="AA58" s="211"/>
      <c r="AB58" s="211"/>
      <c r="AC58" s="211"/>
      <c r="AD58" s="211"/>
      <c r="AE58" s="211"/>
      <c r="AF58" s="211"/>
      <c r="AG58" s="211"/>
      <c r="AH58" s="211"/>
      <c r="AI58" s="211"/>
      <c r="AJ58" s="211"/>
      <c r="AK58" s="211"/>
      <c r="AL58" s="211"/>
      <c r="AM58" s="211"/>
      <c r="AN58" s="211"/>
      <c r="AO58" s="211"/>
      <c r="AP58" s="211"/>
      <c r="AQ58" s="211"/>
      <c r="AR58" s="211"/>
      <c r="AS58" s="211"/>
      <c r="AT58" s="230"/>
    </row>
    <row r="59" spans="1:46" ht="21.75" customHeight="1">
      <c r="A59" s="198">
        <v>8</v>
      </c>
      <c r="B59" s="1956" t="s">
        <v>190</v>
      </c>
      <c r="C59" s="82">
        <v>26344711</v>
      </c>
      <c r="D59" s="2246">
        <v>25442078</v>
      </c>
      <c r="E59" s="2246">
        <v>20451281</v>
      </c>
      <c r="F59" s="2246">
        <v>4389419</v>
      </c>
      <c r="G59" s="2246" t="s">
        <v>22</v>
      </c>
      <c r="H59" s="2246" t="s">
        <v>21</v>
      </c>
      <c r="I59" s="2246" t="s">
        <v>21</v>
      </c>
      <c r="J59" s="2246" t="s">
        <v>21</v>
      </c>
      <c r="K59" s="2246">
        <v>27672</v>
      </c>
      <c r="L59" s="2246">
        <v>1433</v>
      </c>
      <c r="M59" s="2246">
        <v>3583655</v>
      </c>
      <c r="N59" s="2246">
        <v>224239</v>
      </c>
      <c r="O59" s="2246">
        <v>3359416</v>
      </c>
      <c r="P59" s="2246" t="s">
        <v>21</v>
      </c>
      <c r="Q59" s="2246">
        <v>608584</v>
      </c>
      <c r="R59" s="2246" t="s">
        <v>21</v>
      </c>
      <c r="S59" s="2246" t="s">
        <v>21</v>
      </c>
      <c r="T59" s="2246" t="s">
        <v>21</v>
      </c>
      <c r="U59" s="208">
        <v>168076</v>
      </c>
      <c r="V59" s="200">
        <v>8</v>
      </c>
      <c r="W59" s="198">
        <v>8</v>
      </c>
      <c r="X59" s="1955" t="s">
        <v>190</v>
      </c>
      <c r="Y59" s="2246">
        <v>16061861</v>
      </c>
      <c r="Z59" s="2246" t="s">
        <v>21</v>
      </c>
      <c r="AA59" s="2246" t="s">
        <v>21</v>
      </c>
      <c r="AB59" s="2246" t="s">
        <v>22</v>
      </c>
      <c r="AC59" s="2246" t="s">
        <v>21</v>
      </c>
      <c r="AD59" s="2246" t="s">
        <v>21</v>
      </c>
      <c r="AE59" s="2246" t="s">
        <v>21</v>
      </c>
      <c r="AF59" s="2246" t="s">
        <v>21</v>
      </c>
      <c r="AG59" s="2246" t="s">
        <v>21</v>
      </c>
      <c r="AH59" s="2246">
        <v>3378539</v>
      </c>
      <c r="AI59" s="2246">
        <v>12683322</v>
      </c>
      <c r="AJ59" s="2246" t="s">
        <v>22</v>
      </c>
      <c r="AK59" s="2246" t="s">
        <v>22</v>
      </c>
      <c r="AL59" s="2246" t="s">
        <v>21</v>
      </c>
      <c r="AM59" s="2246" t="s">
        <v>21</v>
      </c>
      <c r="AN59" s="2246" t="s">
        <v>21</v>
      </c>
      <c r="AO59" s="2246" t="s">
        <v>21</v>
      </c>
      <c r="AP59" s="2246">
        <v>6255652</v>
      </c>
      <c r="AQ59" s="2246">
        <v>5656522</v>
      </c>
      <c r="AR59" s="2246">
        <v>507501</v>
      </c>
      <c r="AS59" s="2246" t="s">
        <v>21</v>
      </c>
      <c r="AT59" s="231">
        <v>8</v>
      </c>
    </row>
    <row r="60" spans="1:46" ht="21.75" customHeight="1">
      <c r="A60" s="201"/>
      <c r="B60" s="213" t="s">
        <v>1613</v>
      </c>
      <c r="C60" s="210"/>
      <c r="D60" s="211"/>
      <c r="E60" s="211"/>
      <c r="F60" s="211"/>
      <c r="G60" s="211"/>
      <c r="H60" s="211"/>
      <c r="I60" s="211"/>
      <c r="J60" s="211"/>
      <c r="K60" s="211"/>
      <c r="L60" s="211"/>
      <c r="M60" s="211"/>
      <c r="N60" s="211"/>
      <c r="O60" s="211"/>
      <c r="P60" s="211"/>
      <c r="Q60" s="211"/>
      <c r="R60" s="211"/>
      <c r="S60" s="211"/>
      <c r="T60" s="211"/>
      <c r="U60" s="212"/>
      <c r="V60" s="4"/>
      <c r="W60" s="201"/>
      <c r="X60" s="209" t="s">
        <v>1613</v>
      </c>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30"/>
    </row>
    <row r="61" spans="1:46" ht="21.75" customHeight="1">
      <c r="A61" s="198">
        <v>9</v>
      </c>
      <c r="B61" s="1956" t="s">
        <v>767</v>
      </c>
      <c r="C61" s="82">
        <v>3519301654</v>
      </c>
      <c r="D61" s="2246">
        <v>2206790913</v>
      </c>
      <c r="E61" s="2246">
        <v>3334331895</v>
      </c>
      <c r="F61" s="2246">
        <v>75680485</v>
      </c>
      <c r="G61" s="2246" t="s">
        <v>22</v>
      </c>
      <c r="H61" s="2246">
        <v>59062</v>
      </c>
      <c r="I61" s="2246" t="s">
        <v>21</v>
      </c>
      <c r="J61" s="2246" t="s">
        <v>21</v>
      </c>
      <c r="K61" s="2246">
        <v>3480261</v>
      </c>
      <c r="L61" s="2246">
        <v>908683</v>
      </c>
      <c r="M61" s="2246">
        <v>21355788</v>
      </c>
      <c r="N61" s="2246">
        <v>9595883</v>
      </c>
      <c r="O61" s="2246">
        <v>11759905</v>
      </c>
      <c r="P61" s="2246">
        <v>3488887</v>
      </c>
      <c r="Q61" s="2246">
        <v>15273223</v>
      </c>
      <c r="R61" s="2246">
        <v>2155</v>
      </c>
      <c r="S61" s="2246">
        <v>30987523</v>
      </c>
      <c r="T61" s="2246" t="s">
        <v>21</v>
      </c>
      <c r="U61" s="208">
        <v>124901</v>
      </c>
      <c r="V61" s="200">
        <v>9</v>
      </c>
      <c r="W61" s="198">
        <v>9</v>
      </c>
      <c r="X61" s="1955" t="s">
        <v>767</v>
      </c>
      <c r="Y61" s="2246">
        <v>3258651411</v>
      </c>
      <c r="Z61" s="2246">
        <v>1586821347</v>
      </c>
      <c r="AA61" s="2246">
        <v>919679599</v>
      </c>
      <c r="AB61" s="2246">
        <v>4301846</v>
      </c>
      <c r="AC61" s="2246">
        <v>205769078</v>
      </c>
      <c r="AD61" s="2246">
        <v>296590772</v>
      </c>
      <c r="AE61" s="2246">
        <v>43361632</v>
      </c>
      <c r="AF61" s="2246">
        <v>640438</v>
      </c>
      <c r="AG61" s="2246">
        <v>1044218</v>
      </c>
      <c r="AH61" s="2246">
        <v>24031699</v>
      </c>
      <c r="AI61" s="2246">
        <v>92259965</v>
      </c>
      <c r="AJ61" s="2246" t="s">
        <v>22</v>
      </c>
      <c r="AK61" s="2246">
        <v>77534479</v>
      </c>
      <c r="AL61" s="2246">
        <v>507289</v>
      </c>
      <c r="AM61" s="2246">
        <v>358925</v>
      </c>
      <c r="AN61" s="2246">
        <v>5750125</v>
      </c>
      <c r="AO61" s="2246" t="s">
        <v>21</v>
      </c>
      <c r="AP61" s="2246">
        <v>241791372</v>
      </c>
      <c r="AQ61" s="2246">
        <v>172879556</v>
      </c>
      <c r="AR61" s="2246">
        <v>228886195</v>
      </c>
      <c r="AS61" s="2246">
        <v>12087085</v>
      </c>
      <c r="AT61" s="231">
        <v>9</v>
      </c>
    </row>
    <row r="62" spans="1:46" ht="21.75" customHeight="1">
      <c r="A62" s="201"/>
      <c r="B62" s="218" t="s">
        <v>1614</v>
      </c>
      <c r="C62" s="82">
        <v>1998970687</v>
      </c>
      <c r="D62" s="211"/>
      <c r="E62" s="2246">
        <v>1814000929</v>
      </c>
      <c r="F62" s="211"/>
      <c r="G62" s="211"/>
      <c r="H62" s="211"/>
      <c r="I62" s="211"/>
      <c r="J62" s="211"/>
      <c r="K62" s="211"/>
      <c r="L62" s="211"/>
      <c r="M62" s="211"/>
      <c r="N62" s="211"/>
      <c r="O62" s="211"/>
      <c r="P62" s="211"/>
      <c r="Q62" s="211"/>
      <c r="R62" s="211"/>
      <c r="S62" s="211"/>
      <c r="T62" s="211"/>
      <c r="U62" s="212"/>
      <c r="V62" s="4"/>
      <c r="W62" s="201"/>
      <c r="X62" s="217" t="s">
        <v>1614</v>
      </c>
      <c r="Y62" s="211"/>
      <c r="Z62" s="211"/>
      <c r="AA62" s="211"/>
      <c r="AB62" s="211"/>
      <c r="AC62" s="211"/>
      <c r="AD62" s="211"/>
      <c r="AE62" s="211"/>
      <c r="AF62" s="211"/>
      <c r="AG62" s="211"/>
      <c r="AH62" s="211"/>
      <c r="AI62" s="211"/>
      <c r="AJ62" s="211"/>
      <c r="AK62" s="211"/>
      <c r="AL62" s="211"/>
      <c r="AM62" s="211"/>
      <c r="AN62" s="211"/>
      <c r="AO62" s="211"/>
      <c r="AP62" s="211"/>
      <c r="AQ62" s="211"/>
      <c r="AR62" s="211"/>
      <c r="AS62" s="211"/>
      <c r="AT62" s="230"/>
    </row>
    <row r="63" spans="1:46" ht="21.75" customHeight="1">
      <c r="A63" s="198">
        <v>10</v>
      </c>
      <c r="B63" s="1956" t="s">
        <v>218</v>
      </c>
      <c r="C63" s="82">
        <v>41923026</v>
      </c>
      <c r="D63" s="2246">
        <v>36128894</v>
      </c>
      <c r="E63" s="2246">
        <v>22250524</v>
      </c>
      <c r="F63" s="2246">
        <v>10214560</v>
      </c>
      <c r="G63" s="2246" t="s">
        <v>22</v>
      </c>
      <c r="H63" s="2246">
        <v>1868</v>
      </c>
      <c r="I63" s="2246" t="s">
        <v>21</v>
      </c>
      <c r="J63" s="2246" t="s">
        <v>21</v>
      </c>
      <c r="K63" s="2246">
        <v>740569</v>
      </c>
      <c r="L63" s="2246">
        <v>122864</v>
      </c>
      <c r="M63" s="2246">
        <v>5609244</v>
      </c>
      <c r="N63" s="2246">
        <v>2594246</v>
      </c>
      <c r="O63" s="2246">
        <v>3014998</v>
      </c>
      <c r="P63" s="2246">
        <v>1880933</v>
      </c>
      <c r="Q63" s="2246">
        <v>316890</v>
      </c>
      <c r="R63" s="2246" t="s">
        <v>21</v>
      </c>
      <c r="S63" s="2246">
        <v>167350</v>
      </c>
      <c r="T63" s="2246" t="s">
        <v>21</v>
      </c>
      <c r="U63" s="208">
        <v>1374840</v>
      </c>
      <c r="V63" s="200">
        <v>10</v>
      </c>
      <c r="W63" s="198">
        <v>10</v>
      </c>
      <c r="X63" s="1955" t="s">
        <v>218</v>
      </c>
      <c r="Y63" s="2246">
        <v>12035964</v>
      </c>
      <c r="Z63" s="2246">
        <v>1631025</v>
      </c>
      <c r="AA63" s="2246">
        <v>4979596</v>
      </c>
      <c r="AB63" s="2246" t="s">
        <v>22</v>
      </c>
      <c r="AC63" s="2246" t="s">
        <v>21</v>
      </c>
      <c r="AD63" s="2246">
        <v>1342858</v>
      </c>
      <c r="AE63" s="2246" t="s">
        <v>21</v>
      </c>
      <c r="AF63" s="2246" t="s">
        <v>21</v>
      </c>
      <c r="AG63" s="2246">
        <v>205581</v>
      </c>
      <c r="AH63" s="2246">
        <v>1268904</v>
      </c>
      <c r="AI63" s="2246">
        <v>2608001</v>
      </c>
      <c r="AJ63" s="2246" t="s">
        <v>22</v>
      </c>
      <c r="AK63" s="2246" t="s">
        <v>22</v>
      </c>
      <c r="AL63" s="2246" t="s">
        <v>21</v>
      </c>
      <c r="AM63" s="2246" t="s">
        <v>21</v>
      </c>
      <c r="AN63" s="2246" t="s">
        <v>21</v>
      </c>
      <c r="AO63" s="2246" t="s">
        <v>21</v>
      </c>
      <c r="AP63" s="2246">
        <v>19853521</v>
      </c>
      <c r="AQ63" s="2246">
        <v>15213143</v>
      </c>
      <c r="AR63" s="2246">
        <v>8977606</v>
      </c>
      <c r="AS63" s="2246">
        <v>1100808</v>
      </c>
      <c r="AT63" s="231">
        <v>10</v>
      </c>
    </row>
    <row r="64" spans="1:46" ht="21.75" customHeight="1">
      <c r="A64" s="201"/>
      <c r="B64" s="218" t="s">
        <v>1616</v>
      </c>
      <c r="C64" s="210"/>
      <c r="D64" s="211"/>
      <c r="E64" s="211"/>
      <c r="F64" s="211"/>
      <c r="G64" s="211"/>
      <c r="H64" s="211"/>
      <c r="I64" s="211"/>
      <c r="J64" s="211"/>
      <c r="K64" s="211"/>
      <c r="L64" s="211"/>
      <c r="M64" s="211"/>
      <c r="N64" s="211"/>
      <c r="O64" s="211"/>
      <c r="P64" s="211"/>
      <c r="Q64" s="211"/>
      <c r="R64" s="211"/>
      <c r="S64" s="211"/>
      <c r="T64" s="211"/>
      <c r="U64" s="212"/>
      <c r="V64" s="4"/>
      <c r="W64" s="201"/>
      <c r="X64" s="217" t="s">
        <v>1616</v>
      </c>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30"/>
    </row>
    <row r="65" spans="1:46" ht="21.75" customHeight="1">
      <c r="A65" s="198">
        <v>11</v>
      </c>
      <c r="B65" s="1956" t="s">
        <v>220</v>
      </c>
      <c r="C65" s="82">
        <v>172943450</v>
      </c>
      <c r="D65" s="2246">
        <v>122213929</v>
      </c>
      <c r="E65" s="2246">
        <v>87944855</v>
      </c>
      <c r="F65" s="2246">
        <v>13142108</v>
      </c>
      <c r="G65" s="2246" t="s">
        <v>22</v>
      </c>
      <c r="H65" s="2246">
        <v>2040535</v>
      </c>
      <c r="I65" s="2246" t="s">
        <v>21</v>
      </c>
      <c r="J65" s="2246" t="s">
        <v>21</v>
      </c>
      <c r="K65" s="2246">
        <v>1840028</v>
      </c>
      <c r="L65" s="2246">
        <v>1305815</v>
      </c>
      <c r="M65" s="2246">
        <v>3221633</v>
      </c>
      <c r="N65" s="2246">
        <v>3191381</v>
      </c>
      <c r="O65" s="2246">
        <v>30252</v>
      </c>
      <c r="P65" s="2246">
        <v>503</v>
      </c>
      <c r="Q65" s="2246">
        <v>4733595</v>
      </c>
      <c r="R65" s="2246" t="s">
        <v>21</v>
      </c>
      <c r="S65" s="2246" t="s">
        <v>21</v>
      </c>
      <c r="T65" s="2246" t="s">
        <v>21</v>
      </c>
      <c r="U65" s="208" t="s">
        <v>21</v>
      </c>
      <c r="V65" s="200">
        <v>11</v>
      </c>
      <c r="W65" s="198">
        <v>11</v>
      </c>
      <c r="X65" s="1955" t="s">
        <v>220</v>
      </c>
      <c r="Y65" s="2246">
        <v>74802746</v>
      </c>
      <c r="Z65" s="2246" t="s">
        <v>21</v>
      </c>
      <c r="AA65" s="2246">
        <v>871651</v>
      </c>
      <c r="AB65" s="2246" t="s">
        <v>22</v>
      </c>
      <c r="AC65" s="2246" t="s">
        <v>21</v>
      </c>
      <c r="AD65" s="2246" t="s">
        <v>21</v>
      </c>
      <c r="AE65" s="2246" t="s">
        <v>21</v>
      </c>
      <c r="AF65" s="2246" t="s">
        <v>21</v>
      </c>
      <c r="AG65" s="2246">
        <v>926942</v>
      </c>
      <c r="AH65" s="2246">
        <v>6360409</v>
      </c>
      <c r="AI65" s="2246">
        <v>66643745</v>
      </c>
      <c r="AJ65" s="2246" t="s">
        <v>22</v>
      </c>
      <c r="AK65" s="2246" t="s">
        <v>22</v>
      </c>
      <c r="AL65" s="2246" t="s">
        <v>21</v>
      </c>
      <c r="AM65" s="2246" t="s">
        <v>21</v>
      </c>
      <c r="AN65" s="2246" t="s">
        <v>21</v>
      </c>
      <c r="AO65" s="2246" t="s">
        <v>21</v>
      </c>
      <c r="AP65" s="2246">
        <v>96802765</v>
      </c>
      <c r="AQ65" s="2246">
        <v>84998596</v>
      </c>
      <c r="AR65" s="2246" t="s">
        <v>22</v>
      </c>
      <c r="AS65" s="2246" t="s">
        <v>22</v>
      </c>
      <c r="AT65" s="231">
        <v>11</v>
      </c>
    </row>
    <row r="66" spans="1:46" ht="21.75" customHeight="1">
      <c r="A66" s="219"/>
      <c r="B66" s="184" t="s">
        <v>1617</v>
      </c>
      <c r="C66" s="223"/>
      <c r="D66" s="123"/>
      <c r="E66" s="123"/>
      <c r="F66" s="123"/>
      <c r="G66" s="123"/>
      <c r="H66" s="123"/>
      <c r="I66" s="123"/>
      <c r="J66" s="123"/>
      <c r="K66" s="123"/>
      <c r="L66" s="123"/>
      <c r="M66" s="123"/>
      <c r="N66" s="123"/>
      <c r="O66" s="123"/>
      <c r="P66" s="123"/>
      <c r="Q66" s="123"/>
      <c r="R66" s="123"/>
      <c r="S66" s="123"/>
      <c r="T66" s="123"/>
      <c r="U66" s="222"/>
      <c r="V66" s="123"/>
      <c r="W66" s="219"/>
      <c r="X66" s="220" t="s">
        <v>1617</v>
      </c>
      <c r="Y66" s="123"/>
      <c r="Z66" s="123"/>
      <c r="AA66" s="123"/>
      <c r="AB66" s="123"/>
      <c r="AC66" s="123"/>
      <c r="AD66" s="123"/>
      <c r="AE66" s="123"/>
      <c r="AF66" s="123"/>
      <c r="AG66" s="123"/>
      <c r="AH66" s="123"/>
      <c r="AI66" s="123"/>
      <c r="AJ66" s="123"/>
      <c r="AK66" s="123"/>
      <c r="AL66" s="123"/>
      <c r="AM66" s="123"/>
      <c r="AN66" s="123"/>
      <c r="AO66" s="123"/>
      <c r="AP66" s="123"/>
      <c r="AQ66" s="123"/>
      <c r="AR66" s="123"/>
      <c r="AS66" s="123"/>
      <c r="AT66" s="223"/>
    </row>
    <row r="67" spans="1:46" s="225" customFormat="1" ht="18" customHeight="1">
      <c r="A67" s="1171" t="s">
        <v>44</v>
      </c>
      <c r="B67" s="232" t="s">
        <v>1621</v>
      </c>
      <c r="C67" s="224"/>
      <c r="D67" s="224"/>
      <c r="L67" s="233" t="s">
        <v>1622</v>
      </c>
      <c r="M67" s="1148" t="s">
        <v>1623</v>
      </c>
      <c r="N67" s="1294"/>
      <c r="O67" s="1294"/>
      <c r="P67" s="1294"/>
      <c r="Q67" s="1294"/>
      <c r="R67" s="1294"/>
      <c r="S67" s="1294"/>
      <c r="T67" s="1294"/>
      <c r="U67" s="1294"/>
      <c r="V67" s="1294"/>
      <c r="W67" s="1171" t="s">
        <v>44</v>
      </c>
      <c r="X67" s="232" t="s">
        <v>629</v>
      </c>
      <c r="AH67" s="233" t="s">
        <v>1624</v>
      </c>
      <c r="AI67" s="1148" t="s">
        <v>1625</v>
      </c>
      <c r="AJ67" s="1294"/>
      <c r="AK67" s="1294"/>
      <c r="AL67" s="1294"/>
      <c r="AM67" s="1294"/>
      <c r="AN67" s="1294"/>
      <c r="AO67" s="1294"/>
    </row>
    <row r="68" spans="1:46" s="225" customFormat="1" ht="18" customHeight="1">
      <c r="A68" s="236"/>
      <c r="B68" s="232" t="s">
        <v>630</v>
      </c>
      <c r="C68" s="224"/>
      <c r="D68" s="224"/>
      <c r="L68" s="233" t="s">
        <v>1626</v>
      </c>
      <c r="M68" s="1148" t="s">
        <v>770</v>
      </c>
      <c r="N68" s="1294"/>
      <c r="O68" s="1294"/>
      <c r="P68" s="1294"/>
      <c r="Q68" s="1294"/>
      <c r="R68" s="1294"/>
      <c r="S68" s="1294"/>
      <c r="T68" s="1294"/>
      <c r="U68" s="1294"/>
      <c r="V68" s="1294"/>
      <c r="W68" s="234"/>
      <c r="X68" s="232" t="s">
        <v>1627</v>
      </c>
      <c r="AH68" s="233" t="s">
        <v>1628</v>
      </c>
      <c r="AI68" s="1148" t="s">
        <v>1629</v>
      </c>
      <c r="AJ68" s="1294"/>
      <c r="AK68" s="1294"/>
      <c r="AL68" s="1294"/>
      <c r="AM68" s="1294"/>
      <c r="AN68" s="1294"/>
      <c r="AO68" s="1294"/>
    </row>
    <row r="69" spans="1:46" s="225" customFormat="1" ht="18" customHeight="1">
      <c r="A69" s="236"/>
      <c r="B69" s="232"/>
      <c r="L69" s="233"/>
      <c r="M69" s="1148"/>
      <c r="N69" s="1294"/>
      <c r="O69" s="1294"/>
      <c r="P69" s="1294"/>
      <c r="Q69" s="1294"/>
      <c r="R69" s="1294"/>
      <c r="S69" s="1294"/>
      <c r="T69" s="1294"/>
      <c r="U69" s="1294"/>
      <c r="V69" s="1294"/>
      <c r="W69" s="234"/>
      <c r="X69" s="235"/>
      <c r="Y69" s="234"/>
    </row>
    <row r="70" spans="1:46" s="225" customFormat="1" ht="18" customHeight="1">
      <c r="A70" s="236"/>
      <c r="B70" s="232"/>
      <c r="L70" s="233"/>
      <c r="M70" s="1148"/>
      <c r="N70" s="1294"/>
      <c r="O70" s="1294"/>
      <c r="P70" s="1294"/>
      <c r="Q70" s="1294"/>
      <c r="R70" s="1294"/>
      <c r="S70" s="1294"/>
      <c r="T70" s="1294"/>
      <c r="U70" s="1294"/>
      <c r="V70" s="1294"/>
      <c r="W70" s="234"/>
      <c r="X70" s="235"/>
      <c r="Y70" s="234"/>
    </row>
    <row r="71" spans="1:46" s="225" customFormat="1" ht="18" customHeight="1">
      <c r="B71" s="156"/>
      <c r="L71" s="156"/>
      <c r="M71" s="156"/>
      <c r="X71" s="156"/>
    </row>
    <row r="72" spans="1:46" s="1295" customFormat="1" ht="18" customHeight="1">
      <c r="B72" s="1296"/>
      <c r="X72" s="1296"/>
    </row>
    <row r="73" spans="1:46" s="1295" customFormat="1" ht="18" customHeight="1">
      <c r="B73" s="1296"/>
      <c r="X73" s="1296"/>
    </row>
    <row r="74" spans="1:46" s="1295" customFormat="1" ht="18" customHeight="1">
      <c r="B74" s="1296"/>
      <c r="X74" s="1296"/>
    </row>
    <row r="75" spans="1:46" s="1295" customFormat="1" ht="18" customHeight="1">
      <c r="B75" s="1296"/>
      <c r="X75" s="1296"/>
    </row>
    <row r="76" spans="1:46" s="1295" customFormat="1" ht="18" customHeight="1">
      <c r="B76" s="1296"/>
      <c r="X76" s="1296"/>
    </row>
    <row r="77" spans="1:46" s="1295" customFormat="1" ht="18" customHeight="1">
      <c r="B77" s="1296"/>
      <c r="X77" s="1296"/>
    </row>
    <row r="78" spans="1:46" s="1295" customFormat="1" ht="18" customHeight="1">
      <c r="B78" s="1296"/>
      <c r="X78" s="1296"/>
    </row>
  </sheetData>
  <mergeCells count="4">
    <mergeCell ref="A7:E7"/>
    <mergeCell ref="F7:J7"/>
    <mergeCell ref="AO15:AO16"/>
    <mergeCell ref="AQ15:AQ16"/>
  </mergeCells>
  <phoneticPr fontId="94"/>
  <printOptions horizontalCentered="1"/>
  <pageMargins left="0.59055118110236227" right="0.59055118110236227" top="0.39370078740157483" bottom="0.39370078740157483" header="0" footer="0"/>
  <pageSetup paperSize="9" scale="54"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E38E2-98B3-49FE-A373-509B0FE86239}">
  <dimension ref="A1:P121"/>
  <sheetViews>
    <sheetView zoomScaleNormal="100" zoomScaleSheetLayoutView="70" workbookViewId="0"/>
  </sheetViews>
  <sheetFormatPr defaultColWidth="8" defaultRowHeight="12"/>
  <cols>
    <col min="1" max="1" width="39.6328125" style="238" customWidth="1"/>
    <col min="2" max="2" width="13.08984375" style="238" customWidth="1"/>
    <col min="3" max="5" width="21.6328125" style="238" customWidth="1"/>
    <col min="6" max="6" width="21.90625" style="238" customWidth="1"/>
    <col min="7" max="7" width="20.7265625" style="238" customWidth="1"/>
    <col min="8" max="13" width="19.6328125" style="238" customWidth="1"/>
    <col min="14" max="14" width="42.6328125" style="238" customWidth="1"/>
    <col min="15" max="16384" width="8" style="238"/>
  </cols>
  <sheetData>
    <row r="1" spans="1:16" s="1173" customFormat="1" ht="15" customHeight="1">
      <c r="A1" s="1958" t="s">
        <v>771</v>
      </c>
      <c r="B1" s="1172"/>
      <c r="M1" s="1174"/>
      <c r="N1" s="1959" t="s">
        <v>771</v>
      </c>
    </row>
    <row r="2" spans="1:16" ht="13.5" customHeight="1">
      <c r="C2" s="237"/>
    </row>
    <row r="3" spans="1:16" ht="12" customHeight="1">
      <c r="A3" s="239"/>
      <c r="C3" s="237"/>
    </row>
    <row r="4" spans="1:16" ht="12.75" customHeight="1">
      <c r="A4" s="239"/>
    </row>
    <row r="5" spans="1:16" ht="27" customHeight="1">
      <c r="A5" s="239" t="s">
        <v>54</v>
      </c>
      <c r="C5" s="240" t="s">
        <v>1234</v>
      </c>
      <c r="F5" s="1297"/>
      <c r="H5" s="2536"/>
      <c r="I5" s="2536"/>
      <c r="J5" s="2536"/>
      <c r="K5" s="2536"/>
      <c r="L5" s="2536"/>
    </row>
    <row r="6" spans="1:16" ht="14.15" customHeight="1">
      <c r="B6" s="241" t="s">
        <v>1235</v>
      </c>
      <c r="G6" s="241" t="s">
        <v>1235</v>
      </c>
      <c r="L6" s="238" t="s">
        <v>1235</v>
      </c>
    </row>
    <row r="7" spans="1:16" ht="22.5" customHeight="1">
      <c r="A7" s="2540">
        <v>43070</v>
      </c>
      <c r="B7" s="2540"/>
      <c r="C7" s="2540"/>
      <c r="D7" s="2540"/>
      <c r="E7" s="2541">
        <v>43070</v>
      </c>
      <c r="F7" s="2541"/>
      <c r="G7" s="2541"/>
      <c r="H7" s="1298"/>
      <c r="L7" s="238" t="s">
        <v>1235</v>
      </c>
    </row>
    <row r="8" spans="1:16" ht="12" customHeight="1">
      <c r="A8" s="241" t="s">
        <v>1236</v>
      </c>
      <c r="B8" s="242"/>
      <c r="C8" s="242"/>
      <c r="O8" s="243"/>
      <c r="P8" s="243"/>
    </row>
    <row r="9" spans="1:16" ht="21.75" customHeight="1">
      <c r="A9" s="1960" t="s">
        <v>55</v>
      </c>
      <c r="B9" s="244" t="s">
        <v>1237</v>
      </c>
      <c r="C9" s="242"/>
      <c r="D9" s="1299"/>
      <c r="E9" s="1299"/>
      <c r="F9" s="1299"/>
      <c r="G9" s="1299"/>
      <c r="H9" s="1299"/>
      <c r="O9" s="243"/>
      <c r="P9" s="243"/>
    </row>
    <row r="10" spans="1:16" s="251" customFormat="1" ht="18" customHeight="1">
      <c r="A10" s="2542" t="s">
        <v>1238</v>
      </c>
      <c r="B10" s="245"/>
      <c r="C10" s="246"/>
      <c r="D10" s="1961" t="s">
        <v>56</v>
      </c>
      <c r="E10" s="247"/>
      <c r="F10" s="1962" t="s">
        <v>114</v>
      </c>
      <c r="G10" s="1962" t="s">
        <v>191</v>
      </c>
      <c r="H10" s="247" t="s">
        <v>1630</v>
      </c>
      <c r="I10" s="247"/>
      <c r="J10" s="247" t="s">
        <v>1631</v>
      </c>
      <c r="K10" s="247"/>
      <c r="L10" s="248"/>
      <c r="M10" s="246"/>
      <c r="N10" s="249"/>
      <c r="O10" s="250"/>
      <c r="P10" s="250"/>
    </row>
    <row r="11" spans="1:16" s="251" customFormat="1" ht="18" customHeight="1">
      <c r="A11" s="2543"/>
      <c r="B11" s="1963" t="s">
        <v>1632</v>
      </c>
      <c r="C11" s="1964" t="s">
        <v>59</v>
      </c>
      <c r="D11" s="1965" t="s">
        <v>580</v>
      </c>
      <c r="E11" s="1964" t="s">
        <v>97</v>
      </c>
      <c r="F11" s="1961" t="s">
        <v>60</v>
      </c>
      <c r="G11" s="1961" t="s">
        <v>1633</v>
      </c>
      <c r="H11" s="1966" t="s">
        <v>772</v>
      </c>
      <c r="I11" s="1967"/>
      <c r="J11" s="1967"/>
      <c r="K11" s="253"/>
      <c r="L11" s="1965" t="s">
        <v>99</v>
      </c>
      <c r="M11" s="1964" t="s">
        <v>100</v>
      </c>
      <c r="N11" s="254"/>
    </row>
    <row r="12" spans="1:16" s="251" customFormat="1" ht="18" customHeight="1">
      <c r="A12" s="2543"/>
      <c r="B12" s="252"/>
      <c r="C12" s="255"/>
      <c r="D12" s="256" t="s">
        <v>1634</v>
      </c>
      <c r="E12" s="255"/>
      <c r="F12" s="257"/>
      <c r="G12" s="1965" t="s">
        <v>61</v>
      </c>
      <c r="H12" s="258" t="s">
        <v>1635</v>
      </c>
      <c r="I12" s="259"/>
      <c r="J12" s="259"/>
      <c r="K12" s="260"/>
      <c r="L12" s="261"/>
      <c r="M12" s="262"/>
      <c r="N12" s="2545" t="s">
        <v>1636</v>
      </c>
    </row>
    <row r="13" spans="1:16" s="251" customFormat="1" ht="16.5" customHeight="1">
      <c r="A13" s="2543"/>
      <c r="B13" s="252" t="s">
        <v>1637</v>
      </c>
      <c r="C13" s="263" t="s">
        <v>1638</v>
      </c>
      <c r="D13" s="257" t="s">
        <v>1639</v>
      </c>
      <c r="E13" s="255" t="s">
        <v>1640</v>
      </c>
      <c r="F13" s="257" t="s">
        <v>1641</v>
      </c>
      <c r="G13" s="257" t="s">
        <v>1642</v>
      </c>
      <c r="H13" s="1961" t="s">
        <v>773</v>
      </c>
      <c r="I13" s="1964" t="s">
        <v>774</v>
      </c>
      <c r="J13" s="1961" t="s">
        <v>119</v>
      </c>
      <c r="K13" s="1964" t="s">
        <v>775</v>
      </c>
      <c r="L13" s="257" t="s">
        <v>1643</v>
      </c>
      <c r="M13" s="255" t="s">
        <v>1644</v>
      </c>
      <c r="N13" s="2545"/>
    </row>
    <row r="14" spans="1:16" s="251" customFormat="1" ht="15.75" customHeight="1">
      <c r="A14" s="2543"/>
      <c r="B14" s="252"/>
      <c r="C14" s="255"/>
      <c r="D14" s="257" t="s">
        <v>1645</v>
      </c>
      <c r="E14" s="255"/>
      <c r="F14" s="257"/>
      <c r="G14" s="256" t="s">
        <v>1646</v>
      </c>
      <c r="H14" s="257"/>
      <c r="I14" s="263"/>
      <c r="J14" s="256" t="s">
        <v>1647</v>
      </c>
      <c r="K14" s="263"/>
      <c r="L14" s="257"/>
      <c r="M14" s="255"/>
      <c r="N14" s="264"/>
    </row>
    <row r="15" spans="1:16" s="251" customFormat="1" ht="15.75" customHeight="1">
      <c r="A15" s="2544"/>
      <c r="B15" s="265"/>
      <c r="C15" s="255"/>
      <c r="D15" s="257" t="s">
        <v>1648</v>
      </c>
      <c r="E15" s="255"/>
      <c r="F15" s="257"/>
      <c r="G15" s="257"/>
      <c r="H15" s="257" t="s">
        <v>1649</v>
      </c>
      <c r="I15" s="263" t="s">
        <v>1650</v>
      </c>
      <c r="J15" s="257" t="s">
        <v>1651</v>
      </c>
      <c r="K15" s="263" t="s">
        <v>1652</v>
      </c>
      <c r="L15" s="261"/>
      <c r="M15" s="262"/>
      <c r="N15" s="266"/>
    </row>
    <row r="16" spans="1:16" ht="15.75" customHeight="1">
      <c r="A16" s="1968" t="s">
        <v>1653</v>
      </c>
      <c r="B16" s="267" t="s">
        <v>1654</v>
      </c>
      <c r="C16" s="66">
        <v>155376092</v>
      </c>
      <c r="D16" s="2244">
        <v>47200862</v>
      </c>
      <c r="E16" s="2244">
        <v>202918290</v>
      </c>
      <c r="F16" s="2244">
        <v>32151690</v>
      </c>
      <c r="G16" s="2244">
        <v>6397027</v>
      </c>
      <c r="H16" s="2244">
        <v>164369573</v>
      </c>
      <c r="I16" s="2244">
        <v>91369872</v>
      </c>
      <c r="J16" s="2244">
        <v>70178746</v>
      </c>
      <c r="K16" s="2244">
        <v>2820955</v>
      </c>
      <c r="L16" s="2244">
        <v>21625458</v>
      </c>
      <c r="M16" s="2244">
        <v>9963637</v>
      </c>
      <c r="N16" s="268" t="s">
        <v>1655</v>
      </c>
    </row>
    <row r="17" spans="1:14" ht="15.75" customHeight="1">
      <c r="A17" s="1969" t="s">
        <v>1656</v>
      </c>
      <c r="B17" s="267" t="s">
        <v>1657</v>
      </c>
      <c r="C17" s="204"/>
      <c r="D17" s="270"/>
      <c r="E17" s="2245">
        <v>155876157</v>
      </c>
      <c r="F17" s="270"/>
      <c r="G17" s="270"/>
      <c r="H17" s="270"/>
      <c r="I17" s="270"/>
      <c r="J17" s="270"/>
      <c r="K17" s="270"/>
      <c r="L17" s="202"/>
      <c r="M17" s="202"/>
      <c r="N17" s="271" t="s">
        <v>1658</v>
      </c>
    </row>
    <row r="18" spans="1:14" ht="4.5" customHeight="1">
      <c r="A18" s="269"/>
      <c r="B18" s="267"/>
      <c r="C18" s="204"/>
      <c r="D18" s="270"/>
      <c r="E18" s="270"/>
      <c r="F18" s="270"/>
      <c r="G18" s="270"/>
      <c r="H18" s="270"/>
      <c r="I18" s="270"/>
      <c r="J18" s="270"/>
      <c r="K18" s="270"/>
      <c r="L18" s="202"/>
      <c r="M18" s="202"/>
      <c r="N18" s="272"/>
    </row>
    <row r="19" spans="1:14" ht="15.75" customHeight="1">
      <c r="A19" s="1968" t="s">
        <v>66</v>
      </c>
      <c r="B19" s="267" t="s">
        <v>1657</v>
      </c>
      <c r="C19" s="75">
        <v>62917350</v>
      </c>
      <c r="D19" s="2245" t="s">
        <v>21</v>
      </c>
      <c r="E19" s="2245">
        <v>84003116</v>
      </c>
      <c r="F19" s="2245">
        <v>8493696</v>
      </c>
      <c r="G19" s="2245">
        <v>3625857</v>
      </c>
      <c r="H19" s="2245">
        <v>71883563</v>
      </c>
      <c r="I19" s="2245">
        <v>54831271</v>
      </c>
      <c r="J19" s="2245">
        <v>15761770</v>
      </c>
      <c r="K19" s="2245">
        <v>1290522</v>
      </c>
      <c r="L19" s="2245">
        <v>1048699</v>
      </c>
      <c r="M19" s="2245">
        <v>1435487</v>
      </c>
      <c r="N19" s="273" t="s">
        <v>1659</v>
      </c>
    </row>
    <row r="20" spans="1:14" ht="15.75" customHeight="1">
      <c r="A20" s="274"/>
      <c r="B20" s="267"/>
      <c r="C20" s="204"/>
      <c r="D20" s="202"/>
      <c r="E20" s="202"/>
      <c r="F20" s="202"/>
      <c r="G20" s="202"/>
      <c r="H20" s="202"/>
      <c r="I20" s="202"/>
      <c r="J20" s="202"/>
      <c r="K20" s="202"/>
      <c r="L20" s="202"/>
      <c r="M20" s="202"/>
      <c r="N20" s="273" t="s">
        <v>1660</v>
      </c>
    </row>
    <row r="21" spans="1:14" ht="15.75" customHeight="1">
      <c r="A21" s="275" t="s">
        <v>776</v>
      </c>
      <c r="B21" s="267" t="s">
        <v>1657</v>
      </c>
      <c r="C21" s="82">
        <v>280519</v>
      </c>
      <c r="D21" s="2246" t="s">
        <v>22</v>
      </c>
      <c r="E21" s="2246">
        <v>305111</v>
      </c>
      <c r="F21" s="2246">
        <v>3865</v>
      </c>
      <c r="G21" s="2246" t="s">
        <v>21</v>
      </c>
      <c r="H21" s="2246">
        <v>301246</v>
      </c>
      <c r="I21" s="2246">
        <v>301246</v>
      </c>
      <c r="J21" s="2246" t="s">
        <v>21</v>
      </c>
      <c r="K21" s="2246" t="s">
        <v>21</v>
      </c>
      <c r="L21" s="2246">
        <v>34051</v>
      </c>
      <c r="M21" s="2246">
        <v>3753</v>
      </c>
      <c r="N21" s="272" t="s">
        <v>1661</v>
      </c>
    </row>
    <row r="22" spans="1:14" ht="15.75" customHeight="1">
      <c r="A22" s="276" t="s">
        <v>1662</v>
      </c>
      <c r="B22" s="267" t="s">
        <v>1657</v>
      </c>
      <c r="C22" s="82">
        <v>60240</v>
      </c>
      <c r="D22" s="2246" t="s">
        <v>22</v>
      </c>
      <c r="E22" s="2246">
        <v>60368</v>
      </c>
      <c r="F22" s="2246" t="s">
        <v>22</v>
      </c>
      <c r="G22" s="2246" t="s">
        <v>22</v>
      </c>
      <c r="H22" s="2246">
        <v>60368</v>
      </c>
      <c r="I22" s="2246" t="s">
        <v>22</v>
      </c>
      <c r="J22" s="2246">
        <v>68</v>
      </c>
      <c r="K22" s="2246">
        <v>60300</v>
      </c>
      <c r="L22" s="2246">
        <v>51</v>
      </c>
      <c r="M22" s="2246">
        <v>1859</v>
      </c>
      <c r="N22" s="277" t="s">
        <v>1663</v>
      </c>
    </row>
    <row r="23" spans="1:14" ht="15.75" customHeight="1">
      <c r="A23" s="276" t="s">
        <v>67</v>
      </c>
      <c r="B23" s="267" t="s">
        <v>1657</v>
      </c>
      <c r="C23" s="82">
        <v>31380675</v>
      </c>
      <c r="D23" s="2246" t="s">
        <v>22</v>
      </c>
      <c r="E23" s="2246">
        <v>31500945</v>
      </c>
      <c r="F23" s="2246" t="s">
        <v>21</v>
      </c>
      <c r="G23" s="2246">
        <v>2687</v>
      </c>
      <c r="H23" s="2246">
        <v>31498258</v>
      </c>
      <c r="I23" s="2246">
        <v>31468095</v>
      </c>
      <c r="J23" s="2246">
        <v>30163</v>
      </c>
      <c r="K23" s="2246" t="s">
        <v>21</v>
      </c>
      <c r="L23" s="2246">
        <v>32863</v>
      </c>
      <c r="M23" s="2246">
        <v>573056</v>
      </c>
      <c r="N23" s="277" t="s">
        <v>1664</v>
      </c>
    </row>
    <row r="24" spans="1:14" ht="15.75" customHeight="1">
      <c r="A24" s="276" t="s">
        <v>68</v>
      </c>
      <c r="B24" s="267" t="s">
        <v>1657</v>
      </c>
      <c r="C24" s="82">
        <v>19780039</v>
      </c>
      <c r="D24" s="2246" t="s">
        <v>22</v>
      </c>
      <c r="E24" s="2246">
        <v>19689000</v>
      </c>
      <c r="F24" s="2246" t="s">
        <v>21</v>
      </c>
      <c r="G24" s="2246" t="s">
        <v>21</v>
      </c>
      <c r="H24" s="2246">
        <v>19689000</v>
      </c>
      <c r="I24" s="2246">
        <v>19689000</v>
      </c>
      <c r="J24" s="2246" t="s">
        <v>21</v>
      </c>
      <c r="K24" s="2246" t="s">
        <v>21</v>
      </c>
      <c r="L24" s="2246">
        <v>93319</v>
      </c>
      <c r="M24" s="2246">
        <v>4473</v>
      </c>
      <c r="N24" s="272" t="s">
        <v>1665</v>
      </c>
    </row>
    <row r="25" spans="1:14" ht="15.75" customHeight="1">
      <c r="A25" s="276" t="s">
        <v>69</v>
      </c>
      <c r="B25" s="267" t="s">
        <v>1657</v>
      </c>
      <c r="C25" s="82">
        <v>1101183</v>
      </c>
      <c r="D25" s="2246" t="s">
        <v>22</v>
      </c>
      <c r="E25" s="2246">
        <v>1137856</v>
      </c>
      <c r="F25" s="2246">
        <v>31824</v>
      </c>
      <c r="G25" s="2246">
        <v>27297</v>
      </c>
      <c r="H25" s="2246">
        <v>1078735</v>
      </c>
      <c r="I25" s="2246">
        <v>872961</v>
      </c>
      <c r="J25" s="2246">
        <v>153773</v>
      </c>
      <c r="K25" s="2246">
        <v>52001</v>
      </c>
      <c r="L25" s="2246">
        <v>808</v>
      </c>
      <c r="M25" s="2246">
        <v>19275</v>
      </c>
      <c r="N25" s="277" t="s">
        <v>1666</v>
      </c>
    </row>
    <row r="26" spans="1:14" ht="15.75" customHeight="1">
      <c r="A26" s="276" t="s">
        <v>70</v>
      </c>
      <c r="B26" s="267" t="s">
        <v>1657</v>
      </c>
      <c r="C26" s="82">
        <v>258766</v>
      </c>
      <c r="D26" s="2246" t="s">
        <v>22</v>
      </c>
      <c r="E26" s="2246">
        <v>250559</v>
      </c>
      <c r="F26" s="2246" t="s">
        <v>21</v>
      </c>
      <c r="G26" s="2246">
        <v>639</v>
      </c>
      <c r="H26" s="2246">
        <v>249920</v>
      </c>
      <c r="I26" s="2246">
        <v>171035</v>
      </c>
      <c r="J26" s="2246">
        <v>5152</v>
      </c>
      <c r="K26" s="2246">
        <v>73733</v>
      </c>
      <c r="L26" s="2246">
        <v>356</v>
      </c>
      <c r="M26" s="2246">
        <v>23130</v>
      </c>
      <c r="N26" s="277" t="s">
        <v>1667</v>
      </c>
    </row>
    <row r="27" spans="1:14" ht="15.75" customHeight="1">
      <c r="A27" s="276" t="s">
        <v>71</v>
      </c>
      <c r="B27" s="267" t="s">
        <v>1657</v>
      </c>
      <c r="C27" s="82">
        <v>3533196</v>
      </c>
      <c r="D27" s="2246" t="s">
        <v>22</v>
      </c>
      <c r="E27" s="2246">
        <v>5115625</v>
      </c>
      <c r="F27" s="2246">
        <v>2818567</v>
      </c>
      <c r="G27" s="2246">
        <v>136150</v>
      </c>
      <c r="H27" s="2246">
        <v>2160908</v>
      </c>
      <c r="I27" s="2246">
        <v>555731</v>
      </c>
      <c r="J27" s="2246">
        <v>1448318</v>
      </c>
      <c r="K27" s="2246">
        <v>156859</v>
      </c>
      <c r="L27" s="2246">
        <v>27053</v>
      </c>
      <c r="M27" s="2246">
        <v>266486</v>
      </c>
      <c r="N27" s="272" t="s">
        <v>1668</v>
      </c>
    </row>
    <row r="28" spans="1:14" ht="15.75" customHeight="1">
      <c r="A28" s="1300" t="s">
        <v>1669</v>
      </c>
      <c r="B28" s="267" t="s">
        <v>1657</v>
      </c>
      <c r="C28" s="82">
        <v>600942</v>
      </c>
      <c r="D28" s="2246" t="s">
        <v>22</v>
      </c>
      <c r="E28" s="2246">
        <v>625757</v>
      </c>
      <c r="F28" s="2246">
        <v>236573</v>
      </c>
      <c r="G28" s="2246">
        <v>44298</v>
      </c>
      <c r="H28" s="2246">
        <v>344886</v>
      </c>
      <c r="I28" s="2246" t="s">
        <v>21</v>
      </c>
      <c r="J28" s="2246">
        <v>273653</v>
      </c>
      <c r="K28" s="2246">
        <v>71233</v>
      </c>
      <c r="L28" s="2246">
        <v>12399</v>
      </c>
      <c r="M28" s="2246">
        <v>52593</v>
      </c>
      <c r="N28" s="272" t="s">
        <v>1670</v>
      </c>
    </row>
    <row r="29" spans="1:14" ht="15.75" customHeight="1">
      <c r="A29" s="276" t="s">
        <v>1671</v>
      </c>
      <c r="B29" s="267" t="s">
        <v>1657</v>
      </c>
      <c r="C29" s="82">
        <v>2932254</v>
      </c>
      <c r="D29" s="2246" t="s">
        <v>22</v>
      </c>
      <c r="E29" s="2246">
        <v>4489868</v>
      </c>
      <c r="F29" s="2246">
        <v>2581994</v>
      </c>
      <c r="G29" s="2246">
        <v>91852</v>
      </c>
      <c r="H29" s="2246">
        <v>1816022</v>
      </c>
      <c r="I29" s="2246">
        <v>555731</v>
      </c>
      <c r="J29" s="2246">
        <v>1174665</v>
      </c>
      <c r="K29" s="2246">
        <v>85626</v>
      </c>
      <c r="L29" s="2246">
        <v>14654</v>
      </c>
      <c r="M29" s="2246">
        <v>213893</v>
      </c>
      <c r="N29" s="272" t="s">
        <v>1672</v>
      </c>
    </row>
    <row r="30" spans="1:14" ht="15.75" customHeight="1">
      <c r="A30" s="276" t="s">
        <v>72</v>
      </c>
      <c r="B30" s="267" t="s">
        <v>1657</v>
      </c>
      <c r="C30" s="82">
        <v>559524</v>
      </c>
      <c r="D30" s="2246" t="s">
        <v>22</v>
      </c>
      <c r="E30" s="2246">
        <v>1614684</v>
      </c>
      <c r="F30" s="2246">
        <v>838618</v>
      </c>
      <c r="G30" s="2246">
        <v>439</v>
      </c>
      <c r="H30" s="2246">
        <v>775627</v>
      </c>
      <c r="I30" s="2246">
        <v>360286</v>
      </c>
      <c r="J30" s="2246">
        <v>408740</v>
      </c>
      <c r="K30" s="2246">
        <v>6601</v>
      </c>
      <c r="L30" s="2246">
        <v>4682</v>
      </c>
      <c r="M30" s="2246">
        <v>15439</v>
      </c>
      <c r="N30" s="272" t="s">
        <v>1673</v>
      </c>
    </row>
    <row r="31" spans="1:14" ht="15.75" customHeight="1">
      <c r="A31" s="276" t="s">
        <v>73</v>
      </c>
      <c r="B31" s="267" t="s">
        <v>1674</v>
      </c>
      <c r="C31" s="82">
        <v>5964266</v>
      </c>
      <c r="D31" s="2246" t="s">
        <v>22</v>
      </c>
      <c r="E31" s="2246">
        <v>5851233</v>
      </c>
      <c r="F31" s="2246">
        <v>122597</v>
      </c>
      <c r="G31" s="2246">
        <v>154173</v>
      </c>
      <c r="H31" s="2246">
        <v>5574463</v>
      </c>
      <c r="I31" s="2246">
        <v>4721852</v>
      </c>
      <c r="J31" s="2246">
        <v>520161</v>
      </c>
      <c r="K31" s="2246">
        <v>332450</v>
      </c>
      <c r="L31" s="2246">
        <v>500417</v>
      </c>
      <c r="M31" s="2246">
        <v>104796</v>
      </c>
      <c r="N31" s="277" t="s">
        <v>1675</v>
      </c>
    </row>
    <row r="32" spans="1:14" ht="17.25" customHeight="1">
      <c r="A32" s="276" t="s">
        <v>74</v>
      </c>
      <c r="B32" s="278" t="s">
        <v>1676</v>
      </c>
      <c r="C32" s="82">
        <v>348584</v>
      </c>
      <c r="D32" s="2246" t="s">
        <v>22</v>
      </c>
      <c r="E32" s="2246">
        <v>15046994</v>
      </c>
      <c r="F32" s="2246">
        <v>2022282</v>
      </c>
      <c r="G32" s="2246">
        <v>2274653</v>
      </c>
      <c r="H32" s="2246">
        <v>10750059</v>
      </c>
      <c r="I32" s="2246">
        <v>382422</v>
      </c>
      <c r="J32" s="2246">
        <v>9953467</v>
      </c>
      <c r="K32" s="2246">
        <v>414170</v>
      </c>
      <c r="L32" s="2246" t="s">
        <v>22</v>
      </c>
      <c r="M32" s="2246" t="s">
        <v>22</v>
      </c>
      <c r="N32" s="272" t="s">
        <v>1677</v>
      </c>
    </row>
    <row r="33" spans="1:14" ht="15.75" customHeight="1">
      <c r="A33" s="276" t="s">
        <v>1678</v>
      </c>
      <c r="B33" s="267" t="s">
        <v>1674</v>
      </c>
      <c r="C33" s="82">
        <v>4097229</v>
      </c>
      <c r="D33" s="2246" t="s">
        <v>22</v>
      </c>
      <c r="E33" s="2246">
        <v>4205504</v>
      </c>
      <c r="F33" s="2246">
        <v>1847555</v>
      </c>
      <c r="G33" s="2246" t="s">
        <v>21</v>
      </c>
      <c r="H33" s="2246">
        <v>2357949</v>
      </c>
      <c r="I33" s="2246">
        <v>968110</v>
      </c>
      <c r="J33" s="2246">
        <v>1379005</v>
      </c>
      <c r="K33" s="2246">
        <v>10834</v>
      </c>
      <c r="L33" s="2246">
        <v>275298</v>
      </c>
      <c r="M33" s="2246">
        <v>571209</v>
      </c>
      <c r="N33" s="279" t="s">
        <v>1679</v>
      </c>
    </row>
    <row r="34" spans="1:14" ht="15.75" customHeight="1">
      <c r="A34" s="276" t="s">
        <v>1520</v>
      </c>
      <c r="B34" s="267" t="s">
        <v>1657</v>
      </c>
      <c r="C34" s="82" t="s">
        <v>21</v>
      </c>
      <c r="D34" s="2246" t="s">
        <v>22</v>
      </c>
      <c r="E34" s="2246">
        <v>1108030</v>
      </c>
      <c r="F34" s="2246">
        <v>529997</v>
      </c>
      <c r="G34" s="2246">
        <v>578033</v>
      </c>
      <c r="H34" s="2246" t="s">
        <v>21</v>
      </c>
      <c r="I34" s="2246" t="s">
        <v>21</v>
      </c>
      <c r="J34" s="2246" t="s">
        <v>21</v>
      </c>
      <c r="K34" s="2246" t="s">
        <v>21</v>
      </c>
      <c r="L34" s="2246">
        <v>258</v>
      </c>
      <c r="M34" s="2246" t="s">
        <v>21</v>
      </c>
      <c r="N34" s="279" t="s">
        <v>1680</v>
      </c>
    </row>
    <row r="35" spans="1:14" ht="15.75" customHeight="1">
      <c r="A35" s="276" t="s">
        <v>75</v>
      </c>
      <c r="B35" s="267" t="s">
        <v>1681</v>
      </c>
      <c r="C35" s="82">
        <v>324891</v>
      </c>
      <c r="D35" s="2246" t="s">
        <v>21</v>
      </c>
      <c r="E35" s="2246">
        <v>326045</v>
      </c>
      <c r="F35" s="2246">
        <v>21912</v>
      </c>
      <c r="G35" s="2246" t="s">
        <v>21</v>
      </c>
      <c r="H35" s="2246">
        <v>304133</v>
      </c>
      <c r="I35" s="2246" t="s">
        <v>21</v>
      </c>
      <c r="J35" s="2246">
        <v>286454</v>
      </c>
      <c r="K35" s="2246">
        <v>17679</v>
      </c>
      <c r="L35" s="2246" t="s">
        <v>21</v>
      </c>
      <c r="M35" s="2246">
        <v>7320</v>
      </c>
      <c r="N35" s="279" t="s">
        <v>1682</v>
      </c>
    </row>
    <row r="36" spans="1:14" ht="4.5" customHeight="1">
      <c r="A36" s="1970"/>
      <c r="B36" s="267"/>
      <c r="C36" s="204"/>
      <c r="D36" s="202"/>
      <c r="E36" s="202"/>
      <c r="F36" s="202"/>
      <c r="G36" s="202"/>
      <c r="H36" s="202"/>
      <c r="I36" s="202"/>
      <c r="J36" s="202"/>
      <c r="K36" s="202"/>
      <c r="L36" s="202"/>
      <c r="M36" s="202"/>
      <c r="N36" s="279"/>
    </row>
    <row r="37" spans="1:14" ht="15.75" customHeight="1">
      <c r="A37" s="1971" t="s">
        <v>76</v>
      </c>
      <c r="B37" s="267" t="s">
        <v>1654</v>
      </c>
      <c r="C37" s="75">
        <v>92458742</v>
      </c>
      <c r="D37" s="2245">
        <v>47200862</v>
      </c>
      <c r="E37" s="2245">
        <v>118915174</v>
      </c>
      <c r="F37" s="2245">
        <v>23657994</v>
      </c>
      <c r="G37" s="2245">
        <v>2771170</v>
      </c>
      <c r="H37" s="2245">
        <v>92486010</v>
      </c>
      <c r="I37" s="2245">
        <v>36538600</v>
      </c>
      <c r="J37" s="2245">
        <v>54416976</v>
      </c>
      <c r="K37" s="2245">
        <v>1530433</v>
      </c>
      <c r="L37" s="2245">
        <v>20576758</v>
      </c>
      <c r="M37" s="2245">
        <v>8528150</v>
      </c>
      <c r="N37" s="273" t="s">
        <v>1683</v>
      </c>
    </row>
    <row r="38" spans="1:14" ht="15.75" customHeight="1">
      <c r="A38" s="274"/>
      <c r="B38" s="267"/>
      <c r="C38" s="204"/>
      <c r="D38" s="202"/>
      <c r="E38" s="202"/>
      <c r="F38" s="202"/>
      <c r="G38" s="202"/>
      <c r="H38" s="202"/>
      <c r="I38" s="202"/>
      <c r="J38" s="202"/>
      <c r="K38" s="202"/>
      <c r="L38" s="202"/>
      <c r="M38" s="202"/>
      <c r="N38" s="273" t="s">
        <v>1660</v>
      </c>
    </row>
    <row r="39" spans="1:14" ht="15.75" customHeight="1">
      <c r="A39" s="275" t="s">
        <v>777</v>
      </c>
      <c r="B39" s="267" t="s">
        <v>1674</v>
      </c>
      <c r="C39" s="82">
        <v>93825326</v>
      </c>
      <c r="D39" s="2246" t="s">
        <v>22</v>
      </c>
      <c r="E39" s="2246">
        <v>87021860</v>
      </c>
      <c r="F39" s="2246">
        <v>18099492</v>
      </c>
      <c r="G39" s="2246" t="s">
        <v>21</v>
      </c>
      <c r="H39" s="2246">
        <v>68922368</v>
      </c>
      <c r="I39" s="2246">
        <v>47989927</v>
      </c>
      <c r="J39" s="2246">
        <v>20917962</v>
      </c>
      <c r="K39" s="2246">
        <v>14479</v>
      </c>
      <c r="L39" s="2246">
        <v>7468421</v>
      </c>
      <c r="M39" s="2246">
        <v>9756297</v>
      </c>
      <c r="N39" s="277" t="s">
        <v>1684</v>
      </c>
    </row>
    <row r="40" spans="1:14" ht="15.75" customHeight="1">
      <c r="A40" s="275" t="s">
        <v>778</v>
      </c>
      <c r="B40" s="267" t="s">
        <v>1657</v>
      </c>
      <c r="C40" s="82">
        <v>9346777</v>
      </c>
      <c r="D40" s="2246">
        <v>32915577</v>
      </c>
      <c r="E40" s="2246">
        <v>31744040</v>
      </c>
      <c r="F40" s="2246" t="s">
        <v>21</v>
      </c>
      <c r="G40" s="2246" t="s">
        <v>21</v>
      </c>
      <c r="H40" s="2246">
        <v>31744040</v>
      </c>
      <c r="I40" s="2246">
        <v>538720</v>
      </c>
      <c r="J40" s="2246">
        <v>31121902</v>
      </c>
      <c r="K40" s="2246">
        <v>83418</v>
      </c>
      <c r="L40" s="2246">
        <v>10209541</v>
      </c>
      <c r="M40" s="2246">
        <v>2012717</v>
      </c>
      <c r="N40" s="277" t="s">
        <v>1685</v>
      </c>
    </row>
    <row r="41" spans="1:14" ht="15.75" customHeight="1">
      <c r="A41" s="276" t="s">
        <v>1686</v>
      </c>
      <c r="B41" s="267" t="s">
        <v>1657</v>
      </c>
      <c r="C41" s="82">
        <v>375838</v>
      </c>
      <c r="D41" s="2246">
        <v>984757</v>
      </c>
      <c r="E41" s="2246">
        <v>523298</v>
      </c>
      <c r="F41" s="2246" t="s">
        <v>21</v>
      </c>
      <c r="G41" s="2246" t="s">
        <v>21</v>
      </c>
      <c r="H41" s="2246">
        <v>523298</v>
      </c>
      <c r="I41" s="2246">
        <v>523298</v>
      </c>
      <c r="J41" s="2246" t="s">
        <v>21</v>
      </c>
      <c r="K41" s="2246" t="s">
        <v>21</v>
      </c>
      <c r="L41" s="2246">
        <v>818028</v>
      </c>
      <c r="M41" s="2246">
        <v>47072</v>
      </c>
      <c r="N41" s="277" t="s">
        <v>1687</v>
      </c>
    </row>
    <row r="42" spans="1:14" ht="17.25" customHeight="1">
      <c r="A42" s="276" t="s">
        <v>77</v>
      </c>
      <c r="B42" s="278" t="s">
        <v>1676</v>
      </c>
      <c r="C42" s="82">
        <v>1989006</v>
      </c>
      <c r="D42" s="2246">
        <v>14091256</v>
      </c>
      <c r="E42" s="2246">
        <v>11294663</v>
      </c>
      <c r="F42" s="2246">
        <v>1553564</v>
      </c>
      <c r="G42" s="2246" t="s">
        <v>21</v>
      </c>
      <c r="H42" s="2246">
        <v>9741099</v>
      </c>
      <c r="I42" s="2246">
        <v>8139</v>
      </c>
      <c r="J42" s="2246">
        <v>9272806</v>
      </c>
      <c r="K42" s="2246">
        <v>460154</v>
      </c>
      <c r="L42" s="2246">
        <v>4575564</v>
      </c>
      <c r="M42" s="2246" t="s">
        <v>22</v>
      </c>
      <c r="N42" s="272" t="s">
        <v>1688</v>
      </c>
    </row>
    <row r="43" spans="1:14" ht="15.75" customHeight="1">
      <c r="A43" s="276" t="s">
        <v>78</v>
      </c>
      <c r="B43" s="267" t="s">
        <v>1657</v>
      </c>
      <c r="C43" s="82">
        <v>2935141</v>
      </c>
      <c r="D43" s="2246">
        <v>126057151</v>
      </c>
      <c r="E43" s="2246">
        <v>88583982</v>
      </c>
      <c r="F43" s="2246">
        <v>29111565</v>
      </c>
      <c r="G43" s="2246">
        <v>2982550</v>
      </c>
      <c r="H43" s="2246">
        <v>56489867</v>
      </c>
      <c r="I43" s="2246" t="s">
        <v>21</v>
      </c>
      <c r="J43" s="2246">
        <v>51879549</v>
      </c>
      <c r="K43" s="2246">
        <v>4610318</v>
      </c>
      <c r="L43" s="2246">
        <v>38528010</v>
      </c>
      <c r="M43" s="2246" t="s">
        <v>22</v>
      </c>
      <c r="N43" s="272" t="s">
        <v>1689</v>
      </c>
    </row>
    <row r="44" spans="1:14" ht="15.75" customHeight="1">
      <c r="A44" s="276" t="s">
        <v>79</v>
      </c>
      <c r="B44" s="267" t="s">
        <v>1657</v>
      </c>
      <c r="C44" s="82">
        <v>303895</v>
      </c>
      <c r="D44" s="2246">
        <v>7464036</v>
      </c>
      <c r="E44" s="2246">
        <v>5388329</v>
      </c>
      <c r="F44" s="2246">
        <v>1787273</v>
      </c>
      <c r="G44" s="2246">
        <v>17818</v>
      </c>
      <c r="H44" s="2246">
        <v>3583238</v>
      </c>
      <c r="I44" s="2246" t="s">
        <v>21</v>
      </c>
      <c r="J44" s="2246">
        <v>3265284</v>
      </c>
      <c r="K44" s="2246">
        <v>317954</v>
      </c>
      <c r="L44" s="2246">
        <v>2012292</v>
      </c>
      <c r="M44" s="2246" t="s">
        <v>22</v>
      </c>
      <c r="N44" s="272" t="s">
        <v>1690</v>
      </c>
    </row>
    <row r="45" spans="1:14" ht="15.75" customHeight="1">
      <c r="A45" s="276" t="s">
        <v>80</v>
      </c>
      <c r="B45" s="267" t="s">
        <v>1657</v>
      </c>
      <c r="C45" s="82">
        <v>5854</v>
      </c>
      <c r="D45" s="2246">
        <v>120711</v>
      </c>
      <c r="E45" s="2246">
        <v>89946</v>
      </c>
      <c r="F45" s="2246">
        <v>66896</v>
      </c>
      <c r="G45" s="2246" t="s">
        <v>21</v>
      </c>
      <c r="H45" s="2246">
        <v>23050</v>
      </c>
      <c r="I45" s="2246" t="s">
        <v>21</v>
      </c>
      <c r="J45" s="2246">
        <v>23050</v>
      </c>
      <c r="K45" s="2246" t="s">
        <v>21</v>
      </c>
      <c r="L45" s="2246">
        <v>36619</v>
      </c>
      <c r="M45" s="2246" t="s">
        <v>22</v>
      </c>
      <c r="N45" s="272" t="s">
        <v>1691</v>
      </c>
    </row>
    <row r="46" spans="1:14" ht="15.75" customHeight="1">
      <c r="A46" s="276" t="s">
        <v>81</v>
      </c>
      <c r="B46" s="267" t="s">
        <v>1657</v>
      </c>
      <c r="C46" s="82">
        <v>550016</v>
      </c>
      <c r="D46" s="2246">
        <v>92661</v>
      </c>
      <c r="E46" s="2246">
        <v>700588</v>
      </c>
      <c r="F46" s="2246">
        <v>233041</v>
      </c>
      <c r="G46" s="2246">
        <v>151632</v>
      </c>
      <c r="H46" s="2246">
        <v>315915</v>
      </c>
      <c r="I46" s="2246">
        <v>79329</v>
      </c>
      <c r="J46" s="2246">
        <v>212087</v>
      </c>
      <c r="K46" s="2246">
        <v>24499</v>
      </c>
      <c r="L46" s="2246">
        <v>14737</v>
      </c>
      <c r="M46" s="2246">
        <v>24</v>
      </c>
      <c r="N46" s="272" t="s">
        <v>1692</v>
      </c>
    </row>
    <row r="47" spans="1:14" ht="15.75" customHeight="1">
      <c r="A47" s="276" t="s">
        <v>82</v>
      </c>
      <c r="B47" s="267" t="s">
        <v>1674</v>
      </c>
      <c r="C47" s="82">
        <v>1753448</v>
      </c>
      <c r="D47" s="2246" t="s">
        <v>22</v>
      </c>
      <c r="E47" s="2246">
        <v>1575900</v>
      </c>
      <c r="F47" s="2246">
        <v>252625</v>
      </c>
      <c r="G47" s="2246">
        <v>358880</v>
      </c>
      <c r="H47" s="2246">
        <v>964395</v>
      </c>
      <c r="I47" s="2246">
        <v>214496</v>
      </c>
      <c r="J47" s="2246">
        <v>699059</v>
      </c>
      <c r="K47" s="2246">
        <v>50840</v>
      </c>
      <c r="L47" s="2246">
        <v>188446</v>
      </c>
      <c r="M47" s="2246">
        <v>26086</v>
      </c>
      <c r="N47" s="277" t="s">
        <v>1693</v>
      </c>
    </row>
    <row r="48" spans="1:14" ht="17.25" customHeight="1">
      <c r="A48" s="276" t="s">
        <v>1694</v>
      </c>
      <c r="B48" s="278" t="s">
        <v>1676</v>
      </c>
      <c r="C48" s="82">
        <v>5391300</v>
      </c>
      <c r="D48" s="2246" t="s">
        <v>22</v>
      </c>
      <c r="E48" s="2246">
        <v>5391300</v>
      </c>
      <c r="F48" s="2246">
        <v>1031124</v>
      </c>
      <c r="G48" s="2246">
        <v>1595169</v>
      </c>
      <c r="H48" s="2246">
        <v>2765007</v>
      </c>
      <c r="I48" s="2246" t="s">
        <v>21</v>
      </c>
      <c r="J48" s="2246">
        <v>2414152</v>
      </c>
      <c r="K48" s="2246">
        <v>350855</v>
      </c>
      <c r="L48" s="2246" t="s">
        <v>22</v>
      </c>
      <c r="M48" s="2246" t="s">
        <v>22</v>
      </c>
      <c r="N48" s="272" t="s">
        <v>1695</v>
      </c>
    </row>
    <row r="49" spans="1:14" ht="15.75" customHeight="1">
      <c r="A49" s="276" t="s">
        <v>1696</v>
      </c>
      <c r="B49" s="267" t="s">
        <v>1657</v>
      </c>
      <c r="C49" s="82">
        <v>5850635</v>
      </c>
      <c r="D49" s="2246" t="s">
        <v>22</v>
      </c>
      <c r="E49" s="2246">
        <v>5850588</v>
      </c>
      <c r="F49" s="2246">
        <v>1117630</v>
      </c>
      <c r="G49" s="2246">
        <v>1721000</v>
      </c>
      <c r="H49" s="2246">
        <v>3011958</v>
      </c>
      <c r="I49" s="2246" t="s">
        <v>21</v>
      </c>
      <c r="J49" s="2246">
        <v>2629013</v>
      </c>
      <c r="K49" s="2246">
        <v>382945</v>
      </c>
      <c r="L49" s="2246" t="s">
        <v>22</v>
      </c>
      <c r="M49" s="2246" t="s">
        <v>22</v>
      </c>
      <c r="N49" s="272" t="s">
        <v>1697</v>
      </c>
    </row>
    <row r="50" spans="1:14" ht="15.75" customHeight="1">
      <c r="A50" s="276" t="s">
        <v>83</v>
      </c>
      <c r="B50" s="267" t="s">
        <v>1698</v>
      </c>
      <c r="C50" s="82">
        <v>12228799</v>
      </c>
      <c r="D50" s="2246" t="s">
        <v>22</v>
      </c>
      <c r="E50" s="2246">
        <v>12230254</v>
      </c>
      <c r="F50" s="2246">
        <v>12230254</v>
      </c>
      <c r="G50" s="2246" t="s">
        <v>21</v>
      </c>
      <c r="H50" s="2246" t="s">
        <v>21</v>
      </c>
      <c r="I50" s="2246" t="s">
        <v>21</v>
      </c>
      <c r="J50" s="2246" t="s">
        <v>21</v>
      </c>
      <c r="K50" s="2246" t="s">
        <v>21</v>
      </c>
      <c r="L50" s="2246" t="s">
        <v>21</v>
      </c>
      <c r="M50" s="2246">
        <v>3426</v>
      </c>
      <c r="N50" s="277" t="s">
        <v>1699</v>
      </c>
    </row>
    <row r="51" spans="1:14" ht="15.75" customHeight="1">
      <c r="A51" s="276" t="s">
        <v>84</v>
      </c>
      <c r="B51" s="280" t="s">
        <v>1700</v>
      </c>
      <c r="C51" s="82">
        <v>8020388</v>
      </c>
      <c r="D51" s="2246">
        <v>3527114</v>
      </c>
      <c r="E51" s="2246">
        <v>10889674</v>
      </c>
      <c r="F51" s="2246" t="s">
        <v>22</v>
      </c>
      <c r="G51" s="2246" t="s">
        <v>21</v>
      </c>
      <c r="H51" s="2246">
        <v>10889674</v>
      </c>
      <c r="I51" s="2246" t="s">
        <v>21</v>
      </c>
      <c r="J51" s="2246">
        <v>9805412</v>
      </c>
      <c r="K51" s="2246">
        <v>1084262</v>
      </c>
      <c r="L51" s="2246">
        <v>419986</v>
      </c>
      <c r="M51" s="2246">
        <v>1374</v>
      </c>
      <c r="N51" s="277" t="s">
        <v>1701</v>
      </c>
    </row>
    <row r="52" spans="1:14" ht="15.75" customHeight="1">
      <c r="A52" s="276" t="s">
        <v>85</v>
      </c>
      <c r="B52" s="267" t="s">
        <v>1702</v>
      </c>
      <c r="C52" s="82">
        <v>2451026</v>
      </c>
      <c r="D52" s="2246" t="s">
        <v>21</v>
      </c>
      <c r="E52" s="2246">
        <v>2457720</v>
      </c>
      <c r="F52" s="2246">
        <v>2441274</v>
      </c>
      <c r="G52" s="2246" t="s">
        <v>21</v>
      </c>
      <c r="H52" s="2246">
        <v>16446</v>
      </c>
      <c r="I52" s="2246" t="s">
        <v>21</v>
      </c>
      <c r="J52" s="2246">
        <v>15947</v>
      </c>
      <c r="K52" s="2246">
        <v>499</v>
      </c>
      <c r="L52" s="2246" t="s">
        <v>21</v>
      </c>
      <c r="M52" s="2246">
        <v>55552</v>
      </c>
      <c r="N52" s="277" t="s">
        <v>1703</v>
      </c>
    </row>
    <row r="53" spans="1:14" ht="15.75" customHeight="1">
      <c r="A53" s="276" t="s">
        <v>86</v>
      </c>
      <c r="B53" s="281" t="s">
        <v>1704</v>
      </c>
      <c r="C53" s="82">
        <v>478918</v>
      </c>
      <c r="D53" s="2246" t="s">
        <v>21</v>
      </c>
      <c r="E53" s="2246">
        <v>481309</v>
      </c>
      <c r="F53" s="2246">
        <v>404300</v>
      </c>
      <c r="G53" s="2246" t="s">
        <v>21</v>
      </c>
      <c r="H53" s="2246">
        <v>77009</v>
      </c>
      <c r="I53" s="2246">
        <v>10811</v>
      </c>
      <c r="J53" s="2246">
        <v>65953</v>
      </c>
      <c r="K53" s="2246">
        <v>245</v>
      </c>
      <c r="L53" s="2246" t="s">
        <v>21</v>
      </c>
      <c r="M53" s="2246">
        <v>25511</v>
      </c>
      <c r="N53" s="277" t="s">
        <v>87</v>
      </c>
    </row>
    <row r="54" spans="1:14" ht="15.75" customHeight="1">
      <c r="A54" s="276" t="s">
        <v>88</v>
      </c>
      <c r="B54" s="267" t="s">
        <v>1705</v>
      </c>
      <c r="C54" s="82">
        <v>632130</v>
      </c>
      <c r="D54" s="2246">
        <v>72084</v>
      </c>
      <c r="E54" s="2246">
        <v>632647</v>
      </c>
      <c r="F54" s="2246">
        <v>46750</v>
      </c>
      <c r="G54" s="2246" t="s">
        <v>21</v>
      </c>
      <c r="H54" s="2246">
        <v>585897</v>
      </c>
      <c r="I54" s="2246">
        <v>199919</v>
      </c>
      <c r="J54" s="2246">
        <v>353322</v>
      </c>
      <c r="K54" s="2246">
        <v>32656</v>
      </c>
      <c r="L54" s="2246">
        <v>36144</v>
      </c>
      <c r="M54" s="2246">
        <v>27673</v>
      </c>
      <c r="N54" s="277" t="s">
        <v>1706</v>
      </c>
    </row>
    <row r="55" spans="1:14" ht="15.75" customHeight="1">
      <c r="A55" s="282" t="s">
        <v>1707</v>
      </c>
      <c r="B55" s="283" t="s">
        <v>1705</v>
      </c>
      <c r="C55" s="106">
        <v>608445</v>
      </c>
      <c r="D55" s="2247" t="s">
        <v>21</v>
      </c>
      <c r="E55" s="2247">
        <v>606055</v>
      </c>
      <c r="F55" s="2247">
        <v>575883</v>
      </c>
      <c r="G55" s="2247" t="s">
        <v>21</v>
      </c>
      <c r="H55" s="2247">
        <v>30172</v>
      </c>
      <c r="I55" s="2247" t="s">
        <v>21</v>
      </c>
      <c r="J55" s="2247">
        <v>29315</v>
      </c>
      <c r="K55" s="2247">
        <v>857</v>
      </c>
      <c r="L55" s="2247" t="s">
        <v>21</v>
      </c>
      <c r="M55" s="2247">
        <v>16661</v>
      </c>
      <c r="N55" s="284" t="s">
        <v>1559</v>
      </c>
    </row>
    <row r="56" spans="1:14" ht="13.5" customHeight="1">
      <c r="B56" s="285"/>
      <c r="N56" s="251"/>
    </row>
    <row r="57" spans="1:14" ht="20.25" customHeight="1">
      <c r="A57" s="1972" t="s">
        <v>89</v>
      </c>
      <c r="B57" s="286" t="s">
        <v>90</v>
      </c>
      <c r="K57" s="241" t="s">
        <v>1708</v>
      </c>
      <c r="N57" s="287"/>
    </row>
    <row r="58" spans="1:14" ht="15.75" customHeight="1">
      <c r="A58" s="1973" t="s">
        <v>1709</v>
      </c>
      <c r="B58" s="288" t="s">
        <v>1710</v>
      </c>
      <c r="C58" s="66">
        <v>6013055007</v>
      </c>
      <c r="D58" s="2244">
        <v>1826673375</v>
      </c>
      <c r="E58" s="2244">
        <v>7852938129</v>
      </c>
      <c r="F58" s="2244">
        <v>1244270431</v>
      </c>
      <c r="G58" s="2244">
        <v>247564959</v>
      </c>
      <c r="H58" s="2244">
        <v>6361102739</v>
      </c>
      <c r="I58" s="2244">
        <v>3536014022</v>
      </c>
      <c r="J58" s="2244">
        <v>2715917542</v>
      </c>
      <c r="K58" s="2244">
        <v>109171175</v>
      </c>
      <c r="L58" s="2244">
        <v>836905203</v>
      </c>
      <c r="M58" s="2244">
        <v>385592780</v>
      </c>
      <c r="N58" s="268" t="s">
        <v>1711</v>
      </c>
    </row>
    <row r="59" spans="1:14" ht="15.75" customHeight="1">
      <c r="A59" s="1969" t="s">
        <v>1712</v>
      </c>
      <c r="B59" s="289" t="s">
        <v>1705</v>
      </c>
      <c r="C59" s="204"/>
      <c r="D59" s="270"/>
      <c r="E59" s="2245">
        <v>6032407569</v>
      </c>
      <c r="F59" s="270"/>
      <c r="G59" s="270"/>
      <c r="H59" s="270"/>
      <c r="I59" s="270"/>
      <c r="J59" s="270"/>
      <c r="K59" s="270"/>
      <c r="L59" s="202"/>
      <c r="M59" s="202"/>
      <c r="N59" s="273" t="s">
        <v>1713</v>
      </c>
    </row>
    <row r="60" spans="1:14" ht="15.75" customHeight="1">
      <c r="A60" s="1974"/>
      <c r="B60" s="289"/>
      <c r="C60" s="204"/>
      <c r="D60" s="270"/>
      <c r="E60" s="270"/>
      <c r="F60" s="270"/>
      <c r="G60" s="270"/>
      <c r="H60" s="270"/>
      <c r="I60" s="270"/>
      <c r="J60" s="270"/>
      <c r="K60" s="270"/>
      <c r="L60" s="202"/>
      <c r="M60" s="202"/>
      <c r="N60" s="272"/>
    </row>
    <row r="61" spans="1:14" ht="15.75" customHeight="1">
      <c r="A61" s="1973" t="s">
        <v>66</v>
      </c>
      <c r="B61" s="289" t="s">
        <v>1705</v>
      </c>
      <c r="C61" s="75">
        <v>2434901700</v>
      </c>
      <c r="D61" s="2245" t="s">
        <v>21</v>
      </c>
      <c r="E61" s="2245">
        <v>3250920890</v>
      </c>
      <c r="F61" s="2245">
        <v>328706046</v>
      </c>
      <c r="G61" s="2245">
        <v>140320676</v>
      </c>
      <c r="H61" s="2245">
        <v>2781894168</v>
      </c>
      <c r="I61" s="2245">
        <v>2121970192</v>
      </c>
      <c r="J61" s="2245">
        <v>609980578</v>
      </c>
      <c r="K61" s="2245">
        <v>49943398</v>
      </c>
      <c r="L61" s="2245">
        <v>40584659</v>
      </c>
      <c r="M61" s="2245">
        <v>55553366</v>
      </c>
      <c r="N61" s="273" t="s">
        <v>1714</v>
      </c>
    </row>
    <row r="62" spans="1:14" ht="15.75" customHeight="1">
      <c r="A62" s="290"/>
      <c r="B62" s="289"/>
      <c r="C62" s="204"/>
      <c r="D62" s="202"/>
      <c r="E62" s="202"/>
      <c r="F62" s="202"/>
      <c r="G62" s="202"/>
      <c r="H62" s="202"/>
      <c r="I62" s="202"/>
      <c r="J62" s="202"/>
      <c r="K62" s="202"/>
      <c r="L62" s="202"/>
      <c r="M62" s="202"/>
      <c r="N62" s="273" t="s">
        <v>1715</v>
      </c>
    </row>
    <row r="63" spans="1:14" ht="15.75" customHeight="1">
      <c r="A63" s="275" t="s">
        <v>779</v>
      </c>
      <c r="B63" s="289" t="s">
        <v>1705</v>
      </c>
      <c r="C63" s="82">
        <v>9972222</v>
      </c>
      <c r="D63" s="2246" t="s">
        <v>22</v>
      </c>
      <c r="E63" s="2246">
        <v>10840616</v>
      </c>
      <c r="F63" s="2246">
        <v>136435</v>
      </c>
      <c r="G63" s="2246" t="s">
        <v>21</v>
      </c>
      <c r="H63" s="2246">
        <v>10704181</v>
      </c>
      <c r="I63" s="2246">
        <v>10704181</v>
      </c>
      <c r="J63" s="2246" t="s">
        <v>21</v>
      </c>
      <c r="K63" s="2246" t="s">
        <v>21</v>
      </c>
      <c r="L63" s="2246">
        <v>1202000</v>
      </c>
      <c r="M63" s="2246">
        <v>135520</v>
      </c>
      <c r="N63" s="272" t="s">
        <v>1716</v>
      </c>
    </row>
    <row r="64" spans="1:14" ht="15.75" customHeight="1">
      <c r="A64" s="276" t="s">
        <v>1717</v>
      </c>
      <c r="B64" s="289" t="s">
        <v>1705</v>
      </c>
      <c r="C64" s="82">
        <v>2084304</v>
      </c>
      <c r="D64" s="2246" t="s">
        <v>22</v>
      </c>
      <c r="E64" s="2246">
        <v>2088733</v>
      </c>
      <c r="F64" s="2246" t="s">
        <v>22</v>
      </c>
      <c r="G64" s="2246" t="s">
        <v>22</v>
      </c>
      <c r="H64" s="2246">
        <v>2088733</v>
      </c>
      <c r="I64" s="2246" t="s">
        <v>22</v>
      </c>
      <c r="J64" s="2246">
        <v>2353</v>
      </c>
      <c r="K64" s="2246">
        <v>2086380</v>
      </c>
      <c r="L64" s="2246">
        <v>1765</v>
      </c>
      <c r="M64" s="2246">
        <v>64321</v>
      </c>
      <c r="N64" s="277" t="s">
        <v>1534</v>
      </c>
    </row>
    <row r="65" spans="1:14" ht="15.75" customHeight="1">
      <c r="A65" s="290" t="s">
        <v>67</v>
      </c>
      <c r="B65" s="289" t="s">
        <v>1705</v>
      </c>
      <c r="C65" s="82">
        <v>1054390680</v>
      </c>
      <c r="D65" s="2246" t="s">
        <v>22</v>
      </c>
      <c r="E65" s="2246">
        <v>1058431752</v>
      </c>
      <c r="F65" s="2246" t="s">
        <v>21</v>
      </c>
      <c r="G65" s="2246">
        <v>90283</v>
      </c>
      <c r="H65" s="2246">
        <v>1058341469</v>
      </c>
      <c r="I65" s="2246">
        <v>1057327992</v>
      </c>
      <c r="J65" s="2246">
        <v>1013477</v>
      </c>
      <c r="K65" s="2246" t="s">
        <v>21</v>
      </c>
      <c r="L65" s="2246">
        <v>1104197</v>
      </c>
      <c r="M65" s="2246">
        <v>19254682</v>
      </c>
      <c r="N65" s="277" t="s">
        <v>1535</v>
      </c>
    </row>
    <row r="66" spans="1:14" ht="15.75" customHeight="1">
      <c r="A66" s="290" t="s">
        <v>68</v>
      </c>
      <c r="B66" s="289" t="s">
        <v>1705</v>
      </c>
      <c r="C66" s="82">
        <v>694279369</v>
      </c>
      <c r="D66" s="2246" t="s">
        <v>22</v>
      </c>
      <c r="E66" s="2246">
        <v>691083900</v>
      </c>
      <c r="F66" s="2246" t="s">
        <v>21</v>
      </c>
      <c r="G66" s="2246" t="s">
        <v>21</v>
      </c>
      <c r="H66" s="2246">
        <v>691083900</v>
      </c>
      <c r="I66" s="2246">
        <v>691083900</v>
      </c>
      <c r="J66" s="2246" t="s">
        <v>21</v>
      </c>
      <c r="K66" s="2246" t="s">
        <v>21</v>
      </c>
      <c r="L66" s="2246">
        <v>3275497</v>
      </c>
      <c r="M66" s="2246">
        <v>157002</v>
      </c>
      <c r="N66" s="272" t="s">
        <v>1718</v>
      </c>
    </row>
    <row r="67" spans="1:14" ht="15.75" customHeight="1">
      <c r="A67" s="290" t="s">
        <v>69</v>
      </c>
      <c r="B67" s="289" t="s">
        <v>1705</v>
      </c>
      <c r="C67" s="82">
        <v>40413416</v>
      </c>
      <c r="D67" s="2246" t="s">
        <v>22</v>
      </c>
      <c r="E67" s="2246">
        <v>41759315</v>
      </c>
      <c r="F67" s="2246">
        <v>1167941</v>
      </c>
      <c r="G67" s="2246">
        <v>1001800</v>
      </c>
      <c r="H67" s="2246">
        <v>39589575</v>
      </c>
      <c r="I67" s="2246">
        <v>32037669</v>
      </c>
      <c r="J67" s="2246">
        <v>5643469</v>
      </c>
      <c r="K67" s="2246">
        <v>1908437</v>
      </c>
      <c r="L67" s="2246">
        <v>29654</v>
      </c>
      <c r="M67" s="2246">
        <v>707393</v>
      </c>
      <c r="N67" s="277" t="s">
        <v>1537</v>
      </c>
    </row>
    <row r="68" spans="1:14" ht="15.75" customHeight="1">
      <c r="A68" s="290" t="s">
        <v>70</v>
      </c>
      <c r="B68" s="289" t="s">
        <v>1705</v>
      </c>
      <c r="C68" s="82">
        <v>9755478</v>
      </c>
      <c r="D68" s="2246" t="s">
        <v>22</v>
      </c>
      <c r="E68" s="2246">
        <v>9446074</v>
      </c>
      <c r="F68" s="2246" t="s">
        <v>21</v>
      </c>
      <c r="G68" s="2246">
        <v>24090</v>
      </c>
      <c r="H68" s="2246">
        <v>9421984</v>
      </c>
      <c r="I68" s="2246">
        <v>6448020</v>
      </c>
      <c r="J68" s="2246">
        <v>194230</v>
      </c>
      <c r="K68" s="2246">
        <v>2779734</v>
      </c>
      <c r="L68" s="2246">
        <v>13421</v>
      </c>
      <c r="M68" s="2246">
        <v>872001</v>
      </c>
      <c r="N68" s="277" t="s">
        <v>1538</v>
      </c>
    </row>
    <row r="69" spans="1:14" ht="15.75" customHeight="1">
      <c r="A69" s="290" t="s">
        <v>71</v>
      </c>
      <c r="B69" s="289" t="s">
        <v>1705</v>
      </c>
      <c r="C69" s="82">
        <v>146358275</v>
      </c>
      <c r="D69" s="2246" t="s">
        <v>22</v>
      </c>
      <c r="E69" s="2246">
        <v>212592568</v>
      </c>
      <c r="F69" s="2246">
        <v>117435553</v>
      </c>
      <c r="G69" s="2246">
        <v>5580651</v>
      </c>
      <c r="H69" s="2246">
        <v>89576364</v>
      </c>
      <c r="I69" s="2246">
        <v>23285129</v>
      </c>
      <c r="J69" s="2246">
        <v>59918296</v>
      </c>
      <c r="K69" s="2246">
        <v>6372940</v>
      </c>
      <c r="L69" s="2246">
        <v>1098804</v>
      </c>
      <c r="M69" s="2246">
        <v>11018503</v>
      </c>
      <c r="N69" s="279" t="s">
        <v>1719</v>
      </c>
    </row>
    <row r="70" spans="1:14" ht="15.75" customHeight="1">
      <c r="A70" s="1300" t="s">
        <v>1720</v>
      </c>
      <c r="B70" s="289" t="s">
        <v>1705</v>
      </c>
      <c r="C70" s="82">
        <v>23496832</v>
      </c>
      <c r="D70" s="2246" t="s">
        <v>22</v>
      </c>
      <c r="E70" s="2246">
        <v>24467099</v>
      </c>
      <c r="F70" s="2246">
        <v>9250004</v>
      </c>
      <c r="G70" s="2246">
        <v>1732052</v>
      </c>
      <c r="H70" s="2246">
        <v>13485043</v>
      </c>
      <c r="I70" s="2246" t="s">
        <v>21</v>
      </c>
      <c r="J70" s="2246">
        <v>10699832</v>
      </c>
      <c r="K70" s="2246">
        <v>2785210</v>
      </c>
      <c r="L70" s="2246">
        <v>484801</v>
      </c>
      <c r="M70" s="2246">
        <v>2056386</v>
      </c>
      <c r="N70" s="272" t="s">
        <v>1721</v>
      </c>
    </row>
    <row r="71" spans="1:14" ht="15.75" customHeight="1">
      <c r="A71" s="276" t="s">
        <v>1722</v>
      </c>
      <c r="B71" s="289" t="s">
        <v>1705</v>
      </c>
      <c r="C71" s="82">
        <v>122861443</v>
      </c>
      <c r="D71" s="2246" t="s">
        <v>22</v>
      </c>
      <c r="E71" s="2246">
        <v>188125469</v>
      </c>
      <c r="F71" s="2246">
        <v>108185549</v>
      </c>
      <c r="G71" s="2246">
        <v>3848599</v>
      </c>
      <c r="H71" s="2246">
        <v>76091322</v>
      </c>
      <c r="I71" s="2246">
        <v>23285129</v>
      </c>
      <c r="J71" s="2246">
        <v>49218464</v>
      </c>
      <c r="K71" s="2246">
        <v>3587729</v>
      </c>
      <c r="L71" s="2246">
        <v>614003</v>
      </c>
      <c r="M71" s="2246">
        <v>8962117</v>
      </c>
      <c r="N71" s="272" t="s">
        <v>1723</v>
      </c>
    </row>
    <row r="72" spans="1:14" ht="15.75" customHeight="1">
      <c r="A72" s="290" t="s">
        <v>72</v>
      </c>
      <c r="B72" s="289" t="s">
        <v>1705</v>
      </c>
      <c r="C72" s="82">
        <v>23444056</v>
      </c>
      <c r="D72" s="2246" t="s">
        <v>22</v>
      </c>
      <c r="E72" s="2246">
        <v>67655260</v>
      </c>
      <c r="F72" s="2246">
        <v>35138094</v>
      </c>
      <c r="G72" s="2246">
        <v>18394</v>
      </c>
      <c r="H72" s="2246">
        <v>32498771</v>
      </c>
      <c r="I72" s="2246">
        <v>15095983</v>
      </c>
      <c r="J72" s="2246">
        <v>17126206</v>
      </c>
      <c r="K72" s="2246">
        <v>276582</v>
      </c>
      <c r="L72" s="2246">
        <v>196176</v>
      </c>
      <c r="M72" s="2246">
        <v>646894</v>
      </c>
      <c r="N72" s="272" t="s">
        <v>1724</v>
      </c>
    </row>
    <row r="73" spans="1:14" ht="15.75" customHeight="1">
      <c r="A73" s="290" t="s">
        <v>73</v>
      </c>
      <c r="B73" s="289" t="s">
        <v>1705</v>
      </c>
      <c r="C73" s="82">
        <v>302984713</v>
      </c>
      <c r="D73" s="2246" t="s">
        <v>22</v>
      </c>
      <c r="E73" s="2246">
        <v>297242636</v>
      </c>
      <c r="F73" s="2246">
        <v>6227928</v>
      </c>
      <c r="G73" s="2246">
        <v>7831988</v>
      </c>
      <c r="H73" s="2246">
        <v>283182720</v>
      </c>
      <c r="I73" s="2246">
        <v>239870082</v>
      </c>
      <c r="J73" s="2246">
        <v>26424179</v>
      </c>
      <c r="K73" s="2246">
        <v>16888460</v>
      </c>
      <c r="L73" s="2246">
        <v>25421184</v>
      </c>
      <c r="M73" s="2246">
        <v>5323637</v>
      </c>
      <c r="N73" s="277" t="s">
        <v>1725</v>
      </c>
    </row>
    <row r="74" spans="1:14" ht="15.75" customHeight="1">
      <c r="A74" s="290" t="s">
        <v>74</v>
      </c>
      <c r="B74" s="289" t="s">
        <v>1705</v>
      </c>
      <c r="C74" s="82">
        <v>15651422</v>
      </c>
      <c r="D74" s="2246" t="s">
        <v>22</v>
      </c>
      <c r="E74" s="2246">
        <v>675610031</v>
      </c>
      <c r="F74" s="2246">
        <v>90800462</v>
      </c>
      <c r="G74" s="2246">
        <v>102131920</v>
      </c>
      <c r="H74" s="2246">
        <v>482677649</v>
      </c>
      <c r="I74" s="2246">
        <v>17170748</v>
      </c>
      <c r="J74" s="2246">
        <v>446910668</v>
      </c>
      <c r="K74" s="2246">
        <v>18596233</v>
      </c>
      <c r="L74" s="2246" t="s">
        <v>22</v>
      </c>
      <c r="M74" s="2246" t="s">
        <v>22</v>
      </c>
      <c r="N74" s="272" t="s">
        <v>1726</v>
      </c>
    </row>
    <row r="75" spans="1:14" ht="15.75" customHeight="1">
      <c r="A75" s="276" t="s">
        <v>1727</v>
      </c>
      <c r="B75" s="289" t="s">
        <v>1705</v>
      </c>
      <c r="C75" s="82">
        <v>122507147</v>
      </c>
      <c r="D75" s="2246" t="s">
        <v>22</v>
      </c>
      <c r="E75" s="2246">
        <v>125744570</v>
      </c>
      <c r="F75" s="2246">
        <v>55241895</v>
      </c>
      <c r="G75" s="2246" t="s">
        <v>21</v>
      </c>
      <c r="H75" s="2246">
        <v>70502675</v>
      </c>
      <c r="I75" s="2246">
        <v>28946489</v>
      </c>
      <c r="J75" s="2246">
        <v>41232250</v>
      </c>
      <c r="K75" s="2246">
        <v>323937</v>
      </c>
      <c r="L75" s="2246">
        <v>8231410</v>
      </c>
      <c r="M75" s="2246">
        <v>17079149</v>
      </c>
      <c r="N75" s="279" t="s">
        <v>1596</v>
      </c>
    </row>
    <row r="76" spans="1:14" ht="15.75" customHeight="1">
      <c r="A76" s="276" t="s">
        <v>1728</v>
      </c>
      <c r="B76" s="289" t="s">
        <v>1705</v>
      </c>
      <c r="C76" s="82" t="s">
        <v>21</v>
      </c>
      <c r="D76" s="2246" t="s">
        <v>22</v>
      </c>
      <c r="E76" s="2246">
        <v>45318427</v>
      </c>
      <c r="F76" s="2246">
        <v>21676877</v>
      </c>
      <c r="G76" s="2246">
        <v>23641550</v>
      </c>
      <c r="H76" s="2246" t="s">
        <v>21</v>
      </c>
      <c r="I76" s="2246" t="s">
        <v>21</v>
      </c>
      <c r="J76" s="2246" t="s">
        <v>21</v>
      </c>
      <c r="K76" s="2246" t="s">
        <v>21</v>
      </c>
      <c r="L76" s="2246">
        <v>10552</v>
      </c>
      <c r="M76" s="2246" t="s">
        <v>21</v>
      </c>
      <c r="N76" s="279" t="s">
        <v>1543</v>
      </c>
    </row>
    <row r="77" spans="1:14" ht="15.75" customHeight="1">
      <c r="A77" s="276" t="s">
        <v>75</v>
      </c>
      <c r="B77" s="289" t="s">
        <v>1705</v>
      </c>
      <c r="C77" s="82">
        <v>13060618</v>
      </c>
      <c r="D77" s="2246" t="s">
        <v>21</v>
      </c>
      <c r="E77" s="2246">
        <v>13107009</v>
      </c>
      <c r="F77" s="2246">
        <v>880862</v>
      </c>
      <c r="G77" s="2246" t="s">
        <v>21</v>
      </c>
      <c r="H77" s="2246">
        <v>12226147</v>
      </c>
      <c r="I77" s="2246" t="s">
        <v>21</v>
      </c>
      <c r="J77" s="2246">
        <v>11515451</v>
      </c>
      <c r="K77" s="2246">
        <v>710696</v>
      </c>
      <c r="L77" s="2246" t="s">
        <v>21</v>
      </c>
      <c r="M77" s="2246">
        <v>294264</v>
      </c>
      <c r="N77" s="279" t="s">
        <v>1729</v>
      </c>
    </row>
    <row r="78" spans="1:14" ht="15.75" customHeight="1">
      <c r="A78" s="290"/>
      <c r="B78" s="289"/>
      <c r="C78" s="204"/>
      <c r="D78" s="202"/>
      <c r="E78" s="202"/>
      <c r="F78" s="202"/>
      <c r="G78" s="202"/>
      <c r="H78" s="202"/>
      <c r="I78" s="202"/>
      <c r="J78" s="202"/>
      <c r="K78" s="202"/>
      <c r="L78" s="202"/>
      <c r="M78" s="202"/>
      <c r="N78" s="279"/>
    </row>
    <row r="79" spans="1:14" ht="15.75" customHeight="1">
      <c r="A79" s="1973" t="s">
        <v>76</v>
      </c>
      <c r="B79" s="289" t="s">
        <v>1705</v>
      </c>
      <c r="C79" s="75">
        <v>3578153308</v>
      </c>
      <c r="D79" s="2245">
        <v>1826673375</v>
      </c>
      <c r="E79" s="2245">
        <v>4602017239</v>
      </c>
      <c r="F79" s="2245">
        <v>915564385</v>
      </c>
      <c r="G79" s="2245">
        <v>107244283</v>
      </c>
      <c r="H79" s="2245">
        <v>3579208571</v>
      </c>
      <c r="I79" s="2245">
        <v>1414043830</v>
      </c>
      <c r="J79" s="2245">
        <v>2105936964</v>
      </c>
      <c r="K79" s="2245">
        <v>59227777</v>
      </c>
      <c r="L79" s="2245">
        <v>796320544</v>
      </c>
      <c r="M79" s="2245">
        <v>330039414</v>
      </c>
      <c r="N79" s="273" t="s">
        <v>1730</v>
      </c>
    </row>
    <row r="80" spans="1:14" ht="15.75" customHeight="1">
      <c r="A80" s="290"/>
      <c r="B80" s="289"/>
      <c r="C80" s="204"/>
      <c r="D80" s="202"/>
      <c r="E80" s="202"/>
      <c r="F80" s="202"/>
      <c r="G80" s="202"/>
      <c r="H80" s="202"/>
      <c r="I80" s="202"/>
      <c r="J80" s="202"/>
      <c r="K80" s="202"/>
      <c r="L80" s="202"/>
      <c r="M80" s="202"/>
      <c r="N80" s="273" t="s">
        <v>1731</v>
      </c>
    </row>
    <row r="81" spans="1:16" ht="15.75" customHeight="1">
      <c r="A81" s="275" t="s">
        <v>780</v>
      </c>
      <c r="B81" s="289" t="s">
        <v>1705</v>
      </c>
      <c r="C81" s="82">
        <v>2563906435</v>
      </c>
      <c r="D81" s="2246" t="s">
        <v>22</v>
      </c>
      <c r="E81" s="2246">
        <v>2374475384</v>
      </c>
      <c r="F81" s="2246">
        <v>465156944</v>
      </c>
      <c r="G81" s="2246" t="s">
        <v>21</v>
      </c>
      <c r="H81" s="2246">
        <v>1909318440</v>
      </c>
      <c r="I81" s="2246">
        <v>1357135869</v>
      </c>
      <c r="J81" s="2246">
        <v>551810461</v>
      </c>
      <c r="K81" s="2246">
        <v>372110</v>
      </c>
      <c r="L81" s="2246">
        <v>205511808</v>
      </c>
      <c r="M81" s="2246">
        <v>264577954</v>
      </c>
      <c r="N81" s="277" t="s">
        <v>1545</v>
      </c>
    </row>
    <row r="82" spans="1:16" ht="15.75" customHeight="1">
      <c r="A82" s="275" t="s">
        <v>781</v>
      </c>
      <c r="B82" s="289" t="s">
        <v>1242</v>
      </c>
      <c r="C82" s="82">
        <v>274795244</v>
      </c>
      <c r="D82" s="2246">
        <v>967717964</v>
      </c>
      <c r="E82" s="2246">
        <v>933274776</v>
      </c>
      <c r="F82" s="2246" t="s">
        <v>21</v>
      </c>
      <c r="G82" s="2246" t="s">
        <v>21</v>
      </c>
      <c r="H82" s="2246">
        <v>933274776</v>
      </c>
      <c r="I82" s="2246">
        <v>15838368</v>
      </c>
      <c r="J82" s="2246">
        <v>914983919</v>
      </c>
      <c r="K82" s="2246">
        <v>2452489</v>
      </c>
      <c r="L82" s="2246">
        <v>300160505</v>
      </c>
      <c r="M82" s="2246">
        <v>59173880</v>
      </c>
      <c r="N82" s="277" t="s">
        <v>1212</v>
      </c>
    </row>
    <row r="83" spans="1:16" ht="15.75" customHeight="1">
      <c r="A83" s="290" t="s">
        <v>1358</v>
      </c>
      <c r="B83" s="289" t="s">
        <v>1242</v>
      </c>
      <c r="C83" s="82">
        <v>14018757</v>
      </c>
      <c r="D83" s="2246">
        <v>36731436</v>
      </c>
      <c r="E83" s="2246">
        <v>19519015</v>
      </c>
      <c r="F83" s="2246" t="s">
        <v>21</v>
      </c>
      <c r="G83" s="2246" t="s">
        <v>21</v>
      </c>
      <c r="H83" s="2246">
        <v>19519015</v>
      </c>
      <c r="I83" s="2246">
        <v>19519015</v>
      </c>
      <c r="J83" s="2246" t="s">
        <v>21</v>
      </c>
      <c r="K83" s="2246" t="s">
        <v>21</v>
      </c>
      <c r="L83" s="2246">
        <v>30512444</v>
      </c>
      <c r="M83" s="2246">
        <v>1755786</v>
      </c>
      <c r="N83" s="277" t="s">
        <v>1213</v>
      </c>
    </row>
    <row r="84" spans="1:16" ht="15.75" customHeight="1">
      <c r="A84" s="290" t="s">
        <v>77</v>
      </c>
      <c r="B84" s="289" t="s">
        <v>1242</v>
      </c>
      <c r="C84" s="82">
        <v>41968027</v>
      </c>
      <c r="D84" s="2246">
        <v>297325502</v>
      </c>
      <c r="E84" s="2246">
        <v>238317389</v>
      </c>
      <c r="F84" s="2246">
        <v>32780200</v>
      </c>
      <c r="G84" s="2246" t="s">
        <v>21</v>
      </c>
      <c r="H84" s="2246">
        <v>205537189</v>
      </c>
      <c r="I84" s="2246">
        <v>171733</v>
      </c>
      <c r="J84" s="2246">
        <v>195656207</v>
      </c>
      <c r="K84" s="2246">
        <v>9709249</v>
      </c>
      <c r="L84" s="2246">
        <v>96544400</v>
      </c>
      <c r="M84" s="2246" t="s">
        <v>22</v>
      </c>
      <c r="N84" s="272" t="s">
        <v>1249</v>
      </c>
    </row>
    <row r="85" spans="1:16" ht="15.75" customHeight="1">
      <c r="A85" s="290" t="s">
        <v>78</v>
      </c>
      <c r="B85" s="289" t="s">
        <v>1242</v>
      </c>
      <c r="C85" s="82">
        <v>10008831</v>
      </c>
      <c r="D85" s="2246">
        <v>429854885</v>
      </c>
      <c r="E85" s="2246">
        <v>302071379</v>
      </c>
      <c r="F85" s="2246">
        <v>99270437</v>
      </c>
      <c r="G85" s="2246">
        <v>10170496</v>
      </c>
      <c r="H85" s="2246">
        <v>192630446</v>
      </c>
      <c r="I85" s="2246" t="s">
        <v>21</v>
      </c>
      <c r="J85" s="2246">
        <v>176909262</v>
      </c>
      <c r="K85" s="2246">
        <v>15721184</v>
      </c>
      <c r="L85" s="2246">
        <v>131380514</v>
      </c>
      <c r="M85" s="2246" t="s">
        <v>22</v>
      </c>
      <c r="N85" s="272" t="s">
        <v>1250</v>
      </c>
    </row>
    <row r="86" spans="1:16" ht="15.75" customHeight="1">
      <c r="A86" s="290" t="s">
        <v>79</v>
      </c>
      <c r="B86" s="289" t="s">
        <v>1242</v>
      </c>
      <c r="C86" s="82">
        <v>2555757</v>
      </c>
      <c r="D86" s="2246">
        <v>62772543</v>
      </c>
      <c r="E86" s="2246">
        <v>45315847</v>
      </c>
      <c r="F86" s="2246">
        <v>15030966</v>
      </c>
      <c r="G86" s="2246">
        <v>149849</v>
      </c>
      <c r="H86" s="2246">
        <v>30135032</v>
      </c>
      <c r="I86" s="2246" t="s">
        <v>21</v>
      </c>
      <c r="J86" s="2246">
        <v>27461038</v>
      </c>
      <c r="K86" s="2246">
        <v>2673993</v>
      </c>
      <c r="L86" s="2246">
        <v>16923376</v>
      </c>
      <c r="M86" s="2246" t="s">
        <v>22</v>
      </c>
      <c r="N86" s="272" t="s">
        <v>1251</v>
      </c>
    </row>
    <row r="87" spans="1:16" ht="15.75" customHeight="1">
      <c r="A87" s="290" t="s">
        <v>80</v>
      </c>
      <c r="B87" s="289" t="s">
        <v>1242</v>
      </c>
      <c r="C87" s="82">
        <v>49232</v>
      </c>
      <c r="D87" s="2246">
        <v>1015180</v>
      </c>
      <c r="E87" s="2246">
        <v>756446</v>
      </c>
      <c r="F87" s="2246">
        <v>562595</v>
      </c>
      <c r="G87" s="2246" t="s">
        <v>21</v>
      </c>
      <c r="H87" s="2246">
        <v>193851</v>
      </c>
      <c r="I87" s="2246" t="s">
        <v>21</v>
      </c>
      <c r="J87" s="2246">
        <v>193851</v>
      </c>
      <c r="K87" s="2246" t="s">
        <v>21</v>
      </c>
      <c r="L87" s="2246">
        <v>307966</v>
      </c>
      <c r="M87" s="2246" t="s">
        <v>22</v>
      </c>
      <c r="N87" s="272" t="s">
        <v>1252</v>
      </c>
    </row>
    <row r="88" spans="1:16" ht="15.75" customHeight="1">
      <c r="A88" s="290" t="s">
        <v>81</v>
      </c>
      <c r="B88" s="289" t="s">
        <v>1242</v>
      </c>
      <c r="C88" s="82">
        <v>23925696</v>
      </c>
      <c r="D88" s="2246">
        <v>4030754</v>
      </c>
      <c r="E88" s="2246">
        <v>30475578</v>
      </c>
      <c r="F88" s="2246">
        <v>10137284</v>
      </c>
      <c r="G88" s="2246">
        <v>6595992</v>
      </c>
      <c r="H88" s="2246">
        <v>13742303</v>
      </c>
      <c r="I88" s="2246">
        <v>3450812</v>
      </c>
      <c r="J88" s="2246">
        <v>9225785</v>
      </c>
      <c r="K88" s="2246">
        <v>1065707</v>
      </c>
      <c r="L88" s="2246">
        <v>641060</v>
      </c>
      <c r="M88" s="2246">
        <v>1044</v>
      </c>
      <c r="N88" s="272" t="s">
        <v>1253</v>
      </c>
    </row>
    <row r="89" spans="1:16" ht="15.75" customHeight="1">
      <c r="A89" s="290" t="s">
        <v>82</v>
      </c>
      <c r="B89" s="289" t="s">
        <v>1242</v>
      </c>
      <c r="C89" s="82">
        <v>95738261</v>
      </c>
      <c r="D89" s="2246" t="s">
        <v>22</v>
      </c>
      <c r="E89" s="2246">
        <v>86044140</v>
      </c>
      <c r="F89" s="2246">
        <v>13793325</v>
      </c>
      <c r="G89" s="2246">
        <v>19594848</v>
      </c>
      <c r="H89" s="2246">
        <v>52655967</v>
      </c>
      <c r="I89" s="2246">
        <v>11711482</v>
      </c>
      <c r="J89" s="2246">
        <v>38168621</v>
      </c>
      <c r="K89" s="2246">
        <v>2775864</v>
      </c>
      <c r="L89" s="2246">
        <v>10289152</v>
      </c>
      <c r="M89" s="2246">
        <v>1424296</v>
      </c>
      <c r="N89" s="277" t="s">
        <v>1359</v>
      </c>
    </row>
    <row r="90" spans="1:16" ht="15.75" customHeight="1">
      <c r="A90" s="276" t="s">
        <v>1362</v>
      </c>
      <c r="B90" s="289" t="s">
        <v>1242</v>
      </c>
      <c r="C90" s="82">
        <v>240461111</v>
      </c>
      <c r="D90" s="2246" t="s">
        <v>22</v>
      </c>
      <c r="E90" s="2246">
        <v>240459190</v>
      </c>
      <c r="F90" s="2246">
        <v>45934608</v>
      </c>
      <c r="G90" s="2246">
        <v>70733098</v>
      </c>
      <c r="H90" s="2246">
        <v>123791484</v>
      </c>
      <c r="I90" s="2246" t="s">
        <v>21</v>
      </c>
      <c r="J90" s="2246">
        <v>108052448</v>
      </c>
      <c r="K90" s="2246">
        <v>15739036</v>
      </c>
      <c r="L90" s="2246" t="s">
        <v>22</v>
      </c>
      <c r="M90" s="2246" t="s">
        <v>22</v>
      </c>
      <c r="N90" s="272" t="s">
        <v>1363</v>
      </c>
    </row>
    <row r="91" spans="1:16" ht="15.75" customHeight="1">
      <c r="A91" s="290" t="s">
        <v>83</v>
      </c>
      <c r="B91" s="289" t="s">
        <v>1242</v>
      </c>
      <c r="C91" s="82">
        <v>161420147</v>
      </c>
      <c r="D91" s="2246" t="s">
        <v>22</v>
      </c>
      <c r="E91" s="2246">
        <v>161439353</v>
      </c>
      <c r="F91" s="2246">
        <v>161439353</v>
      </c>
      <c r="G91" s="2246" t="s">
        <v>21</v>
      </c>
      <c r="H91" s="2246" t="s">
        <v>21</v>
      </c>
      <c r="I91" s="2246" t="s">
        <v>21</v>
      </c>
      <c r="J91" s="2246" t="s">
        <v>21</v>
      </c>
      <c r="K91" s="2246" t="s">
        <v>21</v>
      </c>
      <c r="L91" s="2246" t="s">
        <v>21</v>
      </c>
      <c r="M91" s="2246">
        <v>45223</v>
      </c>
      <c r="N91" s="277" t="s">
        <v>1257</v>
      </c>
    </row>
    <row r="92" spans="1:16" ht="15.75" customHeight="1">
      <c r="A92" s="290" t="s">
        <v>84</v>
      </c>
      <c r="B92" s="289" t="s">
        <v>1705</v>
      </c>
      <c r="C92" s="82">
        <v>57105163</v>
      </c>
      <c r="D92" s="2246">
        <v>25113052</v>
      </c>
      <c r="E92" s="2246">
        <v>77534479</v>
      </c>
      <c r="F92" s="2246" t="s">
        <v>22</v>
      </c>
      <c r="G92" s="2246" t="s">
        <v>21</v>
      </c>
      <c r="H92" s="2246">
        <v>77534479</v>
      </c>
      <c r="I92" s="2246" t="s">
        <v>21</v>
      </c>
      <c r="J92" s="2246">
        <v>69814533</v>
      </c>
      <c r="K92" s="2246">
        <v>7719945</v>
      </c>
      <c r="L92" s="2246">
        <v>2990300</v>
      </c>
      <c r="M92" s="2246">
        <v>9783</v>
      </c>
      <c r="N92" s="277" t="s">
        <v>1701</v>
      </c>
    </row>
    <row r="93" spans="1:16" ht="15.75" customHeight="1">
      <c r="A93" s="290" t="s">
        <v>85</v>
      </c>
      <c r="B93" s="289" t="s">
        <v>1705</v>
      </c>
      <c r="C93" s="82">
        <v>39951724</v>
      </c>
      <c r="D93" s="2246" t="s">
        <v>21</v>
      </c>
      <c r="E93" s="2246">
        <v>40060836</v>
      </c>
      <c r="F93" s="2246">
        <v>39792766</v>
      </c>
      <c r="G93" s="2246" t="s">
        <v>21</v>
      </c>
      <c r="H93" s="2246">
        <v>268070</v>
      </c>
      <c r="I93" s="2246" t="s">
        <v>21</v>
      </c>
      <c r="J93" s="2246">
        <v>259936</v>
      </c>
      <c r="K93" s="2246">
        <v>8134</v>
      </c>
      <c r="L93" s="2246" t="s">
        <v>21</v>
      </c>
      <c r="M93" s="2246">
        <v>905498</v>
      </c>
      <c r="N93" s="277" t="s">
        <v>1703</v>
      </c>
    </row>
    <row r="94" spans="1:16" ht="15.75" customHeight="1">
      <c r="A94" s="290" t="s">
        <v>86</v>
      </c>
      <c r="B94" s="289" t="s">
        <v>1705</v>
      </c>
      <c r="C94" s="82">
        <v>15900078</v>
      </c>
      <c r="D94" s="2246" t="s">
        <v>21</v>
      </c>
      <c r="E94" s="2246">
        <v>15979459</v>
      </c>
      <c r="F94" s="2246">
        <v>13422760</v>
      </c>
      <c r="G94" s="2246" t="s">
        <v>21</v>
      </c>
      <c r="H94" s="2246">
        <v>2556699</v>
      </c>
      <c r="I94" s="2246">
        <v>358925</v>
      </c>
      <c r="J94" s="2246">
        <v>2189640</v>
      </c>
      <c r="K94" s="2246">
        <v>8134</v>
      </c>
      <c r="L94" s="2246" t="s">
        <v>21</v>
      </c>
      <c r="M94" s="2246">
        <v>846965</v>
      </c>
      <c r="N94" s="277" t="s">
        <v>87</v>
      </c>
      <c r="O94" s="243"/>
      <c r="P94" s="243"/>
    </row>
    <row r="95" spans="1:16" ht="15.75" customHeight="1">
      <c r="A95" s="276" t="s">
        <v>88</v>
      </c>
      <c r="B95" s="289" t="s">
        <v>1705</v>
      </c>
      <c r="C95" s="82">
        <v>18521409</v>
      </c>
      <c r="D95" s="2246">
        <v>2112061</v>
      </c>
      <c r="E95" s="2246">
        <v>18536557</v>
      </c>
      <c r="F95" s="2246">
        <v>1369775</v>
      </c>
      <c r="G95" s="2246" t="s">
        <v>21</v>
      </c>
      <c r="H95" s="2246">
        <v>17166782</v>
      </c>
      <c r="I95" s="2246">
        <v>5857627</v>
      </c>
      <c r="J95" s="2246">
        <v>10352335</v>
      </c>
      <c r="K95" s="2246">
        <v>956821</v>
      </c>
      <c r="L95" s="2246">
        <v>1059019</v>
      </c>
      <c r="M95" s="2246">
        <v>810819</v>
      </c>
      <c r="N95" s="277" t="s">
        <v>1706</v>
      </c>
      <c r="O95" s="243"/>
      <c r="P95" s="243"/>
    </row>
    <row r="96" spans="1:16" ht="15.75" customHeight="1">
      <c r="A96" s="282" t="s">
        <v>1707</v>
      </c>
      <c r="B96" s="291" t="s">
        <v>1705</v>
      </c>
      <c r="C96" s="106">
        <v>17827439</v>
      </c>
      <c r="D96" s="2247" t="s">
        <v>21</v>
      </c>
      <c r="E96" s="2247">
        <v>17757412</v>
      </c>
      <c r="F96" s="2247">
        <v>16873372</v>
      </c>
      <c r="G96" s="2247" t="s">
        <v>21</v>
      </c>
      <c r="H96" s="2247">
        <v>884040</v>
      </c>
      <c r="I96" s="2247" t="s">
        <v>21</v>
      </c>
      <c r="J96" s="2247">
        <v>858930</v>
      </c>
      <c r="K96" s="2247">
        <v>25110</v>
      </c>
      <c r="L96" s="2247" t="s">
        <v>21</v>
      </c>
      <c r="M96" s="2247">
        <v>488167</v>
      </c>
      <c r="N96" s="284" t="s">
        <v>1559</v>
      </c>
    </row>
    <row r="97" spans="1:16" ht="15.75" customHeight="1">
      <c r="A97" s="292" t="s">
        <v>91</v>
      </c>
      <c r="B97" s="293"/>
      <c r="C97" s="202"/>
      <c r="H97" s="233" t="s">
        <v>1732</v>
      </c>
      <c r="I97" s="294" t="s">
        <v>1733</v>
      </c>
      <c r="N97" s="295"/>
      <c r="O97" s="243"/>
      <c r="P97" s="243"/>
    </row>
    <row r="98" spans="1:16" ht="15.75" customHeight="1">
      <c r="A98" s="292" t="s">
        <v>1734</v>
      </c>
      <c r="B98" s="293"/>
      <c r="H98" s="233" t="s">
        <v>1735</v>
      </c>
      <c r="I98" s="294" t="s">
        <v>1736</v>
      </c>
      <c r="O98" s="243"/>
      <c r="P98" s="243"/>
    </row>
    <row r="99" spans="1:16" ht="15.75" customHeight="1">
      <c r="A99" s="292" t="s">
        <v>1737</v>
      </c>
      <c r="B99" s="293"/>
      <c r="H99" s="233" t="s">
        <v>1738</v>
      </c>
      <c r="I99" s="294" t="s">
        <v>1739</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94"/>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0158F-A1A6-4F62-9839-63FEB6BF8D07}">
  <dimension ref="A1:U73"/>
  <sheetViews>
    <sheetView zoomScaleNormal="100" zoomScaleSheetLayoutView="70" workbookViewId="0"/>
  </sheetViews>
  <sheetFormatPr defaultColWidth="8" defaultRowHeight="13"/>
  <cols>
    <col min="1" max="1" width="35.08984375" style="299" customWidth="1"/>
    <col min="2" max="2" width="12.6328125" style="299" customWidth="1"/>
    <col min="3" max="11" width="17.6328125" style="299" customWidth="1"/>
    <col min="12" max="12" width="33.26953125" style="296" customWidth="1"/>
    <col min="13" max="22" width="8" style="299" customWidth="1"/>
    <col min="23" max="23" width="9" style="299" bestFit="1" customWidth="1"/>
    <col min="24" max="16384" width="8" style="299"/>
  </cols>
  <sheetData>
    <row r="1" spans="1:21" ht="13.5" customHeight="1">
      <c r="A1" s="1975" t="s">
        <v>782</v>
      </c>
      <c r="B1" s="1301"/>
      <c r="L1" s="1976" t="s">
        <v>782</v>
      </c>
    </row>
    <row r="2" spans="1:21">
      <c r="B2" s="1301"/>
    </row>
    <row r="3" spans="1:21" ht="17.5">
      <c r="B3" s="1301"/>
      <c r="G3" s="297"/>
    </row>
    <row r="4" spans="1:21">
      <c r="B4" s="1301"/>
    </row>
    <row r="6" spans="1:21" ht="22" customHeight="1">
      <c r="A6" s="2547">
        <v>43070</v>
      </c>
      <c r="B6" s="2547"/>
      <c r="C6" s="2547"/>
      <c r="D6" s="1302" t="s">
        <v>92</v>
      </c>
      <c r="G6" s="2548">
        <v>43070</v>
      </c>
      <c r="H6" s="2548"/>
      <c r="I6" s="2548"/>
    </row>
    <row r="7" spans="1:21" ht="9" customHeight="1"/>
    <row r="8" spans="1:21" ht="20.25" customHeight="1">
      <c r="A8" s="298" t="s">
        <v>93</v>
      </c>
      <c r="B8" s="297" t="s">
        <v>1260</v>
      </c>
      <c r="E8" s="300"/>
    </row>
    <row r="9" spans="1:21" ht="16" customHeight="1">
      <c r="A9" s="1303"/>
      <c r="B9" s="1304"/>
      <c r="C9" s="301"/>
      <c r="D9" s="302"/>
      <c r="E9" s="303" t="s">
        <v>94</v>
      </c>
      <c r="F9" s="304"/>
      <c r="G9" s="305" t="s">
        <v>95</v>
      </c>
      <c r="H9" s="306" t="s">
        <v>1239</v>
      </c>
      <c r="I9" s="307"/>
      <c r="J9" s="301"/>
      <c r="K9" s="308"/>
      <c r="L9" s="309"/>
    </row>
    <row r="10" spans="1:21" ht="16" customHeight="1">
      <c r="A10" s="1305"/>
      <c r="B10" s="1306" t="s">
        <v>1240</v>
      </c>
      <c r="C10" s="310" t="s">
        <v>96</v>
      </c>
      <c r="D10" s="311" t="s">
        <v>97</v>
      </c>
      <c r="E10" s="310" t="s">
        <v>60</v>
      </c>
      <c r="F10" s="311" t="s">
        <v>740</v>
      </c>
      <c r="G10" s="2549" t="s">
        <v>98</v>
      </c>
      <c r="H10" s="2550"/>
      <c r="I10" s="2551"/>
      <c r="J10" s="310" t="s">
        <v>99</v>
      </c>
      <c r="K10" s="312" t="s">
        <v>100</v>
      </c>
    </row>
    <row r="11" spans="1:21" ht="16" customHeight="1">
      <c r="A11" s="2552" t="s">
        <v>1238</v>
      </c>
      <c r="B11" s="1306"/>
      <c r="C11" s="313"/>
      <c r="D11" s="314"/>
      <c r="E11" s="313"/>
      <c r="F11" s="315" t="s">
        <v>61</v>
      </c>
      <c r="G11" s="316" t="s">
        <v>1261</v>
      </c>
      <c r="H11" s="317"/>
      <c r="I11" s="318"/>
      <c r="J11" s="313"/>
      <c r="K11" s="314"/>
      <c r="L11" s="2546" t="s">
        <v>1241</v>
      </c>
    </row>
    <row r="12" spans="1:21" s="296" customFormat="1" ht="16" customHeight="1">
      <c r="A12" s="2552"/>
      <c r="B12" s="1307"/>
      <c r="C12" s="319"/>
      <c r="D12" s="320"/>
      <c r="E12" s="319"/>
      <c r="F12" s="320" t="s">
        <v>730</v>
      </c>
      <c r="G12" s="1977" t="s">
        <v>773</v>
      </c>
      <c r="H12" s="311" t="s">
        <v>119</v>
      </c>
      <c r="I12" s="1978" t="s">
        <v>775</v>
      </c>
      <c r="J12" s="319"/>
      <c r="K12" s="320"/>
      <c r="L12" s="2546"/>
    </row>
    <row r="13" spans="1:21" s="296" customFormat="1" ht="16" customHeight="1">
      <c r="A13" s="1308"/>
      <c r="B13" s="1307" t="s">
        <v>1740</v>
      </c>
      <c r="C13" s="319" t="s">
        <v>101</v>
      </c>
      <c r="D13" s="320" t="s">
        <v>1649</v>
      </c>
      <c r="E13" s="319" t="s">
        <v>1741</v>
      </c>
      <c r="F13" s="320" t="s">
        <v>102</v>
      </c>
      <c r="G13" s="322"/>
      <c r="H13" s="323" t="s">
        <v>1647</v>
      </c>
      <c r="I13" s="324"/>
      <c r="J13" s="319" t="s">
        <v>1643</v>
      </c>
      <c r="K13" s="320" t="s">
        <v>1644</v>
      </c>
    </row>
    <row r="14" spans="1:21" s="296" customFormat="1" ht="16" customHeight="1">
      <c r="A14" s="1309"/>
      <c r="B14" s="1310"/>
      <c r="D14" s="321"/>
      <c r="F14" s="320"/>
      <c r="G14" s="322" t="s">
        <v>1649</v>
      </c>
      <c r="H14" s="320" t="s">
        <v>1651</v>
      </c>
      <c r="I14" s="325" t="s">
        <v>103</v>
      </c>
      <c r="K14" s="321"/>
      <c r="L14" s="326"/>
      <c r="P14" s="250"/>
      <c r="Q14" s="250"/>
      <c r="R14" s="250"/>
      <c r="S14" s="250"/>
      <c r="T14" s="250"/>
      <c r="U14" s="250"/>
    </row>
    <row r="15" spans="1:21" ht="16" customHeight="1">
      <c r="A15" s="1311" t="s">
        <v>65</v>
      </c>
      <c r="B15" s="278" t="s">
        <v>1654</v>
      </c>
      <c r="C15" s="327">
        <v>12110590</v>
      </c>
      <c r="D15" s="328">
        <v>11943265</v>
      </c>
      <c r="E15" s="328">
        <v>10982661</v>
      </c>
      <c r="F15" s="328">
        <v>540740</v>
      </c>
      <c r="G15" s="328">
        <v>419864</v>
      </c>
      <c r="H15" s="328">
        <v>364988</v>
      </c>
      <c r="I15" s="328">
        <v>54877</v>
      </c>
      <c r="J15" s="328">
        <v>144118</v>
      </c>
      <c r="K15" s="329">
        <v>519636</v>
      </c>
      <c r="L15" s="330" t="s">
        <v>1742</v>
      </c>
      <c r="P15" s="243"/>
      <c r="Q15" s="243"/>
      <c r="R15" s="243"/>
      <c r="S15" s="243"/>
      <c r="T15" s="243"/>
      <c r="U15" s="243"/>
    </row>
    <row r="16" spans="1:21" ht="14.15" customHeight="1">
      <c r="A16" s="1311"/>
      <c r="B16" s="278"/>
      <c r="C16" s="1312"/>
      <c r="D16" s="1313"/>
      <c r="E16" s="1313"/>
      <c r="F16" s="1313"/>
      <c r="G16" s="1313"/>
      <c r="H16" s="1313"/>
      <c r="I16" s="1313"/>
      <c r="J16" s="1313"/>
      <c r="K16" s="1314"/>
      <c r="L16" s="330" t="s">
        <v>1743</v>
      </c>
      <c r="P16" s="243"/>
      <c r="Q16" s="243"/>
      <c r="R16" s="243"/>
      <c r="S16" s="243"/>
      <c r="T16" s="243"/>
      <c r="U16" s="243"/>
    </row>
    <row r="17" spans="1:19" ht="16" customHeight="1">
      <c r="A17" s="1311" t="s">
        <v>1744</v>
      </c>
      <c r="B17" s="278" t="s">
        <v>1657</v>
      </c>
      <c r="C17" s="331">
        <v>1034108</v>
      </c>
      <c r="D17" s="332">
        <v>1040767</v>
      </c>
      <c r="E17" s="332">
        <v>700169</v>
      </c>
      <c r="F17" s="332">
        <v>1809</v>
      </c>
      <c r="G17" s="332">
        <v>338789</v>
      </c>
      <c r="H17" s="332">
        <v>297154</v>
      </c>
      <c r="I17" s="332">
        <v>41635</v>
      </c>
      <c r="J17" s="332">
        <v>6204</v>
      </c>
      <c r="K17" s="333">
        <v>81030</v>
      </c>
      <c r="L17" s="330" t="s">
        <v>1745</v>
      </c>
    </row>
    <row r="18" spans="1:19" ht="14.15" customHeight="1">
      <c r="A18" s="1311"/>
      <c r="B18" s="278"/>
      <c r="C18" s="1315"/>
      <c r="D18" s="1316"/>
      <c r="E18" s="1316"/>
      <c r="F18" s="1316"/>
      <c r="G18" s="1316"/>
      <c r="H18" s="1316"/>
      <c r="I18" s="1316"/>
      <c r="J18" s="1316"/>
      <c r="K18" s="1317"/>
      <c r="L18" s="330" t="s">
        <v>1743</v>
      </c>
    </row>
    <row r="19" spans="1:19" ht="16" customHeight="1">
      <c r="A19" s="1318" t="s">
        <v>1662</v>
      </c>
      <c r="B19" s="278" t="s">
        <v>1657</v>
      </c>
      <c r="C19" s="334">
        <v>105</v>
      </c>
      <c r="D19" s="335">
        <v>104</v>
      </c>
      <c r="E19" s="335" t="s">
        <v>22</v>
      </c>
      <c r="F19" s="335" t="s">
        <v>22</v>
      </c>
      <c r="G19" s="335">
        <v>104</v>
      </c>
      <c r="H19" s="335" t="s">
        <v>22</v>
      </c>
      <c r="I19" s="335">
        <v>104</v>
      </c>
      <c r="J19" s="335" t="s">
        <v>21</v>
      </c>
      <c r="K19" s="336">
        <v>3</v>
      </c>
      <c r="L19" s="337" t="s">
        <v>1663</v>
      </c>
    </row>
    <row r="20" spans="1:19" ht="16" customHeight="1">
      <c r="A20" s="1318" t="s">
        <v>69</v>
      </c>
      <c r="B20" s="278" t="s">
        <v>1657</v>
      </c>
      <c r="C20" s="334">
        <v>9019</v>
      </c>
      <c r="D20" s="335">
        <v>8971</v>
      </c>
      <c r="E20" s="335">
        <v>1989</v>
      </c>
      <c r="F20" s="335" t="s">
        <v>21</v>
      </c>
      <c r="G20" s="335">
        <v>6982</v>
      </c>
      <c r="H20" s="335">
        <v>5795</v>
      </c>
      <c r="I20" s="335">
        <v>1187</v>
      </c>
      <c r="J20" s="335">
        <v>261</v>
      </c>
      <c r="K20" s="336">
        <v>1121</v>
      </c>
      <c r="L20" s="337" t="s">
        <v>1666</v>
      </c>
    </row>
    <row r="21" spans="1:19" ht="16" customHeight="1">
      <c r="A21" s="1318" t="s">
        <v>70</v>
      </c>
      <c r="B21" s="278" t="s">
        <v>1657</v>
      </c>
      <c r="C21" s="334">
        <v>3759</v>
      </c>
      <c r="D21" s="335">
        <v>3605</v>
      </c>
      <c r="E21" s="335" t="s">
        <v>21</v>
      </c>
      <c r="F21" s="335">
        <v>129</v>
      </c>
      <c r="G21" s="335">
        <v>3476</v>
      </c>
      <c r="H21" s="335">
        <v>37</v>
      </c>
      <c r="I21" s="335">
        <v>3439</v>
      </c>
      <c r="J21" s="335">
        <v>158</v>
      </c>
      <c r="K21" s="336">
        <v>21</v>
      </c>
      <c r="L21" s="337" t="s">
        <v>1667</v>
      </c>
    </row>
    <row r="22" spans="1:19" ht="16" customHeight="1">
      <c r="A22" s="1318" t="s">
        <v>71</v>
      </c>
      <c r="B22" s="278" t="s">
        <v>1657</v>
      </c>
      <c r="C22" s="334">
        <v>791413</v>
      </c>
      <c r="D22" s="335">
        <v>797989</v>
      </c>
      <c r="E22" s="335">
        <v>554940</v>
      </c>
      <c r="F22" s="335">
        <v>1666</v>
      </c>
      <c r="G22" s="335">
        <v>241383</v>
      </c>
      <c r="H22" s="335">
        <v>225264</v>
      </c>
      <c r="I22" s="335">
        <v>16119</v>
      </c>
      <c r="J22" s="335">
        <v>5407</v>
      </c>
      <c r="K22" s="336">
        <v>67631</v>
      </c>
      <c r="L22" s="338" t="s">
        <v>1746</v>
      </c>
    </row>
    <row r="23" spans="1:19" ht="16" customHeight="1">
      <c r="A23" s="1318" t="s">
        <v>1747</v>
      </c>
      <c r="B23" s="278" t="s">
        <v>1657</v>
      </c>
      <c r="C23" s="334">
        <v>77477</v>
      </c>
      <c r="D23" s="335">
        <v>77381</v>
      </c>
      <c r="E23" s="335">
        <v>68801</v>
      </c>
      <c r="F23" s="335">
        <v>1666</v>
      </c>
      <c r="G23" s="335">
        <v>6914</v>
      </c>
      <c r="H23" s="335">
        <v>5611</v>
      </c>
      <c r="I23" s="335">
        <v>1303</v>
      </c>
      <c r="J23" s="335">
        <v>708</v>
      </c>
      <c r="K23" s="336">
        <v>6268</v>
      </c>
      <c r="L23" s="338" t="s">
        <v>1748</v>
      </c>
      <c r="P23" s="313"/>
      <c r="Q23" s="313"/>
      <c r="R23" s="313"/>
    </row>
    <row r="24" spans="1:19" ht="16" customHeight="1">
      <c r="A24" s="1318" t="s">
        <v>1749</v>
      </c>
      <c r="B24" s="278" t="s">
        <v>1657</v>
      </c>
      <c r="C24" s="334">
        <v>713936</v>
      </c>
      <c r="D24" s="335">
        <v>720608</v>
      </c>
      <c r="E24" s="335">
        <v>486139</v>
      </c>
      <c r="F24" s="335" t="s">
        <v>21</v>
      </c>
      <c r="G24" s="335">
        <v>234469</v>
      </c>
      <c r="H24" s="335">
        <v>219653</v>
      </c>
      <c r="I24" s="335">
        <v>14816</v>
      </c>
      <c r="J24" s="335">
        <v>4699</v>
      </c>
      <c r="K24" s="336">
        <v>61363</v>
      </c>
      <c r="L24" s="338" t="s">
        <v>1750</v>
      </c>
      <c r="P24" s="1319"/>
      <c r="Q24" s="313"/>
      <c r="R24" s="1319"/>
    </row>
    <row r="25" spans="1:19" ht="16" customHeight="1">
      <c r="A25" s="1318" t="s">
        <v>104</v>
      </c>
      <c r="B25" s="278" t="s">
        <v>1657</v>
      </c>
      <c r="C25" s="334">
        <v>26349</v>
      </c>
      <c r="D25" s="335">
        <v>25317</v>
      </c>
      <c r="E25" s="335">
        <v>15756</v>
      </c>
      <c r="F25" s="335" t="s">
        <v>21</v>
      </c>
      <c r="G25" s="335">
        <v>9561</v>
      </c>
      <c r="H25" s="335">
        <v>9561</v>
      </c>
      <c r="I25" s="335" t="s">
        <v>21</v>
      </c>
      <c r="J25" s="335" t="s">
        <v>21</v>
      </c>
      <c r="K25" s="336">
        <v>3376</v>
      </c>
      <c r="L25" s="339" t="s">
        <v>1751</v>
      </c>
      <c r="P25" s="1319"/>
      <c r="Q25" s="313"/>
      <c r="R25" s="1319"/>
    </row>
    <row r="26" spans="1:19" ht="16" customHeight="1">
      <c r="A26" s="1318" t="s">
        <v>73</v>
      </c>
      <c r="B26" s="278" t="s">
        <v>1674</v>
      </c>
      <c r="C26" s="334">
        <v>30152</v>
      </c>
      <c r="D26" s="335">
        <v>30143</v>
      </c>
      <c r="E26" s="335">
        <v>16380</v>
      </c>
      <c r="F26" s="335" t="s">
        <v>21</v>
      </c>
      <c r="G26" s="335">
        <v>13763</v>
      </c>
      <c r="H26" s="335">
        <v>6111</v>
      </c>
      <c r="I26" s="335">
        <v>7652</v>
      </c>
      <c r="J26" s="335" t="s">
        <v>21</v>
      </c>
      <c r="K26" s="336">
        <v>289</v>
      </c>
      <c r="L26" s="337" t="s">
        <v>1675</v>
      </c>
      <c r="P26" s="243"/>
      <c r="Q26" s="243"/>
      <c r="R26" s="243"/>
      <c r="S26" s="1320"/>
    </row>
    <row r="27" spans="1:19" ht="16" customHeight="1">
      <c r="A27" s="1318" t="s">
        <v>1752</v>
      </c>
      <c r="B27" s="278" t="s">
        <v>1657</v>
      </c>
      <c r="C27" s="334">
        <v>108274</v>
      </c>
      <c r="D27" s="335">
        <v>109305</v>
      </c>
      <c r="E27" s="335">
        <v>79217</v>
      </c>
      <c r="F27" s="335" t="s">
        <v>21</v>
      </c>
      <c r="G27" s="335">
        <v>30088</v>
      </c>
      <c r="H27" s="335">
        <v>22968</v>
      </c>
      <c r="I27" s="335">
        <v>7120</v>
      </c>
      <c r="J27" s="335" t="s">
        <v>21</v>
      </c>
      <c r="K27" s="336">
        <v>3057</v>
      </c>
      <c r="L27" s="339" t="s">
        <v>1679</v>
      </c>
      <c r="P27" s="243"/>
      <c r="Q27" s="243"/>
      <c r="R27" s="243"/>
      <c r="S27" s="1320"/>
    </row>
    <row r="28" spans="1:19" ht="16" customHeight="1">
      <c r="A28" s="1318" t="s">
        <v>105</v>
      </c>
      <c r="B28" s="278" t="s">
        <v>1654</v>
      </c>
      <c r="C28" s="334">
        <v>18091</v>
      </c>
      <c r="D28" s="335">
        <v>18150</v>
      </c>
      <c r="E28" s="335">
        <v>2571</v>
      </c>
      <c r="F28" s="335" t="s">
        <v>21</v>
      </c>
      <c r="G28" s="335">
        <v>15579</v>
      </c>
      <c r="H28" s="335">
        <v>11571</v>
      </c>
      <c r="I28" s="335">
        <v>4008</v>
      </c>
      <c r="J28" s="335" t="s">
        <v>21</v>
      </c>
      <c r="K28" s="336">
        <v>749</v>
      </c>
      <c r="L28" s="340" t="s">
        <v>1753</v>
      </c>
      <c r="P28" s="243"/>
      <c r="Q28" s="243"/>
      <c r="R28" s="243"/>
      <c r="S28" s="1320"/>
    </row>
    <row r="29" spans="1:19" ht="13" customHeight="1">
      <c r="A29" s="1321"/>
      <c r="B29" s="278"/>
      <c r="C29" s="341"/>
      <c r="D29" s="342"/>
      <c r="E29" s="342"/>
      <c r="F29" s="342"/>
      <c r="G29" s="342"/>
      <c r="H29" s="342"/>
      <c r="I29" s="342"/>
      <c r="J29" s="342"/>
      <c r="K29" s="343"/>
      <c r="L29" s="339"/>
      <c r="P29" s="243"/>
      <c r="Q29" s="243"/>
      <c r="R29" s="243"/>
      <c r="S29" s="1320"/>
    </row>
    <row r="30" spans="1:19" ht="16" customHeight="1">
      <c r="A30" s="1311" t="s">
        <v>1754</v>
      </c>
      <c r="B30" s="278" t="s">
        <v>1654</v>
      </c>
      <c r="C30" s="331">
        <v>11076482</v>
      </c>
      <c r="D30" s="332">
        <v>10902498</v>
      </c>
      <c r="E30" s="332">
        <v>10282491</v>
      </c>
      <c r="F30" s="332">
        <v>538931</v>
      </c>
      <c r="G30" s="332">
        <v>81076</v>
      </c>
      <c r="H30" s="332">
        <v>67834</v>
      </c>
      <c r="I30" s="332">
        <v>13242</v>
      </c>
      <c r="J30" s="332">
        <v>137913</v>
      </c>
      <c r="K30" s="332">
        <v>438606</v>
      </c>
      <c r="L30" s="344" t="s">
        <v>1755</v>
      </c>
    </row>
    <row r="31" spans="1:19" ht="14.15" customHeight="1">
      <c r="A31" s="1311"/>
      <c r="B31" s="278"/>
      <c r="C31" s="341"/>
      <c r="D31" s="1316"/>
      <c r="E31" s="1316"/>
      <c r="F31" s="1316"/>
      <c r="G31" s="1316"/>
      <c r="H31" s="1316"/>
      <c r="I31" s="1316"/>
      <c r="J31" s="1316"/>
      <c r="K31" s="1317"/>
      <c r="L31" s="330" t="s">
        <v>1756</v>
      </c>
    </row>
    <row r="32" spans="1:19" ht="16" customHeight="1">
      <c r="A32" s="1318" t="s">
        <v>106</v>
      </c>
      <c r="B32" s="278" t="s">
        <v>1674</v>
      </c>
      <c r="C32" s="345">
        <v>6212864</v>
      </c>
      <c r="D32" s="346">
        <v>5950017</v>
      </c>
      <c r="E32" s="346">
        <v>5950017</v>
      </c>
      <c r="F32" s="346" t="s">
        <v>21</v>
      </c>
      <c r="G32" s="346" t="s">
        <v>21</v>
      </c>
      <c r="H32" s="346" t="s">
        <v>21</v>
      </c>
      <c r="I32" s="346" t="s">
        <v>21</v>
      </c>
      <c r="J32" s="346">
        <v>207675</v>
      </c>
      <c r="K32" s="347">
        <v>586576</v>
      </c>
      <c r="L32" s="337" t="s">
        <v>1684</v>
      </c>
    </row>
    <row r="33" spans="1:12" ht="16" customHeight="1">
      <c r="A33" s="1318" t="s">
        <v>149</v>
      </c>
      <c r="B33" s="278" t="s">
        <v>1657</v>
      </c>
      <c r="C33" s="345">
        <v>6000</v>
      </c>
      <c r="D33" s="346">
        <v>5210</v>
      </c>
      <c r="E33" s="346" t="s">
        <v>21</v>
      </c>
      <c r="F33" s="346" t="s">
        <v>21</v>
      </c>
      <c r="G33" s="346">
        <v>5210</v>
      </c>
      <c r="H33" s="346" t="s">
        <v>21</v>
      </c>
      <c r="I33" s="346">
        <v>5210</v>
      </c>
      <c r="J33" s="346" t="s">
        <v>21</v>
      </c>
      <c r="K33" s="347">
        <v>1336</v>
      </c>
      <c r="L33" s="337" t="s">
        <v>1685</v>
      </c>
    </row>
    <row r="34" spans="1:12" ht="18" customHeight="1">
      <c r="A34" s="1318" t="s">
        <v>107</v>
      </c>
      <c r="B34" s="267" t="s">
        <v>1757</v>
      </c>
      <c r="C34" s="345">
        <v>82201</v>
      </c>
      <c r="D34" s="346">
        <v>82201</v>
      </c>
      <c r="E34" s="346">
        <v>16242</v>
      </c>
      <c r="F34" s="346">
        <v>61788</v>
      </c>
      <c r="G34" s="346">
        <v>4171</v>
      </c>
      <c r="H34" s="346">
        <v>3978</v>
      </c>
      <c r="I34" s="346">
        <v>193</v>
      </c>
      <c r="J34" s="346" t="s">
        <v>21</v>
      </c>
      <c r="K34" s="347" t="s">
        <v>22</v>
      </c>
      <c r="L34" s="338" t="s">
        <v>1692</v>
      </c>
    </row>
    <row r="35" spans="1:12" ht="16" customHeight="1">
      <c r="A35" s="1318" t="s">
        <v>82</v>
      </c>
      <c r="B35" s="278" t="s">
        <v>1674</v>
      </c>
      <c r="C35" s="345">
        <v>110687</v>
      </c>
      <c r="D35" s="346">
        <v>110642</v>
      </c>
      <c r="E35" s="346">
        <v>67862</v>
      </c>
      <c r="F35" s="346">
        <v>36824</v>
      </c>
      <c r="G35" s="346">
        <v>5956</v>
      </c>
      <c r="H35" s="346">
        <v>3975</v>
      </c>
      <c r="I35" s="346">
        <v>1981</v>
      </c>
      <c r="J35" s="346" t="s">
        <v>21</v>
      </c>
      <c r="K35" s="347">
        <v>550</v>
      </c>
      <c r="L35" s="337" t="s">
        <v>1758</v>
      </c>
    </row>
    <row r="36" spans="1:12" ht="18" customHeight="1">
      <c r="A36" s="1318" t="s">
        <v>1694</v>
      </c>
      <c r="B36" s="267" t="s">
        <v>1757</v>
      </c>
      <c r="C36" s="345">
        <v>739873</v>
      </c>
      <c r="D36" s="346">
        <v>739873</v>
      </c>
      <c r="E36" s="346">
        <v>326236</v>
      </c>
      <c r="F36" s="346">
        <v>363872</v>
      </c>
      <c r="G36" s="346">
        <v>49765</v>
      </c>
      <c r="H36" s="346">
        <v>45057</v>
      </c>
      <c r="I36" s="346">
        <v>4708</v>
      </c>
      <c r="J36" s="346" t="s">
        <v>22</v>
      </c>
      <c r="K36" s="347" t="s">
        <v>22</v>
      </c>
      <c r="L36" s="338" t="s">
        <v>1695</v>
      </c>
    </row>
    <row r="37" spans="1:12" ht="16" customHeight="1">
      <c r="A37" s="1318" t="s">
        <v>1256</v>
      </c>
      <c r="B37" s="278" t="s">
        <v>1242</v>
      </c>
      <c r="C37" s="345">
        <v>800327</v>
      </c>
      <c r="D37" s="346">
        <v>800312</v>
      </c>
      <c r="E37" s="346">
        <v>352927</v>
      </c>
      <c r="F37" s="346">
        <v>393145</v>
      </c>
      <c r="G37" s="346">
        <v>54240</v>
      </c>
      <c r="H37" s="346">
        <v>49143</v>
      </c>
      <c r="I37" s="346">
        <v>5097</v>
      </c>
      <c r="J37" s="346" t="s">
        <v>22</v>
      </c>
      <c r="K37" s="347" t="s">
        <v>22</v>
      </c>
      <c r="L37" s="338" t="s">
        <v>1214</v>
      </c>
    </row>
    <row r="38" spans="1:12" ht="16" customHeight="1">
      <c r="A38" s="1318" t="s">
        <v>83</v>
      </c>
      <c r="B38" s="267" t="s">
        <v>1360</v>
      </c>
      <c r="C38" s="345">
        <v>12228799</v>
      </c>
      <c r="D38" s="346">
        <v>12230254</v>
      </c>
      <c r="E38" s="346">
        <v>12230254</v>
      </c>
      <c r="F38" s="346" t="s">
        <v>21</v>
      </c>
      <c r="G38" s="346" t="s">
        <v>21</v>
      </c>
      <c r="H38" s="346" t="s">
        <v>21</v>
      </c>
      <c r="I38" s="346" t="s">
        <v>21</v>
      </c>
      <c r="J38" s="346" t="s">
        <v>21</v>
      </c>
      <c r="K38" s="347">
        <v>3426</v>
      </c>
      <c r="L38" s="337" t="s">
        <v>1257</v>
      </c>
    </row>
    <row r="39" spans="1:12" ht="16" customHeight="1">
      <c r="A39" s="1318" t="s">
        <v>85</v>
      </c>
      <c r="B39" s="278" t="s">
        <v>1242</v>
      </c>
      <c r="C39" s="345">
        <v>2417166</v>
      </c>
      <c r="D39" s="346">
        <v>2423860</v>
      </c>
      <c r="E39" s="346">
        <v>2410152</v>
      </c>
      <c r="F39" s="346" t="s">
        <v>21</v>
      </c>
      <c r="G39" s="346">
        <v>13708</v>
      </c>
      <c r="H39" s="346">
        <v>13209</v>
      </c>
      <c r="I39" s="346">
        <v>499</v>
      </c>
      <c r="J39" s="346" t="s">
        <v>21</v>
      </c>
      <c r="K39" s="347">
        <v>55552</v>
      </c>
      <c r="L39" s="337" t="s">
        <v>1258</v>
      </c>
    </row>
    <row r="40" spans="1:12" ht="16" customHeight="1">
      <c r="A40" s="1318" t="s">
        <v>108</v>
      </c>
      <c r="B40" s="278" t="s">
        <v>1244</v>
      </c>
      <c r="C40" s="345">
        <v>238093</v>
      </c>
      <c r="D40" s="346">
        <v>237906</v>
      </c>
      <c r="E40" s="346">
        <v>237906</v>
      </c>
      <c r="F40" s="346" t="s">
        <v>21</v>
      </c>
      <c r="G40" s="346" t="s">
        <v>21</v>
      </c>
      <c r="H40" s="346" t="s">
        <v>21</v>
      </c>
      <c r="I40" s="346" t="s">
        <v>21</v>
      </c>
      <c r="J40" s="346" t="s">
        <v>21</v>
      </c>
      <c r="K40" s="347">
        <v>12497</v>
      </c>
      <c r="L40" s="337" t="s">
        <v>1365</v>
      </c>
    </row>
    <row r="41" spans="1:12" ht="16" customHeight="1">
      <c r="A41" s="403" t="s">
        <v>109</v>
      </c>
      <c r="B41" s="278" t="s">
        <v>1242</v>
      </c>
      <c r="C41" s="345">
        <v>46808</v>
      </c>
      <c r="D41" s="346">
        <v>46750</v>
      </c>
      <c r="E41" s="346">
        <v>46750</v>
      </c>
      <c r="F41" s="346" t="s">
        <v>21</v>
      </c>
      <c r="G41" s="346" t="s">
        <v>21</v>
      </c>
      <c r="H41" s="346" t="s">
        <v>21</v>
      </c>
      <c r="I41" s="346" t="s">
        <v>21</v>
      </c>
      <c r="J41" s="346" t="s">
        <v>21</v>
      </c>
      <c r="K41" s="347">
        <v>87</v>
      </c>
      <c r="L41" s="337" t="s">
        <v>1361</v>
      </c>
    </row>
    <row r="42" spans="1:12" ht="16" customHeight="1">
      <c r="A42" s="408" t="s">
        <v>1264</v>
      </c>
      <c r="B42" s="409" t="s">
        <v>1242</v>
      </c>
      <c r="C42" s="348">
        <v>553039</v>
      </c>
      <c r="D42" s="349">
        <v>550577</v>
      </c>
      <c r="E42" s="349">
        <v>549720</v>
      </c>
      <c r="F42" s="349" t="s">
        <v>21</v>
      </c>
      <c r="G42" s="349">
        <v>857</v>
      </c>
      <c r="H42" s="349" t="s">
        <v>21</v>
      </c>
      <c r="I42" s="349">
        <v>857</v>
      </c>
      <c r="J42" s="349" t="s">
        <v>21</v>
      </c>
      <c r="K42" s="350">
        <v>15753</v>
      </c>
      <c r="L42" s="284" t="s">
        <v>1216</v>
      </c>
    </row>
    <row r="43" spans="1:12" ht="15">
      <c r="A43" s="1318"/>
      <c r="B43" s="1322"/>
      <c r="C43" s="351"/>
      <c r="D43" s="351"/>
      <c r="E43" s="351"/>
      <c r="F43" s="351"/>
      <c r="G43" s="351"/>
      <c r="H43" s="351"/>
      <c r="I43" s="351"/>
      <c r="J43" s="351"/>
      <c r="K43" s="351"/>
      <c r="L43" s="337"/>
    </row>
    <row r="44" spans="1:12" ht="20.25" customHeight="1">
      <c r="A44" s="298" t="s">
        <v>110</v>
      </c>
      <c r="B44" s="1323" t="s">
        <v>1366</v>
      </c>
    </row>
    <row r="45" spans="1:12" ht="15">
      <c r="A45" s="1303"/>
      <c r="B45" s="1304"/>
      <c r="C45" s="301"/>
      <c r="D45" s="302"/>
      <c r="E45" s="303" t="s">
        <v>94</v>
      </c>
      <c r="F45" s="304"/>
      <c r="G45" s="305" t="s">
        <v>95</v>
      </c>
      <c r="H45" s="306" t="s">
        <v>1239</v>
      </c>
      <c r="I45" s="304"/>
      <c r="J45" s="308"/>
      <c r="K45" s="352"/>
      <c r="L45" s="309"/>
    </row>
    <row r="46" spans="1:12" s="296" customFormat="1" ht="15.5">
      <c r="A46" s="1308"/>
      <c r="B46" s="1306" t="s">
        <v>1240</v>
      </c>
      <c r="C46" s="310" t="s">
        <v>96</v>
      </c>
      <c r="D46" s="311" t="s">
        <v>97</v>
      </c>
      <c r="E46" s="310" t="s">
        <v>60</v>
      </c>
      <c r="F46" s="311" t="s">
        <v>740</v>
      </c>
      <c r="G46" s="2553" t="s">
        <v>604</v>
      </c>
      <c r="H46" s="2554"/>
      <c r="I46" s="2555"/>
      <c r="J46" s="312" t="s">
        <v>99</v>
      </c>
      <c r="K46" s="1979" t="s">
        <v>100</v>
      </c>
    </row>
    <row r="47" spans="1:12" s="296" customFormat="1" ht="15.5">
      <c r="A47" s="1305" t="s">
        <v>1238</v>
      </c>
      <c r="B47" s="1307"/>
      <c r="C47" s="353"/>
      <c r="D47" s="354"/>
      <c r="E47" s="353"/>
      <c r="F47" s="315" t="s">
        <v>61</v>
      </c>
      <c r="G47" s="316" t="s">
        <v>1261</v>
      </c>
      <c r="H47" s="355"/>
      <c r="I47" s="356"/>
      <c r="J47" s="320"/>
      <c r="K47" s="324"/>
      <c r="L47" s="2546" t="s">
        <v>1241</v>
      </c>
    </row>
    <row r="48" spans="1:12" s="296" customFormat="1" ht="15.5">
      <c r="A48" s="1308" t="s">
        <v>1265</v>
      </c>
      <c r="B48" s="1307"/>
      <c r="C48" s="319"/>
      <c r="D48" s="320"/>
      <c r="E48" s="319"/>
      <c r="F48" s="320" t="s">
        <v>730</v>
      </c>
      <c r="G48" s="1977" t="s">
        <v>62</v>
      </c>
      <c r="H48" s="311" t="s">
        <v>63</v>
      </c>
      <c r="I48" s="1978" t="s">
        <v>64</v>
      </c>
      <c r="J48" s="320"/>
      <c r="K48" s="320"/>
      <c r="L48" s="2546"/>
    </row>
    <row r="49" spans="1:19" s="296" customFormat="1" ht="15.5">
      <c r="A49" s="1308"/>
      <c r="B49" s="1307" t="s">
        <v>1740</v>
      </c>
      <c r="C49" s="319" t="s">
        <v>101</v>
      </c>
      <c r="D49" s="320" t="s">
        <v>1649</v>
      </c>
      <c r="E49" s="319" t="s">
        <v>1741</v>
      </c>
      <c r="F49" s="320" t="s">
        <v>102</v>
      </c>
      <c r="G49" s="322"/>
      <c r="H49" s="323" t="s">
        <v>1647</v>
      </c>
      <c r="I49" s="319"/>
      <c r="J49" s="320" t="s">
        <v>1643</v>
      </c>
      <c r="K49" s="320" t="s">
        <v>1644</v>
      </c>
      <c r="L49" s="337"/>
    </row>
    <row r="50" spans="1:19" s="296" customFormat="1" ht="15.5">
      <c r="A50" s="1309"/>
      <c r="B50" s="1310"/>
      <c r="D50" s="321"/>
      <c r="F50" s="320"/>
      <c r="G50" s="322" t="s">
        <v>1649</v>
      </c>
      <c r="H50" s="320" t="s">
        <v>1651</v>
      </c>
      <c r="I50" s="357" t="s">
        <v>103</v>
      </c>
      <c r="J50" s="358"/>
      <c r="K50" s="358"/>
      <c r="L50" s="359"/>
    </row>
    <row r="51" spans="1:19" ht="15">
      <c r="A51" s="1311" t="s">
        <v>65</v>
      </c>
      <c r="B51" s="278" t="s">
        <v>1654</v>
      </c>
      <c r="C51" s="327">
        <v>1917746</v>
      </c>
      <c r="D51" s="328">
        <v>1911705</v>
      </c>
      <c r="E51" s="328">
        <v>1350360</v>
      </c>
      <c r="F51" s="328">
        <v>425620</v>
      </c>
      <c r="G51" s="328">
        <v>135725</v>
      </c>
      <c r="H51" s="328">
        <v>84185</v>
      </c>
      <c r="I51" s="328">
        <v>51540</v>
      </c>
      <c r="J51" s="332">
        <v>3852</v>
      </c>
      <c r="K51" s="332">
        <v>182079</v>
      </c>
      <c r="L51" s="360" t="s">
        <v>1742</v>
      </c>
    </row>
    <row r="52" spans="1:19" ht="14.15" customHeight="1">
      <c r="A52" s="1324"/>
      <c r="B52" s="278"/>
      <c r="C52" s="361"/>
      <c r="D52" s="362"/>
      <c r="E52" s="362"/>
      <c r="F52" s="362"/>
      <c r="G52" s="362"/>
      <c r="H52" s="362"/>
      <c r="I52" s="362"/>
      <c r="J52" s="362"/>
      <c r="K52" s="362"/>
      <c r="L52" s="344" t="s">
        <v>1756</v>
      </c>
    </row>
    <row r="53" spans="1:19" ht="15">
      <c r="A53" s="1311" t="s">
        <v>66</v>
      </c>
      <c r="B53" s="278" t="s">
        <v>1657</v>
      </c>
      <c r="C53" s="331">
        <v>491858</v>
      </c>
      <c r="D53" s="332">
        <v>480061</v>
      </c>
      <c r="E53" s="332">
        <v>409333</v>
      </c>
      <c r="F53" s="332">
        <v>14465</v>
      </c>
      <c r="G53" s="332">
        <v>56263</v>
      </c>
      <c r="H53" s="332">
        <v>26301</v>
      </c>
      <c r="I53" s="332">
        <v>29962</v>
      </c>
      <c r="J53" s="332">
        <v>789</v>
      </c>
      <c r="K53" s="332">
        <v>82559</v>
      </c>
      <c r="L53" s="344" t="s">
        <v>1745</v>
      </c>
    </row>
    <row r="54" spans="1:19" ht="14.15" customHeight="1">
      <c r="A54" s="1311"/>
      <c r="B54" s="278"/>
      <c r="C54" s="361"/>
      <c r="D54" s="362"/>
      <c r="E54" s="362"/>
      <c r="F54" s="362"/>
      <c r="G54" s="362"/>
      <c r="H54" s="362"/>
      <c r="I54" s="362"/>
      <c r="J54" s="362"/>
      <c r="K54" s="362"/>
      <c r="L54" s="344" t="s">
        <v>1743</v>
      </c>
    </row>
    <row r="55" spans="1:19" ht="15">
      <c r="A55" s="403" t="s">
        <v>1662</v>
      </c>
      <c r="B55" s="278" t="s">
        <v>1657</v>
      </c>
      <c r="C55" s="345">
        <v>80</v>
      </c>
      <c r="D55" s="346">
        <v>80</v>
      </c>
      <c r="E55" s="346" t="s">
        <v>22</v>
      </c>
      <c r="F55" s="346" t="s">
        <v>22</v>
      </c>
      <c r="G55" s="346">
        <v>80</v>
      </c>
      <c r="H55" s="346" t="s">
        <v>22</v>
      </c>
      <c r="I55" s="346">
        <v>80</v>
      </c>
      <c r="J55" s="346" t="s">
        <v>21</v>
      </c>
      <c r="K55" s="346" t="s">
        <v>21</v>
      </c>
      <c r="L55" s="340" t="s">
        <v>1663</v>
      </c>
    </row>
    <row r="56" spans="1:19" ht="15">
      <c r="A56" s="403" t="s">
        <v>69</v>
      </c>
      <c r="B56" s="278" t="s">
        <v>1657</v>
      </c>
      <c r="C56" s="345">
        <v>4123</v>
      </c>
      <c r="D56" s="346">
        <v>4070</v>
      </c>
      <c r="E56" s="346">
        <v>1595</v>
      </c>
      <c r="F56" s="346" t="s">
        <v>21</v>
      </c>
      <c r="G56" s="346">
        <v>2475</v>
      </c>
      <c r="H56" s="346">
        <v>636</v>
      </c>
      <c r="I56" s="346">
        <v>1839</v>
      </c>
      <c r="J56" s="346" t="s">
        <v>21</v>
      </c>
      <c r="K56" s="346">
        <v>153</v>
      </c>
      <c r="L56" s="340" t="s">
        <v>1666</v>
      </c>
    </row>
    <row r="57" spans="1:19" ht="15">
      <c r="A57" s="403" t="s">
        <v>70</v>
      </c>
      <c r="B57" s="278" t="s">
        <v>1657</v>
      </c>
      <c r="C57" s="345">
        <v>175</v>
      </c>
      <c r="D57" s="346">
        <v>174</v>
      </c>
      <c r="E57" s="346" t="s">
        <v>21</v>
      </c>
      <c r="F57" s="346">
        <v>77</v>
      </c>
      <c r="G57" s="346">
        <v>97</v>
      </c>
      <c r="H57" s="346" t="s">
        <v>21</v>
      </c>
      <c r="I57" s="346">
        <v>97</v>
      </c>
      <c r="J57" s="346" t="s">
        <v>21</v>
      </c>
      <c r="K57" s="346">
        <v>10</v>
      </c>
      <c r="L57" s="340" t="s">
        <v>1667</v>
      </c>
    </row>
    <row r="58" spans="1:19" ht="15">
      <c r="A58" s="403" t="s">
        <v>71</v>
      </c>
      <c r="B58" s="278" t="s">
        <v>1657</v>
      </c>
      <c r="C58" s="345">
        <v>224123</v>
      </c>
      <c r="D58" s="346">
        <v>225675</v>
      </c>
      <c r="E58" s="346">
        <v>166042</v>
      </c>
      <c r="F58" s="346">
        <v>13842</v>
      </c>
      <c r="G58" s="346">
        <v>45791</v>
      </c>
      <c r="H58" s="346">
        <v>21814</v>
      </c>
      <c r="I58" s="346">
        <v>23977</v>
      </c>
      <c r="J58" s="346">
        <v>762</v>
      </c>
      <c r="K58" s="346">
        <v>28631</v>
      </c>
      <c r="L58" s="363" t="s">
        <v>1759</v>
      </c>
    </row>
    <row r="59" spans="1:19" ht="15">
      <c r="A59" s="1318" t="s">
        <v>1747</v>
      </c>
      <c r="B59" s="278" t="s">
        <v>1657</v>
      </c>
      <c r="C59" s="345">
        <v>29257</v>
      </c>
      <c r="D59" s="346">
        <v>28473</v>
      </c>
      <c r="E59" s="346">
        <v>14544</v>
      </c>
      <c r="F59" s="346">
        <v>8243</v>
      </c>
      <c r="G59" s="346">
        <v>5686</v>
      </c>
      <c r="H59" s="346">
        <v>1692</v>
      </c>
      <c r="I59" s="346">
        <v>3994</v>
      </c>
      <c r="J59" s="346">
        <v>495</v>
      </c>
      <c r="K59" s="346">
        <v>6387</v>
      </c>
      <c r="L59" s="363" t="s">
        <v>1748</v>
      </c>
    </row>
    <row r="60" spans="1:19" ht="15">
      <c r="A60" s="1318" t="s">
        <v>1749</v>
      </c>
      <c r="B60" s="278" t="s">
        <v>1657</v>
      </c>
      <c r="C60" s="345">
        <v>194866</v>
      </c>
      <c r="D60" s="346">
        <v>197202</v>
      </c>
      <c r="E60" s="346">
        <v>151498</v>
      </c>
      <c r="F60" s="346">
        <v>5599</v>
      </c>
      <c r="G60" s="346">
        <v>40105</v>
      </c>
      <c r="H60" s="346">
        <v>20122</v>
      </c>
      <c r="I60" s="346">
        <v>19983</v>
      </c>
      <c r="J60" s="346">
        <v>267</v>
      </c>
      <c r="K60" s="346">
        <v>22244</v>
      </c>
      <c r="L60" s="363" t="s">
        <v>1750</v>
      </c>
    </row>
    <row r="61" spans="1:19" ht="15">
      <c r="A61" s="403" t="s">
        <v>112</v>
      </c>
      <c r="B61" s="278" t="s">
        <v>1657</v>
      </c>
      <c r="C61" s="345">
        <v>443</v>
      </c>
      <c r="D61" s="346">
        <v>443</v>
      </c>
      <c r="E61" s="346">
        <v>443</v>
      </c>
      <c r="F61" s="346" t="s">
        <v>21</v>
      </c>
      <c r="G61" s="346" t="s">
        <v>21</v>
      </c>
      <c r="H61" s="346" t="s">
        <v>21</v>
      </c>
      <c r="I61" s="346" t="s">
        <v>21</v>
      </c>
      <c r="J61" s="346" t="s">
        <v>21</v>
      </c>
      <c r="K61" s="346" t="s">
        <v>21</v>
      </c>
      <c r="L61" s="363" t="s">
        <v>1673</v>
      </c>
    </row>
    <row r="62" spans="1:19" ht="15">
      <c r="A62" s="403" t="s">
        <v>73</v>
      </c>
      <c r="B62" s="278" t="s">
        <v>1674</v>
      </c>
      <c r="C62" s="345">
        <v>4010</v>
      </c>
      <c r="D62" s="346">
        <v>3985</v>
      </c>
      <c r="E62" s="346">
        <v>493</v>
      </c>
      <c r="F62" s="346" t="s">
        <v>21</v>
      </c>
      <c r="G62" s="346">
        <v>3492</v>
      </c>
      <c r="H62" s="346">
        <v>1678</v>
      </c>
      <c r="I62" s="346">
        <v>1814</v>
      </c>
      <c r="J62" s="346" t="s">
        <v>21</v>
      </c>
      <c r="K62" s="346">
        <v>100</v>
      </c>
      <c r="L62" s="340" t="s">
        <v>1675</v>
      </c>
    </row>
    <row r="63" spans="1:19" ht="15">
      <c r="A63" s="403" t="s">
        <v>1752</v>
      </c>
      <c r="B63" s="278" t="s">
        <v>1657</v>
      </c>
      <c r="C63" s="345">
        <v>312480</v>
      </c>
      <c r="D63" s="346">
        <v>295071</v>
      </c>
      <c r="E63" s="346">
        <v>295071</v>
      </c>
      <c r="F63" s="346" t="s">
        <v>21</v>
      </c>
      <c r="G63" s="346" t="s">
        <v>21</v>
      </c>
      <c r="H63" s="346" t="s">
        <v>21</v>
      </c>
      <c r="I63" s="346" t="s">
        <v>21</v>
      </c>
      <c r="J63" s="346" t="s">
        <v>21</v>
      </c>
      <c r="K63" s="346">
        <v>66964</v>
      </c>
      <c r="L63" s="364" t="s">
        <v>1679</v>
      </c>
    </row>
    <row r="64" spans="1:19" ht="16" customHeight="1">
      <c r="A64" s="1318" t="s">
        <v>105</v>
      </c>
      <c r="B64" s="278" t="s">
        <v>1654</v>
      </c>
      <c r="C64" s="345" t="s">
        <v>21</v>
      </c>
      <c r="D64" s="346" t="s">
        <v>21</v>
      </c>
      <c r="E64" s="346" t="s">
        <v>21</v>
      </c>
      <c r="F64" s="346" t="s">
        <v>21</v>
      </c>
      <c r="G64" s="346" t="s">
        <v>21</v>
      </c>
      <c r="H64" s="346" t="s">
        <v>21</v>
      </c>
      <c r="I64" s="346" t="s">
        <v>21</v>
      </c>
      <c r="J64" s="346" t="s">
        <v>21</v>
      </c>
      <c r="K64" s="346" t="s">
        <v>21</v>
      </c>
      <c r="L64" s="340" t="s">
        <v>1753</v>
      </c>
      <c r="P64" s="243"/>
      <c r="Q64" s="243"/>
      <c r="R64" s="243"/>
      <c r="S64" s="1320"/>
    </row>
    <row r="65" spans="1:12" ht="13" customHeight="1">
      <c r="A65" s="1321"/>
      <c r="B65" s="278"/>
      <c r="C65" s="365"/>
      <c r="D65" s="351"/>
      <c r="E65" s="351"/>
      <c r="F65" s="351"/>
      <c r="G65" s="351"/>
      <c r="H65" s="351"/>
      <c r="I65" s="351"/>
      <c r="J65" s="351"/>
      <c r="K65" s="351"/>
      <c r="L65" s="364"/>
    </row>
    <row r="66" spans="1:12" ht="15">
      <c r="A66" s="1311" t="s">
        <v>76</v>
      </c>
      <c r="B66" s="278" t="s">
        <v>1654</v>
      </c>
      <c r="C66" s="331">
        <v>1425887</v>
      </c>
      <c r="D66" s="332">
        <v>1431644</v>
      </c>
      <c r="E66" s="332">
        <v>941026</v>
      </c>
      <c r="F66" s="332">
        <v>411155</v>
      </c>
      <c r="G66" s="332">
        <v>79462</v>
      </c>
      <c r="H66" s="332">
        <v>57884</v>
      </c>
      <c r="I66" s="332">
        <v>21578</v>
      </c>
      <c r="J66" s="332">
        <v>3063</v>
      </c>
      <c r="K66" s="332">
        <v>99519</v>
      </c>
      <c r="L66" s="344" t="s">
        <v>1683</v>
      </c>
    </row>
    <row r="67" spans="1:12" ht="14.15" customHeight="1">
      <c r="A67" s="1311"/>
      <c r="B67" s="278" t="s">
        <v>1760</v>
      </c>
      <c r="C67" s="361"/>
      <c r="D67" s="362"/>
      <c r="E67" s="362"/>
      <c r="F67" s="362"/>
      <c r="G67" s="362"/>
      <c r="H67" s="362"/>
      <c r="I67" s="362"/>
      <c r="J67" s="362"/>
      <c r="K67" s="362"/>
      <c r="L67" s="344" t="s">
        <v>1743</v>
      </c>
    </row>
    <row r="68" spans="1:12" ht="15">
      <c r="A68" s="403" t="s">
        <v>106</v>
      </c>
      <c r="B68" s="278" t="s">
        <v>1674</v>
      </c>
      <c r="C68" s="345">
        <v>1298119</v>
      </c>
      <c r="D68" s="346">
        <v>1311487</v>
      </c>
      <c r="E68" s="346">
        <v>1311487</v>
      </c>
      <c r="F68" s="346" t="s">
        <v>21</v>
      </c>
      <c r="G68" s="346" t="s">
        <v>21</v>
      </c>
      <c r="H68" s="346" t="s">
        <v>21</v>
      </c>
      <c r="I68" s="346" t="s">
        <v>21</v>
      </c>
      <c r="J68" s="346" t="s">
        <v>21</v>
      </c>
      <c r="K68" s="346">
        <v>148944</v>
      </c>
      <c r="L68" s="364" t="s">
        <v>1761</v>
      </c>
    </row>
    <row r="69" spans="1:12" ht="15">
      <c r="A69" s="403" t="s">
        <v>82</v>
      </c>
      <c r="B69" s="278" t="s">
        <v>1657</v>
      </c>
      <c r="C69" s="345">
        <v>17965</v>
      </c>
      <c r="D69" s="346">
        <v>15827</v>
      </c>
      <c r="E69" s="346">
        <v>14764</v>
      </c>
      <c r="F69" s="346" t="s">
        <v>21</v>
      </c>
      <c r="G69" s="346">
        <v>1063</v>
      </c>
      <c r="H69" s="346">
        <v>1063</v>
      </c>
      <c r="I69" s="346" t="s">
        <v>21</v>
      </c>
      <c r="J69" s="346">
        <v>2171</v>
      </c>
      <c r="K69" s="346">
        <v>275</v>
      </c>
      <c r="L69" s="340" t="s">
        <v>1758</v>
      </c>
    </row>
    <row r="70" spans="1:12" ht="15">
      <c r="A70" s="403" t="s">
        <v>1694</v>
      </c>
      <c r="B70" s="267" t="s">
        <v>1762</v>
      </c>
      <c r="C70" s="345">
        <v>458069</v>
      </c>
      <c r="D70" s="346">
        <v>458069</v>
      </c>
      <c r="E70" s="346">
        <v>35693</v>
      </c>
      <c r="F70" s="346">
        <v>354736</v>
      </c>
      <c r="G70" s="346">
        <v>67640</v>
      </c>
      <c r="H70" s="346">
        <v>49238</v>
      </c>
      <c r="I70" s="346">
        <v>18402</v>
      </c>
      <c r="J70" s="346" t="s">
        <v>22</v>
      </c>
      <c r="K70" s="346" t="s">
        <v>22</v>
      </c>
      <c r="L70" s="363" t="s">
        <v>1695</v>
      </c>
    </row>
    <row r="71" spans="1:12" ht="15">
      <c r="A71" s="403" t="s">
        <v>1696</v>
      </c>
      <c r="B71" s="278" t="s">
        <v>1657</v>
      </c>
      <c r="C71" s="345">
        <v>497511</v>
      </c>
      <c r="D71" s="346">
        <v>497505</v>
      </c>
      <c r="E71" s="346">
        <v>36949</v>
      </c>
      <c r="F71" s="346">
        <v>387146</v>
      </c>
      <c r="G71" s="346">
        <v>73410</v>
      </c>
      <c r="H71" s="346">
        <v>53092</v>
      </c>
      <c r="I71" s="346">
        <v>20318</v>
      </c>
      <c r="J71" s="346" t="s">
        <v>22</v>
      </c>
      <c r="K71" s="346" t="s">
        <v>22</v>
      </c>
      <c r="L71" s="363" t="s">
        <v>1697</v>
      </c>
    </row>
    <row r="72" spans="1:12" ht="15">
      <c r="A72" s="403" t="s">
        <v>109</v>
      </c>
      <c r="B72" s="278" t="s">
        <v>1674</v>
      </c>
      <c r="C72" s="345" t="s">
        <v>21</v>
      </c>
      <c r="D72" s="346" t="s">
        <v>21</v>
      </c>
      <c r="E72" s="346" t="s">
        <v>21</v>
      </c>
      <c r="F72" s="346" t="s">
        <v>21</v>
      </c>
      <c r="G72" s="346" t="s">
        <v>21</v>
      </c>
      <c r="H72" s="346" t="s">
        <v>21</v>
      </c>
      <c r="I72" s="346" t="s">
        <v>21</v>
      </c>
      <c r="J72" s="346" t="s">
        <v>21</v>
      </c>
      <c r="K72" s="346" t="s">
        <v>21</v>
      </c>
      <c r="L72" s="340" t="s">
        <v>1763</v>
      </c>
    </row>
    <row r="73" spans="1:12" ht="15.5">
      <c r="A73" s="1325" t="s">
        <v>1764</v>
      </c>
      <c r="B73" s="409" t="s">
        <v>1657</v>
      </c>
      <c r="C73" s="348">
        <v>13365</v>
      </c>
      <c r="D73" s="349">
        <v>13235</v>
      </c>
      <c r="E73" s="349">
        <v>13235</v>
      </c>
      <c r="F73" s="349" t="s">
        <v>21</v>
      </c>
      <c r="G73" s="349" t="s">
        <v>21</v>
      </c>
      <c r="H73" s="349" t="s">
        <v>21</v>
      </c>
      <c r="I73" s="349" t="s">
        <v>21</v>
      </c>
      <c r="J73" s="349" t="s">
        <v>21</v>
      </c>
      <c r="K73" s="349">
        <v>291</v>
      </c>
      <c r="L73" s="284" t="s">
        <v>1765</v>
      </c>
    </row>
  </sheetData>
  <mergeCells count="7">
    <mergeCell ref="L47:L48"/>
    <mergeCell ref="A6:C6"/>
    <mergeCell ref="G6:I6"/>
    <mergeCell ref="G10:I10"/>
    <mergeCell ref="A11:A12"/>
    <mergeCell ref="L11:L12"/>
    <mergeCell ref="G46:I46"/>
  </mergeCells>
  <phoneticPr fontId="94"/>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9799D-AE76-4812-97D6-9D5BADE445B5}">
  <dimension ref="A1:M73"/>
  <sheetViews>
    <sheetView zoomScaleNormal="100" zoomScaleSheetLayoutView="85" workbookViewId="0"/>
  </sheetViews>
  <sheetFormatPr defaultColWidth="9" defaultRowHeight="13"/>
  <cols>
    <col min="1" max="1" width="30.6328125" style="35" customWidth="1"/>
    <col min="2" max="2" width="8.36328125" style="35" customWidth="1"/>
    <col min="3" max="6" width="17.7265625" style="35" customWidth="1"/>
    <col min="7" max="9" width="16.6328125" style="35" customWidth="1"/>
    <col min="10" max="11" width="15.7265625" style="35" customWidth="1"/>
    <col min="12" max="12" width="15" style="35" customWidth="1"/>
    <col min="13" max="13" width="16" style="35" customWidth="1"/>
    <col min="14" max="21" width="9" style="35"/>
    <col min="22" max="22" width="9.08984375" style="35" bestFit="1" customWidth="1"/>
    <col min="23" max="16384" width="9" style="35"/>
  </cols>
  <sheetData>
    <row r="1" spans="1:13" s="368" customFormat="1" ht="15" customHeight="1">
      <c r="A1" s="1975" t="s">
        <v>782</v>
      </c>
      <c r="B1" s="366"/>
      <c r="C1" s="367"/>
      <c r="K1" s="366"/>
      <c r="L1" s="366"/>
      <c r="M1" s="1976" t="s">
        <v>782</v>
      </c>
    </row>
    <row r="2" spans="1:13" ht="14">
      <c r="A2" s="370"/>
      <c r="B2" s="370"/>
      <c r="C2" s="4"/>
      <c r="L2" s="14"/>
    </row>
    <row r="3" spans="1:13" ht="14">
      <c r="L3" s="14"/>
    </row>
    <row r="4" spans="1:13" ht="14">
      <c r="J4" s="370"/>
      <c r="L4" s="14"/>
    </row>
    <row r="5" spans="1:13" ht="17.5">
      <c r="A5" s="1025" t="s">
        <v>113</v>
      </c>
      <c r="B5" s="372" t="s">
        <v>1367</v>
      </c>
      <c r="L5" s="14"/>
    </row>
    <row r="6" spans="1:13" ht="15">
      <c r="A6" s="2556" t="s">
        <v>1266</v>
      </c>
      <c r="B6" s="373"/>
      <c r="C6" s="374"/>
      <c r="D6" s="375"/>
      <c r="E6" s="1001" t="s">
        <v>114</v>
      </c>
      <c r="F6" s="377"/>
      <c r="G6" s="1001" t="s">
        <v>115</v>
      </c>
      <c r="H6" s="377" t="s">
        <v>1239</v>
      </c>
      <c r="I6" s="374"/>
      <c r="J6" s="374"/>
      <c r="K6" s="378"/>
      <c r="L6" s="2559" t="s">
        <v>1368</v>
      </c>
      <c r="M6" s="2560"/>
    </row>
    <row r="7" spans="1:13" ht="16.5" customHeight="1">
      <c r="A7" s="2557"/>
      <c r="B7" s="1980" t="s">
        <v>1240</v>
      </c>
      <c r="C7" s="1981" t="s">
        <v>96</v>
      </c>
      <c r="D7" s="1580" t="s">
        <v>97</v>
      </c>
      <c r="E7" s="1580" t="s">
        <v>60</v>
      </c>
      <c r="F7" s="1580" t="s">
        <v>740</v>
      </c>
      <c r="G7" s="2565" t="s">
        <v>1369</v>
      </c>
      <c r="H7" s="2566"/>
      <c r="I7" s="2566"/>
      <c r="J7" s="2566"/>
      <c r="K7" s="2567"/>
      <c r="L7" s="2561"/>
      <c r="M7" s="2562"/>
    </row>
    <row r="8" spans="1:13" s="14" customFormat="1" ht="15.5">
      <c r="A8" s="2557"/>
      <c r="B8" s="381"/>
      <c r="C8" s="382"/>
      <c r="D8" s="383"/>
      <c r="E8" s="384"/>
      <c r="F8" s="850" t="s">
        <v>61</v>
      </c>
      <c r="G8" s="2568" t="s">
        <v>723</v>
      </c>
      <c r="H8" s="2569"/>
      <c r="I8" s="2569"/>
      <c r="J8" s="2569"/>
      <c r="K8" s="2570"/>
      <c r="L8" s="2561"/>
      <c r="M8" s="2562"/>
    </row>
    <row r="9" spans="1:13" s="14" customFormat="1" ht="15.5">
      <c r="A9" s="2557"/>
      <c r="B9" s="381"/>
      <c r="C9" s="382"/>
      <c r="D9" s="383"/>
      <c r="E9" s="385"/>
      <c r="F9" s="383" t="s">
        <v>1370</v>
      </c>
      <c r="G9" s="1580" t="s">
        <v>773</v>
      </c>
      <c r="H9" s="850" t="s">
        <v>774</v>
      </c>
      <c r="I9" s="1981" t="s">
        <v>119</v>
      </c>
      <c r="J9" s="1982" t="s">
        <v>775</v>
      </c>
      <c r="K9" s="2227"/>
      <c r="L9" s="2561"/>
      <c r="M9" s="2562"/>
    </row>
    <row r="10" spans="1:13" s="14" customFormat="1" ht="15.5">
      <c r="A10" s="2557"/>
      <c r="B10" s="381" t="s">
        <v>1740</v>
      </c>
      <c r="C10" s="382" t="s">
        <v>101</v>
      </c>
      <c r="D10" s="383" t="s">
        <v>1649</v>
      </c>
      <c r="E10" s="385" t="s">
        <v>1741</v>
      </c>
      <c r="F10" s="383" t="s">
        <v>102</v>
      </c>
      <c r="G10" s="383"/>
      <c r="H10" s="388"/>
      <c r="I10" s="382" t="s">
        <v>1766</v>
      </c>
      <c r="J10" s="389"/>
      <c r="L10" s="2561"/>
      <c r="M10" s="2562"/>
    </row>
    <row r="11" spans="1:13" s="14" customFormat="1" ht="15.5">
      <c r="A11" s="2558"/>
      <c r="B11" s="390"/>
      <c r="D11" s="386"/>
      <c r="E11" s="391"/>
      <c r="F11" s="393"/>
      <c r="G11" s="393" t="s">
        <v>1649</v>
      </c>
      <c r="H11" s="388" t="s">
        <v>1767</v>
      </c>
      <c r="I11" s="382" t="s">
        <v>1768</v>
      </c>
      <c r="J11" s="1983" t="s">
        <v>1769</v>
      </c>
      <c r="K11" s="1984"/>
      <c r="L11" s="2563"/>
      <c r="M11" s="2564"/>
    </row>
    <row r="12" spans="1:13" ht="15">
      <c r="A12" s="1985" t="s">
        <v>65</v>
      </c>
      <c r="B12" s="395" t="s">
        <v>1654</v>
      </c>
      <c r="C12" s="396">
        <v>213294</v>
      </c>
      <c r="D12" s="397">
        <v>14572253</v>
      </c>
      <c r="E12" s="397">
        <v>4108007</v>
      </c>
      <c r="F12" s="397">
        <v>2148639</v>
      </c>
      <c r="G12" s="397">
        <v>8315607</v>
      </c>
      <c r="H12" s="397">
        <v>971131</v>
      </c>
      <c r="I12" s="397">
        <v>7007886</v>
      </c>
      <c r="J12" s="397">
        <v>336590</v>
      </c>
      <c r="K12" s="1986"/>
      <c r="L12" s="399" t="s">
        <v>1742</v>
      </c>
      <c r="M12" s="401"/>
    </row>
    <row r="13" spans="1:13" ht="15">
      <c r="A13" s="1987"/>
      <c r="B13" s="395"/>
      <c r="C13" s="400"/>
      <c r="D13" s="401"/>
      <c r="E13" s="401"/>
      <c r="F13" s="401"/>
      <c r="G13" s="401"/>
      <c r="H13" s="401"/>
      <c r="I13" s="401"/>
      <c r="J13" s="1988"/>
      <c r="K13" s="1989"/>
      <c r="L13" s="399" t="s">
        <v>1743</v>
      </c>
      <c r="M13" s="1326"/>
    </row>
    <row r="14" spans="1:13" ht="15">
      <c r="A14" s="1985" t="s">
        <v>66</v>
      </c>
      <c r="B14" s="395" t="s">
        <v>1657</v>
      </c>
      <c r="C14" s="402" t="s">
        <v>21</v>
      </c>
      <c r="D14" s="398">
        <v>14077022</v>
      </c>
      <c r="E14" s="398">
        <v>3894998</v>
      </c>
      <c r="F14" s="398">
        <v>2103191</v>
      </c>
      <c r="G14" s="398">
        <v>8078833</v>
      </c>
      <c r="H14" s="398">
        <v>846883</v>
      </c>
      <c r="I14" s="398">
        <v>6898111</v>
      </c>
      <c r="J14" s="398">
        <v>333839</v>
      </c>
      <c r="K14" s="1990"/>
      <c r="L14" s="399" t="s">
        <v>1745</v>
      </c>
      <c r="M14" s="401"/>
    </row>
    <row r="15" spans="1:13" ht="15">
      <c r="A15" s="1991"/>
      <c r="B15" s="395"/>
      <c r="C15" s="400"/>
      <c r="D15" s="401"/>
      <c r="E15" s="401"/>
      <c r="F15" s="401"/>
      <c r="G15" s="401"/>
      <c r="H15" s="401"/>
      <c r="I15" s="401"/>
      <c r="J15" s="398"/>
      <c r="K15" s="1992"/>
      <c r="L15" s="399" t="s">
        <v>1743</v>
      </c>
      <c r="M15" s="1326"/>
    </row>
    <row r="16" spans="1:13" ht="15">
      <c r="A16" s="1318" t="s">
        <v>1770</v>
      </c>
      <c r="B16" s="278" t="s">
        <v>1657</v>
      </c>
      <c r="C16" s="404" t="s">
        <v>22</v>
      </c>
      <c r="D16" s="405">
        <v>312</v>
      </c>
      <c r="E16" s="405" t="s">
        <v>22</v>
      </c>
      <c r="F16" s="405" t="s">
        <v>22</v>
      </c>
      <c r="G16" s="405">
        <v>312</v>
      </c>
      <c r="H16" s="405" t="s">
        <v>22</v>
      </c>
      <c r="I16" s="405" t="s">
        <v>22</v>
      </c>
      <c r="J16" s="405">
        <v>312</v>
      </c>
      <c r="K16" s="1993"/>
      <c r="L16" s="14" t="s">
        <v>1663</v>
      </c>
      <c r="M16" s="401"/>
    </row>
    <row r="17" spans="1:13" ht="15">
      <c r="A17" s="1318" t="s">
        <v>1771</v>
      </c>
      <c r="B17" s="278" t="s">
        <v>1657</v>
      </c>
      <c r="C17" s="404" t="s">
        <v>22</v>
      </c>
      <c r="D17" s="405">
        <v>188278</v>
      </c>
      <c r="E17" s="405" t="s">
        <v>21</v>
      </c>
      <c r="F17" s="405">
        <v>2687</v>
      </c>
      <c r="G17" s="405">
        <v>185591</v>
      </c>
      <c r="H17" s="405">
        <v>155428</v>
      </c>
      <c r="I17" s="405">
        <v>30163</v>
      </c>
      <c r="J17" s="405" t="s">
        <v>21</v>
      </c>
      <c r="K17" s="1993"/>
      <c r="L17" s="14" t="s">
        <v>1664</v>
      </c>
      <c r="M17" s="401"/>
    </row>
    <row r="18" spans="1:13" ht="15">
      <c r="A18" s="1318" t="s">
        <v>1772</v>
      </c>
      <c r="B18" s="278" t="s">
        <v>1657</v>
      </c>
      <c r="C18" s="404" t="s">
        <v>22</v>
      </c>
      <c r="D18" s="405">
        <v>39026</v>
      </c>
      <c r="E18" s="405">
        <v>11351</v>
      </c>
      <c r="F18" s="405">
        <v>27016</v>
      </c>
      <c r="G18" s="405">
        <v>659</v>
      </c>
      <c r="H18" s="405">
        <v>4</v>
      </c>
      <c r="I18" s="405">
        <v>507</v>
      </c>
      <c r="J18" s="405">
        <v>148</v>
      </c>
      <c r="K18" s="1993"/>
      <c r="L18" s="14" t="s">
        <v>1666</v>
      </c>
      <c r="M18" s="401"/>
    </row>
    <row r="19" spans="1:13" ht="15">
      <c r="A19" s="1318" t="s">
        <v>1773</v>
      </c>
      <c r="B19" s="278" t="s">
        <v>1657</v>
      </c>
      <c r="C19" s="404" t="s">
        <v>22</v>
      </c>
      <c r="D19" s="405">
        <v>3217</v>
      </c>
      <c r="E19" s="405" t="s">
        <v>21</v>
      </c>
      <c r="F19" s="405" t="s">
        <v>21</v>
      </c>
      <c r="G19" s="405">
        <v>3217</v>
      </c>
      <c r="H19" s="405" t="s">
        <v>21</v>
      </c>
      <c r="I19" s="405">
        <v>1984</v>
      </c>
      <c r="J19" s="405">
        <v>1233</v>
      </c>
      <c r="K19" s="1993"/>
      <c r="L19" s="14" t="s">
        <v>1667</v>
      </c>
      <c r="M19" s="401"/>
    </row>
    <row r="20" spans="1:13" ht="15">
      <c r="A20" s="1318" t="s">
        <v>1774</v>
      </c>
      <c r="B20" s="278" t="s">
        <v>1657</v>
      </c>
      <c r="C20" s="404" t="s">
        <v>22</v>
      </c>
      <c r="D20" s="405">
        <v>1583310</v>
      </c>
      <c r="E20" s="405">
        <v>1322353</v>
      </c>
      <c r="F20" s="405">
        <v>31058</v>
      </c>
      <c r="G20" s="405">
        <v>229899</v>
      </c>
      <c r="H20" s="405" t="s">
        <v>21</v>
      </c>
      <c r="I20" s="405">
        <v>217713</v>
      </c>
      <c r="J20" s="405">
        <v>12186</v>
      </c>
      <c r="K20" s="1993"/>
      <c r="L20" s="406" t="s">
        <v>1775</v>
      </c>
    </row>
    <row r="21" spans="1:13" ht="15">
      <c r="A21" s="1318" t="s">
        <v>1747</v>
      </c>
      <c r="B21" s="278" t="s">
        <v>1657</v>
      </c>
      <c r="C21" s="404" t="s">
        <v>22</v>
      </c>
      <c r="D21" s="405">
        <v>37051</v>
      </c>
      <c r="E21" s="405">
        <v>19841</v>
      </c>
      <c r="F21" s="405">
        <v>10764</v>
      </c>
      <c r="G21" s="405">
        <v>6446</v>
      </c>
      <c r="H21" s="405" t="s">
        <v>21</v>
      </c>
      <c r="I21" s="405">
        <v>5289</v>
      </c>
      <c r="J21" s="405">
        <v>1157</v>
      </c>
      <c r="K21" s="1993"/>
      <c r="L21" s="406" t="s">
        <v>1776</v>
      </c>
    </row>
    <row r="22" spans="1:13" ht="15">
      <c r="A22" s="1318" t="s">
        <v>1777</v>
      </c>
      <c r="B22" s="278" t="s">
        <v>1657</v>
      </c>
      <c r="C22" s="404" t="s">
        <v>22</v>
      </c>
      <c r="D22" s="405">
        <v>1546259</v>
      </c>
      <c r="E22" s="405">
        <v>1302512</v>
      </c>
      <c r="F22" s="405">
        <v>20294</v>
      </c>
      <c r="G22" s="405">
        <v>223453</v>
      </c>
      <c r="H22" s="405" t="s">
        <v>21</v>
      </c>
      <c r="I22" s="405">
        <v>212424</v>
      </c>
      <c r="J22" s="405">
        <v>11029</v>
      </c>
      <c r="K22" s="1993"/>
      <c r="L22" s="406" t="s">
        <v>1778</v>
      </c>
    </row>
    <row r="23" spans="1:13" ht="15">
      <c r="A23" s="1318" t="s">
        <v>112</v>
      </c>
      <c r="B23" s="278" t="s">
        <v>1657</v>
      </c>
      <c r="C23" s="404" t="s">
        <v>22</v>
      </c>
      <c r="D23" s="405">
        <v>67198</v>
      </c>
      <c r="E23" s="405">
        <v>67198</v>
      </c>
      <c r="F23" s="405" t="s">
        <v>21</v>
      </c>
      <c r="G23" s="405" t="s">
        <v>21</v>
      </c>
      <c r="H23" s="405" t="s">
        <v>21</v>
      </c>
      <c r="I23" s="405" t="s">
        <v>21</v>
      </c>
      <c r="J23" s="405" t="s">
        <v>21</v>
      </c>
      <c r="K23" s="1993"/>
      <c r="L23" s="406" t="s">
        <v>1673</v>
      </c>
      <c r="M23" s="401"/>
    </row>
    <row r="24" spans="1:13" ht="15">
      <c r="A24" s="1318" t="s">
        <v>1779</v>
      </c>
      <c r="B24" s="278" t="s">
        <v>1674</v>
      </c>
      <c r="C24" s="404" t="s">
        <v>22</v>
      </c>
      <c r="D24" s="405">
        <v>390000</v>
      </c>
      <c r="E24" s="405">
        <v>7417</v>
      </c>
      <c r="F24" s="405">
        <v>126015</v>
      </c>
      <c r="G24" s="405">
        <v>256568</v>
      </c>
      <c r="H24" s="405">
        <v>221685</v>
      </c>
      <c r="I24" s="405">
        <v>34674</v>
      </c>
      <c r="J24" s="405">
        <v>209</v>
      </c>
      <c r="K24" s="1993"/>
      <c r="L24" s="14" t="s">
        <v>1675</v>
      </c>
      <c r="M24" s="401"/>
    </row>
    <row r="25" spans="1:13" ht="17.5">
      <c r="A25" s="1318" t="s">
        <v>121</v>
      </c>
      <c r="B25" s="278" t="s">
        <v>1676</v>
      </c>
      <c r="C25" s="404" t="s">
        <v>22</v>
      </c>
      <c r="D25" s="405">
        <v>8733555</v>
      </c>
      <c r="E25" s="405">
        <v>1325809</v>
      </c>
      <c r="F25" s="405">
        <v>1091257</v>
      </c>
      <c r="G25" s="405">
        <v>6316489</v>
      </c>
      <c r="H25" s="405">
        <v>362812</v>
      </c>
      <c r="I25" s="405">
        <v>5678869</v>
      </c>
      <c r="J25" s="405">
        <v>274808</v>
      </c>
      <c r="K25" s="1993"/>
      <c r="L25" s="406" t="s">
        <v>1677</v>
      </c>
      <c r="M25" s="401"/>
    </row>
    <row r="26" spans="1:13" ht="15">
      <c r="A26" s="1318" t="s">
        <v>1780</v>
      </c>
      <c r="B26" s="278" t="s">
        <v>1674</v>
      </c>
      <c r="C26" s="404" t="s">
        <v>22</v>
      </c>
      <c r="D26" s="405">
        <v>353536</v>
      </c>
      <c r="E26" s="405">
        <v>353536</v>
      </c>
      <c r="F26" s="405" t="s">
        <v>21</v>
      </c>
      <c r="G26" s="405" t="s">
        <v>21</v>
      </c>
      <c r="H26" s="405" t="s">
        <v>21</v>
      </c>
      <c r="I26" s="405" t="s">
        <v>21</v>
      </c>
      <c r="J26" s="405" t="s">
        <v>21</v>
      </c>
      <c r="K26" s="1993"/>
      <c r="L26" s="78" t="s">
        <v>1679</v>
      </c>
      <c r="M26" s="401"/>
    </row>
    <row r="27" spans="1:13" ht="15">
      <c r="A27" s="1318" t="s">
        <v>1781</v>
      </c>
      <c r="B27" s="278" t="s">
        <v>1657</v>
      </c>
      <c r="C27" s="404" t="s">
        <v>22</v>
      </c>
      <c r="D27" s="405">
        <v>1108030</v>
      </c>
      <c r="E27" s="405">
        <v>529997</v>
      </c>
      <c r="F27" s="405">
        <v>578033</v>
      </c>
      <c r="G27" s="405" t="s">
        <v>21</v>
      </c>
      <c r="H27" s="405" t="s">
        <v>21</v>
      </c>
      <c r="I27" s="405" t="s">
        <v>21</v>
      </c>
      <c r="J27" s="405" t="s">
        <v>21</v>
      </c>
      <c r="K27" s="1993"/>
      <c r="L27" s="78" t="s">
        <v>1680</v>
      </c>
      <c r="M27" s="401"/>
    </row>
    <row r="28" spans="1:13" ht="15">
      <c r="A28" s="1318" t="s">
        <v>105</v>
      </c>
      <c r="B28" s="278" t="s">
        <v>1654</v>
      </c>
      <c r="C28" s="404" t="s">
        <v>21</v>
      </c>
      <c r="D28" s="405" t="s">
        <v>21</v>
      </c>
      <c r="E28" s="405" t="s">
        <v>21</v>
      </c>
      <c r="F28" s="405" t="s">
        <v>21</v>
      </c>
      <c r="G28" s="405" t="s">
        <v>21</v>
      </c>
      <c r="H28" s="405" t="s">
        <v>21</v>
      </c>
      <c r="I28" s="405" t="s">
        <v>21</v>
      </c>
      <c r="J28" s="405" t="s">
        <v>21</v>
      </c>
      <c r="K28" s="1993"/>
      <c r="L28" s="78" t="s">
        <v>1682</v>
      </c>
      <c r="M28" s="401"/>
    </row>
    <row r="29" spans="1:13" ht="15">
      <c r="A29" s="1994"/>
      <c r="B29" s="395"/>
      <c r="C29" s="400"/>
      <c r="D29" s="401"/>
      <c r="E29" s="401"/>
      <c r="F29" s="401"/>
      <c r="G29" s="401"/>
      <c r="H29" s="401"/>
      <c r="I29" s="401"/>
      <c r="J29" s="398"/>
      <c r="K29" s="1989"/>
      <c r="L29" s="406"/>
      <c r="M29" s="463"/>
    </row>
    <row r="30" spans="1:13" ht="15">
      <c r="A30" s="1985" t="s">
        <v>76</v>
      </c>
      <c r="B30" s="395" t="s">
        <v>1654</v>
      </c>
      <c r="C30" s="402">
        <v>213294</v>
      </c>
      <c r="D30" s="398">
        <v>495231</v>
      </c>
      <c r="E30" s="398">
        <v>213009</v>
      </c>
      <c r="F30" s="398">
        <v>45448</v>
      </c>
      <c r="G30" s="398">
        <v>236774</v>
      </c>
      <c r="H30" s="398">
        <v>124247</v>
      </c>
      <c r="I30" s="398">
        <v>109775</v>
      </c>
      <c r="J30" s="398">
        <v>2751</v>
      </c>
      <c r="K30" s="1990"/>
      <c r="L30" s="399" t="s">
        <v>1683</v>
      </c>
      <c r="M30" s="401"/>
    </row>
    <row r="31" spans="1:13" ht="15">
      <c r="A31" s="1991"/>
      <c r="B31" s="395"/>
      <c r="C31" s="400"/>
      <c r="D31" s="401"/>
      <c r="E31" s="401"/>
      <c r="F31" s="401"/>
      <c r="G31" s="401"/>
      <c r="H31" s="401"/>
      <c r="I31" s="401"/>
      <c r="J31" s="398"/>
      <c r="K31" s="1989"/>
      <c r="L31" s="399" t="s">
        <v>1756</v>
      </c>
      <c r="M31" s="1326"/>
    </row>
    <row r="32" spans="1:13" ht="15">
      <c r="A32" s="1318" t="s">
        <v>1782</v>
      </c>
      <c r="B32" s="278" t="s">
        <v>1674</v>
      </c>
      <c r="C32" s="404" t="s">
        <v>21</v>
      </c>
      <c r="D32" s="405">
        <v>303131</v>
      </c>
      <c r="E32" s="405">
        <v>303131</v>
      </c>
      <c r="F32" s="405" t="s">
        <v>21</v>
      </c>
      <c r="G32" s="405" t="s">
        <v>21</v>
      </c>
      <c r="H32" s="405" t="s">
        <v>21</v>
      </c>
      <c r="I32" s="405" t="s">
        <v>21</v>
      </c>
      <c r="J32" s="405" t="s">
        <v>21</v>
      </c>
      <c r="K32" s="1993"/>
      <c r="L32" s="14" t="s">
        <v>1684</v>
      </c>
      <c r="M32" s="401"/>
    </row>
    <row r="33" spans="1:13" ht="17.5">
      <c r="A33" s="1318" t="s">
        <v>107</v>
      </c>
      <c r="B33" s="278" t="s">
        <v>1676</v>
      </c>
      <c r="C33" s="404" t="s">
        <v>21</v>
      </c>
      <c r="D33" s="405">
        <v>71737</v>
      </c>
      <c r="E33" s="405">
        <v>2169</v>
      </c>
      <c r="F33" s="405" t="s">
        <v>21</v>
      </c>
      <c r="G33" s="405">
        <v>69568</v>
      </c>
      <c r="H33" s="405">
        <v>28528</v>
      </c>
      <c r="I33" s="405">
        <v>38816</v>
      </c>
      <c r="J33" s="405">
        <v>2224</v>
      </c>
      <c r="K33" s="1993"/>
      <c r="L33" s="406" t="s">
        <v>1692</v>
      </c>
      <c r="M33" s="401"/>
    </row>
    <row r="34" spans="1:13" ht="15">
      <c r="A34" s="1318" t="s">
        <v>1783</v>
      </c>
      <c r="B34" s="278" t="s">
        <v>1674</v>
      </c>
      <c r="C34" s="404">
        <v>147953</v>
      </c>
      <c r="D34" s="405">
        <v>147952</v>
      </c>
      <c r="E34" s="405">
        <v>3410</v>
      </c>
      <c r="F34" s="405">
        <v>32213</v>
      </c>
      <c r="G34" s="405">
        <v>112329</v>
      </c>
      <c r="H34" s="405">
        <v>65337</v>
      </c>
      <c r="I34" s="405">
        <v>46883</v>
      </c>
      <c r="J34" s="405">
        <v>109</v>
      </c>
      <c r="K34" s="1993"/>
      <c r="L34" s="14" t="s">
        <v>1758</v>
      </c>
      <c r="M34" s="401"/>
    </row>
    <row r="35" spans="1:13" ht="17.5">
      <c r="A35" s="1318" t="s">
        <v>1694</v>
      </c>
      <c r="B35" s="278" t="s">
        <v>1676</v>
      </c>
      <c r="C35" s="404">
        <v>3914</v>
      </c>
      <c r="D35" s="405">
        <v>3914</v>
      </c>
      <c r="E35" s="405">
        <v>3832</v>
      </c>
      <c r="F35" s="405" t="s">
        <v>21</v>
      </c>
      <c r="G35" s="405">
        <v>82</v>
      </c>
      <c r="H35" s="405" t="s">
        <v>21</v>
      </c>
      <c r="I35" s="405" t="s">
        <v>21</v>
      </c>
      <c r="J35" s="405">
        <v>82</v>
      </c>
      <c r="K35" s="1993"/>
      <c r="L35" s="406" t="s">
        <v>1695</v>
      </c>
      <c r="M35" s="401"/>
    </row>
    <row r="36" spans="1:13" ht="15">
      <c r="A36" s="1318" t="s">
        <v>1696</v>
      </c>
      <c r="B36" s="278" t="s">
        <v>1657</v>
      </c>
      <c r="C36" s="404">
        <v>4288</v>
      </c>
      <c r="D36" s="405">
        <v>4288</v>
      </c>
      <c r="E36" s="405">
        <v>4196</v>
      </c>
      <c r="F36" s="405" t="s">
        <v>21</v>
      </c>
      <c r="G36" s="405">
        <v>92</v>
      </c>
      <c r="H36" s="405" t="s">
        <v>21</v>
      </c>
      <c r="I36" s="405" t="s">
        <v>21</v>
      </c>
      <c r="J36" s="405">
        <v>92</v>
      </c>
      <c r="K36" s="1993"/>
      <c r="L36" s="406" t="s">
        <v>1697</v>
      </c>
      <c r="M36" s="401"/>
    </row>
    <row r="37" spans="1:13" ht="15">
      <c r="A37" s="1318" t="s">
        <v>109</v>
      </c>
      <c r="B37" s="278" t="s">
        <v>1674</v>
      </c>
      <c r="C37" s="404" t="s">
        <v>21</v>
      </c>
      <c r="D37" s="405" t="s">
        <v>21</v>
      </c>
      <c r="E37" s="405" t="s">
        <v>21</v>
      </c>
      <c r="F37" s="405" t="s">
        <v>21</v>
      </c>
      <c r="G37" s="405" t="s">
        <v>21</v>
      </c>
      <c r="H37" s="405" t="s">
        <v>21</v>
      </c>
      <c r="I37" s="405" t="s">
        <v>21</v>
      </c>
      <c r="J37" s="405" t="s">
        <v>21</v>
      </c>
      <c r="K37" s="1993"/>
      <c r="L37" s="78" t="s">
        <v>1784</v>
      </c>
      <c r="M37" s="401"/>
    </row>
    <row r="38" spans="1:13" ht="14">
      <c r="A38" s="1995" t="s">
        <v>1764</v>
      </c>
      <c r="B38" s="409" t="s">
        <v>1657</v>
      </c>
      <c r="C38" s="410" t="s">
        <v>21</v>
      </c>
      <c r="D38" s="411" t="s">
        <v>21</v>
      </c>
      <c r="E38" s="411" t="s">
        <v>21</v>
      </c>
      <c r="F38" s="411" t="s">
        <v>21</v>
      </c>
      <c r="G38" s="411" t="s">
        <v>21</v>
      </c>
      <c r="H38" s="411" t="s">
        <v>21</v>
      </c>
      <c r="I38" s="411" t="s">
        <v>21</v>
      </c>
      <c r="J38" s="411" t="s">
        <v>21</v>
      </c>
      <c r="K38" s="1996"/>
      <c r="L38" s="412" t="s">
        <v>1765</v>
      </c>
      <c r="M38" s="1327"/>
    </row>
    <row r="39" spans="1:13" ht="15.5">
      <c r="A39" s="1997"/>
      <c r="B39" s="414"/>
      <c r="C39" s="405"/>
      <c r="D39" s="405"/>
      <c r="E39" s="405"/>
      <c r="F39" s="405"/>
      <c r="G39" s="405"/>
      <c r="H39" s="405"/>
      <c r="I39" s="405"/>
      <c r="J39" s="405"/>
      <c r="K39" s="370"/>
      <c r="L39" s="415"/>
    </row>
    <row r="40" spans="1:13" ht="17.5">
      <c r="A40" s="1025" t="s">
        <v>122</v>
      </c>
      <c r="B40" s="372" t="s">
        <v>1785</v>
      </c>
      <c r="L40" s="14"/>
    </row>
    <row r="41" spans="1:13" s="14" customFormat="1" ht="15.5">
      <c r="A41" s="2556" t="s">
        <v>1786</v>
      </c>
      <c r="B41" s="416"/>
      <c r="C41" s="417"/>
      <c r="D41" s="418"/>
      <c r="E41" s="1001" t="s">
        <v>114</v>
      </c>
      <c r="F41" s="377"/>
      <c r="G41" s="1001" t="s">
        <v>115</v>
      </c>
      <c r="H41" s="377" t="s">
        <v>1787</v>
      </c>
      <c r="I41" s="377"/>
      <c r="J41" s="419"/>
      <c r="K41" s="419"/>
      <c r="L41" s="2559" t="s">
        <v>1788</v>
      </c>
      <c r="M41" s="2560"/>
    </row>
    <row r="42" spans="1:13" s="14" customFormat="1" ht="15">
      <c r="A42" s="2557"/>
      <c r="B42" s="1980" t="s">
        <v>1789</v>
      </c>
      <c r="C42" s="1981" t="s">
        <v>783</v>
      </c>
      <c r="D42" s="1580" t="s">
        <v>784</v>
      </c>
      <c r="E42" s="1981" t="s">
        <v>785</v>
      </c>
      <c r="F42" s="1580" t="s">
        <v>1790</v>
      </c>
      <c r="G42" s="1998" t="s">
        <v>1791</v>
      </c>
      <c r="H42" s="1328"/>
      <c r="I42" s="677"/>
      <c r="J42" s="850" t="s">
        <v>786</v>
      </c>
      <c r="K42" s="850" t="s">
        <v>787</v>
      </c>
      <c r="L42" s="2561"/>
      <c r="M42" s="2562"/>
    </row>
    <row r="43" spans="1:13" s="14" customFormat="1" ht="15.5">
      <c r="A43" s="2557"/>
      <c r="B43" s="381"/>
      <c r="C43" s="382"/>
      <c r="D43" s="383"/>
      <c r="E43" s="382"/>
      <c r="F43" s="850" t="s">
        <v>61</v>
      </c>
      <c r="G43" s="1329" t="s">
        <v>1792</v>
      </c>
      <c r="H43" s="678"/>
      <c r="I43" s="679"/>
      <c r="J43" s="383"/>
      <c r="K43" s="386" t="s">
        <v>1793</v>
      </c>
      <c r="L43" s="2561"/>
      <c r="M43" s="2562"/>
    </row>
    <row r="44" spans="1:13" s="14" customFormat="1" ht="15.5">
      <c r="A44" s="2557"/>
      <c r="B44" s="381"/>
      <c r="C44" s="382"/>
      <c r="D44" s="383"/>
      <c r="E44" s="420"/>
      <c r="F44" s="383" t="s">
        <v>1794</v>
      </c>
      <c r="G44" s="1999" t="s">
        <v>773</v>
      </c>
      <c r="H44" s="1580" t="s">
        <v>119</v>
      </c>
      <c r="I44" s="2000" t="s">
        <v>775</v>
      </c>
      <c r="J44" s="383"/>
      <c r="K44" s="383"/>
      <c r="L44" s="2561"/>
      <c r="M44" s="2562"/>
    </row>
    <row r="45" spans="1:13" s="14" customFormat="1" ht="15.5">
      <c r="A45" s="2557"/>
      <c r="B45" s="381" t="s">
        <v>1740</v>
      </c>
      <c r="C45" s="382" t="s">
        <v>101</v>
      </c>
      <c r="D45" s="383" t="s">
        <v>1649</v>
      </c>
      <c r="E45" s="420" t="s">
        <v>1741</v>
      </c>
      <c r="F45" s="383" t="s">
        <v>102</v>
      </c>
      <c r="G45" s="389"/>
      <c r="H45" s="383" t="s">
        <v>1766</v>
      </c>
      <c r="I45" s="421"/>
      <c r="J45" s="383" t="s">
        <v>1643</v>
      </c>
      <c r="K45" s="383" t="s">
        <v>1644</v>
      </c>
      <c r="L45" s="2561"/>
      <c r="M45" s="2562"/>
    </row>
    <row r="46" spans="1:13" s="14" customFormat="1" ht="15.5">
      <c r="A46" s="2558"/>
      <c r="B46" s="390"/>
      <c r="D46" s="386"/>
      <c r="E46" s="422"/>
      <c r="F46" s="393"/>
      <c r="G46" s="389" t="s">
        <v>1649</v>
      </c>
      <c r="H46" s="383" t="s">
        <v>1768</v>
      </c>
      <c r="I46" s="423" t="s">
        <v>1769</v>
      </c>
      <c r="J46" s="386"/>
      <c r="K46" s="386"/>
      <c r="L46" s="2563"/>
      <c r="M46" s="2564"/>
    </row>
    <row r="47" spans="1:13" ht="15">
      <c r="A47" s="1985" t="s">
        <v>65</v>
      </c>
      <c r="B47" s="395" t="s">
        <v>1654</v>
      </c>
      <c r="C47" s="396">
        <v>528785</v>
      </c>
      <c r="D47" s="397">
        <v>528457</v>
      </c>
      <c r="E47" s="397">
        <v>7752</v>
      </c>
      <c r="F47" s="397">
        <v>33229</v>
      </c>
      <c r="G47" s="397">
        <v>487476</v>
      </c>
      <c r="H47" s="397">
        <v>478316</v>
      </c>
      <c r="I47" s="397">
        <v>9161</v>
      </c>
      <c r="J47" s="397">
        <v>550</v>
      </c>
      <c r="K47" s="424">
        <v>6359</v>
      </c>
      <c r="L47" s="399" t="s">
        <v>1742</v>
      </c>
    </row>
    <row r="48" spans="1:13" ht="15">
      <c r="A48" s="1987"/>
      <c r="B48" s="395"/>
      <c r="C48" s="400"/>
      <c r="D48" s="401"/>
      <c r="E48" s="401"/>
      <c r="F48" s="401" t="s">
        <v>126</v>
      </c>
      <c r="G48" s="401"/>
      <c r="H48" s="401"/>
      <c r="I48" s="401"/>
      <c r="J48" s="401"/>
      <c r="K48" s="425"/>
      <c r="L48" s="399" t="s">
        <v>1756</v>
      </c>
    </row>
    <row r="49" spans="1:12" ht="15">
      <c r="A49" s="1985" t="s">
        <v>66</v>
      </c>
      <c r="B49" s="395" t="s">
        <v>1657</v>
      </c>
      <c r="C49" s="402">
        <v>113765</v>
      </c>
      <c r="D49" s="398">
        <v>113422</v>
      </c>
      <c r="E49" s="398">
        <v>145</v>
      </c>
      <c r="F49" s="398">
        <v>87</v>
      </c>
      <c r="G49" s="398">
        <v>113190</v>
      </c>
      <c r="H49" s="398">
        <v>112588</v>
      </c>
      <c r="I49" s="398">
        <v>603</v>
      </c>
      <c r="J49" s="398">
        <v>550</v>
      </c>
      <c r="K49" s="426">
        <v>6331</v>
      </c>
      <c r="L49" s="399" t="s">
        <v>1745</v>
      </c>
    </row>
    <row r="50" spans="1:12" ht="15">
      <c r="A50" s="1991"/>
      <c r="B50" s="395"/>
      <c r="C50" s="400"/>
      <c r="D50" s="401"/>
      <c r="E50" s="401"/>
      <c r="F50" s="401"/>
      <c r="G50" s="401"/>
      <c r="H50" s="401"/>
      <c r="I50" s="401"/>
      <c r="J50" s="401"/>
      <c r="K50" s="425"/>
      <c r="L50" s="399" t="s">
        <v>1756</v>
      </c>
    </row>
    <row r="51" spans="1:12" ht="15">
      <c r="A51" s="1318" t="s">
        <v>1770</v>
      </c>
      <c r="B51" s="278" t="s">
        <v>1657</v>
      </c>
      <c r="C51" s="404" t="s">
        <v>21</v>
      </c>
      <c r="D51" s="405" t="s">
        <v>21</v>
      </c>
      <c r="E51" s="405" t="s">
        <v>22</v>
      </c>
      <c r="F51" s="405" t="s">
        <v>22</v>
      </c>
      <c r="G51" s="405" t="s">
        <v>21</v>
      </c>
      <c r="H51" s="405" t="s">
        <v>22</v>
      </c>
      <c r="I51" s="405" t="s">
        <v>21</v>
      </c>
      <c r="J51" s="405" t="s">
        <v>22</v>
      </c>
      <c r="K51" s="427" t="s">
        <v>22</v>
      </c>
      <c r="L51" s="14" t="s">
        <v>1663</v>
      </c>
    </row>
    <row r="52" spans="1:12" ht="15">
      <c r="A52" s="1318" t="s">
        <v>1772</v>
      </c>
      <c r="B52" s="278" t="s">
        <v>1657</v>
      </c>
      <c r="C52" s="404">
        <v>657</v>
      </c>
      <c r="D52" s="405">
        <v>754</v>
      </c>
      <c r="E52" s="405">
        <v>50</v>
      </c>
      <c r="F52" s="405" t="s">
        <v>21</v>
      </c>
      <c r="G52" s="405">
        <v>704</v>
      </c>
      <c r="H52" s="405">
        <v>652</v>
      </c>
      <c r="I52" s="405">
        <v>52</v>
      </c>
      <c r="J52" s="405" t="s">
        <v>21</v>
      </c>
      <c r="K52" s="427">
        <v>117</v>
      </c>
      <c r="L52" s="14" t="s">
        <v>1666</v>
      </c>
    </row>
    <row r="53" spans="1:12" ht="15">
      <c r="A53" s="1318" t="s">
        <v>1773</v>
      </c>
      <c r="B53" s="278" t="s">
        <v>1657</v>
      </c>
      <c r="C53" s="404">
        <v>38</v>
      </c>
      <c r="D53" s="405">
        <v>38</v>
      </c>
      <c r="E53" s="405" t="s">
        <v>21</v>
      </c>
      <c r="F53" s="405" t="s">
        <v>21</v>
      </c>
      <c r="G53" s="405">
        <v>38</v>
      </c>
      <c r="H53" s="405">
        <v>12</v>
      </c>
      <c r="I53" s="405">
        <v>26</v>
      </c>
      <c r="J53" s="405" t="s">
        <v>21</v>
      </c>
      <c r="K53" s="427" t="s">
        <v>21</v>
      </c>
      <c r="L53" s="14" t="s">
        <v>1667</v>
      </c>
    </row>
    <row r="54" spans="1:12" ht="15">
      <c r="A54" s="1318" t="s">
        <v>1774</v>
      </c>
      <c r="B54" s="278" t="s">
        <v>1657</v>
      </c>
      <c r="C54" s="404">
        <v>86741</v>
      </c>
      <c r="D54" s="405">
        <v>85912</v>
      </c>
      <c r="E54" s="405" t="s">
        <v>21</v>
      </c>
      <c r="F54" s="405">
        <v>86</v>
      </c>
      <c r="G54" s="405">
        <v>85826</v>
      </c>
      <c r="H54" s="405">
        <v>85319</v>
      </c>
      <c r="I54" s="405">
        <v>507</v>
      </c>
      <c r="J54" s="405">
        <v>540</v>
      </c>
      <c r="K54" s="427">
        <v>5518</v>
      </c>
      <c r="L54" s="406" t="s">
        <v>1775</v>
      </c>
    </row>
    <row r="55" spans="1:12" ht="15">
      <c r="A55" s="1318" t="s">
        <v>1747</v>
      </c>
      <c r="B55" s="278" t="s">
        <v>1657</v>
      </c>
      <c r="C55" s="404">
        <v>6068</v>
      </c>
      <c r="D55" s="405">
        <v>5735</v>
      </c>
      <c r="E55" s="405" t="s">
        <v>21</v>
      </c>
      <c r="F55" s="405">
        <v>86</v>
      </c>
      <c r="G55" s="405">
        <v>5649</v>
      </c>
      <c r="H55" s="405">
        <v>5142</v>
      </c>
      <c r="I55" s="405">
        <v>507</v>
      </c>
      <c r="J55" s="405">
        <v>540</v>
      </c>
      <c r="K55" s="427">
        <v>1099</v>
      </c>
      <c r="L55" s="406" t="s">
        <v>1776</v>
      </c>
    </row>
    <row r="56" spans="1:12" ht="15">
      <c r="A56" s="1318" t="s">
        <v>1777</v>
      </c>
      <c r="B56" s="278" t="s">
        <v>1657</v>
      </c>
      <c r="C56" s="404">
        <v>80673</v>
      </c>
      <c r="D56" s="405">
        <v>80177</v>
      </c>
      <c r="E56" s="405" t="s">
        <v>21</v>
      </c>
      <c r="F56" s="405" t="s">
        <v>21</v>
      </c>
      <c r="G56" s="405">
        <v>80177</v>
      </c>
      <c r="H56" s="405">
        <v>80177</v>
      </c>
      <c r="I56" s="405" t="s">
        <v>21</v>
      </c>
      <c r="J56" s="405" t="s">
        <v>21</v>
      </c>
      <c r="K56" s="427">
        <v>4419</v>
      </c>
      <c r="L56" s="406" t="s">
        <v>1778</v>
      </c>
    </row>
    <row r="57" spans="1:12" ht="15">
      <c r="A57" s="1318" t="s">
        <v>1779</v>
      </c>
      <c r="B57" s="278" t="s">
        <v>1674</v>
      </c>
      <c r="C57" s="404">
        <v>11611</v>
      </c>
      <c r="D57" s="405">
        <v>11980</v>
      </c>
      <c r="E57" s="405">
        <v>74</v>
      </c>
      <c r="F57" s="405" t="s">
        <v>21</v>
      </c>
      <c r="G57" s="405">
        <v>11906</v>
      </c>
      <c r="H57" s="405">
        <v>11894</v>
      </c>
      <c r="I57" s="405">
        <v>12</v>
      </c>
      <c r="J57" s="405">
        <v>3</v>
      </c>
      <c r="K57" s="427">
        <v>100</v>
      </c>
      <c r="L57" s="14" t="s">
        <v>1675</v>
      </c>
    </row>
    <row r="58" spans="1:12" ht="15">
      <c r="A58" s="1318" t="s">
        <v>105</v>
      </c>
      <c r="B58" s="278" t="s">
        <v>1654</v>
      </c>
      <c r="C58" s="404">
        <v>4226</v>
      </c>
      <c r="D58" s="405">
        <v>4181</v>
      </c>
      <c r="E58" s="405" t="s">
        <v>21</v>
      </c>
      <c r="F58" s="405" t="s">
        <v>21</v>
      </c>
      <c r="G58" s="405">
        <v>4181</v>
      </c>
      <c r="H58" s="405">
        <v>4181</v>
      </c>
      <c r="I58" s="405" t="s">
        <v>21</v>
      </c>
      <c r="J58" s="405" t="s">
        <v>21</v>
      </c>
      <c r="K58" s="427">
        <v>187</v>
      </c>
      <c r="L58" s="78" t="s">
        <v>1682</v>
      </c>
    </row>
    <row r="59" spans="1:12" ht="15">
      <c r="A59" s="1994"/>
      <c r="B59" s="395"/>
      <c r="C59" s="400"/>
      <c r="D59" s="401"/>
      <c r="E59" s="401"/>
      <c r="F59" s="401"/>
      <c r="G59" s="401"/>
      <c r="H59" s="401"/>
      <c r="I59" s="401"/>
      <c r="J59" s="401"/>
      <c r="K59" s="425"/>
      <c r="L59" s="14"/>
    </row>
    <row r="60" spans="1:12" ht="15">
      <c r="A60" s="1985" t="s">
        <v>76</v>
      </c>
      <c r="B60" s="395" t="s">
        <v>1654</v>
      </c>
      <c r="C60" s="402">
        <v>415020</v>
      </c>
      <c r="D60" s="398">
        <v>415035</v>
      </c>
      <c r="E60" s="398">
        <v>7607</v>
      </c>
      <c r="F60" s="398">
        <v>33142</v>
      </c>
      <c r="G60" s="398">
        <v>374286</v>
      </c>
      <c r="H60" s="398">
        <v>365728</v>
      </c>
      <c r="I60" s="398">
        <v>8558</v>
      </c>
      <c r="J60" s="398" t="s">
        <v>21</v>
      </c>
      <c r="K60" s="426">
        <v>28</v>
      </c>
      <c r="L60" s="399" t="s">
        <v>1683</v>
      </c>
    </row>
    <row r="61" spans="1:12" ht="15">
      <c r="A61" s="1991"/>
      <c r="B61" s="395"/>
      <c r="C61" s="400"/>
      <c r="D61" s="401"/>
      <c r="E61" s="401"/>
      <c r="F61" s="401"/>
      <c r="G61" s="401"/>
      <c r="H61" s="401"/>
      <c r="I61" s="401"/>
      <c r="J61" s="401"/>
      <c r="K61" s="425"/>
      <c r="L61" s="399" t="s">
        <v>1756</v>
      </c>
    </row>
    <row r="62" spans="1:12" ht="17.5">
      <c r="A62" s="1318" t="s">
        <v>107</v>
      </c>
      <c r="B62" s="278" t="s">
        <v>1676</v>
      </c>
      <c r="C62" s="404" t="s">
        <v>21</v>
      </c>
      <c r="D62" s="405" t="s">
        <v>21</v>
      </c>
      <c r="E62" s="405" t="s">
        <v>21</v>
      </c>
      <c r="F62" s="405" t="s">
        <v>21</v>
      </c>
      <c r="G62" s="405" t="s">
        <v>21</v>
      </c>
      <c r="H62" s="405" t="s">
        <v>21</v>
      </c>
      <c r="I62" s="405" t="s">
        <v>21</v>
      </c>
      <c r="J62" s="405" t="s">
        <v>21</v>
      </c>
      <c r="K62" s="427" t="s">
        <v>21</v>
      </c>
      <c r="L62" s="406" t="s">
        <v>1692</v>
      </c>
    </row>
    <row r="63" spans="1:12" ht="15">
      <c r="A63" s="1318" t="s">
        <v>1783</v>
      </c>
      <c r="B63" s="278" t="s">
        <v>1674</v>
      </c>
      <c r="C63" s="404">
        <v>61867</v>
      </c>
      <c r="D63" s="405">
        <v>61878</v>
      </c>
      <c r="E63" s="405">
        <v>265</v>
      </c>
      <c r="F63" s="405">
        <v>4485</v>
      </c>
      <c r="G63" s="405">
        <v>57128</v>
      </c>
      <c r="H63" s="405">
        <v>57128</v>
      </c>
      <c r="I63" s="405" t="s">
        <v>21</v>
      </c>
      <c r="J63" s="405" t="s">
        <v>21</v>
      </c>
      <c r="K63" s="427">
        <v>20</v>
      </c>
      <c r="L63" s="14" t="s">
        <v>1758</v>
      </c>
    </row>
    <row r="64" spans="1:12" ht="17.5">
      <c r="A64" s="1318" t="s">
        <v>1694</v>
      </c>
      <c r="B64" s="278" t="s">
        <v>1676</v>
      </c>
      <c r="C64" s="404">
        <v>284344</v>
      </c>
      <c r="D64" s="405">
        <v>284344</v>
      </c>
      <c r="E64" s="405">
        <v>6246</v>
      </c>
      <c r="F64" s="405">
        <v>23060</v>
      </c>
      <c r="G64" s="405">
        <v>255038</v>
      </c>
      <c r="H64" s="405">
        <v>247648</v>
      </c>
      <c r="I64" s="405">
        <v>7390</v>
      </c>
      <c r="J64" s="405" t="s">
        <v>22</v>
      </c>
      <c r="K64" s="427" t="s">
        <v>22</v>
      </c>
      <c r="L64" s="406" t="s">
        <v>1695</v>
      </c>
    </row>
    <row r="65" spans="1:13" ht="15">
      <c r="A65" s="1318" t="s">
        <v>1696</v>
      </c>
      <c r="B65" s="278" t="s">
        <v>1657</v>
      </c>
      <c r="C65" s="404">
        <v>308597</v>
      </c>
      <c r="D65" s="405">
        <v>308597</v>
      </c>
      <c r="E65" s="405">
        <v>6811</v>
      </c>
      <c r="F65" s="405">
        <v>25248</v>
      </c>
      <c r="G65" s="405">
        <v>276537</v>
      </c>
      <c r="H65" s="405">
        <v>268479</v>
      </c>
      <c r="I65" s="405">
        <v>8058</v>
      </c>
      <c r="J65" s="405" t="s">
        <v>22</v>
      </c>
      <c r="K65" s="427" t="s">
        <v>22</v>
      </c>
      <c r="L65" s="406" t="s">
        <v>1697</v>
      </c>
    </row>
    <row r="66" spans="1:13" ht="15">
      <c r="A66" s="1318" t="s">
        <v>109</v>
      </c>
      <c r="B66" s="278" t="s">
        <v>1674</v>
      </c>
      <c r="C66" s="404" t="s">
        <v>21</v>
      </c>
      <c r="D66" s="405" t="s">
        <v>21</v>
      </c>
      <c r="E66" s="405" t="s">
        <v>21</v>
      </c>
      <c r="F66" s="405" t="s">
        <v>21</v>
      </c>
      <c r="G66" s="405" t="s">
        <v>21</v>
      </c>
      <c r="H66" s="405" t="s">
        <v>21</v>
      </c>
      <c r="I66" s="405" t="s">
        <v>21</v>
      </c>
      <c r="J66" s="405" t="s">
        <v>21</v>
      </c>
      <c r="K66" s="427" t="s">
        <v>21</v>
      </c>
      <c r="L66" s="78" t="s">
        <v>1784</v>
      </c>
    </row>
    <row r="67" spans="1:13" ht="14">
      <c r="A67" s="1995" t="s">
        <v>1764</v>
      </c>
      <c r="B67" s="409" t="s">
        <v>1657</v>
      </c>
      <c r="C67" s="410" t="s">
        <v>21</v>
      </c>
      <c r="D67" s="411" t="s">
        <v>21</v>
      </c>
      <c r="E67" s="411" t="s">
        <v>21</v>
      </c>
      <c r="F67" s="411" t="s">
        <v>21</v>
      </c>
      <c r="G67" s="411" t="s">
        <v>21</v>
      </c>
      <c r="H67" s="411" t="s">
        <v>21</v>
      </c>
      <c r="I67" s="411" t="s">
        <v>21</v>
      </c>
      <c r="J67" s="411" t="s">
        <v>21</v>
      </c>
      <c r="K67" s="428" t="s">
        <v>21</v>
      </c>
      <c r="L67" s="429" t="s">
        <v>1765</v>
      </c>
      <c r="M67" s="868"/>
    </row>
    <row r="68" spans="1:13" ht="11.25" customHeight="1">
      <c r="A68" s="403"/>
      <c r="B68" s="430"/>
      <c r="L68" s="431"/>
    </row>
    <row r="73" spans="1:13">
      <c r="A73" s="370"/>
      <c r="B73" s="370"/>
      <c r="C73" s="4"/>
      <c r="K73" s="370"/>
      <c r="L73" s="370"/>
    </row>
  </sheetData>
  <mergeCells count="6">
    <mergeCell ref="A6:A11"/>
    <mergeCell ref="L6:M11"/>
    <mergeCell ref="G7:K7"/>
    <mergeCell ref="G8:K8"/>
    <mergeCell ref="A41:A46"/>
    <mergeCell ref="L41:M46"/>
  </mergeCells>
  <phoneticPr fontId="94"/>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0D4C8-01DF-476B-A270-A1B04507DEA9}">
  <dimension ref="A1:N95"/>
  <sheetViews>
    <sheetView zoomScaleNormal="100" zoomScaleSheetLayoutView="85" workbookViewId="0"/>
  </sheetViews>
  <sheetFormatPr defaultColWidth="9" defaultRowHeight="13"/>
  <cols>
    <col min="1" max="1" width="33.26953125" style="35" customWidth="1"/>
    <col min="2" max="2" width="11.6328125" style="35" customWidth="1"/>
    <col min="3" max="7" width="19.90625" style="35" customWidth="1"/>
    <col min="8" max="10" width="18.453125" style="35" customWidth="1"/>
    <col min="11" max="12" width="17.6328125" style="35" customWidth="1"/>
    <col min="13" max="13" width="18.453125" style="35" customWidth="1"/>
    <col min="14" max="14" width="36.7265625" style="35" customWidth="1"/>
    <col min="15" max="26" width="9" style="35"/>
    <col min="27" max="27" width="9.7265625" style="35" bestFit="1" customWidth="1"/>
    <col min="28" max="16384" width="9" style="35"/>
  </cols>
  <sheetData>
    <row r="1" spans="1:14" s="368" customFormat="1" ht="15" customHeight="1">
      <c r="A1" s="1975" t="s">
        <v>782</v>
      </c>
      <c r="B1" s="432"/>
      <c r="M1" s="904"/>
      <c r="N1" s="1976" t="s">
        <v>782</v>
      </c>
    </row>
    <row r="2" spans="1:14" ht="5.25" customHeight="1">
      <c r="B2" s="433"/>
      <c r="N2" s="14"/>
    </row>
    <row r="3" spans="1:14" ht="7.5" customHeight="1">
      <c r="N3" s="14"/>
    </row>
    <row r="4" spans="1:14" ht="22.5" customHeight="1">
      <c r="A4" s="2001" t="s">
        <v>127</v>
      </c>
      <c r="B4" s="372" t="s">
        <v>1267</v>
      </c>
      <c r="C4" s="435"/>
      <c r="N4" s="14"/>
    </row>
    <row r="5" spans="1:14" s="14" customFormat="1" ht="15.75" customHeight="1">
      <c r="A5" s="2556" t="s">
        <v>1266</v>
      </c>
      <c r="B5" s="416"/>
      <c r="C5" s="417"/>
      <c r="D5" s="1580" t="s">
        <v>56</v>
      </c>
      <c r="E5" s="436"/>
      <c r="F5" s="1001" t="s">
        <v>114</v>
      </c>
      <c r="G5" s="1001" t="s">
        <v>191</v>
      </c>
      <c r="H5" s="377"/>
      <c r="I5" s="377" t="s">
        <v>1630</v>
      </c>
      <c r="J5" s="377" t="s">
        <v>1795</v>
      </c>
      <c r="K5" s="437"/>
      <c r="L5" s="417"/>
      <c r="M5" s="419"/>
      <c r="N5" s="417"/>
    </row>
    <row r="6" spans="1:14" s="14" customFormat="1" ht="15.75" customHeight="1">
      <c r="A6" s="2557"/>
      <c r="B6" s="1980" t="s">
        <v>1632</v>
      </c>
      <c r="C6" s="1981" t="s">
        <v>96</v>
      </c>
      <c r="D6" s="850" t="s">
        <v>683</v>
      </c>
      <c r="E6" s="1981" t="s">
        <v>97</v>
      </c>
      <c r="F6" s="1580" t="s">
        <v>60</v>
      </c>
      <c r="G6" s="1580" t="s">
        <v>788</v>
      </c>
      <c r="H6" s="2571" t="s">
        <v>789</v>
      </c>
      <c r="I6" s="2572"/>
      <c r="J6" s="2572"/>
      <c r="K6" s="2573"/>
      <c r="L6" s="1981" t="s">
        <v>99</v>
      </c>
      <c r="M6" s="850" t="s">
        <v>790</v>
      </c>
    </row>
    <row r="7" spans="1:14" s="14" customFormat="1" ht="15.75" customHeight="1">
      <c r="A7" s="2557"/>
      <c r="B7" s="381"/>
      <c r="C7" s="382"/>
      <c r="D7" s="388" t="s">
        <v>1634</v>
      </c>
      <c r="E7" s="382"/>
      <c r="F7" s="383"/>
      <c r="G7" s="850" t="s">
        <v>791</v>
      </c>
      <c r="H7" s="2574" t="s">
        <v>1796</v>
      </c>
      <c r="I7" s="2575"/>
      <c r="J7" s="2575"/>
      <c r="K7" s="2576"/>
      <c r="L7" s="382"/>
      <c r="M7" s="383"/>
      <c r="N7" s="2577" t="s">
        <v>1797</v>
      </c>
    </row>
    <row r="8" spans="1:14" s="14" customFormat="1" ht="15.75" customHeight="1">
      <c r="A8" s="2557"/>
      <c r="B8" s="381"/>
      <c r="C8" s="382"/>
      <c r="D8" s="383" t="s">
        <v>1798</v>
      </c>
      <c r="E8" s="382"/>
      <c r="F8" s="383"/>
      <c r="G8" s="383" t="s">
        <v>1642</v>
      </c>
      <c r="H8" s="1580" t="s">
        <v>773</v>
      </c>
      <c r="I8" s="1580" t="s">
        <v>774</v>
      </c>
      <c r="J8" s="1981" t="s">
        <v>119</v>
      </c>
      <c r="K8" s="1580" t="s">
        <v>775</v>
      </c>
      <c r="L8" s="382"/>
      <c r="M8" s="383"/>
      <c r="N8" s="2577"/>
    </row>
    <row r="9" spans="1:14" s="14" customFormat="1" ht="15.75" customHeight="1">
      <c r="A9" s="2557"/>
      <c r="B9" s="381" t="s">
        <v>1740</v>
      </c>
      <c r="C9" s="382" t="s">
        <v>1799</v>
      </c>
      <c r="D9" s="383" t="s">
        <v>1645</v>
      </c>
      <c r="E9" s="382" t="s">
        <v>1649</v>
      </c>
      <c r="F9" s="385" t="s">
        <v>1741</v>
      </c>
      <c r="G9" s="383" t="s">
        <v>102</v>
      </c>
      <c r="H9" s="383" t="s">
        <v>1800</v>
      </c>
      <c r="I9" s="388" t="s">
        <v>120</v>
      </c>
      <c r="J9" s="382" t="s">
        <v>1766</v>
      </c>
      <c r="K9" s="383" t="s">
        <v>1800</v>
      </c>
      <c r="L9" s="382" t="s">
        <v>1643</v>
      </c>
      <c r="M9" s="383" t="s">
        <v>1644</v>
      </c>
    </row>
    <row r="10" spans="1:14" s="14" customFormat="1" ht="15.75" customHeight="1">
      <c r="A10" s="2558"/>
      <c r="B10" s="390"/>
      <c r="D10" s="383" t="s">
        <v>1648</v>
      </c>
      <c r="F10" s="387"/>
      <c r="G10" s="383"/>
      <c r="H10" s="383" t="s">
        <v>1649</v>
      </c>
      <c r="I10" s="388" t="s">
        <v>1801</v>
      </c>
      <c r="J10" s="382" t="s">
        <v>1768</v>
      </c>
      <c r="K10" s="388" t="s">
        <v>1802</v>
      </c>
      <c r="L10" s="382"/>
      <c r="M10" s="383"/>
      <c r="N10" s="121"/>
    </row>
    <row r="11" spans="1:14" ht="15.75" customHeight="1">
      <c r="A11" s="2002" t="s">
        <v>792</v>
      </c>
      <c r="B11" s="395" t="s">
        <v>1654</v>
      </c>
      <c r="C11" s="396">
        <v>71439764</v>
      </c>
      <c r="D11" s="397">
        <v>7893837</v>
      </c>
      <c r="E11" s="397">
        <v>79344115</v>
      </c>
      <c r="F11" s="397">
        <v>7690705</v>
      </c>
      <c r="G11" s="397">
        <v>2032853</v>
      </c>
      <c r="H11" s="397">
        <v>69620557</v>
      </c>
      <c r="I11" s="397">
        <v>61677069</v>
      </c>
      <c r="J11" s="397">
        <v>7434283</v>
      </c>
      <c r="K11" s="397">
        <v>509200</v>
      </c>
      <c r="L11" s="397">
        <v>8130265</v>
      </c>
      <c r="M11" s="397">
        <v>2563152</v>
      </c>
      <c r="N11" s="439" t="s">
        <v>1803</v>
      </c>
    </row>
    <row r="12" spans="1:14" ht="14.25" customHeight="1">
      <c r="A12" s="440" t="s">
        <v>1804</v>
      </c>
      <c r="B12" s="395" t="s">
        <v>1657</v>
      </c>
      <c r="C12" s="441"/>
      <c r="D12" s="442"/>
      <c r="E12" s="398">
        <v>71588745</v>
      </c>
      <c r="F12" s="442"/>
      <c r="G12" s="442"/>
      <c r="H12" s="442"/>
      <c r="I12" s="442"/>
      <c r="J12" s="442"/>
      <c r="K12" s="442"/>
      <c r="L12" s="442"/>
      <c r="M12" s="442"/>
      <c r="N12" s="443" t="s">
        <v>1658</v>
      </c>
    </row>
    <row r="13" spans="1:14" ht="6.75" customHeight="1">
      <c r="A13" s="440"/>
      <c r="B13" s="395"/>
      <c r="C13" s="441"/>
      <c r="D13" s="444"/>
      <c r="E13" s="401"/>
      <c r="F13" s="442"/>
      <c r="G13" s="442"/>
      <c r="H13" s="442"/>
      <c r="I13" s="442"/>
      <c r="J13" s="442"/>
      <c r="K13" s="442"/>
      <c r="L13" s="442"/>
      <c r="M13" s="442"/>
      <c r="N13" s="445" t="s">
        <v>1805</v>
      </c>
    </row>
    <row r="14" spans="1:14" ht="14.25" customHeight="1">
      <c r="A14" s="438" t="s">
        <v>66</v>
      </c>
      <c r="B14" s="395" t="s">
        <v>1657</v>
      </c>
      <c r="C14" s="402">
        <v>56874174</v>
      </c>
      <c r="D14" s="398" t="s">
        <v>21</v>
      </c>
      <c r="E14" s="398">
        <v>64032639</v>
      </c>
      <c r="F14" s="398">
        <v>2998803</v>
      </c>
      <c r="G14" s="398">
        <v>1427267</v>
      </c>
      <c r="H14" s="398">
        <v>59606569</v>
      </c>
      <c r="I14" s="398">
        <v>53593628</v>
      </c>
      <c r="J14" s="398">
        <v>5562572</v>
      </c>
      <c r="K14" s="398">
        <v>450369</v>
      </c>
      <c r="L14" s="398">
        <v>803607</v>
      </c>
      <c r="M14" s="398">
        <v>822492</v>
      </c>
      <c r="N14" s="443" t="s">
        <v>1745</v>
      </c>
    </row>
    <row r="15" spans="1:14" ht="11.25" customHeight="1">
      <c r="A15" s="394"/>
      <c r="B15" s="395"/>
      <c r="C15" s="441"/>
      <c r="D15" s="442"/>
      <c r="E15" s="442"/>
      <c r="F15" s="442"/>
      <c r="G15" s="442"/>
      <c r="H15" s="442"/>
      <c r="I15" s="442"/>
      <c r="J15" s="442"/>
      <c r="K15" s="442"/>
      <c r="L15" s="442"/>
      <c r="M15" s="442"/>
      <c r="N15" s="446" t="s">
        <v>1806</v>
      </c>
    </row>
    <row r="16" spans="1:14" ht="14.25" customHeight="1">
      <c r="A16" s="413" t="s">
        <v>1807</v>
      </c>
      <c r="B16" s="395" t="s">
        <v>1657</v>
      </c>
      <c r="C16" s="404">
        <v>24104</v>
      </c>
      <c r="D16" s="405" t="s">
        <v>22</v>
      </c>
      <c r="E16" s="405">
        <v>24206</v>
      </c>
      <c r="F16" s="405" t="s">
        <v>21</v>
      </c>
      <c r="G16" s="405" t="s">
        <v>21</v>
      </c>
      <c r="H16" s="405">
        <v>24206</v>
      </c>
      <c r="I16" s="405">
        <v>24206</v>
      </c>
      <c r="J16" s="405" t="s">
        <v>21</v>
      </c>
      <c r="K16" s="405" t="s">
        <v>21</v>
      </c>
      <c r="L16" s="405" t="s">
        <v>21</v>
      </c>
      <c r="M16" s="405">
        <v>1048</v>
      </c>
      <c r="N16" s="447" t="s">
        <v>1808</v>
      </c>
    </row>
    <row r="17" spans="1:14" ht="14.25" customHeight="1">
      <c r="A17" s="413" t="s">
        <v>1809</v>
      </c>
      <c r="B17" s="395" t="s">
        <v>1657</v>
      </c>
      <c r="C17" s="404">
        <v>256415</v>
      </c>
      <c r="D17" s="405" t="s">
        <v>22</v>
      </c>
      <c r="E17" s="405">
        <v>280905</v>
      </c>
      <c r="F17" s="405">
        <v>3865</v>
      </c>
      <c r="G17" s="405" t="s">
        <v>21</v>
      </c>
      <c r="H17" s="405">
        <v>277040</v>
      </c>
      <c r="I17" s="405">
        <v>277040</v>
      </c>
      <c r="J17" s="405" t="s">
        <v>21</v>
      </c>
      <c r="K17" s="405" t="s">
        <v>21</v>
      </c>
      <c r="L17" s="405">
        <v>34051</v>
      </c>
      <c r="M17" s="405">
        <v>2705</v>
      </c>
      <c r="N17" s="447" t="s">
        <v>1810</v>
      </c>
    </row>
    <row r="18" spans="1:14" ht="14.25" customHeight="1">
      <c r="A18" s="413" t="s">
        <v>1811</v>
      </c>
      <c r="B18" s="395" t="s">
        <v>1657</v>
      </c>
      <c r="C18" s="404">
        <v>210</v>
      </c>
      <c r="D18" s="405" t="s">
        <v>22</v>
      </c>
      <c r="E18" s="405">
        <v>211</v>
      </c>
      <c r="F18" s="405" t="s">
        <v>22</v>
      </c>
      <c r="G18" s="405" t="s">
        <v>22</v>
      </c>
      <c r="H18" s="405">
        <v>211</v>
      </c>
      <c r="I18" s="405" t="s">
        <v>22</v>
      </c>
      <c r="J18" s="405" t="s">
        <v>22</v>
      </c>
      <c r="K18" s="405">
        <v>211</v>
      </c>
      <c r="L18" s="405" t="s">
        <v>21</v>
      </c>
      <c r="M18" s="405">
        <v>3</v>
      </c>
      <c r="N18" s="448" t="s">
        <v>1663</v>
      </c>
    </row>
    <row r="19" spans="1:14" ht="14.25" customHeight="1">
      <c r="A19" s="413" t="s">
        <v>67</v>
      </c>
      <c r="B19" s="395" t="s">
        <v>1657</v>
      </c>
      <c r="C19" s="404">
        <v>31380675</v>
      </c>
      <c r="D19" s="405" t="s">
        <v>22</v>
      </c>
      <c r="E19" s="405">
        <v>31312667</v>
      </c>
      <c r="F19" s="405" t="s">
        <v>21</v>
      </c>
      <c r="G19" s="405" t="s">
        <v>21</v>
      </c>
      <c r="H19" s="405">
        <v>31312667</v>
      </c>
      <c r="I19" s="405">
        <v>31312667</v>
      </c>
      <c r="J19" s="405" t="s">
        <v>21</v>
      </c>
      <c r="K19" s="405" t="s">
        <v>21</v>
      </c>
      <c r="L19" s="405">
        <v>32863</v>
      </c>
      <c r="M19" s="405">
        <v>573056</v>
      </c>
      <c r="N19" s="448" t="s">
        <v>1664</v>
      </c>
    </row>
    <row r="20" spans="1:14" ht="14.25" customHeight="1">
      <c r="A20" s="413" t="s">
        <v>68</v>
      </c>
      <c r="B20" s="395" t="s">
        <v>1657</v>
      </c>
      <c r="C20" s="404">
        <v>19780039</v>
      </c>
      <c r="D20" s="405" t="s">
        <v>22</v>
      </c>
      <c r="E20" s="405">
        <v>19689000</v>
      </c>
      <c r="F20" s="405" t="s">
        <v>22</v>
      </c>
      <c r="G20" s="405" t="s">
        <v>22</v>
      </c>
      <c r="H20" s="405">
        <v>19689000</v>
      </c>
      <c r="I20" s="405">
        <v>19689000</v>
      </c>
      <c r="J20" s="405" t="s">
        <v>22</v>
      </c>
      <c r="K20" s="405" t="s">
        <v>22</v>
      </c>
      <c r="L20" s="405">
        <v>93319</v>
      </c>
      <c r="M20" s="405">
        <v>4473</v>
      </c>
      <c r="N20" s="447" t="s">
        <v>1812</v>
      </c>
    </row>
    <row r="21" spans="1:14" ht="14.25" customHeight="1">
      <c r="A21" s="413" t="s">
        <v>69</v>
      </c>
      <c r="B21" s="395" t="s">
        <v>1657</v>
      </c>
      <c r="C21" s="404">
        <v>913120</v>
      </c>
      <c r="D21" s="405" t="s">
        <v>22</v>
      </c>
      <c r="E21" s="405">
        <v>911303</v>
      </c>
      <c r="F21" s="405">
        <v>1064</v>
      </c>
      <c r="G21" s="405">
        <v>276</v>
      </c>
      <c r="H21" s="405">
        <v>909963</v>
      </c>
      <c r="I21" s="405">
        <v>872957</v>
      </c>
      <c r="J21" s="405">
        <v>31432</v>
      </c>
      <c r="K21" s="405">
        <v>5574</v>
      </c>
      <c r="L21" s="405" t="s">
        <v>21</v>
      </c>
      <c r="M21" s="405">
        <v>7801</v>
      </c>
      <c r="N21" s="448" t="s">
        <v>1666</v>
      </c>
    </row>
    <row r="22" spans="1:14" ht="14.25" customHeight="1">
      <c r="A22" s="413" t="s">
        <v>70</v>
      </c>
      <c r="B22" s="395" t="s">
        <v>1657</v>
      </c>
      <c r="C22" s="404">
        <v>184085</v>
      </c>
      <c r="D22" s="405" t="s">
        <v>22</v>
      </c>
      <c r="E22" s="405">
        <v>173387</v>
      </c>
      <c r="F22" s="405" t="s">
        <v>21</v>
      </c>
      <c r="G22" s="405" t="s">
        <v>21</v>
      </c>
      <c r="H22" s="405">
        <v>173387</v>
      </c>
      <c r="I22" s="405">
        <v>171035</v>
      </c>
      <c r="J22" s="405" t="s">
        <v>21</v>
      </c>
      <c r="K22" s="405">
        <v>2352</v>
      </c>
      <c r="L22" s="405" t="s">
        <v>21</v>
      </c>
      <c r="M22" s="405">
        <v>21287</v>
      </c>
      <c r="N22" s="448" t="s">
        <v>1667</v>
      </c>
    </row>
    <row r="23" spans="1:14" ht="14.25" customHeight="1">
      <c r="A23" s="413" t="s">
        <v>71</v>
      </c>
      <c r="B23" s="395" t="s">
        <v>1657</v>
      </c>
      <c r="C23" s="404">
        <v>1280034</v>
      </c>
      <c r="D23" s="405" t="s">
        <v>22</v>
      </c>
      <c r="E23" s="405">
        <v>1277859</v>
      </c>
      <c r="F23" s="405">
        <v>562838</v>
      </c>
      <c r="G23" s="405">
        <v>15820</v>
      </c>
      <c r="H23" s="405">
        <v>699201</v>
      </c>
      <c r="I23" s="405">
        <v>555731</v>
      </c>
      <c r="J23" s="405">
        <v>109927</v>
      </c>
      <c r="K23" s="405">
        <v>33543</v>
      </c>
      <c r="L23" s="405">
        <v>1153</v>
      </c>
      <c r="M23" s="405">
        <v>60736</v>
      </c>
      <c r="N23" s="447" t="s">
        <v>1775</v>
      </c>
    </row>
    <row r="24" spans="1:14" ht="14.25" customHeight="1">
      <c r="A24" s="403" t="s">
        <v>1747</v>
      </c>
      <c r="B24" s="395" t="s">
        <v>1657</v>
      </c>
      <c r="C24" s="404">
        <v>55364</v>
      </c>
      <c r="D24" s="405" t="s">
        <v>22</v>
      </c>
      <c r="E24" s="405">
        <v>53512</v>
      </c>
      <c r="F24" s="405">
        <v>26165</v>
      </c>
      <c r="G24" s="405">
        <v>7522</v>
      </c>
      <c r="H24" s="405">
        <v>19825</v>
      </c>
      <c r="I24" s="405" t="s">
        <v>21</v>
      </c>
      <c r="J24" s="405">
        <v>11471</v>
      </c>
      <c r="K24" s="405">
        <v>8354</v>
      </c>
      <c r="L24" s="405">
        <v>1153</v>
      </c>
      <c r="M24" s="405">
        <v>6292</v>
      </c>
      <c r="N24" s="447" t="s">
        <v>1776</v>
      </c>
    </row>
    <row r="25" spans="1:14" ht="14.25" customHeight="1">
      <c r="A25" s="403" t="s">
        <v>1813</v>
      </c>
      <c r="B25" s="395" t="s">
        <v>1657</v>
      </c>
      <c r="C25" s="404">
        <v>1224670</v>
      </c>
      <c r="D25" s="405" t="s">
        <v>22</v>
      </c>
      <c r="E25" s="405">
        <v>1224347</v>
      </c>
      <c r="F25" s="405">
        <v>536673</v>
      </c>
      <c r="G25" s="405">
        <v>8298</v>
      </c>
      <c r="H25" s="405">
        <v>679376</v>
      </c>
      <c r="I25" s="405">
        <v>555731</v>
      </c>
      <c r="J25" s="405">
        <v>98456</v>
      </c>
      <c r="K25" s="405">
        <v>25189</v>
      </c>
      <c r="L25" s="405" t="s">
        <v>21</v>
      </c>
      <c r="M25" s="405">
        <v>54444</v>
      </c>
      <c r="N25" s="447" t="s">
        <v>1778</v>
      </c>
    </row>
    <row r="26" spans="1:14" ht="14.25" customHeight="1">
      <c r="A26" s="413" t="s">
        <v>72</v>
      </c>
      <c r="B26" s="395" t="s">
        <v>1657</v>
      </c>
      <c r="C26" s="404">
        <v>151854</v>
      </c>
      <c r="D26" s="405" t="s">
        <v>22</v>
      </c>
      <c r="E26" s="405">
        <v>1148452</v>
      </c>
      <c r="F26" s="405">
        <v>755221</v>
      </c>
      <c r="G26" s="405">
        <v>439</v>
      </c>
      <c r="H26" s="405">
        <v>392792</v>
      </c>
      <c r="I26" s="405">
        <v>277019</v>
      </c>
      <c r="J26" s="405">
        <v>114811</v>
      </c>
      <c r="K26" s="405">
        <v>962</v>
      </c>
      <c r="L26" s="405" t="s">
        <v>22</v>
      </c>
      <c r="M26" s="405" t="s">
        <v>22</v>
      </c>
      <c r="N26" s="447" t="s">
        <v>1673</v>
      </c>
    </row>
    <row r="27" spans="1:14" ht="14.25" customHeight="1">
      <c r="A27" s="413" t="s">
        <v>1814</v>
      </c>
      <c r="B27" s="395" t="s">
        <v>1674</v>
      </c>
      <c r="C27" s="404">
        <v>5512823</v>
      </c>
      <c r="D27" s="405" t="s">
        <v>22</v>
      </c>
      <c r="E27" s="405">
        <v>5004096</v>
      </c>
      <c r="F27" s="405">
        <v>40213</v>
      </c>
      <c r="G27" s="405">
        <v>28158</v>
      </c>
      <c r="H27" s="405">
        <v>4935725</v>
      </c>
      <c r="I27" s="405">
        <v>4500167</v>
      </c>
      <c r="J27" s="405">
        <v>251048</v>
      </c>
      <c r="K27" s="405">
        <v>184510</v>
      </c>
      <c r="L27" s="405">
        <v>488132</v>
      </c>
      <c r="M27" s="405">
        <v>78649</v>
      </c>
      <c r="N27" s="448" t="s">
        <v>1675</v>
      </c>
    </row>
    <row r="28" spans="1:14" ht="18.75" customHeight="1">
      <c r="A28" s="2003" t="s">
        <v>793</v>
      </c>
      <c r="B28" s="395" t="s">
        <v>1676</v>
      </c>
      <c r="C28" s="404">
        <v>348536</v>
      </c>
      <c r="D28" s="405" t="s">
        <v>22</v>
      </c>
      <c r="E28" s="405">
        <v>6313391</v>
      </c>
      <c r="F28" s="405">
        <v>696473</v>
      </c>
      <c r="G28" s="405">
        <v>1183396</v>
      </c>
      <c r="H28" s="405">
        <v>4433522</v>
      </c>
      <c r="I28" s="405">
        <v>19610</v>
      </c>
      <c r="J28" s="405">
        <v>4274550</v>
      </c>
      <c r="K28" s="405">
        <v>139362</v>
      </c>
      <c r="L28" s="405" t="s">
        <v>22</v>
      </c>
      <c r="M28" s="405" t="s">
        <v>22</v>
      </c>
      <c r="N28" s="447" t="s">
        <v>1677</v>
      </c>
    </row>
    <row r="29" spans="1:14" ht="14.25" customHeight="1">
      <c r="A29" s="413" t="s">
        <v>132</v>
      </c>
      <c r="B29" s="395" t="s">
        <v>1674</v>
      </c>
      <c r="C29" s="404">
        <v>1523809</v>
      </c>
      <c r="D29" s="405" t="s">
        <v>22</v>
      </c>
      <c r="E29" s="405">
        <v>1472456</v>
      </c>
      <c r="F29" s="405">
        <v>890887</v>
      </c>
      <c r="G29" s="405" t="s">
        <v>21</v>
      </c>
      <c r="H29" s="405">
        <v>581569</v>
      </c>
      <c r="I29" s="405">
        <v>579029</v>
      </c>
      <c r="J29" s="405" t="s">
        <v>21</v>
      </c>
      <c r="K29" s="405">
        <v>2540</v>
      </c>
      <c r="L29" s="405">
        <v>22246</v>
      </c>
      <c r="M29" s="405">
        <v>156245</v>
      </c>
      <c r="N29" s="449" t="s">
        <v>1679</v>
      </c>
    </row>
    <row r="30" spans="1:14" ht="14.25" customHeight="1">
      <c r="A30" s="413" t="s">
        <v>1520</v>
      </c>
      <c r="B30" s="395" t="s">
        <v>1657</v>
      </c>
      <c r="C30" s="404" t="s">
        <v>21</v>
      </c>
      <c r="D30" s="405" t="s">
        <v>22</v>
      </c>
      <c r="E30" s="405" t="s">
        <v>21</v>
      </c>
      <c r="F30" s="405" t="s">
        <v>21</v>
      </c>
      <c r="G30" s="405" t="s">
        <v>21</v>
      </c>
      <c r="H30" s="405" t="s">
        <v>21</v>
      </c>
      <c r="I30" s="405" t="s">
        <v>21</v>
      </c>
      <c r="J30" s="405" t="s">
        <v>21</v>
      </c>
      <c r="K30" s="405" t="s">
        <v>21</v>
      </c>
      <c r="L30" s="405">
        <v>258</v>
      </c>
      <c r="M30" s="405" t="s">
        <v>21</v>
      </c>
      <c r="N30" s="449" t="s">
        <v>1680</v>
      </c>
    </row>
    <row r="31" spans="1:14" ht="14.25" customHeight="1">
      <c r="A31" s="413" t="s">
        <v>75</v>
      </c>
      <c r="B31" s="395" t="s">
        <v>1654</v>
      </c>
      <c r="C31" s="404">
        <v>20544</v>
      </c>
      <c r="D31" s="405" t="s">
        <v>21</v>
      </c>
      <c r="E31" s="405">
        <v>20544</v>
      </c>
      <c r="F31" s="405">
        <v>19224</v>
      </c>
      <c r="G31" s="405" t="s">
        <v>21</v>
      </c>
      <c r="H31" s="405">
        <v>1320</v>
      </c>
      <c r="I31" s="405" t="s">
        <v>21</v>
      </c>
      <c r="J31" s="405">
        <v>1320</v>
      </c>
      <c r="K31" s="405" t="s">
        <v>21</v>
      </c>
      <c r="L31" s="405" t="s">
        <v>21</v>
      </c>
      <c r="M31" s="405" t="s">
        <v>21</v>
      </c>
      <c r="N31" s="449" t="s">
        <v>1682</v>
      </c>
    </row>
    <row r="32" spans="1:14" ht="9" customHeight="1">
      <c r="A32" s="407"/>
      <c r="B32" s="395"/>
      <c r="C32" s="400"/>
      <c r="D32" s="401"/>
      <c r="E32" s="401"/>
      <c r="F32" s="401"/>
      <c r="G32" s="401"/>
      <c r="H32" s="401"/>
      <c r="I32" s="401"/>
      <c r="J32" s="401"/>
      <c r="K32" s="401"/>
      <c r="L32" s="401"/>
      <c r="M32" s="401"/>
      <c r="N32" s="449"/>
    </row>
    <row r="33" spans="1:14" ht="14.25" customHeight="1">
      <c r="A33" s="394" t="s">
        <v>76</v>
      </c>
      <c r="B33" s="395" t="s">
        <v>1654</v>
      </c>
      <c r="C33" s="402">
        <v>14565589</v>
      </c>
      <c r="D33" s="398">
        <v>7893837</v>
      </c>
      <c r="E33" s="398">
        <v>15311476</v>
      </c>
      <c r="F33" s="398">
        <v>4691902</v>
      </c>
      <c r="G33" s="398">
        <v>605586</v>
      </c>
      <c r="H33" s="398">
        <v>10013988</v>
      </c>
      <c r="I33" s="398">
        <v>8083441</v>
      </c>
      <c r="J33" s="398">
        <v>1871710</v>
      </c>
      <c r="K33" s="398">
        <v>58831</v>
      </c>
      <c r="L33" s="398">
        <v>7326658</v>
      </c>
      <c r="M33" s="398">
        <v>1740660</v>
      </c>
      <c r="N33" s="443" t="s">
        <v>1683</v>
      </c>
    </row>
    <row r="34" spans="1:14" ht="14.25" customHeight="1">
      <c r="A34" s="394"/>
      <c r="B34" s="395"/>
      <c r="C34" s="441"/>
      <c r="D34" s="442"/>
      <c r="E34" s="442"/>
      <c r="F34" s="442"/>
      <c r="G34" s="442"/>
      <c r="H34" s="442"/>
      <c r="I34" s="442"/>
      <c r="J34" s="442"/>
      <c r="K34" s="442"/>
      <c r="L34" s="442"/>
      <c r="M34" s="442"/>
      <c r="N34" s="450" t="s">
        <v>1815</v>
      </c>
    </row>
    <row r="35" spans="1:14" ht="14.25" customHeight="1">
      <c r="A35" s="413" t="s">
        <v>106</v>
      </c>
      <c r="B35" s="395" t="s">
        <v>1674</v>
      </c>
      <c r="C35" s="404">
        <v>17735748</v>
      </c>
      <c r="D35" s="405" t="s">
        <v>22</v>
      </c>
      <c r="E35" s="405">
        <v>17836244</v>
      </c>
      <c r="F35" s="405">
        <v>6106545</v>
      </c>
      <c r="G35" s="405" t="s">
        <v>21</v>
      </c>
      <c r="H35" s="405">
        <v>11729699</v>
      </c>
      <c r="I35" s="405">
        <v>10964945</v>
      </c>
      <c r="J35" s="405">
        <v>760285</v>
      </c>
      <c r="K35" s="405">
        <v>4469</v>
      </c>
      <c r="L35" s="405">
        <v>177899</v>
      </c>
      <c r="M35" s="405">
        <v>2193318</v>
      </c>
      <c r="N35" s="448" t="s">
        <v>1684</v>
      </c>
    </row>
    <row r="36" spans="1:14" ht="14.25" customHeight="1">
      <c r="A36" s="413" t="s">
        <v>133</v>
      </c>
      <c r="B36" s="395" t="s">
        <v>1657</v>
      </c>
      <c r="C36" s="404">
        <v>149137</v>
      </c>
      <c r="D36" s="405">
        <v>7842814</v>
      </c>
      <c r="E36" s="405">
        <v>154679</v>
      </c>
      <c r="F36" s="405" t="s">
        <v>21</v>
      </c>
      <c r="G36" s="405" t="s">
        <v>21</v>
      </c>
      <c r="H36" s="405">
        <v>154679</v>
      </c>
      <c r="I36" s="405">
        <v>115923</v>
      </c>
      <c r="J36" s="405">
        <v>38756</v>
      </c>
      <c r="K36" s="405" t="s">
        <v>21</v>
      </c>
      <c r="L36" s="405">
        <v>7836984</v>
      </c>
      <c r="M36" s="405">
        <v>321685</v>
      </c>
      <c r="N36" s="448" t="s">
        <v>1685</v>
      </c>
    </row>
    <row r="37" spans="1:14" ht="14.25" customHeight="1">
      <c r="A37" s="413" t="s">
        <v>134</v>
      </c>
      <c r="B37" s="395" t="s">
        <v>1657</v>
      </c>
      <c r="C37" s="404">
        <v>307415</v>
      </c>
      <c r="D37" s="405">
        <v>155463</v>
      </c>
      <c r="E37" s="405">
        <v>407967</v>
      </c>
      <c r="F37" s="405" t="s">
        <v>21</v>
      </c>
      <c r="G37" s="405" t="s">
        <v>21</v>
      </c>
      <c r="H37" s="405">
        <v>407967</v>
      </c>
      <c r="I37" s="405">
        <v>407967</v>
      </c>
      <c r="J37" s="405" t="s">
        <v>21</v>
      </c>
      <c r="K37" s="405" t="s">
        <v>21</v>
      </c>
      <c r="L37" s="405">
        <v>49299</v>
      </c>
      <c r="M37" s="405">
        <v>34192</v>
      </c>
      <c r="N37" s="448" t="s">
        <v>1687</v>
      </c>
    </row>
    <row r="38" spans="1:14" ht="17.5">
      <c r="A38" s="413" t="s">
        <v>135</v>
      </c>
      <c r="B38" s="395" t="s">
        <v>744</v>
      </c>
      <c r="C38" s="404">
        <v>82892</v>
      </c>
      <c r="D38" s="405">
        <v>3021579</v>
      </c>
      <c r="E38" s="405">
        <v>1298115</v>
      </c>
      <c r="F38" s="405">
        <v>46765</v>
      </c>
      <c r="G38" s="405" t="s">
        <v>21</v>
      </c>
      <c r="H38" s="405">
        <v>1251350</v>
      </c>
      <c r="I38" s="405">
        <v>2947</v>
      </c>
      <c r="J38" s="405">
        <v>1239424</v>
      </c>
      <c r="K38" s="405">
        <v>8979</v>
      </c>
      <c r="L38" s="405">
        <v>1806361</v>
      </c>
      <c r="M38" s="405" t="s">
        <v>22</v>
      </c>
      <c r="N38" s="448" t="s">
        <v>1249</v>
      </c>
    </row>
    <row r="39" spans="1:14" ht="15">
      <c r="A39" s="413" t="s">
        <v>78</v>
      </c>
      <c r="B39" s="395" t="s">
        <v>1657</v>
      </c>
      <c r="C39" s="404">
        <v>1159726</v>
      </c>
      <c r="D39" s="405" t="s">
        <v>21</v>
      </c>
      <c r="E39" s="405">
        <v>1159726</v>
      </c>
      <c r="F39" s="405" t="s">
        <v>21</v>
      </c>
      <c r="G39" s="405" t="s">
        <v>21</v>
      </c>
      <c r="H39" s="405">
        <v>1159726</v>
      </c>
      <c r="I39" s="405" t="s">
        <v>21</v>
      </c>
      <c r="J39" s="405">
        <v>1159726</v>
      </c>
      <c r="K39" s="405" t="s">
        <v>21</v>
      </c>
      <c r="L39" s="405" t="s">
        <v>21</v>
      </c>
      <c r="M39" s="405" t="s">
        <v>22</v>
      </c>
      <c r="N39" s="447" t="s">
        <v>1816</v>
      </c>
    </row>
    <row r="40" spans="1:14" ht="15">
      <c r="A40" s="413" t="s">
        <v>79</v>
      </c>
      <c r="B40" s="395" t="s">
        <v>1657</v>
      </c>
      <c r="C40" s="404" t="s">
        <v>21</v>
      </c>
      <c r="D40" s="405" t="s">
        <v>21</v>
      </c>
      <c r="E40" s="405" t="s">
        <v>21</v>
      </c>
      <c r="F40" s="405" t="s">
        <v>21</v>
      </c>
      <c r="G40" s="405" t="s">
        <v>21</v>
      </c>
      <c r="H40" s="405" t="s">
        <v>21</v>
      </c>
      <c r="I40" s="405" t="s">
        <v>21</v>
      </c>
      <c r="J40" s="405" t="s">
        <v>21</v>
      </c>
      <c r="K40" s="405" t="s">
        <v>21</v>
      </c>
      <c r="L40" s="405" t="s">
        <v>21</v>
      </c>
      <c r="M40" s="405" t="s">
        <v>22</v>
      </c>
      <c r="N40" s="448" t="s">
        <v>1817</v>
      </c>
    </row>
    <row r="41" spans="1:14" ht="15">
      <c r="A41" s="413" t="s">
        <v>81</v>
      </c>
      <c r="B41" s="395" t="s">
        <v>1657</v>
      </c>
      <c r="C41" s="404">
        <v>378390</v>
      </c>
      <c r="D41" s="405">
        <v>92661</v>
      </c>
      <c r="E41" s="405">
        <v>457249</v>
      </c>
      <c r="F41" s="405">
        <v>205528</v>
      </c>
      <c r="G41" s="405">
        <v>81440</v>
      </c>
      <c r="H41" s="405">
        <v>170281</v>
      </c>
      <c r="I41" s="405">
        <v>50801</v>
      </c>
      <c r="J41" s="405">
        <v>99058</v>
      </c>
      <c r="K41" s="405">
        <v>20422</v>
      </c>
      <c r="L41" s="405">
        <v>14737</v>
      </c>
      <c r="M41" s="405" t="s">
        <v>22</v>
      </c>
      <c r="N41" s="447" t="s">
        <v>1692</v>
      </c>
    </row>
    <row r="42" spans="1:14" ht="18" customHeight="1">
      <c r="A42" s="413" t="s">
        <v>82</v>
      </c>
      <c r="B42" s="395" t="s">
        <v>1674</v>
      </c>
      <c r="C42" s="404">
        <v>822938</v>
      </c>
      <c r="D42" s="405" t="s">
        <v>22</v>
      </c>
      <c r="E42" s="405">
        <v>676986</v>
      </c>
      <c r="F42" s="405">
        <v>100739</v>
      </c>
      <c r="G42" s="405">
        <v>214262</v>
      </c>
      <c r="H42" s="405">
        <v>361985</v>
      </c>
      <c r="I42" s="405">
        <v>149159</v>
      </c>
      <c r="J42" s="405">
        <v>212674</v>
      </c>
      <c r="K42" s="405">
        <v>152</v>
      </c>
      <c r="L42" s="405">
        <v>145938</v>
      </c>
      <c r="M42" s="405">
        <v>188</v>
      </c>
      <c r="N42" s="448" t="s">
        <v>1818</v>
      </c>
    </row>
    <row r="43" spans="1:14" ht="17.5">
      <c r="A43" s="413" t="s">
        <v>1694</v>
      </c>
      <c r="B43" s="395" t="s">
        <v>1676</v>
      </c>
      <c r="C43" s="404">
        <v>429530</v>
      </c>
      <c r="D43" s="405" t="s">
        <v>22</v>
      </c>
      <c r="E43" s="405">
        <v>429530</v>
      </c>
      <c r="F43" s="405">
        <v>83730</v>
      </c>
      <c r="G43" s="405">
        <v>200449</v>
      </c>
      <c r="H43" s="405">
        <v>145351</v>
      </c>
      <c r="I43" s="405" t="s">
        <v>22</v>
      </c>
      <c r="J43" s="405">
        <v>121069</v>
      </c>
      <c r="K43" s="405">
        <v>24282</v>
      </c>
      <c r="L43" s="405" t="s">
        <v>22</v>
      </c>
      <c r="M43" s="405" t="s">
        <v>22</v>
      </c>
      <c r="N43" s="447" t="s">
        <v>1819</v>
      </c>
    </row>
    <row r="44" spans="1:14" ht="15">
      <c r="A44" s="413" t="s">
        <v>1696</v>
      </c>
      <c r="B44" s="395" t="s">
        <v>1657</v>
      </c>
      <c r="C44" s="404">
        <v>444381</v>
      </c>
      <c r="D44" s="405" t="s">
        <v>22</v>
      </c>
      <c r="E44" s="405">
        <v>444385</v>
      </c>
      <c r="F44" s="405">
        <v>89697</v>
      </c>
      <c r="G44" s="405">
        <v>199388</v>
      </c>
      <c r="H44" s="405">
        <v>155300</v>
      </c>
      <c r="I44" s="405" t="s">
        <v>22</v>
      </c>
      <c r="J44" s="405">
        <v>129120</v>
      </c>
      <c r="K44" s="405">
        <v>26175</v>
      </c>
      <c r="L44" s="405" t="s">
        <v>22</v>
      </c>
      <c r="M44" s="405" t="s">
        <v>22</v>
      </c>
      <c r="N44" s="447" t="s">
        <v>1820</v>
      </c>
    </row>
    <row r="45" spans="1:14" ht="15">
      <c r="A45" s="413" t="s">
        <v>86</v>
      </c>
      <c r="B45" s="395" t="s">
        <v>1674</v>
      </c>
      <c r="C45" s="404">
        <v>168988</v>
      </c>
      <c r="D45" s="405" t="s">
        <v>21</v>
      </c>
      <c r="E45" s="405">
        <v>167007</v>
      </c>
      <c r="F45" s="405">
        <v>166394</v>
      </c>
      <c r="G45" s="405" t="s">
        <v>21</v>
      </c>
      <c r="H45" s="405">
        <v>613</v>
      </c>
      <c r="I45" s="405" t="s">
        <v>21</v>
      </c>
      <c r="J45" s="405">
        <v>613</v>
      </c>
      <c r="K45" s="405" t="s">
        <v>21</v>
      </c>
      <c r="L45" s="405" t="s">
        <v>21</v>
      </c>
      <c r="M45" s="405">
        <v>6896</v>
      </c>
      <c r="N45" s="448" t="s">
        <v>87</v>
      </c>
    </row>
    <row r="46" spans="1:14" ht="15">
      <c r="A46" s="413" t="s">
        <v>88</v>
      </c>
      <c r="B46" s="395" t="s">
        <v>1657</v>
      </c>
      <c r="C46" s="404">
        <v>36104</v>
      </c>
      <c r="D46" s="405">
        <v>45322</v>
      </c>
      <c r="E46" s="405">
        <v>81584</v>
      </c>
      <c r="F46" s="405" t="s">
        <v>21</v>
      </c>
      <c r="G46" s="405" t="s">
        <v>21</v>
      </c>
      <c r="H46" s="405">
        <v>81584</v>
      </c>
      <c r="I46" s="405">
        <v>67873</v>
      </c>
      <c r="J46" s="405">
        <v>13711</v>
      </c>
      <c r="K46" s="405" t="s">
        <v>21</v>
      </c>
      <c r="L46" s="405" t="s">
        <v>21</v>
      </c>
      <c r="M46" s="405">
        <v>790</v>
      </c>
      <c r="N46" s="448" t="s">
        <v>1784</v>
      </c>
    </row>
    <row r="47" spans="1:14" ht="15">
      <c r="A47" s="451" t="s">
        <v>1821</v>
      </c>
      <c r="B47" s="452" t="s">
        <v>1657</v>
      </c>
      <c r="C47" s="410" t="s">
        <v>21</v>
      </c>
      <c r="D47" s="411" t="s">
        <v>21</v>
      </c>
      <c r="E47" s="411" t="s">
        <v>21</v>
      </c>
      <c r="F47" s="411" t="s">
        <v>21</v>
      </c>
      <c r="G47" s="411" t="s">
        <v>21</v>
      </c>
      <c r="H47" s="411" t="s">
        <v>21</v>
      </c>
      <c r="I47" s="411" t="s">
        <v>21</v>
      </c>
      <c r="J47" s="411" t="s">
        <v>21</v>
      </c>
      <c r="K47" s="411" t="s">
        <v>21</v>
      </c>
      <c r="L47" s="411" t="s">
        <v>21</v>
      </c>
      <c r="M47" s="411" t="s">
        <v>21</v>
      </c>
      <c r="N47" s="453" t="s">
        <v>1765</v>
      </c>
    </row>
    <row r="48" spans="1:14" ht="12.75" customHeight="1">
      <c r="A48" s="413"/>
      <c r="B48" s="454"/>
      <c r="C48" s="405"/>
      <c r="D48" s="405"/>
      <c r="E48" s="405"/>
      <c r="F48" s="405"/>
      <c r="G48" s="405"/>
      <c r="H48" s="405"/>
      <c r="I48" s="405"/>
      <c r="J48" s="405"/>
      <c r="K48" s="405"/>
      <c r="L48" s="405"/>
      <c r="M48" s="405"/>
      <c r="N48" s="14"/>
    </row>
    <row r="49" spans="1:14" ht="9.75" customHeight="1">
      <c r="C49" s="435"/>
      <c r="D49" s="455"/>
      <c r="E49" s="455"/>
      <c r="F49" s="455"/>
      <c r="G49" s="455"/>
      <c r="H49" s="455"/>
      <c r="I49" s="455"/>
      <c r="J49" s="455"/>
      <c r="K49" s="455"/>
      <c r="L49" s="455"/>
      <c r="M49" s="455"/>
      <c r="N49" s="14"/>
    </row>
    <row r="50" spans="1:14" ht="23.25" customHeight="1">
      <c r="A50" s="434" t="s">
        <v>136</v>
      </c>
      <c r="B50" s="2261" t="s">
        <v>1822</v>
      </c>
      <c r="C50" s="435"/>
      <c r="D50" s="455"/>
      <c r="E50" s="455"/>
      <c r="F50" s="455"/>
      <c r="G50" s="455"/>
      <c r="H50" s="455"/>
      <c r="I50" s="455"/>
      <c r="J50" s="455"/>
      <c r="K50" s="455"/>
      <c r="L50" s="455"/>
      <c r="M50" s="455"/>
      <c r="N50" s="14"/>
    </row>
    <row r="51" spans="1:14" s="14" customFormat="1" ht="15.5">
      <c r="A51" s="2556" t="s">
        <v>1786</v>
      </c>
      <c r="B51" s="416"/>
      <c r="C51" s="417"/>
      <c r="D51" s="1580" t="s">
        <v>56</v>
      </c>
      <c r="E51" s="377"/>
      <c r="F51" s="1001" t="s">
        <v>114</v>
      </c>
      <c r="G51" s="1001" t="s">
        <v>191</v>
      </c>
      <c r="H51" s="377"/>
      <c r="I51" s="377" t="s">
        <v>1630</v>
      </c>
      <c r="J51" s="377" t="s">
        <v>1795</v>
      </c>
      <c r="K51" s="437"/>
      <c r="L51" s="417"/>
      <c r="M51" s="419"/>
      <c r="N51" s="417"/>
    </row>
    <row r="52" spans="1:14" s="14" customFormat="1" ht="15">
      <c r="A52" s="2557"/>
      <c r="B52" s="1980" t="s">
        <v>1632</v>
      </c>
      <c r="C52" s="1981" t="s">
        <v>96</v>
      </c>
      <c r="D52" s="850" t="s">
        <v>683</v>
      </c>
      <c r="E52" s="1981" t="s">
        <v>97</v>
      </c>
      <c r="F52" s="1580" t="s">
        <v>60</v>
      </c>
      <c r="G52" s="1580" t="s">
        <v>788</v>
      </c>
      <c r="H52" s="2571" t="s">
        <v>789</v>
      </c>
      <c r="I52" s="2572"/>
      <c r="J52" s="2572"/>
      <c r="K52" s="2573"/>
      <c r="L52" s="1981" t="s">
        <v>99</v>
      </c>
      <c r="M52" s="850" t="s">
        <v>790</v>
      </c>
    </row>
    <row r="53" spans="1:14" s="14" customFormat="1" ht="15.5">
      <c r="A53" s="2557"/>
      <c r="B53" s="381"/>
      <c r="C53" s="382"/>
      <c r="D53" s="388" t="s">
        <v>1634</v>
      </c>
      <c r="E53" s="382"/>
      <c r="F53" s="383"/>
      <c r="G53" s="850" t="s">
        <v>791</v>
      </c>
      <c r="H53" s="2574" t="s">
        <v>1796</v>
      </c>
      <c r="I53" s="2575"/>
      <c r="J53" s="2575"/>
      <c r="K53" s="2576"/>
      <c r="L53" s="382"/>
      <c r="M53" s="383"/>
      <c r="N53" s="2577" t="s">
        <v>1797</v>
      </c>
    </row>
    <row r="54" spans="1:14" s="14" customFormat="1" ht="15.5">
      <c r="A54" s="2557"/>
      <c r="B54" s="381"/>
      <c r="C54" s="382"/>
      <c r="D54" s="383" t="s">
        <v>1798</v>
      </c>
      <c r="E54" s="382"/>
      <c r="F54" s="383"/>
      <c r="G54" s="383" t="s">
        <v>1642</v>
      </c>
      <c r="H54" s="1580" t="s">
        <v>773</v>
      </c>
      <c r="I54" s="1580" t="s">
        <v>774</v>
      </c>
      <c r="J54" s="1981" t="s">
        <v>119</v>
      </c>
      <c r="K54" s="1580" t="s">
        <v>775</v>
      </c>
      <c r="L54" s="382"/>
      <c r="M54" s="383"/>
      <c r="N54" s="2577"/>
    </row>
    <row r="55" spans="1:14" s="14" customFormat="1" ht="15.5">
      <c r="A55" s="2557"/>
      <c r="B55" s="381" t="s">
        <v>1740</v>
      </c>
      <c r="C55" s="382" t="s">
        <v>1799</v>
      </c>
      <c r="D55" s="383" t="s">
        <v>1645</v>
      </c>
      <c r="E55" s="382" t="s">
        <v>1649</v>
      </c>
      <c r="F55" s="385" t="s">
        <v>1741</v>
      </c>
      <c r="G55" s="383" t="s">
        <v>102</v>
      </c>
      <c r="H55" s="383" t="s">
        <v>1800</v>
      </c>
      <c r="I55" s="388" t="s">
        <v>120</v>
      </c>
      <c r="J55" s="382" t="s">
        <v>1766</v>
      </c>
      <c r="K55" s="383" t="s">
        <v>1800</v>
      </c>
      <c r="L55" s="382" t="s">
        <v>1643</v>
      </c>
      <c r="M55" s="383" t="s">
        <v>1644</v>
      </c>
    </row>
    <row r="56" spans="1:14" s="14" customFormat="1" ht="15.5">
      <c r="A56" s="2558"/>
      <c r="B56" s="390"/>
      <c r="D56" s="383" t="s">
        <v>1648</v>
      </c>
      <c r="F56" s="387"/>
      <c r="G56" s="383"/>
      <c r="H56" s="383" t="s">
        <v>1649</v>
      </c>
      <c r="I56" s="388" t="s">
        <v>1801</v>
      </c>
      <c r="J56" s="382" t="s">
        <v>1768</v>
      </c>
      <c r="K56" s="388" t="s">
        <v>1802</v>
      </c>
      <c r="L56" s="382"/>
      <c r="M56" s="383"/>
      <c r="N56" s="121"/>
    </row>
    <row r="57" spans="1:14" ht="15.75" customHeight="1">
      <c r="A57" s="2002" t="s">
        <v>795</v>
      </c>
      <c r="B57" s="456" t="s">
        <v>1654</v>
      </c>
      <c r="C57" s="396">
        <v>9630101</v>
      </c>
      <c r="D57" s="397">
        <v>1725</v>
      </c>
      <c r="E57" s="397">
        <v>9654362</v>
      </c>
      <c r="F57" s="397">
        <v>3716130</v>
      </c>
      <c r="G57" s="397">
        <v>55694</v>
      </c>
      <c r="H57" s="397">
        <v>5882538</v>
      </c>
      <c r="I57" s="397">
        <v>104277</v>
      </c>
      <c r="J57" s="397">
        <v>5660166</v>
      </c>
      <c r="K57" s="397">
        <v>118096</v>
      </c>
      <c r="L57" s="397">
        <v>23374</v>
      </c>
      <c r="M57" s="424">
        <v>883274</v>
      </c>
      <c r="N57" s="439" t="s">
        <v>1803</v>
      </c>
    </row>
    <row r="58" spans="1:14" ht="15.75" customHeight="1">
      <c r="A58" s="440" t="s">
        <v>1804</v>
      </c>
      <c r="B58" s="395" t="s">
        <v>1657</v>
      </c>
      <c r="C58" s="457"/>
      <c r="D58" s="13"/>
      <c r="E58" s="398">
        <v>9652636</v>
      </c>
      <c r="F58" s="442"/>
      <c r="G58" s="442"/>
      <c r="H58" s="442"/>
      <c r="I58" s="442"/>
      <c r="J58" s="442"/>
      <c r="K58" s="442"/>
      <c r="L58" s="442"/>
      <c r="M58" s="458"/>
      <c r="N58" s="443" t="s">
        <v>1658</v>
      </c>
    </row>
    <row r="59" spans="1:14" ht="6.75" customHeight="1">
      <c r="A59" s="440"/>
      <c r="B59" s="395"/>
      <c r="C59" s="457"/>
      <c r="D59" s="13"/>
      <c r="E59" s="401"/>
      <c r="F59" s="13"/>
      <c r="G59" s="13"/>
      <c r="H59" s="13"/>
      <c r="I59" s="13"/>
      <c r="J59" s="13"/>
      <c r="K59" s="13"/>
      <c r="L59" s="13"/>
      <c r="M59" s="459"/>
      <c r="N59" s="460" t="s">
        <v>1805</v>
      </c>
    </row>
    <row r="60" spans="1:14" ht="15">
      <c r="A60" s="438" t="s">
        <v>66</v>
      </c>
      <c r="B60" s="395" t="s">
        <v>1657</v>
      </c>
      <c r="C60" s="402">
        <v>1870551</v>
      </c>
      <c r="D60" s="398" t="s">
        <v>21</v>
      </c>
      <c r="E60" s="398">
        <v>1847069</v>
      </c>
      <c r="F60" s="398">
        <v>193298</v>
      </c>
      <c r="G60" s="398">
        <v>12712</v>
      </c>
      <c r="H60" s="398">
        <v>1641059</v>
      </c>
      <c r="I60" s="398">
        <v>50166</v>
      </c>
      <c r="J60" s="398">
        <v>1521956</v>
      </c>
      <c r="K60" s="398">
        <v>68938</v>
      </c>
      <c r="L60" s="398">
        <v>22917</v>
      </c>
      <c r="M60" s="426">
        <v>191944</v>
      </c>
      <c r="N60" s="399" t="s">
        <v>1745</v>
      </c>
    </row>
    <row r="61" spans="1:14" ht="11.25" customHeight="1">
      <c r="A61" s="394"/>
      <c r="B61" s="395"/>
      <c r="C61" s="457"/>
      <c r="D61" s="13"/>
      <c r="E61" s="13"/>
      <c r="F61" s="13"/>
      <c r="G61" s="13"/>
      <c r="H61" s="13"/>
      <c r="I61" s="13"/>
      <c r="J61" s="13"/>
      <c r="K61" s="13"/>
      <c r="L61" s="13"/>
      <c r="M61" s="459"/>
      <c r="N61" s="461" t="s">
        <v>1756</v>
      </c>
    </row>
    <row r="62" spans="1:14" ht="15">
      <c r="A62" s="413" t="s">
        <v>1811</v>
      </c>
      <c r="B62" s="395" t="s">
        <v>1657</v>
      </c>
      <c r="C62" s="404">
        <v>301</v>
      </c>
      <c r="D62" s="405" t="s">
        <v>22</v>
      </c>
      <c r="E62" s="405">
        <v>301</v>
      </c>
      <c r="F62" s="405" t="s">
        <v>22</v>
      </c>
      <c r="G62" s="405" t="s">
        <v>22</v>
      </c>
      <c r="H62" s="405">
        <v>301</v>
      </c>
      <c r="I62" s="405" t="s">
        <v>22</v>
      </c>
      <c r="J62" s="405" t="s">
        <v>22</v>
      </c>
      <c r="K62" s="405">
        <v>301</v>
      </c>
      <c r="L62" s="405">
        <v>1</v>
      </c>
      <c r="M62" s="427" t="s">
        <v>21</v>
      </c>
      <c r="N62" s="14" t="s">
        <v>1663</v>
      </c>
    </row>
    <row r="63" spans="1:14" ht="15">
      <c r="A63" s="413" t="s">
        <v>69</v>
      </c>
      <c r="B63" s="395" t="s">
        <v>1657</v>
      </c>
      <c r="C63" s="404">
        <v>25813</v>
      </c>
      <c r="D63" s="405" t="s">
        <v>22</v>
      </c>
      <c r="E63" s="405">
        <v>25942</v>
      </c>
      <c r="F63" s="405">
        <v>2348</v>
      </c>
      <c r="G63" s="405" t="s">
        <v>21</v>
      </c>
      <c r="H63" s="405">
        <v>23594</v>
      </c>
      <c r="I63" s="405" t="s">
        <v>21</v>
      </c>
      <c r="J63" s="405">
        <v>22394</v>
      </c>
      <c r="K63" s="405">
        <v>1200</v>
      </c>
      <c r="L63" s="405">
        <v>3</v>
      </c>
      <c r="M63" s="427">
        <v>1313</v>
      </c>
      <c r="N63" s="14" t="s">
        <v>1666</v>
      </c>
    </row>
    <row r="64" spans="1:14" ht="15">
      <c r="A64" s="413" t="s">
        <v>70</v>
      </c>
      <c r="B64" s="395" t="s">
        <v>1657</v>
      </c>
      <c r="C64" s="404">
        <v>12847</v>
      </c>
      <c r="D64" s="405" t="s">
        <v>22</v>
      </c>
      <c r="E64" s="405">
        <v>12750</v>
      </c>
      <c r="F64" s="405" t="s">
        <v>21</v>
      </c>
      <c r="G64" s="405" t="s">
        <v>21</v>
      </c>
      <c r="H64" s="405">
        <v>12750</v>
      </c>
      <c r="I64" s="405" t="s">
        <v>21</v>
      </c>
      <c r="J64" s="405">
        <v>2664</v>
      </c>
      <c r="K64" s="405">
        <v>10086</v>
      </c>
      <c r="L64" s="405">
        <v>63</v>
      </c>
      <c r="M64" s="427">
        <v>127</v>
      </c>
      <c r="N64" s="14" t="s">
        <v>1667</v>
      </c>
    </row>
    <row r="65" spans="1:14" ht="15">
      <c r="A65" s="413" t="s">
        <v>71</v>
      </c>
      <c r="B65" s="395" t="s">
        <v>1657</v>
      </c>
      <c r="C65" s="404">
        <v>459337</v>
      </c>
      <c r="D65" s="405" t="s">
        <v>22</v>
      </c>
      <c r="E65" s="405">
        <v>464283</v>
      </c>
      <c r="F65" s="405">
        <v>13756</v>
      </c>
      <c r="G65" s="405">
        <v>11745</v>
      </c>
      <c r="H65" s="405">
        <v>438782</v>
      </c>
      <c r="I65" s="405" t="s">
        <v>21</v>
      </c>
      <c r="J65" s="405">
        <v>400388</v>
      </c>
      <c r="K65" s="405">
        <v>38394</v>
      </c>
      <c r="L65" s="405">
        <v>329</v>
      </c>
      <c r="M65" s="427">
        <v>44036</v>
      </c>
      <c r="N65" s="406" t="s">
        <v>1775</v>
      </c>
    </row>
    <row r="66" spans="1:14" ht="15">
      <c r="A66" s="403" t="s">
        <v>1747</v>
      </c>
      <c r="B66" s="395" t="s">
        <v>1657</v>
      </c>
      <c r="C66" s="404">
        <v>37315</v>
      </c>
      <c r="D66" s="405" t="s">
        <v>22</v>
      </c>
      <c r="E66" s="405">
        <v>37334</v>
      </c>
      <c r="F66" s="405">
        <v>10371</v>
      </c>
      <c r="G66" s="405">
        <v>59</v>
      </c>
      <c r="H66" s="405">
        <v>26904</v>
      </c>
      <c r="I66" s="405" t="s">
        <v>21</v>
      </c>
      <c r="J66" s="405">
        <v>21317</v>
      </c>
      <c r="K66" s="405">
        <v>5587</v>
      </c>
      <c r="L66" s="405" t="s">
        <v>21</v>
      </c>
      <c r="M66" s="427">
        <v>4405</v>
      </c>
      <c r="N66" s="406" t="s">
        <v>1776</v>
      </c>
    </row>
    <row r="67" spans="1:14" ht="15">
      <c r="A67" s="403" t="s">
        <v>1813</v>
      </c>
      <c r="B67" s="395" t="s">
        <v>1657</v>
      </c>
      <c r="C67" s="404">
        <v>422022</v>
      </c>
      <c r="D67" s="405" t="s">
        <v>22</v>
      </c>
      <c r="E67" s="405">
        <v>426949</v>
      </c>
      <c r="F67" s="405">
        <v>3385</v>
      </c>
      <c r="G67" s="405">
        <v>11686</v>
      </c>
      <c r="H67" s="405">
        <v>411878</v>
      </c>
      <c r="I67" s="405" t="s">
        <v>21</v>
      </c>
      <c r="J67" s="405">
        <v>379071</v>
      </c>
      <c r="K67" s="405">
        <v>32807</v>
      </c>
      <c r="L67" s="405">
        <v>329</v>
      </c>
      <c r="M67" s="427">
        <v>39631</v>
      </c>
      <c r="N67" s="406" t="s">
        <v>1823</v>
      </c>
    </row>
    <row r="68" spans="1:14" ht="15">
      <c r="A68" s="413" t="s">
        <v>72</v>
      </c>
      <c r="B68" s="395" t="s">
        <v>1657</v>
      </c>
      <c r="C68" s="404">
        <v>249671</v>
      </c>
      <c r="D68" s="405" t="s">
        <v>22</v>
      </c>
      <c r="E68" s="405">
        <v>245104</v>
      </c>
      <c r="F68" s="405" t="s">
        <v>21</v>
      </c>
      <c r="G68" s="405" t="s">
        <v>21</v>
      </c>
      <c r="H68" s="405">
        <v>245104</v>
      </c>
      <c r="I68" s="405" t="s">
        <v>21</v>
      </c>
      <c r="J68" s="405">
        <v>245104</v>
      </c>
      <c r="K68" s="405" t="s">
        <v>21</v>
      </c>
      <c r="L68" s="405">
        <v>4682</v>
      </c>
      <c r="M68" s="427">
        <v>3099</v>
      </c>
      <c r="N68" s="406" t="s">
        <v>1673</v>
      </c>
    </row>
    <row r="69" spans="1:14" ht="14.25" customHeight="1">
      <c r="A69" s="413" t="s">
        <v>73</v>
      </c>
      <c r="B69" s="395" t="s">
        <v>1674</v>
      </c>
      <c r="C69" s="404">
        <v>16757</v>
      </c>
      <c r="D69" s="405" t="s">
        <v>22</v>
      </c>
      <c r="E69" s="405">
        <v>17702</v>
      </c>
      <c r="F69" s="405" t="s">
        <v>21</v>
      </c>
      <c r="G69" s="405" t="s">
        <v>21</v>
      </c>
      <c r="H69" s="405">
        <v>17702</v>
      </c>
      <c r="I69" s="405" t="s">
        <v>21</v>
      </c>
      <c r="J69" s="405">
        <v>14705</v>
      </c>
      <c r="K69" s="405">
        <v>2997</v>
      </c>
      <c r="L69" s="405" t="s">
        <v>21</v>
      </c>
      <c r="M69" s="427">
        <v>1974</v>
      </c>
      <c r="N69" s="14" t="s">
        <v>1675</v>
      </c>
    </row>
    <row r="70" spans="1:14" ht="18" customHeight="1">
      <c r="A70" s="2003" t="s">
        <v>796</v>
      </c>
      <c r="B70" s="395" t="s">
        <v>1676</v>
      </c>
      <c r="C70" s="404" t="s">
        <v>21</v>
      </c>
      <c r="D70" s="405" t="s">
        <v>22</v>
      </c>
      <c r="E70" s="405" t="s">
        <v>21</v>
      </c>
      <c r="F70" s="405" t="s">
        <v>21</v>
      </c>
      <c r="G70" s="405" t="s">
        <v>21</v>
      </c>
      <c r="H70" s="405" t="s">
        <v>21</v>
      </c>
      <c r="I70" s="405" t="s">
        <v>21</v>
      </c>
      <c r="J70" s="405" t="s">
        <v>21</v>
      </c>
      <c r="K70" s="405" t="s">
        <v>21</v>
      </c>
      <c r="L70" s="405" t="s">
        <v>21</v>
      </c>
      <c r="M70" s="427" t="s">
        <v>21</v>
      </c>
      <c r="N70" s="406" t="s">
        <v>1677</v>
      </c>
    </row>
    <row r="71" spans="1:14" ht="15">
      <c r="A71" s="413" t="s">
        <v>132</v>
      </c>
      <c r="B71" s="395" t="s">
        <v>1674</v>
      </c>
      <c r="C71" s="404">
        <v>1025670</v>
      </c>
      <c r="D71" s="405" t="s">
        <v>22</v>
      </c>
      <c r="E71" s="405">
        <v>991195</v>
      </c>
      <c r="F71" s="405">
        <v>228844</v>
      </c>
      <c r="G71" s="405" t="s">
        <v>21</v>
      </c>
      <c r="H71" s="405">
        <v>762351</v>
      </c>
      <c r="I71" s="405">
        <v>64930</v>
      </c>
      <c r="J71" s="405">
        <v>697262</v>
      </c>
      <c r="K71" s="405">
        <v>159</v>
      </c>
      <c r="L71" s="405">
        <v>22555</v>
      </c>
      <c r="M71" s="427">
        <v>171392</v>
      </c>
      <c r="N71" s="78" t="s">
        <v>1679</v>
      </c>
    </row>
    <row r="72" spans="1:14" ht="15" customHeight="1">
      <c r="A72" s="413" t="s">
        <v>75</v>
      </c>
      <c r="B72" s="395" t="s">
        <v>1654</v>
      </c>
      <c r="C72" s="404">
        <v>244441</v>
      </c>
      <c r="D72" s="405" t="s">
        <v>21</v>
      </c>
      <c r="E72" s="405">
        <v>245863</v>
      </c>
      <c r="F72" s="405">
        <v>117</v>
      </c>
      <c r="G72" s="405" t="s">
        <v>21</v>
      </c>
      <c r="H72" s="405">
        <v>245746</v>
      </c>
      <c r="I72" s="405" t="s">
        <v>21</v>
      </c>
      <c r="J72" s="405">
        <v>233727</v>
      </c>
      <c r="K72" s="405">
        <v>12019</v>
      </c>
      <c r="L72" s="405" t="s">
        <v>21</v>
      </c>
      <c r="M72" s="427">
        <v>4670</v>
      </c>
      <c r="N72" s="449" t="s">
        <v>1682</v>
      </c>
    </row>
    <row r="73" spans="1:14" ht="6" customHeight="1">
      <c r="A73" s="407"/>
      <c r="B73" s="395"/>
      <c r="C73" s="400"/>
      <c r="D73" s="401"/>
      <c r="E73" s="401"/>
      <c r="F73" s="401"/>
      <c r="G73" s="401"/>
      <c r="H73" s="401"/>
      <c r="I73" s="401"/>
      <c r="J73" s="401"/>
      <c r="K73" s="401"/>
      <c r="L73" s="401"/>
      <c r="M73" s="425"/>
      <c r="N73" s="78"/>
    </row>
    <row r="74" spans="1:14" ht="15">
      <c r="A74" s="394" t="s">
        <v>76</v>
      </c>
      <c r="B74" s="395" t="s">
        <v>1654</v>
      </c>
      <c r="C74" s="402">
        <v>7759550</v>
      </c>
      <c r="D74" s="398">
        <v>1725</v>
      </c>
      <c r="E74" s="398">
        <v>7807292</v>
      </c>
      <c r="F74" s="398">
        <v>3522832</v>
      </c>
      <c r="G74" s="398">
        <v>42982</v>
      </c>
      <c r="H74" s="398">
        <v>4241479</v>
      </c>
      <c r="I74" s="398">
        <v>54111</v>
      </c>
      <c r="J74" s="398">
        <v>4138210</v>
      </c>
      <c r="K74" s="398">
        <v>49157</v>
      </c>
      <c r="L74" s="398">
        <v>458</v>
      </c>
      <c r="M74" s="426">
        <v>691330</v>
      </c>
      <c r="N74" s="399" t="s">
        <v>1683</v>
      </c>
    </row>
    <row r="75" spans="1:14" ht="12" customHeight="1">
      <c r="A75" s="394"/>
      <c r="B75" s="395"/>
      <c r="C75" s="457"/>
      <c r="D75" s="13"/>
      <c r="E75" s="13"/>
      <c r="F75" s="13"/>
      <c r="G75" s="13"/>
      <c r="H75" s="13"/>
      <c r="I75" s="13"/>
      <c r="J75" s="13"/>
      <c r="K75" s="13"/>
      <c r="L75" s="13"/>
      <c r="M75" s="459"/>
      <c r="N75" s="399" t="s">
        <v>1756</v>
      </c>
    </row>
    <row r="76" spans="1:14" ht="15">
      <c r="A76" s="413" t="s">
        <v>106</v>
      </c>
      <c r="B76" s="395" t="s">
        <v>1674</v>
      </c>
      <c r="C76" s="404">
        <v>10217004</v>
      </c>
      <c r="D76" s="405" t="s">
        <v>22</v>
      </c>
      <c r="E76" s="405">
        <v>10282288</v>
      </c>
      <c r="F76" s="405">
        <v>5139518</v>
      </c>
      <c r="G76" s="405" t="s">
        <v>21</v>
      </c>
      <c r="H76" s="405">
        <v>5142770</v>
      </c>
      <c r="I76" s="405">
        <v>10402</v>
      </c>
      <c r="J76" s="405">
        <v>5123395</v>
      </c>
      <c r="K76" s="405">
        <v>8973</v>
      </c>
      <c r="L76" s="405">
        <v>330</v>
      </c>
      <c r="M76" s="427">
        <v>995676</v>
      </c>
      <c r="N76" s="14" t="s">
        <v>1684</v>
      </c>
    </row>
    <row r="77" spans="1:14" ht="15">
      <c r="A77" s="413" t="s">
        <v>133</v>
      </c>
      <c r="B77" s="395" t="s">
        <v>1657</v>
      </c>
      <c r="C77" s="404">
        <v>202889</v>
      </c>
      <c r="D77" s="405" t="s">
        <v>21</v>
      </c>
      <c r="E77" s="405">
        <v>206662</v>
      </c>
      <c r="F77" s="405" t="s">
        <v>21</v>
      </c>
      <c r="G77" s="405" t="s">
        <v>21</v>
      </c>
      <c r="H77" s="405">
        <v>206662</v>
      </c>
      <c r="I77" s="405">
        <v>62135</v>
      </c>
      <c r="J77" s="405">
        <v>144507</v>
      </c>
      <c r="K77" s="405">
        <v>20</v>
      </c>
      <c r="L77" s="405">
        <v>314</v>
      </c>
      <c r="M77" s="427">
        <v>20072</v>
      </c>
      <c r="N77" s="14" t="s">
        <v>1685</v>
      </c>
    </row>
    <row r="78" spans="1:14" ht="15">
      <c r="A78" s="413" t="s">
        <v>137</v>
      </c>
      <c r="B78" s="395"/>
      <c r="C78" s="462"/>
      <c r="D78" s="463"/>
      <c r="E78" s="463"/>
      <c r="F78" s="463"/>
      <c r="G78" s="463"/>
      <c r="H78" s="463"/>
      <c r="I78" s="463"/>
      <c r="J78" s="463"/>
      <c r="K78" s="463"/>
      <c r="L78" s="463"/>
      <c r="M78" s="464"/>
      <c r="N78" s="14" t="s">
        <v>1824</v>
      </c>
    </row>
    <row r="79" spans="1:14" ht="17.5">
      <c r="A79" s="413" t="s">
        <v>135</v>
      </c>
      <c r="B79" s="395" t="s">
        <v>1676</v>
      </c>
      <c r="C79" s="404">
        <v>244459</v>
      </c>
      <c r="D79" s="405" t="s">
        <v>21</v>
      </c>
      <c r="E79" s="405">
        <v>244459</v>
      </c>
      <c r="F79" s="405" t="s">
        <v>21</v>
      </c>
      <c r="G79" s="405" t="s">
        <v>21</v>
      </c>
      <c r="H79" s="405">
        <v>244459</v>
      </c>
      <c r="I79" s="405" t="s">
        <v>21</v>
      </c>
      <c r="J79" s="405">
        <v>244459</v>
      </c>
      <c r="K79" s="405" t="s">
        <v>21</v>
      </c>
      <c r="L79" s="405" t="s">
        <v>21</v>
      </c>
      <c r="M79" s="427" t="s">
        <v>22</v>
      </c>
      <c r="N79" s="448" t="s">
        <v>1688</v>
      </c>
    </row>
    <row r="80" spans="1:14" ht="15">
      <c r="A80" s="413" t="s">
        <v>78</v>
      </c>
      <c r="B80" s="395" t="s">
        <v>1657</v>
      </c>
      <c r="C80" s="404">
        <v>53690</v>
      </c>
      <c r="D80" s="405" t="s">
        <v>21</v>
      </c>
      <c r="E80" s="405">
        <v>53690</v>
      </c>
      <c r="F80" s="405" t="s">
        <v>21</v>
      </c>
      <c r="G80" s="405" t="s">
        <v>21</v>
      </c>
      <c r="H80" s="405">
        <v>53690</v>
      </c>
      <c r="I80" s="405" t="s">
        <v>21</v>
      </c>
      <c r="J80" s="405">
        <v>53690</v>
      </c>
      <c r="K80" s="405" t="s">
        <v>21</v>
      </c>
      <c r="L80" s="405" t="s">
        <v>21</v>
      </c>
      <c r="M80" s="427" t="s">
        <v>22</v>
      </c>
      <c r="N80" s="447" t="s">
        <v>1825</v>
      </c>
    </row>
    <row r="81" spans="1:14" ht="15">
      <c r="A81" s="413" t="s">
        <v>79</v>
      </c>
      <c r="B81" s="395" t="s">
        <v>1657</v>
      </c>
      <c r="C81" s="404">
        <v>232368</v>
      </c>
      <c r="D81" s="405" t="s">
        <v>21</v>
      </c>
      <c r="E81" s="405">
        <v>232368</v>
      </c>
      <c r="F81" s="405" t="s">
        <v>21</v>
      </c>
      <c r="G81" s="405" t="s">
        <v>21</v>
      </c>
      <c r="H81" s="405">
        <v>232368</v>
      </c>
      <c r="I81" s="405" t="s">
        <v>21</v>
      </c>
      <c r="J81" s="405">
        <v>232368</v>
      </c>
      <c r="K81" s="405" t="s">
        <v>21</v>
      </c>
      <c r="L81" s="405" t="s">
        <v>21</v>
      </c>
      <c r="M81" s="427" t="s">
        <v>22</v>
      </c>
      <c r="N81" s="448" t="s">
        <v>1817</v>
      </c>
    </row>
    <row r="82" spans="1:14" ht="15">
      <c r="A82" s="413" t="s">
        <v>138</v>
      </c>
      <c r="B82" s="395" t="s">
        <v>1657</v>
      </c>
      <c r="C82" s="404">
        <v>5854</v>
      </c>
      <c r="D82" s="405">
        <v>7940</v>
      </c>
      <c r="E82" s="405">
        <v>13794</v>
      </c>
      <c r="F82" s="405" t="s">
        <v>21</v>
      </c>
      <c r="G82" s="405" t="s">
        <v>21</v>
      </c>
      <c r="H82" s="405">
        <v>13794</v>
      </c>
      <c r="I82" s="405" t="s">
        <v>21</v>
      </c>
      <c r="J82" s="405">
        <v>13794</v>
      </c>
      <c r="K82" s="405" t="s">
        <v>21</v>
      </c>
      <c r="L82" s="405" t="s">
        <v>21</v>
      </c>
      <c r="M82" s="427" t="s">
        <v>22</v>
      </c>
      <c r="N82" s="448" t="s">
        <v>1691</v>
      </c>
    </row>
    <row r="83" spans="1:14" ht="15">
      <c r="A83" s="413" t="s">
        <v>81</v>
      </c>
      <c r="B83" s="395" t="s">
        <v>1657</v>
      </c>
      <c r="C83" s="404">
        <v>154297</v>
      </c>
      <c r="D83" s="405" t="s">
        <v>21</v>
      </c>
      <c r="E83" s="405">
        <v>154297</v>
      </c>
      <c r="F83" s="405">
        <v>74787</v>
      </c>
      <c r="G83" s="405">
        <v>38239</v>
      </c>
      <c r="H83" s="405">
        <v>41271</v>
      </c>
      <c r="I83" s="405" t="s">
        <v>21</v>
      </c>
      <c r="J83" s="405">
        <v>41271</v>
      </c>
      <c r="K83" s="405" t="s">
        <v>21</v>
      </c>
      <c r="L83" s="405" t="s">
        <v>21</v>
      </c>
      <c r="M83" s="427" t="s">
        <v>22</v>
      </c>
      <c r="N83" s="447" t="s">
        <v>1692</v>
      </c>
    </row>
    <row r="84" spans="1:14" ht="15">
      <c r="A84" s="413" t="s">
        <v>1826</v>
      </c>
      <c r="B84" s="395" t="s">
        <v>1674</v>
      </c>
      <c r="C84" s="404">
        <v>5987</v>
      </c>
      <c r="D84" s="405" t="s">
        <v>21</v>
      </c>
      <c r="E84" s="405">
        <v>5987</v>
      </c>
      <c r="F84" s="405" t="s">
        <v>21</v>
      </c>
      <c r="G84" s="405" t="s">
        <v>21</v>
      </c>
      <c r="H84" s="405">
        <v>5987</v>
      </c>
      <c r="I84" s="405" t="s">
        <v>21</v>
      </c>
      <c r="J84" s="405">
        <v>5560</v>
      </c>
      <c r="K84" s="405">
        <v>427</v>
      </c>
      <c r="L84" s="405" t="s">
        <v>21</v>
      </c>
      <c r="M84" s="427" t="s">
        <v>21</v>
      </c>
      <c r="N84" s="448" t="s">
        <v>1827</v>
      </c>
    </row>
    <row r="85" spans="1:14" ht="18" customHeight="1">
      <c r="A85" s="413" t="s">
        <v>1694</v>
      </c>
      <c r="B85" s="395" t="s">
        <v>1676</v>
      </c>
      <c r="C85" s="404">
        <v>86571</v>
      </c>
      <c r="D85" s="405" t="s">
        <v>22</v>
      </c>
      <c r="E85" s="405">
        <v>86571</v>
      </c>
      <c r="F85" s="405">
        <v>1193</v>
      </c>
      <c r="G85" s="405" t="s">
        <v>21</v>
      </c>
      <c r="H85" s="405">
        <v>85378</v>
      </c>
      <c r="I85" s="405" t="s">
        <v>22</v>
      </c>
      <c r="J85" s="405">
        <v>53882</v>
      </c>
      <c r="K85" s="405">
        <v>31496</v>
      </c>
      <c r="L85" s="405" t="s">
        <v>22</v>
      </c>
      <c r="M85" s="427" t="s">
        <v>22</v>
      </c>
      <c r="N85" s="447" t="s">
        <v>1819</v>
      </c>
    </row>
    <row r="86" spans="1:14" ht="15">
      <c r="A86" s="413" t="s">
        <v>1696</v>
      </c>
      <c r="B86" s="395" t="s">
        <v>1657</v>
      </c>
      <c r="C86" s="404">
        <v>94629</v>
      </c>
      <c r="D86" s="405" t="s">
        <v>22</v>
      </c>
      <c r="E86" s="405">
        <v>94633</v>
      </c>
      <c r="F86" s="405">
        <v>1268</v>
      </c>
      <c r="G86" s="405" t="s">
        <v>21</v>
      </c>
      <c r="H86" s="405">
        <v>93365</v>
      </c>
      <c r="I86" s="405" t="s">
        <v>22</v>
      </c>
      <c r="J86" s="405">
        <v>59719</v>
      </c>
      <c r="K86" s="405">
        <v>33646</v>
      </c>
      <c r="L86" s="405" t="s">
        <v>22</v>
      </c>
      <c r="M86" s="427" t="s">
        <v>22</v>
      </c>
      <c r="N86" s="447" t="s">
        <v>1820</v>
      </c>
    </row>
    <row r="87" spans="1:14" ht="15">
      <c r="A87" s="413" t="s">
        <v>18</v>
      </c>
      <c r="B87" s="395" t="s">
        <v>726</v>
      </c>
      <c r="C87" s="404">
        <v>2738</v>
      </c>
      <c r="D87" s="405" t="s">
        <v>21</v>
      </c>
      <c r="E87" s="405">
        <v>2738</v>
      </c>
      <c r="F87" s="405" t="s">
        <v>21</v>
      </c>
      <c r="G87" s="405" t="s">
        <v>21</v>
      </c>
      <c r="H87" s="405">
        <v>2738</v>
      </c>
      <c r="I87" s="405" t="s">
        <v>21</v>
      </c>
      <c r="J87" s="405">
        <v>2738</v>
      </c>
      <c r="K87" s="405" t="s">
        <v>21</v>
      </c>
      <c r="L87" s="405" t="s">
        <v>21</v>
      </c>
      <c r="M87" s="427" t="s">
        <v>21</v>
      </c>
      <c r="N87" s="448" t="s">
        <v>1828</v>
      </c>
    </row>
    <row r="88" spans="1:14" ht="15">
      <c r="A88" s="413" t="s">
        <v>86</v>
      </c>
      <c r="B88" s="395" t="s">
        <v>1674</v>
      </c>
      <c r="C88" s="404">
        <v>84024</v>
      </c>
      <c r="D88" s="405" t="s">
        <v>21</v>
      </c>
      <c r="E88" s="405">
        <v>83181</v>
      </c>
      <c r="F88" s="405">
        <v>16983</v>
      </c>
      <c r="G88" s="405" t="s">
        <v>21</v>
      </c>
      <c r="H88" s="405">
        <v>66198</v>
      </c>
      <c r="I88" s="405" t="s">
        <v>21</v>
      </c>
      <c r="J88" s="405">
        <v>65953</v>
      </c>
      <c r="K88" s="405">
        <v>245</v>
      </c>
      <c r="L88" s="405" t="s">
        <v>21</v>
      </c>
      <c r="M88" s="427">
        <v>7353</v>
      </c>
      <c r="N88" s="448" t="s">
        <v>87</v>
      </c>
    </row>
    <row r="89" spans="1:14" ht="15">
      <c r="A89" s="413" t="s">
        <v>88</v>
      </c>
      <c r="B89" s="395" t="s">
        <v>1657</v>
      </c>
      <c r="C89" s="404">
        <v>321295</v>
      </c>
      <c r="D89" s="405" t="s">
        <v>21</v>
      </c>
      <c r="E89" s="405">
        <v>321774</v>
      </c>
      <c r="F89" s="405" t="s">
        <v>21</v>
      </c>
      <c r="G89" s="405" t="s">
        <v>21</v>
      </c>
      <c r="H89" s="405">
        <v>321774</v>
      </c>
      <c r="I89" s="405" t="s">
        <v>21</v>
      </c>
      <c r="J89" s="405">
        <v>313006</v>
      </c>
      <c r="K89" s="405">
        <v>8768</v>
      </c>
      <c r="L89" s="405" t="s">
        <v>21</v>
      </c>
      <c r="M89" s="427">
        <v>10692</v>
      </c>
      <c r="N89" s="448" t="s">
        <v>1784</v>
      </c>
    </row>
    <row r="90" spans="1:14" ht="15">
      <c r="A90" s="451" t="s">
        <v>1821</v>
      </c>
      <c r="B90" s="452" t="s">
        <v>1657</v>
      </c>
      <c r="C90" s="404">
        <v>42041</v>
      </c>
      <c r="D90" s="405" t="s">
        <v>21</v>
      </c>
      <c r="E90" s="405">
        <v>42243</v>
      </c>
      <c r="F90" s="405">
        <v>12928</v>
      </c>
      <c r="G90" s="405" t="s">
        <v>21</v>
      </c>
      <c r="H90" s="405">
        <v>29315</v>
      </c>
      <c r="I90" s="405" t="s">
        <v>21</v>
      </c>
      <c r="J90" s="405">
        <v>29315</v>
      </c>
      <c r="K90" s="405" t="s">
        <v>21</v>
      </c>
      <c r="L90" s="405" t="s">
        <v>21</v>
      </c>
      <c r="M90" s="427">
        <v>617</v>
      </c>
      <c r="N90" s="453" t="s">
        <v>1765</v>
      </c>
    </row>
    <row r="91" spans="1:14" ht="17.25" customHeight="1">
      <c r="A91" s="2578" t="s">
        <v>581</v>
      </c>
      <c r="B91" s="2578"/>
      <c r="C91" s="2578"/>
      <c r="D91" s="2578"/>
      <c r="E91" s="2578"/>
      <c r="F91" s="2578"/>
      <c r="G91" s="2578"/>
      <c r="H91" s="1175" t="s">
        <v>1829</v>
      </c>
      <c r="I91" s="2580" t="s">
        <v>797</v>
      </c>
      <c r="J91" s="2580"/>
      <c r="K91" s="2580"/>
      <c r="L91" s="2580"/>
      <c r="M91" s="2580"/>
      <c r="N91" s="2580"/>
    </row>
    <row r="92" spans="1:14" ht="14.25" customHeight="1">
      <c r="A92" s="2579"/>
      <c r="B92" s="2579"/>
      <c r="C92" s="2579"/>
      <c r="D92" s="2579"/>
      <c r="E92" s="2579"/>
      <c r="F92" s="2579"/>
      <c r="G92" s="2579"/>
      <c r="I92" s="2581"/>
      <c r="J92" s="2581"/>
      <c r="K92" s="2581"/>
      <c r="L92" s="2581"/>
      <c r="M92" s="2581"/>
      <c r="N92" s="2581"/>
    </row>
    <row r="93" spans="1:14" ht="15" customHeight="1">
      <c r="A93" s="4" t="s">
        <v>582</v>
      </c>
      <c r="I93" s="2581"/>
      <c r="J93" s="2581"/>
      <c r="K93" s="2581"/>
      <c r="L93" s="2581"/>
      <c r="M93" s="2581"/>
      <c r="N93" s="2581"/>
    </row>
    <row r="94" spans="1:14" ht="14">
      <c r="H94" s="1176" t="s">
        <v>1830</v>
      </c>
      <c r="I94" s="2581" t="s">
        <v>1831</v>
      </c>
      <c r="J94" s="2581"/>
      <c r="K94" s="2581"/>
      <c r="L94" s="2581"/>
      <c r="M94" s="2581"/>
      <c r="N94" s="2581"/>
    </row>
    <row r="95" spans="1:14" ht="18" customHeight="1"/>
  </sheetData>
  <mergeCells count="11">
    <mergeCell ref="A91:G92"/>
    <mergeCell ref="I91:N93"/>
    <mergeCell ref="I94:N94"/>
    <mergeCell ref="A5:A10"/>
    <mergeCell ref="H6:K6"/>
    <mergeCell ref="H7:K7"/>
    <mergeCell ref="N7:N8"/>
    <mergeCell ref="A51:A56"/>
    <mergeCell ref="H52:K52"/>
    <mergeCell ref="H53:K53"/>
    <mergeCell ref="N53:N54"/>
  </mergeCells>
  <phoneticPr fontId="94"/>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CB2E9-8E63-48E1-8A3D-B4DF14617CD4}">
  <dimension ref="A1:Z52"/>
  <sheetViews>
    <sheetView zoomScaleNormal="100" zoomScaleSheetLayoutView="85" workbookViewId="0"/>
  </sheetViews>
  <sheetFormatPr defaultColWidth="9" defaultRowHeight="13"/>
  <cols>
    <col min="1" max="1" width="27.6328125" style="511" customWidth="1"/>
    <col min="2" max="2" width="9.6328125" style="511" customWidth="1"/>
    <col min="3" max="8" width="13.6328125" style="511" customWidth="1"/>
    <col min="9" max="13" width="16.6328125" style="511" customWidth="1"/>
    <col min="14" max="14" width="34.453125" style="511" customWidth="1"/>
    <col min="15" max="27" width="9" style="511"/>
    <col min="28" max="28" width="9.453125" style="511" bestFit="1" customWidth="1"/>
    <col min="29" max="16384" width="9" style="511"/>
  </cols>
  <sheetData>
    <row r="1" spans="1:26" s="367" customFormat="1" ht="15" customHeight="1">
      <c r="A1" s="1975" t="s">
        <v>782</v>
      </c>
      <c r="B1" s="366"/>
      <c r="M1" s="366"/>
      <c r="N1" s="1976" t="s">
        <v>782</v>
      </c>
    </row>
    <row r="2" spans="1:26" s="35" customFormat="1" ht="14">
      <c r="B2" s="433"/>
      <c r="N2" s="14"/>
    </row>
    <row r="3" spans="1:26" s="35" customFormat="1" ht="14">
      <c r="B3" s="433"/>
      <c r="N3" s="14"/>
    </row>
    <row r="4" spans="1:26" s="35" customFormat="1" ht="14">
      <c r="N4" s="14"/>
    </row>
    <row r="5" spans="1:26" s="35" customFormat="1" ht="14">
      <c r="N5" s="14"/>
    </row>
    <row r="6" spans="1:26" s="35" customFormat="1" ht="23.25" customHeight="1">
      <c r="A6" s="2001" t="s">
        <v>798</v>
      </c>
      <c r="B6" s="2261" t="s">
        <v>1268</v>
      </c>
      <c r="C6" s="466"/>
      <c r="N6" s="14"/>
    </row>
    <row r="7" spans="1:26" s="14" customFormat="1" ht="20.149999999999999" customHeight="1">
      <c r="A7" s="417"/>
      <c r="B7" s="419"/>
      <c r="C7" s="417"/>
      <c r="D7" s="1580" t="s">
        <v>56</v>
      </c>
      <c r="E7" s="377"/>
      <c r="F7" s="1001" t="s">
        <v>114</v>
      </c>
      <c r="G7" s="1001" t="s">
        <v>799</v>
      </c>
      <c r="H7" s="377"/>
      <c r="I7" s="377" t="s">
        <v>1374</v>
      </c>
      <c r="J7" s="377" t="s">
        <v>1373</v>
      </c>
      <c r="K7" s="437"/>
      <c r="L7" s="417"/>
      <c r="M7" s="419"/>
      <c r="N7" s="417"/>
    </row>
    <row r="8" spans="1:26" s="14" customFormat="1" ht="20.149999999999999" customHeight="1">
      <c r="A8" s="467"/>
      <c r="B8" s="1980" t="s">
        <v>1375</v>
      </c>
      <c r="C8" s="1981" t="s">
        <v>96</v>
      </c>
      <c r="D8" s="850" t="s">
        <v>683</v>
      </c>
      <c r="E8" s="1981" t="s">
        <v>139</v>
      </c>
      <c r="F8" s="1580" t="s">
        <v>60</v>
      </c>
      <c r="G8" s="1580" t="s">
        <v>740</v>
      </c>
      <c r="H8" s="2225" t="s">
        <v>800</v>
      </c>
      <c r="I8" s="2004" t="s">
        <v>1376</v>
      </c>
      <c r="J8" s="2004"/>
      <c r="K8" s="1904"/>
      <c r="L8" s="1981" t="s">
        <v>99</v>
      </c>
      <c r="M8" s="850" t="s">
        <v>790</v>
      </c>
    </row>
    <row r="9" spans="1:26" s="14" customFormat="1" ht="20.149999999999999" customHeight="1">
      <c r="A9" s="2557" t="s">
        <v>1266</v>
      </c>
      <c r="B9" s="381"/>
      <c r="C9" s="382"/>
      <c r="D9" s="388" t="s">
        <v>1355</v>
      </c>
      <c r="E9" s="382"/>
      <c r="F9" s="383"/>
      <c r="G9" s="850" t="s">
        <v>61</v>
      </c>
      <c r="H9" s="468"/>
      <c r="I9" s="469" t="s">
        <v>1377</v>
      </c>
      <c r="J9" s="121"/>
      <c r="K9" s="470"/>
      <c r="L9" s="382"/>
      <c r="M9" s="383"/>
      <c r="N9" s="2577" t="s">
        <v>1269</v>
      </c>
    </row>
    <row r="10" spans="1:26" s="14" customFormat="1" ht="20.149999999999999" customHeight="1">
      <c r="A10" s="2557"/>
      <c r="B10" s="381"/>
      <c r="C10" s="382"/>
      <c r="D10" s="383" t="s">
        <v>1356</v>
      </c>
      <c r="E10" s="382"/>
      <c r="F10" s="383"/>
      <c r="G10" s="383" t="s">
        <v>730</v>
      </c>
      <c r="H10" s="1580" t="s">
        <v>773</v>
      </c>
      <c r="I10" s="1580" t="s">
        <v>774</v>
      </c>
      <c r="J10" s="1981" t="s">
        <v>119</v>
      </c>
      <c r="K10" s="1580" t="s">
        <v>775</v>
      </c>
      <c r="L10" s="382"/>
      <c r="M10" s="383"/>
      <c r="N10" s="2577"/>
    </row>
    <row r="11" spans="1:26" s="14" customFormat="1" ht="20.149999999999999" customHeight="1">
      <c r="A11" s="467"/>
      <c r="B11" s="381" t="s">
        <v>1740</v>
      </c>
      <c r="C11" s="471" t="s">
        <v>1832</v>
      </c>
      <c r="D11" s="383" t="s">
        <v>1645</v>
      </c>
      <c r="E11" s="382" t="s">
        <v>1649</v>
      </c>
      <c r="F11" s="383" t="s">
        <v>1833</v>
      </c>
      <c r="G11" s="388" t="s">
        <v>1646</v>
      </c>
      <c r="H11" s="383"/>
      <c r="I11" s="388"/>
      <c r="J11" s="382" t="s">
        <v>1766</v>
      </c>
      <c r="K11" s="388"/>
      <c r="L11" s="382" t="s">
        <v>1643</v>
      </c>
      <c r="M11" s="383" t="s">
        <v>1644</v>
      </c>
    </row>
    <row r="12" spans="1:26" s="14" customFormat="1" ht="20.149999999999999" customHeight="1">
      <c r="A12" s="121"/>
      <c r="B12" s="392"/>
      <c r="D12" s="383" t="s">
        <v>1648</v>
      </c>
      <c r="F12" s="387"/>
      <c r="G12" s="568"/>
      <c r="H12" s="383" t="s">
        <v>1649</v>
      </c>
      <c r="I12" s="388" t="s">
        <v>1834</v>
      </c>
      <c r="J12" s="2232" t="s">
        <v>1768</v>
      </c>
      <c r="K12" s="388" t="s">
        <v>1652</v>
      </c>
      <c r="M12" s="386"/>
      <c r="N12" s="121"/>
    </row>
    <row r="13" spans="1:26" ht="24" customHeight="1">
      <c r="A13" s="394" t="s">
        <v>801</v>
      </c>
      <c r="B13" s="395" t="s">
        <v>1654</v>
      </c>
      <c r="C13" s="66">
        <v>60698624</v>
      </c>
      <c r="D13" s="2244">
        <v>39305299</v>
      </c>
      <c r="E13" s="2244">
        <v>86158445</v>
      </c>
      <c r="F13" s="2244">
        <v>6892784</v>
      </c>
      <c r="G13" s="2244">
        <v>415523</v>
      </c>
      <c r="H13" s="2244">
        <v>78850138</v>
      </c>
      <c r="I13" s="2244">
        <v>28708647</v>
      </c>
      <c r="J13" s="2244">
        <v>48802876</v>
      </c>
      <c r="K13" s="2244">
        <v>1338614</v>
      </c>
      <c r="L13" s="2244">
        <v>13323299</v>
      </c>
      <c r="M13" s="199">
        <v>6163831</v>
      </c>
      <c r="N13" s="1177" t="s">
        <v>1655</v>
      </c>
      <c r="P13" s="513"/>
      <c r="Q13" s="513"/>
      <c r="R13" s="513"/>
      <c r="S13" s="513"/>
      <c r="T13" s="513"/>
      <c r="U13" s="513"/>
      <c r="V13" s="513"/>
      <c r="W13" s="513"/>
      <c r="X13" s="513"/>
      <c r="Y13" s="513"/>
      <c r="Z13" s="513"/>
    </row>
    <row r="14" spans="1:26" ht="20.149999999999999" customHeight="1">
      <c r="A14" s="473" t="s">
        <v>1804</v>
      </c>
      <c r="B14" s="395" t="s">
        <v>1657</v>
      </c>
      <c r="C14" s="474" t="s">
        <v>26</v>
      </c>
      <c r="D14" s="475" t="s">
        <v>26</v>
      </c>
      <c r="E14" s="2245">
        <v>46873407</v>
      </c>
      <c r="F14" s="475" t="s">
        <v>26</v>
      </c>
      <c r="G14" s="475" t="s">
        <v>26</v>
      </c>
      <c r="H14" s="475" t="s">
        <v>26</v>
      </c>
      <c r="I14" s="475" t="s">
        <v>26</v>
      </c>
      <c r="J14" s="475" t="s">
        <v>26</v>
      </c>
      <c r="K14" s="475" t="s">
        <v>26</v>
      </c>
      <c r="L14" s="475" t="s">
        <v>26</v>
      </c>
      <c r="M14" s="476" t="s">
        <v>26</v>
      </c>
      <c r="N14" s="472" t="s">
        <v>1658</v>
      </c>
      <c r="P14" s="513"/>
      <c r="Q14" s="513"/>
      <c r="R14" s="513"/>
      <c r="S14" s="513"/>
      <c r="T14" s="513"/>
      <c r="U14" s="513"/>
      <c r="V14" s="513"/>
      <c r="W14" s="513"/>
      <c r="X14" s="513"/>
      <c r="Y14" s="513"/>
      <c r="Z14" s="513"/>
    </row>
    <row r="15" spans="1:26" ht="15" customHeight="1">
      <c r="A15" s="477"/>
      <c r="B15" s="395"/>
      <c r="C15" s="474" t="s">
        <v>26</v>
      </c>
      <c r="D15" s="475" t="s">
        <v>26</v>
      </c>
      <c r="E15" s="478" t="s">
        <v>26</v>
      </c>
      <c r="F15" s="475" t="s">
        <v>26</v>
      </c>
      <c r="G15" s="475" t="s">
        <v>26</v>
      </c>
      <c r="H15" s="475" t="s">
        <v>26</v>
      </c>
      <c r="I15" s="475" t="s">
        <v>26</v>
      </c>
      <c r="J15" s="475" t="s">
        <v>26</v>
      </c>
      <c r="K15" s="475" t="s">
        <v>26</v>
      </c>
      <c r="L15" s="475" t="s">
        <v>26</v>
      </c>
      <c r="M15" s="476" t="s">
        <v>26</v>
      </c>
      <c r="N15" s="472"/>
      <c r="P15" s="513"/>
      <c r="Q15" s="513"/>
      <c r="R15" s="513"/>
      <c r="S15" s="513"/>
      <c r="T15" s="513"/>
      <c r="U15" s="513"/>
      <c r="V15" s="513"/>
      <c r="W15" s="513"/>
      <c r="X15" s="513"/>
      <c r="Y15" s="513"/>
      <c r="Z15" s="513"/>
    </row>
    <row r="16" spans="1:26" ht="24" customHeight="1">
      <c r="A16" s="394" t="s">
        <v>1835</v>
      </c>
      <c r="B16" s="395" t="s">
        <v>1657</v>
      </c>
      <c r="C16" s="75">
        <v>2078213</v>
      </c>
      <c r="D16" s="2245" t="s">
        <v>21</v>
      </c>
      <c r="E16" s="2245">
        <v>1955567</v>
      </c>
      <c r="F16" s="2245">
        <v>230021</v>
      </c>
      <c r="G16" s="2245">
        <v>55167</v>
      </c>
      <c r="H16" s="2245">
        <v>1670378</v>
      </c>
      <c r="I16" s="2245">
        <v>385427</v>
      </c>
      <c r="J16" s="2245">
        <v>1092628</v>
      </c>
      <c r="K16" s="2245">
        <v>192323</v>
      </c>
      <c r="L16" s="2245">
        <v>214633</v>
      </c>
      <c r="M16" s="205">
        <v>233491</v>
      </c>
      <c r="N16" s="472" t="s">
        <v>1659</v>
      </c>
      <c r="P16" s="513"/>
      <c r="Q16" s="513"/>
      <c r="R16" s="513"/>
      <c r="S16" s="513"/>
      <c r="T16" s="513"/>
      <c r="U16" s="513"/>
      <c r="V16" s="513"/>
      <c r="W16" s="513"/>
      <c r="X16" s="513"/>
      <c r="Y16" s="513"/>
      <c r="Z16" s="513"/>
    </row>
    <row r="17" spans="1:26" ht="20.149999999999999" customHeight="1">
      <c r="A17" s="394"/>
      <c r="B17" s="395"/>
      <c r="C17" s="474" t="s">
        <v>26</v>
      </c>
      <c r="D17" s="475" t="s">
        <v>26</v>
      </c>
      <c r="E17" s="475" t="s">
        <v>26</v>
      </c>
      <c r="F17" s="475" t="s">
        <v>26</v>
      </c>
      <c r="G17" s="475" t="s">
        <v>26</v>
      </c>
      <c r="H17" s="475" t="s">
        <v>26</v>
      </c>
      <c r="I17" s="475" t="s">
        <v>26</v>
      </c>
      <c r="J17" s="475" t="s">
        <v>26</v>
      </c>
      <c r="K17" s="475" t="s">
        <v>26</v>
      </c>
      <c r="L17" s="475" t="s">
        <v>26</v>
      </c>
      <c r="M17" s="476" t="s">
        <v>26</v>
      </c>
      <c r="N17" s="472" t="s">
        <v>1836</v>
      </c>
      <c r="P17" s="513"/>
      <c r="Q17" s="513"/>
      <c r="R17" s="513"/>
      <c r="S17" s="513"/>
      <c r="T17" s="513"/>
      <c r="U17" s="513"/>
      <c r="V17" s="513"/>
      <c r="W17" s="513"/>
      <c r="X17" s="513"/>
      <c r="Y17" s="513"/>
      <c r="Z17" s="513"/>
    </row>
    <row r="18" spans="1:26" ht="20.149999999999999" customHeight="1">
      <c r="A18" s="413" t="s">
        <v>1811</v>
      </c>
      <c r="B18" s="395" t="s">
        <v>1657</v>
      </c>
      <c r="C18" s="82">
        <v>1755</v>
      </c>
      <c r="D18" s="2246" t="s">
        <v>22</v>
      </c>
      <c r="E18" s="2246">
        <v>1707</v>
      </c>
      <c r="F18" s="2246" t="s">
        <v>22</v>
      </c>
      <c r="G18" s="2246" t="s">
        <v>22</v>
      </c>
      <c r="H18" s="2246">
        <v>1707</v>
      </c>
      <c r="I18" s="2246" t="s">
        <v>22</v>
      </c>
      <c r="J18" s="2246">
        <v>68</v>
      </c>
      <c r="K18" s="2246">
        <v>1639</v>
      </c>
      <c r="L18" s="2246">
        <v>50</v>
      </c>
      <c r="M18" s="208">
        <v>19</v>
      </c>
      <c r="N18" s="146" t="s">
        <v>1663</v>
      </c>
      <c r="P18" s="513"/>
      <c r="Q18" s="513"/>
      <c r="R18" s="513"/>
      <c r="S18" s="513"/>
      <c r="T18" s="513"/>
      <c r="U18" s="513"/>
      <c r="V18" s="513"/>
      <c r="W18" s="513"/>
      <c r="X18" s="513"/>
      <c r="Y18" s="513"/>
      <c r="Z18" s="513"/>
    </row>
    <row r="19" spans="1:26" ht="20.149999999999999" customHeight="1">
      <c r="A19" s="413" t="s">
        <v>69</v>
      </c>
      <c r="B19" s="395" t="s">
        <v>1657</v>
      </c>
      <c r="C19" s="82">
        <v>95231</v>
      </c>
      <c r="D19" s="2246" t="s">
        <v>22</v>
      </c>
      <c r="E19" s="2246">
        <v>94830</v>
      </c>
      <c r="F19" s="2246">
        <v>2795</v>
      </c>
      <c r="G19" s="2246" t="s">
        <v>21</v>
      </c>
      <c r="H19" s="2246">
        <v>92035</v>
      </c>
      <c r="I19" s="2246" t="s">
        <v>22</v>
      </c>
      <c r="J19" s="2246">
        <v>70087</v>
      </c>
      <c r="K19" s="2246">
        <v>21948</v>
      </c>
      <c r="L19" s="2246">
        <v>544</v>
      </c>
      <c r="M19" s="208">
        <v>3753</v>
      </c>
      <c r="N19" s="146" t="s">
        <v>1666</v>
      </c>
      <c r="P19" s="513"/>
      <c r="Q19" s="513"/>
      <c r="R19" s="513"/>
      <c r="S19" s="513"/>
      <c r="T19" s="513"/>
      <c r="U19" s="513"/>
      <c r="V19" s="513"/>
      <c r="W19" s="513"/>
      <c r="X19" s="513"/>
      <c r="Y19" s="513"/>
      <c r="Z19" s="513"/>
    </row>
    <row r="20" spans="1:26" ht="20.149999999999999" customHeight="1">
      <c r="A20" s="413" t="s">
        <v>70</v>
      </c>
      <c r="B20" s="395" t="s">
        <v>1657</v>
      </c>
      <c r="C20" s="82">
        <v>24231</v>
      </c>
      <c r="D20" s="2246" t="s">
        <v>22</v>
      </c>
      <c r="E20" s="2246">
        <v>24103</v>
      </c>
      <c r="F20" s="2246" t="s">
        <v>21</v>
      </c>
      <c r="G20" s="2246" t="s">
        <v>21</v>
      </c>
      <c r="H20" s="2246">
        <v>24103</v>
      </c>
      <c r="I20" s="2246" t="s">
        <v>22</v>
      </c>
      <c r="J20" s="2246">
        <v>289</v>
      </c>
      <c r="K20" s="2246">
        <v>23814</v>
      </c>
      <c r="L20" s="2246">
        <v>135</v>
      </c>
      <c r="M20" s="208">
        <v>139</v>
      </c>
      <c r="N20" s="479" t="s">
        <v>1667</v>
      </c>
      <c r="P20" s="513"/>
      <c r="Q20" s="513"/>
      <c r="R20" s="513"/>
      <c r="S20" s="513"/>
      <c r="T20" s="513"/>
      <c r="U20" s="513"/>
      <c r="V20" s="513"/>
      <c r="W20" s="513"/>
      <c r="X20" s="513"/>
      <c r="Y20" s="513"/>
      <c r="Z20" s="513"/>
    </row>
    <row r="21" spans="1:26" ht="20.149999999999999" customHeight="1">
      <c r="A21" s="413" t="s">
        <v>71</v>
      </c>
      <c r="B21" s="395" t="s">
        <v>1657</v>
      </c>
      <c r="C21" s="82">
        <v>539636</v>
      </c>
      <c r="D21" s="2246" t="s">
        <v>22</v>
      </c>
      <c r="E21" s="2246">
        <v>526085</v>
      </c>
      <c r="F21" s="2246">
        <v>166032</v>
      </c>
      <c r="G21" s="2246">
        <v>51382</v>
      </c>
      <c r="H21" s="2246">
        <v>308671</v>
      </c>
      <c r="I21" s="2246" t="s">
        <v>21</v>
      </c>
      <c r="J21" s="2246">
        <v>300139</v>
      </c>
      <c r="K21" s="2246">
        <v>8532</v>
      </c>
      <c r="L21" s="2246">
        <v>18862</v>
      </c>
      <c r="M21" s="208">
        <v>52475</v>
      </c>
      <c r="N21" s="479" t="s">
        <v>1837</v>
      </c>
      <c r="P21" s="513"/>
      <c r="Q21" s="513"/>
      <c r="R21" s="513"/>
      <c r="S21" s="513"/>
      <c r="T21" s="513"/>
      <c r="U21" s="513"/>
      <c r="V21" s="513"/>
      <c r="W21" s="513"/>
      <c r="X21" s="513"/>
      <c r="Y21" s="513"/>
      <c r="Z21" s="513"/>
    </row>
    <row r="22" spans="1:26" ht="20.149999999999999" customHeight="1">
      <c r="A22" s="480" t="s">
        <v>140</v>
      </c>
      <c r="B22" s="395" t="s">
        <v>1657</v>
      </c>
      <c r="C22" s="82">
        <v>256319</v>
      </c>
      <c r="D22" s="2246" t="s">
        <v>22</v>
      </c>
      <c r="E22" s="2246">
        <v>245419</v>
      </c>
      <c r="F22" s="2246">
        <v>62397</v>
      </c>
      <c r="G22" s="2246">
        <v>6406</v>
      </c>
      <c r="H22" s="2246">
        <v>176616</v>
      </c>
      <c r="I22" s="2246" t="s">
        <v>22</v>
      </c>
      <c r="J22" s="2246">
        <v>169545</v>
      </c>
      <c r="K22" s="2246">
        <v>7071</v>
      </c>
      <c r="L22" s="2246">
        <v>9503</v>
      </c>
      <c r="M22" s="208">
        <v>17281</v>
      </c>
      <c r="N22" s="479" t="s">
        <v>1838</v>
      </c>
      <c r="P22" s="513"/>
      <c r="Q22" s="513"/>
      <c r="R22" s="513"/>
      <c r="S22" s="513"/>
      <c r="T22" s="513"/>
      <c r="U22" s="513"/>
      <c r="V22" s="513"/>
      <c r="W22" s="513"/>
      <c r="X22" s="513"/>
      <c r="Y22" s="513"/>
      <c r="Z22" s="513"/>
    </row>
    <row r="23" spans="1:26" ht="20.149999999999999" customHeight="1">
      <c r="A23" s="480" t="s">
        <v>141</v>
      </c>
      <c r="B23" s="395" t="s">
        <v>1657</v>
      </c>
      <c r="C23" s="82">
        <v>283317</v>
      </c>
      <c r="D23" s="2246" t="s">
        <v>22</v>
      </c>
      <c r="E23" s="2246">
        <v>280666</v>
      </c>
      <c r="F23" s="2246">
        <v>103635</v>
      </c>
      <c r="G23" s="2246">
        <v>44976</v>
      </c>
      <c r="H23" s="2246">
        <v>132055</v>
      </c>
      <c r="I23" s="2246" t="s">
        <v>21</v>
      </c>
      <c r="J23" s="2246">
        <v>130594</v>
      </c>
      <c r="K23" s="2246">
        <v>1461</v>
      </c>
      <c r="L23" s="2246">
        <v>9359</v>
      </c>
      <c r="M23" s="208">
        <v>35194</v>
      </c>
      <c r="N23" s="479" t="s">
        <v>1839</v>
      </c>
      <c r="P23" s="513"/>
      <c r="Q23" s="513"/>
      <c r="R23" s="513"/>
      <c r="S23" s="513"/>
      <c r="T23" s="513"/>
      <c r="U23" s="513"/>
      <c r="V23" s="513"/>
      <c r="W23" s="513"/>
      <c r="X23" s="513"/>
      <c r="Y23" s="513"/>
      <c r="Z23" s="513"/>
    </row>
    <row r="24" spans="1:26" ht="20.149999999999999" customHeight="1">
      <c r="A24" s="481" t="s">
        <v>72</v>
      </c>
      <c r="B24" s="395" t="s">
        <v>1657</v>
      </c>
      <c r="C24" s="82">
        <v>86838</v>
      </c>
      <c r="D24" s="2246" t="s">
        <v>22</v>
      </c>
      <c r="E24" s="2246">
        <v>83267</v>
      </c>
      <c r="F24" s="2246" t="s">
        <v>21</v>
      </c>
      <c r="G24" s="2246" t="s">
        <v>21</v>
      </c>
      <c r="H24" s="2246">
        <v>83267</v>
      </c>
      <c r="I24" s="2246">
        <v>83267</v>
      </c>
      <c r="J24" s="2246" t="s">
        <v>21</v>
      </c>
      <c r="K24" s="2246" t="s">
        <v>21</v>
      </c>
      <c r="L24" s="2246" t="s">
        <v>21</v>
      </c>
      <c r="M24" s="208">
        <v>8478</v>
      </c>
      <c r="N24" s="479" t="s">
        <v>1673</v>
      </c>
      <c r="P24" s="513"/>
      <c r="Q24" s="513"/>
      <c r="R24" s="513"/>
      <c r="S24" s="513"/>
      <c r="T24" s="513"/>
      <c r="U24" s="513"/>
      <c r="V24" s="513"/>
      <c r="W24" s="513"/>
      <c r="X24" s="513"/>
      <c r="Y24" s="513"/>
      <c r="Z24" s="513"/>
    </row>
    <row r="25" spans="1:26" ht="20.149999999999999" customHeight="1">
      <c r="A25" s="413" t="s">
        <v>73</v>
      </c>
      <c r="B25" s="395" t="s">
        <v>1674</v>
      </c>
      <c r="C25" s="82">
        <v>296091</v>
      </c>
      <c r="D25" s="2246" t="s">
        <v>22</v>
      </c>
      <c r="E25" s="2246">
        <v>300654</v>
      </c>
      <c r="F25" s="2246">
        <v>39709</v>
      </c>
      <c r="G25" s="2246" t="s">
        <v>21</v>
      </c>
      <c r="H25" s="2246">
        <v>260945</v>
      </c>
      <c r="I25" s="2246" t="s">
        <v>21</v>
      </c>
      <c r="J25" s="2246">
        <v>156321</v>
      </c>
      <c r="K25" s="2246">
        <v>104624</v>
      </c>
      <c r="L25" s="2246">
        <v>12282</v>
      </c>
      <c r="M25" s="208">
        <v>22229</v>
      </c>
      <c r="N25" s="146" t="s">
        <v>1675</v>
      </c>
      <c r="P25" s="513"/>
      <c r="Q25" s="513"/>
      <c r="R25" s="513"/>
      <c r="S25" s="513"/>
      <c r="T25" s="513"/>
      <c r="U25" s="513"/>
      <c r="V25" s="513"/>
      <c r="W25" s="513"/>
      <c r="X25" s="513"/>
      <c r="Y25" s="513"/>
      <c r="Z25" s="513"/>
    </row>
    <row r="26" spans="1:26" ht="20.149999999999999" customHeight="1">
      <c r="A26" s="413" t="s">
        <v>74</v>
      </c>
      <c r="B26" s="395" t="s">
        <v>1676</v>
      </c>
      <c r="C26" s="82">
        <v>48</v>
      </c>
      <c r="D26" s="2246" t="s">
        <v>22</v>
      </c>
      <c r="E26" s="2246">
        <v>48</v>
      </c>
      <c r="F26" s="2246" t="s">
        <v>21</v>
      </c>
      <c r="G26" s="2246" t="s">
        <v>21</v>
      </c>
      <c r="H26" s="2246">
        <v>48</v>
      </c>
      <c r="I26" s="2246" t="s">
        <v>21</v>
      </c>
      <c r="J26" s="2246">
        <v>48</v>
      </c>
      <c r="K26" s="2246" t="s">
        <v>21</v>
      </c>
      <c r="L26" s="2246" t="s">
        <v>22</v>
      </c>
      <c r="M26" s="208" t="s">
        <v>22</v>
      </c>
      <c r="N26" s="479" t="s">
        <v>1677</v>
      </c>
      <c r="P26" s="513"/>
      <c r="Q26" s="513"/>
      <c r="R26" s="513"/>
      <c r="S26" s="513"/>
      <c r="T26" s="513"/>
      <c r="U26" s="513"/>
      <c r="V26" s="513"/>
      <c r="W26" s="513"/>
      <c r="X26" s="513"/>
      <c r="Y26" s="513"/>
      <c r="Z26" s="513"/>
    </row>
    <row r="27" spans="1:26" ht="20.149999999999999" customHeight="1">
      <c r="A27" s="482" t="s">
        <v>1840</v>
      </c>
      <c r="B27" s="395" t="s">
        <v>1674</v>
      </c>
      <c r="C27" s="82">
        <v>1179247</v>
      </c>
      <c r="D27" s="2246" t="s">
        <v>22</v>
      </c>
      <c r="E27" s="2246">
        <v>1036372</v>
      </c>
      <c r="F27" s="2246" t="s">
        <v>22</v>
      </c>
      <c r="G27" s="2246" t="s">
        <v>21</v>
      </c>
      <c r="H27" s="2246">
        <v>1036372</v>
      </c>
      <c r="I27" s="2246">
        <v>382179</v>
      </c>
      <c r="J27" s="2246">
        <v>653178</v>
      </c>
      <c r="K27" s="2246">
        <v>1015</v>
      </c>
      <c r="L27" s="2246">
        <v>230497</v>
      </c>
      <c r="M27" s="208">
        <v>175130</v>
      </c>
      <c r="N27" s="483" t="s">
        <v>1679</v>
      </c>
      <c r="P27" s="513"/>
      <c r="Q27" s="513"/>
      <c r="R27" s="513"/>
      <c r="S27" s="513"/>
      <c r="T27" s="513"/>
      <c r="U27" s="513"/>
      <c r="V27" s="513"/>
      <c r="W27" s="513"/>
      <c r="X27" s="513"/>
      <c r="Y27" s="513"/>
      <c r="Z27" s="513"/>
    </row>
    <row r="28" spans="1:26" ht="20.149999999999999" customHeight="1">
      <c r="A28" s="413" t="s">
        <v>75</v>
      </c>
      <c r="B28" s="395" t="s">
        <v>1654</v>
      </c>
      <c r="C28" s="82">
        <v>3061</v>
      </c>
      <c r="D28" s="2246" t="s">
        <v>21</v>
      </c>
      <c r="E28" s="2246">
        <v>3107</v>
      </c>
      <c r="F28" s="2246" t="s">
        <v>21</v>
      </c>
      <c r="G28" s="2246" t="s">
        <v>21</v>
      </c>
      <c r="H28" s="2246">
        <v>3107</v>
      </c>
      <c r="I28" s="2246" t="s">
        <v>21</v>
      </c>
      <c r="J28" s="2246">
        <v>3107</v>
      </c>
      <c r="K28" s="2246" t="s">
        <v>21</v>
      </c>
      <c r="L28" s="2246" t="s">
        <v>21</v>
      </c>
      <c r="M28" s="208">
        <v>530</v>
      </c>
      <c r="N28" s="483" t="s">
        <v>1682</v>
      </c>
      <c r="P28" s="513"/>
      <c r="Q28" s="513"/>
      <c r="R28" s="513"/>
      <c r="S28" s="513"/>
      <c r="T28" s="513"/>
      <c r="U28" s="513"/>
      <c r="V28" s="513"/>
      <c r="W28" s="513"/>
      <c r="X28" s="513"/>
      <c r="Y28" s="513"/>
      <c r="Z28" s="513"/>
    </row>
    <row r="29" spans="1:26" ht="20.149999999999999" customHeight="1">
      <c r="A29" s="407"/>
      <c r="B29" s="395"/>
      <c r="C29" s="204"/>
      <c r="D29" s="202"/>
      <c r="E29" s="202"/>
      <c r="F29" s="202"/>
      <c r="G29" s="202"/>
      <c r="H29" s="202"/>
      <c r="I29" s="202"/>
      <c r="J29" s="202"/>
      <c r="K29" s="202"/>
      <c r="L29" s="202"/>
      <c r="M29" s="203"/>
      <c r="N29" s="483"/>
      <c r="P29" s="513"/>
      <c r="Q29" s="513"/>
      <c r="R29" s="513"/>
      <c r="S29" s="513"/>
      <c r="T29" s="513"/>
      <c r="U29" s="513"/>
      <c r="V29" s="513"/>
      <c r="W29" s="513"/>
      <c r="X29" s="513"/>
      <c r="Y29" s="513"/>
      <c r="Z29" s="513"/>
    </row>
    <row r="30" spans="1:26" ht="24" customHeight="1">
      <c r="A30" s="394" t="s">
        <v>76</v>
      </c>
      <c r="B30" s="395" t="s">
        <v>1654</v>
      </c>
      <c r="C30" s="75">
        <v>58620411</v>
      </c>
      <c r="D30" s="2245">
        <v>39305299</v>
      </c>
      <c r="E30" s="2245">
        <v>84202879</v>
      </c>
      <c r="F30" s="2245">
        <v>6662763</v>
      </c>
      <c r="G30" s="2245">
        <v>360356</v>
      </c>
      <c r="H30" s="2245">
        <v>77179759</v>
      </c>
      <c r="I30" s="2245">
        <v>28323220</v>
      </c>
      <c r="J30" s="2245">
        <v>47710248</v>
      </c>
      <c r="K30" s="2245">
        <v>1146292</v>
      </c>
      <c r="L30" s="2245">
        <v>13108666</v>
      </c>
      <c r="M30" s="205">
        <v>5930340</v>
      </c>
      <c r="N30" s="472" t="s">
        <v>1683</v>
      </c>
      <c r="P30" s="513"/>
      <c r="Q30" s="513"/>
      <c r="R30" s="513"/>
      <c r="S30" s="513"/>
      <c r="T30" s="513"/>
      <c r="U30" s="513"/>
      <c r="V30" s="513"/>
      <c r="W30" s="513"/>
      <c r="X30" s="513"/>
      <c r="Y30" s="513"/>
      <c r="Z30" s="513"/>
    </row>
    <row r="31" spans="1:26" ht="20.149999999999999" customHeight="1">
      <c r="A31" s="394"/>
      <c r="B31" s="395"/>
      <c r="C31" s="204"/>
      <c r="D31" s="202"/>
      <c r="E31" s="202"/>
      <c r="F31" s="202"/>
      <c r="G31" s="202"/>
      <c r="H31" s="202"/>
      <c r="I31" s="202"/>
      <c r="J31" s="202"/>
      <c r="K31" s="202"/>
      <c r="L31" s="202"/>
      <c r="M31" s="203"/>
      <c r="N31" s="472" t="s">
        <v>1836</v>
      </c>
      <c r="P31" s="513"/>
      <c r="Q31" s="513"/>
      <c r="R31" s="513"/>
      <c r="S31" s="513"/>
      <c r="T31" s="513"/>
      <c r="U31" s="513"/>
      <c r="V31" s="513"/>
      <c r="W31" s="513"/>
      <c r="X31" s="513"/>
      <c r="Y31" s="513"/>
      <c r="Z31" s="513"/>
    </row>
    <row r="32" spans="1:26" ht="20.149999999999999" customHeight="1">
      <c r="A32" s="484" t="s">
        <v>142</v>
      </c>
      <c r="B32" s="395" t="s">
        <v>1674</v>
      </c>
      <c r="C32" s="82">
        <v>44881046</v>
      </c>
      <c r="D32" s="2246" t="s">
        <v>22</v>
      </c>
      <c r="E32" s="2246">
        <v>40592230</v>
      </c>
      <c r="F32" s="2246" t="s">
        <v>21</v>
      </c>
      <c r="G32" s="2246" t="s">
        <v>21</v>
      </c>
      <c r="H32" s="2246">
        <v>40592230</v>
      </c>
      <c r="I32" s="2246">
        <v>36410219</v>
      </c>
      <c r="J32" s="2246">
        <v>4182011</v>
      </c>
      <c r="K32" s="2246" t="s">
        <v>21</v>
      </c>
      <c r="L32" s="2246">
        <v>3992173</v>
      </c>
      <c r="M32" s="208">
        <v>4070918</v>
      </c>
      <c r="N32" s="479" t="s">
        <v>1841</v>
      </c>
      <c r="P32" s="513"/>
      <c r="Q32" s="513"/>
      <c r="R32" s="513"/>
      <c r="S32" s="513"/>
      <c r="T32" s="513"/>
      <c r="U32" s="513"/>
      <c r="V32" s="513"/>
      <c r="W32" s="513"/>
      <c r="X32" s="513"/>
      <c r="Y32" s="513"/>
      <c r="Z32" s="513"/>
    </row>
    <row r="33" spans="1:26" ht="20.149999999999999" customHeight="1">
      <c r="A33" s="413" t="s">
        <v>106</v>
      </c>
      <c r="B33" s="395" t="s">
        <v>1657</v>
      </c>
      <c r="C33" s="82">
        <v>18410704</v>
      </c>
      <c r="D33" s="2246" t="s">
        <v>22</v>
      </c>
      <c r="E33" s="2246">
        <v>15781613</v>
      </c>
      <c r="F33" s="2246">
        <v>3624274</v>
      </c>
      <c r="G33" s="2246" t="s">
        <v>21</v>
      </c>
      <c r="H33" s="2246">
        <v>12157339</v>
      </c>
      <c r="I33" s="2246">
        <v>607210</v>
      </c>
      <c r="J33" s="2246">
        <v>11549092</v>
      </c>
      <c r="K33" s="2246">
        <v>1037</v>
      </c>
      <c r="L33" s="2246">
        <v>3090344</v>
      </c>
      <c r="M33" s="208">
        <v>2320007</v>
      </c>
      <c r="N33" s="146" t="s">
        <v>1684</v>
      </c>
      <c r="P33" s="513"/>
      <c r="Q33" s="513"/>
      <c r="R33" s="513"/>
      <c r="S33" s="513"/>
      <c r="T33" s="513"/>
      <c r="U33" s="513"/>
      <c r="V33" s="513"/>
      <c r="W33" s="513"/>
      <c r="X33" s="513"/>
      <c r="Y33" s="513"/>
      <c r="Z33" s="513"/>
    </row>
    <row r="34" spans="1:26" ht="20.149999999999999" customHeight="1">
      <c r="A34" s="413" t="s">
        <v>143</v>
      </c>
      <c r="B34" s="395" t="s">
        <v>1657</v>
      </c>
      <c r="C34" s="82">
        <v>8893171</v>
      </c>
      <c r="D34" s="2246">
        <v>25072763</v>
      </c>
      <c r="E34" s="2246">
        <v>31281619</v>
      </c>
      <c r="F34" s="2246" t="s">
        <v>22</v>
      </c>
      <c r="G34" s="2246" t="s">
        <v>21</v>
      </c>
      <c r="H34" s="2246">
        <v>31281619</v>
      </c>
      <c r="I34" s="2246">
        <v>419274</v>
      </c>
      <c r="J34" s="2246">
        <v>30798845</v>
      </c>
      <c r="K34" s="2246">
        <v>63500</v>
      </c>
      <c r="L34" s="2246">
        <v>2372243</v>
      </c>
      <c r="M34" s="208">
        <v>1666734</v>
      </c>
      <c r="N34" s="146" t="s">
        <v>1685</v>
      </c>
      <c r="P34" s="513"/>
      <c r="Q34" s="513"/>
      <c r="R34" s="513"/>
      <c r="S34" s="513"/>
      <c r="T34" s="513"/>
      <c r="U34" s="513"/>
      <c r="V34" s="513"/>
      <c r="W34" s="513"/>
      <c r="X34" s="513"/>
      <c r="Y34" s="513"/>
      <c r="Z34" s="513"/>
    </row>
    <row r="35" spans="1:26" ht="20.149999999999999" customHeight="1">
      <c r="A35" s="413" t="s">
        <v>1686</v>
      </c>
      <c r="B35" s="395" t="s">
        <v>1657</v>
      </c>
      <c r="C35" s="82">
        <v>68423</v>
      </c>
      <c r="D35" s="2246">
        <v>829294</v>
      </c>
      <c r="E35" s="2246">
        <v>115331</v>
      </c>
      <c r="F35" s="2246" t="s">
        <v>21</v>
      </c>
      <c r="G35" s="2246" t="s">
        <v>21</v>
      </c>
      <c r="H35" s="2246">
        <v>115331</v>
      </c>
      <c r="I35" s="2246">
        <v>115331</v>
      </c>
      <c r="J35" s="2246" t="s">
        <v>21</v>
      </c>
      <c r="K35" s="2246" t="s">
        <v>21</v>
      </c>
      <c r="L35" s="2246">
        <v>768729</v>
      </c>
      <c r="M35" s="208">
        <v>12880</v>
      </c>
      <c r="N35" s="146" t="s">
        <v>1687</v>
      </c>
      <c r="P35" s="513"/>
      <c r="Q35" s="513"/>
      <c r="R35" s="513"/>
      <c r="S35" s="513"/>
      <c r="T35" s="513"/>
      <c r="U35" s="513"/>
      <c r="V35" s="513"/>
      <c r="W35" s="513"/>
      <c r="X35" s="513"/>
      <c r="Y35" s="513"/>
      <c r="Z35" s="513"/>
    </row>
    <row r="36" spans="1:26" ht="20.149999999999999" customHeight="1">
      <c r="A36" s="413" t="s">
        <v>77</v>
      </c>
      <c r="B36" s="395" t="s">
        <v>1676</v>
      </c>
      <c r="C36" s="82">
        <v>1661655</v>
      </c>
      <c r="D36" s="2246">
        <v>11069677</v>
      </c>
      <c r="E36" s="2246">
        <v>9752089</v>
      </c>
      <c r="F36" s="2246">
        <v>1506799</v>
      </c>
      <c r="G36" s="2246" t="s">
        <v>21</v>
      </c>
      <c r="H36" s="2246">
        <v>8245290</v>
      </c>
      <c r="I36" s="2246">
        <v>5192</v>
      </c>
      <c r="J36" s="2246">
        <v>7788923</v>
      </c>
      <c r="K36" s="2246">
        <v>451175</v>
      </c>
      <c r="L36" s="2246">
        <v>2769203</v>
      </c>
      <c r="M36" s="208" t="s">
        <v>22</v>
      </c>
      <c r="N36" s="479" t="s">
        <v>144</v>
      </c>
      <c r="P36" s="513"/>
      <c r="Q36" s="513"/>
      <c r="R36" s="513"/>
      <c r="S36" s="513"/>
      <c r="T36" s="513"/>
      <c r="U36" s="513"/>
      <c r="V36" s="513"/>
      <c r="W36" s="513"/>
      <c r="X36" s="513"/>
      <c r="Y36" s="513"/>
      <c r="Z36" s="513"/>
    </row>
    <row r="37" spans="1:26" ht="20.149999999999999" customHeight="1">
      <c r="A37" s="413" t="s">
        <v>78</v>
      </c>
      <c r="B37" s="395" t="s">
        <v>1657</v>
      </c>
      <c r="C37" s="82">
        <v>1721725</v>
      </c>
      <c r="D37" s="2246">
        <v>126057151</v>
      </c>
      <c r="E37" s="2246">
        <v>86976766</v>
      </c>
      <c r="F37" s="2246">
        <v>28951561</v>
      </c>
      <c r="G37" s="2246">
        <v>2982550</v>
      </c>
      <c r="H37" s="2246">
        <v>55042655</v>
      </c>
      <c r="I37" s="2246" t="s">
        <v>21</v>
      </c>
      <c r="J37" s="2246">
        <v>50432337</v>
      </c>
      <c r="K37" s="2246">
        <v>4610318</v>
      </c>
      <c r="L37" s="2246">
        <v>38528010</v>
      </c>
      <c r="M37" s="208" t="s">
        <v>22</v>
      </c>
      <c r="N37" s="479" t="s">
        <v>1689</v>
      </c>
      <c r="P37" s="513"/>
      <c r="Q37" s="513"/>
      <c r="R37" s="513"/>
      <c r="S37" s="513"/>
      <c r="T37" s="513"/>
      <c r="U37" s="513"/>
      <c r="V37" s="513"/>
      <c r="W37" s="513"/>
      <c r="X37" s="513"/>
      <c r="Y37" s="513"/>
      <c r="Z37" s="513"/>
    </row>
    <row r="38" spans="1:26" ht="20.149999999999999" customHeight="1">
      <c r="A38" s="413" t="s">
        <v>79</v>
      </c>
      <c r="B38" s="395" t="s">
        <v>1657</v>
      </c>
      <c r="C38" s="82">
        <v>71527</v>
      </c>
      <c r="D38" s="2246">
        <v>7464036</v>
      </c>
      <c r="E38" s="2246">
        <v>5155961</v>
      </c>
      <c r="F38" s="2246">
        <v>1787273</v>
      </c>
      <c r="G38" s="2246">
        <v>17818</v>
      </c>
      <c r="H38" s="2246">
        <v>3350870</v>
      </c>
      <c r="I38" s="2246" t="s">
        <v>21</v>
      </c>
      <c r="J38" s="2246">
        <v>3032916</v>
      </c>
      <c r="K38" s="2246">
        <v>317954</v>
      </c>
      <c r="L38" s="2246">
        <v>2012292</v>
      </c>
      <c r="M38" s="208" t="s">
        <v>22</v>
      </c>
      <c r="N38" s="479" t="s">
        <v>1690</v>
      </c>
      <c r="P38" s="513"/>
      <c r="Q38" s="513"/>
      <c r="R38" s="513"/>
      <c r="S38" s="513"/>
      <c r="T38" s="513"/>
      <c r="U38" s="513"/>
      <c r="V38" s="513"/>
      <c r="W38" s="513"/>
      <c r="X38" s="513"/>
      <c r="Y38" s="513"/>
      <c r="Z38" s="513"/>
    </row>
    <row r="39" spans="1:26" ht="20.149999999999999" customHeight="1">
      <c r="A39" s="413" t="s">
        <v>138</v>
      </c>
      <c r="B39" s="395" t="s">
        <v>1657</v>
      </c>
      <c r="C39" s="82" t="s">
        <v>21</v>
      </c>
      <c r="D39" s="2246">
        <v>112771</v>
      </c>
      <c r="E39" s="2246">
        <v>76152</v>
      </c>
      <c r="F39" s="2246">
        <v>66896</v>
      </c>
      <c r="G39" s="2246" t="s">
        <v>21</v>
      </c>
      <c r="H39" s="2246">
        <v>9256</v>
      </c>
      <c r="I39" s="2246" t="s">
        <v>21</v>
      </c>
      <c r="J39" s="2246">
        <v>9256</v>
      </c>
      <c r="K39" s="2246" t="s">
        <v>21</v>
      </c>
      <c r="L39" s="2246">
        <v>36619</v>
      </c>
      <c r="M39" s="208" t="s">
        <v>22</v>
      </c>
      <c r="N39" s="479" t="s">
        <v>1691</v>
      </c>
      <c r="P39" s="513"/>
      <c r="Q39" s="513"/>
      <c r="R39" s="513"/>
      <c r="S39" s="513"/>
      <c r="T39" s="513"/>
      <c r="U39" s="513"/>
      <c r="V39" s="513"/>
      <c r="W39" s="513"/>
      <c r="X39" s="513"/>
      <c r="Y39" s="513"/>
      <c r="Z39" s="513"/>
    </row>
    <row r="40" spans="1:26" ht="20.149999999999999" customHeight="1">
      <c r="A40" s="413" t="s">
        <v>81</v>
      </c>
      <c r="B40" s="395" t="s">
        <v>1657</v>
      </c>
      <c r="C40" s="82">
        <v>24029</v>
      </c>
      <c r="D40" s="2246" t="s">
        <v>21</v>
      </c>
      <c r="E40" s="2246">
        <v>24005</v>
      </c>
      <c r="F40" s="2246">
        <v>2701</v>
      </c>
      <c r="G40" s="2246" t="s">
        <v>21</v>
      </c>
      <c r="H40" s="2246">
        <v>21304</v>
      </c>
      <c r="I40" s="2246" t="s">
        <v>21</v>
      </c>
      <c r="J40" s="2246">
        <v>20495</v>
      </c>
      <c r="K40" s="2246">
        <v>809</v>
      </c>
      <c r="L40" s="2246" t="s">
        <v>21</v>
      </c>
      <c r="M40" s="208">
        <v>24</v>
      </c>
      <c r="N40" s="479" t="s">
        <v>1692</v>
      </c>
      <c r="P40" s="513"/>
      <c r="Q40" s="513"/>
      <c r="R40" s="513"/>
      <c r="S40" s="513"/>
      <c r="T40" s="513"/>
      <c r="U40" s="513"/>
      <c r="V40" s="513"/>
      <c r="W40" s="513"/>
      <c r="X40" s="513"/>
      <c r="Y40" s="513"/>
      <c r="Z40" s="513"/>
    </row>
    <row r="41" spans="1:26" ht="20.149999999999999" customHeight="1">
      <c r="A41" s="413" t="s">
        <v>145</v>
      </c>
      <c r="B41" s="395" t="s">
        <v>1674</v>
      </c>
      <c r="C41" s="82">
        <v>469413</v>
      </c>
      <c r="D41" s="2246" t="s">
        <v>22</v>
      </c>
      <c r="E41" s="2246">
        <v>440141</v>
      </c>
      <c r="F41" s="2246">
        <v>48805</v>
      </c>
      <c r="G41" s="2246">
        <v>20009</v>
      </c>
      <c r="H41" s="2246">
        <v>371327</v>
      </c>
      <c r="I41" s="2246" t="s">
        <v>21</v>
      </c>
      <c r="J41" s="2246">
        <v>332568</v>
      </c>
      <c r="K41" s="2246">
        <v>38759</v>
      </c>
      <c r="L41" s="2246">
        <v>40337</v>
      </c>
      <c r="M41" s="208">
        <v>24629</v>
      </c>
      <c r="N41" s="146" t="s">
        <v>1693</v>
      </c>
      <c r="P41" s="513"/>
      <c r="Q41" s="513"/>
      <c r="R41" s="513"/>
      <c r="S41" s="513"/>
      <c r="T41" s="513"/>
      <c r="U41" s="513"/>
      <c r="V41" s="513"/>
      <c r="W41" s="513"/>
      <c r="X41" s="513"/>
      <c r="Y41" s="513"/>
      <c r="Z41" s="513"/>
    </row>
    <row r="42" spans="1:26" ht="20.149999999999999" customHeight="1">
      <c r="A42" s="413" t="s">
        <v>1842</v>
      </c>
      <c r="B42" s="395" t="s">
        <v>1676</v>
      </c>
      <c r="C42" s="82">
        <v>2055076</v>
      </c>
      <c r="D42" s="2246" t="s">
        <v>22</v>
      </c>
      <c r="E42" s="2246">
        <v>2055076</v>
      </c>
      <c r="F42" s="2246">
        <v>340399</v>
      </c>
      <c r="G42" s="2246">
        <v>56605</v>
      </c>
      <c r="H42" s="2246">
        <v>1658072</v>
      </c>
      <c r="I42" s="2246" t="s">
        <v>22</v>
      </c>
      <c r="J42" s="2246">
        <v>1569468</v>
      </c>
      <c r="K42" s="2246">
        <v>88604</v>
      </c>
      <c r="L42" s="2246" t="s">
        <v>22</v>
      </c>
      <c r="M42" s="208" t="s">
        <v>22</v>
      </c>
      <c r="N42" s="479" t="s">
        <v>1695</v>
      </c>
      <c r="P42" s="513"/>
      <c r="Q42" s="513"/>
      <c r="R42" s="513"/>
      <c r="S42" s="513"/>
      <c r="T42" s="513"/>
      <c r="U42" s="513"/>
      <c r="V42" s="513"/>
      <c r="W42" s="513"/>
      <c r="X42" s="513"/>
      <c r="Y42" s="513"/>
      <c r="Z42" s="513"/>
    </row>
    <row r="43" spans="1:26" ht="20.149999999999999" customHeight="1">
      <c r="A43" s="413" t="s">
        <v>1843</v>
      </c>
      <c r="B43" s="395" t="s">
        <v>1657</v>
      </c>
      <c r="C43" s="82">
        <v>2244800</v>
      </c>
      <c r="D43" s="2246" t="s">
        <v>22</v>
      </c>
      <c r="E43" s="2246">
        <v>2244768</v>
      </c>
      <c r="F43" s="2246">
        <v>372353</v>
      </c>
      <c r="G43" s="2246">
        <v>61629</v>
      </c>
      <c r="H43" s="2246">
        <v>1810786</v>
      </c>
      <c r="I43" s="2246" t="s">
        <v>22</v>
      </c>
      <c r="J43" s="2246">
        <v>1713908</v>
      </c>
      <c r="K43" s="2246">
        <v>96878</v>
      </c>
      <c r="L43" s="2246" t="s">
        <v>22</v>
      </c>
      <c r="M43" s="208" t="s">
        <v>22</v>
      </c>
      <c r="N43" s="479" t="s">
        <v>1697</v>
      </c>
      <c r="P43" s="513"/>
      <c r="Q43" s="513"/>
      <c r="R43" s="513"/>
      <c r="S43" s="513"/>
      <c r="T43" s="513"/>
      <c r="U43" s="513"/>
      <c r="V43" s="513"/>
      <c r="W43" s="513"/>
      <c r="X43" s="513"/>
      <c r="Y43" s="513"/>
      <c r="Z43" s="513"/>
    </row>
    <row r="44" spans="1:26" ht="20.149999999999999" customHeight="1">
      <c r="A44" s="413" t="s">
        <v>84</v>
      </c>
      <c r="B44" s="2005" t="s">
        <v>1844</v>
      </c>
      <c r="C44" s="82">
        <v>8020388</v>
      </c>
      <c r="D44" s="2246">
        <v>3527114</v>
      </c>
      <c r="E44" s="2246">
        <v>10889674</v>
      </c>
      <c r="F44" s="2246" t="s">
        <v>22</v>
      </c>
      <c r="G44" s="2246" t="s">
        <v>21</v>
      </c>
      <c r="H44" s="2246">
        <v>10889674</v>
      </c>
      <c r="I44" s="2246" t="s">
        <v>21</v>
      </c>
      <c r="J44" s="2246">
        <v>9805412</v>
      </c>
      <c r="K44" s="2246">
        <v>1084262</v>
      </c>
      <c r="L44" s="2246">
        <v>419986</v>
      </c>
      <c r="M44" s="208">
        <v>1374</v>
      </c>
      <c r="N44" s="146" t="s">
        <v>1701</v>
      </c>
      <c r="P44" s="513"/>
      <c r="Q44" s="513"/>
      <c r="R44" s="513"/>
      <c r="S44" s="513"/>
      <c r="T44" s="513"/>
      <c r="U44" s="513"/>
      <c r="V44" s="513"/>
      <c r="W44" s="513"/>
      <c r="X44" s="513"/>
      <c r="Y44" s="513"/>
      <c r="Z44" s="513"/>
    </row>
    <row r="45" spans="1:26" ht="20.149999999999999" customHeight="1">
      <c r="A45" s="413" t="s">
        <v>18</v>
      </c>
      <c r="B45" s="2006" t="s">
        <v>802</v>
      </c>
      <c r="C45" s="82">
        <v>31122</v>
      </c>
      <c r="D45" s="2246" t="s">
        <v>21</v>
      </c>
      <c r="E45" s="2246">
        <v>31122</v>
      </c>
      <c r="F45" s="2246">
        <v>31122</v>
      </c>
      <c r="G45" s="2246" t="s">
        <v>21</v>
      </c>
      <c r="H45" s="2246" t="s">
        <v>21</v>
      </c>
      <c r="I45" s="2246" t="s">
        <v>21</v>
      </c>
      <c r="J45" s="2246" t="s">
        <v>21</v>
      </c>
      <c r="K45" s="2246" t="s">
        <v>21</v>
      </c>
      <c r="L45" s="2246" t="s">
        <v>21</v>
      </c>
      <c r="M45" s="208" t="s">
        <v>21</v>
      </c>
      <c r="N45" s="146" t="s">
        <v>1598</v>
      </c>
      <c r="P45" s="513"/>
      <c r="Q45" s="513"/>
      <c r="R45" s="513"/>
      <c r="S45" s="513"/>
      <c r="T45" s="513"/>
      <c r="U45" s="513"/>
      <c r="V45" s="513"/>
      <c r="W45" s="513"/>
      <c r="X45" s="513"/>
      <c r="Y45" s="513"/>
      <c r="Z45" s="513"/>
    </row>
    <row r="46" spans="1:26" ht="20.149999999999999" customHeight="1">
      <c r="A46" s="413" t="s">
        <v>19</v>
      </c>
      <c r="B46" s="395" t="s">
        <v>1704</v>
      </c>
      <c r="C46" s="82">
        <v>7447</v>
      </c>
      <c r="D46" s="2246" t="s">
        <v>21</v>
      </c>
      <c r="E46" s="2246">
        <v>10811</v>
      </c>
      <c r="F46" s="2246" t="s">
        <v>21</v>
      </c>
      <c r="G46" s="2246" t="s">
        <v>21</v>
      </c>
      <c r="H46" s="2246">
        <v>10811</v>
      </c>
      <c r="I46" s="2246">
        <v>10811</v>
      </c>
      <c r="J46" s="2246" t="s">
        <v>21</v>
      </c>
      <c r="K46" s="2246" t="s">
        <v>21</v>
      </c>
      <c r="L46" s="2246" t="s">
        <v>21</v>
      </c>
      <c r="M46" s="208">
        <v>2509</v>
      </c>
      <c r="N46" s="483" t="s">
        <v>1557</v>
      </c>
      <c r="P46" s="513"/>
      <c r="Q46" s="513"/>
      <c r="R46" s="513"/>
      <c r="S46" s="513"/>
      <c r="T46" s="513"/>
      <c r="U46" s="513"/>
      <c r="V46" s="513"/>
      <c r="W46" s="513"/>
      <c r="X46" s="513"/>
      <c r="Y46" s="513"/>
      <c r="Z46" s="513"/>
    </row>
    <row r="47" spans="1:26" ht="20.149999999999999" customHeight="1">
      <c r="A47" s="413" t="s">
        <v>88</v>
      </c>
      <c r="B47" s="395" t="s">
        <v>1705</v>
      </c>
      <c r="C47" s="82">
        <v>241476</v>
      </c>
      <c r="D47" s="2246">
        <v>26762</v>
      </c>
      <c r="E47" s="2246">
        <v>196250</v>
      </c>
      <c r="F47" s="2246" t="s">
        <v>21</v>
      </c>
      <c r="G47" s="2246" t="s">
        <v>21</v>
      </c>
      <c r="H47" s="2246">
        <v>196250</v>
      </c>
      <c r="I47" s="2246">
        <v>132046</v>
      </c>
      <c r="J47" s="2246">
        <v>40316</v>
      </c>
      <c r="K47" s="2246">
        <v>23888</v>
      </c>
      <c r="L47" s="2246">
        <v>36144</v>
      </c>
      <c r="M47" s="208">
        <v>16894</v>
      </c>
      <c r="N47" s="483" t="s">
        <v>1558</v>
      </c>
      <c r="P47" s="513"/>
      <c r="Q47" s="513"/>
      <c r="R47" s="513"/>
      <c r="S47" s="513"/>
      <c r="T47" s="513"/>
      <c r="U47" s="513"/>
      <c r="V47" s="513"/>
      <c r="W47" s="513"/>
      <c r="X47" s="513"/>
      <c r="Y47" s="513"/>
      <c r="Z47" s="513"/>
    </row>
    <row r="48" spans="1:26" ht="20.149999999999999" customHeight="1">
      <c r="A48" s="451" t="s">
        <v>1845</v>
      </c>
      <c r="B48" s="452" t="s">
        <v>1705</v>
      </c>
      <c r="C48" s="106" t="s">
        <v>21</v>
      </c>
      <c r="D48" s="2247" t="s">
        <v>21</v>
      </c>
      <c r="E48" s="2247" t="s">
        <v>21</v>
      </c>
      <c r="F48" s="2247" t="s">
        <v>21</v>
      </c>
      <c r="G48" s="2247" t="s">
        <v>21</v>
      </c>
      <c r="H48" s="2247" t="s">
        <v>21</v>
      </c>
      <c r="I48" s="2247" t="s">
        <v>21</v>
      </c>
      <c r="J48" s="2247" t="s">
        <v>21</v>
      </c>
      <c r="K48" s="2247" t="s">
        <v>21</v>
      </c>
      <c r="L48" s="2247" t="s">
        <v>21</v>
      </c>
      <c r="M48" s="486" t="s">
        <v>21</v>
      </c>
      <c r="N48" s="487" t="s">
        <v>1559</v>
      </c>
      <c r="P48" s="513"/>
      <c r="Q48" s="513"/>
      <c r="R48" s="513"/>
      <c r="S48" s="513"/>
      <c r="T48" s="513"/>
      <c r="U48" s="513"/>
      <c r="V48" s="513"/>
      <c r="W48" s="513"/>
      <c r="X48" s="513"/>
      <c r="Y48" s="513"/>
      <c r="Z48" s="513"/>
    </row>
    <row r="49" spans="1:15" ht="20.149999999999999" customHeight="1">
      <c r="A49" s="488" t="s">
        <v>1846</v>
      </c>
      <c r="B49" s="35"/>
      <c r="C49" s="35"/>
      <c r="D49" s="35"/>
      <c r="E49" s="35"/>
      <c r="F49" s="35"/>
      <c r="G49" s="35"/>
      <c r="H49" s="35"/>
      <c r="I49" s="1812" t="s">
        <v>1847</v>
      </c>
      <c r="J49" s="2581" t="s">
        <v>797</v>
      </c>
      <c r="K49" s="2581"/>
      <c r="L49" s="2581"/>
      <c r="M49" s="2581"/>
      <c r="N49" s="2580"/>
      <c r="O49" s="2228"/>
    </row>
    <row r="50" spans="1:15" ht="20.149999999999999" customHeight="1">
      <c r="A50" s="489" t="s">
        <v>1848</v>
      </c>
      <c r="B50" s="35"/>
      <c r="C50" s="35"/>
      <c r="D50" s="35"/>
      <c r="E50" s="35"/>
      <c r="F50" s="35"/>
      <c r="G50" s="35"/>
      <c r="H50" s="35"/>
      <c r="I50" s="35"/>
      <c r="J50" s="2581"/>
      <c r="K50" s="2581"/>
      <c r="L50" s="2581"/>
      <c r="M50" s="2581"/>
      <c r="N50" s="2581"/>
      <c r="O50" s="2228"/>
    </row>
    <row r="51" spans="1:15" ht="12" customHeight="1">
      <c r="A51" s="35"/>
      <c r="B51" s="35"/>
      <c r="C51" s="35"/>
      <c r="D51" s="35"/>
      <c r="E51" s="35"/>
      <c r="F51" s="35"/>
      <c r="G51" s="35"/>
      <c r="H51" s="35"/>
      <c r="I51" s="35"/>
      <c r="J51" s="2581"/>
      <c r="K51" s="2581"/>
      <c r="L51" s="2581"/>
      <c r="M51" s="2581"/>
      <c r="N51" s="2581"/>
      <c r="O51" s="2228"/>
    </row>
    <row r="52" spans="1:15" ht="15.75" customHeight="1">
      <c r="A52" s="35"/>
      <c r="B52" s="35"/>
      <c r="C52" s="35"/>
      <c r="D52" s="35"/>
      <c r="E52" s="35"/>
      <c r="F52" s="35"/>
      <c r="G52" s="35"/>
      <c r="H52" s="35"/>
      <c r="I52" s="1176"/>
      <c r="J52" s="2581"/>
      <c r="K52" s="2581"/>
      <c r="L52" s="2581"/>
      <c r="M52" s="2581"/>
      <c r="N52" s="2581"/>
      <c r="O52" s="2581"/>
    </row>
  </sheetData>
  <mergeCells count="4">
    <mergeCell ref="A9:A10"/>
    <mergeCell ref="N9:N10"/>
    <mergeCell ref="J49:N51"/>
    <mergeCell ref="J52:O52"/>
  </mergeCells>
  <phoneticPr fontId="94"/>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A5B1B-7471-4E34-986F-FB966492F3B7}">
  <dimension ref="A1:U83"/>
  <sheetViews>
    <sheetView zoomScaleNormal="100" zoomScaleSheetLayoutView="85" workbookViewId="0"/>
  </sheetViews>
  <sheetFormatPr defaultColWidth="9" defaultRowHeight="13"/>
  <cols>
    <col min="1" max="1" width="31.7265625" style="35" customWidth="1"/>
    <col min="2" max="2" width="10.36328125" style="35" customWidth="1"/>
    <col min="3" max="3" width="22.453125" style="35" customWidth="1"/>
    <col min="4" max="6" width="22.6328125" style="35" customWidth="1"/>
    <col min="7" max="10" width="24.6328125" style="35" customWidth="1"/>
    <col min="11" max="11" width="35.453125" style="35" customWidth="1"/>
    <col min="12" max="21" width="9" style="35"/>
    <col min="22" max="22" width="9.08984375" style="35" bestFit="1" customWidth="1"/>
    <col min="23" max="16384" width="9" style="35"/>
  </cols>
  <sheetData>
    <row r="1" spans="1:21" ht="18" customHeight="1">
      <c r="A1" s="1975" t="s">
        <v>782</v>
      </c>
      <c r="B1" s="366"/>
      <c r="C1" s="367"/>
      <c r="D1" s="367"/>
      <c r="E1" s="367"/>
      <c r="F1" s="367"/>
      <c r="G1" s="367"/>
      <c r="H1" s="367"/>
      <c r="I1" s="367"/>
      <c r="J1" s="367"/>
      <c r="K1" s="1976" t="s">
        <v>782</v>
      </c>
    </row>
    <row r="2" spans="1:21" ht="14">
      <c r="A2" s="370"/>
      <c r="B2" s="370"/>
      <c r="C2" s="4"/>
      <c r="J2" s="370"/>
      <c r="K2" s="406"/>
    </row>
    <row r="3" spans="1:21" ht="14">
      <c r="A3" s="370"/>
      <c r="B3" s="370"/>
      <c r="C3" s="4"/>
      <c r="J3" s="370"/>
      <c r="K3" s="406"/>
    </row>
    <row r="4" spans="1:21" ht="14">
      <c r="K4" s="14"/>
    </row>
    <row r="5" spans="1:21" ht="14.25" customHeight="1">
      <c r="K5" s="14"/>
    </row>
    <row r="6" spans="1:21" ht="23.25" customHeight="1">
      <c r="A6" s="371" t="s">
        <v>146</v>
      </c>
      <c r="B6" s="2261" t="s">
        <v>1270</v>
      </c>
      <c r="C6" s="475"/>
      <c r="K6" s="14"/>
    </row>
    <row r="7" spans="1:21" ht="18" customHeight="1">
      <c r="A7" s="2556" t="s">
        <v>1266</v>
      </c>
      <c r="B7" s="416"/>
      <c r="C7" s="417"/>
      <c r="D7" s="1007"/>
      <c r="E7" s="999" t="s">
        <v>147</v>
      </c>
      <c r="F7" s="2007" t="s">
        <v>803</v>
      </c>
      <c r="G7" s="493" t="s">
        <v>1849</v>
      </c>
      <c r="H7" s="493"/>
      <c r="I7" s="377"/>
      <c r="J7" s="419"/>
      <c r="K7" s="417"/>
    </row>
    <row r="8" spans="1:21" ht="18" customHeight="1">
      <c r="A8" s="2557"/>
      <c r="B8" s="1980" t="s">
        <v>1850</v>
      </c>
      <c r="C8" s="908" t="s">
        <v>96</v>
      </c>
      <c r="D8" s="911" t="s">
        <v>97</v>
      </c>
      <c r="E8" s="911" t="s">
        <v>60</v>
      </c>
      <c r="F8" s="911" t="s">
        <v>1851</v>
      </c>
      <c r="G8" s="2008" t="s">
        <v>583</v>
      </c>
      <c r="H8" s="1330"/>
      <c r="I8" s="1331"/>
      <c r="J8" s="910" t="s">
        <v>804</v>
      </c>
      <c r="K8" s="14" t="s">
        <v>1852</v>
      </c>
    </row>
    <row r="9" spans="1:21" ht="18" customHeight="1">
      <c r="A9" s="2557"/>
      <c r="B9" s="381"/>
      <c r="C9" s="494"/>
      <c r="D9" s="497"/>
      <c r="E9" s="497"/>
      <c r="F9" s="910" t="s">
        <v>61</v>
      </c>
      <c r="G9" s="1332" t="s">
        <v>1853</v>
      </c>
      <c r="H9" s="1333"/>
      <c r="I9" s="1334"/>
      <c r="J9" s="383"/>
      <c r="K9" s="2577" t="s">
        <v>1854</v>
      </c>
    </row>
    <row r="10" spans="1:21" ht="18" customHeight="1">
      <c r="A10" s="2557"/>
      <c r="B10" s="381"/>
      <c r="C10" s="382"/>
      <c r="D10" s="383"/>
      <c r="E10" s="383"/>
      <c r="F10" s="383"/>
      <c r="G10" s="911" t="s">
        <v>773</v>
      </c>
      <c r="H10" s="911" t="s">
        <v>119</v>
      </c>
      <c r="I10" s="908" t="s">
        <v>775</v>
      </c>
      <c r="J10" s="383"/>
      <c r="K10" s="2577"/>
    </row>
    <row r="11" spans="1:21" ht="18" customHeight="1">
      <c r="A11" s="2557"/>
      <c r="B11" s="381" t="s">
        <v>1740</v>
      </c>
      <c r="C11" s="382" t="s">
        <v>101</v>
      </c>
      <c r="D11" s="383" t="s">
        <v>1649</v>
      </c>
      <c r="E11" s="383" t="s">
        <v>1833</v>
      </c>
      <c r="F11" s="383" t="s">
        <v>148</v>
      </c>
      <c r="G11" s="383"/>
      <c r="H11" s="388"/>
      <c r="I11" s="471"/>
      <c r="J11" s="383" t="s">
        <v>1644</v>
      </c>
      <c r="K11" s="14"/>
    </row>
    <row r="12" spans="1:21" ht="18" customHeight="1">
      <c r="A12" s="2558"/>
      <c r="B12" s="498"/>
      <c r="C12" s="382"/>
      <c r="D12" s="383"/>
      <c r="E12" s="385"/>
      <c r="F12" s="393" t="s">
        <v>1855</v>
      </c>
      <c r="G12" s="383" t="s">
        <v>1649</v>
      </c>
      <c r="H12" s="388" t="s">
        <v>1856</v>
      </c>
      <c r="I12" s="471" t="s">
        <v>103</v>
      </c>
      <c r="J12" s="386"/>
      <c r="K12" s="121"/>
      <c r="M12" s="433"/>
      <c r="N12" s="433"/>
      <c r="O12" s="433"/>
      <c r="P12" s="433"/>
      <c r="Q12" s="433"/>
      <c r="R12" s="433"/>
      <c r="S12" s="433"/>
      <c r="T12" s="433"/>
      <c r="U12" s="433"/>
    </row>
    <row r="13" spans="1:21" ht="21.75" customHeight="1">
      <c r="A13" s="394" t="s">
        <v>65</v>
      </c>
      <c r="B13" s="395" t="s">
        <v>1654</v>
      </c>
      <c r="C13" s="396">
        <v>534766</v>
      </c>
      <c r="D13" s="397">
        <v>574948</v>
      </c>
      <c r="E13" s="397">
        <v>27394</v>
      </c>
      <c r="F13" s="397">
        <v>2726</v>
      </c>
      <c r="G13" s="397">
        <v>544828</v>
      </c>
      <c r="H13" s="397">
        <v>506571</v>
      </c>
      <c r="I13" s="397">
        <v>38257</v>
      </c>
      <c r="J13" s="397">
        <v>36405</v>
      </c>
      <c r="K13" s="443" t="s">
        <v>1742</v>
      </c>
    </row>
    <row r="14" spans="1:21" ht="14.25" customHeight="1">
      <c r="A14" s="394"/>
      <c r="B14" s="395"/>
      <c r="C14" s="441"/>
      <c r="D14" s="442"/>
      <c r="E14" s="442"/>
      <c r="F14" s="442"/>
      <c r="G14" s="442"/>
      <c r="H14" s="442"/>
      <c r="I14" s="442"/>
      <c r="J14" s="442"/>
      <c r="K14" s="443" t="s">
        <v>1756</v>
      </c>
      <c r="M14" s="433"/>
      <c r="N14" s="433"/>
      <c r="O14" s="433"/>
      <c r="P14" s="433"/>
      <c r="Q14" s="433"/>
      <c r="R14" s="433"/>
      <c r="S14" s="433"/>
      <c r="T14" s="433"/>
      <c r="U14" s="433"/>
    </row>
    <row r="15" spans="1:21" ht="14.25" customHeight="1">
      <c r="A15" s="394" t="s">
        <v>66</v>
      </c>
      <c r="B15" s="395" t="s">
        <v>1657</v>
      </c>
      <c r="C15" s="402">
        <v>262979</v>
      </c>
      <c r="D15" s="398">
        <v>263941</v>
      </c>
      <c r="E15" s="398">
        <v>9994</v>
      </c>
      <c r="F15" s="398">
        <v>2726</v>
      </c>
      <c r="G15" s="398">
        <v>251221</v>
      </c>
      <c r="H15" s="398">
        <v>227451</v>
      </c>
      <c r="I15" s="398">
        <v>23770</v>
      </c>
      <c r="J15" s="398">
        <v>8497</v>
      </c>
      <c r="K15" s="443" t="s">
        <v>1745</v>
      </c>
    </row>
    <row r="16" spans="1:21" ht="14.25" customHeight="1">
      <c r="A16" s="394"/>
      <c r="B16" s="395"/>
      <c r="C16" s="441"/>
      <c r="D16" s="442"/>
      <c r="E16" s="442"/>
      <c r="F16" s="442"/>
      <c r="G16" s="442"/>
      <c r="H16" s="442"/>
      <c r="I16" s="442"/>
      <c r="J16" s="442"/>
      <c r="K16" s="443" t="s">
        <v>1743</v>
      </c>
      <c r="M16" s="433"/>
      <c r="N16" s="433"/>
      <c r="O16" s="433"/>
      <c r="P16" s="433"/>
      <c r="Q16" s="433"/>
      <c r="R16" s="433"/>
      <c r="S16" s="433"/>
      <c r="T16" s="433"/>
      <c r="U16" s="433"/>
    </row>
    <row r="17" spans="1:21" ht="15.75" customHeight="1">
      <c r="A17" s="413" t="s">
        <v>1811</v>
      </c>
      <c r="B17" s="395" t="s">
        <v>1657</v>
      </c>
      <c r="C17" s="404">
        <v>54</v>
      </c>
      <c r="D17" s="405">
        <v>54</v>
      </c>
      <c r="E17" s="405" t="s">
        <v>22</v>
      </c>
      <c r="F17" s="405" t="s">
        <v>22</v>
      </c>
      <c r="G17" s="405">
        <v>54</v>
      </c>
      <c r="H17" s="405" t="s">
        <v>22</v>
      </c>
      <c r="I17" s="405">
        <v>54</v>
      </c>
      <c r="J17" s="405">
        <v>2</v>
      </c>
      <c r="K17" s="448" t="s">
        <v>1663</v>
      </c>
      <c r="M17" s="433"/>
      <c r="N17" s="433"/>
      <c r="O17" s="433"/>
      <c r="P17" s="433"/>
      <c r="Q17" s="433"/>
      <c r="R17" s="433"/>
      <c r="S17" s="433"/>
      <c r="T17" s="433"/>
      <c r="U17" s="433"/>
    </row>
    <row r="18" spans="1:21" ht="15.75" customHeight="1">
      <c r="A18" s="413" t="s">
        <v>69</v>
      </c>
      <c r="B18" s="395" t="s">
        <v>1242</v>
      </c>
      <c r="C18" s="404">
        <v>20266</v>
      </c>
      <c r="D18" s="405">
        <v>20179</v>
      </c>
      <c r="E18" s="405">
        <v>1028</v>
      </c>
      <c r="F18" s="405" t="s">
        <v>21</v>
      </c>
      <c r="G18" s="405">
        <v>19151</v>
      </c>
      <c r="H18" s="405">
        <v>15795</v>
      </c>
      <c r="I18" s="405">
        <v>3356</v>
      </c>
      <c r="J18" s="427">
        <v>706</v>
      </c>
      <c r="K18" s="14" t="s">
        <v>724</v>
      </c>
      <c r="M18" s="433"/>
      <c r="N18" s="433"/>
      <c r="O18" s="433"/>
      <c r="P18" s="433"/>
      <c r="Q18" s="433"/>
      <c r="R18" s="433"/>
      <c r="S18" s="433"/>
      <c r="T18" s="433"/>
      <c r="U18" s="433"/>
    </row>
    <row r="19" spans="1:21" ht="15.75" customHeight="1">
      <c r="A19" s="413" t="s">
        <v>70</v>
      </c>
      <c r="B19" s="395" t="s">
        <v>1242</v>
      </c>
      <c r="C19" s="404">
        <v>3257</v>
      </c>
      <c r="D19" s="405">
        <v>3259</v>
      </c>
      <c r="E19" s="405" t="s">
        <v>21</v>
      </c>
      <c r="F19" s="405" t="s">
        <v>21</v>
      </c>
      <c r="G19" s="405">
        <v>3259</v>
      </c>
      <c r="H19" s="405">
        <v>57</v>
      </c>
      <c r="I19" s="405">
        <v>3202</v>
      </c>
      <c r="J19" s="427">
        <v>20</v>
      </c>
      <c r="K19" s="406" t="s">
        <v>1185</v>
      </c>
      <c r="M19" s="433"/>
      <c r="N19" s="433"/>
      <c r="O19" s="433"/>
      <c r="P19" s="433"/>
      <c r="Q19" s="433"/>
      <c r="R19" s="433"/>
      <c r="S19" s="433"/>
      <c r="T19" s="433"/>
      <c r="U19" s="433"/>
    </row>
    <row r="20" spans="1:21" ht="15.75" customHeight="1">
      <c r="A20" s="413" t="s">
        <v>71</v>
      </c>
      <c r="B20" s="395" t="s">
        <v>1242</v>
      </c>
      <c r="C20" s="404">
        <v>137503</v>
      </c>
      <c r="D20" s="405">
        <v>138306</v>
      </c>
      <c r="E20" s="405">
        <v>8795</v>
      </c>
      <c r="F20" s="405">
        <v>2521</v>
      </c>
      <c r="G20" s="405">
        <v>126990</v>
      </c>
      <c r="H20" s="405">
        <v>118945</v>
      </c>
      <c r="I20" s="405">
        <v>8045</v>
      </c>
      <c r="J20" s="427">
        <v>5063</v>
      </c>
      <c r="K20" s="406" t="s">
        <v>1371</v>
      </c>
      <c r="M20" s="433"/>
      <c r="N20" s="433"/>
      <c r="O20" s="433"/>
      <c r="P20" s="433"/>
      <c r="Q20" s="433"/>
      <c r="R20" s="433"/>
      <c r="S20" s="433"/>
      <c r="T20" s="433"/>
      <c r="U20" s="433"/>
    </row>
    <row r="21" spans="1:21" ht="15.75" customHeight="1">
      <c r="A21" s="403" t="s">
        <v>1364</v>
      </c>
      <c r="B21" s="395" t="s">
        <v>1242</v>
      </c>
      <c r="C21" s="404">
        <v>66273</v>
      </c>
      <c r="D21" s="405">
        <v>66349</v>
      </c>
      <c r="E21" s="405">
        <v>6950</v>
      </c>
      <c r="F21" s="405">
        <v>50</v>
      </c>
      <c r="G21" s="405">
        <v>59349</v>
      </c>
      <c r="H21" s="405">
        <v>51536</v>
      </c>
      <c r="I21" s="405">
        <v>7813</v>
      </c>
      <c r="J21" s="427">
        <v>2214</v>
      </c>
      <c r="K21" s="406" t="s">
        <v>1372</v>
      </c>
      <c r="M21" s="433"/>
      <c r="N21" s="433"/>
      <c r="O21" s="433"/>
      <c r="P21" s="433"/>
      <c r="Q21" s="433"/>
      <c r="R21" s="433"/>
      <c r="S21" s="433"/>
      <c r="T21" s="433"/>
      <c r="U21" s="433"/>
    </row>
    <row r="22" spans="1:21" ht="15.75" customHeight="1">
      <c r="A22" s="403" t="s">
        <v>1378</v>
      </c>
      <c r="B22" s="395" t="s">
        <v>1242</v>
      </c>
      <c r="C22" s="404">
        <v>71230</v>
      </c>
      <c r="D22" s="405">
        <v>71957</v>
      </c>
      <c r="E22" s="405">
        <v>1845</v>
      </c>
      <c r="F22" s="405">
        <v>2471</v>
      </c>
      <c r="G22" s="405">
        <v>67641</v>
      </c>
      <c r="H22" s="405">
        <v>67409</v>
      </c>
      <c r="I22" s="405">
        <v>232</v>
      </c>
      <c r="J22" s="427">
        <v>2849</v>
      </c>
      <c r="K22" s="406" t="s">
        <v>1379</v>
      </c>
      <c r="M22" s="433"/>
      <c r="N22" s="433"/>
      <c r="O22" s="433"/>
      <c r="P22" s="433"/>
      <c r="Q22" s="433"/>
      <c r="R22" s="433"/>
      <c r="S22" s="433"/>
      <c r="T22" s="433"/>
      <c r="U22" s="433"/>
    </row>
    <row r="23" spans="1:21" ht="15.75" customHeight="1">
      <c r="A23" s="413" t="s">
        <v>112</v>
      </c>
      <c r="B23" s="395" t="s">
        <v>1242</v>
      </c>
      <c r="C23" s="404">
        <v>44357</v>
      </c>
      <c r="D23" s="405">
        <v>44891</v>
      </c>
      <c r="E23" s="405" t="s">
        <v>21</v>
      </c>
      <c r="F23" s="405" t="s">
        <v>21</v>
      </c>
      <c r="G23" s="405">
        <v>44891</v>
      </c>
      <c r="H23" s="405">
        <v>39264</v>
      </c>
      <c r="I23" s="405">
        <v>5627</v>
      </c>
      <c r="J23" s="427">
        <v>486</v>
      </c>
      <c r="K23" s="406" t="s">
        <v>1189</v>
      </c>
      <c r="M23" s="433"/>
      <c r="N23" s="433"/>
      <c r="O23" s="433"/>
      <c r="P23" s="433"/>
      <c r="Q23" s="433"/>
      <c r="R23" s="433"/>
      <c r="S23" s="433"/>
      <c r="T23" s="433"/>
      <c r="U23" s="433"/>
    </row>
    <row r="24" spans="1:21" ht="15.75" customHeight="1">
      <c r="A24" s="413" t="s">
        <v>73</v>
      </c>
      <c r="B24" s="395" t="s">
        <v>1244</v>
      </c>
      <c r="C24" s="404">
        <v>6256</v>
      </c>
      <c r="D24" s="405">
        <v>6238</v>
      </c>
      <c r="E24" s="405" t="s">
        <v>21</v>
      </c>
      <c r="F24" s="405" t="s">
        <v>21</v>
      </c>
      <c r="G24" s="405">
        <v>6238</v>
      </c>
      <c r="H24" s="405">
        <v>5120</v>
      </c>
      <c r="I24" s="405">
        <v>1118</v>
      </c>
      <c r="J24" s="427">
        <v>75</v>
      </c>
      <c r="K24" s="14" t="s">
        <v>1245</v>
      </c>
      <c r="M24" s="433"/>
      <c r="N24" s="433"/>
      <c r="O24" s="433"/>
      <c r="P24" s="433"/>
      <c r="Q24" s="433"/>
      <c r="R24" s="433"/>
      <c r="S24" s="433"/>
      <c r="T24" s="433"/>
      <c r="U24" s="433"/>
    </row>
    <row r="25" spans="1:21" ht="15.75" customHeight="1">
      <c r="A25" s="482" t="s">
        <v>1207</v>
      </c>
      <c r="B25" s="395" t="s">
        <v>1242</v>
      </c>
      <c r="C25" s="404">
        <v>5641</v>
      </c>
      <c r="D25" s="405">
        <v>5597</v>
      </c>
      <c r="E25" s="405" t="s">
        <v>21</v>
      </c>
      <c r="F25" s="405" t="s">
        <v>21</v>
      </c>
      <c r="G25" s="405">
        <v>5597</v>
      </c>
      <c r="H25" s="405">
        <v>5597</v>
      </c>
      <c r="I25" s="405" t="s">
        <v>21</v>
      </c>
      <c r="J25" s="405">
        <v>816</v>
      </c>
      <c r="K25" s="449" t="s">
        <v>732</v>
      </c>
      <c r="M25" s="433"/>
      <c r="N25" s="433"/>
      <c r="O25" s="433"/>
      <c r="P25" s="433"/>
      <c r="Q25" s="433"/>
      <c r="R25" s="433"/>
      <c r="S25" s="433"/>
      <c r="T25" s="433"/>
      <c r="U25" s="433"/>
    </row>
    <row r="26" spans="1:21" ht="15.75" customHeight="1">
      <c r="A26" s="403" t="s">
        <v>105</v>
      </c>
      <c r="B26" s="278" t="s">
        <v>1357</v>
      </c>
      <c r="C26" s="404">
        <v>34528</v>
      </c>
      <c r="D26" s="405">
        <v>34200</v>
      </c>
      <c r="E26" s="405" t="s">
        <v>21</v>
      </c>
      <c r="F26" s="405" t="s">
        <v>21</v>
      </c>
      <c r="G26" s="405">
        <v>34200</v>
      </c>
      <c r="H26" s="405">
        <v>32548</v>
      </c>
      <c r="I26" s="405">
        <v>1652</v>
      </c>
      <c r="J26" s="405">
        <v>1184</v>
      </c>
      <c r="K26" s="449" t="s">
        <v>1247</v>
      </c>
      <c r="M26" s="433"/>
      <c r="N26" s="433"/>
      <c r="O26" s="433"/>
      <c r="P26" s="433"/>
      <c r="Q26" s="433"/>
      <c r="R26" s="433"/>
      <c r="S26" s="433"/>
      <c r="T26" s="433"/>
      <c r="U26" s="433"/>
    </row>
    <row r="27" spans="1:21" ht="15.75" customHeight="1">
      <c r="A27" s="407"/>
      <c r="B27" s="395"/>
      <c r="C27" s="400"/>
      <c r="D27" s="401"/>
      <c r="E27" s="401"/>
      <c r="F27" s="401"/>
      <c r="G27" s="401"/>
      <c r="H27" s="401"/>
      <c r="I27" s="401"/>
      <c r="J27" s="401"/>
      <c r="K27" s="449"/>
      <c r="M27" s="433"/>
      <c r="N27" s="433"/>
      <c r="O27" s="433"/>
      <c r="P27" s="433"/>
      <c r="Q27" s="433"/>
      <c r="R27" s="433"/>
      <c r="S27" s="433"/>
      <c r="T27" s="433"/>
      <c r="U27" s="433"/>
    </row>
    <row r="28" spans="1:21" ht="14.25" customHeight="1">
      <c r="A28" s="394" t="s">
        <v>76</v>
      </c>
      <c r="B28" s="395" t="s">
        <v>1357</v>
      </c>
      <c r="C28" s="402">
        <v>271788</v>
      </c>
      <c r="D28" s="398">
        <v>311007</v>
      </c>
      <c r="E28" s="398">
        <v>17400</v>
      </c>
      <c r="F28" s="398" t="s">
        <v>21</v>
      </c>
      <c r="G28" s="398">
        <v>293607</v>
      </c>
      <c r="H28" s="398">
        <v>279121</v>
      </c>
      <c r="I28" s="398">
        <v>14487</v>
      </c>
      <c r="J28" s="398">
        <v>27908</v>
      </c>
      <c r="K28" s="443" t="s">
        <v>1248</v>
      </c>
      <c r="M28" s="433"/>
      <c r="N28" s="433"/>
      <c r="O28" s="433"/>
      <c r="P28" s="433"/>
      <c r="Q28" s="433"/>
      <c r="R28" s="433"/>
      <c r="S28" s="433"/>
      <c r="T28" s="433"/>
      <c r="U28" s="433"/>
    </row>
    <row r="29" spans="1:21" ht="14.25" customHeight="1">
      <c r="A29" s="394"/>
      <c r="B29" s="395"/>
      <c r="C29" s="400"/>
      <c r="D29" s="401"/>
      <c r="E29" s="401"/>
      <c r="F29" s="401"/>
      <c r="G29" s="401"/>
      <c r="H29" s="401"/>
      <c r="I29" s="401"/>
      <c r="J29" s="401"/>
      <c r="K29" s="443" t="s">
        <v>1262</v>
      </c>
      <c r="M29" s="433"/>
      <c r="N29" s="433"/>
      <c r="O29" s="433"/>
      <c r="P29" s="433"/>
      <c r="Q29" s="433"/>
      <c r="R29" s="433"/>
      <c r="S29" s="433"/>
      <c r="T29" s="433"/>
      <c r="U29" s="433"/>
    </row>
    <row r="30" spans="1:21" ht="15.75" customHeight="1">
      <c r="A30" s="413" t="s">
        <v>106</v>
      </c>
      <c r="B30" s="395" t="s">
        <v>1244</v>
      </c>
      <c r="C30" s="404">
        <v>57283</v>
      </c>
      <c r="D30" s="405">
        <v>63464</v>
      </c>
      <c r="E30" s="405" t="s">
        <v>21</v>
      </c>
      <c r="F30" s="405" t="s">
        <v>21</v>
      </c>
      <c r="G30" s="405">
        <v>63464</v>
      </c>
      <c r="H30" s="405">
        <v>63464</v>
      </c>
      <c r="I30" s="405" t="s">
        <v>21</v>
      </c>
      <c r="J30" s="405">
        <v>26326</v>
      </c>
      <c r="K30" s="448" t="s">
        <v>1211</v>
      </c>
      <c r="M30" s="433"/>
      <c r="N30" s="433"/>
      <c r="O30" s="433"/>
      <c r="P30" s="433"/>
      <c r="Q30" s="433"/>
      <c r="R30" s="433"/>
      <c r="S30" s="433"/>
      <c r="T30" s="433"/>
      <c r="U30" s="433"/>
    </row>
    <row r="31" spans="1:21" ht="15.75" customHeight="1">
      <c r="A31" s="413" t="s">
        <v>149</v>
      </c>
      <c r="B31" s="395" t="s">
        <v>1242</v>
      </c>
      <c r="C31" s="404">
        <v>168812</v>
      </c>
      <c r="D31" s="405">
        <v>169374</v>
      </c>
      <c r="E31" s="405" t="s">
        <v>21</v>
      </c>
      <c r="F31" s="405" t="s">
        <v>21</v>
      </c>
      <c r="G31" s="405">
        <v>169374</v>
      </c>
      <c r="H31" s="405">
        <v>154686</v>
      </c>
      <c r="I31" s="405">
        <v>14688</v>
      </c>
      <c r="J31" s="405">
        <v>13595</v>
      </c>
      <c r="K31" s="448" t="s">
        <v>1212</v>
      </c>
      <c r="M31" s="433"/>
      <c r="N31" s="433"/>
      <c r="O31" s="433"/>
      <c r="P31" s="433"/>
      <c r="Q31" s="433"/>
      <c r="R31" s="433"/>
      <c r="S31" s="433"/>
      <c r="T31" s="433"/>
      <c r="U31" s="433"/>
    </row>
    <row r="32" spans="1:21" ht="15.75" customHeight="1">
      <c r="A32" s="413" t="s">
        <v>150</v>
      </c>
      <c r="B32" s="395" t="s">
        <v>1380</v>
      </c>
      <c r="C32" s="404" t="s">
        <v>21</v>
      </c>
      <c r="D32" s="405" t="s">
        <v>21</v>
      </c>
      <c r="E32" s="405" t="s">
        <v>21</v>
      </c>
      <c r="F32" s="405" t="s">
        <v>21</v>
      </c>
      <c r="G32" s="405" t="s">
        <v>21</v>
      </c>
      <c r="H32" s="405" t="s">
        <v>21</v>
      </c>
      <c r="I32" s="405" t="s">
        <v>21</v>
      </c>
      <c r="J32" s="405" t="s">
        <v>22</v>
      </c>
      <c r="K32" s="447" t="s">
        <v>144</v>
      </c>
      <c r="M32" s="433"/>
      <c r="N32" s="433"/>
      <c r="O32" s="433"/>
      <c r="P32" s="433"/>
      <c r="Q32" s="433"/>
      <c r="R32" s="433"/>
      <c r="S32" s="433"/>
      <c r="T32" s="433"/>
      <c r="U32" s="433"/>
    </row>
    <row r="33" spans="1:21" ht="15.75" customHeight="1">
      <c r="A33" s="413" t="s">
        <v>151</v>
      </c>
      <c r="B33" s="395" t="s">
        <v>1242</v>
      </c>
      <c r="C33" s="404" t="s">
        <v>21</v>
      </c>
      <c r="D33" s="405">
        <v>393800</v>
      </c>
      <c r="E33" s="405">
        <v>160004</v>
      </c>
      <c r="F33" s="405" t="s">
        <v>21</v>
      </c>
      <c r="G33" s="405">
        <v>233796</v>
      </c>
      <c r="H33" s="405">
        <v>233796</v>
      </c>
      <c r="I33" s="405" t="s">
        <v>21</v>
      </c>
      <c r="J33" s="405" t="s">
        <v>22</v>
      </c>
      <c r="K33" s="447" t="s">
        <v>1381</v>
      </c>
      <c r="M33" s="433"/>
      <c r="N33" s="433"/>
      <c r="O33" s="433"/>
      <c r="P33" s="433"/>
      <c r="Q33" s="433"/>
      <c r="R33" s="433"/>
      <c r="S33" s="433"/>
      <c r="T33" s="433"/>
      <c r="U33" s="433"/>
    </row>
    <row r="34" spans="1:21" ht="15.75" customHeight="1">
      <c r="A34" s="413" t="s">
        <v>152</v>
      </c>
      <c r="B34" s="395" t="s">
        <v>1242</v>
      </c>
      <c r="C34" s="404" t="s">
        <v>21</v>
      </c>
      <c r="D34" s="405" t="s">
        <v>21</v>
      </c>
      <c r="E34" s="405" t="s">
        <v>21</v>
      </c>
      <c r="F34" s="405" t="s">
        <v>21</v>
      </c>
      <c r="G34" s="405" t="s">
        <v>21</v>
      </c>
      <c r="H34" s="405" t="s">
        <v>21</v>
      </c>
      <c r="I34" s="405" t="s">
        <v>21</v>
      </c>
      <c r="J34" s="405" t="s">
        <v>22</v>
      </c>
      <c r="K34" s="447" t="s">
        <v>1251</v>
      </c>
      <c r="M34" s="433"/>
      <c r="N34" s="433"/>
      <c r="O34" s="433"/>
      <c r="P34" s="433"/>
      <c r="Q34" s="433"/>
      <c r="R34" s="433"/>
      <c r="S34" s="433"/>
      <c r="T34" s="433"/>
      <c r="U34" s="433"/>
    </row>
    <row r="35" spans="1:21" ht="15.75" customHeight="1">
      <c r="A35" s="413" t="s">
        <v>107</v>
      </c>
      <c r="B35" s="395" t="s">
        <v>1242</v>
      </c>
      <c r="C35" s="404">
        <v>4726</v>
      </c>
      <c r="D35" s="405">
        <v>4726</v>
      </c>
      <c r="E35" s="405" t="s">
        <v>21</v>
      </c>
      <c r="F35" s="405" t="s">
        <v>21</v>
      </c>
      <c r="G35" s="405">
        <v>4726</v>
      </c>
      <c r="H35" s="405">
        <v>4726</v>
      </c>
      <c r="I35" s="405" t="s">
        <v>21</v>
      </c>
      <c r="J35" s="427" t="s">
        <v>22</v>
      </c>
      <c r="K35" s="447" t="s">
        <v>1253</v>
      </c>
    </row>
    <row r="36" spans="1:21" ht="15.75" customHeight="1">
      <c r="A36" s="413" t="s">
        <v>82</v>
      </c>
      <c r="B36" s="395" t="s">
        <v>1244</v>
      </c>
      <c r="C36" s="404">
        <v>23249</v>
      </c>
      <c r="D36" s="405">
        <v>23240</v>
      </c>
      <c r="E36" s="405">
        <v>1603</v>
      </c>
      <c r="F36" s="405" t="s">
        <v>21</v>
      </c>
      <c r="G36" s="405">
        <v>21637</v>
      </c>
      <c r="H36" s="405">
        <v>19278</v>
      </c>
      <c r="I36" s="405">
        <v>2359</v>
      </c>
      <c r="J36" s="427">
        <v>69</v>
      </c>
      <c r="K36" s="448" t="s">
        <v>1263</v>
      </c>
      <c r="M36" s="433"/>
      <c r="N36" s="433"/>
      <c r="O36" s="433"/>
      <c r="P36" s="433"/>
      <c r="Q36" s="433"/>
      <c r="R36" s="433"/>
      <c r="S36" s="433"/>
      <c r="T36" s="433"/>
      <c r="U36" s="433"/>
    </row>
    <row r="37" spans="1:21" ht="15.75" customHeight="1">
      <c r="A37" s="413" t="s">
        <v>1254</v>
      </c>
      <c r="B37" s="395" t="s">
        <v>1380</v>
      </c>
      <c r="C37" s="404">
        <v>60250</v>
      </c>
      <c r="D37" s="405">
        <v>60250</v>
      </c>
      <c r="E37" s="405">
        <v>893</v>
      </c>
      <c r="F37" s="405" t="s">
        <v>21</v>
      </c>
      <c r="G37" s="405">
        <v>59357</v>
      </c>
      <c r="H37" s="405">
        <v>59357</v>
      </c>
      <c r="I37" s="405" t="s">
        <v>21</v>
      </c>
      <c r="J37" s="427" t="s">
        <v>22</v>
      </c>
      <c r="K37" s="447" t="s">
        <v>1255</v>
      </c>
    </row>
    <row r="38" spans="1:21" ht="15.75" customHeight="1">
      <c r="A38" s="413" t="s">
        <v>1256</v>
      </c>
      <c r="B38" s="395" t="s">
        <v>1242</v>
      </c>
      <c r="C38" s="404">
        <v>63454</v>
      </c>
      <c r="D38" s="405">
        <v>63455</v>
      </c>
      <c r="E38" s="405">
        <v>979</v>
      </c>
      <c r="F38" s="405" t="s">
        <v>21</v>
      </c>
      <c r="G38" s="405">
        <v>62476</v>
      </c>
      <c r="H38" s="405">
        <v>62476</v>
      </c>
      <c r="I38" s="405" t="s">
        <v>21</v>
      </c>
      <c r="J38" s="427" t="s">
        <v>22</v>
      </c>
      <c r="K38" s="447" t="s">
        <v>1214</v>
      </c>
      <c r="M38" s="433"/>
      <c r="N38" s="433"/>
      <c r="O38" s="433"/>
      <c r="P38" s="433"/>
      <c r="Q38" s="433"/>
      <c r="R38" s="433"/>
      <c r="S38" s="433"/>
      <c r="T38" s="433"/>
      <c r="U38" s="433"/>
    </row>
    <row r="39" spans="1:21" ht="15.75" customHeight="1">
      <c r="A39" s="413" t="s">
        <v>86</v>
      </c>
      <c r="B39" s="485" t="s">
        <v>1244</v>
      </c>
      <c r="C39" s="404" t="s">
        <v>21</v>
      </c>
      <c r="D39" s="405" t="s">
        <v>21</v>
      </c>
      <c r="E39" s="405" t="s">
        <v>21</v>
      </c>
      <c r="F39" s="405" t="s">
        <v>21</v>
      </c>
      <c r="G39" s="405" t="s">
        <v>21</v>
      </c>
      <c r="H39" s="405" t="s">
        <v>21</v>
      </c>
      <c r="I39" s="405" t="s">
        <v>21</v>
      </c>
      <c r="J39" s="427" t="s">
        <v>21</v>
      </c>
      <c r="K39" s="447" t="s">
        <v>1215</v>
      </c>
      <c r="M39" s="433"/>
      <c r="N39" s="433"/>
      <c r="O39" s="433"/>
      <c r="P39" s="433"/>
      <c r="Q39" s="433"/>
      <c r="R39" s="433"/>
      <c r="S39" s="433"/>
      <c r="T39" s="433"/>
      <c r="U39" s="433"/>
    </row>
    <row r="40" spans="1:21" ht="15.75" customHeight="1">
      <c r="A40" s="403" t="s">
        <v>109</v>
      </c>
      <c r="B40" s="395" t="s">
        <v>1242</v>
      </c>
      <c r="C40" s="404" t="s">
        <v>21</v>
      </c>
      <c r="D40" s="405" t="s">
        <v>21</v>
      </c>
      <c r="E40" s="405" t="s">
        <v>21</v>
      </c>
      <c r="F40" s="405" t="s">
        <v>21</v>
      </c>
      <c r="G40" s="405" t="s">
        <v>21</v>
      </c>
      <c r="H40" s="405" t="s">
        <v>21</v>
      </c>
      <c r="I40" s="405" t="s">
        <v>21</v>
      </c>
      <c r="J40" s="427" t="s">
        <v>21</v>
      </c>
      <c r="K40" s="449" t="s">
        <v>1186</v>
      </c>
      <c r="M40" s="433"/>
      <c r="N40" s="433"/>
      <c r="O40" s="433"/>
      <c r="P40" s="433"/>
      <c r="Q40" s="433"/>
      <c r="R40" s="433"/>
      <c r="S40" s="433"/>
      <c r="T40" s="433"/>
      <c r="U40" s="433"/>
    </row>
    <row r="41" spans="1:21" ht="15.75" customHeight="1">
      <c r="A41" s="408" t="s">
        <v>1264</v>
      </c>
      <c r="B41" s="452" t="s">
        <v>1242</v>
      </c>
      <c r="C41" s="410" t="s">
        <v>21</v>
      </c>
      <c r="D41" s="411" t="s">
        <v>21</v>
      </c>
      <c r="E41" s="411" t="s">
        <v>21</v>
      </c>
      <c r="F41" s="411" t="s">
        <v>21</v>
      </c>
      <c r="G41" s="411" t="s">
        <v>21</v>
      </c>
      <c r="H41" s="411" t="s">
        <v>21</v>
      </c>
      <c r="I41" s="411" t="s">
        <v>21</v>
      </c>
      <c r="J41" s="428" t="s">
        <v>21</v>
      </c>
      <c r="K41" s="284" t="s">
        <v>1382</v>
      </c>
      <c r="M41" s="433"/>
      <c r="N41" s="433"/>
      <c r="O41" s="433"/>
      <c r="P41" s="433"/>
      <c r="Q41" s="433"/>
      <c r="R41" s="433"/>
      <c r="S41" s="433"/>
      <c r="T41" s="433"/>
      <c r="U41" s="433"/>
    </row>
    <row r="42" spans="1:21" ht="14.25" customHeight="1">
      <c r="A42" s="403"/>
      <c r="B42" s="1322"/>
      <c r="C42" s="405"/>
      <c r="D42" s="405"/>
      <c r="E42" s="405"/>
      <c r="F42" s="405"/>
      <c r="G42" s="405"/>
      <c r="H42" s="405"/>
      <c r="I42" s="405"/>
      <c r="J42" s="405"/>
      <c r="K42" s="406"/>
      <c r="M42" s="433"/>
      <c r="N42" s="433"/>
      <c r="O42" s="433"/>
      <c r="P42" s="433"/>
      <c r="Q42" s="433"/>
      <c r="R42" s="433"/>
      <c r="S42" s="433"/>
      <c r="T42" s="433"/>
      <c r="U42" s="433"/>
    </row>
    <row r="43" spans="1:21" ht="14.25" customHeight="1">
      <c r="M43" s="433"/>
      <c r="N43" s="433"/>
      <c r="O43" s="433"/>
      <c r="P43" s="433"/>
      <c r="Q43" s="433"/>
      <c r="R43" s="433"/>
      <c r="S43" s="433"/>
      <c r="T43" s="433"/>
      <c r="U43" s="433"/>
    </row>
    <row r="44" spans="1:21" ht="23.25" customHeight="1">
      <c r="A44" s="371" t="s">
        <v>153</v>
      </c>
      <c r="B44" s="372" t="s">
        <v>1383</v>
      </c>
      <c r="K44" s="14"/>
      <c r="M44" s="433"/>
      <c r="N44" s="433"/>
      <c r="O44" s="433"/>
      <c r="P44" s="433"/>
      <c r="Q44" s="433"/>
      <c r="R44" s="433"/>
      <c r="S44" s="433"/>
      <c r="T44" s="433"/>
      <c r="U44" s="433"/>
    </row>
    <row r="45" spans="1:21" ht="15.75" customHeight="1">
      <c r="A45" s="499"/>
      <c r="B45" s="416"/>
      <c r="C45" s="417"/>
      <c r="D45" s="491"/>
      <c r="E45" s="999" t="s">
        <v>114</v>
      </c>
      <c r="F45" s="2007" t="s">
        <v>805</v>
      </c>
      <c r="G45" s="493" t="s">
        <v>1239</v>
      </c>
      <c r="H45" s="493"/>
      <c r="I45" s="377"/>
      <c r="J45" s="419"/>
      <c r="K45" s="501"/>
      <c r="M45" s="433"/>
      <c r="N45" s="433"/>
      <c r="O45" s="433"/>
      <c r="P45" s="433"/>
      <c r="Q45" s="433"/>
      <c r="R45" s="433"/>
      <c r="S45" s="433"/>
      <c r="T45" s="433"/>
      <c r="U45" s="433"/>
    </row>
    <row r="46" spans="1:21" ht="15.75" customHeight="1">
      <c r="A46" s="467"/>
      <c r="B46" s="1980" t="s">
        <v>1240</v>
      </c>
      <c r="C46" s="908" t="s">
        <v>96</v>
      </c>
      <c r="D46" s="911" t="s">
        <v>97</v>
      </c>
      <c r="E46" s="908" t="s">
        <v>60</v>
      </c>
      <c r="F46" s="911" t="s">
        <v>740</v>
      </c>
      <c r="G46" s="2008" t="s">
        <v>583</v>
      </c>
      <c r="H46" s="1330"/>
      <c r="I46" s="1331"/>
      <c r="J46" s="910" t="s">
        <v>804</v>
      </c>
      <c r="K46" s="448"/>
      <c r="M46" s="433"/>
      <c r="N46" s="433"/>
      <c r="O46" s="433"/>
      <c r="P46" s="433"/>
      <c r="Q46" s="433"/>
      <c r="R46" s="433"/>
      <c r="S46" s="433"/>
      <c r="T46" s="433"/>
      <c r="U46" s="433"/>
    </row>
    <row r="47" spans="1:21" ht="15.75" customHeight="1">
      <c r="A47" s="2009" t="s">
        <v>1266</v>
      </c>
      <c r="B47" s="381"/>
      <c r="C47" s="494"/>
      <c r="D47" s="497"/>
      <c r="E47" s="494"/>
      <c r="F47" s="910" t="s">
        <v>61</v>
      </c>
      <c r="G47" s="1332" t="s">
        <v>723</v>
      </c>
      <c r="H47" s="1333"/>
      <c r="I47" s="1334"/>
      <c r="J47" s="383"/>
      <c r="K47" s="2577" t="s">
        <v>1269</v>
      </c>
      <c r="M47" s="433"/>
      <c r="N47" s="433"/>
      <c r="O47" s="433"/>
      <c r="P47" s="433"/>
      <c r="Q47" s="433"/>
      <c r="R47" s="433"/>
      <c r="S47" s="433"/>
      <c r="T47" s="433"/>
      <c r="U47" s="433"/>
    </row>
    <row r="48" spans="1:21" ht="15.75" customHeight="1">
      <c r="A48" s="467"/>
      <c r="B48" s="381"/>
      <c r="C48" s="382"/>
      <c r="D48" s="383"/>
      <c r="E48" s="382"/>
      <c r="F48" s="383"/>
      <c r="G48" s="911" t="s">
        <v>773</v>
      </c>
      <c r="H48" s="911" t="s">
        <v>119</v>
      </c>
      <c r="I48" s="908" t="s">
        <v>775</v>
      </c>
      <c r="J48" s="383"/>
      <c r="K48" s="2577"/>
      <c r="M48" s="433"/>
      <c r="N48" s="433"/>
      <c r="O48" s="433"/>
      <c r="P48" s="433"/>
      <c r="Q48" s="433"/>
      <c r="R48" s="433"/>
      <c r="S48" s="433"/>
      <c r="T48" s="433"/>
      <c r="U48" s="433"/>
    </row>
    <row r="49" spans="1:21" ht="15.75" customHeight="1">
      <c r="A49" s="467"/>
      <c r="B49" s="381" t="s">
        <v>1740</v>
      </c>
      <c r="C49" s="382" t="s">
        <v>101</v>
      </c>
      <c r="D49" s="383" t="s">
        <v>1649</v>
      </c>
      <c r="E49" s="382" t="s">
        <v>1857</v>
      </c>
      <c r="F49" s="383" t="s">
        <v>148</v>
      </c>
      <c r="G49" s="383"/>
      <c r="H49" s="388"/>
      <c r="I49" s="471"/>
      <c r="J49" s="383" t="s">
        <v>1644</v>
      </c>
      <c r="K49" s="448"/>
      <c r="M49" s="433"/>
      <c r="N49" s="433"/>
      <c r="O49" s="433"/>
      <c r="P49" s="433"/>
      <c r="Q49" s="433"/>
      <c r="R49" s="433"/>
      <c r="S49" s="433"/>
      <c r="T49" s="433"/>
      <c r="U49" s="433"/>
    </row>
    <row r="50" spans="1:21" ht="15.75" customHeight="1">
      <c r="A50" s="502"/>
      <c r="B50" s="390"/>
      <c r="C50" s="448"/>
      <c r="D50" s="386"/>
      <c r="E50" s="422"/>
      <c r="F50" s="383"/>
      <c r="G50" s="383" t="s">
        <v>1649</v>
      </c>
      <c r="H50" s="388" t="s">
        <v>1856</v>
      </c>
      <c r="I50" s="471" t="s">
        <v>103</v>
      </c>
      <c r="J50" s="386"/>
      <c r="K50" s="453"/>
      <c r="M50" s="433"/>
      <c r="N50" s="433"/>
      <c r="O50" s="433"/>
      <c r="P50" s="433"/>
      <c r="Q50" s="433"/>
      <c r="R50" s="433"/>
      <c r="S50" s="433"/>
      <c r="T50" s="433"/>
      <c r="U50" s="433"/>
    </row>
    <row r="51" spans="1:21" ht="22.5" customHeight="1">
      <c r="A51" s="394" t="s">
        <v>65</v>
      </c>
      <c r="B51" s="395" t="s">
        <v>1654</v>
      </c>
      <c r="C51" s="396">
        <v>2272419</v>
      </c>
      <c r="D51" s="397">
        <v>2272474</v>
      </c>
      <c r="E51" s="397">
        <v>382967</v>
      </c>
      <c r="F51" s="397">
        <v>877292</v>
      </c>
      <c r="G51" s="397">
        <v>1012215</v>
      </c>
      <c r="H51" s="397">
        <v>593158</v>
      </c>
      <c r="I51" s="397">
        <v>419057</v>
      </c>
      <c r="J51" s="424">
        <v>21995</v>
      </c>
      <c r="K51" s="399" t="s">
        <v>1742</v>
      </c>
      <c r="M51" s="433"/>
      <c r="N51" s="433"/>
      <c r="O51" s="433"/>
      <c r="P51" s="433"/>
      <c r="Q51" s="433"/>
      <c r="R51" s="433"/>
      <c r="S51" s="433"/>
      <c r="T51" s="433"/>
      <c r="U51" s="433"/>
    </row>
    <row r="52" spans="1:21" ht="14.25" customHeight="1">
      <c r="A52" s="394"/>
      <c r="B52" s="395"/>
      <c r="C52" s="441"/>
      <c r="D52" s="442"/>
      <c r="E52" s="442"/>
      <c r="F52" s="442"/>
      <c r="G52" s="442"/>
      <c r="H52" s="442"/>
      <c r="I52" s="442"/>
      <c r="J52" s="458"/>
      <c r="K52" s="399" t="s">
        <v>1743</v>
      </c>
      <c r="M52" s="433"/>
      <c r="N52" s="433"/>
      <c r="O52" s="433"/>
      <c r="P52" s="433"/>
      <c r="Q52" s="433"/>
      <c r="R52" s="433"/>
      <c r="S52" s="433"/>
      <c r="T52" s="433"/>
      <c r="U52" s="433"/>
    </row>
    <row r="53" spans="1:21" ht="14.25" customHeight="1">
      <c r="A53" s="394" t="s">
        <v>66</v>
      </c>
      <c r="B53" s="395" t="s">
        <v>1657</v>
      </c>
      <c r="C53" s="402">
        <v>339332</v>
      </c>
      <c r="D53" s="398">
        <v>339587</v>
      </c>
      <c r="E53" s="398">
        <v>61735</v>
      </c>
      <c r="F53" s="398">
        <v>10146</v>
      </c>
      <c r="G53" s="398">
        <v>267706</v>
      </c>
      <c r="H53" s="398">
        <v>86488</v>
      </c>
      <c r="I53" s="398">
        <v>181218</v>
      </c>
      <c r="J53" s="426">
        <v>21432</v>
      </c>
      <c r="K53" s="399" t="s">
        <v>1745</v>
      </c>
      <c r="M53" s="433"/>
      <c r="N53" s="433"/>
      <c r="O53" s="433"/>
      <c r="P53" s="433"/>
      <c r="Q53" s="433"/>
      <c r="R53" s="433"/>
      <c r="S53" s="433"/>
      <c r="T53" s="433"/>
      <c r="U53" s="433"/>
    </row>
    <row r="54" spans="1:21" ht="14.25" customHeight="1">
      <c r="A54" s="394"/>
      <c r="B54" s="395"/>
      <c r="C54" s="441"/>
      <c r="D54" s="442"/>
      <c r="E54" s="442"/>
      <c r="F54" s="442"/>
      <c r="G54" s="442"/>
      <c r="H54" s="442"/>
      <c r="I54" s="442"/>
      <c r="J54" s="458"/>
      <c r="K54" s="399" t="s">
        <v>1743</v>
      </c>
      <c r="M54" s="433"/>
      <c r="N54" s="433"/>
      <c r="O54" s="433"/>
      <c r="P54" s="433"/>
      <c r="Q54" s="433"/>
      <c r="R54" s="433"/>
      <c r="S54" s="433"/>
      <c r="T54" s="433"/>
      <c r="U54" s="433"/>
    </row>
    <row r="55" spans="1:21" ht="15.75" customHeight="1">
      <c r="A55" s="413" t="s">
        <v>1811</v>
      </c>
      <c r="B55" s="395" t="s">
        <v>1657</v>
      </c>
      <c r="C55" s="404">
        <v>59111</v>
      </c>
      <c r="D55" s="405">
        <v>58975</v>
      </c>
      <c r="E55" s="405" t="s">
        <v>22</v>
      </c>
      <c r="F55" s="405" t="s">
        <v>22</v>
      </c>
      <c r="G55" s="405">
        <v>58975</v>
      </c>
      <c r="H55" s="405" t="s">
        <v>22</v>
      </c>
      <c r="I55" s="405">
        <v>58975</v>
      </c>
      <c r="J55" s="427">
        <v>1846</v>
      </c>
      <c r="K55" s="14" t="s">
        <v>1663</v>
      </c>
      <c r="M55" s="433"/>
      <c r="N55" s="433"/>
      <c r="O55" s="433"/>
      <c r="P55" s="433"/>
      <c r="Q55" s="433"/>
      <c r="R55" s="433"/>
      <c r="S55" s="433"/>
      <c r="T55" s="433"/>
      <c r="U55" s="433"/>
    </row>
    <row r="56" spans="1:21" ht="15.75" customHeight="1">
      <c r="A56" s="413" t="s">
        <v>69</v>
      </c>
      <c r="B56" s="395" t="s">
        <v>1657</v>
      </c>
      <c r="C56" s="404">
        <v>50268</v>
      </c>
      <c r="D56" s="405">
        <v>50137</v>
      </c>
      <c r="E56" s="405">
        <v>9907</v>
      </c>
      <c r="F56" s="405">
        <v>5</v>
      </c>
      <c r="G56" s="405">
        <v>40225</v>
      </c>
      <c r="H56" s="405">
        <v>22221</v>
      </c>
      <c r="I56" s="405">
        <v>18004</v>
      </c>
      <c r="J56" s="427">
        <v>5686</v>
      </c>
      <c r="K56" s="14" t="s">
        <v>1666</v>
      </c>
      <c r="M56" s="433"/>
      <c r="N56" s="433"/>
      <c r="O56" s="433"/>
      <c r="P56" s="433"/>
      <c r="Q56" s="433"/>
      <c r="R56" s="433"/>
      <c r="S56" s="433"/>
      <c r="T56" s="433"/>
      <c r="U56" s="433"/>
    </row>
    <row r="57" spans="1:21" ht="15.75" customHeight="1">
      <c r="A57" s="413" t="s">
        <v>70</v>
      </c>
      <c r="B57" s="395" t="s">
        <v>1657</v>
      </c>
      <c r="C57" s="404">
        <v>34987</v>
      </c>
      <c r="D57" s="405">
        <v>34637</v>
      </c>
      <c r="E57" s="405" t="s">
        <v>21</v>
      </c>
      <c r="F57" s="405">
        <v>433</v>
      </c>
      <c r="G57" s="405">
        <v>34204</v>
      </c>
      <c r="H57" s="405">
        <v>109</v>
      </c>
      <c r="I57" s="405">
        <v>34095</v>
      </c>
      <c r="J57" s="427">
        <v>1558</v>
      </c>
      <c r="K57" s="406" t="s">
        <v>1667</v>
      </c>
      <c r="M57" s="433"/>
      <c r="N57" s="433"/>
      <c r="O57" s="433"/>
      <c r="P57" s="433"/>
      <c r="Q57" s="433"/>
      <c r="R57" s="433"/>
      <c r="S57" s="433"/>
      <c r="T57" s="433"/>
      <c r="U57" s="433"/>
    </row>
    <row r="58" spans="1:21" ht="15.75" customHeight="1">
      <c r="A58" s="413" t="s">
        <v>71</v>
      </c>
      <c r="B58" s="395" t="s">
        <v>1657</v>
      </c>
      <c r="C58" s="404">
        <v>81340</v>
      </c>
      <c r="D58" s="405">
        <v>82343</v>
      </c>
      <c r="E58" s="405">
        <v>28014</v>
      </c>
      <c r="F58" s="405">
        <v>9620</v>
      </c>
      <c r="G58" s="405">
        <v>44709</v>
      </c>
      <c r="H58" s="405">
        <v>8069</v>
      </c>
      <c r="I58" s="405">
        <v>36640</v>
      </c>
      <c r="J58" s="427">
        <v>10916</v>
      </c>
      <c r="K58" s="406" t="s">
        <v>1775</v>
      </c>
      <c r="M58" s="433"/>
      <c r="N58" s="433"/>
      <c r="O58" s="433"/>
      <c r="P58" s="433"/>
      <c r="Q58" s="433"/>
      <c r="R58" s="433"/>
      <c r="S58" s="433"/>
      <c r="T58" s="433"/>
      <c r="U58" s="433"/>
    </row>
    <row r="59" spans="1:21" ht="15.75" customHeight="1">
      <c r="A59" s="403" t="s">
        <v>1747</v>
      </c>
      <c r="B59" s="395" t="s">
        <v>1657</v>
      </c>
      <c r="C59" s="404">
        <v>80623</v>
      </c>
      <c r="D59" s="405">
        <v>81621</v>
      </c>
      <c r="E59" s="405">
        <v>28014</v>
      </c>
      <c r="F59" s="405">
        <v>9620</v>
      </c>
      <c r="G59" s="405">
        <v>43987</v>
      </c>
      <c r="H59" s="405">
        <v>8020</v>
      </c>
      <c r="I59" s="405">
        <v>35967</v>
      </c>
      <c r="J59" s="427">
        <v>10776</v>
      </c>
      <c r="K59" s="479" t="s">
        <v>1858</v>
      </c>
    </row>
    <row r="60" spans="1:21" ht="15.75" customHeight="1">
      <c r="A60" s="403" t="s">
        <v>1859</v>
      </c>
      <c r="B60" s="395" t="s">
        <v>1657</v>
      </c>
      <c r="C60" s="404">
        <v>717</v>
      </c>
      <c r="D60" s="405">
        <v>722</v>
      </c>
      <c r="E60" s="405" t="s">
        <v>21</v>
      </c>
      <c r="F60" s="405" t="s">
        <v>21</v>
      </c>
      <c r="G60" s="405">
        <v>722</v>
      </c>
      <c r="H60" s="405">
        <v>49</v>
      </c>
      <c r="I60" s="405">
        <v>673</v>
      </c>
      <c r="J60" s="427">
        <v>140</v>
      </c>
      <c r="K60" s="406" t="s">
        <v>1860</v>
      </c>
    </row>
    <row r="61" spans="1:21" ht="15.75" customHeight="1">
      <c r="A61" s="413" t="s">
        <v>112</v>
      </c>
      <c r="B61" s="395" t="s">
        <v>1657</v>
      </c>
      <c r="C61" s="404">
        <v>12</v>
      </c>
      <c r="D61" s="405">
        <v>12</v>
      </c>
      <c r="E61" s="405" t="s">
        <v>21</v>
      </c>
      <c r="F61" s="405" t="s">
        <v>21</v>
      </c>
      <c r="G61" s="405">
        <v>12</v>
      </c>
      <c r="H61" s="405" t="s">
        <v>21</v>
      </c>
      <c r="I61" s="405">
        <v>12</v>
      </c>
      <c r="J61" s="427" t="s">
        <v>21</v>
      </c>
      <c r="K61" s="406" t="s">
        <v>1673</v>
      </c>
    </row>
    <row r="62" spans="1:21" ht="15.75" customHeight="1">
      <c r="A62" s="413" t="s">
        <v>73</v>
      </c>
      <c r="B62" s="395" t="s">
        <v>1674</v>
      </c>
      <c r="C62" s="404">
        <v>93312</v>
      </c>
      <c r="D62" s="405">
        <v>93181</v>
      </c>
      <c r="E62" s="405">
        <v>18311</v>
      </c>
      <c r="F62" s="405" t="s">
        <v>21</v>
      </c>
      <c r="G62" s="405">
        <v>74870</v>
      </c>
      <c r="H62" s="405">
        <v>43540</v>
      </c>
      <c r="I62" s="405">
        <v>31330</v>
      </c>
      <c r="J62" s="427">
        <v>1396</v>
      </c>
      <c r="K62" s="14" t="s">
        <v>1675</v>
      </c>
    </row>
    <row r="63" spans="1:21" ht="15.75" customHeight="1">
      <c r="A63" s="413" t="s">
        <v>121</v>
      </c>
      <c r="B63" s="395" t="s">
        <v>1861</v>
      </c>
      <c r="C63" s="404" t="s">
        <v>21</v>
      </c>
      <c r="D63" s="405" t="s">
        <v>21</v>
      </c>
      <c r="E63" s="405" t="s">
        <v>21</v>
      </c>
      <c r="F63" s="405" t="s">
        <v>21</v>
      </c>
      <c r="G63" s="405" t="s">
        <v>21</v>
      </c>
      <c r="H63" s="405" t="s">
        <v>21</v>
      </c>
      <c r="I63" s="405" t="s">
        <v>21</v>
      </c>
      <c r="J63" s="427" t="s">
        <v>22</v>
      </c>
      <c r="K63" s="406" t="s">
        <v>1677</v>
      </c>
    </row>
    <row r="64" spans="1:21" ht="15.75" customHeight="1">
      <c r="A64" s="482" t="s">
        <v>1519</v>
      </c>
      <c r="B64" s="395" t="s">
        <v>1674</v>
      </c>
      <c r="C64" s="404" t="s">
        <v>21</v>
      </c>
      <c r="D64" s="405" t="s">
        <v>21</v>
      </c>
      <c r="E64" s="405" t="s">
        <v>21</v>
      </c>
      <c r="F64" s="405" t="s">
        <v>21</v>
      </c>
      <c r="G64" s="405" t="s">
        <v>21</v>
      </c>
      <c r="H64" s="405" t="s">
        <v>21</v>
      </c>
      <c r="I64" s="405" t="s">
        <v>21</v>
      </c>
      <c r="J64" s="427" t="s">
        <v>21</v>
      </c>
      <c r="K64" s="78" t="s">
        <v>1679</v>
      </c>
    </row>
    <row r="65" spans="1:21" ht="15.75" customHeight="1">
      <c r="A65" s="403" t="s">
        <v>105</v>
      </c>
      <c r="B65" s="278" t="s">
        <v>1654</v>
      </c>
      <c r="C65" s="404" t="s">
        <v>21</v>
      </c>
      <c r="D65" s="405" t="s">
        <v>21</v>
      </c>
      <c r="E65" s="405" t="s">
        <v>21</v>
      </c>
      <c r="F65" s="405" t="s">
        <v>21</v>
      </c>
      <c r="G65" s="405" t="s">
        <v>21</v>
      </c>
      <c r="H65" s="405" t="s">
        <v>21</v>
      </c>
      <c r="I65" s="405" t="s">
        <v>21</v>
      </c>
      <c r="J65" s="427" t="s">
        <v>21</v>
      </c>
      <c r="K65" s="449" t="s">
        <v>1682</v>
      </c>
    </row>
    <row r="66" spans="1:21" ht="15.75" customHeight="1">
      <c r="A66" s="407"/>
      <c r="B66" s="395"/>
      <c r="C66" s="462"/>
      <c r="D66" s="463"/>
      <c r="E66" s="463"/>
      <c r="F66" s="463"/>
      <c r="G66" s="463"/>
      <c r="H66" s="463"/>
      <c r="I66" s="463"/>
      <c r="J66" s="464"/>
      <c r="K66" s="78"/>
    </row>
    <row r="67" spans="1:21" ht="14.25" customHeight="1">
      <c r="A67" s="394" t="s">
        <v>76</v>
      </c>
      <c r="B67" s="395" t="s">
        <v>1654</v>
      </c>
      <c r="C67" s="402">
        <v>1933087</v>
      </c>
      <c r="D67" s="398">
        <v>1932888</v>
      </c>
      <c r="E67" s="398">
        <v>321233</v>
      </c>
      <c r="F67" s="398">
        <v>867146</v>
      </c>
      <c r="G67" s="398">
        <v>744509</v>
      </c>
      <c r="H67" s="398">
        <v>506670</v>
      </c>
      <c r="I67" s="398">
        <v>237839</v>
      </c>
      <c r="J67" s="426">
        <v>563</v>
      </c>
      <c r="K67" s="399" t="s">
        <v>1683</v>
      </c>
    </row>
    <row r="68" spans="1:21" ht="14.25" customHeight="1">
      <c r="A68" s="394"/>
      <c r="B68" s="395"/>
      <c r="C68" s="441"/>
      <c r="D68" s="442"/>
      <c r="E68" s="442"/>
      <c r="F68" s="442"/>
      <c r="G68" s="442"/>
      <c r="H68" s="442"/>
      <c r="I68" s="442"/>
      <c r="J68" s="458"/>
      <c r="K68" s="399" t="s">
        <v>1743</v>
      </c>
      <c r="M68" s="433"/>
      <c r="N68" s="433"/>
      <c r="O68" s="433"/>
      <c r="P68" s="433"/>
      <c r="Q68" s="433"/>
      <c r="R68" s="433"/>
      <c r="S68" s="433"/>
      <c r="T68" s="433"/>
      <c r="U68" s="433"/>
    </row>
    <row r="69" spans="1:21" ht="15.75" customHeight="1">
      <c r="A69" s="413" t="s">
        <v>106</v>
      </c>
      <c r="B69" s="395" t="s">
        <v>1674</v>
      </c>
      <c r="C69" s="404" t="s">
        <v>21</v>
      </c>
      <c r="D69" s="405" t="s">
        <v>21</v>
      </c>
      <c r="E69" s="405" t="s">
        <v>21</v>
      </c>
      <c r="F69" s="405" t="s">
        <v>21</v>
      </c>
      <c r="G69" s="405" t="s">
        <v>21</v>
      </c>
      <c r="H69" s="405" t="s">
        <v>21</v>
      </c>
      <c r="I69" s="405" t="s">
        <v>21</v>
      </c>
      <c r="J69" s="427" t="s">
        <v>21</v>
      </c>
      <c r="K69" s="14" t="s">
        <v>1684</v>
      </c>
    </row>
    <row r="70" spans="1:21" ht="15.75" customHeight="1">
      <c r="A70" s="413" t="s">
        <v>149</v>
      </c>
      <c r="B70" s="395" t="s">
        <v>1657</v>
      </c>
      <c r="C70" s="404">
        <v>29646</v>
      </c>
      <c r="D70" s="405">
        <v>29648</v>
      </c>
      <c r="E70" s="405" t="s">
        <v>21</v>
      </c>
      <c r="F70" s="405" t="s">
        <v>21</v>
      </c>
      <c r="G70" s="405">
        <v>29648</v>
      </c>
      <c r="H70" s="405">
        <v>29154</v>
      </c>
      <c r="I70" s="405">
        <v>494</v>
      </c>
      <c r="J70" s="427">
        <v>82</v>
      </c>
      <c r="K70" s="448" t="s">
        <v>1685</v>
      </c>
      <c r="M70" s="433"/>
      <c r="N70" s="433"/>
      <c r="O70" s="433"/>
      <c r="P70" s="433"/>
      <c r="Q70" s="433"/>
      <c r="R70" s="433"/>
      <c r="S70" s="433"/>
      <c r="T70" s="433"/>
      <c r="U70" s="433"/>
    </row>
    <row r="71" spans="1:21" ht="15.75" customHeight="1">
      <c r="A71" s="413" t="s">
        <v>150</v>
      </c>
      <c r="B71" s="395" t="s">
        <v>1861</v>
      </c>
      <c r="C71" s="404" t="s">
        <v>21</v>
      </c>
      <c r="D71" s="405" t="s">
        <v>21</v>
      </c>
      <c r="E71" s="405" t="s">
        <v>21</v>
      </c>
      <c r="F71" s="405" t="s">
        <v>21</v>
      </c>
      <c r="G71" s="405" t="s">
        <v>21</v>
      </c>
      <c r="H71" s="405" t="s">
        <v>21</v>
      </c>
      <c r="I71" s="405" t="s">
        <v>21</v>
      </c>
      <c r="J71" s="427" t="s">
        <v>22</v>
      </c>
      <c r="K71" s="447" t="s">
        <v>144</v>
      </c>
    </row>
    <row r="72" spans="1:21" ht="15.75" customHeight="1">
      <c r="A72" s="413" t="s">
        <v>151</v>
      </c>
      <c r="B72" s="395" t="s">
        <v>1657</v>
      </c>
      <c r="C72" s="404" t="s">
        <v>21</v>
      </c>
      <c r="D72" s="405" t="s">
        <v>21</v>
      </c>
      <c r="E72" s="405" t="s">
        <v>21</v>
      </c>
      <c r="F72" s="405" t="s">
        <v>21</v>
      </c>
      <c r="G72" s="405" t="s">
        <v>21</v>
      </c>
      <c r="H72" s="405" t="s">
        <v>21</v>
      </c>
      <c r="I72" s="405" t="s">
        <v>21</v>
      </c>
      <c r="J72" s="427" t="s">
        <v>22</v>
      </c>
      <c r="K72" s="447" t="s">
        <v>1862</v>
      </c>
      <c r="M72" s="433"/>
      <c r="N72" s="433"/>
      <c r="O72" s="433"/>
      <c r="P72" s="433"/>
      <c r="Q72" s="433"/>
      <c r="R72" s="433"/>
      <c r="S72" s="433"/>
      <c r="T72" s="433"/>
      <c r="U72" s="433"/>
    </row>
    <row r="73" spans="1:21" ht="15.75" customHeight="1">
      <c r="A73" s="413" t="s">
        <v>152</v>
      </c>
      <c r="B73" s="395" t="s">
        <v>1657</v>
      </c>
      <c r="C73" s="404" t="s">
        <v>21</v>
      </c>
      <c r="D73" s="405" t="s">
        <v>21</v>
      </c>
      <c r="E73" s="405" t="s">
        <v>21</v>
      </c>
      <c r="F73" s="405" t="s">
        <v>21</v>
      </c>
      <c r="G73" s="405" t="s">
        <v>21</v>
      </c>
      <c r="H73" s="405" t="s">
        <v>21</v>
      </c>
      <c r="I73" s="405" t="s">
        <v>21</v>
      </c>
      <c r="J73" s="427" t="s">
        <v>22</v>
      </c>
      <c r="K73" s="447" t="s">
        <v>1690</v>
      </c>
      <c r="M73" s="433"/>
      <c r="N73" s="433"/>
      <c r="O73" s="433"/>
      <c r="P73" s="433"/>
      <c r="Q73" s="433"/>
      <c r="R73" s="433"/>
      <c r="S73" s="433"/>
      <c r="T73" s="433"/>
      <c r="U73" s="433"/>
    </row>
    <row r="74" spans="1:21" ht="15.75" customHeight="1">
      <c r="A74" s="413" t="s">
        <v>107</v>
      </c>
      <c r="B74" s="395" t="s">
        <v>1657</v>
      </c>
      <c r="C74" s="404">
        <v>21309</v>
      </c>
      <c r="D74" s="405">
        <v>21309</v>
      </c>
      <c r="E74" s="405">
        <v>6401</v>
      </c>
      <c r="F74" s="405">
        <v>8404</v>
      </c>
      <c r="G74" s="405">
        <v>6504</v>
      </c>
      <c r="H74" s="405">
        <v>5653</v>
      </c>
      <c r="I74" s="405">
        <v>851</v>
      </c>
      <c r="J74" s="427" t="s">
        <v>22</v>
      </c>
      <c r="K74" s="447" t="s">
        <v>1692</v>
      </c>
      <c r="M74" s="433"/>
      <c r="N74" s="433"/>
      <c r="O74" s="433"/>
      <c r="P74" s="433"/>
      <c r="Q74" s="433"/>
      <c r="R74" s="433"/>
      <c r="S74" s="433"/>
      <c r="T74" s="433"/>
      <c r="U74" s="433"/>
    </row>
    <row r="75" spans="1:21" ht="15.75" customHeight="1">
      <c r="A75" s="413" t="s">
        <v>82</v>
      </c>
      <c r="B75" s="395" t="s">
        <v>1674</v>
      </c>
      <c r="C75" s="404">
        <v>116633</v>
      </c>
      <c r="D75" s="405">
        <v>116491</v>
      </c>
      <c r="E75" s="405">
        <v>17266</v>
      </c>
      <c r="F75" s="405">
        <v>55222</v>
      </c>
      <c r="G75" s="405">
        <v>44003</v>
      </c>
      <c r="H75" s="405">
        <v>35168</v>
      </c>
      <c r="I75" s="405">
        <v>8835</v>
      </c>
      <c r="J75" s="427">
        <v>355</v>
      </c>
      <c r="K75" s="14" t="s">
        <v>1758</v>
      </c>
      <c r="M75" s="433"/>
      <c r="N75" s="433"/>
      <c r="O75" s="433"/>
      <c r="P75" s="433"/>
      <c r="Q75" s="433"/>
      <c r="R75" s="433"/>
      <c r="S75" s="433"/>
      <c r="T75" s="433"/>
      <c r="U75" s="433"/>
    </row>
    <row r="76" spans="1:21" ht="15.75" customHeight="1">
      <c r="A76" s="413" t="s">
        <v>1694</v>
      </c>
      <c r="B76" s="395" t="s">
        <v>1861</v>
      </c>
      <c r="C76" s="404">
        <v>1486418</v>
      </c>
      <c r="D76" s="405">
        <v>1486418</v>
      </c>
      <c r="E76" s="405">
        <v>251959</v>
      </c>
      <c r="F76" s="405">
        <v>671742</v>
      </c>
      <c r="G76" s="405">
        <v>562717</v>
      </c>
      <c r="H76" s="405">
        <v>369975</v>
      </c>
      <c r="I76" s="405">
        <v>192742</v>
      </c>
      <c r="J76" s="427" t="s">
        <v>22</v>
      </c>
      <c r="K76" s="447" t="s">
        <v>1695</v>
      </c>
      <c r="M76" s="433"/>
      <c r="N76" s="433"/>
      <c r="O76" s="433"/>
      <c r="P76" s="433"/>
      <c r="Q76" s="433"/>
      <c r="R76" s="433"/>
      <c r="S76" s="433"/>
      <c r="T76" s="433"/>
      <c r="U76" s="433"/>
    </row>
    <row r="77" spans="1:21" ht="15.75" customHeight="1">
      <c r="A77" s="413" t="s">
        <v>1696</v>
      </c>
      <c r="B77" s="395" t="s">
        <v>1657</v>
      </c>
      <c r="C77" s="404">
        <v>1621503</v>
      </c>
      <c r="D77" s="405">
        <v>1621502</v>
      </c>
      <c r="E77" s="405">
        <v>272762</v>
      </c>
      <c r="F77" s="405">
        <v>734254</v>
      </c>
      <c r="G77" s="405">
        <v>614485</v>
      </c>
      <c r="H77" s="405">
        <v>403526</v>
      </c>
      <c r="I77" s="405">
        <v>210959</v>
      </c>
      <c r="J77" s="427" t="s">
        <v>22</v>
      </c>
      <c r="K77" s="447" t="s">
        <v>1697</v>
      </c>
      <c r="M77" s="433"/>
      <c r="N77" s="433"/>
      <c r="O77" s="433"/>
      <c r="P77" s="433"/>
      <c r="Q77" s="433"/>
      <c r="R77" s="433"/>
      <c r="S77" s="433"/>
      <c r="T77" s="433"/>
      <c r="U77" s="433"/>
    </row>
    <row r="78" spans="1:21" ht="15.75" customHeight="1">
      <c r="A78" s="413" t="s">
        <v>86</v>
      </c>
      <c r="B78" s="395" t="s">
        <v>1674</v>
      </c>
      <c r="C78" s="404" t="s">
        <v>21</v>
      </c>
      <c r="D78" s="405" t="s">
        <v>21</v>
      </c>
      <c r="E78" s="405" t="s">
        <v>21</v>
      </c>
      <c r="F78" s="405" t="s">
        <v>21</v>
      </c>
      <c r="G78" s="405" t="s">
        <v>21</v>
      </c>
      <c r="H78" s="405" t="s">
        <v>21</v>
      </c>
      <c r="I78" s="405" t="s">
        <v>21</v>
      </c>
      <c r="J78" s="427" t="s">
        <v>21</v>
      </c>
      <c r="K78" s="406" t="s">
        <v>1863</v>
      </c>
      <c r="M78" s="433"/>
      <c r="N78" s="433"/>
      <c r="O78" s="433"/>
      <c r="P78" s="433"/>
      <c r="Q78" s="433"/>
      <c r="R78" s="433"/>
      <c r="S78" s="433"/>
      <c r="T78" s="433"/>
      <c r="U78" s="433"/>
    </row>
    <row r="79" spans="1:21" ht="15.75" customHeight="1">
      <c r="A79" s="403" t="s">
        <v>109</v>
      </c>
      <c r="B79" s="395" t="s">
        <v>1657</v>
      </c>
      <c r="C79" s="404" t="s">
        <v>21</v>
      </c>
      <c r="D79" s="405" t="s">
        <v>21</v>
      </c>
      <c r="E79" s="405" t="s">
        <v>21</v>
      </c>
      <c r="F79" s="405" t="s">
        <v>21</v>
      </c>
      <c r="G79" s="405" t="s">
        <v>21</v>
      </c>
      <c r="H79" s="405" t="s">
        <v>21</v>
      </c>
      <c r="I79" s="405" t="s">
        <v>21</v>
      </c>
      <c r="J79" s="427" t="s">
        <v>21</v>
      </c>
      <c r="K79" s="449" t="s">
        <v>1784</v>
      </c>
      <c r="M79" s="433"/>
      <c r="N79" s="433"/>
      <c r="O79" s="433"/>
      <c r="P79" s="433"/>
      <c r="Q79" s="433"/>
      <c r="R79" s="433"/>
      <c r="S79" s="433"/>
      <c r="T79" s="433"/>
      <c r="U79" s="433"/>
    </row>
    <row r="80" spans="1:21" ht="15.75" customHeight="1">
      <c r="A80" s="408" t="s">
        <v>1764</v>
      </c>
      <c r="B80" s="452" t="s">
        <v>1657</v>
      </c>
      <c r="C80" s="410" t="s">
        <v>21</v>
      </c>
      <c r="D80" s="411" t="s">
        <v>21</v>
      </c>
      <c r="E80" s="411" t="s">
        <v>21</v>
      </c>
      <c r="F80" s="411" t="s">
        <v>21</v>
      </c>
      <c r="G80" s="411" t="s">
        <v>21</v>
      </c>
      <c r="H80" s="411" t="s">
        <v>21</v>
      </c>
      <c r="I80" s="411" t="s">
        <v>21</v>
      </c>
      <c r="J80" s="428" t="s">
        <v>21</v>
      </c>
      <c r="K80" s="284" t="s">
        <v>1864</v>
      </c>
      <c r="M80" s="433"/>
      <c r="N80" s="433"/>
      <c r="O80" s="433"/>
      <c r="P80" s="433"/>
      <c r="Q80" s="433"/>
      <c r="R80" s="433"/>
      <c r="S80" s="433"/>
      <c r="T80" s="433"/>
      <c r="U80" s="433"/>
    </row>
    <row r="81" spans="1:21" ht="15.75" customHeight="1">
      <c r="A81" s="503"/>
      <c r="B81" s="504"/>
      <c r="K81" s="505"/>
      <c r="M81" s="433"/>
      <c r="N81" s="433"/>
      <c r="O81" s="433"/>
      <c r="P81" s="433"/>
      <c r="Q81" s="433"/>
      <c r="R81" s="433"/>
      <c r="S81" s="433"/>
      <c r="T81" s="433"/>
      <c r="U81" s="433"/>
    </row>
    <row r="82" spans="1:21" ht="14.25" customHeight="1">
      <c r="M82" s="433"/>
      <c r="N82" s="433"/>
      <c r="O82" s="433"/>
      <c r="P82" s="433"/>
      <c r="Q82" s="433"/>
      <c r="R82" s="433"/>
      <c r="S82" s="433"/>
      <c r="T82" s="433"/>
      <c r="U82" s="433"/>
    </row>
    <row r="83" spans="1:21" ht="0.75" customHeight="1">
      <c r="M83" s="433"/>
      <c r="N83" s="433"/>
      <c r="O83" s="433"/>
      <c r="P83" s="433"/>
      <c r="Q83" s="433"/>
      <c r="R83" s="433"/>
      <c r="S83" s="433"/>
      <c r="T83" s="433"/>
      <c r="U83" s="433"/>
    </row>
  </sheetData>
  <mergeCells count="3">
    <mergeCell ref="A7:A12"/>
    <mergeCell ref="K9:K10"/>
    <mergeCell ref="K47:K48"/>
  </mergeCells>
  <phoneticPr fontId="94"/>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BA26A-224C-4946-BC20-912A2520002A}">
  <dimension ref="A1:GW101"/>
  <sheetViews>
    <sheetView showGridLines="0" zoomScaleNormal="100" zoomScaleSheetLayoutView="70" workbookViewId="0"/>
  </sheetViews>
  <sheetFormatPr defaultColWidth="9" defaultRowHeight="13"/>
  <cols>
    <col min="1" max="2" width="8.6328125" style="4" customWidth="1"/>
    <col min="3" max="3" width="10.08984375" style="4" customWidth="1"/>
    <col min="4" max="9" width="20.7265625" style="4" customWidth="1"/>
    <col min="10" max="15" width="21.6328125" style="4" customWidth="1"/>
    <col min="16" max="17" width="10.6328125" style="4" customWidth="1"/>
    <col min="18" max="19" width="8.6328125" style="4" customWidth="1"/>
    <col min="20" max="20" width="10.08984375" style="4" customWidth="1"/>
    <col min="21" max="22" width="24.6328125" style="4" customWidth="1"/>
    <col min="23" max="24" width="13.08984375" style="4" customWidth="1"/>
    <col min="25" max="26" width="24.6328125" style="4" customWidth="1"/>
    <col min="27" max="32" width="21.6328125" style="4" customWidth="1"/>
    <col min="33" max="34" width="10.6328125" style="4" customWidth="1"/>
    <col min="35" max="36" width="8.6328125" style="4" customWidth="1"/>
    <col min="37" max="37" width="10.08984375" style="4" customWidth="1"/>
    <col min="38" max="39" width="24.6328125" style="4" customWidth="1"/>
    <col min="40" max="41" width="13.08984375" style="4" customWidth="1"/>
    <col min="42" max="43" width="24.6328125" style="4" customWidth="1"/>
    <col min="44" max="49" width="21.6328125" style="4" customWidth="1"/>
    <col min="50" max="51" width="10.6328125" style="4" customWidth="1"/>
    <col min="52" max="53" width="8.6328125" style="4" customWidth="1"/>
    <col min="54" max="54" width="10.08984375" style="4" customWidth="1"/>
    <col min="55" max="56" width="24.6328125" style="4" customWidth="1"/>
    <col min="57" max="58" width="13.08984375" style="4" customWidth="1"/>
    <col min="59" max="60" width="24.6328125" style="4" customWidth="1"/>
    <col min="61" max="66" width="21.6328125" style="4" customWidth="1"/>
    <col min="67" max="68" width="10.6328125" style="4" customWidth="1"/>
    <col min="69" max="70" width="8.6328125" style="4" customWidth="1"/>
    <col min="71" max="71" width="10.08984375" style="4" customWidth="1"/>
    <col min="72" max="73" width="24.6328125" style="4" customWidth="1"/>
    <col min="74" max="75" width="13.08984375" style="4" customWidth="1"/>
    <col min="76" max="77" width="24.6328125" style="4" customWidth="1"/>
    <col min="78" max="83" width="21.6328125" style="4" customWidth="1"/>
    <col min="84" max="85" width="10.6328125" style="4" customWidth="1"/>
    <col min="86" max="87" width="8.6328125" style="4" customWidth="1"/>
    <col min="88" max="88" width="10.08984375" style="4" customWidth="1"/>
    <col min="89" max="90" width="24.6328125" style="4" customWidth="1"/>
    <col min="91" max="92" width="13.08984375" style="4" customWidth="1"/>
    <col min="93" max="94" width="24.6328125" style="4" customWidth="1"/>
    <col min="95" max="100" width="21.6328125" style="4" customWidth="1"/>
    <col min="101" max="102" width="10.6328125" style="4" customWidth="1"/>
    <col min="103" max="104" width="8.6328125" style="4" customWidth="1"/>
    <col min="105" max="105" width="10.08984375" style="4" customWidth="1"/>
    <col min="106" max="107" width="24.6328125" style="4" customWidth="1"/>
    <col min="108" max="109" width="13.08984375" style="4" customWidth="1"/>
    <col min="110" max="111" width="24.6328125" style="4" customWidth="1"/>
    <col min="112" max="117" width="21.6328125" style="4" customWidth="1"/>
    <col min="118" max="119" width="10.6328125" style="4" customWidth="1"/>
    <col min="120" max="121" width="8.6328125" style="4" customWidth="1"/>
    <col min="122" max="122" width="10.08984375" style="4" customWidth="1"/>
    <col min="123" max="124" width="24.6328125" style="4" customWidth="1"/>
    <col min="125" max="126" width="13.08984375" style="4" customWidth="1"/>
    <col min="127" max="128" width="24.6328125" style="4" customWidth="1"/>
    <col min="129" max="134" width="21.6328125" style="4" customWidth="1"/>
    <col min="135" max="136" width="10.6328125" style="4" customWidth="1"/>
    <col min="137" max="138" width="8.6328125" style="4" customWidth="1"/>
    <col min="139" max="139" width="10.08984375" style="4" customWidth="1"/>
    <col min="140" max="141" width="24.6328125" style="4" customWidth="1"/>
    <col min="142" max="143" width="13.08984375" style="4" customWidth="1"/>
    <col min="144" max="145" width="24.6328125" style="4" customWidth="1"/>
    <col min="146" max="151" width="21.6328125" style="4" customWidth="1"/>
    <col min="152" max="153" width="10.6328125" style="4" customWidth="1"/>
    <col min="154" max="155" width="8.6328125" style="4" customWidth="1"/>
    <col min="156" max="156" width="10.08984375" style="4" customWidth="1"/>
    <col min="157" max="158" width="24.6328125" style="4" customWidth="1"/>
    <col min="159" max="160" width="13.08984375" style="4" customWidth="1"/>
    <col min="161" max="162" width="24.6328125" style="4" customWidth="1"/>
    <col min="163" max="168" width="21.6328125" style="4" customWidth="1"/>
    <col min="169" max="170" width="10.6328125" style="4" customWidth="1"/>
    <col min="171" max="172" width="8.6328125" style="4" customWidth="1"/>
    <col min="173" max="173" width="10.08984375" style="4" customWidth="1"/>
    <col min="174" max="175" width="24.6328125" style="4" customWidth="1"/>
    <col min="176" max="177" width="13.08984375" style="4" customWidth="1"/>
    <col min="178" max="179" width="24.6328125" style="4" customWidth="1"/>
    <col min="180" max="185" width="21.6328125" style="4" customWidth="1"/>
    <col min="186" max="187" width="10.6328125" style="4" customWidth="1"/>
    <col min="188" max="189" width="8.6328125" style="4" customWidth="1"/>
    <col min="190" max="190" width="10.08984375" style="4" customWidth="1"/>
    <col min="191" max="192" width="24.6328125" style="4" customWidth="1"/>
    <col min="193" max="194" width="13.08984375" style="4" customWidth="1"/>
    <col min="195" max="196" width="24.6328125" style="4" customWidth="1"/>
    <col min="197" max="202" width="21.6328125" style="4" customWidth="1"/>
    <col min="203" max="204" width="10.6328125" style="4" customWidth="1"/>
    <col min="205" max="16384" width="9" style="4"/>
  </cols>
  <sheetData>
    <row r="1" spans="1:205" s="367" customFormat="1" ht="15" customHeight="1">
      <c r="A1" s="603" t="s">
        <v>701</v>
      </c>
      <c r="O1" s="601"/>
      <c r="Q1" s="601" t="s">
        <v>701</v>
      </c>
      <c r="R1" s="603" t="s">
        <v>701</v>
      </c>
      <c r="AF1" s="601"/>
      <c r="AH1" s="601" t="s">
        <v>701</v>
      </c>
      <c r="AI1" s="603" t="s">
        <v>701</v>
      </c>
      <c r="AW1" s="601"/>
      <c r="AY1" s="601" t="s">
        <v>701</v>
      </c>
      <c r="AZ1" s="603" t="s">
        <v>701</v>
      </c>
      <c r="BN1" s="601"/>
      <c r="BP1" s="601" t="s">
        <v>701</v>
      </c>
      <c r="BQ1" s="603" t="s">
        <v>701</v>
      </c>
      <c r="CE1" s="601"/>
      <c r="CG1" s="601" t="s">
        <v>701</v>
      </c>
      <c r="CH1" s="603" t="s">
        <v>701</v>
      </c>
      <c r="CV1" s="601"/>
      <c r="CX1" s="601" t="s">
        <v>701</v>
      </c>
      <c r="CY1" s="603" t="s">
        <v>701</v>
      </c>
      <c r="DM1" s="601"/>
      <c r="DO1" s="601" t="s">
        <v>701</v>
      </c>
      <c r="DP1" s="603" t="s">
        <v>701</v>
      </c>
      <c r="ED1" s="601"/>
      <c r="EF1" s="601" t="s">
        <v>701</v>
      </c>
      <c r="EG1" s="603" t="s">
        <v>701</v>
      </c>
      <c r="EU1" s="601"/>
      <c r="EW1" s="601" t="s">
        <v>701</v>
      </c>
      <c r="EX1" s="603" t="s">
        <v>701</v>
      </c>
      <c r="FL1" s="601"/>
      <c r="FN1" s="601" t="s">
        <v>701</v>
      </c>
      <c r="FO1" s="603" t="s">
        <v>701</v>
      </c>
      <c r="GC1" s="601"/>
      <c r="GE1" s="601" t="s">
        <v>701</v>
      </c>
      <c r="GF1" s="603" t="s">
        <v>701</v>
      </c>
      <c r="GT1" s="601"/>
      <c r="GV1" s="601" t="s">
        <v>701</v>
      </c>
      <c r="GW1" s="603"/>
    </row>
    <row r="2" spans="1:205" s="422" customFormat="1" ht="15" customHeight="1">
      <c r="A2" s="367" t="s">
        <v>806</v>
      </c>
      <c r="B2" s="602"/>
      <c r="D2" s="602"/>
      <c r="F2" s="1335"/>
      <c r="P2" s="601"/>
      <c r="Q2" s="601" t="s">
        <v>1865</v>
      </c>
      <c r="R2" s="367" t="s">
        <v>806</v>
      </c>
      <c r="S2" s="602"/>
      <c r="U2" s="602"/>
      <c r="AF2" s="601"/>
      <c r="AH2" s="601" t="s">
        <v>1865</v>
      </c>
      <c r="AI2" s="367" t="s">
        <v>806</v>
      </c>
      <c r="AJ2" s="602"/>
      <c r="AL2" s="602"/>
      <c r="AW2" s="601"/>
      <c r="AY2" s="601" t="s">
        <v>1865</v>
      </c>
      <c r="AZ2" s="367" t="s">
        <v>806</v>
      </c>
      <c r="BA2" s="602"/>
      <c r="BC2" s="602"/>
      <c r="BN2" s="601"/>
      <c r="BP2" s="601" t="s">
        <v>1865</v>
      </c>
      <c r="BQ2" s="367" t="s">
        <v>806</v>
      </c>
      <c r="BR2" s="602"/>
      <c r="BT2" s="602"/>
      <c r="CE2" s="601"/>
      <c r="CG2" s="601" t="s">
        <v>1865</v>
      </c>
      <c r="CH2" s="367" t="s">
        <v>806</v>
      </c>
      <c r="CI2" s="602"/>
      <c r="CK2" s="602"/>
      <c r="CV2" s="601"/>
      <c r="CX2" s="601" t="s">
        <v>1865</v>
      </c>
      <c r="CY2" s="367" t="s">
        <v>806</v>
      </c>
      <c r="CZ2" s="602"/>
      <c r="DB2" s="602"/>
      <c r="DM2" s="601"/>
      <c r="DO2" s="601" t="s">
        <v>1865</v>
      </c>
      <c r="DP2" s="367" t="s">
        <v>806</v>
      </c>
      <c r="DQ2" s="602"/>
      <c r="DS2" s="602"/>
      <c r="ED2" s="601"/>
      <c r="EF2" s="601" t="s">
        <v>1865</v>
      </c>
      <c r="EG2" s="367" t="s">
        <v>806</v>
      </c>
      <c r="EH2" s="602"/>
      <c r="EJ2" s="602"/>
      <c r="EU2" s="601"/>
      <c r="EW2" s="601" t="s">
        <v>1865</v>
      </c>
      <c r="EX2" s="367" t="s">
        <v>806</v>
      </c>
      <c r="EY2" s="602"/>
      <c r="FA2" s="602"/>
      <c r="FL2" s="601"/>
      <c r="FN2" s="601" t="s">
        <v>1865</v>
      </c>
      <c r="FO2" s="367" t="s">
        <v>806</v>
      </c>
      <c r="FP2" s="602"/>
      <c r="FR2" s="602"/>
      <c r="GC2" s="601"/>
      <c r="GE2" s="601" t="s">
        <v>1865</v>
      </c>
      <c r="GF2" s="367" t="s">
        <v>806</v>
      </c>
      <c r="GG2" s="602"/>
      <c r="GI2" s="602"/>
      <c r="GT2" s="601"/>
      <c r="GV2" s="601" t="s">
        <v>1865</v>
      </c>
    </row>
    <row r="3" spans="1:205" ht="14">
      <c r="A3" s="35"/>
      <c r="B3" s="35"/>
      <c r="C3" s="35"/>
      <c r="D3" s="35"/>
      <c r="E3" s="35"/>
      <c r="F3" s="35"/>
      <c r="G3" s="35"/>
      <c r="H3" s="35"/>
      <c r="I3" s="35"/>
      <c r="J3" s="35"/>
      <c r="K3" s="35"/>
      <c r="L3" s="35"/>
      <c r="M3" s="35"/>
      <c r="N3" s="35"/>
      <c r="O3" s="35"/>
      <c r="P3" s="14"/>
      <c r="Q3" s="14"/>
      <c r="R3" s="35"/>
      <c r="S3" s="35"/>
      <c r="T3" s="35"/>
      <c r="U3" s="35"/>
      <c r="V3" s="35"/>
      <c r="W3" s="35"/>
      <c r="X3" s="35"/>
      <c r="Y3" s="35"/>
      <c r="Z3" s="35"/>
      <c r="AA3" s="35"/>
      <c r="AB3" s="35"/>
      <c r="AC3" s="35"/>
      <c r="AD3" s="35"/>
      <c r="AE3" s="35"/>
      <c r="AF3" s="35"/>
      <c r="AG3" s="14"/>
      <c r="AH3" s="14"/>
      <c r="AI3" s="35"/>
      <c r="AJ3" s="35"/>
      <c r="AK3" s="35"/>
      <c r="AL3" s="35"/>
      <c r="AM3" s="35"/>
      <c r="AN3" s="35"/>
      <c r="AO3" s="35"/>
      <c r="AP3" s="35"/>
      <c r="AQ3" s="35"/>
      <c r="AR3" s="35"/>
      <c r="AS3" s="35"/>
      <c r="AT3" s="35"/>
      <c r="AU3" s="35"/>
      <c r="AV3" s="35"/>
      <c r="AW3" s="35"/>
      <c r="AX3" s="14"/>
      <c r="AY3" s="14"/>
      <c r="AZ3" s="35"/>
      <c r="BA3" s="35"/>
      <c r="BB3" s="35"/>
      <c r="BC3" s="35"/>
      <c r="BD3" s="35"/>
      <c r="BE3" s="35"/>
      <c r="BF3" s="35"/>
      <c r="BG3" s="35"/>
      <c r="BH3" s="35"/>
      <c r="BI3" s="35"/>
      <c r="BJ3" s="35"/>
      <c r="BK3" s="35"/>
      <c r="BL3" s="35"/>
      <c r="BM3" s="35"/>
      <c r="BN3" s="35"/>
      <c r="BO3" s="14"/>
      <c r="BP3" s="14"/>
      <c r="BQ3" s="35"/>
      <c r="BR3" s="35"/>
      <c r="BS3" s="35"/>
      <c r="BT3" s="35"/>
      <c r="BU3" s="35"/>
      <c r="BV3" s="35"/>
      <c r="BW3" s="35"/>
      <c r="BX3" s="35"/>
      <c r="BY3" s="35"/>
      <c r="BZ3" s="35"/>
      <c r="CA3" s="35"/>
      <c r="CB3" s="35"/>
      <c r="CC3" s="35"/>
      <c r="CD3" s="35"/>
      <c r="CE3" s="35"/>
      <c r="CF3" s="14"/>
      <c r="CG3" s="14"/>
      <c r="CH3" s="35"/>
      <c r="CI3" s="35"/>
      <c r="CJ3" s="35"/>
      <c r="CK3" s="35"/>
      <c r="CL3" s="35"/>
      <c r="CM3" s="35"/>
      <c r="CN3" s="35"/>
      <c r="CO3" s="35"/>
      <c r="CP3" s="35"/>
      <c r="CQ3" s="35"/>
      <c r="CR3" s="35"/>
      <c r="CS3" s="35"/>
      <c r="CT3" s="35"/>
      <c r="CU3" s="35"/>
      <c r="CV3" s="35"/>
      <c r="CW3" s="14"/>
      <c r="CX3" s="14"/>
      <c r="CY3" s="35"/>
      <c r="CZ3" s="35"/>
      <c r="DA3" s="35"/>
      <c r="DB3" s="35"/>
      <c r="DC3" s="35"/>
      <c r="DD3" s="35"/>
      <c r="DE3" s="35"/>
      <c r="DF3" s="35"/>
      <c r="DG3" s="35"/>
      <c r="DH3" s="35"/>
      <c r="DI3" s="35"/>
      <c r="DJ3" s="35"/>
      <c r="DK3" s="35"/>
      <c r="DL3" s="35"/>
      <c r="DM3" s="35"/>
      <c r="DN3" s="14"/>
      <c r="DO3" s="14"/>
      <c r="DP3" s="35"/>
      <c r="DQ3" s="35"/>
      <c r="DR3" s="35"/>
      <c r="DS3" s="35"/>
      <c r="DT3" s="35"/>
      <c r="DU3" s="35"/>
      <c r="DV3" s="35"/>
      <c r="DW3" s="35"/>
      <c r="DX3" s="35"/>
      <c r="DY3" s="35"/>
      <c r="DZ3" s="35"/>
      <c r="EA3" s="35"/>
      <c r="EB3" s="35"/>
      <c r="EC3" s="35"/>
      <c r="ED3" s="35"/>
      <c r="EE3" s="14"/>
      <c r="EF3" s="14"/>
      <c r="EG3" s="35"/>
      <c r="EH3" s="35"/>
      <c r="EI3" s="35"/>
      <c r="EJ3" s="35"/>
      <c r="EK3" s="35"/>
      <c r="EL3" s="35"/>
      <c r="EM3" s="35"/>
      <c r="EN3" s="35"/>
      <c r="EO3" s="35"/>
      <c r="EP3" s="35"/>
      <c r="EQ3" s="35"/>
      <c r="ER3" s="35"/>
      <c r="ES3" s="35"/>
      <c r="ET3" s="35"/>
      <c r="EU3" s="35"/>
      <c r="EV3" s="14"/>
      <c r="EW3" s="14"/>
      <c r="EX3" s="35"/>
      <c r="EY3" s="35"/>
      <c r="EZ3" s="35"/>
      <c r="FA3" s="35"/>
      <c r="FB3" s="35"/>
      <c r="FC3" s="35"/>
      <c r="FD3" s="35"/>
      <c r="FE3" s="35"/>
      <c r="FF3" s="35"/>
      <c r="FG3" s="35"/>
      <c r="FH3" s="35"/>
      <c r="FI3" s="35"/>
      <c r="FJ3" s="35"/>
      <c r="FK3" s="35"/>
      <c r="FL3" s="35"/>
      <c r="FM3" s="14"/>
      <c r="FN3" s="14"/>
      <c r="FO3" s="35"/>
      <c r="FP3" s="35"/>
      <c r="FQ3" s="35"/>
      <c r="FR3" s="35"/>
      <c r="FS3" s="35"/>
      <c r="FT3" s="35"/>
      <c r="FU3" s="35"/>
      <c r="FV3" s="35"/>
      <c r="FW3" s="35"/>
      <c r="FX3" s="35"/>
      <c r="FY3" s="35"/>
      <c r="FZ3" s="35"/>
      <c r="GA3" s="35"/>
      <c r="GB3" s="35"/>
      <c r="GC3" s="35"/>
      <c r="GD3" s="14"/>
      <c r="GE3" s="14"/>
      <c r="GF3" s="35"/>
      <c r="GG3" s="35"/>
      <c r="GH3" s="35"/>
      <c r="GI3" s="35"/>
      <c r="GJ3" s="35"/>
      <c r="GK3" s="35"/>
      <c r="GL3" s="35"/>
      <c r="GM3" s="35"/>
      <c r="GN3" s="35"/>
      <c r="GO3" s="35"/>
      <c r="GP3" s="35"/>
      <c r="GQ3" s="35"/>
      <c r="GR3" s="35"/>
      <c r="GS3" s="35"/>
      <c r="GT3" s="35"/>
      <c r="GU3" s="14"/>
      <c r="GV3" s="14"/>
    </row>
    <row r="4" spans="1:205" ht="15" customHeight="1">
      <c r="A4" s="74"/>
      <c r="B4" s="74"/>
      <c r="C4" s="74"/>
      <c r="D4" s="433"/>
      <c r="E4" s="35"/>
      <c r="F4" s="35"/>
      <c r="G4" s="35"/>
      <c r="H4" s="35"/>
      <c r="I4" s="35"/>
      <c r="J4" s="35"/>
      <c r="K4" s="35"/>
      <c r="L4" s="35"/>
      <c r="M4" s="35"/>
      <c r="N4" s="35"/>
      <c r="O4" s="604" t="s">
        <v>1866</v>
      </c>
      <c r="P4" s="14"/>
      <c r="Q4" s="14"/>
      <c r="R4" s="74"/>
      <c r="S4" s="74"/>
      <c r="T4" s="74"/>
      <c r="U4" s="604" t="s">
        <v>1866</v>
      </c>
      <c r="V4" s="35"/>
      <c r="W4" s="35"/>
      <c r="X4" s="35"/>
      <c r="Y4" s="35"/>
      <c r="Z4" s="35"/>
      <c r="AA4" s="35"/>
      <c r="AB4" s="35"/>
      <c r="AC4" s="35"/>
      <c r="AD4" s="35"/>
      <c r="AE4" s="35"/>
      <c r="AF4" s="604" t="s">
        <v>1866</v>
      </c>
      <c r="AG4" s="14"/>
      <c r="AH4" s="14"/>
      <c r="AI4" s="74"/>
      <c r="AJ4" s="74"/>
      <c r="AK4" s="74"/>
      <c r="AL4" s="604" t="s">
        <v>1866</v>
      </c>
      <c r="AM4" s="35"/>
      <c r="AN4" s="35"/>
      <c r="AO4" s="35"/>
      <c r="AP4" s="35"/>
      <c r="AQ4" s="35"/>
      <c r="AR4" s="35"/>
      <c r="AS4" s="35"/>
      <c r="AT4" s="35"/>
      <c r="AU4" s="35"/>
      <c r="AV4" s="35"/>
      <c r="AW4" s="604" t="s">
        <v>1866</v>
      </c>
      <c r="AX4" s="14"/>
      <c r="AY4" s="14"/>
      <c r="AZ4" s="74"/>
      <c r="BA4" s="74"/>
      <c r="BB4" s="74"/>
      <c r="BC4" s="604" t="s">
        <v>1866</v>
      </c>
      <c r="BD4" s="35"/>
      <c r="BE4" s="35"/>
      <c r="BF4" s="35"/>
      <c r="BG4" s="35"/>
      <c r="BH4" s="35"/>
      <c r="BI4" s="35"/>
      <c r="BJ4" s="35"/>
      <c r="BK4" s="35"/>
      <c r="BL4" s="35"/>
      <c r="BM4" s="35"/>
      <c r="BN4" s="604" t="s">
        <v>1866</v>
      </c>
      <c r="BO4" s="14"/>
      <c r="BP4" s="14"/>
      <c r="BQ4" s="74"/>
      <c r="BR4" s="74"/>
      <c r="BS4" s="74"/>
      <c r="BT4" s="604" t="s">
        <v>1866</v>
      </c>
      <c r="BU4" s="35"/>
      <c r="BV4" s="35"/>
      <c r="BW4" s="35"/>
      <c r="BX4" s="35"/>
      <c r="BY4" s="35"/>
      <c r="BZ4" s="35"/>
      <c r="CA4" s="35"/>
      <c r="CB4" s="35"/>
      <c r="CC4" s="35"/>
      <c r="CD4" s="35"/>
      <c r="CE4" s="604" t="s">
        <v>1866</v>
      </c>
      <c r="CF4" s="14"/>
      <c r="CG4" s="14"/>
      <c r="CH4" s="74"/>
      <c r="CI4" s="74"/>
      <c r="CJ4" s="74"/>
      <c r="CK4" s="604" t="s">
        <v>1866</v>
      </c>
      <c r="CL4" s="35"/>
      <c r="CM4" s="35"/>
      <c r="CN4" s="35"/>
      <c r="CO4" s="35"/>
      <c r="CP4" s="35"/>
      <c r="CQ4" s="35"/>
      <c r="CR4" s="35"/>
      <c r="CS4" s="35"/>
      <c r="CT4" s="35"/>
      <c r="CU4" s="35"/>
      <c r="CV4" s="604" t="s">
        <v>1866</v>
      </c>
      <c r="CW4" s="14"/>
      <c r="CX4" s="14"/>
      <c r="CY4" s="74"/>
      <c r="CZ4" s="74"/>
      <c r="DA4" s="74"/>
      <c r="DB4" s="604" t="s">
        <v>1866</v>
      </c>
      <c r="DC4" s="35"/>
      <c r="DD4" s="35"/>
      <c r="DE4" s="35"/>
      <c r="DF4" s="35"/>
      <c r="DG4" s="35"/>
      <c r="DH4" s="35"/>
      <c r="DI4" s="35"/>
      <c r="DJ4" s="35"/>
      <c r="DK4" s="35"/>
      <c r="DL4" s="35"/>
      <c r="DM4" s="604" t="s">
        <v>1866</v>
      </c>
      <c r="DN4" s="14"/>
      <c r="DO4" s="14"/>
      <c r="DP4" s="74"/>
      <c r="DQ4" s="74"/>
      <c r="DR4" s="74"/>
      <c r="DS4" s="604" t="s">
        <v>1866</v>
      </c>
      <c r="DT4" s="35"/>
      <c r="DU4" s="35"/>
      <c r="DV4" s="35"/>
      <c r="DW4" s="35"/>
      <c r="DX4" s="35"/>
      <c r="DY4" s="35"/>
      <c r="DZ4" s="35"/>
      <c r="EA4" s="35"/>
      <c r="EB4" s="35"/>
      <c r="EC4" s="35"/>
      <c r="ED4" s="604" t="s">
        <v>1866</v>
      </c>
      <c r="EE4" s="14"/>
      <c r="EF4" s="14"/>
      <c r="EG4" s="74"/>
      <c r="EH4" s="74"/>
      <c r="EI4" s="74"/>
      <c r="EJ4" s="604" t="s">
        <v>1866</v>
      </c>
      <c r="EK4" s="35"/>
      <c r="EL4" s="35"/>
      <c r="EM4" s="35"/>
      <c r="EN4" s="35"/>
      <c r="EO4" s="35"/>
      <c r="EP4" s="35"/>
      <c r="EQ4" s="35"/>
      <c r="ER4" s="35"/>
      <c r="ES4" s="35"/>
      <c r="ET4" s="35"/>
      <c r="EU4" s="604" t="s">
        <v>1866</v>
      </c>
      <c r="EV4" s="14"/>
      <c r="EW4" s="14"/>
      <c r="EX4" s="74"/>
      <c r="EY4" s="74"/>
      <c r="EZ4" s="74"/>
      <c r="FA4" s="604" t="s">
        <v>1866</v>
      </c>
      <c r="FB4" s="35"/>
      <c r="FC4" s="35"/>
      <c r="FD4" s="35"/>
      <c r="FE4" s="35"/>
      <c r="FF4" s="35"/>
      <c r="FG4" s="35"/>
      <c r="FH4" s="35"/>
      <c r="FI4" s="35"/>
      <c r="FJ4" s="35"/>
      <c r="FK4" s="35"/>
      <c r="FL4" s="604" t="s">
        <v>1866</v>
      </c>
      <c r="FM4" s="14"/>
      <c r="FN4" s="14"/>
      <c r="FO4" s="74"/>
      <c r="FP4" s="74"/>
      <c r="FQ4" s="74"/>
      <c r="FR4" s="604" t="s">
        <v>1866</v>
      </c>
      <c r="FS4" s="35"/>
      <c r="FT4" s="35"/>
      <c r="FU4" s="35"/>
      <c r="FV4" s="35"/>
      <c r="FW4" s="35"/>
      <c r="FX4" s="35"/>
      <c r="FY4" s="35"/>
      <c r="FZ4" s="35"/>
      <c r="GA4" s="35"/>
      <c r="GB4" s="35"/>
      <c r="GC4" s="604" t="s">
        <v>1866</v>
      </c>
      <c r="GD4" s="14"/>
      <c r="GE4" s="14"/>
      <c r="GF4" s="74"/>
      <c r="GG4" s="74"/>
      <c r="GH4" s="74"/>
      <c r="GI4" s="604" t="s">
        <v>1866</v>
      </c>
      <c r="GJ4" s="35"/>
      <c r="GK4" s="35"/>
      <c r="GL4" s="35"/>
      <c r="GM4" s="35"/>
      <c r="GN4" s="35"/>
      <c r="GO4" s="35"/>
      <c r="GP4" s="35"/>
      <c r="GQ4" s="35"/>
      <c r="GR4" s="35"/>
      <c r="GS4" s="35"/>
      <c r="GT4" s="604" t="s">
        <v>1866</v>
      </c>
      <c r="GU4" s="14"/>
      <c r="GV4" s="14"/>
    </row>
    <row r="5" spans="1:205" ht="22.5" customHeight="1">
      <c r="A5" s="905" t="s">
        <v>154</v>
      </c>
      <c r="B5" s="905"/>
      <c r="C5" s="905"/>
      <c r="D5" s="1336"/>
      <c r="E5" s="1337"/>
      <c r="F5" s="2582" t="s">
        <v>1867</v>
      </c>
      <c r="G5" s="2582"/>
      <c r="H5" s="2582"/>
      <c r="I5" s="2582"/>
      <c r="J5" s="35"/>
      <c r="K5" s="35"/>
      <c r="L5" s="35"/>
      <c r="M5" s="35"/>
      <c r="N5" s="35"/>
      <c r="O5" s="604"/>
      <c r="P5" s="14"/>
      <c r="Q5" s="14"/>
      <c r="R5" s="905"/>
      <c r="S5" s="905"/>
      <c r="T5" s="905"/>
      <c r="U5" s="604"/>
      <c r="V5" s="35"/>
      <c r="W5" s="35"/>
      <c r="X5" s="35"/>
      <c r="Y5" s="35"/>
      <c r="Z5" s="35"/>
      <c r="AA5" s="35"/>
      <c r="AB5" s="35"/>
      <c r="AC5" s="35"/>
      <c r="AD5" s="35"/>
      <c r="AE5" s="35"/>
      <c r="AF5" s="604"/>
      <c r="AG5" s="14"/>
      <c r="AH5" s="14"/>
      <c r="AI5" s="905"/>
      <c r="AJ5" s="905"/>
      <c r="AK5" s="905"/>
      <c r="AL5" s="604"/>
      <c r="AM5" s="35"/>
      <c r="AN5" s="35"/>
      <c r="AO5" s="35"/>
      <c r="AP5" s="35"/>
      <c r="AQ5" s="35"/>
      <c r="AR5" s="35"/>
      <c r="AS5" s="35"/>
      <c r="AT5" s="35"/>
      <c r="AU5" s="35"/>
      <c r="AV5" s="35"/>
      <c r="AW5" s="604"/>
      <c r="AX5" s="14"/>
      <c r="AY5" s="14"/>
      <c r="AZ5" s="905"/>
      <c r="BA5" s="905"/>
      <c r="BB5" s="905"/>
      <c r="BC5" s="604"/>
      <c r="BD5" s="35"/>
      <c r="BE5" s="35"/>
      <c r="BF5" s="35"/>
      <c r="BG5" s="35"/>
      <c r="BH5" s="35"/>
      <c r="BI5" s="35"/>
      <c r="BJ5" s="35"/>
      <c r="BK5" s="35"/>
      <c r="BL5" s="35"/>
      <c r="BM5" s="35"/>
      <c r="BN5" s="604"/>
      <c r="BO5" s="14"/>
      <c r="BP5" s="14"/>
      <c r="BQ5" s="905"/>
      <c r="BR5" s="905"/>
      <c r="BS5" s="905"/>
      <c r="BT5" s="604"/>
      <c r="BU5" s="35"/>
      <c r="BV5" s="35"/>
      <c r="BW5" s="35"/>
      <c r="BX5" s="35"/>
      <c r="BY5" s="35"/>
      <c r="BZ5" s="35"/>
      <c r="CA5" s="35"/>
      <c r="CB5" s="35"/>
      <c r="CC5" s="35"/>
      <c r="CD5" s="35"/>
      <c r="CE5" s="604"/>
      <c r="CF5" s="14"/>
      <c r="CG5" s="14"/>
      <c r="CH5" s="905"/>
      <c r="CI5" s="905"/>
      <c r="CJ5" s="905"/>
      <c r="CK5" s="604"/>
      <c r="CL5" s="35"/>
      <c r="CM5" s="35"/>
      <c r="CN5" s="35"/>
      <c r="CO5" s="35"/>
      <c r="CP5" s="35"/>
      <c r="CQ5" s="35"/>
      <c r="CR5" s="35"/>
      <c r="CS5" s="35"/>
      <c r="CT5" s="35"/>
      <c r="CU5" s="35"/>
      <c r="CV5" s="604"/>
      <c r="CW5" s="14"/>
      <c r="CX5" s="14"/>
      <c r="CY5" s="905"/>
      <c r="CZ5" s="905"/>
      <c r="DA5" s="905"/>
      <c r="DB5" s="604"/>
      <c r="DC5" s="35"/>
      <c r="DD5" s="35"/>
      <c r="DE5" s="35"/>
      <c r="DF5" s="35"/>
      <c r="DG5" s="35"/>
      <c r="DH5" s="35"/>
      <c r="DI5" s="35"/>
      <c r="DJ5" s="35"/>
      <c r="DK5" s="35"/>
      <c r="DL5" s="35"/>
      <c r="DM5" s="604"/>
      <c r="DN5" s="14"/>
      <c r="DO5" s="14"/>
      <c r="DP5" s="905"/>
      <c r="DQ5" s="905"/>
      <c r="DR5" s="905"/>
      <c r="DS5" s="604"/>
      <c r="DT5" s="35"/>
      <c r="DU5" s="35"/>
      <c r="DV5" s="35"/>
      <c r="DW5" s="35"/>
      <c r="DX5" s="35"/>
      <c r="DY5" s="35"/>
      <c r="DZ5" s="35"/>
      <c r="EA5" s="35"/>
      <c r="EB5" s="35"/>
      <c r="EC5" s="35"/>
      <c r="ED5" s="604"/>
      <c r="EE5" s="14"/>
      <c r="EF5" s="14"/>
      <c r="EG5" s="905"/>
      <c r="EH5" s="905"/>
      <c r="EI5" s="905"/>
      <c r="EJ5" s="604"/>
      <c r="EK5" s="35"/>
      <c r="EL5" s="35"/>
      <c r="EM5" s="35"/>
      <c r="EN5" s="35"/>
      <c r="EO5" s="35"/>
      <c r="EP5" s="35"/>
      <c r="EQ5" s="35"/>
      <c r="ER5" s="35"/>
      <c r="ES5" s="35"/>
      <c r="ET5" s="35"/>
      <c r="EU5" s="604"/>
      <c r="EV5" s="14"/>
      <c r="EW5" s="14"/>
      <c r="EX5" s="905"/>
      <c r="EY5" s="905"/>
      <c r="EZ5" s="905"/>
      <c r="FA5" s="604"/>
      <c r="FB5" s="35"/>
      <c r="FC5" s="35"/>
      <c r="FD5" s="35"/>
      <c r="FE5" s="35"/>
      <c r="FF5" s="35"/>
      <c r="FG5" s="35"/>
      <c r="FH5" s="35"/>
      <c r="FI5" s="35"/>
      <c r="FJ5" s="35"/>
      <c r="FK5" s="35"/>
      <c r="FL5" s="604"/>
      <c r="FM5" s="14"/>
      <c r="FN5" s="14"/>
      <c r="FO5" s="905"/>
      <c r="FP5" s="905"/>
      <c r="FQ5" s="905"/>
      <c r="FR5" s="604"/>
      <c r="FS5" s="35"/>
      <c r="FT5" s="35"/>
      <c r="FU5" s="35"/>
      <c r="FV5" s="35"/>
      <c r="FW5" s="35"/>
      <c r="FX5" s="35"/>
      <c r="FY5" s="35"/>
      <c r="FZ5" s="35"/>
      <c r="GA5" s="35"/>
      <c r="GB5" s="35"/>
      <c r="GC5" s="604"/>
      <c r="GD5" s="14"/>
      <c r="GE5" s="14"/>
      <c r="GF5" s="905"/>
      <c r="GG5" s="905"/>
      <c r="GH5" s="905"/>
      <c r="GI5" s="604"/>
      <c r="GJ5" s="35"/>
      <c r="GK5" s="35"/>
      <c r="GL5" s="35"/>
      <c r="GM5" s="35"/>
      <c r="GN5" s="35"/>
      <c r="GO5" s="35"/>
      <c r="GP5" s="35"/>
      <c r="GQ5" s="35"/>
      <c r="GR5" s="35"/>
      <c r="GS5" s="35"/>
      <c r="GT5" s="604"/>
      <c r="GU5" s="14"/>
      <c r="GV5" s="14"/>
    </row>
    <row r="6" spans="1:205" ht="15">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T6" s="433"/>
      <c r="BU6" s="35"/>
      <c r="BV6" s="35"/>
      <c r="BW6" s="35"/>
      <c r="BX6" s="35"/>
      <c r="BY6" s="35"/>
      <c r="BZ6" s="35"/>
      <c r="CA6" s="35"/>
      <c r="CB6" s="35"/>
      <c r="CC6" s="35"/>
      <c r="CD6" s="35"/>
      <c r="CE6" s="433"/>
      <c r="CF6" s="14"/>
      <c r="CG6" s="14"/>
      <c r="CH6" s="74"/>
      <c r="CI6" s="74"/>
      <c r="CJ6" s="74"/>
      <c r="CK6" s="433"/>
      <c r="CL6" s="35"/>
      <c r="CM6" s="35"/>
      <c r="CN6" s="35"/>
      <c r="CO6" s="35"/>
      <c r="CP6" s="35"/>
      <c r="CQ6" s="35"/>
      <c r="CR6" s="35"/>
      <c r="CS6" s="35"/>
      <c r="CT6" s="35"/>
      <c r="CU6" s="35"/>
      <c r="CV6" s="433"/>
      <c r="CW6" s="14"/>
      <c r="CX6" s="14"/>
      <c r="CY6" s="74"/>
      <c r="CZ6" s="74"/>
      <c r="DA6" s="74"/>
      <c r="DB6" s="433"/>
      <c r="DC6" s="35"/>
      <c r="DD6" s="35"/>
      <c r="DE6" s="35"/>
      <c r="DF6" s="35"/>
      <c r="DG6" s="35"/>
      <c r="DH6" s="35"/>
      <c r="DI6" s="35"/>
      <c r="DJ6" s="35"/>
      <c r="DK6" s="35"/>
      <c r="DL6" s="35"/>
      <c r="DM6" s="433"/>
      <c r="DN6" s="14"/>
      <c r="DO6" s="14"/>
      <c r="DP6" s="74"/>
      <c r="DQ6" s="74"/>
      <c r="DR6" s="74"/>
      <c r="DS6" s="433"/>
      <c r="DT6" s="35"/>
      <c r="DU6" s="35"/>
      <c r="DV6" s="35"/>
      <c r="DW6" s="35"/>
      <c r="DX6" s="35"/>
      <c r="DY6" s="35"/>
      <c r="DZ6" s="35"/>
      <c r="EA6" s="35"/>
      <c r="EB6" s="35"/>
      <c r="EC6" s="35"/>
      <c r="ED6" s="433"/>
      <c r="EE6" s="14"/>
      <c r="EF6" s="14"/>
      <c r="EG6" s="74"/>
      <c r="EH6" s="74"/>
      <c r="EI6" s="74"/>
      <c r="EJ6" s="433"/>
      <c r="EK6" s="35"/>
      <c r="EL6" s="35"/>
      <c r="EM6" s="35"/>
      <c r="EN6" s="35"/>
      <c r="EO6" s="35"/>
      <c r="EP6" s="35"/>
      <c r="EQ6" s="35"/>
      <c r="ER6" s="35"/>
      <c r="ES6" s="35"/>
      <c r="ET6" s="35"/>
      <c r="EU6" s="433"/>
      <c r="EV6" s="14"/>
      <c r="EW6" s="14"/>
      <c r="EX6" s="74"/>
      <c r="EY6" s="74"/>
      <c r="EZ6" s="74"/>
      <c r="FA6" s="433"/>
      <c r="FB6" s="35"/>
      <c r="FC6" s="35"/>
      <c r="FD6" s="35"/>
      <c r="FE6" s="35"/>
      <c r="FF6" s="35"/>
      <c r="FG6" s="35"/>
      <c r="FH6" s="35"/>
      <c r="FI6" s="35"/>
      <c r="FJ6" s="35"/>
      <c r="FK6" s="35"/>
      <c r="FL6" s="433"/>
      <c r="FM6" s="14"/>
      <c r="FN6" s="14"/>
      <c r="FO6" s="74"/>
      <c r="FP6" s="74"/>
      <c r="FQ6" s="74"/>
      <c r="FR6" s="433"/>
      <c r="FS6" s="35"/>
      <c r="FT6" s="35"/>
      <c r="FU6" s="35"/>
      <c r="FV6" s="35"/>
      <c r="FW6" s="35"/>
      <c r="FX6" s="35"/>
      <c r="FY6" s="35"/>
      <c r="FZ6" s="35"/>
      <c r="GA6" s="35"/>
      <c r="GB6" s="35"/>
      <c r="GC6" s="433"/>
      <c r="GD6" s="14"/>
      <c r="GE6" s="14"/>
      <c r="GF6" s="74"/>
      <c r="GG6" s="74"/>
      <c r="GH6" s="74"/>
      <c r="GI6" s="433"/>
      <c r="GJ6" s="35"/>
      <c r="GK6" s="35"/>
      <c r="GL6" s="35"/>
      <c r="GM6" s="35"/>
      <c r="GN6" s="35"/>
      <c r="GO6" s="35"/>
      <c r="GP6" s="35"/>
      <c r="GQ6" s="35"/>
      <c r="GR6" s="35"/>
      <c r="GS6" s="35"/>
      <c r="GT6" s="433"/>
      <c r="GU6" s="14"/>
      <c r="GV6" s="14"/>
    </row>
    <row r="7" spans="1:205" ht="20.25" customHeight="1">
      <c r="A7" s="605" t="s">
        <v>155</v>
      </c>
      <c r="B7" s="605"/>
      <c r="C7" s="605"/>
      <c r="D7" s="606" t="s">
        <v>1868</v>
      </c>
      <c r="F7" s="35"/>
      <c r="G7" s="35"/>
      <c r="H7" s="35"/>
      <c r="I7" s="35"/>
      <c r="J7" s="35"/>
      <c r="K7" s="35"/>
      <c r="L7" s="35"/>
      <c r="M7" s="35"/>
      <c r="N7" s="35"/>
      <c r="O7" s="433"/>
      <c r="P7" s="14"/>
      <c r="Q7" s="14"/>
      <c r="R7" s="605" t="s">
        <v>1866</v>
      </c>
      <c r="S7" s="605"/>
      <c r="T7" s="605"/>
      <c r="U7" s="433"/>
      <c r="V7" s="35"/>
      <c r="W7" s="35"/>
      <c r="X7" s="35"/>
      <c r="Y7" s="35"/>
      <c r="Z7" s="35"/>
      <c r="AA7" s="35"/>
      <c r="AB7" s="35"/>
      <c r="AC7" s="35"/>
      <c r="AD7" s="35"/>
      <c r="AE7" s="35"/>
      <c r="AF7" s="433"/>
      <c r="AG7" s="14"/>
      <c r="AH7" s="14"/>
      <c r="AI7" s="605" t="s">
        <v>1866</v>
      </c>
      <c r="AJ7" s="605"/>
      <c r="AK7" s="605"/>
      <c r="AL7" s="433"/>
      <c r="AM7" s="35"/>
      <c r="AN7" s="35"/>
      <c r="AO7" s="35"/>
      <c r="AP7" s="35"/>
      <c r="AQ7" s="35"/>
      <c r="AR7" s="35"/>
      <c r="AS7" s="35"/>
      <c r="AT7" s="35"/>
      <c r="AU7" s="35"/>
      <c r="AV7" s="35"/>
      <c r="AW7" s="433"/>
      <c r="AX7" s="14"/>
      <c r="AY7" s="14"/>
      <c r="AZ7" s="605" t="s">
        <v>1866</v>
      </c>
      <c r="BA7" s="605"/>
      <c r="BB7" s="605"/>
      <c r="BC7" s="433"/>
      <c r="BD7" s="35"/>
      <c r="BE7" s="35"/>
      <c r="BF7" s="35"/>
      <c r="BG7" s="35"/>
      <c r="BH7" s="35"/>
      <c r="BI7" s="35"/>
      <c r="BJ7" s="35"/>
      <c r="BK7" s="35"/>
      <c r="BL7" s="35"/>
      <c r="BM7" s="35"/>
      <c r="BN7" s="433"/>
      <c r="BO7" s="14"/>
      <c r="BP7" s="14"/>
      <c r="BQ7" s="605" t="s">
        <v>1866</v>
      </c>
      <c r="BR7" s="605"/>
      <c r="BS7" s="605"/>
      <c r="BT7" s="433"/>
      <c r="BU7" s="35"/>
      <c r="BV7" s="35"/>
      <c r="BW7" s="35"/>
      <c r="BX7" s="35"/>
      <c r="BY7" s="35"/>
      <c r="BZ7" s="35"/>
      <c r="CA7" s="35"/>
      <c r="CB7" s="35"/>
      <c r="CC7" s="35"/>
      <c r="CD7" s="35"/>
      <c r="CE7" s="433"/>
      <c r="CF7" s="14"/>
      <c r="CG7" s="14"/>
      <c r="CH7" s="605" t="s">
        <v>1866</v>
      </c>
      <c r="CI7" s="605"/>
      <c r="CJ7" s="605"/>
      <c r="CK7" s="433"/>
      <c r="CL7" s="35"/>
      <c r="CM7" s="35"/>
      <c r="CN7" s="35"/>
      <c r="CO7" s="35"/>
      <c r="CP7" s="35"/>
      <c r="CQ7" s="35"/>
      <c r="CR7" s="35"/>
      <c r="CS7" s="35"/>
      <c r="CT7" s="35"/>
      <c r="CU7" s="35"/>
      <c r="CV7" s="433"/>
      <c r="CW7" s="14"/>
      <c r="CX7" s="14"/>
      <c r="CY7" s="605" t="s">
        <v>1866</v>
      </c>
      <c r="CZ7" s="605"/>
      <c r="DA7" s="605"/>
      <c r="DB7" s="433"/>
      <c r="DC7" s="35"/>
      <c r="DD7" s="35"/>
      <c r="DE7" s="35"/>
      <c r="DF7" s="35"/>
      <c r="DG7" s="35"/>
      <c r="DH7" s="35"/>
      <c r="DI7" s="35"/>
      <c r="DJ7" s="35"/>
      <c r="DK7" s="35"/>
      <c r="DL7" s="35"/>
      <c r="DM7" s="433"/>
      <c r="DN7" s="14"/>
      <c r="DO7" s="14"/>
      <c r="DP7" s="605" t="s">
        <v>1866</v>
      </c>
      <c r="DQ7" s="605"/>
      <c r="DR7" s="605"/>
      <c r="DS7" s="433"/>
      <c r="DT7" s="35"/>
      <c r="DU7" s="35"/>
      <c r="DV7" s="35"/>
      <c r="DW7" s="35"/>
      <c r="DX7" s="35"/>
      <c r="DY7" s="35"/>
      <c r="DZ7" s="35"/>
      <c r="EA7" s="35"/>
      <c r="EB7" s="35"/>
      <c r="EC7" s="35"/>
      <c r="ED7" s="433"/>
      <c r="EE7" s="14"/>
      <c r="EF7" s="14"/>
      <c r="EG7" s="605" t="s">
        <v>1866</v>
      </c>
      <c r="EH7" s="605"/>
      <c r="EI7" s="605"/>
      <c r="EJ7" s="433"/>
      <c r="EK7" s="35"/>
      <c r="EL7" s="35"/>
      <c r="EM7" s="35"/>
      <c r="EN7" s="35"/>
      <c r="EO7" s="35"/>
      <c r="EP7" s="35"/>
      <c r="EQ7" s="35"/>
      <c r="ER7" s="35"/>
      <c r="ES7" s="35"/>
      <c r="ET7" s="35"/>
      <c r="EU7" s="433"/>
      <c r="EV7" s="14"/>
      <c r="EW7" s="14"/>
      <c r="EX7" s="605" t="s">
        <v>1866</v>
      </c>
      <c r="EY7" s="605"/>
      <c r="EZ7" s="605"/>
      <c r="FA7" s="433"/>
      <c r="FB7" s="35"/>
      <c r="FC7" s="35"/>
      <c r="FD7" s="35"/>
      <c r="FE7" s="35"/>
      <c r="FF7" s="35"/>
      <c r="FG7" s="35"/>
      <c r="FH7" s="35"/>
      <c r="FI7" s="35"/>
      <c r="FJ7" s="35"/>
      <c r="FK7" s="35"/>
      <c r="FL7" s="433"/>
      <c r="FM7" s="14"/>
      <c r="FN7" s="14"/>
      <c r="FO7" s="605" t="s">
        <v>1866</v>
      </c>
      <c r="FP7" s="605"/>
      <c r="FQ7" s="605"/>
      <c r="FR7" s="433"/>
      <c r="FS7" s="35"/>
      <c r="FT7" s="35"/>
      <c r="FU7" s="35"/>
      <c r="FV7" s="35"/>
      <c r="FW7" s="35"/>
      <c r="FX7" s="35"/>
      <c r="FY7" s="35"/>
      <c r="FZ7" s="35"/>
      <c r="GA7" s="35"/>
      <c r="GB7" s="35"/>
      <c r="GC7" s="433"/>
      <c r="GD7" s="14"/>
      <c r="GE7" s="14"/>
      <c r="GF7" s="605" t="s">
        <v>1866</v>
      </c>
      <c r="GG7" s="605"/>
      <c r="GH7" s="605"/>
      <c r="GI7" s="433"/>
      <c r="GJ7" s="35"/>
      <c r="GK7" s="35"/>
      <c r="GL7" s="35"/>
      <c r="GM7" s="35"/>
      <c r="GN7" s="35"/>
      <c r="GO7" s="35"/>
      <c r="GP7" s="35"/>
      <c r="GQ7" s="35"/>
      <c r="GR7" s="35"/>
      <c r="GS7" s="35"/>
      <c r="GT7" s="433"/>
      <c r="GU7" s="14"/>
      <c r="GV7" s="14"/>
    </row>
    <row r="8" spans="1:205" s="14" customFormat="1" ht="18">
      <c r="A8" s="475" t="s">
        <v>156</v>
      </c>
      <c r="B8" s="146"/>
      <c r="C8" s="146"/>
      <c r="D8" s="900"/>
      <c r="E8" s="608" t="s">
        <v>1869</v>
      </c>
      <c r="F8" s="146"/>
      <c r="G8" s="146"/>
      <c r="H8" s="146"/>
      <c r="I8" s="146"/>
      <c r="J8" s="146"/>
      <c r="K8" s="146"/>
      <c r="L8" s="146"/>
      <c r="M8" s="146"/>
      <c r="N8" s="146"/>
      <c r="O8" s="73" t="s">
        <v>157</v>
      </c>
      <c r="P8" s="146"/>
      <c r="Q8" s="146"/>
      <c r="R8" s="475" t="s">
        <v>1870</v>
      </c>
      <c r="S8" s="146"/>
      <c r="T8" s="146"/>
      <c r="U8" s="607"/>
      <c r="V8" s="487" t="s">
        <v>1871</v>
      </c>
      <c r="W8" s="146"/>
      <c r="X8" s="146"/>
      <c r="Y8" s="146"/>
      <c r="Z8" s="146"/>
      <c r="AA8" s="146"/>
      <c r="AB8" s="146"/>
      <c r="AC8" s="146"/>
      <c r="AD8" s="146"/>
      <c r="AE8" s="146"/>
      <c r="AF8" s="73" t="s">
        <v>157</v>
      </c>
      <c r="AG8" s="146"/>
      <c r="AH8" s="146"/>
      <c r="AI8" s="475" t="s">
        <v>584</v>
      </c>
      <c r="AJ8" s="146"/>
      <c r="AK8" s="146"/>
      <c r="AL8" s="607"/>
      <c r="AM8" s="487" t="s">
        <v>1872</v>
      </c>
      <c r="AN8" s="146"/>
      <c r="AO8" s="146"/>
      <c r="AP8" s="146"/>
      <c r="AQ8" s="146"/>
      <c r="AR8" s="146"/>
      <c r="AS8" s="146"/>
      <c r="AT8" s="146"/>
      <c r="AU8" s="146"/>
      <c r="AV8" s="146"/>
      <c r="AW8" s="73" t="s">
        <v>157</v>
      </c>
      <c r="AX8" s="146"/>
      <c r="AY8" s="146"/>
      <c r="AZ8" s="475" t="s">
        <v>585</v>
      </c>
      <c r="BA8" s="146"/>
      <c r="BB8" s="146"/>
      <c r="BC8" s="607"/>
      <c r="BD8" s="608" t="s">
        <v>1873</v>
      </c>
      <c r="BE8" s="146"/>
      <c r="BF8" s="146"/>
      <c r="BG8" s="146"/>
      <c r="BH8" s="146"/>
      <c r="BI8" s="146"/>
      <c r="BJ8" s="146"/>
      <c r="BK8" s="146"/>
      <c r="BL8" s="146"/>
      <c r="BM8" s="146"/>
      <c r="BN8" s="73" t="s">
        <v>157</v>
      </c>
      <c r="BO8" s="146"/>
      <c r="BP8" s="146"/>
      <c r="BQ8" s="475" t="s">
        <v>586</v>
      </c>
      <c r="BR8" s="146"/>
      <c r="BS8" s="146"/>
      <c r="BT8" s="1338"/>
      <c r="BU8" s="1181" t="s">
        <v>1874</v>
      </c>
      <c r="BV8" s="1181"/>
      <c r="BW8" s="1181"/>
      <c r="BX8" s="1181"/>
      <c r="BY8" s="1181"/>
      <c r="BZ8" s="1181"/>
      <c r="CA8" s="1181"/>
      <c r="CB8" s="1181"/>
      <c r="CC8" s="1181"/>
      <c r="CD8" s="1181"/>
      <c r="CE8" s="636" t="s">
        <v>159</v>
      </c>
      <c r="CF8" s="146"/>
      <c r="CG8" s="146"/>
      <c r="CH8" s="475" t="s">
        <v>1875</v>
      </c>
      <c r="CI8" s="146"/>
      <c r="CJ8" s="146"/>
      <c r="CK8" s="1338"/>
      <c r="CL8" s="1339" t="s">
        <v>1876</v>
      </c>
      <c r="CM8" s="1181"/>
      <c r="CN8" s="1181"/>
      <c r="CO8" s="1181"/>
      <c r="CP8" s="1181"/>
      <c r="CQ8" s="1181"/>
      <c r="CR8" s="1181"/>
      <c r="CS8" s="1181"/>
      <c r="CT8" s="1181"/>
      <c r="CU8" s="1181"/>
      <c r="CV8" s="636" t="s">
        <v>159</v>
      </c>
      <c r="CW8" s="146"/>
      <c r="CX8" s="146"/>
      <c r="CY8" s="475" t="s">
        <v>587</v>
      </c>
      <c r="CZ8" s="146"/>
      <c r="DA8" s="146"/>
      <c r="DB8" s="1631"/>
      <c r="DC8" s="487" t="s">
        <v>1877</v>
      </c>
      <c r="DD8" s="1181"/>
      <c r="DE8" s="1181"/>
      <c r="DF8" s="487"/>
      <c r="DG8" s="487"/>
      <c r="DH8" s="487"/>
      <c r="DI8" s="487"/>
      <c r="DJ8" s="487"/>
      <c r="DK8" s="487"/>
      <c r="DL8" s="487"/>
      <c r="DM8" s="636" t="s">
        <v>159</v>
      </c>
      <c r="DN8" s="146"/>
      <c r="DO8" s="146"/>
      <c r="DP8" s="475" t="s">
        <v>588</v>
      </c>
      <c r="DQ8" s="146"/>
      <c r="DR8" s="146"/>
      <c r="DS8" s="1631"/>
      <c r="DT8" s="608" t="s">
        <v>1878</v>
      </c>
      <c r="DU8" s="1181"/>
      <c r="DV8" s="1181"/>
      <c r="DW8" s="487"/>
      <c r="DX8" s="487"/>
      <c r="DY8" s="487"/>
      <c r="DZ8" s="487"/>
      <c r="EA8" s="487"/>
      <c r="EB8" s="487"/>
      <c r="EC8" s="487"/>
      <c r="ED8" s="1359" t="s">
        <v>808</v>
      </c>
      <c r="EE8" s="146"/>
      <c r="EF8" s="146"/>
      <c r="EG8" s="475" t="s">
        <v>589</v>
      </c>
      <c r="EH8" s="146"/>
      <c r="EI8" s="146"/>
      <c r="EJ8" s="1631"/>
      <c r="EK8" s="608" t="s">
        <v>1879</v>
      </c>
      <c r="EL8" s="1181"/>
      <c r="EM8" s="1181"/>
      <c r="EN8" s="487"/>
      <c r="EO8" s="487"/>
      <c r="EP8" s="487"/>
      <c r="EQ8" s="487"/>
      <c r="ER8" s="487"/>
      <c r="ES8" s="487"/>
      <c r="ET8" s="487"/>
      <c r="EU8" s="1359" t="s">
        <v>808</v>
      </c>
      <c r="EV8" s="146"/>
      <c r="EW8" s="146"/>
      <c r="EX8" s="475" t="s">
        <v>590</v>
      </c>
      <c r="EY8" s="146"/>
      <c r="EZ8" s="146"/>
      <c r="FA8" s="1631"/>
      <c r="FB8" s="608" t="s">
        <v>1880</v>
      </c>
      <c r="FC8" s="1181"/>
      <c r="FD8" s="1181"/>
      <c r="FE8" s="487"/>
      <c r="FF8" s="487"/>
      <c r="FG8" s="487"/>
      <c r="FH8" s="487"/>
      <c r="FI8" s="487"/>
      <c r="FJ8" s="487"/>
      <c r="FK8" s="487"/>
      <c r="FL8" s="1359" t="s">
        <v>808</v>
      </c>
      <c r="FM8" s="146"/>
      <c r="FN8" s="146"/>
      <c r="FO8" s="475" t="s">
        <v>591</v>
      </c>
      <c r="FP8" s="146"/>
      <c r="FQ8" s="146"/>
      <c r="FR8" s="1631"/>
      <c r="FS8" s="487" t="s">
        <v>1881</v>
      </c>
      <c r="FT8" s="1181"/>
      <c r="FU8" s="1181"/>
      <c r="FV8" s="487"/>
      <c r="FW8" s="487"/>
      <c r="FX8" s="487"/>
      <c r="FY8" s="487"/>
      <c r="FZ8" s="487"/>
      <c r="GA8" s="487"/>
      <c r="GB8" s="487"/>
      <c r="GC8" s="1359" t="s">
        <v>1182</v>
      </c>
      <c r="GD8" s="146"/>
      <c r="GE8" s="146"/>
      <c r="GF8" s="475" t="s">
        <v>592</v>
      </c>
      <c r="GG8" s="146"/>
      <c r="GH8" s="146"/>
      <c r="GI8" s="1338"/>
      <c r="GJ8" s="1181" t="s">
        <v>1882</v>
      </c>
      <c r="GK8" s="1181"/>
      <c r="GL8" s="1181"/>
      <c r="GM8" s="1181"/>
      <c r="GN8" s="1181"/>
      <c r="GO8" s="1181"/>
      <c r="GP8" s="1181"/>
      <c r="GQ8" s="1181"/>
      <c r="GR8" s="1181"/>
      <c r="GS8" s="1181"/>
      <c r="GT8" s="636" t="s">
        <v>159</v>
      </c>
      <c r="GU8" s="146"/>
      <c r="GV8" s="146"/>
    </row>
    <row r="9" spans="1:205" s="14" customFormat="1" ht="18" customHeight="1">
      <c r="A9" s="2583" t="s">
        <v>1883</v>
      </c>
      <c r="B9" s="2583"/>
      <c r="C9" s="2584"/>
      <c r="D9" s="522"/>
      <c r="E9" s="911" t="s">
        <v>56</v>
      </c>
      <c r="F9" s="522"/>
      <c r="G9" s="2007" t="s">
        <v>114</v>
      </c>
      <c r="H9" s="500"/>
      <c r="I9" s="999" t="s">
        <v>191</v>
      </c>
      <c r="J9" s="500"/>
      <c r="K9" s="500" t="s">
        <v>1630</v>
      </c>
      <c r="L9" s="500" t="s">
        <v>1884</v>
      </c>
      <c r="M9" s="523"/>
      <c r="N9" s="522"/>
      <c r="O9" s="524"/>
      <c r="P9" s="2589" t="s">
        <v>1885</v>
      </c>
      <c r="Q9" s="2590"/>
      <c r="R9" s="2583" t="s">
        <v>1886</v>
      </c>
      <c r="S9" s="2583"/>
      <c r="T9" s="2584"/>
      <c r="U9" s="522"/>
      <c r="V9" s="497"/>
      <c r="W9" s="500"/>
      <c r="X9" s="2007" t="s">
        <v>114</v>
      </c>
      <c r="Y9" s="500"/>
      <c r="Z9" s="999" t="s">
        <v>191</v>
      </c>
      <c r="AA9" s="500"/>
      <c r="AB9" s="500" t="s">
        <v>1630</v>
      </c>
      <c r="AC9" s="500" t="s">
        <v>1884</v>
      </c>
      <c r="AD9" s="523"/>
      <c r="AE9" s="522"/>
      <c r="AF9" s="524"/>
      <c r="AG9" s="2589" t="s">
        <v>1885</v>
      </c>
      <c r="AH9" s="2590"/>
      <c r="AI9" s="2583" t="s">
        <v>1886</v>
      </c>
      <c r="AJ9" s="2583"/>
      <c r="AK9" s="2584"/>
      <c r="AL9" s="522"/>
      <c r="AM9" s="497"/>
      <c r="AN9" s="500"/>
      <c r="AO9" s="2007" t="s">
        <v>114</v>
      </c>
      <c r="AP9" s="500"/>
      <c r="AQ9" s="999" t="s">
        <v>191</v>
      </c>
      <c r="AR9" s="500"/>
      <c r="AS9" s="500" t="s">
        <v>1630</v>
      </c>
      <c r="AT9" s="500" t="s">
        <v>1884</v>
      </c>
      <c r="AU9" s="523"/>
      <c r="AV9" s="522"/>
      <c r="AW9" s="524"/>
      <c r="AX9" s="2589" t="s">
        <v>1885</v>
      </c>
      <c r="AY9" s="2590"/>
      <c r="AZ9" s="2583" t="s">
        <v>1886</v>
      </c>
      <c r="BA9" s="2583"/>
      <c r="BB9" s="2584"/>
      <c r="BC9" s="522"/>
      <c r="BD9" s="497"/>
      <c r="BE9" s="500"/>
      <c r="BF9" s="2007" t="s">
        <v>114</v>
      </c>
      <c r="BG9" s="500"/>
      <c r="BH9" s="999" t="s">
        <v>191</v>
      </c>
      <c r="BI9" s="500"/>
      <c r="BJ9" s="500" t="s">
        <v>1630</v>
      </c>
      <c r="BK9" s="500" t="s">
        <v>1884</v>
      </c>
      <c r="BL9" s="523"/>
      <c r="BM9" s="522"/>
      <c r="BN9" s="524"/>
      <c r="BO9" s="2589" t="s">
        <v>1885</v>
      </c>
      <c r="BP9" s="2590"/>
      <c r="BQ9" s="2583" t="s">
        <v>1886</v>
      </c>
      <c r="BR9" s="2583"/>
      <c r="BS9" s="2584"/>
      <c r="BT9" s="522"/>
      <c r="BU9" s="497"/>
      <c r="BV9" s="500"/>
      <c r="BW9" s="2007" t="s">
        <v>114</v>
      </c>
      <c r="BX9" s="500"/>
      <c r="BY9" s="999" t="s">
        <v>191</v>
      </c>
      <c r="BZ9" s="500"/>
      <c r="CA9" s="500" t="s">
        <v>1630</v>
      </c>
      <c r="CB9" s="500" t="s">
        <v>1884</v>
      </c>
      <c r="CC9" s="523"/>
      <c r="CD9" s="522"/>
      <c r="CE9" s="524"/>
      <c r="CF9" s="2589" t="s">
        <v>1885</v>
      </c>
      <c r="CG9" s="2590"/>
      <c r="CH9" s="2583" t="s">
        <v>1886</v>
      </c>
      <c r="CI9" s="2583"/>
      <c r="CJ9" s="2584"/>
      <c r="CK9" s="522"/>
      <c r="CL9" s="497"/>
      <c r="CM9" s="500"/>
      <c r="CN9" s="1917" t="s">
        <v>57</v>
      </c>
      <c r="CO9" s="500"/>
      <c r="CP9" s="500" t="s">
        <v>58</v>
      </c>
      <c r="CQ9" s="500"/>
      <c r="CR9" s="500" t="s">
        <v>1630</v>
      </c>
      <c r="CS9" s="500" t="s">
        <v>1884</v>
      </c>
      <c r="CT9" s="523"/>
      <c r="CU9" s="522"/>
      <c r="CV9" s="524"/>
      <c r="CW9" s="2589" t="s">
        <v>1885</v>
      </c>
      <c r="CX9" s="2590"/>
      <c r="CY9" s="2598" t="s">
        <v>1886</v>
      </c>
      <c r="CZ9" s="2599"/>
      <c r="DA9" s="2600"/>
      <c r="DB9" s="522"/>
      <c r="DC9" s="497"/>
      <c r="DD9" s="500"/>
      <c r="DE9" s="2007" t="s">
        <v>114</v>
      </c>
      <c r="DF9" s="500"/>
      <c r="DG9" s="999" t="s">
        <v>191</v>
      </c>
      <c r="DH9" s="500"/>
      <c r="DI9" s="500" t="s">
        <v>1630</v>
      </c>
      <c r="DJ9" s="500" t="s">
        <v>1884</v>
      </c>
      <c r="DK9" s="523"/>
      <c r="DL9" s="522"/>
      <c r="DM9" s="524"/>
      <c r="DN9" s="2589" t="s">
        <v>1885</v>
      </c>
      <c r="DO9" s="2590"/>
      <c r="DP9" s="2598" t="s">
        <v>1886</v>
      </c>
      <c r="DQ9" s="2599"/>
      <c r="DR9" s="2600"/>
      <c r="DS9" s="522"/>
      <c r="DT9" s="497"/>
      <c r="DU9" s="500"/>
      <c r="DV9" s="2007" t="s">
        <v>114</v>
      </c>
      <c r="DW9" s="500"/>
      <c r="DX9" s="999" t="s">
        <v>191</v>
      </c>
      <c r="DY9" s="500"/>
      <c r="DZ9" s="500" t="s">
        <v>1630</v>
      </c>
      <c r="EA9" s="500" t="s">
        <v>1884</v>
      </c>
      <c r="EB9" s="523"/>
      <c r="EC9" s="522"/>
      <c r="ED9" s="524"/>
      <c r="EE9" s="2589" t="s">
        <v>1885</v>
      </c>
      <c r="EF9" s="2590"/>
      <c r="EG9" s="2598" t="s">
        <v>1886</v>
      </c>
      <c r="EH9" s="2599"/>
      <c r="EI9" s="2600"/>
      <c r="EJ9" s="522"/>
      <c r="EK9" s="497"/>
      <c r="EL9" s="500"/>
      <c r="EM9" s="2007" t="s">
        <v>114</v>
      </c>
      <c r="EN9" s="500"/>
      <c r="EO9" s="999" t="s">
        <v>191</v>
      </c>
      <c r="EP9" s="500"/>
      <c r="EQ9" s="500" t="s">
        <v>1630</v>
      </c>
      <c r="ER9" s="500" t="s">
        <v>1884</v>
      </c>
      <c r="ES9" s="523"/>
      <c r="ET9" s="522"/>
      <c r="EU9" s="524"/>
      <c r="EV9" s="2589" t="s">
        <v>1885</v>
      </c>
      <c r="EW9" s="2590"/>
      <c r="EX9" s="2598" t="s">
        <v>1886</v>
      </c>
      <c r="EY9" s="2599"/>
      <c r="EZ9" s="2600"/>
      <c r="FA9" s="522"/>
      <c r="FB9" s="497"/>
      <c r="FC9" s="500"/>
      <c r="FD9" s="2007" t="s">
        <v>114</v>
      </c>
      <c r="FE9" s="500"/>
      <c r="FF9" s="999" t="s">
        <v>191</v>
      </c>
      <c r="FG9" s="500"/>
      <c r="FH9" s="500" t="s">
        <v>1630</v>
      </c>
      <c r="FI9" s="500" t="s">
        <v>1884</v>
      </c>
      <c r="FJ9" s="523"/>
      <c r="FK9" s="522"/>
      <c r="FL9" s="524"/>
      <c r="FM9" s="2589" t="s">
        <v>1885</v>
      </c>
      <c r="FN9" s="2590"/>
      <c r="FO9" s="2598" t="s">
        <v>1886</v>
      </c>
      <c r="FP9" s="2599"/>
      <c r="FQ9" s="2600"/>
      <c r="FR9" s="522"/>
      <c r="FS9" s="497"/>
      <c r="FT9" s="500"/>
      <c r="FU9" s="2007" t="s">
        <v>114</v>
      </c>
      <c r="FV9" s="500"/>
      <c r="FW9" s="999" t="s">
        <v>191</v>
      </c>
      <c r="FX9" s="500"/>
      <c r="FY9" s="500" t="s">
        <v>1630</v>
      </c>
      <c r="FZ9" s="500" t="s">
        <v>1884</v>
      </c>
      <c r="GA9" s="523"/>
      <c r="GB9" s="522"/>
      <c r="GC9" s="524"/>
      <c r="GD9" s="2589" t="s">
        <v>1885</v>
      </c>
      <c r="GE9" s="2590"/>
      <c r="GF9" s="2598" t="s">
        <v>1886</v>
      </c>
      <c r="GG9" s="2599"/>
      <c r="GH9" s="2600"/>
      <c r="GI9" s="522"/>
      <c r="GJ9" s="497"/>
      <c r="GK9" s="500"/>
      <c r="GL9" s="2007" t="s">
        <v>114</v>
      </c>
      <c r="GM9" s="500"/>
      <c r="GN9" s="999" t="s">
        <v>191</v>
      </c>
      <c r="GO9" s="500"/>
      <c r="GP9" s="500" t="s">
        <v>1630</v>
      </c>
      <c r="GQ9" s="500" t="s">
        <v>1884</v>
      </c>
      <c r="GR9" s="523"/>
      <c r="GS9" s="522"/>
      <c r="GT9" s="524"/>
      <c r="GU9" s="2589" t="s">
        <v>1885</v>
      </c>
      <c r="GV9" s="2590"/>
    </row>
    <row r="10" spans="1:205" s="14" customFormat="1" ht="18" customHeight="1">
      <c r="A10" s="2585"/>
      <c r="B10" s="2585"/>
      <c r="C10" s="2586"/>
      <c r="D10" s="908" t="s">
        <v>96</v>
      </c>
      <c r="E10" s="910" t="s">
        <v>683</v>
      </c>
      <c r="F10" s="1227"/>
      <c r="G10" s="2239" t="s">
        <v>97</v>
      </c>
      <c r="H10" s="2239" t="s">
        <v>60</v>
      </c>
      <c r="I10" s="911" t="s">
        <v>1633</v>
      </c>
      <c r="J10" s="2595" t="s">
        <v>604</v>
      </c>
      <c r="K10" s="2596"/>
      <c r="L10" s="2596"/>
      <c r="M10" s="2597"/>
      <c r="N10" s="908" t="s">
        <v>99</v>
      </c>
      <c r="O10" s="910" t="s">
        <v>809</v>
      </c>
      <c r="P10" s="2591"/>
      <c r="Q10" s="2592"/>
      <c r="R10" s="2585"/>
      <c r="S10" s="2585"/>
      <c r="T10" s="2586"/>
      <c r="U10" s="908" t="s">
        <v>96</v>
      </c>
      <c r="V10" s="910" t="s">
        <v>56</v>
      </c>
      <c r="W10" s="2605" t="s">
        <v>593</v>
      </c>
      <c r="X10" s="2606"/>
      <c r="Y10" s="911" t="s">
        <v>60</v>
      </c>
      <c r="Z10" s="911" t="s">
        <v>1633</v>
      </c>
      <c r="AA10" s="2595" t="s">
        <v>604</v>
      </c>
      <c r="AB10" s="2596"/>
      <c r="AC10" s="2596"/>
      <c r="AD10" s="2597"/>
      <c r="AE10" s="908" t="s">
        <v>99</v>
      </c>
      <c r="AF10" s="910" t="s">
        <v>809</v>
      </c>
      <c r="AG10" s="2591"/>
      <c r="AH10" s="2592"/>
      <c r="AI10" s="2585"/>
      <c r="AJ10" s="2585"/>
      <c r="AK10" s="2586"/>
      <c r="AL10" s="908" t="s">
        <v>96</v>
      </c>
      <c r="AM10" s="910" t="s">
        <v>56</v>
      </c>
      <c r="AN10" s="2605" t="s">
        <v>593</v>
      </c>
      <c r="AO10" s="2606"/>
      <c r="AP10" s="911" t="s">
        <v>60</v>
      </c>
      <c r="AQ10" s="911" t="s">
        <v>1633</v>
      </c>
      <c r="AR10" s="2595" t="s">
        <v>604</v>
      </c>
      <c r="AS10" s="2596"/>
      <c r="AT10" s="2596"/>
      <c r="AU10" s="2597"/>
      <c r="AV10" s="908" t="s">
        <v>99</v>
      </c>
      <c r="AW10" s="910" t="s">
        <v>809</v>
      </c>
      <c r="AX10" s="2591"/>
      <c r="AY10" s="2592"/>
      <c r="AZ10" s="2585"/>
      <c r="BA10" s="2585"/>
      <c r="BB10" s="2586"/>
      <c r="BC10" s="908" t="s">
        <v>96</v>
      </c>
      <c r="BD10" s="910" t="s">
        <v>56</v>
      </c>
      <c r="BE10" s="2605" t="s">
        <v>593</v>
      </c>
      <c r="BF10" s="2606"/>
      <c r="BG10" s="911" t="s">
        <v>60</v>
      </c>
      <c r="BH10" s="911" t="s">
        <v>1633</v>
      </c>
      <c r="BI10" s="2595" t="s">
        <v>604</v>
      </c>
      <c r="BJ10" s="2596"/>
      <c r="BK10" s="2596"/>
      <c r="BL10" s="2597"/>
      <c r="BM10" s="908" t="s">
        <v>99</v>
      </c>
      <c r="BN10" s="910" t="s">
        <v>809</v>
      </c>
      <c r="BO10" s="2591"/>
      <c r="BP10" s="2592"/>
      <c r="BQ10" s="2585"/>
      <c r="BR10" s="2585"/>
      <c r="BS10" s="2586"/>
      <c r="BT10" s="908" t="s">
        <v>96</v>
      </c>
      <c r="BU10" s="910" t="s">
        <v>56</v>
      </c>
      <c r="BV10" s="2605" t="s">
        <v>593</v>
      </c>
      <c r="BW10" s="2606"/>
      <c r="BX10" s="911" t="s">
        <v>60</v>
      </c>
      <c r="BY10" s="911" t="s">
        <v>1633</v>
      </c>
      <c r="BZ10" s="2595" t="s">
        <v>604</v>
      </c>
      <c r="CA10" s="2596"/>
      <c r="CB10" s="2596"/>
      <c r="CC10" s="2597"/>
      <c r="CD10" s="908" t="s">
        <v>99</v>
      </c>
      <c r="CE10" s="910" t="s">
        <v>809</v>
      </c>
      <c r="CF10" s="2591"/>
      <c r="CG10" s="2592"/>
      <c r="CH10" s="2585"/>
      <c r="CI10" s="2585"/>
      <c r="CJ10" s="2586"/>
      <c r="CK10" s="908" t="s">
        <v>96</v>
      </c>
      <c r="CL10" s="910" t="s">
        <v>56</v>
      </c>
      <c r="CM10" s="2605" t="s">
        <v>593</v>
      </c>
      <c r="CN10" s="2606"/>
      <c r="CO10" s="911" t="s">
        <v>60</v>
      </c>
      <c r="CP10" s="911" t="s">
        <v>1633</v>
      </c>
      <c r="CQ10" s="2595" t="s">
        <v>604</v>
      </c>
      <c r="CR10" s="2596"/>
      <c r="CS10" s="2596"/>
      <c r="CT10" s="2597"/>
      <c r="CU10" s="908" t="s">
        <v>99</v>
      </c>
      <c r="CV10" s="910" t="s">
        <v>809</v>
      </c>
      <c r="CW10" s="2591"/>
      <c r="CX10" s="2592"/>
      <c r="CY10" s="2601"/>
      <c r="CZ10" s="2601"/>
      <c r="DA10" s="2602"/>
      <c r="DB10" s="908" t="s">
        <v>96</v>
      </c>
      <c r="DC10" s="910" t="s">
        <v>56</v>
      </c>
      <c r="DD10" s="2605" t="s">
        <v>593</v>
      </c>
      <c r="DE10" s="2606"/>
      <c r="DF10" s="911" t="s">
        <v>60</v>
      </c>
      <c r="DG10" s="911" t="s">
        <v>1633</v>
      </c>
      <c r="DH10" s="2595" t="s">
        <v>604</v>
      </c>
      <c r="DI10" s="2596"/>
      <c r="DJ10" s="2596"/>
      <c r="DK10" s="2597"/>
      <c r="DL10" s="908" t="s">
        <v>99</v>
      </c>
      <c r="DM10" s="910" t="s">
        <v>809</v>
      </c>
      <c r="DN10" s="2591"/>
      <c r="DO10" s="2592"/>
      <c r="DP10" s="2601"/>
      <c r="DQ10" s="2601"/>
      <c r="DR10" s="2602"/>
      <c r="DS10" s="908" t="s">
        <v>96</v>
      </c>
      <c r="DT10" s="910" t="s">
        <v>56</v>
      </c>
      <c r="DU10" s="2605" t="s">
        <v>593</v>
      </c>
      <c r="DV10" s="2606"/>
      <c r="DW10" s="911" t="s">
        <v>60</v>
      </c>
      <c r="DX10" s="911" t="s">
        <v>1633</v>
      </c>
      <c r="DY10" s="2595" t="s">
        <v>604</v>
      </c>
      <c r="DZ10" s="2596"/>
      <c r="EA10" s="2596"/>
      <c r="EB10" s="2597"/>
      <c r="EC10" s="908" t="s">
        <v>99</v>
      </c>
      <c r="ED10" s="910" t="s">
        <v>809</v>
      </c>
      <c r="EE10" s="2591"/>
      <c r="EF10" s="2592"/>
      <c r="EG10" s="2601"/>
      <c r="EH10" s="2601"/>
      <c r="EI10" s="2602"/>
      <c r="EJ10" s="908" t="s">
        <v>96</v>
      </c>
      <c r="EK10" s="910" t="s">
        <v>56</v>
      </c>
      <c r="EL10" s="2605" t="s">
        <v>593</v>
      </c>
      <c r="EM10" s="2606"/>
      <c r="EN10" s="911" t="s">
        <v>60</v>
      </c>
      <c r="EO10" s="911" t="s">
        <v>1633</v>
      </c>
      <c r="EP10" s="2595" t="s">
        <v>604</v>
      </c>
      <c r="EQ10" s="2596"/>
      <c r="ER10" s="2596"/>
      <c r="ES10" s="2597"/>
      <c r="ET10" s="908" t="s">
        <v>99</v>
      </c>
      <c r="EU10" s="910" t="s">
        <v>809</v>
      </c>
      <c r="EV10" s="2591"/>
      <c r="EW10" s="2592"/>
      <c r="EX10" s="2601"/>
      <c r="EY10" s="2601"/>
      <c r="EZ10" s="2602"/>
      <c r="FA10" s="908" t="s">
        <v>96</v>
      </c>
      <c r="FB10" s="910" t="s">
        <v>56</v>
      </c>
      <c r="FC10" s="2605" t="s">
        <v>593</v>
      </c>
      <c r="FD10" s="2606"/>
      <c r="FE10" s="911" t="s">
        <v>60</v>
      </c>
      <c r="FF10" s="911" t="s">
        <v>1633</v>
      </c>
      <c r="FG10" s="2595" t="s">
        <v>604</v>
      </c>
      <c r="FH10" s="2596"/>
      <c r="FI10" s="2596"/>
      <c r="FJ10" s="2597"/>
      <c r="FK10" s="908" t="s">
        <v>99</v>
      </c>
      <c r="FL10" s="910" t="s">
        <v>809</v>
      </c>
      <c r="FM10" s="2591"/>
      <c r="FN10" s="2592"/>
      <c r="FO10" s="2601"/>
      <c r="FP10" s="2601"/>
      <c r="FQ10" s="2602"/>
      <c r="FR10" s="908" t="s">
        <v>96</v>
      </c>
      <c r="FS10" s="910" t="s">
        <v>56</v>
      </c>
      <c r="FT10" s="2605" t="s">
        <v>593</v>
      </c>
      <c r="FU10" s="2606"/>
      <c r="FV10" s="911" t="s">
        <v>60</v>
      </c>
      <c r="FW10" s="911" t="s">
        <v>1633</v>
      </c>
      <c r="FX10" s="2595" t="s">
        <v>604</v>
      </c>
      <c r="FY10" s="2596"/>
      <c r="FZ10" s="2596"/>
      <c r="GA10" s="2597"/>
      <c r="GB10" s="908" t="s">
        <v>99</v>
      </c>
      <c r="GC10" s="910" t="s">
        <v>809</v>
      </c>
      <c r="GD10" s="2591"/>
      <c r="GE10" s="2592"/>
      <c r="GF10" s="2601"/>
      <c r="GG10" s="2601"/>
      <c r="GH10" s="2602"/>
      <c r="GI10" s="908" t="s">
        <v>96</v>
      </c>
      <c r="GJ10" s="910" t="s">
        <v>56</v>
      </c>
      <c r="GK10" s="2605" t="s">
        <v>593</v>
      </c>
      <c r="GL10" s="2606"/>
      <c r="GM10" s="911" t="s">
        <v>60</v>
      </c>
      <c r="GN10" s="911" t="s">
        <v>1633</v>
      </c>
      <c r="GO10" s="2595" t="s">
        <v>604</v>
      </c>
      <c r="GP10" s="2596"/>
      <c r="GQ10" s="2596"/>
      <c r="GR10" s="2597"/>
      <c r="GS10" s="908" t="s">
        <v>99</v>
      </c>
      <c r="GT10" s="910" t="s">
        <v>809</v>
      </c>
      <c r="GU10" s="2591"/>
      <c r="GV10" s="2592"/>
    </row>
    <row r="11" spans="1:205" s="14" customFormat="1" ht="18" customHeight="1">
      <c r="A11" s="2585"/>
      <c r="B11" s="2585"/>
      <c r="C11" s="2586"/>
      <c r="D11" s="494"/>
      <c r="E11" s="525" t="s">
        <v>161</v>
      </c>
      <c r="F11" s="911" t="s">
        <v>1887</v>
      </c>
      <c r="G11" s="2241"/>
      <c r="H11" s="2241"/>
      <c r="I11" s="910" t="s">
        <v>61</v>
      </c>
      <c r="J11" s="2611" t="s">
        <v>162</v>
      </c>
      <c r="K11" s="2612"/>
      <c r="L11" s="2612"/>
      <c r="M11" s="2613"/>
      <c r="N11" s="494"/>
      <c r="O11" s="497"/>
      <c r="P11" s="2591"/>
      <c r="Q11" s="2592"/>
      <c r="R11" s="2585"/>
      <c r="S11" s="2585"/>
      <c r="T11" s="2586"/>
      <c r="U11" s="494"/>
      <c r="V11" s="910" t="s">
        <v>683</v>
      </c>
      <c r="W11" s="2607"/>
      <c r="X11" s="2608"/>
      <c r="Y11" s="497"/>
      <c r="Z11" s="910" t="s">
        <v>61</v>
      </c>
      <c r="AA11" s="2611" t="s">
        <v>162</v>
      </c>
      <c r="AB11" s="2612"/>
      <c r="AC11" s="2612"/>
      <c r="AD11" s="2613"/>
      <c r="AE11" s="494"/>
      <c r="AF11" s="497"/>
      <c r="AG11" s="2591"/>
      <c r="AH11" s="2592"/>
      <c r="AI11" s="2585"/>
      <c r="AJ11" s="2585"/>
      <c r="AK11" s="2586"/>
      <c r="AL11" s="494"/>
      <c r="AM11" s="910" t="s">
        <v>683</v>
      </c>
      <c r="AN11" s="2607"/>
      <c r="AO11" s="2608"/>
      <c r="AP11" s="497"/>
      <c r="AQ11" s="910" t="s">
        <v>61</v>
      </c>
      <c r="AR11" s="2611" t="s">
        <v>162</v>
      </c>
      <c r="AS11" s="2612"/>
      <c r="AT11" s="2612"/>
      <c r="AU11" s="2613"/>
      <c r="AV11" s="494"/>
      <c r="AW11" s="497"/>
      <c r="AX11" s="2591"/>
      <c r="AY11" s="2592"/>
      <c r="AZ11" s="2585"/>
      <c r="BA11" s="2585"/>
      <c r="BB11" s="2586"/>
      <c r="BC11" s="494"/>
      <c r="BD11" s="910" t="s">
        <v>683</v>
      </c>
      <c r="BE11" s="2607"/>
      <c r="BF11" s="2608"/>
      <c r="BG11" s="497"/>
      <c r="BH11" s="910" t="s">
        <v>61</v>
      </c>
      <c r="BI11" s="2614" t="s">
        <v>162</v>
      </c>
      <c r="BJ11" s="2603"/>
      <c r="BK11" s="2603"/>
      <c r="BL11" s="2604"/>
      <c r="BM11" s="494"/>
      <c r="BN11" s="497"/>
      <c r="BO11" s="2591"/>
      <c r="BP11" s="2592"/>
      <c r="BQ11" s="2585"/>
      <c r="BR11" s="2585"/>
      <c r="BS11" s="2586"/>
      <c r="BT11" s="494"/>
      <c r="BU11" s="910" t="s">
        <v>683</v>
      </c>
      <c r="BV11" s="2607"/>
      <c r="BW11" s="2608"/>
      <c r="BX11" s="497"/>
      <c r="BY11" s="910" t="s">
        <v>61</v>
      </c>
      <c r="BZ11" s="2611" t="s">
        <v>162</v>
      </c>
      <c r="CA11" s="2612"/>
      <c r="CB11" s="2612"/>
      <c r="CC11" s="2613"/>
      <c r="CD11" s="494"/>
      <c r="CE11" s="497"/>
      <c r="CF11" s="2591"/>
      <c r="CG11" s="2592"/>
      <c r="CH11" s="2585"/>
      <c r="CI11" s="2585"/>
      <c r="CJ11" s="2586"/>
      <c r="CK11" s="494"/>
      <c r="CL11" s="910" t="s">
        <v>683</v>
      </c>
      <c r="CM11" s="2607"/>
      <c r="CN11" s="2608"/>
      <c r="CO11" s="497"/>
      <c r="CP11" s="910" t="s">
        <v>61</v>
      </c>
      <c r="CQ11" s="2611" t="s">
        <v>162</v>
      </c>
      <c r="CR11" s="2612"/>
      <c r="CS11" s="2612"/>
      <c r="CT11" s="2613"/>
      <c r="CU11" s="494"/>
      <c r="CV11" s="497"/>
      <c r="CW11" s="2591"/>
      <c r="CX11" s="2592"/>
      <c r="CY11" s="2601"/>
      <c r="CZ11" s="2601"/>
      <c r="DA11" s="2602"/>
      <c r="DB11" s="494"/>
      <c r="DC11" s="910" t="s">
        <v>683</v>
      </c>
      <c r="DD11" s="2607"/>
      <c r="DE11" s="2608"/>
      <c r="DF11" s="497"/>
      <c r="DG11" s="910" t="s">
        <v>61</v>
      </c>
      <c r="DH11" s="2611" t="s">
        <v>162</v>
      </c>
      <c r="DI11" s="2612"/>
      <c r="DJ11" s="2612"/>
      <c r="DK11" s="2613"/>
      <c r="DL11" s="494"/>
      <c r="DM11" s="497"/>
      <c r="DN11" s="2591"/>
      <c r="DO11" s="2592"/>
      <c r="DP11" s="2601"/>
      <c r="DQ11" s="2601"/>
      <c r="DR11" s="2602"/>
      <c r="DS11" s="494"/>
      <c r="DT11" s="910" t="s">
        <v>683</v>
      </c>
      <c r="DU11" s="2607"/>
      <c r="DV11" s="2608"/>
      <c r="DW11" s="497"/>
      <c r="DX11" s="910" t="s">
        <v>61</v>
      </c>
      <c r="DY11" s="2611" t="s">
        <v>162</v>
      </c>
      <c r="DZ11" s="2612"/>
      <c r="EA11" s="2612"/>
      <c r="EB11" s="2613"/>
      <c r="EC11" s="494"/>
      <c r="ED11" s="497"/>
      <c r="EE11" s="2591"/>
      <c r="EF11" s="2592"/>
      <c r="EG11" s="2601"/>
      <c r="EH11" s="2601"/>
      <c r="EI11" s="2602"/>
      <c r="EJ11" s="494"/>
      <c r="EK11" s="910" t="s">
        <v>683</v>
      </c>
      <c r="EL11" s="2607"/>
      <c r="EM11" s="2608"/>
      <c r="EN11" s="497"/>
      <c r="EO11" s="910" t="s">
        <v>61</v>
      </c>
      <c r="EP11" s="2611" t="s">
        <v>162</v>
      </c>
      <c r="EQ11" s="2612"/>
      <c r="ER11" s="2612"/>
      <c r="ES11" s="2613"/>
      <c r="ET11" s="494"/>
      <c r="EU11" s="497"/>
      <c r="EV11" s="2591"/>
      <c r="EW11" s="2592"/>
      <c r="EX11" s="2601"/>
      <c r="EY11" s="2601"/>
      <c r="EZ11" s="2602"/>
      <c r="FA11" s="494"/>
      <c r="FB11" s="910" t="s">
        <v>683</v>
      </c>
      <c r="FC11" s="2607"/>
      <c r="FD11" s="2608"/>
      <c r="FE11" s="497"/>
      <c r="FF11" s="910" t="s">
        <v>61</v>
      </c>
      <c r="FG11" s="2611" t="s">
        <v>162</v>
      </c>
      <c r="FH11" s="2612"/>
      <c r="FI11" s="2612"/>
      <c r="FJ11" s="2613"/>
      <c r="FK11" s="494"/>
      <c r="FL11" s="497"/>
      <c r="FM11" s="2591"/>
      <c r="FN11" s="2592"/>
      <c r="FO11" s="2601"/>
      <c r="FP11" s="2601"/>
      <c r="FQ11" s="2602"/>
      <c r="FR11" s="494"/>
      <c r="FS11" s="910" t="s">
        <v>683</v>
      </c>
      <c r="FT11" s="2607"/>
      <c r="FU11" s="2608"/>
      <c r="FV11" s="497"/>
      <c r="FW11" s="910" t="s">
        <v>61</v>
      </c>
      <c r="FX11" s="2611" t="s">
        <v>162</v>
      </c>
      <c r="FY11" s="2612"/>
      <c r="FZ11" s="2612"/>
      <c r="GA11" s="2613"/>
      <c r="GB11" s="494"/>
      <c r="GC11" s="497"/>
      <c r="GD11" s="2591"/>
      <c r="GE11" s="2592"/>
      <c r="GF11" s="2601"/>
      <c r="GG11" s="2601"/>
      <c r="GH11" s="2602"/>
      <c r="GI11" s="494"/>
      <c r="GJ11" s="910" t="s">
        <v>683</v>
      </c>
      <c r="GK11" s="2607"/>
      <c r="GL11" s="2608"/>
      <c r="GM11" s="497"/>
      <c r="GN11" s="910" t="s">
        <v>61</v>
      </c>
      <c r="GO11" s="2611" t="s">
        <v>162</v>
      </c>
      <c r="GP11" s="2612"/>
      <c r="GQ11" s="2612"/>
      <c r="GR11" s="2613"/>
      <c r="GS11" s="494"/>
      <c r="GT11" s="497"/>
      <c r="GU11" s="2591"/>
      <c r="GV11" s="2592"/>
    </row>
    <row r="12" spans="1:205" s="14" customFormat="1" ht="18" customHeight="1">
      <c r="A12" s="2585"/>
      <c r="B12" s="2585"/>
      <c r="C12" s="2586"/>
      <c r="D12" s="494"/>
      <c r="E12" s="497" t="s">
        <v>1639</v>
      </c>
      <c r="F12" s="497"/>
      <c r="G12" s="2241"/>
      <c r="H12" s="2241"/>
      <c r="I12" s="497" t="s">
        <v>1642</v>
      </c>
      <c r="J12" s="911" t="s">
        <v>773</v>
      </c>
      <c r="K12" s="911" t="s">
        <v>774</v>
      </c>
      <c r="L12" s="908" t="s">
        <v>119</v>
      </c>
      <c r="M12" s="911" t="s">
        <v>775</v>
      </c>
      <c r="N12" s="494"/>
      <c r="O12" s="497"/>
      <c r="P12" s="2591"/>
      <c r="Q12" s="2592"/>
      <c r="R12" s="2585"/>
      <c r="S12" s="2585"/>
      <c r="T12" s="2586"/>
      <c r="U12" s="494"/>
      <c r="V12" s="525" t="s">
        <v>1888</v>
      </c>
      <c r="W12" s="2607"/>
      <c r="X12" s="2608"/>
      <c r="Y12" s="497"/>
      <c r="Z12" s="497" t="s">
        <v>1889</v>
      </c>
      <c r="AA12" s="911" t="s">
        <v>773</v>
      </c>
      <c r="AB12" s="911" t="s">
        <v>774</v>
      </c>
      <c r="AC12" s="908" t="s">
        <v>119</v>
      </c>
      <c r="AD12" s="911" t="s">
        <v>775</v>
      </c>
      <c r="AE12" s="494"/>
      <c r="AF12" s="497"/>
      <c r="AG12" s="2591"/>
      <c r="AH12" s="2592"/>
      <c r="AI12" s="2585"/>
      <c r="AJ12" s="2585"/>
      <c r="AK12" s="2586"/>
      <c r="AL12" s="494"/>
      <c r="AM12" s="525" t="s">
        <v>1888</v>
      </c>
      <c r="AN12" s="2607"/>
      <c r="AO12" s="2608"/>
      <c r="AP12" s="497"/>
      <c r="AQ12" s="497" t="s">
        <v>1889</v>
      </c>
      <c r="AR12" s="911" t="s">
        <v>773</v>
      </c>
      <c r="AS12" s="911" t="s">
        <v>774</v>
      </c>
      <c r="AT12" s="908" t="s">
        <v>119</v>
      </c>
      <c r="AU12" s="911" t="s">
        <v>775</v>
      </c>
      <c r="AV12" s="494"/>
      <c r="AW12" s="497"/>
      <c r="AX12" s="2591"/>
      <c r="AY12" s="2592"/>
      <c r="AZ12" s="2585"/>
      <c r="BA12" s="2585"/>
      <c r="BB12" s="2586"/>
      <c r="BC12" s="494"/>
      <c r="BD12" s="525" t="s">
        <v>1888</v>
      </c>
      <c r="BE12" s="2607"/>
      <c r="BF12" s="2608"/>
      <c r="BG12" s="497"/>
      <c r="BH12" s="497" t="s">
        <v>1889</v>
      </c>
      <c r="BI12" s="911" t="s">
        <v>773</v>
      </c>
      <c r="BJ12" s="911" t="s">
        <v>774</v>
      </c>
      <c r="BK12" s="908" t="s">
        <v>119</v>
      </c>
      <c r="BL12" s="911" t="s">
        <v>775</v>
      </c>
      <c r="BM12" s="494"/>
      <c r="BN12" s="497"/>
      <c r="BO12" s="2591"/>
      <c r="BP12" s="2592"/>
      <c r="BQ12" s="2585"/>
      <c r="BR12" s="2585"/>
      <c r="BS12" s="2586"/>
      <c r="BT12" s="494"/>
      <c r="BU12" s="525" t="s">
        <v>1888</v>
      </c>
      <c r="BV12" s="2607"/>
      <c r="BW12" s="2608"/>
      <c r="BX12" s="497"/>
      <c r="BY12" s="497" t="s">
        <v>1889</v>
      </c>
      <c r="BZ12" s="911" t="s">
        <v>773</v>
      </c>
      <c r="CA12" s="911" t="s">
        <v>774</v>
      </c>
      <c r="CB12" s="908" t="s">
        <v>119</v>
      </c>
      <c r="CC12" s="911" t="s">
        <v>775</v>
      </c>
      <c r="CD12" s="494"/>
      <c r="CE12" s="497"/>
      <c r="CF12" s="2591"/>
      <c r="CG12" s="2592"/>
      <c r="CH12" s="2585"/>
      <c r="CI12" s="2585"/>
      <c r="CJ12" s="2586"/>
      <c r="CK12" s="494"/>
      <c r="CL12" s="525" t="s">
        <v>1888</v>
      </c>
      <c r="CM12" s="2607"/>
      <c r="CN12" s="2608"/>
      <c r="CO12" s="497"/>
      <c r="CP12" s="497" t="s">
        <v>1889</v>
      </c>
      <c r="CQ12" s="911" t="s">
        <v>773</v>
      </c>
      <c r="CR12" s="911" t="s">
        <v>774</v>
      </c>
      <c r="CS12" s="908" t="s">
        <v>119</v>
      </c>
      <c r="CT12" s="911" t="s">
        <v>775</v>
      </c>
      <c r="CU12" s="494"/>
      <c r="CV12" s="497"/>
      <c r="CW12" s="2591"/>
      <c r="CX12" s="2592"/>
      <c r="CY12" s="2601"/>
      <c r="CZ12" s="2601"/>
      <c r="DA12" s="2602"/>
      <c r="DB12" s="494"/>
      <c r="DC12" s="525" t="s">
        <v>1888</v>
      </c>
      <c r="DD12" s="2607"/>
      <c r="DE12" s="2608"/>
      <c r="DF12" s="497"/>
      <c r="DG12" s="497" t="s">
        <v>1889</v>
      </c>
      <c r="DH12" s="911" t="s">
        <v>773</v>
      </c>
      <c r="DI12" s="911" t="s">
        <v>774</v>
      </c>
      <c r="DJ12" s="908" t="s">
        <v>119</v>
      </c>
      <c r="DK12" s="911" t="s">
        <v>775</v>
      </c>
      <c r="DL12" s="494"/>
      <c r="DM12" s="497"/>
      <c r="DN12" s="2591"/>
      <c r="DO12" s="2592"/>
      <c r="DP12" s="2601"/>
      <c r="DQ12" s="2601"/>
      <c r="DR12" s="2602"/>
      <c r="DS12" s="494"/>
      <c r="DT12" s="525" t="s">
        <v>1888</v>
      </c>
      <c r="DU12" s="2607"/>
      <c r="DV12" s="2608"/>
      <c r="DW12" s="497"/>
      <c r="DX12" s="497" t="s">
        <v>1889</v>
      </c>
      <c r="DY12" s="911" t="s">
        <v>773</v>
      </c>
      <c r="DZ12" s="911" t="s">
        <v>774</v>
      </c>
      <c r="EA12" s="908" t="s">
        <v>119</v>
      </c>
      <c r="EB12" s="911" t="s">
        <v>775</v>
      </c>
      <c r="EC12" s="494"/>
      <c r="ED12" s="497"/>
      <c r="EE12" s="2591"/>
      <c r="EF12" s="2592"/>
      <c r="EG12" s="2601"/>
      <c r="EH12" s="2601"/>
      <c r="EI12" s="2602"/>
      <c r="EJ12" s="494"/>
      <c r="EK12" s="525" t="s">
        <v>1888</v>
      </c>
      <c r="EL12" s="2607"/>
      <c r="EM12" s="2608"/>
      <c r="EN12" s="497"/>
      <c r="EO12" s="497" t="s">
        <v>1889</v>
      </c>
      <c r="EP12" s="911" t="s">
        <v>773</v>
      </c>
      <c r="EQ12" s="911" t="s">
        <v>774</v>
      </c>
      <c r="ER12" s="908" t="s">
        <v>119</v>
      </c>
      <c r="ES12" s="911" t="s">
        <v>775</v>
      </c>
      <c r="ET12" s="494"/>
      <c r="EU12" s="497"/>
      <c r="EV12" s="2591"/>
      <c r="EW12" s="2592"/>
      <c r="EX12" s="2601"/>
      <c r="EY12" s="2601"/>
      <c r="EZ12" s="2602"/>
      <c r="FA12" s="494"/>
      <c r="FB12" s="525" t="s">
        <v>1888</v>
      </c>
      <c r="FC12" s="2607"/>
      <c r="FD12" s="2608"/>
      <c r="FE12" s="497"/>
      <c r="FF12" s="497" t="s">
        <v>1889</v>
      </c>
      <c r="FG12" s="911" t="s">
        <v>773</v>
      </c>
      <c r="FH12" s="911" t="s">
        <v>774</v>
      </c>
      <c r="FI12" s="908" t="s">
        <v>119</v>
      </c>
      <c r="FJ12" s="495" t="s">
        <v>64</v>
      </c>
      <c r="FK12" s="494"/>
      <c r="FL12" s="497"/>
      <c r="FM12" s="2591"/>
      <c r="FN12" s="2592"/>
      <c r="FO12" s="2601"/>
      <c r="FP12" s="2601"/>
      <c r="FQ12" s="2602"/>
      <c r="FR12" s="494"/>
      <c r="FS12" s="525" t="s">
        <v>1888</v>
      </c>
      <c r="FT12" s="2607"/>
      <c r="FU12" s="2608"/>
      <c r="FV12" s="497"/>
      <c r="FW12" s="497" t="s">
        <v>1889</v>
      </c>
      <c r="FX12" s="911" t="s">
        <v>773</v>
      </c>
      <c r="FY12" s="911" t="s">
        <v>774</v>
      </c>
      <c r="FZ12" s="908" t="s">
        <v>119</v>
      </c>
      <c r="GA12" s="911" t="s">
        <v>775</v>
      </c>
      <c r="GB12" s="494"/>
      <c r="GC12" s="497"/>
      <c r="GD12" s="2591"/>
      <c r="GE12" s="2592"/>
      <c r="GF12" s="2601"/>
      <c r="GG12" s="2601"/>
      <c r="GH12" s="2602"/>
      <c r="GI12" s="494"/>
      <c r="GJ12" s="525" t="s">
        <v>1888</v>
      </c>
      <c r="GK12" s="2607"/>
      <c r="GL12" s="2608"/>
      <c r="GM12" s="497"/>
      <c r="GN12" s="497" t="s">
        <v>1889</v>
      </c>
      <c r="GO12" s="911" t="s">
        <v>773</v>
      </c>
      <c r="GP12" s="911" t="s">
        <v>774</v>
      </c>
      <c r="GQ12" s="908" t="s">
        <v>119</v>
      </c>
      <c r="GR12" s="911" t="s">
        <v>775</v>
      </c>
      <c r="GS12" s="494"/>
      <c r="GT12" s="497"/>
      <c r="GU12" s="2591"/>
      <c r="GV12" s="2592"/>
    </row>
    <row r="13" spans="1:205" s="14" customFormat="1" ht="18" customHeight="1">
      <c r="A13" s="2585"/>
      <c r="B13" s="2585"/>
      <c r="C13" s="2586"/>
      <c r="D13" s="494" t="s">
        <v>101</v>
      </c>
      <c r="E13" s="497" t="s">
        <v>1645</v>
      </c>
      <c r="F13" s="497" t="s">
        <v>1890</v>
      </c>
      <c r="G13" s="2241" t="s">
        <v>1649</v>
      </c>
      <c r="H13" s="2241" t="s">
        <v>1891</v>
      </c>
      <c r="I13" s="497" t="s">
        <v>102</v>
      </c>
      <c r="J13" s="497" t="s">
        <v>1892</v>
      </c>
      <c r="K13" s="525" t="s">
        <v>120</v>
      </c>
      <c r="L13" s="494" t="s">
        <v>1766</v>
      </c>
      <c r="M13" s="497" t="s">
        <v>1892</v>
      </c>
      <c r="N13" s="494" t="s">
        <v>1643</v>
      </c>
      <c r="O13" s="497" t="s">
        <v>1644</v>
      </c>
      <c r="P13" s="2591"/>
      <c r="Q13" s="2592"/>
      <c r="R13" s="2585"/>
      <c r="S13" s="2585"/>
      <c r="T13" s="2586"/>
      <c r="U13" s="494" t="s">
        <v>101</v>
      </c>
      <c r="V13" s="497" t="s">
        <v>1893</v>
      </c>
      <c r="W13" s="2607" t="s">
        <v>1649</v>
      </c>
      <c r="X13" s="2608"/>
      <c r="Y13" s="497" t="s">
        <v>1891</v>
      </c>
      <c r="Z13" s="497" t="s">
        <v>102</v>
      </c>
      <c r="AA13" s="497" t="s">
        <v>1892</v>
      </c>
      <c r="AB13" s="525" t="s">
        <v>120</v>
      </c>
      <c r="AC13" s="494" t="s">
        <v>1766</v>
      </c>
      <c r="AD13" s="497" t="s">
        <v>1892</v>
      </c>
      <c r="AE13" s="494" t="s">
        <v>1643</v>
      </c>
      <c r="AF13" s="497" t="s">
        <v>1644</v>
      </c>
      <c r="AG13" s="2591"/>
      <c r="AH13" s="2592"/>
      <c r="AI13" s="2585"/>
      <c r="AJ13" s="2585"/>
      <c r="AK13" s="2586"/>
      <c r="AL13" s="494" t="s">
        <v>101</v>
      </c>
      <c r="AM13" s="497" t="s">
        <v>1893</v>
      </c>
      <c r="AN13" s="2607" t="s">
        <v>1649</v>
      </c>
      <c r="AO13" s="2608"/>
      <c r="AP13" s="497" t="s">
        <v>1891</v>
      </c>
      <c r="AQ13" s="497" t="s">
        <v>102</v>
      </c>
      <c r="AR13" s="497" t="s">
        <v>1892</v>
      </c>
      <c r="AS13" s="525" t="s">
        <v>120</v>
      </c>
      <c r="AT13" s="494" t="s">
        <v>1766</v>
      </c>
      <c r="AU13" s="497" t="s">
        <v>1892</v>
      </c>
      <c r="AV13" s="494" t="s">
        <v>1643</v>
      </c>
      <c r="AW13" s="497" t="s">
        <v>1644</v>
      </c>
      <c r="AX13" s="2591"/>
      <c r="AY13" s="2592"/>
      <c r="AZ13" s="2585"/>
      <c r="BA13" s="2585"/>
      <c r="BB13" s="2586"/>
      <c r="BC13" s="494" t="s">
        <v>101</v>
      </c>
      <c r="BD13" s="497" t="s">
        <v>1893</v>
      </c>
      <c r="BE13" s="2607" t="s">
        <v>1649</v>
      </c>
      <c r="BF13" s="2608"/>
      <c r="BG13" s="497" t="s">
        <v>1891</v>
      </c>
      <c r="BH13" s="497" t="s">
        <v>102</v>
      </c>
      <c r="BI13" s="497" t="s">
        <v>1892</v>
      </c>
      <c r="BJ13" s="525" t="s">
        <v>120</v>
      </c>
      <c r="BK13" s="494" t="s">
        <v>1766</v>
      </c>
      <c r="BL13" s="497" t="s">
        <v>1892</v>
      </c>
      <c r="BM13" s="494" t="s">
        <v>1643</v>
      </c>
      <c r="BN13" s="497" t="s">
        <v>1644</v>
      </c>
      <c r="BO13" s="2591"/>
      <c r="BP13" s="2592"/>
      <c r="BQ13" s="2585"/>
      <c r="BR13" s="2585"/>
      <c r="BS13" s="2586"/>
      <c r="BT13" s="494" t="s">
        <v>101</v>
      </c>
      <c r="BU13" s="497" t="s">
        <v>1893</v>
      </c>
      <c r="BV13" s="2607" t="s">
        <v>1649</v>
      </c>
      <c r="BW13" s="2608"/>
      <c r="BX13" s="497" t="s">
        <v>1891</v>
      </c>
      <c r="BY13" s="497" t="s">
        <v>102</v>
      </c>
      <c r="BZ13" s="497" t="s">
        <v>1892</v>
      </c>
      <c r="CA13" s="525" t="s">
        <v>120</v>
      </c>
      <c r="CB13" s="494" t="s">
        <v>1766</v>
      </c>
      <c r="CC13" s="497" t="s">
        <v>1892</v>
      </c>
      <c r="CD13" s="494" t="s">
        <v>1643</v>
      </c>
      <c r="CE13" s="497" t="s">
        <v>1644</v>
      </c>
      <c r="CF13" s="2591"/>
      <c r="CG13" s="2592"/>
      <c r="CH13" s="2585"/>
      <c r="CI13" s="2585"/>
      <c r="CJ13" s="2586"/>
      <c r="CK13" s="494" t="s">
        <v>101</v>
      </c>
      <c r="CL13" s="497" t="s">
        <v>1893</v>
      </c>
      <c r="CM13" s="2607" t="s">
        <v>1649</v>
      </c>
      <c r="CN13" s="2608"/>
      <c r="CO13" s="497" t="s">
        <v>1891</v>
      </c>
      <c r="CP13" s="497" t="s">
        <v>102</v>
      </c>
      <c r="CQ13" s="497" t="s">
        <v>1892</v>
      </c>
      <c r="CR13" s="525" t="s">
        <v>120</v>
      </c>
      <c r="CS13" s="494" t="s">
        <v>1766</v>
      </c>
      <c r="CT13" s="497" t="s">
        <v>1892</v>
      </c>
      <c r="CU13" s="494" t="s">
        <v>1643</v>
      </c>
      <c r="CV13" s="497" t="s">
        <v>1644</v>
      </c>
      <c r="CW13" s="2591"/>
      <c r="CX13" s="2592"/>
      <c r="CY13" s="2601"/>
      <c r="CZ13" s="2601"/>
      <c r="DA13" s="2602"/>
      <c r="DB13" s="494" t="s">
        <v>101</v>
      </c>
      <c r="DC13" s="497" t="s">
        <v>1893</v>
      </c>
      <c r="DD13" s="2607" t="s">
        <v>1649</v>
      </c>
      <c r="DE13" s="2608"/>
      <c r="DF13" s="497" t="s">
        <v>1891</v>
      </c>
      <c r="DG13" s="497" t="s">
        <v>102</v>
      </c>
      <c r="DH13" s="497" t="s">
        <v>1892</v>
      </c>
      <c r="DI13" s="525" t="s">
        <v>120</v>
      </c>
      <c r="DJ13" s="494" t="s">
        <v>1766</v>
      </c>
      <c r="DK13" s="497" t="s">
        <v>1892</v>
      </c>
      <c r="DL13" s="494" t="s">
        <v>1643</v>
      </c>
      <c r="DM13" s="497" t="s">
        <v>1644</v>
      </c>
      <c r="DN13" s="2591"/>
      <c r="DO13" s="2592"/>
      <c r="DP13" s="2601"/>
      <c r="DQ13" s="2601"/>
      <c r="DR13" s="2602"/>
      <c r="DS13" s="494" t="s">
        <v>101</v>
      </c>
      <c r="DT13" s="497" t="s">
        <v>1893</v>
      </c>
      <c r="DU13" s="2607" t="s">
        <v>1649</v>
      </c>
      <c r="DV13" s="2608"/>
      <c r="DW13" s="497" t="s">
        <v>1891</v>
      </c>
      <c r="DX13" s="497" t="s">
        <v>102</v>
      </c>
      <c r="DY13" s="497" t="s">
        <v>1892</v>
      </c>
      <c r="DZ13" s="525" t="s">
        <v>120</v>
      </c>
      <c r="EA13" s="494" t="s">
        <v>1766</v>
      </c>
      <c r="EB13" s="497" t="s">
        <v>1892</v>
      </c>
      <c r="EC13" s="494" t="s">
        <v>1643</v>
      </c>
      <c r="ED13" s="497" t="s">
        <v>1644</v>
      </c>
      <c r="EE13" s="2591"/>
      <c r="EF13" s="2592"/>
      <c r="EG13" s="2601"/>
      <c r="EH13" s="2601"/>
      <c r="EI13" s="2602"/>
      <c r="EJ13" s="494" t="s">
        <v>101</v>
      </c>
      <c r="EK13" s="497" t="s">
        <v>1893</v>
      </c>
      <c r="EL13" s="2607" t="s">
        <v>1649</v>
      </c>
      <c r="EM13" s="2608"/>
      <c r="EN13" s="497" t="s">
        <v>1891</v>
      </c>
      <c r="EO13" s="497" t="s">
        <v>102</v>
      </c>
      <c r="EP13" s="497" t="s">
        <v>1892</v>
      </c>
      <c r="EQ13" s="525" t="s">
        <v>120</v>
      </c>
      <c r="ER13" s="494" t="s">
        <v>1766</v>
      </c>
      <c r="ES13" s="497" t="s">
        <v>1892</v>
      </c>
      <c r="ET13" s="494" t="s">
        <v>1643</v>
      </c>
      <c r="EU13" s="497" t="s">
        <v>1644</v>
      </c>
      <c r="EV13" s="2591"/>
      <c r="EW13" s="2592"/>
      <c r="EX13" s="2601"/>
      <c r="EY13" s="2601"/>
      <c r="EZ13" s="2602"/>
      <c r="FA13" s="494" t="s">
        <v>101</v>
      </c>
      <c r="FB13" s="497" t="s">
        <v>1893</v>
      </c>
      <c r="FC13" s="2607" t="s">
        <v>1649</v>
      </c>
      <c r="FD13" s="2608"/>
      <c r="FE13" s="497" t="s">
        <v>1891</v>
      </c>
      <c r="FF13" s="497" t="s">
        <v>102</v>
      </c>
      <c r="FG13" s="497" t="s">
        <v>1892</v>
      </c>
      <c r="FH13" s="525" t="s">
        <v>120</v>
      </c>
      <c r="FI13" s="494" t="s">
        <v>1766</v>
      </c>
      <c r="FJ13" s="497" t="s">
        <v>1892</v>
      </c>
      <c r="FK13" s="494" t="s">
        <v>1643</v>
      </c>
      <c r="FL13" s="497" t="s">
        <v>1644</v>
      </c>
      <c r="FM13" s="2591"/>
      <c r="FN13" s="2592"/>
      <c r="FO13" s="2601"/>
      <c r="FP13" s="2601"/>
      <c r="FQ13" s="2602"/>
      <c r="FR13" s="494" t="s">
        <v>101</v>
      </c>
      <c r="FS13" s="497" t="s">
        <v>1893</v>
      </c>
      <c r="FT13" s="2607" t="s">
        <v>1649</v>
      </c>
      <c r="FU13" s="2608"/>
      <c r="FV13" s="497" t="s">
        <v>1891</v>
      </c>
      <c r="FW13" s="497" t="s">
        <v>102</v>
      </c>
      <c r="FX13" s="497" t="s">
        <v>1892</v>
      </c>
      <c r="FY13" s="525" t="s">
        <v>120</v>
      </c>
      <c r="FZ13" s="494" t="s">
        <v>1766</v>
      </c>
      <c r="GA13" s="497" t="s">
        <v>1892</v>
      </c>
      <c r="GB13" s="494" t="s">
        <v>1643</v>
      </c>
      <c r="GC13" s="497" t="s">
        <v>1644</v>
      </c>
      <c r="GD13" s="2591"/>
      <c r="GE13" s="2592"/>
      <c r="GF13" s="2601"/>
      <c r="GG13" s="2601"/>
      <c r="GH13" s="2602"/>
      <c r="GI13" s="494" t="s">
        <v>101</v>
      </c>
      <c r="GJ13" s="497" t="s">
        <v>1893</v>
      </c>
      <c r="GK13" s="2607" t="s">
        <v>1649</v>
      </c>
      <c r="GL13" s="2608"/>
      <c r="GM13" s="497" t="s">
        <v>1891</v>
      </c>
      <c r="GN13" s="497" t="s">
        <v>102</v>
      </c>
      <c r="GO13" s="497" t="s">
        <v>1892</v>
      </c>
      <c r="GP13" s="525" t="s">
        <v>120</v>
      </c>
      <c r="GQ13" s="494" t="s">
        <v>1766</v>
      </c>
      <c r="GR13" s="497" t="s">
        <v>1892</v>
      </c>
      <c r="GS13" s="494" t="s">
        <v>1643</v>
      </c>
      <c r="GT13" s="497" t="s">
        <v>1644</v>
      </c>
      <c r="GU13" s="2591"/>
      <c r="GV13" s="2592"/>
    </row>
    <row r="14" spans="1:205" s="14" customFormat="1" ht="18" customHeight="1">
      <c r="A14" s="2587"/>
      <c r="B14" s="2587"/>
      <c r="C14" s="2588"/>
      <c r="D14" s="146"/>
      <c r="E14" s="526" t="s">
        <v>1648</v>
      </c>
      <c r="F14" s="527"/>
      <c r="G14" s="527"/>
      <c r="H14" s="2243"/>
      <c r="I14" s="526"/>
      <c r="J14" s="526" t="s">
        <v>1649</v>
      </c>
      <c r="K14" s="528" t="s">
        <v>1801</v>
      </c>
      <c r="L14" s="2236" t="s">
        <v>1768</v>
      </c>
      <c r="M14" s="528" t="s">
        <v>103</v>
      </c>
      <c r="N14" s="487"/>
      <c r="O14" s="527"/>
      <c r="P14" s="2593"/>
      <c r="Q14" s="2594"/>
      <c r="R14" s="2587"/>
      <c r="S14" s="2587"/>
      <c r="T14" s="2588"/>
      <c r="U14" s="487"/>
      <c r="V14" s="526"/>
      <c r="W14" s="2609"/>
      <c r="X14" s="2610"/>
      <c r="Y14" s="527"/>
      <c r="Z14" s="526"/>
      <c r="AA14" s="526" t="s">
        <v>1649</v>
      </c>
      <c r="AB14" s="528" t="s">
        <v>1801</v>
      </c>
      <c r="AC14" s="2236" t="s">
        <v>1768</v>
      </c>
      <c r="AD14" s="528" t="s">
        <v>103</v>
      </c>
      <c r="AE14" s="487"/>
      <c r="AF14" s="527"/>
      <c r="AG14" s="2593"/>
      <c r="AH14" s="2594"/>
      <c r="AI14" s="2587"/>
      <c r="AJ14" s="2587"/>
      <c r="AK14" s="2588"/>
      <c r="AL14" s="487"/>
      <c r="AM14" s="526"/>
      <c r="AN14" s="2609"/>
      <c r="AO14" s="2610"/>
      <c r="AP14" s="527"/>
      <c r="AQ14" s="526"/>
      <c r="AR14" s="526" t="s">
        <v>1649</v>
      </c>
      <c r="AS14" s="528" t="s">
        <v>1801</v>
      </c>
      <c r="AT14" s="2236" t="s">
        <v>1768</v>
      </c>
      <c r="AU14" s="528" t="s">
        <v>103</v>
      </c>
      <c r="AV14" s="487"/>
      <c r="AW14" s="527"/>
      <c r="AX14" s="2593"/>
      <c r="AY14" s="2594"/>
      <c r="AZ14" s="2587"/>
      <c r="BA14" s="2587"/>
      <c r="BB14" s="2588"/>
      <c r="BC14" s="487"/>
      <c r="BD14" s="526"/>
      <c r="BE14" s="2609"/>
      <c r="BF14" s="2610"/>
      <c r="BG14" s="527"/>
      <c r="BH14" s="526"/>
      <c r="BI14" s="526" t="s">
        <v>1649</v>
      </c>
      <c r="BJ14" s="528" t="s">
        <v>1801</v>
      </c>
      <c r="BK14" s="2236" t="s">
        <v>1768</v>
      </c>
      <c r="BL14" s="528" t="s">
        <v>103</v>
      </c>
      <c r="BM14" s="487"/>
      <c r="BN14" s="527"/>
      <c r="BO14" s="2593"/>
      <c r="BP14" s="2594"/>
      <c r="BQ14" s="2587"/>
      <c r="BR14" s="2587"/>
      <c r="BS14" s="2588"/>
      <c r="BT14" s="487"/>
      <c r="BU14" s="526"/>
      <c r="BV14" s="2609"/>
      <c r="BW14" s="2610"/>
      <c r="BX14" s="527"/>
      <c r="BY14" s="526"/>
      <c r="BZ14" s="526" t="s">
        <v>1649</v>
      </c>
      <c r="CA14" s="528" t="s">
        <v>1801</v>
      </c>
      <c r="CB14" s="2236" t="s">
        <v>1768</v>
      </c>
      <c r="CC14" s="528" t="s">
        <v>103</v>
      </c>
      <c r="CD14" s="487"/>
      <c r="CE14" s="527"/>
      <c r="CF14" s="2593"/>
      <c r="CG14" s="2594"/>
      <c r="CH14" s="2587"/>
      <c r="CI14" s="2587"/>
      <c r="CJ14" s="2588"/>
      <c r="CK14" s="487"/>
      <c r="CL14" s="526"/>
      <c r="CM14" s="2609"/>
      <c r="CN14" s="2610"/>
      <c r="CO14" s="527"/>
      <c r="CP14" s="526"/>
      <c r="CQ14" s="526" t="s">
        <v>1649</v>
      </c>
      <c r="CR14" s="528" t="s">
        <v>1801</v>
      </c>
      <c r="CS14" s="2236" t="s">
        <v>1768</v>
      </c>
      <c r="CT14" s="528" t="s">
        <v>103</v>
      </c>
      <c r="CU14" s="487"/>
      <c r="CV14" s="527"/>
      <c r="CW14" s="2593"/>
      <c r="CX14" s="2594"/>
      <c r="CY14" s="2603"/>
      <c r="CZ14" s="2603"/>
      <c r="DA14" s="2604"/>
      <c r="DB14" s="487"/>
      <c r="DC14" s="526"/>
      <c r="DD14" s="2609"/>
      <c r="DE14" s="2610"/>
      <c r="DF14" s="527"/>
      <c r="DG14" s="526"/>
      <c r="DH14" s="526" t="s">
        <v>1649</v>
      </c>
      <c r="DI14" s="528" t="s">
        <v>1801</v>
      </c>
      <c r="DJ14" s="2236" t="s">
        <v>1768</v>
      </c>
      <c r="DK14" s="528" t="s">
        <v>103</v>
      </c>
      <c r="DL14" s="487"/>
      <c r="DM14" s="527"/>
      <c r="DN14" s="2593"/>
      <c r="DO14" s="2594"/>
      <c r="DP14" s="2603"/>
      <c r="DQ14" s="2603"/>
      <c r="DR14" s="2604"/>
      <c r="DS14" s="487"/>
      <c r="DT14" s="526"/>
      <c r="DU14" s="2609"/>
      <c r="DV14" s="2610"/>
      <c r="DW14" s="527"/>
      <c r="DX14" s="526"/>
      <c r="DY14" s="526" t="s">
        <v>1649</v>
      </c>
      <c r="DZ14" s="528" t="s">
        <v>1801</v>
      </c>
      <c r="EA14" s="2236" t="s">
        <v>1768</v>
      </c>
      <c r="EB14" s="528" t="s">
        <v>103</v>
      </c>
      <c r="EC14" s="487"/>
      <c r="ED14" s="527"/>
      <c r="EE14" s="2593"/>
      <c r="EF14" s="2594"/>
      <c r="EG14" s="2603"/>
      <c r="EH14" s="2603"/>
      <c r="EI14" s="2604"/>
      <c r="EJ14" s="487"/>
      <c r="EK14" s="526"/>
      <c r="EL14" s="2609"/>
      <c r="EM14" s="2610"/>
      <c r="EN14" s="527"/>
      <c r="EO14" s="526"/>
      <c r="EP14" s="526" t="s">
        <v>1649</v>
      </c>
      <c r="EQ14" s="528" t="s">
        <v>1801</v>
      </c>
      <c r="ER14" s="2236" t="s">
        <v>1768</v>
      </c>
      <c r="ES14" s="528" t="s">
        <v>103</v>
      </c>
      <c r="ET14" s="487"/>
      <c r="EU14" s="527"/>
      <c r="EV14" s="2593"/>
      <c r="EW14" s="2594"/>
      <c r="EX14" s="2603"/>
      <c r="EY14" s="2603"/>
      <c r="EZ14" s="2604"/>
      <c r="FA14" s="487"/>
      <c r="FB14" s="526"/>
      <c r="FC14" s="2609"/>
      <c r="FD14" s="2610"/>
      <c r="FE14" s="527"/>
      <c r="FF14" s="526"/>
      <c r="FG14" s="526" t="s">
        <v>1649</v>
      </c>
      <c r="FH14" s="528" t="s">
        <v>1801</v>
      </c>
      <c r="FI14" s="2236" t="s">
        <v>1768</v>
      </c>
      <c r="FJ14" s="528" t="s">
        <v>103</v>
      </c>
      <c r="FK14" s="487"/>
      <c r="FL14" s="527"/>
      <c r="FM14" s="2593"/>
      <c r="FN14" s="2594"/>
      <c r="FO14" s="2603"/>
      <c r="FP14" s="2603"/>
      <c r="FQ14" s="2604"/>
      <c r="FR14" s="487"/>
      <c r="FS14" s="526"/>
      <c r="FT14" s="2609"/>
      <c r="FU14" s="2610"/>
      <c r="FV14" s="527"/>
      <c r="FW14" s="526"/>
      <c r="FX14" s="526" t="s">
        <v>1649</v>
      </c>
      <c r="FY14" s="528" t="s">
        <v>1801</v>
      </c>
      <c r="FZ14" s="2236" t="s">
        <v>1768</v>
      </c>
      <c r="GA14" s="528" t="s">
        <v>103</v>
      </c>
      <c r="GB14" s="487"/>
      <c r="GC14" s="527"/>
      <c r="GD14" s="2593"/>
      <c r="GE14" s="2594"/>
      <c r="GF14" s="2603"/>
      <c r="GG14" s="2603"/>
      <c r="GH14" s="2604"/>
      <c r="GI14" s="487"/>
      <c r="GJ14" s="526"/>
      <c r="GK14" s="2609"/>
      <c r="GL14" s="2610"/>
      <c r="GM14" s="527"/>
      <c r="GN14" s="526"/>
      <c r="GO14" s="526" t="s">
        <v>1649</v>
      </c>
      <c r="GP14" s="528" t="s">
        <v>1801</v>
      </c>
      <c r="GQ14" s="2236" t="s">
        <v>1768</v>
      </c>
      <c r="GR14" s="528" t="s">
        <v>103</v>
      </c>
      <c r="GS14" s="487"/>
      <c r="GT14" s="527"/>
      <c r="GU14" s="2593"/>
      <c r="GV14" s="2594"/>
    </row>
    <row r="15" spans="1:205" ht="18" customHeight="1">
      <c r="A15" s="63">
        <v>41275</v>
      </c>
      <c r="B15" s="124">
        <v>41275</v>
      </c>
      <c r="C15" s="125">
        <v>41275</v>
      </c>
      <c r="D15" s="2244">
        <v>158591941</v>
      </c>
      <c r="E15" s="2244">
        <v>51042967</v>
      </c>
      <c r="F15" s="2244">
        <v>160876605</v>
      </c>
      <c r="G15" s="2244">
        <v>211705304</v>
      </c>
      <c r="H15" s="2244">
        <v>33590055</v>
      </c>
      <c r="I15" s="2244">
        <v>5775481</v>
      </c>
      <c r="J15" s="2244">
        <v>172339768</v>
      </c>
      <c r="K15" s="2244">
        <v>93444351</v>
      </c>
      <c r="L15" s="2244">
        <v>75699630</v>
      </c>
      <c r="M15" s="2244">
        <v>3195787</v>
      </c>
      <c r="N15" s="2244">
        <v>21553023</v>
      </c>
      <c r="O15" s="2244">
        <v>10737063</v>
      </c>
      <c r="P15" s="1340">
        <v>41275</v>
      </c>
      <c r="Q15" s="615">
        <v>41275</v>
      </c>
      <c r="R15" s="63">
        <v>41275</v>
      </c>
      <c r="S15" s="124">
        <v>41275</v>
      </c>
      <c r="T15" s="125">
        <v>41275</v>
      </c>
      <c r="U15" s="2244">
        <v>55821</v>
      </c>
      <c r="V15" s="2244" t="s">
        <v>22</v>
      </c>
      <c r="W15" s="2615">
        <v>56154</v>
      </c>
      <c r="X15" s="2615"/>
      <c r="Y15" s="2244" t="s">
        <v>22</v>
      </c>
      <c r="Z15" s="2244" t="s">
        <v>22</v>
      </c>
      <c r="AA15" s="2244">
        <v>56154</v>
      </c>
      <c r="AB15" s="2244" t="s">
        <v>22</v>
      </c>
      <c r="AC15" s="2244" t="s">
        <v>22</v>
      </c>
      <c r="AD15" s="2244">
        <v>56154</v>
      </c>
      <c r="AE15" s="2244">
        <v>52</v>
      </c>
      <c r="AF15" s="199">
        <v>1738</v>
      </c>
      <c r="AG15" s="1340">
        <v>41275</v>
      </c>
      <c r="AH15" s="615">
        <v>41275</v>
      </c>
      <c r="AI15" s="63">
        <v>41275</v>
      </c>
      <c r="AJ15" s="124">
        <v>41275</v>
      </c>
      <c r="AK15" s="125">
        <v>41275</v>
      </c>
      <c r="AL15" s="2244">
        <v>1163247</v>
      </c>
      <c r="AM15" s="2244" t="s">
        <v>22</v>
      </c>
      <c r="AN15" s="2615">
        <v>1213077</v>
      </c>
      <c r="AO15" s="2615"/>
      <c r="AP15" s="2244">
        <v>50257</v>
      </c>
      <c r="AQ15" s="2244">
        <v>31779</v>
      </c>
      <c r="AR15" s="2244">
        <v>1131041</v>
      </c>
      <c r="AS15" s="2244">
        <v>880359</v>
      </c>
      <c r="AT15" s="2244">
        <v>179464</v>
      </c>
      <c r="AU15" s="2244">
        <v>71218</v>
      </c>
      <c r="AV15" s="2244">
        <v>357</v>
      </c>
      <c r="AW15" s="199">
        <v>22196</v>
      </c>
      <c r="AX15" s="1340">
        <v>41275</v>
      </c>
      <c r="AY15" s="615">
        <v>41275</v>
      </c>
      <c r="AZ15" s="63">
        <v>41275</v>
      </c>
      <c r="BA15" s="124">
        <v>41275</v>
      </c>
      <c r="BB15" s="125">
        <v>41275</v>
      </c>
      <c r="BC15" s="2244">
        <v>773347</v>
      </c>
      <c r="BD15" s="2244" t="s">
        <v>22</v>
      </c>
      <c r="BE15" s="2615">
        <v>876213</v>
      </c>
      <c r="BF15" s="2615"/>
      <c r="BG15" s="2244">
        <v>377649</v>
      </c>
      <c r="BH15" s="2244">
        <v>99421</v>
      </c>
      <c r="BI15" s="2244">
        <v>399143</v>
      </c>
      <c r="BJ15" s="2244" t="s">
        <v>21</v>
      </c>
      <c r="BK15" s="2244">
        <v>311781</v>
      </c>
      <c r="BL15" s="2244">
        <v>87362</v>
      </c>
      <c r="BM15" s="2244">
        <v>19037</v>
      </c>
      <c r="BN15" s="199">
        <v>61151</v>
      </c>
      <c r="BO15" s="1340">
        <v>41275</v>
      </c>
      <c r="BP15" s="615">
        <v>41275</v>
      </c>
      <c r="BQ15" s="63">
        <v>41275</v>
      </c>
      <c r="BR15" s="124">
        <v>41275</v>
      </c>
      <c r="BS15" s="125">
        <v>41275</v>
      </c>
      <c r="BT15" s="2244">
        <v>6071517</v>
      </c>
      <c r="BU15" s="2244" t="s">
        <v>22</v>
      </c>
      <c r="BV15" s="2615">
        <v>6139872</v>
      </c>
      <c r="BW15" s="2615"/>
      <c r="BX15" s="2244">
        <v>92459</v>
      </c>
      <c r="BY15" s="2244">
        <v>203964</v>
      </c>
      <c r="BZ15" s="2244">
        <v>5843449</v>
      </c>
      <c r="CA15" s="2244">
        <v>4880318</v>
      </c>
      <c r="CB15" s="2244">
        <v>602220</v>
      </c>
      <c r="CC15" s="2244">
        <v>360911</v>
      </c>
      <c r="CD15" s="2244">
        <v>530277</v>
      </c>
      <c r="CE15" s="199">
        <v>79355</v>
      </c>
      <c r="CF15" s="1340">
        <v>41275</v>
      </c>
      <c r="CG15" s="615">
        <v>41275</v>
      </c>
      <c r="CH15" s="63">
        <v>41275</v>
      </c>
      <c r="CI15" s="124">
        <v>41275</v>
      </c>
      <c r="CJ15" s="125">
        <v>41275</v>
      </c>
      <c r="CK15" s="2244" t="s">
        <v>21</v>
      </c>
      <c r="CL15" s="2244" t="s">
        <v>22</v>
      </c>
      <c r="CM15" s="2615">
        <v>1484811</v>
      </c>
      <c r="CN15" s="2615"/>
      <c r="CO15" s="2244">
        <v>841590</v>
      </c>
      <c r="CP15" s="2244">
        <v>643221</v>
      </c>
      <c r="CQ15" s="2244" t="s">
        <v>21</v>
      </c>
      <c r="CR15" s="2244" t="s">
        <v>21</v>
      </c>
      <c r="CS15" s="2244" t="s">
        <v>21</v>
      </c>
      <c r="CT15" s="2244" t="s">
        <v>21</v>
      </c>
      <c r="CU15" s="2244" t="s">
        <v>21</v>
      </c>
      <c r="CV15" s="199">
        <v>5334</v>
      </c>
      <c r="CW15" s="1340">
        <v>41275</v>
      </c>
      <c r="CX15" s="615">
        <v>41275</v>
      </c>
      <c r="CY15" s="63">
        <v>41275</v>
      </c>
      <c r="CZ15" s="124">
        <v>41275</v>
      </c>
      <c r="DA15" s="125">
        <v>41275</v>
      </c>
      <c r="DB15" s="2244">
        <v>98436440</v>
      </c>
      <c r="DC15" s="2244" t="s">
        <v>22</v>
      </c>
      <c r="DD15" s="2615">
        <v>91895325</v>
      </c>
      <c r="DE15" s="2615"/>
      <c r="DF15" s="2244">
        <v>18095748</v>
      </c>
      <c r="DG15" s="2244" t="s">
        <v>21</v>
      </c>
      <c r="DH15" s="2244">
        <v>73799577</v>
      </c>
      <c r="DI15" s="2244">
        <v>51756720</v>
      </c>
      <c r="DJ15" s="2244">
        <v>22030288</v>
      </c>
      <c r="DK15" s="2244">
        <v>12569</v>
      </c>
      <c r="DL15" s="2244">
        <v>6376785</v>
      </c>
      <c r="DM15" s="199">
        <v>11084225</v>
      </c>
      <c r="DN15" s="1340">
        <v>41275</v>
      </c>
      <c r="DO15" s="615">
        <v>41275</v>
      </c>
      <c r="DP15" s="63">
        <v>41275</v>
      </c>
      <c r="DQ15" s="124">
        <v>41275</v>
      </c>
      <c r="DR15" s="125">
        <v>41275</v>
      </c>
      <c r="DS15" s="2244">
        <v>2236307</v>
      </c>
      <c r="DT15" s="2244">
        <v>15379256</v>
      </c>
      <c r="DU15" s="2615">
        <v>12096029</v>
      </c>
      <c r="DV15" s="2615"/>
      <c r="DW15" s="2244">
        <v>1692998</v>
      </c>
      <c r="DX15" s="2244">
        <v>226</v>
      </c>
      <c r="DY15" s="2244">
        <v>10402805</v>
      </c>
      <c r="DZ15" s="2244">
        <v>7683</v>
      </c>
      <c r="EA15" s="2244">
        <v>9988877</v>
      </c>
      <c r="EB15" s="2244">
        <v>406245</v>
      </c>
      <c r="EC15" s="2244">
        <v>5096032</v>
      </c>
      <c r="ED15" s="199" t="s">
        <v>22</v>
      </c>
      <c r="EE15" s="1340">
        <v>41275</v>
      </c>
      <c r="EF15" s="615">
        <v>41275</v>
      </c>
      <c r="EG15" s="63">
        <v>41275</v>
      </c>
      <c r="EH15" s="124">
        <v>41275</v>
      </c>
      <c r="EI15" s="125">
        <v>41275</v>
      </c>
      <c r="EJ15" s="2244">
        <v>6638</v>
      </c>
      <c r="EK15" s="2244">
        <v>144160</v>
      </c>
      <c r="EL15" s="2615">
        <v>103509</v>
      </c>
      <c r="EM15" s="2615"/>
      <c r="EN15" s="2244">
        <v>75778</v>
      </c>
      <c r="EO15" s="2244" t="s">
        <v>21</v>
      </c>
      <c r="EP15" s="2244">
        <v>27731</v>
      </c>
      <c r="EQ15" s="2244" t="s">
        <v>21</v>
      </c>
      <c r="ER15" s="2244">
        <v>27731</v>
      </c>
      <c r="ES15" s="2244" t="s">
        <v>21</v>
      </c>
      <c r="ET15" s="2244">
        <v>47289</v>
      </c>
      <c r="EU15" s="199" t="s">
        <v>22</v>
      </c>
      <c r="EV15" s="1340">
        <v>41275</v>
      </c>
      <c r="EW15" s="615">
        <v>41275</v>
      </c>
      <c r="EX15" s="63">
        <v>41275</v>
      </c>
      <c r="EY15" s="124">
        <v>41275</v>
      </c>
      <c r="EZ15" s="125">
        <v>41275</v>
      </c>
      <c r="FA15" s="2244">
        <v>5156137</v>
      </c>
      <c r="FB15" s="2244" t="s">
        <v>22</v>
      </c>
      <c r="FC15" s="2615">
        <v>5156137</v>
      </c>
      <c r="FD15" s="2615"/>
      <c r="FE15" s="2244">
        <v>1106090</v>
      </c>
      <c r="FF15" s="2244">
        <v>1409341</v>
      </c>
      <c r="FG15" s="2244">
        <v>2640706</v>
      </c>
      <c r="FH15" s="2244" t="s">
        <v>22</v>
      </c>
      <c r="FI15" s="2244">
        <v>2221945</v>
      </c>
      <c r="FJ15" s="2244">
        <v>418761</v>
      </c>
      <c r="FK15" s="2244" t="s">
        <v>22</v>
      </c>
      <c r="FL15" s="199" t="s">
        <v>22</v>
      </c>
      <c r="FM15" s="1340">
        <v>41275</v>
      </c>
      <c r="FN15" s="615">
        <v>41275</v>
      </c>
      <c r="FO15" s="63">
        <v>41275</v>
      </c>
      <c r="FP15" s="124">
        <v>41275</v>
      </c>
      <c r="FQ15" s="125">
        <v>41275</v>
      </c>
      <c r="FR15" s="2244">
        <v>7564974</v>
      </c>
      <c r="FS15" s="2244">
        <v>4321649</v>
      </c>
      <c r="FT15" s="2615">
        <v>11275381</v>
      </c>
      <c r="FU15" s="2615"/>
      <c r="FV15" s="2244" t="s">
        <v>22</v>
      </c>
      <c r="FW15" s="2244" t="s">
        <v>21</v>
      </c>
      <c r="FX15" s="2244">
        <v>11275381</v>
      </c>
      <c r="FY15" s="2244" t="s">
        <v>21</v>
      </c>
      <c r="FZ15" s="2244">
        <v>10084801</v>
      </c>
      <c r="GA15" s="2244">
        <v>1190580</v>
      </c>
      <c r="GB15" s="2244">
        <v>405259</v>
      </c>
      <c r="GC15" s="199">
        <v>1458</v>
      </c>
      <c r="GD15" s="1340">
        <v>41275</v>
      </c>
      <c r="GE15" s="615">
        <v>41275</v>
      </c>
      <c r="GF15" s="63">
        <v>41275</v>
      </c>
      <c r="GG15" s="124">
        <v>41275</v>
      </c>
      <c r="GH15" s="125">
        <v>41275</v>
      </c>
      <c r="GI15" s="2244">
        <v>483570</v>
      </c>
      <c r="GJ15" s="2244">
        <v>57104</v>
      </c>
      <c r="GK15" s="2615">
        <v>513935</v>
      </c>
      <c r="GL15" s="2615"/>
      <c r="GM15" s="2244">
        <v>60027</v>
      </c>
      <c r="GN15" s="2244" t="s">
        <v>21</v>
      </c>
      <c r="GO15" s="2244">
        <v>453908</v>
      </c>
      <c r="GP15" s="2244">
        <v>153883</v>
      </c>
      <c r="GQ15" s="2244">
        <v>275743</v>
      </c>
      <c r="GR15" s="2244">
        <v>24282</v>
      </c>
      <c r="GS15" s="2244">
        <v>21489</v>
      </c>
      <c r="GT15" s="199">
        <v>12801</v>
      </c>
      <c r="GU15" s="1340">
        <v>41275</v>
      </c>
      <c r="GV15" s="615">
        <v>41275</v>
      </c>
    </row>
    <row r="16" spans="1:205" ht="15" customHeight="1">
      <c r="A16" s="73"/>
      <c r="B16" s="64">
        <v>41640</v>
      </c>
      <c r="C16" s="127"/>
      <c r="D16" s="2245">
        <v>156012510</v>
      </c>
      <c r="E16" s="2245">
        <v>49852866</v>
      </c>
      <c r="F16" s="2245">
        <v>157847641</v>
      </c>
      <c r="G16" s="2245">
        <v>207490071</v>
      </c>
      <c r="H16" s="2245">
        <v>32881700</v>
      </c>
      <c r="I16" s="2245">
        <v>5958780</v>
      </c>
      <c r="J16" s="2245">
        <v>168649591</v>
      </c>
      <c r="K16" s="2245">
        <v>91152435</v>
      </c>
      <c r="L16" s="2245">
        <v>74633794</v>
      </c>
      <c r="M16" s="2245">
        <v>2863362</v>
      </c>
      <c r="N16" s="2245">
        <v>21339783</v>
      </c>
      <c r="O16" s="2245">
        <v>10311088</v>
      </c>
      <c r="P16" s="1340">
        <v>41640</v>
      </c>
      <c r="Q16" s="615">
        <v>41640</v>
      </c>
      <c r="R16" s="73"/>
      <c r="S16" s="64">
        <v>41640</v>
      </c>
      <c r="T16" s="127"/>
      <c r="U16" s="75">
        <v>54695</v>
      </c>
      <c r="V16" s="2245" t="s">
        <v>22</v>
      </c>
      <c r="W16" s="2616">
        <v>54893</v>
      </c>
      <c r="X16" s="2616"/>
      <c r="Y16" s="2245" t="s">
        <v>22</v>
      </c>
      <c r="Z16" s="2245" t="s">
        <v>22</v>
      </c>
      <c r="AA16" s="2245">
        <v>54893</v>
      </c>
      <c r="AB16" s="2245" t="s">
        <v>22</v>
      </c>
      <c r="AC16" s="2245" t="s">
        <v>22</v>
      </c>
      <c r="AD16" s="2245">
        <v>54893</v>
      </c>
      <c r="AE16" s="2245">
        <v>53</v>
      </c>
      <c r="AF16" s="2245">
        <v>1710</v>
      </c>
      <c r="AG16" s="1340">
        <v>41640</v>
      </c>
      <c r="AH16" s="615">
        <v>41640</v>
      </c>
      <c r="AI16" s="73"/>
      <c r="AJ16" s="64">
        <v>41640</v>
      </c>
      <c r="AK16" s="127"/>
      <c r="AL16" s="75">
        <v>1072288</v>
      </c>
      <c r="AM16" s="2245" t="s">
        <v>22</v>
      </c>
      <c r="AN16" s="2616">
        <v>1137934</v>
      </c>
      <c r="AO16" s="2616"/>
      <c r="AP16" s="2245">
        <v>40141</v>
      </c>
      <c r="AQ16" s="2245">
        <v>50599</v>
      </c>
      <c r="AR16" s="2245">
        <v>1047194</v>
      </c>
      <c r="AS16" s="2245">
        <v>813919</v>
      </c>
      <c r="AT16" s="2245">
        <v>161944</v>
      </c>
      <c r="AU16" s="2245">
        <v>71331</v>
      </c>
      <c r="AV16" s="2245">
        <v>344</v>
      </c>
      <c r="AW16" s="2245">
        <v>21105</v>
      </c>
      <c r="AX16" s="1340">
        <v>41640</v>
      </c>
      <c r="AY16" s="615">
        <v>41640</v>
      </c>
      <c r="AZ16" s="73"/>
      <c r="BA16" s="64">
        <v>41640</v>
      </c>
      <c r="BB16" s="127"/>
      <c r="BC16" s="75">
        <v>720869</v>
      </c>
      <c r="BD16" s="2245" t="s">
        <v>22</v>
      </c>
      <c r="BE16" s="2616">
        <v>818058</v>
      </c>
      <c r="BF16" s="2616"/>
      <c r="BG16" s="2245">
        <v>328294</v>
      </c>
      <c r="BH16" s="2245">
        <v>112993</v>
      </c>
      <c r="BI16" s="2245">
        <v>376771</v>
      </c>
      <c r="BJ16" s="2245" t="s">
        <v>21</v>
      </c>
      <c r="BK16" s="2245">
        <v>284318</v>
      </c>
      <c r="BL16" s="2245">
        <v>92453</v>
      </c>
      <c r="BM16" s="2245">
        <v>18025</v>
      </c>
      <c r="BN16" s="2245">
        <v>60439</v>
      </c>
      <c r="BO16" s="1340">
        <v>41640</v>
      </c>
      <c r="BP16" s="615">
        <v>41640</v>
      </c>
      <c r="BQ16" s="73"/>
      <c r="BR16" s="64">
        <v>41640</v>
      </c>
      <c r="BS16" s="127"/>
      <c r="BT16" s="75">
        <v>6177247</v>
      </c>
      <c r="BU16" s="2245" t="s">
        <v>22</v>
      </c>
      <c r="BV16" s="2616">
        <v>6121473</v>
      </c>
      <c r="BW16" s="2616"/>
      <c r="BX16" s="2245">
        <v>107828</v>
      </c>
      <c r="BY16" s="2245">
        <v>127162</v>
      </c>
      <c r="BZ16" s="2245">
        <v>5886483</v>
      </c>
      <c r="CA16" s="2245">
        <v>5017781</v>
      </c>
      <c r="CB16" s="2245">
        <v>522906</v>
      </c>
      <c r="CC16" s="2245">
        <v>345796</v>
      </c>
      <c r="CD16" s="2245">
        <v>513887</v>
      </c>
      <c r="CE16" s="2245">
        <v>59803</v>
      </c>
      <c r="CF16" s="1340">
        <v>41640</v>
      </c>
      <c r="CG16" s="615">
        <v>41640</v>
      </c>
      <c r="CH16" s="73"/>
      <c r="CI16" s="64">
        <v>41640</v>
      </c>
      <c r="CJ16" s="127"/>
      <c r="CK16" s="75" t="s">
        <v>21</v>
      </c>
      <c r="CL16" s="2245" t="s">
        <v>22</v>
      </c>
      <c r="CM16" s="2616">
        <v>1397000</v>
      </c>
      <c r="CN16" s="2616"/>
      <c r="CO16" s="2245">
        <v>789204</v>
      </c>
      <c r="CP16" s="2245">
        <v>607796</v>
      </c>
      <c r="CQ16" s="2245" t="s">
        <v>21</v>
      </c>
      <c r="CR16" s="2245" t="s">
        <v>21</v>
      </c>
      <c r="CS16" s="2245" t="s">
        <v>21</v>
      </c>
      <c r="CT16" s="2245" t="s">
        <v>21</v>
      </c>
      <c r="CU16" s="2245" t="s">
        <v>21</v>
      </c>
      <c r="CV16" s="2245">
        <v>5334</v>
      </c>
      <c r="CW16" s="1340">
        <v>41640</v>
      </c>
      <c r="CX16" s="615">
        <v>41640</v>
      </c>
      <c r="CY16" s="73"/>
      <c r="CZ16" s="64">
        <v>41640</v>
      </c>
      <c r="DA16" s="127"/>
      <c r="DB16" s="75">
        <v>94472656</v>
      </c>
      <c r="DC16" s="2245" t="s">
        <v>22</v>
      </c>
      <c r="DD16" s="2616">
        <v>89315579</v>
      </c>
      <c r="DE16" s="2616"/>
      <c r="DF16" s="2245">
        <v>17671156</v>
      </c>
      <c r="DG16" s="2245" t="s">
        <v>21</v>
      </c>
      <c r="DH16" s="2245">
        <v>71644423</v>
      </c>
      <c r="DI16" s="2245">
        <v>50067894</v>
      </c>
      <c r="DJ16" s="2245">
        <v>21562731</v>
      </c>
      <c r="DK16" s="2245">
        <v>13798</v>
      </c>
      <c r="DL16" s="2245">
        <v>6450225</v>
      </c>
      <c r="DM16" s="2245">
        <v>10046802</v>
      </c>
      <c r="DN16" s="1340">
        <v>41640</v>
      </c>
      <c r="DO16" s="615">
        <v>41640</v>
      </c>
      <c r="DP16" s="73"/>
      <c r="DQ16" s="64">
        <v>41640</v>
      </c>
      <c r="DR16" s="127"/>
      <c r="DS16" s="75">
        <v>2212609</v>
      </c>
      <c r="DT16" s="2245">
        <v>14726402</v>
      </c>
      <c r="DU16" s="2616">
        <v>11743145</v>
      </c>
      <c r="DV16" s="2616"/>
      <c r="DW16" s="2245">
        <v>1582885</v>
      </c>
      <c r="DX16" s="2245">
        <v>78</v>
      </c>
      <c r="DY16" s="2245">
        <v>10160182</v>
      </c>
      <c r="DZ16" s="2245">
        <v>7829</v>
      </c>
      <c r="EA16" s="2245">
        <v>9744848</v>
      </c>
      <c r="EB16" s="2245">
        <v>407505</v>
      </c>
      <c r="EC16" s="2245">
        <v>4777716</v>
      </c>
      <c r="ED16" s="2245" t="s">
        <v>22</v>
      </c>
      <c r="EE16" s="1340">
        <v>41640</v>
      </c>
      <c r="EF16" s="615">
        <v>41640</v>
      </c>
      <c r="EG16" s="73"/>
      <c r="EH16" s="64">
        <v>41640</v>
      </c>
      <c r="EI16" s="127"/>
      <c r="EJ16" s="75">
        <v>6474</v>
      </c>
      <c r="EK16" s="2245">
        <v>134798</v>
      </c>
      <c r="EL16" s="2616">
        <v>107991</v>
      </c>
      <c r="EM16" s="2616"/>
      <c r="EN16" s="2245">
        <v>76425</v>
      </c>
      <c r="EO16" s="2245" t="s">
        <v>21</v>
      </c>
      <c r="EP16" s="2245">
        <v>31566</v>
      </c>
      <c r="EQ16" s="2245" t="s">
        <v>21</v>
      </c>
      <c r="ER16" s="2245">
        <v>31566</v>
      </c>
      <c r="ES16" s="2245" t="s">
        <v>21</v>
      </c>
      <c r="ET16" s="2245">
        <v>33281</v>
      </c>
      <c r="EU16" s="2245" t="s">
        <v>22</v>
      </c>
      <c r="EV16" s="1340">
        <v>41640</v>
      </c>
      <c r="EW16" s="615">
        <v>41640</v>
      </c>
      <c r="EX16" s="73"/>
      <c r="EY16" s="64">
        <v>41640</v>
      </c>
      <c r="EZ16" s="127"/>
      <c r="FA16" s="75">
        <v>5159914</v>
      </c>
      <c r="FB16" s="2245" t="s">
        <v>22</v>
      </c>
      <c r="FC16" s="2616">
        <v>5159914</v>
      </c>
      <c r="FD16" s="2616"/>
      <c r="FE16" s="2245">
        <v>1086846</v>
      </c>
      <c r="FF16" s="2245">
        <v>1350170</v>
      </c>
      <c r="FG16" s="2245">
        <v>2722898</v>
      </c>
      <c r="FH16" s="2245" t="s">
        <v>22</v>
      </c>
      <c r="FI16" s="2245">
        <v>2417256</v>
      </c>
      <c r="FJ16" s="2245">
        <v>305642</v>
      </c>
      <c r="FK16" s="2245" t="s">
        <v>22</v>
      </c>
      <c r="FL16" s="2245" t="s">
        <v>22</v>
      </c>
      <c r="FM16" s="1340">
        <v>41640</v>
      </c>
      <c r="FN16" s="615">
        <v>41640</v>
      </c>
      <c r="FO16" s="73"/>
      <c r="FP16" s="64">
        <v>41640</v>
      </c>
      <c r="FQ16" s="127"/>
      <c r="FR16" s="75">
        <v>7737172</v>
      </c>
      <c r="FS16" s="2245">
        <v>4228269</v>
      </c>
      <c r="FT16" s="2616">
        <v>11348571</v>
      </c>
      <c r="FU16" s="2616"/>
      <c r="FV16" s="2245" t="s">
        <v>22</v>
      </c>
      <c r="FW16" s="2245" t="s">
        <v>21</v>
      </c>
      <c r="FX16" s="2245">
        <v>11348571</v>
      </c>
      <c r="FY16" s="2245" t="s">
        <v>21</v>
      </c>
      <c r="FZ16" s="2245">
        <v>10131906</v>
      </c>
      <c r="GA16" s="2245">
        <v>1216665</v>
      </c>
      <c r="GB16" s="2245">
        <v>372193</v>
      </c>
      <c r="GC16" s="2245">
        <v>1508</v>
      </c>
      <c r="GD16" s="1340">
        <v>41640</v>
      </c>
      <c r="GE16" s="615">
        <v>41640</v>
      </c>
      <c r="GF16" s="73"/>
      <c r="GG16" s="64">
        <v>41640</v>
      </c>
      <c r="GH16" s="127"/>
      <c r="GI16" s="75">
        <v>574086</v>
      </c>
      <c r="GJ16" s="2245">
        <v>69781</v>
      </c>
      <c r="GK16" s="2616">
        <v>586921</v>
      </c>
      <c r="GL16" s="2616"/>
      <c r="GM16" s="2245">
        <v>60596</v>
      </c>
      <c r="GN16" s="2245" t="s">
        <v>21</v>
      </c>
      <c r="GO16" s="2245">
        <v>526325</v>
      </c>
      <c r="GP16" s="2245">
        <v>202710</v>
      </c>
      <c r="GQ16" s="2245">
        <v>293314</v>
      </c>
      <c r="GR16" s="2245">
        <v>30301</v>
      </c>
      <c r="GS16" s="2245">
        <v>32390</v>
      </c>
      <c r="GT16" s="2245">
        <v>13732</v>
      </c>
      <c r="GU16" s="1340">
        <v>41640</v>
      </c>
      <c r="GV16" s="615">
        <v>41640</v>
      </c>
    </row>
    <row r="17" spans="1:204" ht="15" customHeight="1">
      <c r="A17" s="73"/>
      <c r="B17" s="64">
        <v>42005</v>
      </c>
      <c r="C17" s="127"/>
      <c r="D17" s="2245">
        <v>157113932</v>
      </c>
      <c r="E17" s="2245">
        <v>47415207</v>
      </c>
      <c r="F17" s="2245">
        <v>157681776</v>
      </c>
      <c r="G17" s="2245">
        <v>204910112</v>
      </c>
      <c r="H17" s="2245">
        <v>32233093</v>
      </c>
      <c r="I17" s="2245">
        <v>6026108</v>
      </c>
      <c r="J17" s="2245">
        <v>166650911</v>
      </c>
      <c r="K17" s="2245">
        <v>91527086</v>
      </c>
      <c r="L17" s="2245">
        <v>72374259</v>
      </c>
      <c r="M17" s="2245">
        <v>2749566</v>
      </c>
      <c r="N17" s="2245">
        <v>22126488</v>
      </c>
      <c r="O17" s="2245">
        <v>10020742</v>
      </c>
      <c r="P17" s="1340">
        <v>42005</v>
      </c>
      <c r="Q17" s="615">
        <v>42005</v>
      </c>
      <c r="R17" s="73"/>
      <c r="S17" s="64">
        <v>42005</v>
      </c>
      <c r="T17" s="127"/>
      <c r="U17" s="75">
        <v>54170</v>
      </c>
      <c r="V17" s="2245" t="s">
        <v>22</v>
      </c>
      <c r="W17" s="2616">
        <v>54385</v>
      </c>
      <c r="X17" s="2616"/>
      <c r="Y17" s="2245" t="s">
        <v>22</v>
      </c>
      <c r="Z17" s="2245" t="s">
        <v>22</v>
      </c>
      <c r="AA17" s="2245">
        <v>54385</v>
      </c>
      <c r="AB17" s="2245" t="s">
        <v>22</v>
      </c>
      <c r="AC17" s="2245" t="s">
        <v>22</v>
      </c>
      <c r="AD17" s="2245">
        <v>54385</v>
      </c>
      <c r="AE17" s="2245">
        <v>52</v>
      </c>
      <c r="AF17" s="2245">
        <v>1740</v>
      </c>
      <c r="AG17" s="1340">
        <v>42005</v>
      </c>
      <c r="AH17" s="615">
        <v>42005</v>
      </c>
      <c r="AI17" s="73"/>
      <c r="AJ17" s="64">
        <v>42005</v>
      </c>
      <c r="AK17" s="127"/>
      <c r="AL17" s="75">
        <v>1039914</v>
      </c>
      <c r="AM17" s="2245" t="s">
        <v>22</v>
      </c>
      <c r="AN17" s="2616">
        <v>1087634</v>
      </c>
      <c r="AO17" s="2616"/>
      <c r="AP17" s="2245">
        <v>33869</v>
      </c>
      <c r="AQ17" s="2245">
        <v>33336</v>
      </c>
      <c r="AR17" s="2245">
        <v>1020429</v>
      </c>
      <c r="AS17" s="2245">
        <v>806989</v>
      </c>
      <c r="AT17" s="2245">
        <v>151249</v>
      </c>
      <c r="AU17" s="2245">
        <v>62191</v>
      </c>
      <c r="AV17" s="2245">
        <v>355</v>
      </c>
      <c r="AW17" s="2245">
        <v>18239</v>
      </c>
      <c r="AX17" s="1340">
        <v>42005</v>
      </c>
      <c r="AY17" s="615">
        <v>42005</v>
      </c>
      <c r="AZ17" s="73"/>
      <c r="BA17" s="64">
        <v>42005</v>
      </c>
      <c r="BB17" s="127"/>
      <c r="BC17" s="75">
        <v>638861</v>
      </c>
      <c r="BD17" s="2245" t="s">
        <v>22</v>
      </c>
      <c r="BE17" s="2616">
        <v>695734</v>
      </c>
      <c r="BF17" s="2616"/>
      <c r="BG17" s="2245">
        <v>263379</v>
      </c>
      <c r="BH17" s="2245">
        <v>79795</v>
      </c>
      <c r="BI17" s="2245">
        <v>352560</v>
      </c>
      <c r="BJ17" s="2245" t="s">
        <v>21</v>
      </c>
      <c r="BK17" s="2245">
        <v>270146</v>
      </c>
      <c r="BL17" s="2245">
        <v>82414</v>
      </c>
      <c r="BM17" s="2245">
        <v>16786</v>
      </c>
      <c r="BN17" s="2245">
        <v>60918</v>
      </c>
      <c r="BO17" s="1340">
        <v>42005</v>
      </c>
      <c r="BP17" s="615">
        <v>42005</v>
      </c>
      <c r="BQ17" s="73"/>
      <c r="BR17" s="64">
        <v>42005</v>
      </c>
      <c r="BS17" s="127"/>
      <c r="BT17" s="75">
        <v>5829456</v>
      </c>
      <c r="BU17" s="2245" t="s">
        <v>22</v>
      </c>
      <c r="BV17" s="2616">
        <v>5801311</v>
      </c>
      <c r="BW17" s="2616"/>
      <c r="BX17" s="2245">
        <v>120475</v>
      </c>
      <c r="BY17" s="2245">
        <v>147531</v>
      </c>
      <c r="BZ17" s="2245">
        <v>5533305</v>
      </c>
      <c r="CA17" s="2245">
        <v>4670568</v>
      </c>
      <c r="CB17" s="2245">
        <v>538994</v>
      </c>
      <c r="CC17" s="2245">
        <v>323743</v>
      </c>
      <c r="CD17" s="2245">
        <v>469070</v>
      </c>
      <c r="CE17" s="2245">
        <v>80617</v>
      </c>
      <c r="CF17" s="1340">
        <v>42005</v>
      </c>
      <c r="CG17" s="615">
        <v>42005</v>
      </c>
      <c r="CH17" s="73"/>
      <c r="CI17" s="64">
        <v>42005</v>
      </c>
      <c r="CJ17" s="127"/>
      <c r="CK17" s="75" t="s">
        <v>21</v>
      </c>
      <c r="CL17" s="2245" t="s">
        <v>22</v>
      </c>
      <c r="CM17" s="2616">
        <v>1213643</v>
      </c>
      <c r="CN17" s="2616"/>
      <c r="CO17" s="2245">
        <v>719513</v>
      </c>
      <c r="CP17" s="2245">
        <v>494130</v>
      </c>
      <c r="CQ17" s="2245" t="s">
        <v>21</v>
      </c>
      <c r="CR17" s="2245" t="s">
        <v>21</v>
      </c>
      <c r="CS17" s="2245" t="s">
        <v>21</v>
      </c>
      <c r="CT17" s="2245" t="s">
        <v>21</v>
      </c>
      <c r="CU17" s="2245">
        <v>1995</v>
      </c>
      <c r="CV17" s="2245">
        <v>3340</v>
      </c>
      <c r="CW17" s="1340">
        <v>42005</v>
      </c>
      <c r="CX17" s="615">
        <v>42005</v>
      </c>
      <c r="CY17" s="73"/>
      <c r="CZ17" s="64">
        <v>42005</v>
      </c>
      <c r="DA17" s="127"/>
      <c r="DB17" s="75">
        <v>93453625</v>
      </c>
      <c r="DC17" s="2245" t="s">
        <v>22</v>
      </c>
      <c r="DD17" s="2616">
        <v>86537463</v>
      </c>
      <c r="DE17" s="2616"/>
      <c r="DF17" s="2245">
        <v>17964911</v>
      </c>
      <c r="DG17" s="2245" t="s">
        <v>21</v>
      </c>
      <c r="DH17" s="2245">
        <v>68572552</v>
      </c>
      <c r="DI17" s="2245">
        <v>47575159</v>
      </c>
      <c r="DJ17" s="2245">
        <v>20984294</v>
      </c>
      <c r="DK17" s="2245">
        <v>13099</v>
      </c>
      <c r="DL17" s="2245">
        <v>7503268</v>
      </c>
      <c r="DM17" s="2245">
        <v>9800463</v>
      </c>
      <c r="DN17" s="1340">
        <v>42005</v>
      </c>
      <c r="DO17" s="615">
        <v>42005</v>
      </c>
      <c r="DP17" s="73"/>
      <c r="DQ17" s="64">
        <v>42005</v>
      </c>
      <c r="DR17" s="127"/>
      <c r="DS17" s="75">
        <v>2050423</v>
      </c>
      <c r="DT17" s="2245">
        <v>13918734</v>
      </c>
      <c r="DU17" s="2616">
        <v>10969405</v>
      </c>
      <c r="DV17" s="2616"/>
      <c r="DW17" s="2245">
        <v>1435902</v>
      </c>
      <c r="DX17" s="2245" t="s">
        <v>21</v>
      </c>
      <c r="DY17" s="2245">
        <v>9533503</v>
      </c>
      <c r="DZ17" s="2245">
        <v>8231</v>
      </c>
      <c r="EA17" s="2245">
        <v>9113266</v>
      </c>
      <c r="EB17" s="2245">
        <v>412006</v>
      </c>
      <c r="EC17" s="2245">
        <v>4660869</v>
      </c>
      <c r="ED17" s="2245" t="s">
        <v>22</v>
      </c>
      <c r="EE17" s="1340">
        <v>42005</v>
      </c>
      <c r="EF17" s="615">
        <v>42005</v>
      </c>
      <c r="EG17" s="73"/>
      <c r="EH17" s="64">
        <v>42005</v>
      </c>
      <c r="EI17" s="127"/>
      <c r="EJ17" s="75">
        <v>6449</v>
      </c>
      <c r="EK17" s="2245">
        <v>128903</v>
      </c>
      <c r="EL17" s="2616">
        <v>99243</v>
      </c>
      <c r="EM17" s="2616"/>
      <c r="EN17" s="2245">
        <v>71258</v>
      </c>
      <c r="EO17" s="2245" t="s">
        <v>21</v>
      </c>
      <c r="EP17" s="2245">
        <v>27985</v>
      </c>
      <c r="EQ17" s="2245" t="s">
        <v>21</v>
      </c>
      <c r="ER17" s="2245">
        <v>27985</v>
      </c>
      <c r="ES17" s="2245" t="s">
        <v>21</v>
      </c>
      <c r="ET17" s="2245">
        <v>36109</v>
      </c>
      <c r="EU17" s="2245" t="s">
        <v>22</v>
      </c>
      <c r="EV17" s="1340">
        <v>42005</v>
      </c>
      <c r="EW17" s="615">
        <v>42005</v>
      </c>
      <c r="EX17" s="73"/>
      <c r="EY17" s="64">
        <v>42005</v>
      </c>
      <c r="EZ17" s="127"/>
      <c r="FA17" s="75">
        <v>5047321</v>
      </c>
      <c r="FB17" s="2245" t="s">
        <v>22</v>
      </c>
      <c r="FC17" s="2616">
        <v>5047321</v>
      </c>
      <c r="FD17" s="2616"/>
      <c r="FE17" s="2245">
        <v>976641</v>
      </c>
      <c r="FF17" s="2245">
        <v>1347564</v>
      </c>
      <c r="FG17" s="2245">
        <v>2723116</v>
      </c>
      <c r="FH17" s="2245" t="s">
        <v>22</v>
      </c>
      <c r="FI17" s="2245">
        <v>2410830</v>
      </c>
      <c r="FJ17" s="2245">
        <v>312286</v>
      </c>
      <c r="FK17" s="2245" t="s">
        <v>22</v>
      </c>
      <c r="FL17" s="2245" t="s">
        <v>22</v>
      </c>
      <c r="FM17" s="1340">
        <v>42005</v>
      </c>
      <c r="FN17" s="615">
        <v>42005</v>
      </c>
      <c r="FO17" s="73"/>
      <c r="FP17" s="64">
        <v>42005</v>
      </c>
      <c r="FQ17" s="127"/>
      <c r="FR17" s="75">
        <v>7047857</v>
      </c>
      <c r="FS17" s="2245">
        <v>4182327</v>
      </c>
      <c r="FT17" s="2616">
        <v>10577057</v>
      </c>
      <c r="FU17" s="2616"/>
      <c r="FV17" s="2245" t="s">
        <v>22</v>
      </c>
      <c r="FW17" s="2245" t="s">
        <v>21</v>
      </c>
      <c r="FX17" s="2245">
        <v>10577057</v>
      </c>
      <c r="FY17" s="2245" t="s">
        <v>21</v>
      </c>
      <c r="FZ17" s="2245">
        <v>9573695</v>
      </c>
      <c r="GA17" s="2245">
        <v>1003362</v>
      </c>
      <c r="GB17" s="2245">
        <v>390537</v>
      </c>
      <c r="GC17" s="2245">
        <v>1424</v>
      </c>
      <c r="GD17" s="1340">
        <v>42005</v>
      </c>
      <c r="GE17" s="615">
        <v>42005</v>
      </c>
      <c r="GF17" s="73"/>
      <c r="GG17" s="64">
        <v>42005</v>
      </c>
      <c r="GH17" s="127"/>
      <c r="GI17" s="75">
        <v>573642</v>
      </c>
      <c r="GJ17" s="2245">
        <v>64264</v>
      </c>
      <c r="GK17" s="2616">
        <v>579575</v>
      </c>
      <c r="GL17" s="2616"/>
      <c r="GM17" s="2245">
        <v>55800</v>
      </c>
      <c r="GN17" s="2245" t="s">
        <v>21</v>
      </c>
      <c r="GO17" s="2245">
        <v>523775</v>
      </c>
      <c r="GP17" s="2245">
        <v>198993</v>
      </c>
      <c r="GQ17" s="2245">
        <v>293433</v>
      </c>
      <c r="GR17" s="2245">
        <v>31349</v>
      </c>
      <c r="GS17" s="2245">
        <v>31607</v>
      </c>
      <c r="GT17" s="2245">
        <v>15184</v>
      </c>
      <c r="GU17" s="1340">
        <v>42005</v>
      </c>
      <c r="GV17" s="615">
        <v>42005</v>
      </c>
    </row>
    <row r="18" spans="1:204" ht="15" customHeight="1">
      <c r="A18" s="73"/>
      <c r="B18" s="64">
        <v>42370</v>
      </c>
      <c r="C18" s="127"/>
      <c r="D18" s="2245">
        <v>155489432</v>
      </c>
      <c r="E18" s="2245">
        <v>47996980</v>
      </c>
      <c r="F18" s="2245">
        <v>154253674</v>
      </c>
      <c r="G18" s="2245">
        <v>202088612</v>
      </c>
      <c r="H18" s="2245">
        <v>32360128</v>
      </c>
      <c r="I18" s="2245">
        <v>6061749</v>
      </c>
      <c r="J18" s="2245">
        <v>163666735</v>
      </c>
      <c r="K18" s="2245">
        <v>89808882</v>
      </c>
      <c r="L18" s="2245">
        <v>71068900</v>
      </c>
      <c r="M18" s="2245">
        <v>2788954</v>
      </c>
      <c r="N18" s="2245">
        <v>22151433</v>
      </c>
      <c r="O18" s="2245">
        <v>10234981</v>
      </c>
      <c r="P18" s="1340">
        <v>42370</v>
      </c>
      <c r="Q18" s="615">
        <v>42370</v>
      </c>
      <c r="R18" s="73"/>
      <c r="S18" s="64">
        <v>42370</v>
      </c>
      <c r="T18" s="127"/>
      <c r="U18" s="75">
        <v>57552</v>
      </c>
      <c r="V18" s="2245" t="s">
        <v>22</v>
      </c>
      <c r="W18" s="2616">
        <v>57776</v>
      </c>
      <c r="X18" s="2616"/>
      <c r="Y18" s="2245" t="s">
        <v>22</v>
      </c>
      <c r="Z18" s="2245" t="s">
        <v>22</v>
      </c>
      <c r="AA18" s="2245">
        <v>57776</v>
      </c>
      <c r="AB18" s="2245" t="s">
        <v>22</v>
      </c>
      <c r="AC18" s="2245" t="s">
        <v>22</v>
      </c>
      <c r="AD18" s="2245">
        <v>57776</v>
      </c>
      <c r="AE18" s="2245">
        <v>51</v>
      </c>
      <c r="AF18" s="2245">
        <v>1733</v>
      </c>
      <c r="AG18" s="1340">
        <v>42370</v>
      </c>
      <c r="AH18" s="615">
        <v>42370</v>
      </c>
      <c r="AI18" s="73"/>
      <c r="AJ18" s="64">
        <v>42370</v>
      </c>
      <c r="AK18" s="127"/>
      <c r="AL18" s="75">
        <v>1155727</v>
      </c>
      <c r="AM18" s="2245" t="s">
        <v>22</v>
      </c>
      <c r="AN18" s="2616">
        <v>1215848</v>
      </c>
      <c r="AO18" s="2616"/>
      <c r="AP18" s="2245">
        <v>40879</v>
      </c>
      <c r="AQ18" s="2245">
        <v>40185</v>
      </c>
      <c r="AR18" s="2245">
        <v>1134784</v>
      </c>
      <c r="AS18" s="2245">
        <v>929098</v>
      </c>
      <c r="AT18" s="2245">
        <v>143675</v>
      </c>
      <c r="AU18" s="2245">
        <v>62011</v>
      </c>
      <c r="AV18" s="2245">
        <v>408</v>
      </c>
      <c r="AW18" s="2245">
        <v>17679</v>
      </c>
      <c r="AX18" s="1340">
        <v>42370</v>
      </c>
      <c r="AY18" s="615">
        <v>42370</v>
      </c>
      <c r="AZ18" s="73"/>
      <c r="BA18" s="64">
        <v>42370</v>
      </c>
      <c r="BB18" s="127"/>
      <c r="BC18" s="75">
        <v>627038</v>
      </c>
      <c r="BD18" s="2245" t="s">
        <v>22</v>
      </c>
      <c r="BE18" s="2616">
        <v>653006</v>
      </c>
      <c r="BF18" s="2616"/>
      <c r="BG18" s="2245">
        <v>273132</v>
      </c>
      <c r="BH18" s="2245">
        <v>46415</v>
      </c>
      <c r="BI18" s="2245">
        <v>333459</v>
      </c>
      <c r="BJ18" s="2245" t="s">
        <v>21</v>
      </c>
      <c r="BK18" s="2245">
        <v>260345</v>
      </c>
      <c r="BL18" s="2245">
        <v>73114</v>
      </c>
      <c r="BM18" s="2245">
        <v>14108</v>
      </c>
      <c r="BN18" s="2245">
        <v>53118</v>
      </c>
      <c r="BO18" s="1340">
        <v>42370</v>
      </c>
      <c r="BP18" s="615">
        <v>42370</v>
      </c>
      <c r="BQ18" s="73"/>
      <c r="BR18" s="64">
        <v>42370</v>
      </c>
      <c r="BS18" s="127"/>
      <c r="BT18" s="75">
        <v>5417668</v>
      </c>
      <c r="BU18" s="2245" t="s">
        <v>22</v>
      </c>
      <c r="BV18" s="2616">
        <v>5472905</v>
      </c>
      <c r="BW18" s="2616"/>
      <c r="BX18" s="2245">
        <v>112542</v>
      </c>
      <c r="BY18" s="2245">
        <v>157048</v>
      </c>
      <c r="BZ18" s="2245">
        <v>5203315</v>
      </c>
      <c r="CA18" s="2245">
        <v>4350400</v>
      </c>
      <c r="CB18" s="2245">
        <v>537807</v>
      </c>
      <c r="CC18" s="2245">
        <v>315108</v>
      </c>
      <c r="CD18" s="2245">
        <v>357507</v>
      </c>
      <c r="CE18" s="2245">
        <v>99614</v>
      </c>
      <c r="CF18" s="1340">
        <v>42370</v>
      </c>
      <c r="CG18" s="615">
        <v>42370</v>
      </c>
      <c r="CH18" s="73"/>
      <c r="CI18" s="64">
        <v>42370</v>
      </c>
      <c r="CJ18" s="127"/>
      <c r="CK18" s="75" t="s">
        <v>21</v>
      </c>
      <c r="CL18" s="2245" t="s">
        <v>22</v>
      </c>
      <c r="CM18" s="2616">
        <v>1133866</v>
      </c>
      <c r="CN18" s="2616"/>
      <c r="CO18" s="2245">
        <v>603201</v>
      </c>
      <c r="CP18" s="2245">
        <v>530665</v>
      </c>
      <c r="CQ18" s="2245" t="s">
        <v>21</v>
      </c>
      <c r="CR18" s="2245" t="s">
        <v>21</v>
      </c>
      <c r="CS18" s="2245" t="s">
        <v>21</v>
      </c>
      <c r="CT18" s="2245" t="s">
        <v>21</v>
      </c>
      <c r="CU18" s="2245">
        <v>2601</v>
      </c>
      <c r="CV18" s="2245">
        <v>257</v>
      </c>
      <c r="CW18" s="1340">
        <v>42370</v>
      </c>
      <c r="CX18" s="615">
        <v>42370</v>
      </c>
      <c r="CY18" s="73"/>
      <c r="CZ18" s="64">
        <v>42370</v>
      </c>
      <c r="DA18" s="127"/>
      <c r="DB18" s="75">
        <v>95719095</v>
      </c>
      <c r="DC18" s="2245" t="s">
        <v>22</v>
      </c>
      <c r="DD18" s="2616">
        <v>87527358</v>
      </c>
      <c r="DE18" s="2616"/>
      <c r="DF18" s="2245">
        <v>18215751</v>
      </c>
      <c r="DG18" s="2245" t="s">
        <v>21</v>
      </c>
      <c r="DH18" s="2245">
        <v>69311607</v>
      </c>
      <c r="DI18" s="2245">
        <v>48593009</v>
      </c>
      <c r="DJ18" s="2245">
        <v>20701901</v>
      </c>
      <c r="DK18" s="2245">
        <v>16697</v>
      </c>
      <c r="DL18" s="2245">
        <v>8150744</v>
      </c>
      <c r="DM18" s="2245">
        <v>10094663</v>
      </c>
      <c r="DN18" s="1340">
        <v>42370</v>
      </c>
      <c r="DO18" s="615">
        <v>42370</v>
      </c>
      <c r="DP18" s="73"/>
      <c r="DQ18" s="64">
        <v>42370</v>
      </c>
      <c r="DR18" s="127"/>
      <c r="DS18" s="75">
        <v>2008762</v>
      </c>
      <c r="DT18" s="2245">
        <v>14189455</v>
      </c>
      <c r="DU18" s="2616">
        <v>11397724</v>
      </c>
      <c r="DV18" s="2616"/>
      <c r="DW18" s="2245">
        <v>1649384</v>
      </c>
      <c r="DX18" s="2245" t="s">
        <v>21</v>
      </c>
      <c r="DY18" s="2245">
        <v>9748340</v>
      </c>
      <c r="DZ18" s="2245">
        <v>8673</v>
      </c>
      <c r="EA18" s="2245">
        <v>9317659</v>
      </c>
      <c r="EB18" s="2245">
        <v>422008</v>
      </c>
      <c r="EC18" s="2245">
        <v>4585497</v>
      </c>
      <c r="ED18" s="2245" t="s">
        <v>22</v>
      </c>
      <c r="EE18" s="1340">
        <v>42370</v>
      </c>
      <c r="EF18" s="615">
        <v>42370</v>
      </c>
      <c r="EG18" s="73"/>
      <c r="EH18" s="64">
        <v>42370</v>
      </c>
      <c r="EI18" s="127"/>
      <c r="EJ18" s="75">
        <v>2973</v>
      </c>
      <c r="EK18" s="2245">
        <v>131861</v>
      </c>
      <c r="EL18" s="2616">
        <v>102989</v>
      </c>
      <c r="EM18" s="2616"/>
      <c r="EN18" s="2245">
        <v>77214</v>
      </c>
      <c r="EO18" s="2245" t="s">
        <v>21</v>
      </c>
      <c r="EP18" s="2245">
        <v>25775</v>
      </c>
      <c r="EQ18" s="2245" t="s">
        <v>21</v>
      </c>
      <c r="ER18" s="2245">
        <v>25775</v>
      </c>
      <c r="ES18" s="2245" t="s">
        <v>21</v>
      </c>
      <c r="ET18" s="2245">
        <v>31845</v>
      </c>
      <c r="EU18" s="2245" t="s">
        <v>22</v>
      </c>
      <c r="EV18" s="1340">
        <v>42370</v>
      </c>
      <c r="EW18" s="615">
        <v>42370</v>
      </c>
      <c r="EX18" s="73"/>
      <c r="EY18" s="64">
        <v>42370</v>
      </c>
      <c r="EZ18" s="127"/>
      <c r="FA18" s="75">
        <v>5213115</v>
      </c>
      <c r="FB18" s="2245" t="s">
        <v>22</v>
      </c>
      <c r="FC18" s="2616">
        <v>5213115</v>
      </c>
      <c r="FD18" s="2616"/>
      <c r="FE18" s="2245">
        <v>981744</v>
      </c>
      <c r="FF18" s="2245">
        <v>1504022</v>
      </c>
      <c r="FG18" s="2245">
        <v>2727349</v>
      </c>
      <c r="FH18" s="2245" t="s">
        <v>22</v>
      </c>
      <c r="FI18" s="2245">
        <v>2408377</v>
      </c>
      <c r="FJ18" s="2245">
        <v>318972</v>
      </c>
      <c r="FK18" s="2245" t="s">
        <v>22</v>
      </c>
      <c r="FL18" s="2245" t="s">
        <v>22</v>
      </c>
      <c r="FM18" s="1340">
        <v>42370</v>
      </c>
      <c r="FN18" s="615">
        <v>42370</v>
      </c>
      <c r="FO18" s="73"/>
      <c r="FP18" s="64">
        <v>42370</v>
      </c>
      <c r="FQ18" s="127"/>
      <c r="FR18" s="75">
        <v>7876355</v>
      </c>
      <c r="FS18" s="2245">
        <v>3709493</v>
      </c>
      <c r="FT18" s="2616">
        <v>10935014</v>
      </c>
      <c r="FU18" s="2616"/>
      <c r="FV18" s="2245" t="s">
        <v>22</v>
      </c>
      <c r="FW18" s="2245" t="s">
        <v>21</v>
      </c>
      <c r="FX18" s="2245">
        <v>10935014</v>
      </c>
      <c r="FY18" s="2245" t="s">
        <v>21</v>
      </c>
      <c r="FZ18" s="2245">
        <v>9874017</v>
      </c>
      <c r="GA18" s="2245">
        <v>1060997</v>
      </c>
      <c r="GB18" s="2245">
        <v>371265</v>
      </c>
      <c r="GC18" s="2245">
        <v>1485</v>
      </c>
      <c r="GD18" s="1340">
        <v>42370</v>
      </c>
      <c r="GE18" s="615">
        <v>42370</v>
      </c>
      <c r="GF18" s="73"/>
      <c r="GG18" s="64">
        <v>42370</v>
      </c>
      <c r="GH18" s="127"/>
      <c r="GI18" s="75">
        <v>600225</v>
      </c>
      <c r="GJ18" s="2245">
        <v>69020</v>
      </c>
      <c r="GK18" s="2616">
        <v>606488</v>
      </c>
      <c r="GL18" s="2616"/>
      <c r="GM18" s="2245">
        <v>49109</v>
      </c>
      <c r="GN18" s="2245" t="s">
        <v>21</v>
      </c>
      <c r="GO18" s="2245">
        <v>557379</v>
      </c>
      <c r="GP18" s="2245">
        <v>201706</v>
      </c>
      <c r="GQ18" s="2245">
        <v>320024</v>
      </c>
      <c r="GR18" s="2245">
        <v>35649</v>
      </c>
      <c r="GS18" s="2245">
        <v>28490</v>
      </c>
      <c r="GT18" s="2245">
        <v>20035</v>
      </c>
      <c r="GU18" s="1340">
        <v>42370</v>
      </c>
      <c r="GV18" s="615">
        <v>42370</v>
      </c>
    </row>
    <row r="19" spans="1:204" ht="15" customHeight="1">
      <c r="A19" s="73"/>
      <c r="B19" s="64">
        <v>42736</v>
      </c>
      <c r="C19" s="127"/>
      <c r="D19" s="2245">
        <v>155376092</v>
      </c>
      <c r="E19" s="2245">
        <v>47200862</v>
      </c>
      <c r="F19" s="2245">
        <v>155876157</v>
      </c>
      <c r="G19" s="2245">
        <v>202918290</v>
      </c>
      <c r="H19" s="2245">
        <v>32151690</v>
      </c>
      <c r="I19" s="2245">
        <v>6397027</v>
      </c>
      <c r="J19" s="2245">
        <v>164369573</v>
      </c>
      <c r="K19" s="2245">
        <v>91369872</v>
      </c>
      <c r="L19" s="2245">
        <v>70178746</v>
      </c>
      <c r="M19" s="2245">
        <v>2820955</v>
      </c>
      <c r="N19" s="2245">
        <v>21625458</v>
      </c>
      <c r="O19" s="2245">
        <v>9963637</v>
      </c>
      <c r="P19" s="1340">
        <v>42736</v>
      </c>
      <c r="Q19" s="615">
        <v>42736</v>
      </c>
      <c r="R19" s="73"/>
      <c r="S19" s="64">
        <v>42736</v>
      </c>
      <c r="T19" s="127"/>
      <c r="U19" s="75">
        <v>60240</v>
      </c>
      <c r="V19" s="2245" t="s">
        <v>22</v>
      </c>
      <c r="W19" s="2616">
        <v>60368</v>
      </c>
      <c r="X19" s="2616"/>
      <c r="Y19" s="2245" t="s">
        <v>22</v>
      </c>
      <c r="Z19" s="2245" t="s">
        <v>22</v>
      </c>
      <c r="AA19" s="2245">
        <v>60368</v>
      </c>
      <c r="AB19" s="2245" t="s">
        <v>22</v>
      </c>
      <c r="AC19" s="2245">
        <v>68</v>
      </c>
      <c r="AD19" s="2245">
        <v>60300</v>
      </c>
      <c r="AE19" s="2245">
        <v>51</v>
      </c>
      <c r="AF19" s="2245">
        <v>1859</v>
      </c>
      <c r="AG19" s="1340">
        <v>42736</v>
      </c>
      <c r="AH19" s="615">
        <v>42736</v>
      </c>
      <c r="AI19" s="73"/>
      <c r="AJ19" s="64">
        <v>42736</v>
      </c>
      <c r="AK19" s="127"/>
      <c r="AL19" s="75">
        <v>1101183</v>
      </c>
      <c r="AM19" s="2245" t="s">
        <v>22</v>
      </c>
      <c r="AN19" s="2616">
        <v>1137856</v>
      </c>
      <c r="AO19" s="2616"/>
      <c r="AP19" s="2245">
        <v>31824</v>
      </c>
      <c r="AQ19" s="2245">
        <v>27297</v>
      </c>
      <c r="AR19" s="2245">
        <v>1078735</v>
      </c>
      <c r="AS19" s="2245">
        <v>872961</v>
      </c>
      <c r="AT19" s="2245">
        <v>153773</v>
      </c>
      <c r="AU19" s="2245">
        <v>52001</v>
      </c>
      <c r="AV19" s="2245">
        <v>808</v>
      </c>
      <c r="AW19" s="2245">
        <v>19275</v>
      </c>
      <c r="AX19" s="1340">
        <v>42736</v>
      </c>
      <c r="AY19" s="615">
        <v>42736</v>
      </c>
      <c r="AZ19" s="73"/>
      <c r="BA19" s="64">
        <v>42736</v>
      </c>
      <c r="BB19" s="127"/>
      <c r="BC19" s="75">
        <v>600942</v>
      </c>
      <c r="BD19" s="2245" t="s">
        <v>22</v>
      </c>
      <c r="BE19" s="2616">
        <v>625757</v>
      </c>
      <c r="BF19" s="2616"/>
      <c r="BG19" s="2245">
        <v>236573</v>
      </c>
      <c r="BH19" s="2245">
        <v>44298</v>
      </c>
      <c r="BI19" s="2245">
        <v>344886</v>
      </c>
      <c r="BJ19" s="2245" t="s">
        <v>21</v>
      </c>
      <c r="BK19" s="2245">
        <v>273653</v>
      </c>
      <c r="BL19" s="2245">
        <v>71233</v>
      </c>
      <c r="BM19" s="2245">
        <v>12399</v>
      </c>
      <c r="BN19" s="2245">
        <v>52593</v>
      </c>
      <c r="BO19" s="1340">
        <v>42736</v>
      </c>
      <c r="BP19" s="615">
        <v>42736</v>
      </c>
      <c r="BQ19" s="73"/>
      <c r="BR19" s="64">
        <v>42736</v>
      </c>
      <c r="BS19" s="127"/>
      <c r="BT19" s="75">
        <v>5964266</v>
      </c>
      <c r="BU19" s="2245" t="s">
        <v>22</v>
      </c>
      <c r="BV19" s="2616">
        <v>5851233</v>
      </c>
      <c r="BW19" s="2616"/>
      <c r="BX19" s="2245">
        <v>122597</v>
      </c>
      <c r="BY19" s="2245">
        <v>154173</v>
      </c>
      <c r="BZ19" s="2245">
        <v>5574463</v>
      </c>
      <c r="CA19" s="2245">
        <v>4721852</v>
      </c>
      <c r="CB19" s="2245">
        <v>520161</v>
      </c>
      <c r="CC19" s="2245">
        <v>332450</v>
      </c>
      <c r="CD19" s="2245">
        <v>500417</v>
      </c>
      <c r="CE19" s="2245">
        <v>104796</v>
      </c>
      <c r="CF19" s="1340">
        <v>42736</v>
      </c>
      <c r="CG19" s="615">
        <v>42736</v>
      </c>
      <c r="CH19" s="73"/>
      <c r="CI19" s="64">
        <v>42736</v>
      </c>
      <c r="CJ19" s="127"/>
      <c r="CK19" s="75" t="s">
        <v>21</v>
      </c>
      <c r="CL19" s="2245" t="s">
        <v>22</v>
      </c>
      <c r="CM19" s="2616">
        <v>1108030</v>
      </c>
      <c r="CN19" s="2616"/>
      <c r="CO19" s="2245">
        <v>529997</v>
      </c>
      <c r="CP19" s="2245">
        <v>578033</v>
      </c>
      <c r="CQ19" s="2245" t="s">
        <v>21</v>
      </c>
      <c r="CR19" s="2245" t="s">
        <v>21</v>
      </c>
      <c r="CS19" s="2245" t="s">
        <v>21</v>
      </c>
      <c r="CT19" s="2245" t="s">
        <v>21</v>
      </c>
      <c r="CU19" s="2245">
        <v>258</v>
      </c>
      <c r="CV19" s="2245" t="s">
        <v>21</v>
      </c>
      <c r="CW19" s="1340">
        <v>42736</v>
      </c>
      <c r="CX19" s="615">
        <v>42736</v>
      </c>
      <c r="CY19" s="73"/>
      <c r="CZ19" s="64">
        <v>42736</v>
      </c>
      <c r="DA19" s="127"/>
      <c r="DB19" s="75">
        <v>93825326</v>
      </c>
      <c r="DC19" s="2245" t="s">
        <v>22</v>
      </c>
      <c r="DD19" s="2616">
        <v>87021860</v>
      </c>
      <c r="DE19" s="2616"/>
      <c r="DF19" s="2245">
        <v>18099492</v>
      </c>
      <c r="DG19" s="2245" t="s">
        <v>21</v>
      </c>
      <c r="DH19" s="2245">
        <v>68922368</v>
      </c>
      <c r="DI19" s="2245">
        <v>47989927</v>
      </c>
      <c r="DJ19" s="2245">
        <v>20917962</v>
      </c>
      <c r="DK19" s="2245">
        <v>14479</v>
      </c>
      <c r="DL19" s="2245">
        <v>7468421</v>
      </c>
      <c r="DM19" s="2245">
        <v>9756297</v>
      </c>
      <c r="DN19" s="1340">
        <v>42736</v>
      </c>
      <c r="DO19" s="615">
        <v>42736</v>
      </c>
      <c r="DP19" s="73"/>
      <c r="DQ19" s="64">
        <v>42736</v>
      </c>
      <c r="DR19" s="127"/>
      <c r="DS19" s="75">
        <v>1989006</v>
      </c>
      <c r="DT19" s="2245">
        <v>14091256</v>
      </c>
      <c r="DU19" s="2616">
        <v>11294663</v>
      </c>
      <c r="DV19" s="2616"/>
      <c r="DW19" s="2245">
        <v>1553564</v>
      </c>
      <c r="DX19" s="2245" t="s">
        <v>21</v>
      </c>
      <c r="DY19" s="2245">
        <v>9741099</v>
      </c>
      <c r="DZ19" s="2245">
        <v>8139</v>
      </c>
      <c r="EA19" s="2245">
        <v>9272806</v>
      </c>
      <c r="EB19" s="2245">
        <v>460154</v>
      </c>
      <c r="EC19" s="2245">
        <v>4575564</v>
      </c>
      <c r="ED19" s="2245" t="s">
        <v>22</v>
      </c>
      <c r="EE19" s="1340">
        <v>42736</v>
      </c>
      <c r="EF19" s="615">
        <v>42736</v>
      </c>
      <c r="EG19" s="73"/>
      <c r="EH19" s="64">
        <v>42736</v>
      </c>
      <c r="EI19" s="127"/>
      <c r="EJ19" s="75">
        <v>5854</v>
      </c>
      <c r="EK19" s="2245">
        <v>120711</v>
      </c>
      <c r="EL19" s="2616">
        <v>89946</v>
      </c>
      <c r="EM19" s="2616"/>
      <c r="EN19" s="2245">
        <v>66896</v>
      </c>
      <c r="EO19" s="2245" t="s">
        <v>21</v>
      </c>
      <c r="EP19" s="2245">
        <v>23050</v>
      </c>
      <c r="EQ19" s="2245" t="s">
        <v>21</v>
      </c>
      <c r="ER19" s="2245">
        <v>23050</v>
      </c>
      <c r="ES19" s="2245" t="s">
        <v>21</v>
      </c>
      <c r="ET19" s="2245">
        <v>36619</v>
      </c>
      <c r="EU19" s="2245" t="s">
        <v>22</v>
      </c>
      <c r="EV19" s="1340">
        <v>42736</v>
      </c>
      <c r="EW19" s="615">
        <v>42736</v>
      </c>
      <c r="EX19" s="73"/>
      <c r="EY19" s="64">
        <v>42736</v>
      </c>
      <c r="EZ19" s="127"/>
      <c r="FA19" s="75">
        <v>5391300</v>
      </c>
      <c r="FB19" s="2245" t="s">
        <v>22</v>
      </c>
      <c r="FC19" s="2616">
        <v>5391300</v>
      </c>
      <c r="FD19" s="2616"/>
      <c r="FE19" s="2245">
        <v>1031124</v>
      </c>
      <c r="FF19" s="2245">
        <v>1595169</v>
      </c>
      <c r="FG19" s="2245">
        <v>2765007</v>
      </c>
      <c r="FH19" s="2245" t="s">
        <v>22</v>
      </c>
      <c r="FI19" s="2245">
        <v>2414152</v>
      </c>
      <c r="FJ19" s="2245">
        <v>350855</v>
      </c>
      <c r="FK19" s="2245" t="s">
        <v>22</v>
      </c>
      <c r="FL19" s="2245" t="s">
        <v>22</v>
      </c>
      <c r="FM19" s="1340">
        <v>42736</v>
      </c>
      <c r="FN19" s="615">
        <v>42736</v>
      </c>
      <c r="FO19" s="73"/>
      <c r="FP19" s="64">
        <v>42736</v>
      </c>
      <c r="FQ19" s="127"/>
      <c r="FR19" s="75">
        <v>8020388</v>
      </c>
      <c r="FS19" s="2245">
        <v>3527114</v>
      </c>
      <c r="FT19" s="2616">
        <v>10889674</v>
      </c>
      <c r="FU19" s="2616"/>
      <c r="FV19" s="2245" t="s">
        <v>22</v>
      </c>
      <c r="FW19" s="2245" t="s">
        <v>21</v>
      </c>
      <c r="FX19" s="2245">
        <v>10889674</v>
      </c>
      <c r="FY19" s="2245" t="s">
        <v>21</v>
      </c>
      <c r="FZ19" s="2245">
        <v>9805412</v>
      </c>
      <c r="GA19" s="2245">
        <v>1084262</v>
      </c>
      <c r="GB19" s="2245">
        <v>419986</v>
      </c>
      <c r="GC19" s="2245">
        <v>1374</v>
      </c>
      <c r="GD19" s="1340">
        <v>42736</v>
      </c>
      <c r="GE19" s="615">
        <v>42736</v>
      </c>
      <c r="GF19" s="73"/>
      <c r="GG19" s="64">
        <v>42736</v>
      </c>
      <c r="GH19" s="127"/>
      <c r="GI19" s="75">
        <v>632130</v>
      </c>
      <c r="GJ19" s="2245">
        <v>72084</v>
      </c>
      <c r="GK19" s="2616">
        <v>632647</v>
      </c>
      <c r="GL19" s="2616"/>
      <c r="GM19" s="2245">
        <v>46750</v>
      </c>
      <c r="GN19" s="2245" t="s">
        <v>21</v>
      </c>
      <c r="GO19" s="2245">
        <v>585897</v>
      </c>
      <c r="GP19" s="2245">
        <v>199919</v>
      </c>
      <c r="GQ19" s="2245">
        <v>353322</v>
      </c>
      <c r="GR19" s="2245">
        <v>32656</v>
      </c>
      <c r="GS19" s="2245">
        <v>36144</v>
      </c>
      <c r="GT19" s="2245">
        <v>27673</v>
      </c>
      <c r="GU19" s="1340">
        <v>42736</v>
      </c>
      <c r="GV19" s="615">
        <v>42736</v>
      </c>
    </row>
    <row r="20" spans="1:204" ht="7.5" customHeight="1">
      <c r="A20" s="73"/>
      <c r="B20" s="76"/>
      <c r="C20" s="127"/>
      <c r="D20" s="616"/>
      <c r="E20" s="616"/>
      <c r="F20" s="616"/>
      <c r="G20" s="616"/>
      <c r="H20" s="616"/>
      <c r="I20" s="616"/>
      <c r="J20" s="616"/>
      <c r="K20" s="616"/>
      <c r="L20" s="616"/>
      <c r="M20" s="616"/>
      <c r="N20" s="616"/>
      <c r="O20" s="616"/>
      <c r="P20" s="1341"/>
      <c r="Q20" s="479"/>
      <c r="R20" s="73"/>
      <c r="S20" s="76"/>
      <c r="T20" s="127"/>
      <c r="U20" s="616"/>
      <c r="V20" s="616"/>
      <c r="W20" s="616"/>
      <c r="X20" s="616"/>
      <c r="Y20" s="616"/>
      <c r="Z20" s="616"/>
      <c r="AA20" s="616"/>
      <c r="AB20" s="616"/>
      <c r="AC20" s="616"/>
      <c r="AD20" s="616"/>
      <c r="AE20" s="616"/>
      <c r="AF20" s="616"/>
      <c r="AG20" s="1341"/>
      <c r="AH20" s="479"/>
      <c r="AI20" s="73"/>
      <c r="AJ20" s="76"/>
      <c r="AK20" s="127"/>
      <c r="AL20" s="616"/>
      <c r="AM20" s="616"/>
      <c r="AN20" s="616"/>
      <c r="AO20" s="616"/>
      <c r="AP20" s="616"/>
      <c r="AQ20" s="616"/>
      <c r="AR20" s="616"/>
      <c r="AS20" s="616"/>
      <c r="AT20" s="616"/>
      <c r="AU20" s="616"/>
      <c r="AV20" s="616"/>
      <c r="AW20" s="616"/>
      <c r="AX20" s="1341"/>
      <c r="AY20" s="479"/>
      <c r="AZ20" s="73"/>
      <c r="BA20" s="76"/>
      <c r="BB20" s="127"/>
      <c r="BC20" s="616"/>
      <c r="BD20" s="616"/>
      <c r="BE20" s="616"/>
      <c r="BF20" s="616"/>
      <c r="BG20" s="616"/>
      <c r="BH20" s="616"/>
      <c r="BI20" s="616"/>
      <c r="BJ20" s="616"/>
      <c r="BK20" s="616"/>
      <c r="BL20" s="616"/>
      <c r="BM20" s="616"/>
      <c r="BN20" s="616"/>
      <c r="BO20" s="1341"/>
      <c r="BP20" s="479"/>
      <c r="BQ20" s="73"/>
      <c r="BR20" s="76"/>
      <c r="BS20" s="127"/>
      <c r="BT20" s="616"/>
      <c r="BU20" s="616"/>
      <c r="BV20" s="616"/>
      <c r="BW20" s="616"/>
      <c r="BX20" s="616"/>
      <c r="BY20" s="616"/>
      <c r="BZ20" s="616"/>
      <c r="CA20" s="616"/>
      <c r="CB20" s="616"/>
      <c r="CC20" s="616"/>
      <c r="CD20" s="616"/>
      <c r="CE20" s="616"/>
      <c r="CF20" s="1341"/>
      <c r="CG20" s="479"/>
      <c r="CH20" s="73"/>
      <c r="CI20" s="76"/>
      <c r="CJ20" s="127"/>
      <c r="CK20" s="616"/>
      <c r="CL20" s="616"/>
      <c r="CM20" s="616"/>
      <c r="CN20" s="616"/>
      <c r="CO20" s="616"/>
      <c r="CP20" s="616"/>
      <c r="CQ20" s="616"/>
      <c r="CR20" s="616"/>
      <c r="CS20" s="616"/>
      <c r="CT20" s="616"/>
      <c r="CU20" s="616"/>
      <c r="CV20" s="616"/>
      <c r="CW20" s="1341"/>
      <c r="CX20" s="479"/>
      <c r="CY20" s="73"/>
      <c r="CZ20" s="76"/>
      <c r="DA20" s="127"/>
      <c r="DB20" s="616"/>
      <c r="DC20" s="616"/>
      <c r="DD20" s="616"/>
      <c r="DE20" s="616"/>
      <c r="DF20" s="616"/>
      <c r="DG20" s="616"/>
      <c r="DH20" s="616"/>
      <c r="DI20" s="616"/>
      <c r="DJ20" s="616"/>
      <c r="DK20" s="616"/>
      <c r="DL20" s="616"/>
      <c r="DM20" s="616"/>
      <c r="DN20" s="1341"/>
      <c r="DO20" s="479"/>
      <c r="DP20" s="73"/>
      <c r="DQ20" s="76"/>
      <c r="DR20" s="127"/>
      <c r="DS20" s="616"/>
      <c r="DT20" s="616"/>
      <c r="DU20" s="616"/>
      <c r="DV20" s="616"/>
      <c r="DW20" s="616"/>
      <c r="DX20" s="616"/>
      <c r="DY20" s="616"/>
      <c r="DZ20" s="616"/>
      <c r="EA20" s="616"/>
      <c r="EB20" s="616"/>
      <c r="EC20" s="616"/>
      <c r="ED20" s="616"/>
      <c r="EE20" s="1341"/>
      <c r="EF20" s="479"/>
      <c r="EG20" s="73"/>
      <c r="EH20" s="76"/>
      <c r="EI20" s="127"/>
      <c r="EJ20" s="616"/>
      <c r="EK20" s="616"/>
      <c r="EL20" s="616"/>
      <c r="EM20" s="616"/>
      <c r="EN20" s="616"/>
      <c r="EO20" s="616"/>
      <c r="EP20" s="616"/>
      <c r="EQ20" s="616"/>
      <c r="ER20" s="616"/>
      <c r="ES20" s="616"/>
      <c r="ET20" s="616"/>
      <c r="EU20" s="616"/>
      <c r="EV20" s="1341"/>
      <c r="EW20" s="479"/>
      <c r="EX20" s="73"/>
      <c r="EY20" s="76"/>
      <c r="EZ20" s="127"/>
      <c r="FA20" s="616"/>
      <c r="FB20" s="616"/>
      <c r="FC20" s="616"/>
      <c r="FD20" s="616"/>
      <c r="FE20" s="616"/>
      <c r="FF20" s="616"/>
      <c r="FG20" s="616"/>
      <c r="FH20" s="616"/>
      <c r="FI20" s="616"/>
      <c r="FJ20" s="616"/>
      <c r="FK20" s="616"/>
      <c r="FL20" s="616"/>
      <c r="FM20" s="1341"/>
      <c r="FN20" s="479"/>
      <c r="FO20" s="73"/>
      <c r="FP20" s="76"/>
      <c r="FQ20" s="127"/>
      <c r="FR20" s="616"/>
      <c r="FS20" s="616"/>
      <c r="FT20" s="616"/>
      <c r="FU20" s="616"/>
      <c r="FV20" s="616"/>
      <c r="FW20" s="616"/>
      <c r="FX20" s="616"/>
      <c r="FY20" s="616"/>
      <c r="FZ20" s="616"/>
      <c r="GA20" s="616"/>
      <c r="GB20" s="616"/>
      <c r="GC20" s="616"/>
      <c r="GD20" s="1341"/>
      <c r="GE20" s="479"/>
      <c r="GF20" s="73"/>
      <c r="GG20" s="76"/>
      <c r="GH20" s="127"/>
      <c r="GI20" s="616"/>
      <c r="GJ20" s="616"/>
      <c r="GK20" s="616"/>
      <c r="GL20" s="616"/>
      <c r="GM20" s="616"/>
      <c r="GN20" s="616"/>
      <c r="GO20" s="616"/>
      <c r="GP20" s="616"/>
      <c r="GQ20" s="616"/>
      <c r="GR20" s="616"/>
      <c r="GS20" s="616"/>
      <c r="GT20" s="616"/>
      <c r="GU20" s="1341"/>
      <c r="GV20" s="479"/>
    </row>
    <row r="21" spans="1:204" ht="15" customHeight="1">
      <c r="A21" s="79">
        <v>42095</v>
      </c>
      <c r="B21" s="80">
        <v>42095</v>
      </c>
      <c r="C21" s="128">
        <v>42095</v>
      </c>
      <c r="D21" s="2246">
        <v>157185910</v>
      </c>
      <c r="E21" s="2246">
        <v>47329098</v>
      </c>
      <c r="F21" s="2246">
        <v>156737103</v>
      </c>
      <c r="G21" s="2246">
        <v>203883740</v>
      </c>
      <c r="H21" s="2246">
        <v>32290396</v>
      </c>
      <c r="I21" s="2246">
        <v>6032256</v>
      </c>
      <c r="J21" s="2246">
        <v>165561088</v>
      </c>
      <c r="K21" s="2246">
        <v>91032350</v>
      </c>
      <c r="L21" s="2246">
        <v>71776213</v>
      </c>
      <c r="M21" s="2246">
        <v>2752525</v>
      </c>
      <c r="N21" s="2246">
        <v>22264243</v>
      </c>
      <c r="O21" s="2246">
        <v>9986457</v>
      </c>
      <c r="P21" s="1342">
        <v>42095</v>
      </c>
      <c r="Q21" s="619">
        <v>42095</v>
      </c>
      <c r="R21" s="79">
        <v>42095</v>
      </c>
      <c r="S21" s="80">
        <v>42095</v>
      </c>
      <c r="T21" s="128">
        <v>42095</v>
      </c>
      <c r="U21" s="2246">
        <v>54932</v>
      </c>
      <c r="V21" s="2246" t="s">
        <v>22</v>
      </c>
      <c r="W21" s="2617">
        <v>55181</v>
      </c>
      <c r="X21" s="2617"/>
      <c r="Y21" s="2246" t="s">
        <v>22</v>
      </c>
      <c r="Z21" s="2246" t="s">
        <v>22</v>
      </c>
      <c r="AA21" s="2246">
        <v>55181</v>
      </c>
      <c r="AB21" s="2246" t="s">
        <v>22</v>
      </c>
      <c r="AC21" s="2246" t="s">
        <v>22</v>
      </c>
      <c r="AD21" s="2246">
        <v>55181</v>
      </c>
      <c r="AE21" s="2246">
        <v>52</v>
      </c>
      <c r="AF21" s="2246">
        <v>1701</v>
      </c>
      <c r="AG21" s="1342">
        <v>42095</v>
      </c>
      <c r="AH21" s="619">
        <v>42095</v>
      </c>
      <c r="AI21" s="79">
        <v>42095</v>
      </c>
      <c r="AJ21" s="80">
        <v>42095</v>
      </c>
      <c r="AK21" s="128">
        <v>42095</v>
      </c>
      <c r="AL21" s="2246">
        <v>1103971</v>
      </c>
      <c r="AM21" s="2246" t="s">
        <v>22</v>
      </c>
      <c r="AN21" s="2617">
        <v>1153529</v>
      </c>
      <c r="AO21" s="2617"/>
      <c r="AP21" s="2246">
        <v>35851</v>
      </c>
      <c r="AQ21" s="2246">
        <v>32527</v>
      </c>
      <c r="AR21" s="2246">
        <v>1085151</v>
      </c>
      <c r="AS21" s="2246">
        <v>875625</v>
      </c>
      <c r="AT21" s="2246">
        <v>146919</v>
      </c>
      <c r="AU21" s="2246">
        <v>62607</v>
      </c>
      <c r="AV21" s="2246">
        <v>410</v>
      </c>
      <c r="AW21" s="2246">
        <v>16212</v>
      </c>
      <c r="AX21" s="1342">
        <v>42095</v>
      </c>
      <c r="AY21" s="619">
        <v>42095</v>
      </c>
      <c r="AZ21" s="79">
        <v>42095</v>
      </c>
      <c r="BA21" s="80">
        <v>42095</v>
      </c>
      <c r="BB21" s="128">
        <v>42095</v>
      </c>
      <c r="BC21" s="2246">
        <v>637619</v>
      </c>
      <c r="BD21" s="2246" t="s">
        <v>22</v>
      </c>
      <c r="BE21" s="2617">
        <v>678669</v>
      </c>
      <c r="BF21" s="2617"/>
      <c r="BG21" s="2246">
        <v>273208</v>
      </c>
      <c r="BH21" s="2246">
        <v>57914</v>
      </c>
      <c r="BI21" s="2246">
        <v>347547</v>
      </c>
      <c r="BJ21" s="2246" t="s">
        <v>21</v>
      </c>
      <c r="BK21" s="2246">
        <v>268162</v>
      </c>
      <c r="BL21" s="2246">
        <v>79385</v>
      </c>
      <c r="BM21" s="2246">
        <v>15335</v>
      </c>
      <c r="BN21" s="2246">
        <v>55714</v>
      </c>
      <c r="BO21" s="1342">
        <v>42095</v>
      </c>
      <c r="BP21" s="619">
        <v>42095</v>
      </c>
      <c r="BQ21" s="79">
        <v>42095</v>
      </c>
      <c r="BR21" s="80">
        <v>42095</v>
      </c>
      <c r="BS21" s="128">
        <v>42095</v>
      </c>
      <c r="BT21" s="2246">
        <v>5700911</v>
      </c>
      <c r="BU21" s="2246" t="s">
        <v>22</v>
      </c>
      <c r="BV21" s="2617">
        <v>5672828</v>
      </c>
      <c r="BW21" s="2617"/>
      <c r="BX21" s="2246">
        <v>115834</v>
      </c>
      <c r="BY21" s="2246">
        <v>144468</v>
      </c>
      <c r="BZ21" s="2246">
        <v>5412526</v>
      </c>
      <c r="CA21" s="2246">
        <v>4572391</v>
      </c>
      <c r="CB21" s="2246">
        <v>524941</v>
      </c>
      <c r="CC21" s="2246">
        <v>315194</v>
      </c>
      <c r="CD21" s="2246">
        <v>458688</v>
      </c>
      <c r="CE21" s="2246">
        <v>85086</v>
      </c>
      <c r="CF21" s="1342">
        <v>42095</v>
      </c>
      <c r="CG21" s="619">
        <v>42095</v>
      </c>
      <c r="CH21" s="79">
        <v>42095</v>
      </c>
      <c r="CI21" s="80">
        <v>42095</v>
      </c>
      <c r="CJ21" s="128">
        <v>42095</v>
      </c>
      <c r="CK21" s="2246" t="s">
        <v>21</v>
      </c>
      <c r="CL21" s="2246" t="s">
        <v>22</v>
      </c>
      <c r="CM21" s="2617">
        <v>1196814</v>
      </c>
      <c r="CN21" s="2617"/>
      <c r="CO21" s="2246">
        <v>709007</v>
      </c>
      <c r="CP21" s="2246">
        <v>487807</v>
      </c>
      <c r="CQ21" s="2246" t="s">
        <v>21</v>
      </c>
      <c r="CR21" s="2246" t="s">
        <v>21</v>
      </c>
      <c r="CS21" s="2246" t="s">
        <v>21</v>
      </c>
      <c r="CT21" s="2246" t="s">
        <v>21</v>
      </c>
      <c r="CU21" s="2246">
        <v>1995</v>
      </c>
      <c r="CV21" s="2246">
        <v>3340</v>
      </c>
      <c r="CW21" s="1342">
        <v>42095</v>
      </c>
      <c r="CX21" s="619">
        <v>42095</v>
      </c>
      <c r="CY21" s="79">
        <v>42095</v>
      </c>
      <c r="CZ21" s="80">
        <v>42095</v>
      </c>
      <c r="DA21" s="128">
        <v>42095</v>
      </c>
      <c r="DB21" s="2246">
        <v>94506643</v>
      </c>
      <c r="DC21" s="2246" t="s">
        <v>22</v>
      </c>
      <c r="DD21" s="2617">
        <v>86635888</v>
      </c>
      <c r="DE21" s="2617"/>
      <c r="DF21" s="2246">
        <v>18130350</v>
      </c>
      <c r="DG21" s="2246" t="s">
        <v>21</v>
      </c>
      <c r="DH21" s="2246">
        <v>68505538</v>
      </c>
      <c r="DI21" s="2246">
        <v>47569216</v>
      </c>
      <c r="DJ21" s="2246">
        <v>20920922</v>
      </c>
      <c r="DK21" s="2246">
        <v>15400</v>
      </c>
      <c r="DL21" s="2246">
        <v>7683179</v>
      </c>
      <c r="DM21" s="2246">
        <v>9850399</v>
      </c>
      <c r="DN21" s="1342">
        <v>42095</v>
      </c>
      <c r="DO21" s="619">
        <v>42095</v>
      </c>
      <c r="DP21" s="79">
        <v>42095</v>
      </c>
      <c r="DQ21" s="80">
        <v>42095</v>
      </c>
      <c r="DR21" s="128">
        <v>42095</v>
      </c>
      <c r="DS21" s="2246">
        <v>2009052</v>
      </c>
      <c r="DT21" s="2246">
        <v>13935058</v>
      </c>
      <c r="DU21" s="2617">
        <v>10995308</v>
      </c>
      <c r="DV21" s="2617"/>
      <c r="DW21" s="2246">
        <v>1503508</v>
      </c>
      <c r="DX21" s="2246" t="s">
        <v>21</v>
      </c>
      <c r="DY21" s="2246">
        <v>9491800</v>
      </c>
      <c r="DZ21" s="2246">
        <v>8362</v>
      </c>
      <c r="EA21" s="2246">
        <v>9056945</v>
      </c>
      <c r="EB21" s="2246">
        <v>426493</v>
      </c>
      <c r="EC21" s="2246">
        <v>4650901</v>
      </c>
      <c r="ED21" s="2246" t="s">
        <v>22</v>
      </c>
      <c r="EE21" s="1342">
        <v>42095</v>
      </c>
      <c r="EF21" s="619">
        <v>42095</v>
      </c>
      <c r="EG21" s="79">
        <v>42095</v>
      </c>
      <c r="EH21" s="80">
        <v>42095</v>
      </c>
      <c r="EI21" s="128">
        <v>42095</v>
      </c>
      <c r="EJ21" s="2246">
        <v>4030</v>
      </c>
      <c r="EK21" s="2246">
        <v>125754</v>
      </c>
      <c r="EL21" s="2617">
        <v>96784</v>
      </c>
      <c r="EM21" s="2617"/>
      <c r="EN21" s="2246">
        <v>71322</v>
      </c>
      <c r="EO21" s="2246" t="s">
        <v>21</v>
      </c>
      <c r="EP21" s="2246">
        <v>25462</v>
      </c>
      <c r="EQ21" s="2246" t="s">
        <v>21</v>
      </c>
      <c r="ER21" s="2246">
        <v>25462</v>
      </c>
      <c r="ES21" s="2246" t="s">
        <v>21</v>
      </c>
      <c r="ET21" s="2246">
        <v>33000</v>
      </c>
      <c r="EU21" s="2246" t="s">
        <v>22</v>
      </c>
      <c r="EV21" s="1342">
        <v>42095</v>
      </c>
      <c r="EW21" s="619">
        <v>42095</v>
      </c>
      <c r="EX21" s="79">
        <v>42095</v>
      </c>
      <c r="EY21" s="80">
        <v>42095</v>
      </c>
      <c r="EZ21" s="128">
        <v>42095</v>
      </c>
      <c r="FA21" s="2246">
        <v>5044391</v>
      </c>
      <c r="FB21" s="2246" t="s">
        <v>22</v>
      </c>
      <c r="FC21" s="2617">
        <v>5044391</v>
      </c>
      <c r="FD21" s="2617"/>
      <c r="FE21" s="2246">
        <v>939494</v>
      </c>
      <c r="FF21" s="2246">
        <v>1380140</v>
      </c>
      <c r="FG21" s="2246">
        <v>2724757</v>
      </c>
      <c r="FH21" s="2246" t="s">
        <v>22</v>
      </c>
      <c r="FI21" s="2246">
        <v>2412441</v>
      </c>
      <c r="FJ21" s="2246">
        <v>312316</v>
      </c>
      <c r="FK21" s="2246" t="s">
        <v>22</v>
      </c>
      <c r="FL21" s="2246" t="s">
        <v>22</v>
      </c>
      <c r="FM21" s="1342">
        <v>42095</v>
      </c>
      <c r="FN21" s="619">
        <v>42095</v>
      </c>
      <c r="FO21" s="79">
        <v>42095</v>
      </c>
      <c r="FP21" s="80">
        <v>42095</v>
      </c>
      <c r="FQ21" s="128">
        <v>42095</v>
      </c>
      <c r="FR21" s="2246">
        <v>7077584</v>
      </c>
      <c r="FS21" s="2246">
        <v>4039637</v>
      </c>
      <c r="FT21" s="2617">
        <v>10465049</v>
      </c>
      <c r="FU21" s="2617"/>
      <c r="FV21" s="2246" t="s">
        <v>22</v>
      </c>
      <c r="FW21" s="2246" t="s">
        <v>21</v>
      </c>
      <c r="FX21" s="2246">
        <v>10465049</v>
      </c>
      <c r="FY21" s="2246" t="s">
        <v>21</v>
      </c>
      <c r="FZ21" s="2246">
        <v>9480152</v>
      </c>
      <c r="GA21" s="2246">
        <v>984897</v>
      </c>
      <c r="GB21" s="2246">
        <v>374713</v>
      </c>
      <c r="GC21" s="2246">
        <v>1441</v>
      </c>
      <c r="GD21" s="1342">
        <v>42095</v>
      </c>
      <c r="GE21" s="619">
        <v>42095</v>
      </c>
      <c r="GF21" s="79">
        <v>42095</v>
      </c>
      <c r="GG21" s="80">
        <v>42095</v>
      </c>
      <c r="GH21" s="128">
        <v>42095</v>
      </c>
      <c r="GI21" s="2246">
        <v>570661</v>
      </c>
      <c r="GJ21" s="2246">
        <v>68920</v>
      </c>
      <c r="GK21" s="2617">
        <v>582428</v>
      </c>
      <c r="GL21" s="2617"/>
      <c r="GM21" s="2246">
        <v>55310</v>
      </c>
      <c r="GN21" s="2246" t="s">
        <v>21</v>
      </c>
      <c r="GO21" s="2246">
        <v>527118</v>
      </c>
      <c r="GP21" s="2246">
        <v>200719</v>
      </c>
      <c r="GQ21" s="2246">
        <v>293919</v>
      </c>
      <c r="GR21" s="2246">
        <v>32480</v>
      </c>
      <c r="GS21" s="2246">
        <v>30262</v>
      </c>
      <c r="GT21" s="2246">
        <v>15718</v>
      </c>
      <c r="GU21" s="1342">
        <v>42095</v>
      </c>
      <c r="GV21" s="619">
        <v>42095</v>
      </c>
    </row>
    <row r="22" spans="1:204" ht="15" customHeight="1">
      <c r="A22" s="73"/>
      <c r="B22" s="80">
        <v>42461</v>
      </c>
      <c r="C22" s="127"/>
      <c r="D22" s="2246">
        <v>155823367</v>
      </c>
      <c r="E22" s="2246">
        <v>47931000</v>
      </c>
      <c r="F22" s="2246">
        <v>154460589</v>
      </c>
      <c r="G22" s="2246">
        <v>202233273</v>
      </c>
      <c r="H22" s="2246">
        <v>32241851</v>
      </c>
      <c r="I22" s="2246">
        <v>6157949</v>
      </c>
      <c r="J22" s="2246">
        <v>163833473</v>
      </c>
      <c r="K22" s="2246">
        <v>90140460</v>
      </c>
      <c r="L22" s="2246">
        <v>70875875</v>
      </c>
      <c r="M22" s="2246">
        <v>2817137</v>
      </c>
      <c r="N22" s="2246">
        <v>22215490</v>
      </c>
      <c r="O22" s="2246">
        <v>10410898</v>
      </c>
      <c r="P22" s="1342">
        <v>42461</v>
      </c>
      <c r="Q22" s="619">
        <v>42461</v>
      </c>
      <c r="R22" s="73"/>
      <c r="S22" s="80">
        <v>42461</v>
      </c>
      <c r="T22" s="127"/>
      <c r="U22" s="2246">
        <v>58236</v>
      </c>
      <c r="V22" s="2246" t="s">
        <v>22</v>
      </c>
      <c r="W22" s="2617">
        <v>58346</v>
      </c>
      <c r="X22" s="2617"/>
      <c r="Y22" s="2246" t="s">
        <v>22</v>
      </c>
      <c r="Z22" s="2246" t="s">
        <v>22</v>
      </c>
      <c r="AA22" s="2246">
        <v>58346</v>
      </c>
      <c r="AB22" s="2246" t="s">
        <v>22</v>
      </c>
      <c r="AC22" s="2246">
        <v>17</v>
      </c>
      <c r="AD22" s="2246">
        <v>58329</v>
      </c>
      <c r="AE22" s="2246">
        <v>51</v>
      </c>
      <c r="AF22" s="2246">
        <v>1839</v>
      </c>
      <c r="AG22" s="1342">
        <v>42461</v>
      </c>
      <c r="AH22" s="619">
        <v>42461</v>
      </c>
      <c r="AI22" s="73"/>
      <c r="AJ22" s="80">
        <v>42461</v>
      </c>
      <c r="AK22" s="127"/>
      <c r="AL22" s="2246">
        <v>1122029</v>
      </c>
      <c r="AM22" s="2246" t="s">
        <v>22</v>
      </c>
      <c r="AN22" s="2617">
        <v>1174631</v>
      </c>
      <c r="AO22" s="2617"/>
      <c r="AP22" s="2246">
        <v>37724</v>
      </c>
      <c r="AQ22" s="2246">
        <v>37929</v>
      </c>
      <c r="AR22" s="2246">
        <v>1098978</v>
      </c>
      <c r="AS22" s="2246">
        <v>893215</v>
      </c>
      <c r="AT22" s="2246">
        <v>146302</v>
      </c>
      <c r="AU22" s="2246">
        <v>59461</v>
      </c>
      <c r="AV22" s="2246">
        <v>349</v>
      </c>
      <c r="AW22" s="2246">
        <v>17699</v>
      </c>
      <c r="AX22" s="1342">
        <v>42461</v>
      </c>
      <c r="AY22" s="619">
        <v>42461</v>
      </c>
      <c r="AZ22" s="73"/>
      <c r="BA22" s="80">
        <v>42461</v>
      </c>
      <c r="BB22" s="127"/>
      <c r="BC22" s="2246">
        <v>600863</v>
      </c>
      <c r="BD22" s="2246" t="s">
        <v>22</v>
      </c>
      <c r="BE22" s="2617">
        <v>616789</v>
      </c>
      <c r="BF22" s="2617"/>
      <c r="BG22" s="2246">
        <v>237306</v>
      </c>
      <c r="BH22" s="2246">
        <v>43887</v>
      </c>
      <c r="BI22" s="2246">
        <v>335596</v>
      </c>
      <c r="BJ22" s="2246" t="s">
        <v>21</v>
      </c>
      <c r="BK22" s="2246">
        <v>262807</v>
      </c>
      <c r="BL22" s="2246">
        <v>72789</v>
      </c>
      <c r="BM22" s="2246">
        <v>14380</v>
      </c>
      <c r="BN22" s="2246">
        <v>53836</v>
      </c>
      <c r="BO22" s="1342">
        <v>42461</v>
      </c>
      <c r="BP22" s="619">
        <v>42461</v>
      </c>
      <c r="BQ22" s="73"/>
      <c r="BR22" s="80">
        <v>42461</v>
      </c>
      <c r="BS22" s="127"/>
      <c r="BT22" s="2246">
        <v>5519979</v>
      </c>
      <c r="BU22" s="2246" t="s">
        <v>22</v>
      </c>
      <c r="BV22" s="2617">
        <v>5567362</v>
      </c>
      <c r="BW22" s="2617"/>
      <c r="BX22" s="2246">
        <v>121159</v>
      </c>
      <c r="BY22" s="2246">
        <v>162530</v>
      </c>
      <c r="BZ22" s="2246">
        <v>5283673</v>
      </c>
      <c r="CA22" s="2246">
        <v>4425732</v>
      </c>
      <c r="CB22" s="2246">
        <v>537018</v>
      </c>
      <c r="CC22" s="2246">
        <v>320923</v>
      </c>
      <c r="CD22" s="2246">
        <v>358143</v>
      </c>
      <c r="CE22" s="2246">
        <v>102631</v>
      </c>
      <c r="CF22" s="1342">
        <v>42461</v>
      </c>
      <c r="CG22" s="619">
        <v>42461</v>
      </c>
      <c r="CH22" s="73"/>
      <c r="CI22" s="80">
        <v>42461</v>
      </c>
      <c r="CJ22" s="127"/>
      <c r="CK22" s="2246" t="s">
        <v>21</v>
      </c>
      <c r="CL22" s="2246" t="s">
        <v>22</v>
      </c>
      <c r="CM22" s="2617">
        <v>1157099</v>
      </c>
      <c r="CN22" s="2617"/>
      <c r="CO22" s="2246">
        <v>595334</v>
      </c>
      <c r="CP22" s="2246">
        <v>561765</v>
      </c>
      <c r="CQ22" s="2246" t="s">
        <v>21</v>
      </c>
      <c r="CR22" s="2246" t="s">
        <v>21</v>
      </c>
      <c r="CS22" s="2246" t="s">
        <v>21</v>
      </c>
      <c r="CT22" s="2246" t="s">
        <v>21</v>
      </c>
      <c r="CU22" s="2246">
        <v>2859</v>
      </c>
      <c r="CV22" s="2246" t="s">
        <v>21</v>
      </c>
      <c r="CW22" s="1342">
        <v>42461</v>
      </c>
      <c r="CX22" s="619">
        <v>42461</v>
      </c>
      <c r="CY22" s="73"/>
      <c r="CZ22" s="80">
        <v>42461</v>
      </c>
      <c r="DA22" s="127"/>
      <c r="DB22" s="2246">
        <v>95714276</v>
      </c>
      <c r="DC22" s="2246" t="s">
        <v>22</v>
      </c>
      <c r="DD22" s="2617">
        <v>87330043</v>
      </c>
      <c r="DE22" s="2617"/>
      <c r="DF22" s="2246">
        <v>18096042</v>
      </c>
      <c r="DG22" s="2246" t="s">
        <v>21</v>
      </c>
      <c r="DH22" s="2246">
        <v>69234001</v>
      </c>
      <c r="DI22" s="2246">
        <v>48523546</v>
      </c>
      <c r="DJ22" s="2246">
        <v>20694904</v>
      </c>
      <c r="DK22" s="2246">
        <v>15551</v>
      </c>
      <c r="DL22" s="2246">
        <v>8439453</v>
      </c>
      <c r="DM22" s="2246">
        <v>10132140</v>
      </c>
      <c r="DN22" s="1342">
        <v>42461</v>
      </c>
      <c r="DO22" s="619">
        <v>42461</v>
      </c>
      <c r="DP22" s="73"/>
      <c r="DQ22" s="80">
        <v>42461</v>
      </c>
      <c r="DR22" s="127"/>
      <c r="DS22" s="2246">
        <v>2003681</v>
      </c>
      <c r="DT22" s="2246">
        <v>14182709</v>
      </c>
      <c r="DU22" s="2617">
        <v>11405154</v>
      </c>
      <c r="DV22" s="2617"/>
      <c r="DW22" s="2246">
        <v>1621449</v>
      </c>
      <c r="DX22" s="2246" t="s">
        <v>21</v>
      </c>
      <c r="DY22" s="2246">
        <v>9783705</v>
      </c>
      <c r="DZ22" s="2246">
        <v>8558</v>
      </c>
      <c r="EA22" s="2246">
        <v>9341751</v>
      </c>
      <c r="EB22" s="2246">
        <v>433396</v>
      </c>
      <c r="EC22" s="2246">
        <v>4566186</v>
      </c>
      <c r="ED22" s="2246" t="s">
        <v>22</v>
      </c>
      <c r="EE22" s="1342">
        <v>42461</v>
      </c>
      <c r="EF22" s="619">
        <v>42461</v>
      </c>
      <c r="EG22" s="73"/>
      <c r="EH22" s="80">
        <v>42461</v>
      </c>
      <c r="EI22" s="127"/>
      <c r="EJ22" s="2246">
        <v>4451</v>
      </c>
      <c r="EK22" s="2246">
        <v>128308</v>
      </c>
      <c r="EL22" s="2617">
        <v>99418</v>
      </c>
      <c r="EM22" s="2617"/>
      <c r="EN22" s="2246">
        <v>74127</v>
      </c>
      <c r="EO22" s="2246" t="s">
        <v>21</v>
      </c>
      <c r="EP22" s="2246">
        <v>25291</v>
      </c>
      <c r="EQ22" s="2246" t="s">
        <v>21</v>
      </c>
      <c r="ER22" s="2246">
        <v>25291</v>
      </c>
      <c r="ES22" s="2246" t="s">
        <v>21</v>
      </c>
      <c r="ET22" s="2246">
        <v>33341</v>
      </c>
      <c r="EU22" s="2246" t="s">
        <v>22</v>
      </c>
      <c r="EV22" s="1342">
        <v>42461</v>
      </c>
      <c r="EW22" s="619">
        <v>42461</v>
      </c>
      <c r="EX22" s="73"/>
      <c r="EY22" s="80">
        <v>42461</v>
      </c>
      <c r="EZ22" s="127"/>
      <c r="FA22" s="2246">
        <v>5298990</v>
      </c>
      <c r="FB22" s="2246" t="s">
        <v>22</v>
      </c>
      <c r="FC22" s="2617">
        <v>5298990</v>
      </c>
      <c r="FD22" s="2617"/>
      <c r="FE22" s="2246">
        <v>1022933</v>
      </c>
      <c r="FF22" s="2246">
        <v>1530105</v>
      </c>
      <c r="FG22" s="2246">
        <v>2745952</v>
      </c>
      <c r="FH22" s="2246" t="s">
        <v>22</v>
      </c>
      <c r="FI22" s="2246">
        <v>2416146</v>
      </c>
      <c r="FJ22" s="2246">
        <v>329806</v>
      </c>
      <c r="FK22" s="2246" t="s">
        <v>22</v>
      </c>
      <c r="FL22" s="2246" t="s">
        <v>22</v>
      </c>
      <c r="FM22" s="1342">
        <v>42461</v>
      </c>
      <c r="FN22" s="619">
        <v>42461</v>
      </c>
      <c r="FO22" s="73"/>
      <c r="FP22" s="80">
        <v>42461</v>
      </c>
      <c r="FQ22" s="127"/>
      <c r="FR22" s="2246">
        <v>7962439</v>
      </c>
      <c r="FS22" s="2246">
        <v>3745888</v>
      </c>
      <c r="FT22" s="2617">
        <v>11051477</v>
      </c>
      <c r="FU22" s="2617"/>
      <c r="FV22" s="2246" t="s">
        <v>22</v>
      </c>
      <c r="FW22" s="2246" t="s">
        <v>21</v>
      </c>
      <c r="FX22" s="2246">
        <v>11051477</v>
      </c>
      <c r="FY22" s="2246" t="s">
        <v>21</v>
      </c>
      <c r="FZ22" s="2246">
        <v>9956924</v>
      </c>
      <c r="GA22" s="2246">
        <v>1094553</v>
      </c>
      <c r="GB22" s="2246">
        <v>389702</v>
      </c>
      <c r="GC22" s="2246">
        <v>1378</v>
      </c>
      <c r="GD22" s="1342">
        <v>42461</v>
      </c>
      <c r="GE22" s="619">
        <v>42461</v>
      </c>
      <c r="GF22" s="73"/>
      <c r="GG22" s="80">
        <v>42461</v>
      </c>
      <c r="GH22" s="127"/>
      <c r="GI22" s="2246">
        <v>608106</v>
      </c>
      <c r="GJ22" s="2246">
        <v>67783</v>
      </c>
      <c r="GK22" s="2617">
        <v>610798</v>
      </c>
      <c r="GL22" s="2617"/>
      <c r="GM22" s="2246">
        <v>46199</v>
      </c>
      <c r="GN22" s="2246" t="s">
        <v>21</v>
      </c>
      <c r="GO22" s="2246">
        <v>564599</v>
      </c>
      <c r="GP22" s="2246">
        <v>200927</v>
      </c>
      <c r="GQ22" s="2246">
        <v>328934</v>
      </c>
      <c r="GR22" s="2246">
        <v>34738</v>
      </c>
      <c r="GS22" s="2246">
        <v>28553</v>
      </c>
      <c r="GT22" s="2246">
        <v>22346</v>
      </c>
      <c r="GU22" s="1342">
        <v>42461</v>
      </c>
      <c r="GV22" s="619">
        <v>42461</v>
      </c>
    </row>
    <row r="23" spans="1:204" ht="7.5" customHeight="1">
      <c r="A23" s="73"/>
      <c r="B23" s="76"/>
      <c r="C23" s="127"/>
      <c r="D23" s="2246"/>
      <c r="E23" s="2246"/>
      <c r="F23" s="2246"/>
      <c r="G23" s="2246"/>
      <c r="H23" s="2246"/>
      <c r="I23" s="2246"/>
      <c r="J23" s="2246"/>
      <c r="K23" s="2246"/>
      <c r="L23" s="2246"/>
      <c r="M23" s="2246"/>
      <c r="N23" s="2246"/>
      <c r="O23" s="2246"/>
      <c r="P23" s="1341"/>
      <c r="Q23" s="479"/>
      <c r="R23" s="73"/>
      <c r="S23" s="76"/>
      <c r="T23" s="127"/>
      <c r="U23" s="2246"/>
      <c r="V23" s="2246"/>
      <c r="W23" s="2246"/>
      <c r="X23" s="2246"/>
      <c r="Y23" s="2246"/>
      <c r="Z23" s="2246"/>
      <c r="AA23" s="2246"/>
      <c r="AB23" s="2246"/>
      <c r="AC23" s="2246"/>
      <c r="AD23" s="2246"/>
      <c r="AE23" s="2246"/>
      <c r="AF23" s="2246"/>
      <c r="AG23" s="1341"/>
      <c r="AH23" s="479"/>
      <c r="AI23" s="73"/>
      <c r="AJ23" s="76"/>
      <c r="AK23" s="127"/>
      <c r="AL23" s="2246"/>
      <c r="AM23" s="2246"/>
      <c r="AN23" s="2246"/>
      <c r="AO23" s="2246"/>
      <c r="AP23" s="2246"/>
      <c r="AQ23" s="2246"/>
      <c r="AR23" s="2246"/>
      <c r="AS23" s="2246"/>
      <c r="AT23" s="2246"/>
      <c r="AU23" s="2246"/>
      <c r="AV23" s="2246"/>
      <c r="AW23" s="2246"/>
      <c r="AX23" s="1341"/>
      <c r="AY23" s="479"/>
      <c r="AZ23" s="73"/>
      <c r="BA23" s="76"/>
      <c r="BB23" s="127"/>
      <c r="BC23" s="2246"/>
      <c r="BD23" s="2246"/>
      <c r="BE23" s="2246"/>
      <c r="BF23" s="2246"/>
      <c r="BG23" s="2246"/>
      <c r="BH23" s="2246"/>
      <c r="BI23" s="2246"/>
      <c r="BJ23" s="2246"/>
      <c r="BK23" s="2246"/>
      <c r="BL23" s="2246"/>
      <c r="BM23" s="2246"/>
      <c r="BN23" s="2246"/>
      <c r="BO23" s="1341"/>
      <c r="BP23" s="479"/>
      <c r="BQ23" s="73"/>
      <c r="BR23" s="76"/>
      <c r="BS23" s="127"/>
      <c r="BT23" s="2246"/>
      <c r="BU23" s="2246"/>
      <c r="BV23" s="2246"/>
      <c r="BW23" s="2246"/>
      <c r="BX23" s="2246"/>
      <c r="BY23" s="2246"/>
      <c r="BZ23" s="2246"/>
      <c r="CA23" s="2246"/>
      <c r="CB23" s="2246"/>
      <c r="CC23" s="2246"/>
      <c r="CD23" s="2246"/>
      <c r="CE23" s="2246"/>
      <c r="CF23" s="1341"/>
      <c r="CG23" s="479"/>
      <c r="CH23" s="73"/>
      <c r="CI23" s="76"/>
      <c r="CJ23" s="127"/>
      <c r="CK23" s="2246"/>
      <c r="CL23" s="2246"/>
      <c r="CM23" s="2246"/>
      <c r="CN23" s="2246"/>
      <c r="CO23" s="2246"/>
      <c r="CP23" s="2246"/>
      <c r="CQ23" s="2246"/>
      <c r="CR23" s="2246"/>
      <c r="CS23" s="2246"/>
      <c r="CT23" s="2246"/>
      <c r="CU23" s="2246"/>
      <c r="CV23" s="2246"/>
      <c r="CW23" s="1341"/>
      <c r="CX23" s="479"/>
      <c r="CY23" s="73"/>
      <c r="CZ23" s="76"/>
      <c r="DA23" s="127"/>
      <c r="DB23" s="2246"/>
      <c r="DC23" s="2246"/>
      <c r="DD23" s="2246"/>
      <c r="DE23" s="2246"/>
      <c r="DF23" s="2246"/>
      <c r="DG23" s="2246"/>
      <c r="DH23" s="2246"/>
      <c r="DI23" s="2246"/>
      <c r="DJ23" s="2246"/>
      <c r="DK23" s="2246"/>
      <c r="DL23" s="2246"/>
      <c r="DM23" s="2246"/>
      <c r="DN23" s="1341"/>
      <c r="DO23" s="479"/>
      <c r="DP23" s="73"/>
      <c r="DQ23" s="76"/>
      <c r="DR23" s="127"/>
      <c r="DS23" s="2246"/>
      <c r="DT23" s="2246"/>
      <c r="DU23" s="2246"/>
      <c r="DV23" s="2246"/>
      <c r="DW23" s="2246"/>
      <c r="DX23" s="2246"/>
      <c r="DY23" s="2246"/>
      <c r="DZ23" s="2246"/>
      <c r="EA23" s="2246"/>
      <c r="EB23" s="2246"/>
      <c r="EC23" s="2246"/>
      <c r="ED23" s="2246"/>
      <c r="EE23" s="1341"/>
      <c r="EF23" s="479"/>
      <c r="EG23" s="73"/>
      <c r="EH23" s="76"/>
      <c r="EI23" s="127"/>
      <c r="EJ23" s="2246"/>
      <c r="EK23" s="2246"/>
      <c r="EL23" s="2246"/>
      <c r="EM23" s="2246"/>
      <c r="EN23" s="2246"/>
      <c r="EO23" s="2246"/>
      <c r="EP23" s="2246"/>
      <c r="EQ23" s="2246"/>
      <c r="ER23" s="2246"/>
      <c r="ES23" s="2246"/>
      <c r="ET23" s="2246"/>
      <c r="EU23" s="2246"/>
      <c r="EV23" s="1341"/>
      <c r="EW23" s="479"/>
      <c r="EX23" s="73"/>
      <c r="EY23" s="76"/>
      <c r="EZ23" s="127"/>
      <c r="FA23" s="2246"/>
      <c r="FB23" s="2246"/>
      <c r="FC23" s="2246"/>
      <c r="FD23" s="2246"/>
      <c r="FE23" s="2246"/>
      <c r="FF23" s="2246"/>
      <c r="FG23" s="2246"/>
      <c r="FH23" s="2246"/>
      <c r="FI23" s="2246"/>
      <c r="FJ23" s="2246"/>
      <c r="FK23" s="2246"/>
      <c r="FL23" s="2246"/>
      <c r="FM23" s="1341"/>
      <c r="FN23" s="479"/>
      <c r="FO23" s="73"/>
      <c r="FP23" s="76"/>
      <c r="FQ23" s="127"/>
      <c r="FR23" s="2246"/>
      <c r="FS23" s="2246"/>
      <c r="FT23" s="2246"/>
      <c r="FU23" s="2246"/>
      <c r="FV23" s="2246"/>
      <c r="FW23" s="2246"/>
      <c r="FX23" s="2246"/>
      <c r="FY23" s="2246"/>
      <c r="FZ23" s="2246"/>
      <c r="GA23" s="2246"/>
      <c r="GB23" s="2246"/>
      <c r="GC23" s="2246"/>
      <c r="GD23" s="1341"/>
      <c r="GE23" s="479"/>
      <c r="GF23" s="73"/>
      <c r="GG23" s="76"/>
      <c r="GH23" s="127"/>
      <c r="GI23" s="2246"/>
      <c r="GJ23" s="2246"/>
      <c r="GK23" s="2246"/>
      <c r="GL23" s="2246"/>
      <c r="GM23" s="2246"/>
      <c r="GN23" s="2246"/>
      <c r="GO23" s="2246"/>
      <c r="GP23" s="2246"/>
      <c r="GQ23" s="2246"/>
      <c r="GR23" s="2246"/>
      <c r="GS23" s="2246"/>
      <c r="GT23" s="2246"/>
      <c r="GU23" s="1341"/>
      <c r="GV23" s="479"/>
    </row>
    <row r="24" spans="1:204" ht="15" customHeight="1">
      <c r="A24" s="88" t="s">
        <v>1582</v>
      </c>
      <c r="B24" s="89" t="s">
        <v>23</v>
      </c>
      <c r="C24" s="132" t="s">
        <v>163</v>
      </c>
      <c r="D24" s="2246">
        <v>39989688</v>
      </c>
      <c r="E24" s="2246">
        <v>11835245</v>
      </c>
      <c r="F24" s="2246">
        <v>39886406</v>
      </c>
      <c r="G24" s="2246">
        <v>51682232</v>
      </c>
      <c r="H24" s="2246">
        <v>8315828</v>
      </c>
      <c r="I24" s="2246">
        <v>1658053</v>
      </c>
      <c r="J24" s="2246">
        <v>41708351</v>
      </c>
      <c r="K24" s="2246">
        <v>23146692</v>
      </c>
      <c r="L24" s="2246">
        <v>17798109</v>
      </c>
      <c r="M24" s="2246">
        <v>763550</v>
      </c>
      <c r="N24" s="2246">
        <v>5564139</v>
      </c>
      <c r="O24" s="2246">
        <v>10410898</v>
      </c>
      <c r="P24" s="1343" t="s">
        <v>25</v>
      </c>
      <c r="Q24" s="623" t="s">
        <v>1583</v>
      </c>
      <c r="R24" s="88" t="s">
        <v>1582</v>
      </c>
      <c r="S24" s="89" t="s">
        <v>23</v>
      </c>
      <c r="T24" s="132" t="s">
        <v>163</v>
      </c>
      <c r="U24" s="2246">
        <v>15006</v>
      </c>
      <c r="V24" s="2246" t="s">
        <v>22</v>
      </c>
      <c r="W24" s="2617">
        <v>14985</v>
      </c>
      <c r="X24" s="2617"/>
      <c r="Y24" s="2246" t="s">
        <v>22</v>
      </c>
      <c r="Z24" s="2246" t="s">
        <v>22</v>
      </c>
      <c r="AA24" s="2246">
        <v>14985</v>
      </c>
      <c r="AB24" s="2246" t="s">
        <v>22</v>
      </c>
      <c r="AC24" s="2246">
        <v>17</v>
      </c>
      <c r="AD24" s="2246">
        <v>14968</v>
      </c>
      <c r="AE24" s="2246">
        <v>12</v>
      </c>
      <c r="AF24" s="2246">
        <v>1839</v>
      </c>
      <c r="AG24" s="1343" t="s">
        <v>25</v>
      </c>
      <c r="AH24" s="623" t="s">
        <v>1583</v>
      </c>
      <c r="AI24" s="88" t="s">
        <v>1582</v>
      </c>
      <c r="AJ24" s="89" t="s">
        <v>23</v>
      </c>
      <c r="AK24" s="132" t="s">
        <v>163</v>
      </c>
      <c r="AL24" s="2246">
        <v>274883</v>
      </c>
      <c r="AM24" s="2246" t="s">
        <v>22</v>
      </c>
      <c r="AN24" s="2617">
        <v>279389</v>
      </c>
      <c r="AO24" s="2617"/>
      <c r="AP24" s="2246">
        <v>6892</v>
      </c>
      <c r="AQ24" s="2246">
        <v>4247</v>
      </c>
      <c r="AR24" s="2246">
        <v>268250</v>
      </c>
      <c r="AS24" s="2246">
        <v>212841</v>
      </c>
      <c r="AT24" s="2246">
        <v>38945</v>
      </c>
      <c r="AU24" s="2246">
        <v>16464</v>
      </c>
      <c r="AV24" s="2246">
        <v>86</v>
      </c>
      <c r="AW24" s="2246">
        <v>17699</v>
      </c>
      <c r="AX24" s="1343" t="s">
        <v>25</v>
      </c>
      <c r="AY24" s="623" t="s">
        <v>1583</v>
      </c>
      <c r="AZ24" s="88" t="s">
        <v>1582</v>
      </c>
      <c r="BA24" s="89" t="s">
        <v>23</v>
      </c>
      <c r="BB24" s="132" t="s">
        <v>163</v>
      </c>
      <c r="BC24" s="2246">
        <v>166954</v>
      </c>
      <c r="BD24" s="2246" t="s">
        <v>22</v>
      </c>
      <c r="BE24" s="2617">
        <v>169167</v>
      </c>
      <c r="BF24" s="2617"/>
      <c r="BG24" s="2246">
        <v>63791</v>
      </c>
      <c r="BH24" s="2246">
        <v>8607</v>
      </c>
      <c r="BI24" s="2246">
        <v>96769</v>
      </c>
      <c r="BJ24" s="2246" t="s">
        <v>21</v>
      </c>
      <c r="BK24" s="2246">
        <v>70546</v>
      </c>
      <c r="BL24" s="2246">
        <v>26223</v>
      </c>
      <c r="BM24" s="2246">
        <v>3511</v>
      </c>
      <c r="BN24" s="2246">
        <v>53836</v>
      </c>
      <c r="BO24" s="1343" t="s">
        <v>25</v>
      </c>
      <c r="BP24" s="623" t="s">
        <v>1583</v>
      </c>
      <c r="BQ24" s="88" t="s">
        <v>1582</v>
      </c>
      <c r="BR24" s="89" t="s">
        <v>23</v>
      </c>
      <c r="BS24" s="132" t="s">
        <v>163</v>
      </c>
      <c r="BT24" s="2246">
        <v>1416004</v>
      </c>
      <c r="BU24" s="2246" t="s">
        <v>22</v>
      </c>
      <c r="BV24" s="2617">
        <v>1405008</v>
      </c>
      <c r="BW24" s="2617"/>
      <c r="BX24" s="2246">
        <v>34133</v>
      </c>
      <c r="BY24" s="2246">
        <v>39005</v>
      </c>
      <c r="BZ24" s="2246">
        <v>1331870</v>
      </c>
      <c r="CA24" s="2246">
        <v>1115234</v>
      </c>
      <c r="CB24" s="2246">
        <v>130922</v>
      </c>
      <c r="CC24" s="2246">
        <v>85714</v>
      </c>
      <c r="CD24" s="2246">
        <v>108191</v>
      </c>
      <c r="CE24" s="2246">
        <v>102631</v>
      </c>
      <c r="CF24" s="1343" t="s">
        <v>25</v>
      </c>
      <c r="CG24" s="623" t="s">
        <v>1583</v>
      </c>
      <c r="CH24" s="88" t="s">
        <v>1582</v>
      </c>
      <c r="CI24" s="89" t="s">
        <v>23</v>
      </c>
      <c r="CJ24" s="132" t="s">
        <v>163</v>
      </c>
      <c r="CK24" s="2246" t="s">
        <v>21</v>
      </c>
      <c r="CL24" s="2246" t="s">
        <v>22</v>
      </c>
      <c r="CM24" s="2617">
        <v>332066</v>
      </c>
      <c r="CN24" s="2617"/>
      <c r="CO24" s="2246">
        <v>167945</v>
      </c>
      <c r="CP24" s="2246">
        <v>164121</v>
      </c>
      <c r="CQ24" s="2246" t="s">
        <v>21</v>
      </c>
      <c r="CR24" s="2246" t="s">
        <v>21</v>
      </c>
      <c r="CS24" s="2246" t="s">
        <v>21</v>
      </c>
      <c r="CT24" s="2246" t="s">
        <v>21</v>
      </c>
      <c r="CU24" s="2246">
        <v>258</v>
      </c>
      <c r="CV24" s="2246" t="s">
        <v>21</v>
      </c>
      <c r="CW24" s="1343" t="s">
        <v>25</v>
      </c>
      <c r="CX24" s="623" t="s">
        <v>1583</v>
      </c>
      <c r="CY24" s="88" t="s">
        <v>1582</v>
      </c>
      <c r="CZ24" s="89" t="s">
        <v>23</v>
      </c>
      <c r="DA24" s="132" t="s">
        <v>163</v>
      </c>
      <c r="DB24" s="2246">
        <v>24102718</v>
      </c>
      <c r="DC24" s="2246" t="s">
        <v>22</v>
      </c>
      <c r="DD24" s="2617">
        <v>21966450</v>
      </c>
      <c r="DE24" s="2617"/>
      <c r="DF24" s="2246">
        <v>4747583</v>
      </c>
      <c r="DG24" s="2246" t="s">
        <v>21</v>
      </c>
      <c r="DH24" s="2246">
        <v>17218867</v>
      </c>
      <c r="DI24" s="2246">
        <v>11963099</v>
      </c>
      <c r="DJ24" s="2246">
        <v>5251393</v>
      </c>
      <c r="DK24" s="2246">
        <v>4375</v>
      </c>
      <c r="DL24" s="2246">
        <v>2243675</v>
      </c>
      <c r="DM24" s="2246">
        <v>10132140</v>
      </c>
      <c r="DN24" s="1343" t="s">
        <v>25</v>
      </c>
      <c r="DO24" s="623" t="s">
        <v>1583</v>
      </c>
      <c r="DP24" s="88" t="s">
        <v>1582</v>
      </c>
      <c r="DQ24" s="89" t="s">
        <v>23</v>
      </c>
      <c r="DR24" s="132" t="s">
        <v>163</v>
      </c>
      <c r="DS24" s="2246">
        <v>494676</v>
      </c>
      <c r="DT24" s="2246">
        <v>3514525</v>
      </c>
      <c r="DU24" s="2617">
        <v>2808661</v>
      </c>
      <c r="DV24" s="2617"/>
      <c r="DW24" s="2246">
        <v>370660</v>
      </c>
      <c r="DX24" s="2246" t="s">
        <v>21</v>
      </c>
      <c r="DY24" s="2246">
        <v>2438001</v>
      </c>
      <c r="DZ24" s="2246">
        <v>2112</v>
      </c>
      <c r="EA24" s="2246">
        <v>2308144</v>
      </c>
      <c r="EB24" s="2246">
        <v>127745</v>
      </c>
      <c r="EC24" s="2246">
        <v>1127532</v>
      </c>
      <c r="ED24" s="2246" t="s">
        <v>22</v>
      </c>
      <c r="EE24" s="1343" t="s">
        <v>25</v>
      </c>
      <c r="EF24" s="623" t="s">
        <v>1583</v>
      </c>
      <c r="EG24" s="88" t="s">
        <v>1582</v>
      </c>
      <c r="EH24" s="89" t="s">
        <v>23</v>
      </c>
      <c r="EI24" s="132" t="s">
        <v>163</v>
      </c>
      <c r="EJ24" s="2246">
        <v>1626</v>
      </c>
      <c r="EK24" s="2246">
        <v>32209</v>
      </c>
      <c r="EL24" s="2617">
        <v>24270</v>
      </c>
      <c r="EM24" s="2617"/>
      <c r="EN24" s="2246">
        <v>19275</v>
      </c>
      <c r="EO24" s="2246" t="s">
        <v>21</v>
      </c>
      <c r="EP24" s="2246">
        <v>4995</v>
      </c>
      <c r="EQ24" s="2246" t="s">
        <v>21</v>
      </c>
      <c r="ER24" s="2246">
        <v>4995</v>
      </c>
      <c r="ES24" s="2246" t="s">
        <v>21</v>
      </c>
      <c r="ET24" s="2246">
        <v>9565</v>
      </c>
      <c r="EU24" s="2246" t="s">
        <v>22</v>
      </c>
      <c r="EV24" s="1343" t="s">
        <v>25</v>
      </c>
      <c r="EW24" s="623" t="s">
        <v>1583</v>
      </c>
      <c r="EX24" s="88" t="s">
        <v>1582</v>
      </c>
      <c r="EY24" s="89" t="s">
        <v>23</v>
      </c>
      <c r="EZ24" s="132" t="s">
        <v>163</v>
      </c>
      <c r="FA24" s="2246">
        <v>1420289</v>
      </c>
      <c r="FB24" s="2246" t="s">
        <v>22</v>
      </c>
      <c r="FC24" s="2617">
        <v>1420289</v>
      </c>
      <c r="FD24" s="2617"/>
      <c r="FE24" s="2246">
        <v>294202</v>
      </c>
      <c r="FF24" s="2246">
        <v>394720</v>
      </c>
      <c r="FG24" s="2246">
        <v>731367</v>
      </c>
      <c r="FH24" s="2246" t="s">
        <v>22</v>
      </c>
      <c r="FI24" s="2246">
        <v>628672</v>
      </c>
      <c r="FJ24" s="2246">
        <v>102695</v>
      </c>
      <c r="FK24" s="2246" t="s">
        <v>22</v>
      </c>
      <c r="FL24" s="2246" t="s">
        <v>22</v>
      </c>
      <c r="FM24" s="1343" t="s">
        <v>25</v>
      </c>
      <c r="FN24" s="623" t="s">
        <v>1583</v>
      </c>
      <c r="FO24" s="88" t="s">
        <v>1582</v>
      </c>
      <c r="FP24" s="89" t="s">
        <v>23</v>
      </c>
      <c r="FQ24" s="132" t="s">
        <v>163</v>
      </c>
      <c r="FR24" s="2246">
        <v>1937731</v>
      </c>
      <c r="FS24" s="2246">
        <v>959380</v>
      </c>
      <c r="FT24" s="2617">
        <v>2730995</v>
      </c>
      <c r="FU24" s="2617"/>
      <c r="FV24" s="2246" t="s">
        <v>22</v>
      </c>
      <c r="FW24" s="2246" t="s">
        <v>21</v>
      </c>
      <c r="FX24" s="2246">
        <v>2730995</v>
      </c>
      <c r="FY24" s="2246" t="s">
        <v>21</v>
      </c>
      <c r="FZ24" s="2246">
        <v>2450526</v>
      </c>
      <c r="GA24" s="2246">
        <v>280469</v>
      </c>
      <c r="GB24" s="2246">
        <v>101959</v>
      </c>
      <c r="GC24" s="2246">
        <v>1378</v>
      </c>
      <c r="GD24" s="1343" t="s">
        <v>25</v>
      </c>
      <c r="GE24" s="623" t="s">
        <v>1583</v>
      </c>
      <c r="GF24" s="88" t="s">
        <v>1582</v>
      </c>
      <c r="GG24" s="89" t="s">
        <v>23</v>
      </c>
      <c r="GH24" s="132" t="s">
        <v>163</v>
      </c>
      <c r="GI24" s="2246">
        <v>154634</v>
      </c>
      <c r="GJ24" s="2246">
        <v>13279</v>
      </c>
      <c r="GK24" s="2617">
        <v>149664</v>
      </c>
      <c r="GL24" s="2617"/>
      <c r="GM24" s="2246">
        <v>13053</v>
      </c>
      <c r="GN24" s="2246" t="s">
        <v>21</v>
      </c>
      <c r="GO24" s="2246">
        <v>136611</v>
      </c>
      <c r="GP24" s="2246">
        <v>44876</v>
      </c>
      <c r="GQ24" s="2246">
        <v>83546</v>
      </c>
      <c r="GR24" s="2246">
        <v>8189</v>
      </c>
      <c r="GS24" s="2246">
        <v>7238</v>
      </c>
      <c r="GT24" s="2246">
        <v>22346</v>
      </c>
      <c r="GU24" s="1343" t="s">
        <v>25</v>
      </c>
      <c r="GV24" s="623" t="s">
        <v>1583</v>
      </c>
    </row>
    <row r="25" spans="1:204" ht="15" customHeight="1">
      <c r="A25" s="93" t="s">
        <v>26</v>
      </c>
      <c r="B25" s="94" t="s">
        <v>26</v>
      </c>
      <c r="C25" s="132" t="s">
        <v>164</v>
      </c>
      <c r="D25" s="2246">
        <v>37792287</v>
      </c>
      <c r="E25" s="2246">
        <v>11850869</v>
      </c>
      <c r="F25" s="2246">
        <v>37101893</v>
      </c>
      <c r="G25" s="2246">
        <v>48911073</v>
      </c>
      <c r="H25" s="2246">
        <v>7515731</v>
      </c>
      <c r="I25" s="2246">
        <v>1495202</v>
      </c>
      <c r="J25" s="2246">
        <v>39900140</v>
      </c>
      <c r="K25" s="2246">
        <v>22130125</v>
      </c>
      <c r="L25" s="2246">
        <v>17110536</v>
      </c>
      <c r="M25" s="2246">
        <v>659479</v>
      </c>
      <c r="N25" s="2246">
        <v>5301377</v>
      </c>
      <c r="O25" s="2246">
        <v>10952902</v>
      </c>
      <c r="P25" s="1343" t="s">
        <v>27</v>
      </c>
      <c r="Q25" s="623" t="s">
        <v>26</v>
      </c>
      <c r="R25" s="93" t="s">
        <v>26</v>
      </c>
      <c r="S25" s="94" t="s">
        <v>26</v>
      </c>
      <c r="T25" s="132" t="s">
        <v>164</v>
      </c>
      <c r="U25" s="2246">
        <v>14547</v>
      </c>
      <c r="V25" s="2246" t="s">
        <v>22</v>
      </c>
      <c r="W25" s="2617">
        <v>14621</v>
      </c>
      <c r="X25" s="2617"/>
      <c r="Y25" s="2246" t="s">
        <v>22</v>
      </c>
      <c r="Z25" s="2246" t="s">
        <v>22</v>
      </c>
      <c r="AA25" s="2246">
        <v>14621</v>
      </c>
      <c r="AB25" s="2246" t="s">
        <v>22</v>
      </c>
      <c r="AC25" s="2246">
        <v>16</v>
      </c>
      <c r="AD25" s="2246">
        <v>14605</v>
      </c>
      <c r="AE25" s="2246">
        <v>12</v>
      </c>
      <c r="AF25" s="2246">
        <v>1823</v>
      </c>
      <c r="AG25" s="1343" t="s">
        <v>27</v>
      </c>
      <c r="AH25" s="623" t="s">
        <v>26</v>
      </c>
      <c r="AI25" s="93" t="s">
        <v>26</v>
      </c>
      <c r="AJ25" s="94" t="s">
        <v>26</v>
      </c>
      <c r="AK25" s="132" t="s">
        <v>164</v>
      </c>
      <c r="AL25" s="2246">
        <v>222578</v>
      </c>
      <c r="AM25" s="2246" t="s">
        <v>22</v>
      </c>
      <c r="AN25" s="2617">
        <v>233037</v>
      </c>
      <c r="AO25" s="2617"/>
      <c r="AP25" s="2246">
        <v>4345</v>
      </c>
      <c r="AQ25" s="2246">
        <v>12021</v>
      </c>
      <c r="AR25" s="2246">
        <v>216671</v>
      </c>
      <c r="AS25" s="2246">
        <v>169462</v>
      </c>
      <c r="AT25" s="2246">
        <v>36689</v>
      </c>
      <c r="AU25" s="2246">
        <v>10520</v>
      </c>
      <c r="AV25" s="2246">
        <v>86</v>
      </c>
      <c r="AW25" s="2246">
        <v>19283</v>
      </c>
      <c r="AX25" s="1343" t="s">
        <v>27</v>
      </c>
      <c r="AY25" s="623" t="s">
        <v>26</v>
      </c>
      <c r="AZ25" s="93" t="s">
        <v>26</v>
      </c>
      <c r="BA25" s="94" t="s">
        <v>26</v>
      </c>
      <c r="BB25" s="132" t="s">
        <v>164</v>
      </c>
      <c r="BC25" s="2246">
        <v>133453</v>
      </c>
      <c r="BD25" s="2246" t="s">
        <v>22</v>
      </c>
      <c r="BE25" s="2617">
        <v>144152</v>
      </c>
      <c r="BF25" s="2617"/>
      <c r="BG25" s="2246">
        <v>53033</v>
      </c>
      <c r="BH25" s="2246">
        <v>13144</v>
      </c>
      <c r="BI25" s="2246">
        <v>77975</v>
      </c>
      <c r="BJ25" s="2246" t="s">
        <v>21</v>
      </c>
      <c r="BK25" s="2246">
        <v>64867</v>
      </c>
      <c r="BL25" s="2246">
        <v>13108</v>
      </c>
      <c r="BM25" s="2246">
        <v>2336</v>
      </c>
      <c r="BN25" s="2246">
        <v>52821</v>
      </c>
      <c r="BO25" s="1343" t="s">
        <v>27</v>
      </c>
      <c r="BP25" s="623" t="s">
        <v>26</v>
      </c>
      <c r="BQ25" s="93" t="s">
        <v>26</v>
      </c>
      <c r="BR25" s="94" t="s">
        <v>26</v>
      </c>
      <c r="BS25" s="132" t="s">
        <v>164</v>
      </c>
      <c r="BT25" s="2246">
        <v>1525617</v>
      </c>
      <c r="BU25" s="2246" t="s">
        <v>22</v>
      </c>
      <c r="BV25" s="2617">
        <v>1487738</v>
      </c>
      <c r="BW25" s="2617"/>
      <c r="BX25" s="2246">
        <v>25451</v>
      </c>
      <c r="BY25" s="2246">
        <v>37063</v>
      </c>
      <c r="BZ25" s="2246">
        <v>1425224</v>
      </c>
      <c r="CA25" s="2246">
        <v>1220128</v>
      </c>
      <c r="CB25" s="2246">
        <v>128748</v>
      </c>
      <c r="CC25" s="2246">
        <v>76348</v>
      </c>
      <c r="CD25" s="2246">
        <v>134226</v>
      </c>
      <c r="CE25" s="2246">
        <v>109888</v>
      </c>
      <c r="CF25" s="1343" t="s">
        <v>27</v>
      </c>
      <c r="CG25" s="623" t="s">
        <v>26</v>
      </c>
      <c r="CH25" s="93" t="s">
        <v>26</v>
      </c>
      <c r="CI25" s="94" t="s">
        <v>26</v>
      </c>
      <c r="CJ25" s="132" t="s">
        <v>164</v>
      </c>
      <c r="CK25" s="2246" t="s">
        <v>21</v>
      </c>
      <c r="CL25" s="2246" t="s">
        <v>22</v>
      </c>
      <c r="CM25" s="2617">
        <v>250649</v>
      </c>
      <c r="CN25" s="2617"/>
      <c r="CO25" s="2246">
        <v>157130</v>
      </c>
      <c r="CP25" s="2246">
        <v>93519</v>
      </c>
      <c r="CQ25" s="2246" t="s">
        <v>21</v>
      </c>
      <c r="CR25" s="2246" t="s">
        <v>21</v>
      </c>
      <c r="CS25" s="2246" t="s">
        <v>21</v>
      </c>
      <c r="CT25" s="2246" t="s">
        <v>21</v>
      </c>
      <c r="CU25" s="2246" t="s">
        <v>21</v>
      </c>
      <c r="CV25" s="2246" t="s">
        <v>21</v>
      </c>
      <c r="CW25" s="1343" t="s">
        <v>27</v>
      </c>
      <c r="CX25" s="623" t="s">
        <v>26</v>
      </c>
      <c r="CY25" s="93" t="s">
        <v>26</v>
      </c>
      <c r="CZ25" s="94" t="s">
        <v>26</v>
      </c>
      <c r="DA25" s="132" t="s">
        <v>164</v>
      </c>
      <c r="DB25" s="2246">
        <v>23700056</v>
      </c>
      <c r="DC25" s="2246" t="s">
        <v>22</v>
      </c>
      <c r="DD25" s="2617">
        <v>21261346</v>
      </c>
      <c r="DE25" s="2617"/>
      <c r="DF25" s="2246">
        <v>4023915</v>
      </c>
      <c r="DG25" s="2246" t="s">
        <v>21</v>
      </c>
      <c r="DH25" s="2246">
        <v>17237431</v>
      </c>
      <c r="DI25" s="2246">
        <v>12089024</v>
      </c>
      <c r="DJ25" s="2246">
        <v>5144411</v>
      </c>
      <c r="DK25" s="2246">
        <v>3996</v>
      </c>
      <c r="DL25" s="2246">
        <v>1816447</v>
      </c>
      <c r="DM25" s="2246">
        <v>10868098</v>
      </c>
      <c r="DN25" s="1343" t="s">
        <v>27</v>
      </c>
      <c r="DO25" s="623" t="s">
        <v>26</v>
      </c>
      <c r="DP25" s="93" t="s">
        <v>26</v>
      </c>
      <c r="DQ25" s="94" t="s">
        <v>26</v>
      </c>
      <c r="DR25" s="132" t="s">
        <v>164</v>
      </c>
      <c r="DS25" s="2246">
        <v>501687</v>
      </c>
      <c r="DT25" s="2246">
        <v>3558592</v>
      </c>
      <c r="DU25" s="2617">
        <v>2843128</v>
      </c>
      <c r="DV25" s="2617"/>
      <c r="DW25" s="2246">
        <v>440827</v>
      </c>
      <c r="DX25" s="2246" t="s">
        <v>21</v>
      </c>
      <c r="DY25" s="2246">
        <v>2402301</v>
      </c>
      <c r="DZ25" s="2246">
        <v>1934</v>
      </c>
      <c r="EA25" s="2246">
        <v>2287711</v>
      </c>
      <c r="EB25" s="2246">
        <v>112656</v>
      </c>
      <c r="EC25" s="2246">
        <v>1152575</v>
      </c>
      <c r="ED25" s="2246" t="s">
        <v>22</v>
      </c>
      <c r="EE25" s="1343" t="s">
        <v>27</v>
      </c>
      <c r="EF25" s="623" t="s">
        <v>26</v>
      </c>
      <c r="EG25" s="93" t="s">
        <v>26</v>
      </c>
      <c r="EH25" s="94" t="s">
        <v>26</v>
      </c>
      <c r="EI25" s="132" t="s">
        <v>164</v>
      </c>
      <c r="EJ25" s="2246">
        <v>1128</v>
      </c>
      <c r="EK25" s="2246">
        <v>35012</v>
      </c>
      <c r="EL25" s="2617">
        <v>26991</v>
      </c>
      <c r="EM25" s="2617"/>
      <c r="EN25" s="2246">
        <v>19128</v>
      </c>
      <c r="EO25" s="2246" t="s">
        <v>21</v>
      </c>
      <c r="EP25" s="2246">
        <v>7863</v>
      </c>
      <c r="EQ25" s="2246" t="s">
        <v>21</v>
      </c>
      <c r="ER25" s="2246">
        <v>7863</v>
      </c>
      <c r="ES25" s="2246" t="s">
        <v>21</v>
      </c>
      <c r="ET25" s="2246">
        <v>9149</v>
      </c>
      <c r="EU25" s="2246" t="s">
        <v>22</v>
      </c>
      <c r="EV25" s="1343" t="s">
        <v>27</v>
      </c>
      <c r="EW25" s="623" t="s">
        <v>26</v>
      </c>
      <c r="EX25" s="93" t="s">
        <v>26</v>
      </c>
      <c r="EY25" s="94" t="s">
        <v>26</v>
      </c>
      <c r="EZ25" s="132" t="s">
        <v>164</v>
      </c>
      <c r="FA25" s="2246">
        <v>1273415</v>
      </c>
      <c r="FB25" s="2246" t="s">
        <v>22</v>
      </c>
      <c r="FC25" s="2617">
        <v>1273415</v>
      </c>
      <c r="FD25" s="2617"/>
      <c r="FE25" s="2246">
        <v>226378</v>
      </c>
      <c r="FF25" s="2246">
        <v>385689</v>
      </c>
      <c r="FG25" s="2246">
        <v>661348</v>
      </c>
      <c r="FH25" s="2246" t="s">
        <v>22</v>
      </c>
      <c r="FI25" s="2246">
        <v>588240</v>
      </c>
      <c r="FJ25" s="2246">
        <v>73108</v>
      </c>
      <c r="FK25" s="2246" t="s">
        <v>22</v>
      </c>
      <c r="FL25" s="2246" t="s">
        <v>22</v>
      </c>
      <c r="FM25" s="1343" t="s">
        <v>27</v>
      </c>
      <c r="FN25" s="623" t="s">
        <v>26</v>
      </c>
      <c r="FO25" s="93" t="s">
        <v>26</v>
      </c>
      <c r="FP25" s="94" t="s">
        <v>26</v>
      </c>
      <c r="FQ25" s="132" t="s">
        <v>164</v>
      </c>
      <c r="FR25" s="2246">
        <v>1898955</v>
      </c>
      <c r="FS25" s="2246">
        <v>968016</v>
      </c>
      <c r="FT25" s="2617">
        <v>2707875</v>
      </c>
      <c r="FU25" s="2617"/>
      <c r="FV25" s="2246" t="s">
        <v>22</v>
      </c>
      <c r="FW25" s="2246" t="s">
        <v>21</v>
      </c>
      <c r="FX25" s="2246">
        <v>2707875</v>
      </c>
      <c r="FY25" s="2246" t="s">
        <v>21</v>
      </c>
      <c r="FZ25" s="2246">
        <v>2439808</v>
      </c>
      <c r="GA25" s="2246">
        <v>268067</v>
      </c>
      <c r="GB25" s="2246">
        <v>104191</v>
      </c>
      <c r="GC25" s="2246">
        <v>1271</v>
      </c>
      <c r="GD25" s="1343" t="s">
        <v>27</v>
      </c>
      <c r="GE25" s="623" t="s">
        <v>26</v>
      </c>
      <c r="GF25" s="93" t="s">
        <v>26</v>
      </c>
      <c r="GG25" s="94" t="s">
        <v>26</v>
      </c>
      <c r="GH25" s="132" t="s">
        <v>164</v>
      </c>
      <c r="GI25" s="2246">
        <v>148979</v>
      </c>
      <c r="GJ25" s="2246">
        <v>21144</v>
      </c>
      <c r="GK25" s="2617">
        <v>151974</v>
      </c>
      <c r="GL25" s="2617"/>
      <c r="GM25" s="2246">
        <v>12533</v>
      </c>
      <c r="GN25" s="2246" t="s">
        <v>21</v>
      </c>
      <c r="GO25" s="2246">
        <v>139441</v>
      </c>
      <c r="GP25" s="2246">
        <v>51353</v>
      </c>
      <c r="GQ25" s="2246">
        <v>79934</v>
      </c>
      <c r="GR25" s="2246">
        <v>8154</v>
      </c>
      <c r="GS25" s="2246">
        <v>8862</v>
      </c>
      <c r="GT25" s="2246">
        <v>25860</v>
      </c>
      <c r="GU25" s="1343" t="s">
        <v>27</v>
      </c>
      <c r="GV25" s="623" t="s">
        <v>26</v>
      </c>
    </row>
    <row r="26" spans="1:204" ht="15" customHeight="1">
      <c r="A26" s="93" t="s">
        <v>26</v>
      </c>
      <c r="B26" s="94" t="s">
        <v>26</v>
      </c>
      <c r="C26" s="132" t="s">
        <v>165</v>
      </c>
      <c r="D26" s="2246">
        <v>38163363</v>
      </c>
      <c r="E26" s="2246">
        <v>11871933</v>
      </c>
      <c r="F26" s="2246">
        <v>38995597</v>
      </c>
      <c r="G26" s="2246">
        <v>50832165</v>
      </c>
      <c r="H26" s="2246">
        <v>8104189</v>
      </c>
      <c r="I26" s="2246">
        <v>1652668</v>
      </c>
      <c r="J26" s="2246">
        <v>41075308</v>
      </c>
      <c r="K26" s="2246">
        <v>22883801</v>
      </c>
      <c r="L26" s="2246">
        <v>17496863</v>
      </c>
      <c r="M26" s="2246">
        <v>694644</v>
      </c>
      <c r="N26" s="2246">
        <v>5481787</v>
      </c>
      <c r="O26" s="2246">
        <v>10125528</v>
      </c>
      <c r="P26" s="1343" t="s">
        <v>28</v>
      </c>
      <c r="Q26" s="623" t="s">
        <v>26</v>
      </c>
      <c r="R26" s="93" t="s">
        <v>26</v>
      </c>
      <c r="S26" s="94" t="s">
        <v>26</v>
      </c>
      <c r="T26" s="132" t="s">
        <v>165</v>
      </c>
      <c r="U26" s="2246">
        <v>14787</v>
      </c>
      <c r="V26" s="2246" t="s">
        <v>22</v>
      </c>
      <c r="W26" s="2617">
        <v>14805</v>
      </c>
      <c r="X26" s="2617"/>
      <c r="Y26" s="2246" t="s">
        <v>22</v>
      </c>
      <c r="Z26" s="2246" t="s">
        <v>22</v>
      </c>
      <c r="AA26" s="2246">
        <v>14805</v>
      </c>
      <c r="AB26" s="2246" t="s">
        <v>22</v>
      </c>
      <c r="AC26" s="2246">
        <v>17</v>
      </c>
      <c r="AD26" s="2246">
        <v>14788</v>
      </c>
      <c r="AE26" s="2246">
        <v>14</v>
      </c>
      <c r="AF26" s="2246">
        <v>1864</v>
      </c>
      <c r="AG26" s="1343" t="s">
        <v>28</v>
      </c>
      <c r="AH26" s="623" t="s">
        <v>26</v>
      </c>
      <c r="AI26" s="93" t="s">
        <v>26</v>
      </c>
      <c r="AJ26" s="94" t="s">
        <v>26</v>
      </c>
      <c r="AK26" s="132" t="s">
        <v>165</v>
      </c>
      <c r="AL26" s="2246">
        <v>296541</v>
      </c>
      <c r="AM26" s="2246" t="s">
        <v>22</v>
      </c>
      <c r="AN26" s="2617">
        <v>302787</v>
      </c>
      <c r="AO26" s="2617"/>
      <c r="AP26" s="2246">
        <v>6170</v>
      </c>
      <c r="AQ26" s="2246">
        <v>4150</v>
      </c>
      <c r="AR26" s="2246">
        <v>292467</v>
      </c>
      <c r="AS26" s="2246">
        <v>243912</v>
      </c>
      <c r="AT26" s="2246">
        <v>37246</v>
      </c>
      <c r="AU26" s="2246">
        <v>11309</v>
      </c>
      <c r="AV26" s="2246">
        <v>151</v>
      </c>
      <c r="AW26" s="2246">
        <v>18847</v>
      </c>
      <c r="AX26" s="1343" t="s">
        <v>28</v>
      </c>
      <c r="AY26" s="623" t="s">
        <v>26</v>
      </c>
      <c r="AZ26" s="93" t="s">
        <v>26</v>
      </c>
      <c r="BA26" s="94" t="s">
        <v>26</v>
      </c>
      <c r="BB26" s="132" t="s">
        <v>165</v>
      </c>
      <c r="BC26" s="2246">
        <v>141742</v>
      </c>
      <c r="BD26" s="2246" t="s">
        <v>22</v>
      </c>
      <c r="BE26" s="2617">
        <v>142214</v>
      </c>
      <c r="BF26" s="2617"/>
      <c r="BG26" s="2246">
        <v>49950</v>
      </c>
      <c r="BH26" s="2246">
        <v>11783</v>
      </c>
      <c r="BI26" s="2246">
        <v>80481</v>
      </c>
      <c r="BJ26" s="2246" t="s">
        <v>21</v>
      </c>
      <c r="BK26" s="2246">
        <v>66444</v>
      </c>
      <c r="BL26" s="2246">
        <v>14037</v>
      </c>
      <c r="BM26" s="2246">
        <v>3179</v>
      </c>
      <c r="BN26" s="2246">
        <v>54265</v>
      </c>
      <c r="BO26" s="1343" t="s">
        <v>28</v>
      </c>
      <c r="BP26" s="623" t="s">
        <v>26</v>
      </c>
      <c r="BQ26" s="93" t="s">
        <v>26</v>
      </c>
      <c r="BR26" s="94" t="s">
        <v>26</v>
      </c>
      <c r="BS26" s="132" t="s">
        <v>165</v>
      </c>
      <c r="BT26" s="2246">
        <v>1578616</v>
      </c>
      <c r="BU26" s="2246" t="s">
        <v>22</v>
      </c>
      <c r="BV26" s="2617">
        <v>1536424</v>
      </c>
      <c r="BW26" s="2617"/>
      <c r="BX26" s="2246">
        <v>27084</v>
      </c>
      <c r="BY26" s="2246">
        <v>36553</v>
      </c>
      <c r="BZ26" s="2246">
        <v>1472787</v>
      </c>
      <c r="CA26" s="2246">
        <v>1262167</v>
      </c>
      <c r="CB26" s="2246">
        <v>124142</v>
      </c>
      <c r="CC26" s="2246">
        <v>86478</v>
      </c>
      <c r="CD26" s="2246">
        <v>149831</v>
      </c>
      <c r="CE26" s="2246">
        <v>104951</v>
      </c>
      <c r="CF26" s="1343" t="s">
        <v>28</v>
      </c>
      <c r="CG26" s="623" t="s">
        <v>26</v>
      </c>
      <c r="CH26" s="93" t="s">
        <v>26</v>
      </c>
      <c r="CI26" s="94" t="s">
        <v>26</v>
      </c>
      <c r="CJ26" s="132" t="s">
        <v>165</v>
      </c>
      <c r="CK26" s="2246" t="s">
        <v>21</v>
      </c>
      <c r="CL26" s="2246" t="s">
        <v>22</v>
      </c>
      <c r="CM26" s="2617">
        <v>294744</v>
      </c>
      <c r="CN26" s="2617"/>
      <c r="CO26" s="2246">
        <v>112677</v>
      </c>
      <c r="CP26" s="2246">
        <v>182067</v>
      </c>
      <c r="CQ26" s="2246" t="s">
        <v>21</v>
      </c>
      <c r="CR26" s="2246" t="s">
        <v>21</v>
      </c>
      <c r="CS26" s="2246" t="s">
        <v>21</v>
      </c>
      <c r="CT26" s="2246" t="s">
        <v>21</v>
      </c>
      <c r="CU26" s="2246" t="s">
        <v>21</v>
      </c>
      <c r="CV26" s="2246" t="s">
        <v>21</v>
      </c>
      <c r="CW26" s="1343" t="s">
        <v>28</v>
      </c>
      <c r="CX26" s="623" t="s">
        <v>26</v>
      </c>
      <c r="CY26" s="93" t="s">
        <v>26</v>
      </c>
      <c r="CZ26" s="94" t="s">
        <v>26</v>
      </c>
      <c r="DA26" s="132" t="s">
        <v>165</v>
      </c>
      <c r="DB26" s="2246">
        <v>22936509</v>
      </c>
      <c r="DC26" s="2246" t="s">
        <v>22</v>
      </c>
      <c r="DD26" s="2617">
        <v>22016692</v>
      </c>
      <c r="DE26" s="2617"/>
      <c r="DF26" s="2246">
        <v>4758583</v>
      </c>
      <c r="DG26" s="2246" t="s">
        <v>21</v>
      </c>
      <c r="DH26" s="2246">
        <v>17258109</v>
      </c>
      <c r="DI26" s="2246">
        <v>12085441</v>
      </c>
      <c r="DJ26" s="2246">
        <v>5169453</v>
      </c>
      <c r="DK26" s="2246">
        <v>3215</v>
      </c>
      <c r="DL26" s="2246">
        <v>1695586</v>
      </c>
      <c r="DM26" s="2246">
        <v>10153307</v>
      </c>
      <c r="DN26" s="1343" t="s">
        <v>28</v>
      </c>
      <c r="DO26" s="623" t="s">
        <v>26</v>
      </c>
      <c r="DP26" s="93" t="s">
        <v>26</v>
      </c>
      <c r="DQ26" s="94" t="s">
        <v>26</v>
      </c>
      <c r="DR26" s="132" t="s">
        <v>165</v>
      </c>
      <c r="DS26" s="2246">
        <v>504292</v>
      </c>
      <c r="DT26" s="2246">
        <v>3525888</v>
      </c>
      <c r="DU26" s="2617">
        <v>2819994</v>
      </c>
      <c r="DV26" s="2617"/>
      <c r="DW26" s="2246">
        <v>379386</v>
      </c>
      <c r="DX26" s="2246" t="s">
        <v>21</v>
      </c>
      <c r="DY26" s="2246">
        <v>2440608</v>
      </c>
      <c r="DZ26" s="2246">
        <v>2062</v>
      </c>
      <c r="EA26" s="2246">
        <v>2334614</v>
      </c>
      <c r="EB26" s="2246">
        <v>103932</v>
      </c>
      <c r="EC26" s="2246">
        <v>1173823</v>
      </c>
      <c r="ED26" s="2246" t="s">
        <v>22</v>
      </c>
      <c r="EE26" s="1343" t="s">
        <v>28</v>
      </c>
      <c r="EF26" s="623" t="s">
        <v>26</v>
      </c>
      <c r="EG26" s="93" t="s">
        <v>26</v>
      </c>
      <c r="EH26" s="94" t="s">
        <v>26</v>
      </c>
      <c r="EI26" s="132" t="s">
        <v>165</v>
      </c>
      <c r="EJ26" s="2246">
        <v>969</v>
      </c>
      <c r="EK26" s="2246">
        <v>17780</v>
      </c>
      <c r="EL26" s="2617">
        <v>10309</v>
      </c>
      <c r="EM26" s="2617"/>
      <c r="EN26" s="2246">
        <v>7440</v>
      </c>
      <c r="EO26" s="2246" t="s">
        <v>21</v>
      </c>
      <c r="EP26" s="2246">
        <v>2869</v>
      </c>
      <c r="EQ26" s="2246" t="s">
        <v>21</v>
      </c>
      <c r="ER26" s="2246">
        <v>2869</v>
      </c>
      <c r="ES26" s="2246" t="s">
        <v>21</v>
      </c>
      <c r="ET26" s="2246">
        <v>8440</v>
      </c>
      <c r="EU26" s="2246" t="s">
        <v>22</v>
      </c>
      <c r="EV26" s="1343" t="s">
        <v>28</v>
      </c>
      <c r="EW26" s="623" t="s">
        <v>26</v>
      </c>
      <c r="EX26" s="93" t="s">
        <v>26</v>
      </c>
      <c r="EY26" s="94" t="s">
        <v>26</v>
      </c>
      <c r="EZ26" s="132" t="s">
        <v>165</v>
      </c>
      <c r="FA26" s="2246">
        <v>1315329</v>
      </c>
      <c r="FB26" s="2246" t="s">
        <v>22</v>
      </c>
      <c r="FC26" s="2617">
        <v>1315329</v>
      </c>
      <c r="FD26" s="2617"/>
      <c r="FE26" s="2246">
        <v>232803</v>
      </c>
      <c r="FF26" s="2246">
        <v>417208</v>
      </c>
      <c r="FG26" s="2246">
        <v>665318</v>
      </c>
      <c r="FH26" s="2246" t="s">
        <v>22</v>
      </c>
      <c r="FI26" s="2246">
        <v>579109</v>
      </c>
      <c r="FJ26" s="2246">
        <v>86209</v>
      </c>
      <c r="FK26" s="2246" t="s">
        <v>22</v>
      </c>
      <c r="FL26" s="2246" t="s">
        <v>22</v>
      </c>
      <c r="FM26" s="1343" t="s">
        <v>28</v>
      </c>
      <c r="FN26" s="623" t="s">
        <v>26</v>
      </c>
      <c r="FO26" s="93" t="s">
        <v>26</v>
      </c>
      <c r="FP26" s="94" t="s">
        <v>26</v>
      </c>
      <c r="FQ26" s="132" t="s">
        <v>165</v>
      </c>
      <c r="FR26" s="2246">
        <v>1877394</v>
      </c>
      <c r="FS26" s="2246">
        <v>988584</v>
      </c>
      <c r="FT26" s="2617">
        <v>2699601</v>
      </c>
      <c r="FU26" s="2617"/>
      <c r="FV26" s="2246" t="s">
        <v>22</v>
      </c>
      <c r="FW26" s="2246" t="s">
        <v>21</v>
      </c>
      <c r="FX26" s="2246">
        <v>2699601</v>
      </c>
      <c r="FY26" s="2246" t="s">
        <v>21</v>
      </c>
      <c r="FZ26" s="2246">
        <v>2412143</v>
      </c>
      <c r="GA26" s="2246">
        <v>287458</v>
      </c>
      <c r="GB26" s="2246">
        <v>104611</v>
      </c>
      <c r="GC26" s="2246">
        <v>1287</v>
      </c>
      <c r="GD26" s="1343" t="s">
        <v>28</v>
      </c>
      <c r="GE26" s="623" t="s">
        <v>26</v>
      </c>
      <c r="GF26" s="93" t="s">
        <v>26</v>
      </c>
      <c r="GG26" s="94" t="s">
        <v>26</v>
      </c>
      <c r="GH26" s="132" t="s">
        <v>165</v>
      </c>
      <c r="GI26" s="2246">
        <v>156795</v>
      </c>
      <c r="GJ26" s="2246">
        <v>16516</v>
      </c>
      <c r="GK26" s="2617">
        <v>153173</v>
      </c>
      <c r="GL26" s="2617"/>
      <c r="GM26" s="2246">
        <v>9539</v>
      </c>
      <c r="GN26" s="2246" t="s">
        <v>21</v>
      </c>
      <c r="GO26" s="2246">
        <v>143634</v>
      </c>
      <c r="GP26" s="2246">
        <v>48130</v>
      </c>
      <c r="GQ26" s="2246">
        <v>88056</v>
      </c>
      <c r="GR26" s="2246">
        <v>7448</v>
      </c>
      <c r="GS26" s="2246">
        <v>10124</v>
      </c>
      <c r="GT26" s="2246">
        <v>28825</v>
      </c>
      <c r="GU26" s="1343" t="s">
        <v>28</v>
      </c>
      <c r="GV26" s="623" t="s">
        <v>26</v>
      </c>
    </row>
    <row r="27" spans="1:204" ht="15" customHeight="1">
      <c r="A27" s="93" t="s">
        <v>26</v>
      </c>
      <c r="B27" s="94" t="s">
        <v>26</v>
      </c>
      <c r="C27" s="132" t="s">
        <v>166</v>
      </c>
      <c r="D27" s="2246">
        <v>39430755</v>
      </c>
      <c r="E27" s="2246">
        <v>11642816</v>
      </c>
      <c r="F27" s="2246">
        <v>39892261</v>
      </c>
      <c r="G27" s="2246">
        <v>51492821</v>
      </c>
      <c r="H27" s="2246">
        <v>8215942</v>
      </c>
      <c r="I27" s="2246">
        <v>1591104</v>
      </c>
      <c r="J27" s="2246">
        <v>41685774</v>
      </c>
      <c r="K27" s="2246">
        <v>23209253</v>
      </c>
      <c r="L27" s="2246">
        <v>17773239</v>
      </c>
      <c r="M27" s="2246">
        <v>703282</v>
      </c>
      <c r="N27" s="2246">
        <v>5278155</v>
      </c>
      <c r="O27" s="2246">
        <v>9963637</v>
      </c>
      <c r="P27" s="1343" t="s">
        <v>29</v>
      </c>
      <c r="Q27" s="623" t="s">
        <v>26</v>
      </c>
      <c r="R27" s="93" t="s">
        <v>26</v>
      </c>
      <c r="S27" s="94" t="s">
        <v>26</v>
      </c>
      <c r="T27" s="132" t="s">
        <v>166</v>
      </c>
      <c r="U27" s="2246">
        <v>15900</v>
      </c>
      <c r="V27" s="2246" t="s">
        <v>22</v>
      </c>
      <c r="W27" s="2617">
        <v>15957</v>
      </c>
      <c r="X27" s="2617"/>
      <c r="Y27" s="2246" t="s">
        <v>22</v>
      </c>
      <c r="Z27" s="2246" t="s">
        <v>22</v>
      </c>
      <c r="AA27" s="2246">
        <v>15957</v>
      </c>
      <c r="AB27" s="2246" t="s">
        <v>22</v>
      </c>
      <c r="AC27" s="2246">
        <v>18</v>
      </c>
      <c r="AD27" s="2246">
        <v>15939</v>
      </c>
      <c r="AE27" s="2246">
        <v>13</v>
      </c>
      <c r="AF27" s="2246">
        <v>1859</v>
      </c>
      <c r="AG27" s="1343" t="s">
        <v>29</v>
      </c>
      <c r="AH27" s="623" t="s">
        <v>26</v>
      </c>
      <c r="AI27" s="93" t="s">
        <v>26</v>
      </c>
      <c r="AJ27" s="94" t="s">
        <v>26</v>
      </c>
      <c r="AK27" s="132" t="s">
        <v>166</v>
      </c>
      <c r="AL27" s="2246">
        <v>307181</v>
      </c>
      <c r="AM27" s="2246" t="s">
        <v>22</v>
      </c>
      <c r="AN27" s="2617">
        <v>322643</v>
      </c>
      <c r="AO27" s="2617"/>
      <c r="AP27" s="2246">
        <v>14417</v>
      </c>
      <c r="AQ27" s="2246">
        <v>6879</v>
      </c>
      <c r="AR27" s="2246">
        <v>301347</v>
      </c>
      <c r="AS27" s="2246">
        <v>246746</v>
      </c>
      <c r="AT27" s="2246">
        <v>40893</v>
      </c>
      <c r="AU27" s="2246">
        <v>13708</v>
      </c>
      <c r="AV27" s="2246">
        <v>485</v>
      </c>
      <c r="AW27" s="2246">
        <v>19275</v>
      </c>
      <c r="AX27" s="1343" t="s">
        <v>29</v>
      </c>
      <c r="AY27" s="623" t="s">
        <v>26</v>
      </c>
      <c r="AZ27" s="93" t="s">
        <v>26</v>
      </c>
      <c r="BA27" s="94" t="s">
        <v>26</v>
      </c>
      <c r="BB27" s="132" t="s">
        <v>166</v>
      </c>
      <c r="BC27" s="2246">
        <v>158793</v>
      </c>
      <c r="BD27" s="2246" t="s">
        <v>22</v>
      </c>
      <c r="BE27" s="2617">
        <v>170224</v>
      </c>
      <c r="BF27" s="2617"/>
      <c r="BG27" s="2246">
        <v>69799</v>
      </c>
      <c r="BH27" s="2246">
        <v>10764</v>
      </c>
      <c r="BI27" s="2246">
        <v>89661</v>
      </c>
      <c r="BJ27" s="2246" t="s">
        <v>21</v>
      </c>
      <c r="BK27" s="2246">
        <v>71796</v>
      </c>
      <c r="BL27" s="2246">
        <v>17865</v>
      </c>
      <c r="BM27" s="2246">
        <v>3373</v>
      </c>
      <c r="BN27" s="2246">
        <v>52593</v>
      </c>
      <c r="BO27" s="1343" t="s">
        <v>29</v>
      </c>
      <c r="BP27" s="623" t="s">
        <v>26</v>
      </c>
      <c r="BQ27" s="93" t="s">
        <v>26</v>
      </c>
      <c r="BR27" s="94" t="s">
        <v>26</v>
      </c>
      <c r="BS27" s="132" t="s">
        <v>166</v>
      </c>
      <c r="BT27" s="2246">
        <v>1444029</v>
      </c>
      <c r="BU27" s="2246" t="s">
        <v>22</v>
      </c>
      <c r="BV27" s="2617">
        <v>1422063</v>
      </c>
      <c r="BW27" s="2617"/>
      <c r="BX27" s="2246">
        <v>35929</v>
      </c>
      <c r="BY27" s="2246">
        <v>41552</v>
      </c>
      <c r="BZ27" s="2246">
        <v>1344582</v>
      </c>
      <c r="CA27" s="2246">
        <v>1124323</v>
      </c>
      <c r="CB27" s="2246">
        <v>136349</v>
      </c>
      <c r="CC27" s="2246">
        <v>83910</v>
      </c>
      <c r="CD27" s="2246">
        <v>108169</v>
      </c>
      <c r="CE27" s="2246">
        <v>104796</v>
      </c>
      <c r="CF27" s="1343" t="s">
        <v>29</v>
      </c>
      <c r="CG27" s="623" t="s">
        <v>26</v>
      </c>
      <c r="CH27" s="93" t="s">
        <v>26</v>
      </c>
      <c r="CI27" s="94" t="s">
        <v>26</v>
      </c>
      <c r="CJ27" s="132" t="s">
        <v>166</v>
      </c>
      <c r="CK27" s="2246" t="s">
        <v>21</v>
      </c>
      <c r="CL27" s="2246" t="s">
        <v>22</v>
      </c>
      <c r="CM27" s="2617">
        <v>230571</v>
      </c>
      <c r="CN27" s="2617"/>
      <c r="CO27" s="2246">
        <v>92245</v>
      </c>
      <c r="CP27" s="2246">
        <v>138326</v>
      </c>
      <c r="CQ27" s="2246" t="s">
        <v>21</v>
      </c>
      <c r="CR27" s="2246" t="s">
        <v>21</v>
      </c>
      <c r="CS27" s="2246" t="s">
        <v>21</v>
      </c>
      <c r="CT27" s="2246" t="s">
        <v>21</v>
      </c>
      <c r="CU27" s="2246" t="s">
        <v>21</v>
      </c>
      <c r="CV27" s="2246" t="s">
        <v>21</v>
      </c>
      <c r="CW27" s="1343" t="s">
        <v>29</v>
      </c>
      <c r="CX27" s="623" t="s">
        <v>26</v>
      </c>
      <c r="CY27" s="93" t="s">
        <v>26</v>
      </c>
      <c r="CZ27" s="94" t="s">
        <v>26</v>
      </c>
      <c r="DA27" s="132" t="s">
        <v>166</v>
      </c>
      <c r="DB27" s="2246">
        <v>23086043</v>
      </c>
      <c r="DC27" s="2246" t="s">
        <v>22</v>
      </c>
      <c r="DD27" s="2617">
        <v>21777372</v>
      </c>
      <c r="DE27" s="2617"/>
      <c r="DF27" s="2246">
        <v>4569411</v>
      </c>
      <c r="DG27" s="2246" t="s">
        <v>21</v>
      </c>
      <c r="DH27" s="2246">
        <v>17207961</v>
      </c>
      <c r="DI27" s="2246">
        <v>11852363</v>
      </c>
      <c r="DJ27" s="2246">
        <v>5352705</v>
      </c>
      <c r="DK27" s="2246">
        <v>2893</v>
      </c>
      <c r="DL27" s="2246">
        <v>1712713</v>
      </c>
      <c r="DM27" s="2246">
        <v>9756297</v>
      </c>
      <c r="DN27" s="1343" t="s">
        <v>29</v>
      </c>
      <c r="DO27" s="623" t="s">
        <v>26</v>
      </c>
      <c r="DP27" s="93" t="s">
        <v>26</v>
      </c>
      <c r="DQ27" s="94" t="s">
        <v>26</v>
      </c>
      <c r="DR27" s="132" t="s">
        <v>166</v>
      </c>
      <c r="DS27" s="2246">
        <v>488351</v>
      </c>
      <c r="DT27" s="2246">
        <v>3492251</v>
      </c>
      <c r="DU27" s="2617">
        <v>2822880</v>
      </c>
      <c r="DV27" s="2617"/>
      <c r="DW27" s="2246">
        <v>362691</v>
      </c>
      <c r="DX27" s="2246" t="s">
        <v>21</v>
      </c>
      <c r="DY27" s="2246">
        <v>2460189</v>
      </c>
      <c r="DZ27" s="2246">
        <v>2031</v>
      </c>
      <c r="EA27" s="2246">
        <v>2342337</v>
      </c>
      <c r="EB27" s="2246">
        <v>115821</v>
      </c>
      <c r="EC27" s="2246">
        <v>1121634</v>
      </c>
      <c r="ED27" s="2246" t="s">
        <v>22</v>
      </c>
      <c r="EE27" s="1343" t="s">
        <v>29</v>
      </c>
      <c r="EF27" s="623" t="s">
        <v>26</v>
      </c>
      <c r="EG27" s="93" t="s">
        <v>26</v>
      </c>
      <c r="EH27" s="94" t="s">
        <v>26</v>
      </c>
      <c r="EI27" s="132" t="s">
        <v>166</v>
      </c>
      <c r="EJ27" s="2246">
        <v>2131</v>
      </c>
      <c r="EK27" s="2246">
        <v>35710</v>
      </c>
      <c r="EL27" s="2617">
        <v>28376</v>
      </c>
      <c r="EM27" s="2617"/>
      <c r="EN27" s="2246">
        <v>21053</v>
      </c>
      <c r="EO27" s="2246" t="s">
        <v>21</v>
      </c>
      <c r="EP27" s="2246">
        <v>7323</v>
      </c>
      <c r="EQ27" s="2246" t="s">
        <v>21</v>
      </c>
      <c r="ER27" s="2246">
        <v>7323</v>
      </c>
      <c r="ES27" s="2246" t="s">
        <v>21</v>
      </c>
      <c r="ET27" s="2246">
        <v>9465</v>
      </c>
      <c r="EU27" s="2246" t="s">
        <v>22</v>
      </c>
      <c r="EV27" s="1343" t="s">
        <v>29</v>
      </c>
      <c r="EW27" s="623" t="s">
        <v>26</v>
      </c>
      <c r="EX27" s="93" t="s">
        <v>26</v>
      </c>
      <c r="EY27" s="94" t="s">
        <v>26</v>
      </c>
      <c r="EZ27" s="132" t="s">
        <v>166</v>
      </c>
      <c r="FA27" s="2246">
        <v>1382267</v>
      </c>
      <c r="FB27" s="2246" t="s">
        <v>22</v>
      </c>
      <c r="FC27" s="2617">
        <v>1382267</v>
      </c>
      <c r="FD27" s="2617"/>
      <c r="FE27" s="2246">
        <v>277741</v>
      </c>
      <c r="FF27" s="2246">
        <v>397552</v>
      </c>
      <c r="FG27" s="2246">
        <v>706974</v>
      </c>
      <c r="FH27" s="2246" t="s">
        <v>22</v>
      </c>
      <c r="FI27" s="2246">
        <v>618131</v>
      </c>
      <c r="FJ27" s="2246">
        <v>88843</v>
      </c>
      <c r="FK27" s="2246" t="s">
        <v>22</v>
      </c>
      <c r="FL27" s="2246" t="s">
        <v>22</v>
      </c>
      <c r="FM27" s="1343" t="s">
        <v>29</v>
      </c>
      <c r="FN27" s="623" t="s">
        <v>26</v>
      </c>
      <c r="FO27" s="93" t="s">
        <v>26</v>
      </c>
      <c r="FP27" s="94" t="s">
        <v>26</v>
      </c>
      <c r="FQ27" s="132" t="s">
        <v>166</v>
      </c>
      <c r="FR27" s="2246">
        <v>2306308</v>
      </c>
      <c r="FS27" s="2246">
        <v>611134</v>
      </c>
      <c r="FT27" s="2617">
        <v>2751203</v>
      </c>
      <c r="FU27" s="2617"/>
      <c r="FV27" s="2246" t="s">
        <v>22</v>
      </c>
      <c r="FW27" s="2246" t="s">
        <v>21</v>
      </c>
      <c r="FX27" s="2246">
        <v>2751203</v>
      </c>
      <c r="FY27" s="2246" t="s">
        <v>21</v>
      </c>
      <c r="FZ27" s="2246">
        <v>2502935</v>
      </c>
      <c r="GA27" s="2246">
        <v>248268</v>
      </c>
      <c r="GB27" s="2246">
        <v>109225</v>
      </c>
      <c r="GC27" s="2246">
        <v>1374</v>
      </c>
      <c r="GD27" s="1343" t="s">
        <v>29</v>
      </c>
      <c r="GE27" s="623" t="s">
        <v>26</v>
      </c>
      <c r="GF27" s="93" t="s">
        <v>26</v>
      </c>
      <c r="GG27" s="94" t="s">
        <v>26</v>
      </c>
      <c r="GH27" s="132" t="s">
        <v>166</v>
      </c>
      <c r="GI27" s="2246">
        <v>171722</v>
      </c>
      <c r="GJ27" s="2246">
        <v>21145</v>
      </c>
      <c r="GK27" s="2617">
        <v>177836</v>
      </c>
      <c r="GL27" s="2617"/>
      <c r="GM27" s="2246">
        <v>11625</v>
      </c>
      <c r="GN27" s="2246" t="s">
        <v>21</v>
      </c>
      <c r="GO27" s="2246">
        <v>166211</v>
      </c>
      <c r="GP27" s="2246">
        <v>55560</v>
      </c>
      <c r="GQ27" s="2246">
        <v>101786</v>
      </c>
      <c r="GR27" s="2246">
        <v>8865</v>
      </c>
      <c r="GS27" s="2246">
        <v>9920</v>
      </c>
      <c r="GT27" s="2246">
        <v>27673</v>
      </c>
      <c r="GU27" s="1343" t="s">
        <v>29</v>
      </c>
      <c r="GV27" s="623" t="s">
        <v>26</v>
      </c>
    </row>
    <row r="28" spans="1:204" ht="7.5" customHeight="1">
      <c r="A28" s="97"/>
      <c r="B28" s="98"/>
      <c r="C28" s="134"/>
      <c r="D28" s="2246"/>
      <c r="E28" s="2246"/>
      <c r="F28" s="2246"/>
      <c r="G28" s="2246"/>
      <c r="H28" s="2246"/>
      <c r="I28" s="2246"/>
      <c r="J28" s="2246"/>
      <c r="K28" s="2246"/>
      <c r="L28" s="2246"/>
      <c r="M28" s="2246"/>
      <c r="N28" s="2246"/>
      <c r="O28" s="2246"/>
      <c r="P28" s="1344"/>
      <c r="Q28" s="483"/>
      <c r="R28" s="97"/>
      <c r="S28" s="98"/>
      <c r="T28" s="134"/>
      <c r="U28" s="2246"/>
      <c r="V28" s="2246"/>
      <c r="W28" s="2246"/>
      <c r="X28" s="2246"/>
      <c r="Y28" s="2246"/>
      <c r="Z28" s="2246"/>
      <c r="AA28" s="2246"/>
      <c r="AB28" s="2246"/>
      <c r="AC28" s="2246"/>
      <c r="AD28" s="2246"/>
      <c r="AE28" s="2246"/>
      <c r="AF28" s="2246"/>
      <c r="AG28" s="1344"/>
      <c r="AH28" s="483"/>
      <c r="AI28" s="97"/>
      <c r="AJ28" s="98"/>
      <c r="AK28" s="134"/>
      <c r="AL28" s="2246"/>
      <c r="AM28" s="2246"/>
      <c r="AN28" s="2246"/>
      <c r="AO28" s="2246"/>
      <c r="AP28" s="2246"/>
      <c r="AQ28" s="2246"/>
      <c r="AR28" s="2246"/>
      <c r="AS28" s="2246"/>
      <c r="AT28" s="2246"/>
      <c r="AU28" s="2246"/>
      <c r="AV28" s="2246"/>
      <c r="AW28" s="2246"/>
      <c r="AX28" s="1344"/>
      <c r="AY28" s="483"/>
      <c r="AZ28" s="97"/>
      <c r="BA28" s="98"/>
      <c r="BB28" s="134"/>
      <c r="BC28" s="2246"/>
      <c r="BD28" s="2246"/>
      <c r="BE28" s="2246"/>
      <c r="BF28" s="2246"/>
      <c r="BG28" s="2246"/>
      <c r="BH28" s="2246"/>
      <c r="BI28" s="2246"/>
      <c r="BJ28" s="2246"/>
      <c r="BK28" s="2246"/>
      <c r="BL28" s="2246"/>
      <c r="BM28" s="2246"/>
      <c r="BN28" s="2246"/>
      <c r="BO28" s="1344"/>
      <c r="BP28" s="483"/>
      <c r="BQ28" s="97"/>
      <c r="BR28" s="98"/>
      <c r="BS28" s="134"/>
      <c r="BT28" s="2246"/>
      <c r="BU28" s="2246"/>
      <c r="BV28" s="2246"/>
      <c r="BW28" s="2246"/>
      <c r="BX28" s="2246"/>
      <c r="BY28" s="2246"/>
      <c r="BZ28" s="2246"/>
      <c r="CA28" s="2246"/>
      <c r="CB28" s="2246"/>
      <c r="CC28" s="2246"/>
      <c r="CD28" s="2246"/>
      <c r="CE28" s="2246"/>
      <c r="CF28" s="1344"/>
      <c r="CG28" s="483"/>
      <c r="CH28" s="97"/>
      <c r="CI28" s="98"/>
      <c r="CJ28" s="134"/>
      <c r="CK28" s="2246"/>
      <c r="CL28" s="2246"/>
      <c r="CM28" s="2246"/>
      <c r="CN28" s="2246"/>
      <c r="CO28" s="2246"/>
      <c r="CP28" s="2246"/>
      <c r="CQ28" s="2246"/>
      <c r="CR28" s="2246"/>
      <c r="CS28" s="2246"/>
      <c r="CT28" s="2246"/>
      <c r="CU28" s="2246"/>
      <c r="CV28" s="2246"/>
      <c r="CW28" s="1344"/>
      <c r="CX28" s="483"/>
      <c r="CY28" s="97"/>
      <c r="CZ28" s="98"/>
      <c r="DA28" s="134"/>
      <c r="DB28" s="2246"/>
      <c r="DC28" s="2246"/>
      <c r="DD28" s="2246"/>
      <c r="DE28" s="2246"/>
      <c r="DF28" s="2246"/>
      <c r="DG28" s="2246"/>
      <c r="DH28" s="2246"/>
      <c r="DI28" s="2246"/>
      <c r="DJ28" s="2246"/>
      <c r="DK28" s="2246"/>
      <c r="DL28" s="2246"/>
      <c r="DM28" s="2246"/>
      <c r="DN28" s="1344"/>
      <c r="DO28" s="483"/>
      <c r="DP28" s="97"/>
      <c r="DQ28" s="98"/>
      <c r="DR28" s="134"/>
      <c r="DS28" s="2246"/>
      <c r="DT28" s="2246"/>
      <c r="DU28" s="2246"/>
      <c r="DV28" s="2246"/>
      <c r="DW28" s="2246"/>
      <c r="DX28" s="2246"/>
      <c r="DY28" s="2246"/>
      <c r="DZ28" s="2246"/>
      <c r="EA28" s="2246"/>
      <c r="EB28" s="2246"/>
      <c r="EC28" s="2246"/>
      <c r="ED28" s="2246"/>
      <c r="EE28" s="1344"/>
      <c r="EF28" s="483"/>
      <c r="EG28" s="97"/>
      <c r="EH28" s="98"/>
      <c r="EI28" s="134"/>
      <c r="EJ28" s="2246"/>
      <c r="EK28" s="2246"/>
      <c r="EL28" s="2246"/>
      <c r="EM28" s="2246"/>
      <c r="EN28" s="2246"/>
      <c r="EO28" s="2246"/>
      <c r="EP28" s="2246"/>
      <c r="EQ28" s="2246"/>
      <c r="ER28" s="2246"/>
      <c r="ES28" s="2246"/>
      <c r="ET28" s="2246"/>
      <c r="EU28" s="2246"/>
      <c r="EV28" s="1344"/>
      <c r="EW28" s="483"/>
      <c r="EX28" s="97"/>
      <c r="EY28" s="98"/>
      <c r="EZ28" s="134"/>
      <c r="FA28" s="2246"/>
      <c r="FB28" s="2246"/>
      <c r="FC28" s="2246"/>
      <c r="FD28" s="2246"/>
      <c r="FE28" s="2246"/>
      <c r="FF28" s="2246"/>
      <c r="FG28" s="2246"/>
      <c r="FH28" s="2246"/>
      <c r="FI28" s="2246"/>
      <c r="FJ28" s="2246"/>
      <c r="FK28" s="2246"/>
      <c r="FL28" s="2246"/>
      <c r="FM28" s="1344"/>
      <c r="FN28" s="483"/>
      <c r="FO28" s="97"/>
      <c r="FP28" s="98"/>
      <c r="FQ28" s="134"/>
      <c r="FR28" s="2246"/>
      <c r="FS28" s="2246"/>
      <c r="FT28" s="2246"/>
      <c r="FU28" s="2246"/>
      <c r="FV28" s="2246"/>
      <c r="FW28" s="2246"/>
      <c r="FX28" s="2246"/>
      <c r="FY28" s="2246"/>
      <c r="FZ28" s="2246"/>
      <c r="GA28" s="2246"/>
      <c r="GB28" s="2246"/>
      <c r="GC28" s="2246"/>
      <c r="GD28" s="1344"/>
      <c r="GE28" s="483"/>
      <c r="GF28" s="97"/>
      <c r="GG28" s="98"/>
      <c r="GH28" s="134"/>
      <c r="GI28" s="2246"/>
      <c r="GJ28" s="2246"/>
      <c r="GK28" s="2246"/>
      <c r="GL28" s="2246"/>
      <c r="GM28" s="2246"/>
      <c r="GN28" s="2246"/>
      <c r="GO28" s="2246"/>
      <c r="GP28" s="2246"/>
      <c r="GQ28" s="2246"/>
      <c r="GR28" s="2246"/>
      <c r="GS28" s="2246"/>
      <c r="GT28" s="2246"/>
      <c r="GU28" s="1344"/>
      <c r="GV28" s="483"/>
    </row>
    <row r="29" spans="1:204" ht="15" customHeight="1">
      <c r="A29" s="93" t="s">
        <v>1582</v>
      </c>
      <c r="B29" s="94" t="s">
        <v>23</v>
      </c>
      <c r="C29" s="135" t="s">
        <v>167</v>
      </c>
      <c r="D29" s="2246">
        <v>13603611</v>
      </c>
      <c r="E29" s="2246">
        <v>4116241</v>
      </c>
      <c r="F29" s="2246">
        <v>13920954</v>
      </c>
      <c r="G29" s="2246">
        <v>18022104</v>
      </c>
      <c r="H29" s="2246">
        <v>2843819</v>
      </c>
      <c r="I29" s="2246">
        <v>562780</v>
      </c>
      <c r="J29" s="2246">
        <v>14615504</v>
      </c>
      <c r="K29" s="2246">
        <v>8141170</v>
      </c>
      <c r="L29" s="2246">
        <v>6211659</v>
      </c>
      <c r="M29" s="2246">
        <v>262675</v>
      </c>
      <c r="N29" s="2246">
        <v>1944117</v>
      </c>
      <c r="O29" s="2246">
        <v>10001748</v>
      </c>
      <c r="P29" s="1343" t="s">
        <v>30</v>
      </c>
      <c r="Q29" s="623" t="s">
        <v>1583</v>
      </c>
      <c r="R29" s="93" t="s">
        <v>1582</v>
      </c>
      <c r="S29" s="94" t="s">
        <v>23</v>
      </c>
      <c r="T29" s="135" t="s">
        <v>167</v>
      </c>
      <c r="U29" s="2246">
        <v>4534</v>
      </c>
      <c r="V29" s="2246" t="s">
        <v>22</v>
      </c>
      <c r="W29" s="2617">
        <v>4443</v>
      </c>
      <c r="X29" s="2617"/>
      <c r="Y29" s="2246" t="s">
        <v>22</v>
      </c>
      <c r="Z29" s="2246" t="s">
        <v>22</v>
      </c>
      <c r="AA29" s="2246">
        <v>4443</v>
      </c>
      <c r="AB29" s="2246" t="s">
        <v>22</v>
      </c>
      <c r="AC29" s="2246">
        <v>5</v>
      </c>
      <c r="AD29" s="2246">
        <v>4438</v>
      </c>
      <c r="AE29" s="2246">
        <v>3</v>
      </c>
      <c r="AF29" s="2246">
        <v>1851</v>
      </c>
      <c r="AG29" s="1343" t="s">
        <v>30</v>
      </c>
      <c r="AH29" s="623" t="s">
        <v>1583</v>
      </c>
      <c r="AI29" s="93" t="s">
        <v>1582</v>
      </c>
      <c r="AJ29" s="94" t="s">
        <v>23</v>
      </c>
      <c r="AK29" s="135" t="s">
        <v>167</v>
      </c>
      <c r="AL29" s="2246">
        <v>104559</v>
      </c>
      <c r="AM29" s="2246" t="s">
        <v>22</v>
      </c>
      <c r="AN29" s="2617">
        <v>106885</v>
      </c>
      <c r="AO29" s="2617"/>
      <c r="AP29" s="2246">
        <v>2415</v>
      </c>
      <c r="AQ29" s="2246">
        <v>1739</v>
      </c>
      <c r="AR29" s="2246">
        <v>102731</v>
      </c>
      <c r="AS29" s="2246">
        <v>83766</v>
      </c>
      <c r="AT29" s="2246">
        <v>13195</v>
      </c>
      <c r="AU29" s="2246">
        <v>5770</v>
      </c>
      <c r="AV29" s="2246">
        <v>24</v>
      </c>
      <c r="AW29" s="2246">
        <v>17265</v>
      </c>
      <c r="AX29" s="1343" t="s">
        <v>30</v>
      </c>
      <c r="AY29" s="623" t="s">
        <v>1583</v>
      </c>
      <c r="AZ29" s="93" t="s">
        <v>1582</v>
      </c>
      <c r="BA29" s="94" t="s">
        <v>23</v>
      </c>
      <c r="BB29" s="135" t="s">
        <v>167</v>
      </c>
      <c r="BC29" s="2246">
        <v>55502</v>
      </c>
      <c r="BD29" s="2246" t="s">
        <v>22</v>
      </c>
      <c r="BE29" s="2617">
        <v>57882</v>
      </c>
      <c r="BF29" s="2617"/>
      <c r="BG29" s="2246">
        <v>21977</v>
      </c>
      <c r="BH29" s="2246">
        <v>2853</v>
      </c>
      <c r="BI29" s="2246">
        <v>33052</v>
      </c>
      <c r="BJ29" s="2246" t="s">
        <v>21</v>
      </c>
      <c r="BK29" s="2246">
        <v>23906</v>
      </c>
      <c r="BL29" s="2246">
        <v>9146</v>
      </c>
      <c r="BM29" s="2246">
        <v>1053</v>
      </c>
      <c r="BN29" s="2246">
        <v>51298</v>
      </c>
      <c r="BO29" s="1343" t="s">
        <v>30</v>
      </c>
      <c r="BP29" s="623" t="s">
        <v>1583</v>
      </c>
      <c r="BQ29" s="93" t="s">
        <v>1582</v>
      </c>
      <c r="BR29" s="94" t="s">
        <v>23</v>
      </c>
      <c r="BS29" s="135" t="s">
        <v>167</v>
      </c>
      <c r="BT29" s="2246">
        <v>511776</v>
      </c>
      <c r="BU29" s="2246" t="s">
        <v>22</v>
      </c>
      <c r="BV29" s="2617">
        <v>503046</v>
      </c>
      <c r="BW29" s="2617"/>
      <c r="BX29" s="2246">
        <v>11483</v>
      </c>
      <c r="BY29" s="2246">
        <v>14317</v>
      </c>
      <c r="BZ29" s="2246">
        <v>477246</v>
      </c>
      <c r="CA29" s="2246">
        <v>402503</v>
      </c>
      <c r="CB29" s="2246">
        <v>44716</v>
      </c>
      <c r="CC29" s="2246">
        <v>30027</v>
      </c>
      <c r="CD29" s="2246">
        <v>40015</v>
      </c>
      <c r="CE29" s="2246">
        <v>107598</v>
      </c>
      <c r="CF29" s="1343" t="s">
        <v>30</v>
      </c>
      <c r="CG29" s="623" t="s">
        <v>1583</v>
      </c>
      <c r="CH29" s="93" t="s">
        <v>1582</v>
      </c>
      <c r="CI29" s="94" t="s">
        <v>23</v>
      </c>
      <c r="CJ29" s="135" t="s">
        <v>167</v>
      </c>
      <c r="CK29" s="2246" t="s">
        <v>21</v>
      </c>
      <c r="CL29" s="2246" t="s">
        <v>22</v>
      </c>
      <c r="CM29" s="2617">
        <v>125229</v>
      </c>
      <c r="CN29" s="2617"/>
      <c r="CO29" s="2246">
        <v>60244</v>
      </c>
      <c r="CP29" s="2246">
        <v>64985</v>
      </c>
      <c r="CQ29" s="2246" t="s">
        <v>21</v>
      </c>
      <c r="CR29" s="2246" t="s">
        <v>21</v>
      </c>
      <c r="CS29" s="2246" t="s">
        <v>21</v>
      </c>
      <c r="CT29" s="2246" t="s">
        <v>21</v>
      </c>
      <c r="CU29" s="2246" t="s">
        <v>21</v>
      </c>
      <c r="CV29" s="2246">
        <v>257</v>
      </c>
      <c r="CW29" s="1343" t="s">
        <v>30</v>
      </c>
      <c r="CX29" s="623" t="s">
        <v>1583</v>
      </c>
      <c r="CY29" s="93" t="s">
        <v>1582</v>
      </c>
      <c r="CZ29" s="94" t="s">
        <v>23</v>
      </c>
      <c r="DA29" s="135" t="s">
        <v>167</v>
      </c>
      <c r="DB29" s="2246">
        <v>7998436</v>
      </c>
      <c r="DC29" s="2246" t="s">
        <v>22</v>
      </c>
      <c r="DD29" s="2617">
        <v>7595307</v>
      </c>
      <c r="DE29" s="2617"/>
      <c r="DF29" s="2246">
        <v>1614621</v>
      </c>
      <c r="DG29" s="2246" t="s">
        <v>21</v>
      </c>
      <c r="DH29" s="2246">
        <v>5980686</v>
      </c>
      <c r="DI29" s="2246">
        <v>4162839</v>
      </c>
      <c r="DJ29" s="2246">
        <v>1815804</v>
      </c>
      <c r="DK29" s="2246">
        <v>2043</v>
      </c>
      <c r="DL29" s="2246">
        <v>758641</v>
      </c>
      <c r="DM29" s="2246">
        <v>9771648</v>
      </c>
      <c r="DN29" s="1343" t="s">
        <v>30</v>
      </c>
      <c r="DO29" s="623" t="s">
        <v>1583</v>
      </c>
      <c r="DP29" s="93" t="s">
        <v>1582</v>
      </c>
      <c r="DQ29" s="94" t="s">
        <v>23</v>
      </c>
      <c r="DR29" s="135" t="s">
        <v>167</v>
      </c>
      <c r="DS29" s="2246">
        <v>175012</v>
      </c>
      <c r="DT29" s="2246">
        <v>1216033</v>
      </c>
      <c r="DU29" s="2617">
        <v>968432</v>
      </c>
      <c r="DV29" s="2617"/>
      <c r="DW29" s="2246">
        <v>126484</v>
      </c>
      <c r="DX29" s="2246" t="s">
        <v>21</v>
      </c>
      <c r="DY29" s="2246">
        <v>841948</v>
      </c>
      <c r="DZ29" s="2246">
        <v>749</v>
      </c>
      <c r="EA29" s="2246">
        <v>798796</v>
      </c>
      <c r="EB29" s="2246">
        <v>42403</v>
      </c>
      <c r="EC29" s="2246">
        <v>395436</v>
      </c>
      <c r="ED29" s="2246" t="s">
        <v>22</v>
      </c>
      <c r="EE29" s="1343" t="s">
        <v>30</v>
      </c>
      <c r="EF29" s="623" t="s">
        <v>1583</v>
      </c>
      <c r="EG29" s="93" t="s">
        <v>1582</v>
      </c>
      <c r="EH29" s="94" t="s">
        <v>23</v>
      </c>
      <c r="EI29" s="135" t="s">
        <v>167</v>
      </c>
      <c r="EJ29" s="2246">
        <v>550</v>
      </c>
      <c r="EK29" s="2246">
        <v>12313</v>
      </c>
      <c r="EL29" s="2617">
        <v>9382</v>
      </c>
      <c r="EM29" s="2617"/>
      <c r="EN29" s="2246">
        <v>7403</v>
      </c>
      <c r="EO29" s="2246" t="s">
        <v>21</v>
      </c>
      <c r="EP29" s="2246">
        <v>1979</v>
      </c>
      <c r="EQ29" s="2246" t="s">
        <v>21</v>
      </c>
      <c r="ER29" s="2246">
        <v>1979</v>
      </c>
      <c r="ES29" s="2246" t="s">
        <v>21</v>
      </c>
      <c r="ET29" s="2246">
        <v>3481</v>
      </c>
      <c r="EU29" s="2246" t="s">
        <v>22</v>
      </c>
      <c r="EV29" s="1343" t="s">
        <v>30</v>
      </c>
      <c r="EW29" s="623" t="s">
        <v>1583</v>
      </c>
      <c r="EX29" s="93" t="s">
        <v>1582</v>
      </c>
      <c r="EY29" s="94" t="s">
        <v>23</v>
      </c>
      <c r="EZ29" s="135" t="s">
        <v>167</v>
      </c>
      <c r="FA29" s="2246">
        <v>470567</v>
      </c>
      <c r="FB29" s="2246" t="s">
        <v>22</v>
      </c>
      <c r="FC29" s="2617">
        <v>470567</v>
      </c>
      <c r="FD29" s="2617"/>
      <c r="FE29" s="2246">
        <v>98013</v>
      </c>
      <c r="FF29" s="2246">
        <v>126905</v>
      </c>
      <c r="FG29" s="2246">
        <v>245649</v>
      </c>
      <c r="FH29" s="2246" t="s">
        <v>22</v>
      </c>
      <c r="FI29" s="2246">
        <v>210220</v>
      </c>
      <c r="FJ29" s="2246">
        <v>35429</v>
      </c>
      <c r="FK29" s="2246" t="s">
        <v>22</v>
      </c>
      <c r="FL29" s="2246" t="s">
        <v>22</v>
      </c>
      <c r="FM29" s="1343" t="s">
        <v>30</v>
      </c>
      <c r="FN29" s="623" t="s">
        <v>1583</v>
      </c>
      <c r="FO29" s="93" t="s">
        <v>1582</v>
      </c>
      <c r="FP29" s="94" t="s">
        <v>23</v>
      </c>
      <c r="FQ29" s="135" t="s">
        <v>167</v>
      </c>
      <c r="FR29" s="2246">
        <v>652086</v>
      </c>
      <c r="FS29" s="2246">
        <v>336275</v>
      </c>
      <c r="FT29" s="2617">
        <v>943158</v>
      </c>
      <c r="FU29" s="2617"/>
      <c r="FV29" s="2246" t="s">
        <v>22</v>
      </c>
      <c r="FW29" s="2246" t="s">
        <v>21</v>
      </c>
      <c r="FX29" s="2246">
        <v>943158</v>
      </c>
      <c r="FY29" s="2246" t="s">
        <v>21</v>
      </c>
      <c r="FZ29" s="2246">
        <v>848225</v>
      </c>
      <c r="GA29" s="2246">
        <v>94933</v>
      </c>
      <c r="GB29" s="2246">
        <v>33265</v>
      </c>
      <c r="GC29" s="2246">
        <v>960</v>
      </c>
      <c r="GD29" s="1343" t="s">
        <v>30</v>
      </c>
      <c r="GE29" s="623" t="s">
        <v>1583</v>
      </c>
      <c r="GF29" s="93" t="s">
        <v>1582</v>
      </c>
      <c r="GG29" s="94" t="s">
        <v>23</v>
      </c>
      <c r="GH29" s="135" t="s">
        <v>167</v>
      </c>
      <c r="GI29" s="2246">
        <v>51079</v>
      </c>
      <c r="GJ29" s="2246">
        <v>6407</v>
      </c>
      <c r="GK29" s="2617">
        <v>51338</v>
      </c>
      <c r="GL29" s="2617"/>
      <c r="GM29" s="2246">
        <v>4018</v>
      </c>
      <c r="GN29" s="2246" t="s">
        <v>21</v>
      </c>
      <c r="GO29" s="2246">
        <v>47320</v>
      </c>
      <c r="GP29" s="2246">
        <v>16319</v>
      </c>
      <c r="GQ29" s="2246">
        <v>28196</v>
      </c>
      <c r="GR29" s="2246">
        <v>2805</v>
      </c>
      <c r="GS29" s="2246">
        <v>2485</v>
      </c>
      <c r="GT29" s="2246">
        <v>20575</v>
      </c>
      <c r="GU29" s="1343" t="s">
        <v>30</v>
      </c>
      <c r="GV29" s="623" t="s">
        <v>1583</v>
      </c>
    </row>
    <row r="30" spans="1:204" ht="15" customHeight="1">
      <c r="A30" s="88" t="s">
        <v>26</v>
      </c>
      <c r="B30" s="89" t="s">
        <v>26</v>
      </c>
      <c r="C30" s="135" t="s">
        <v>168</v>
      </c>
      <c r="D30" s="2246">
        <v>12622748</v>
      </c>
      <c r="E30" s="2246">
        <v>3692399</v>
      </c>
      <c r="F30" s="2246">
        <v>12480695</v>
      </c>
      <c r="G30" s="2246">
        <v>16162198</v>
      </c>
      <c r="H30" s="2246">
        <v>2637073</v>
      </c>
      <c r="I30" s="2246">
        <v>538732</v>
      </c>
      <c r="J30" s="2246">
        <v>12986393</v>
      </c>
      <c r="K30" s="2246">
        <v>7119906</v>
      </c>
      <c r="L30" s="2246">
        <v>5619874</v>
      </c>
      <c r="M30" s="2246">
        <v>246613</v>
      </c>
      <c r="N30" s="2246">
        <v>1777900</v>
      </c>
      <c r="O30" s="2246">
        <v>10151523</v>
      </c>
      <c r="P30" s="1343" t="s">
        <v>31</v>
      </c>
      <c r="Q30" s="623" t="s">
        <v>26</v>
      </c>
      <c r="R30" s="88" t="s">
        <v>26</v>
      </c>
      <c r="S30" s="89" t="s">
        <v>26</v>
      </c>
      <c r="T30" s="135" t="s">
        <v>168</v>
      </c>
      <c r="U30" s="2246">
        <v>4953</v>
      </c>
      <c r="V30" s="2246" t="s">
        <v>22</v>
      </c>
      <c r="W30" s="2617">
        <v>5042</v>
      </c>
      <c r="X30" s="2617"/>
      <c r="Y30" s="2246" t="s">
        <v>22</v>
      </c>
      <c r="Z30" s="2246" t="s">
        <v>22</v>
      </c>
      <c r="AA30" s="2246">
        <v>5042</v>
      </c>
      <c r="AB30" s="2246" t="s">
        <v>22</v>
      </c>
      <c r="AC30" s="2246">
        <v>6</v>
      </c>
      <c r="AD30" s="2246">
        <v>5036</v>
      </c>
      <c r="AE30" s="2246">
        <v>4</v>
      </c>
      <c r="AF30" s="2246">
        <v>1786</v>
      </c>
      <c r="AG30" s="1343" t="s">
        <v>31</v>
      </c>
      <c r="AH30" s="623" t="s">
        <v>26</v>
      </c>
      <c r="AI30" s="88" t="s">
        <v>26</v>
      </c>
      <c r="AJ30" s="89" t="s">
        <v>26</v>
      </c>
      <c r="AK30" s="135" t="s">
        <v>168</v>
      </c>
      <c r="AL30" s="2246">
        <v>101530</v>
      </c>
      <c r="AM30" s="2246" t="s">
        <v>22</v>
      </c>
      <c r="AN30" s="2617">
        <v>99318</v>
      </c>
      <c r="AO30" s="2617"/>
      <c r="AP30" s="2246">
        <v>2527</v>
      </c>
      <c r="AQ30" s="2246">
        <v>171</v>
      </c>
      <c r="AR30" s="2246">
        <v>96620</v>
      </c>
      <c r="AS30" s="2246">
        <v>78266</v>
      </c>
      <c r="AT30" s="2246">
        <v>12948</v>
      </c>
      <c r="AU30" s="2246">
        <v>5406</v>
      </c>
      <c r="AV30" s="2246">
        <v>30</v>
      </c>
      <c r="AW30" s="2246">
        <v>19742</v>
      </c>
      <c r="AX30" s="1343" t="s">
        <v>31</v>
      </c>
      <c r="AY30" s="623" t="s">
        <v>26</v>
      </c>
      <c r="AZ30" s="88" t="s">
        <v>26</v>
      </c>
      <c r="BA30" s="89" t="s">
        <v>26</v>
      </c>
      <c r="BB30" s="135" t="s">
        <v>168</v>
      </c>
      <c r="BC30" s="2246">
        <v>55811</v>
      </c>
      <c r="BD30" s="2246" t="s">
        <v>22</v>
      </c>
      <c r="BE30" s="2617">
        <v>54860</v>
      </c>
      <c r="BF30" s="2617"/>
      <c r="BG30" s="2246">
        <v>20037</v>
      </c>
      <c r="BH30" s="2246">
        <v>2866</v>
      </c>
      <c r="BI30" s="2246">
        <v>31957</v>
      </c>
      <c r="BJ30" s="2246" t="s">
        <v>21</v>
      </c>
      <c r="BK30" s="2246">
        <v>23025</v>
      </c>
      <c r="BL30" s="2246">
        <v>8932</v>
      </c>
      <c r="BM30" s="2246">
        <v>1183</v>
      </c>
      <c r="BN30" s="2246">
        <v>53093</v>
      </c>
      <c r="BO30" s="1343" t="s">
        <v>31</v>
      </c>
      <c r="BP30" s="623" t="s">
        <v>26</v>
      </c>
      <c r="BQ30" s="88" t="s">
        <v>26</v>
      </c>
      <c r="BR30" s="89" t="s">
        <v>26</v>
      </c>
      <c r="BS30" s="135" t="s">
        <v>168</v>
      </c>
      <c r="BT30" s="2246">
        <v>434576</v>
      </c>
      <c r="BU30" s="2246" t="s">
        <v>22</v>
      </c>
      <c r="BV30" s="2617">
        <v>437448</v>
      </c>
      <c r="BW30" s="2617"/>
      <c r="BX30" s="2246">
        <v>12399</v>
      </c>
      <c r="BY30" s="2246">
        <v>12281</v>
      </c>
      <c r="BZ30" s="2246">
        <v>412768</v>
      </c>
      <c r="CA30" s="2246">
        <v>342776</v>
      </c>
      <c r="CB30" s="2246">
        <v>41106</v>
      </c>
      <c r="CC30" s="2246">
        <v>28886</v>
      </c>
      <c r="CD30" s="2246">
        <v>34443</v>
      </c>
      <c r="CE30" s="2246">
        <v>101292</v>
      </c>
      <c r="CF30" s="1343" t="s">
        <v>31</v>
      </c>
      <c r="CG30" s="623" t="s">
        <v>26</v>
      </c>
      <c r="CH30" s="88" t="s">
        <v>26</v>
      </c>
      <c r="CI30" s="89" t="s">
        <v>26</v>
      </c>
      <c r="CJ30" s="135" t="s">
        <v>168</v>
      </c>
      <c r="CK30" s="2246" t="s">
        <v>21</v>
      </c>
      <c r="CL30" s="2246" t="s">
        <v>22</v>
      </c>
      <c r="CM30" s="2617">
        <v>119737</v>
      </c>
      <c r="CN30" s="2617"/>
      <c r="CO30" s="2246">
        <v>58189</v>
      </c>
      <c r="CP30" s="2246">
        <v>61548</v>
      </c>
      <c r="CQ30" s="2246" t="s">
        <v>21</v>
      </c>
      <c r="CR30" s="2246" t="s">
        <v>21</v>
      </c>
      <c r="CS30" s="2246" t="s">
        <v>21</v>
      </c>
      <c r="CT30" s="2246" t="s">
        <v>21</v>
      </c>
      <c r="CU30" s="2246">
        <v>129</v>
      </c>
      <c r="CV30" s="2246">
        <v>129</v>
      </c>
      <c r="CW30" s="1343" t="s">
        <v>31</v>
      </c>
      <c r="CX30" s="623" t="s">
        <v>26</v>
      </c>
      <c r="CY30" s="88" t="s">
        <v>26</v>
      </c>
      <c r="CZ30" s="89" t="s">
        <v>26</v>
      </c>
      <c r="DA30" s="135" t="s">
        <v>168</v>
      </c>
      <c r="DB30" s="2246">
        <v>7667405</v>
      </c>
      <c r="DC30" s="2246" t="s">
        <v>22</v>
      </c>
      <c r="DD30" s="2617">
        <v>6859964</v>
      </c>
      <c r="DE30" s="2617"/>
      <c r="DF30" s="2246">
        <v>1471419</v>
      </c>
      <c r="DG30" s="2246" t="s">
        <v>21</v>
      </c>
      <c r="DH30" s="2246">
        <v>5388545</v>
      </c>
      <c r="DI30" s="2246">
        <v>3722575</v>
      </c>
      <c r="DJ30" s="2246">
        <v>1664687</v>
      </c>
      <c r="DK30" s="2246">
        <v>1283</v>
      </c>
      <c r="DL30" s="2246">
        <v>760425</v>
      </c>
      <c r="DM30" s="2246">
        <v>9844593</v>
      </c>
      <c r="DN30" s="1343" t="s">
        <v>31</v>
      </c>
      <c r="DO30" s="623" t="s">
        <v>26</v>
      </c>
      <c r="DP30" s="88" t="s">
        <v>26</v>
      </c>
      <c r="DQ30" s="89" t="s">
        <v>26</v>
      </c>
      <c r="DR30" s="135" t="s">
        <v>168</v>
      </c>
      <c r="DS30" s="2246">
        <v>156566</v>
      </c>
      <c r="DT30" s="2246">
        <v>1091844</v>
      </c>
      <c r="DU30" s="2617">
        <v>870279</v>
      </c>
      <c r="DV30" s="2617"/>
      <c r="DW30" s="2246">
        <v>109459</v>
      </c>
      <c r="DX30" s="2246" t="s">
        <v>21</v>
      </c>
      <c r="DY30" s="2246">
        <v>760820</v>
      </c>
      <c r="DZ30" s="2246">
        <v>623</v>
      </c>
      <c r="EA30" s="2246">
        <v>719299</v>
      </c>
      <c r="EB30" s="2246">
        <v>40898</v>
      </c>
      <c r="EC30" s="2246">
        <v>354118</v>
      </c>
      <c r="ED30" s="2246" t="s">
        <v>22</v>
      </c>
      <c r="EE30" s="1343" t="s">
        <v>31</v>
      </c>
      <c r="EF30" s="623" t="s">
        <v>26</v>
      </c>
      <c r="EG30" s="88" t="s">
        <v>26</v>
      </c>
      <c r="EH30" s="89" t="s">
        <v>26</v>
      </c>
      <c r="EI30" s="135" t="s">
        <v>168</v>
      </c>
      <c r="EJ30" s="2246">
        <v>472</v>
      </c>
      <c r="EK30" s="2246">
        <v>9161</v>
      </c>
      <c r="EL30" s="2617">
        <v>6995</v>
      </c>
      <c r="EM30" s="2617"/>
      <c r="EN30" s="2246">
        <v>5694</v>
      </c>
      <c r="EO30" s="2246" t="s">
        <v>21</v>
      </c>
      <c r="EP30" s="2246">
        <v>1301</v>
      </c>
      <c r="EQ30" s="2246" t="s">
        <v>21</v>
      </c>
      <c r="ER30" s="2246">
        <v>1301</v>
      </c>
      <c r="ES30" s="2246" t="s">
        <v>21</v>
      </c>
      <c r="ET30" s="2246">
        <v>2638</v>
      </c>
      <c r="EU30" s="2246" t="s">
        <v>22</v>
      </c>
      <c r="EV30" s="1343" t="s">
        <v>31</v>
      </c>
      <c r="EW30" s="623" t="s">
        <v>26</v>
      </c>
      <c r="EX30" s="88" t="s">
        <v>26</v>
      </c>
      <c r="EY30" s="89" t="s">
        <v>26</v>
      </c>
      <c r="EZ30" s="135" t="s">
        <v>168</v>
      </c>
      <c r="FA30" s="2246">
        <v>459297</v>
      </c>
      <c r="FB30" s="2246" t="s">
        <v>22</v>
      </c>
      <c r="FC30" s="2617">
        <v>459297</v>
      </c>
      <c r="FD30" s="2617"/>
      <c r="FE30" s="2246">
        <v>96211</v>
      </c>
      <c r="FF30" s="2246">
        <v>128190</v>
      </c>
      <c r="FG30" s="2246">
        <v>234896</v>
      </c>
      <c r="FH30" s="2246" t="s">
        <v>22</v>
      </c>
      <c r="FI30" s="2246">
        <v>201196</v>
      </c>
      <c r="FJ30" s="2246">
        <v>33700</v>
      </c>
      <c r="FK30" s="2246" t="s">
        <v>22</v>
      </c>
      <c r="FL30" s="2246" t="s">
        <v>22</v>
      </c>
      <c r="FM30" s="1343" t="s">
        <v>31</v>
      </c>
      <c r="FN30" s="623" t="s">
        <v>26</v>
      </c>
      <c r="FO30" s="88" t="s">
        <v>26</v>
      </c>
      <c r="FP30" s="89" t="s">
        <v>26</v>
      </c>
      <c r="FQ30" s="135" t="s">
        <v>168</v>
      </c>
      <c r="FR30" s="2246">
        <v>624447</v>
      </c>
      <c r="FS30" s="2246">
        <v>304313</v>
      </c>
      <c r="FT30" s="2617">
        <v>878065</v>
      </c>
      <c r="FU30" s="2617"/>
      <c r="FV30" s="2246" t="s">
        <v>22</v>
      </c>
      <c r="FW30" s="2246" t="s">
        <v>21</v>
      </c>
      <c r="FX30" s="2246">
        <v>878065</v>
      </c>
      <c r="FY30" s="2246" t="s">
        <v>21</v>
      </c>
      <c r="FZ30" s="2246">
        <v>787654</v>
      </c>
      <c r="GA30" s="2246">
        <v>90411</v>
      </c>
      <c r="GB30" s="2246">
        <v>33570</v>
      </c>
      <c r="GC30" s="2246">
        <v>1185</v>
      </c>
      <c r="GD30" s="1343" t="s">
        <v>31</v>
      </c>
      <c r="GE30" s="623" t="s">
        <v>26</v>
      </c>
      <c r="GF30" s="88" t="s">
        <v>26</v>
      </c>
      <c r="GG30" s="89" t="s">
        <v>26</v>
      </c>
      <c r="GH30" s="135" t="s">
        <v>168</v>
      </c>
      <c r="GI30" s="2246">
        <v>50297</v>
      </c>
      <c r="GJ30" s="2246">
        <v>2139</v>
      </c>
      <c r="GK30" s="2617">
        <v>47825</v>
      </c>
      <c r="GL30" s="2617"/>
      <c r="GM30" s="2246">
        <v>4296</v>
      </c>
      <c r="GN30" s="2246" t="s">
        <v>21</v>
      </c>
      <c r="GO30" s="2246">
        <v>43529</v>
      </c>
      <c r="GP30" s="2246">
        <v>11987</v>
      </c>
      <c r="GQ30" s="2246">
        <v>29316</v>
      </c>
      <c r="GR30" s="2246">
        <v>2226</v>
      </c>
      <c r="GS30" s="2246">
        <v>2226</v>
      </c>
      <c r="GT30" s="2246">
        <v>20291</v>
      </c>
      <c r="GU30" s="1343" t="s">
        <v>31</v>
      </c>
      <c r="GV30" s="623" t="s">
        <v>26</v>
      </c>
    </row>
    <row r="31" spans="1:204" ht="15" customHeight="1">
      <c r="A31" s="88" t="s">
        <v>26</v>
      </c>
      <c r="B31" s="89" t="s">
        <v>26</v>
      </c>
      <c r="C31" s="135" t="s">
        <v>169</v>
      </c>
      <c r="D31" s="2246">
        <v>13763329</v>
      </c>
      <c r="E31" s="2246">
        <v>4026605</v>
      </c>
      <c r="F31" s="2246">
        <v>13484757</v>
      </c>
      <c r="G31" s="2246">
        <v>17497929</v>
      </c>
      <c r="H31" s="2246">
        <v>2834936</v>
      </c>
      <c r="I31" s="2246">
        <v>556541</v>
      </c>
      <c r="J31" s="2246">
        <v>14106453</v>
      </c>
      <c r="K31" s="2246">
        <v>7885616</v>
      </c>
      <c r="L31" s="2246">
        <v>5966575</v>
      </c>
      <c r="M31" s="2246">
        <v>254262</v>
      </c>
      <c r="N31" s="2246">
        <v>1842122</v>
      </c>
      <c r="O31" s="2246">
        <v>10410898</v>
      </c>
      <c r="P31" s="1343" t="s">
        <v>32</v>
      </c>
      <c r="Q31" s="623" t="s">
        <v>26</v>
      </c>
      <c r="R31" s="88" t="s">
        <v>26</v>
      </c>
      <c r="S31" s="89" t="s">
        <v>26</v>
      </c>
      <c r="T31" s="135" t="s">
        <v>169</v>
      </c>
      <c r="U31" s="2246">
        <v>5519</v>
      </c>
      <c r="V31" s="2246" t="s">
        <v>22</v>
      </c>
      <c r="W31" s="2617">
        <v>5500</v>
      </c>
      <c r="X31" s="2617"/>
      <c r="Y31" s="2246" t="s">
        <v>22</v>
      </c>
      <c r="Z31" s="2246" t="s">
        <v>22</v>
      </c>
      <c r="AA31" s="2246">
        <v>5500</v>
      </c>
      <c r="AB31" s="2246" t="s">
        <v>22</v>
      </c>
      <c r="AC31" s="2246">
        <v>6</v>
      </c>
      <c r="AD31" s="2246">
        <v>5494</v>
      </c>
      <c r="AE31" s="2246">
        <v>5</v>
      </c>
      <c r="AF31" s="2246">
        <v>1839</v>
      </c>
      <c r="AG31" s="1343" t="s">
        <v>32</v>
      </c>
      <c r="AH31" s="623" t="s">
        <v>26</v>
      </c>
      <c r="AI31" s="88" t="s">
        <v>26</v>
      </c>
      <c r="AJ31" s="89" t="s">
        <v>26</v>
      </c>
      <c r="AK31" s="135" t="s">
        <v>169</v>
      </c>
      <c r="AL31" s="2246">
        <v>68794</v>
      </c>
      <c r="AM31" s="2246" t="s">
        <v>22</v>
      </c>
      <c r="AN31" s="2617">
        <v>73186</v>
      </c>
      <c r="AO31" s="2617"/>
      <c r="AP31" s="2246">
        <v>1950</v>
      </c>
      <c r="AQ31" s="2246">
        <v>2337</v>
      </c>
      <c r="AR31" s="2246">
        <v>68899</v>
      </c>
      <c r="AS31" s="2246">
        <v>50809</v>
      </c>
      <c r="AT31" s="2246">
        <v>12802</v>
      </c>
      <c r="AU31" s="2246">
        <v>5288</v>
      </c>
      <c r="AV31" s="2246">
        <v>32</v>
      </c>
      <c r="AW31" s="2246">
        <v>17699</v>
      </c>
      <c r="AX31" s="1343" t="s">
        <v>32</v>
      </c>
      <c r="AY31" s="623" t="s">
        <v>26</v>
      </c>
      <c r="AZ31" s="88" t="s">
        <v>26</v>
      </c>
      <c r="BA31" s="89" t="s">
        <v>26</v>
      </c>
      <c r="BB31" s="135" t="s">
        <v>169</v>
      </c>
      <c r="BC31" s="2246">
        <v>55641</v>
      </c>
      <c r="BD31" s="2246" t="s">
        <v>22</v>
      </c>
      <c r="BE31" s="2617">
        <v>56425</v>
      </c>
      <c r="BF31" s="2617"/>
      <c r="BG31" s="2246">
        <v>21777</v>
      </c>
      <c r="BH31" s="2246">
        <v>2888</v>
      </c>
      <c r="BI31" s="2246">
        <v>31760</v>
      </c>
      <c r="BJ31" s="2246" t="s">
        <v>21</v>
      </c>
      <c r="BK31" s="2246">
        <v>23615</v>
      </c>
      <c r="BL31" s="2246">
        <v>8145</v>
      </c>
      <c r="BM31" s="2246">
        <v>1275</v>
      </c>
      <c r="BN31" s="2246">
        <v>53836</v>
      </c>
      <c r="BO31" s="1343" t="s">
        <v>32</v>
      </c>
      <c r="BP31" s="623" t="s">
        <v>26</v>
      </c>
      <c r="BQ31" s="88" t="s">
        <v>26</v>
      </c>
      <c r="BR31" s="89" t="s">
        <v>26</v>
      </c>
      <c r="BS31" s="135" t="s">
        <v>169</v>
      </c>
      <c r="BT31" s="2246">
        <v>469652</v>
      </c>
      <c r="BU31" s="2246" t="s">
        <v>22</v>
      </c>
      <c r="BV31" s="2617">
        <v>464514</v>
      </c>
      <c r="BW31" s="2617"/>
      <c r="BX31" s="2246">
        <v>10251</v>
      </c>
      <c r="BY31" s="2246">
        <v>12407</v>
      </c>
      <c r="BZ31" s="2246">
        <v>441856</v>
      </c>
      <c r="CA31" s="2246">
        <v>369955</v>
      </c>
      <c r="CB31" s="2246">
        <v>45100</v>
      </c>
      <c r="CC31" s="2246">
        <v>26801</v>
      </c>
      <c r="CD31" s="2246">
        <v>33733</v>
      </c>
      <c r="CE31" s="2246">
        <v>102631</v>
      </c>
      <c r="CF31" s="1343" t="s">
        <v>32</v>
      </c>
      <c r="CG31" s="623" t="s">
        <v>26</v>
      </c>
      <c r="CH31" s="88" t="s">
        <v>26</v>
      </c>
      <c r="CI31" s="89" t="s">
        <v>26</v>
      </c>
      <c r="CJ31" s="135" t="s">
        <v>169</v>
      </c>
      <c r="CK31" s="2246" t="s">
        <v>21</v>
      </c>
      <c r="CL31" s="2246" t="s">
        <v>22</v>
      </c>
      <c r="CM31" s="2617">
        <v>87100</v>
      </c>
      <c r="CN31" s="2617"/>
      <c r="CO31" s="2246">
        <v>49512</v>
      </c>
      <c r="CP31" s="2246">
        <v>37588</v>
      </c>
      <c r="CQ31" s="2246" t="s">
        <v>21</v>
      </c>
      <c r="CR31" s="2246" t="s">
        <v>21</v>
      </c>
      <c r="CS31" s="2246" t="s">
        <v>21</v>
      </c>
      <c r="CT31" s="2246" t="s">
        <v>21</v>
      </c>
      <c r="CU31" s="2246">
        <v>129</v>
      </c>
      <c r="CV31" s="2246" t="s">
        <v>21</v>
      </c>
      <c r="CW31" s="1343" t="s">
        <v>32</v>
      </c>
      <c r="CX31" s="623" t="s">
        <v>26</v>
      </c>
      <c r="CY31" s="88" t="s">
        <v>26</v>
      </c>
      <c r="CZ31" s="89" t="s">
        <v>26</v>
      </c>
      <c r="DA31" s="135" t="s">
        <v>169</v>
      </c>
      <c r="DB31" s="2246">
        <v>8436877</v>
      </c>
      <c r="DC31" s="2246" t="s">
        <v>22</v>
      </c>
      <c r="DD31" s="2617">
        <v>7511179</v>
      </c>
      <c r="DE31" s="2617"/>
      <c r="DF31" s="2246">
        <v>1661543</v>
      </c>
      <c r="DG31" s="2246" t="s">
        <v>21</v>
      </c>
      <c r="DH31" s="2246">
        <v>5849636</v>
      </c>
      <c r="DI31" s="2246">
        <v>4077685</v>
      </c>
      <c r="DJ31" s="2246">
        <v>1770902</v>
      </c>
      <c r="DK31" s="2246">
        <v>1049</v>
      </c>
      <c r="DL31" s="2246">
        <v>724609</v>
      </c>
      <c r="DM31" s="2246">
        <v>10132140</v>
      </c>
      <c r="DN31" s="1343" t="s">
        <v>32</v>
      </c>
      <c r="DO31" s="623" t="s">
        <v>26</v>
      </c>
      <c r="DP31" s="88" t="s">
        <v>26</v>
      </c>
      <c r="DQ31" s="89" t="s">
        <v>26</v>
      </c>
      <c r="DR31" s="135" t="s">
        <v>169</v>
      </c>
      <c r="DS31" s="2246">
        <v>163098</v>
      </c>
      <c r="DT31" s="2246">
        <v>1206648</v>
      </c>
      <c r="DU31" s="2617">
        <v>969950</v>
      </c>
      <c r="DV31" s="2617"/>
      <c r="DW31" s="2246">
        <v>134717</v>
      </c>
      <c r="DX31" s="2246" t="s">
        <v>21</v>
      </c>
      <c r="DY31" s="2246">
        <v>835233</v>
      </c>
      <c r="DZ31" s="2246">
        <v>740</v>
      </c>
      <c r="EA31" s="2246">
        <v>790049</v>
      </c>
      <c r="EB31" s="2246">
        <v>44444</v>
      </c>
      <c r="EC31" s="2246">
        <v>377978</v>
      </c>
      <c r="ED31" s="2246" t="s">
        <v>22</v>
      </c>
      <c r="EE31" s="1343" t="s">
        <v>32</v>
      </c>
      <c r="EF31" s="623" t="s">
        <v>26</v>
      </c>
      <c r="EG31" s="88" t="s">
        <v>26</v>
      </c>
      <c r="EH31" s="89" t="s">
        <v>26</v>
      </c>
      <c r="EI31" s="135" t="s">
        <v>169</v>
      </c>
      <c r="EJ31" s="2246">
        <v>604</v>
      </c>
      <c r="EK31" s="2246">
        <v>10735</v>
      </c>
      <c r="EL31" s="2617">
        <v>7893</v>
      </c>
      <c r="EM31" s="2617"/>
      <c r="EN31" s="2246">
        <v>6178</v>
      </c>
      <c r="EO31" s="2246" t="s">
        <v>21</v>
      </c>
      <c r="EP31" s="2246">
        <v>1715</v>
      </c>
      <c r="EQ31" s="2246" t="s">
        <v>21</v>
      </c>
      <c r="ER31" s="2246">
        <v>1715</v>
      </c>
      <c r="ES31" s="2246" t="s">
        <v>21</v>
      </c>
      <c r="ET31" s="2246">
        <v>3446</v>
      </c>
      <c r="EU31" s="2246" t="s">
        <v>22</v>
      </c>
      <c r="EV31" s="1343" t="s">
        <v>32</v>
      </c>
      <c r="EW31" s="623" t="s">
        <v>26</v>
      </c>
      <c r="EX31" s="88" t="s">
        <v>26</v>
      </c>
      <c r="EY31" s="89" t="s">
        <v>26</v>
      </c>
      <c r="EZ31" s="135" t="s">
        <v>169</v>
      </c>
      <c r="FA31" s="2246">
        <v>490425</v>
      </c>
      <c r="FB31" s="2246" t="s">
        <v>22</v>
      </c>
      <c r="FC31" s="2617">
        <v>490425</v>
      </c>
      <c r="FD31" s="2617"/>
      <c r="FE31" s="2246">
        <v>99978</v>
      </c>
      <c r="FF31" s="2246">
        <v>139625</v>
      </c>
      <c r="FG31" s="2246">
        <v>250822</v>
      </c>
      <c r="FH31" s="2246" t="s">
        <v>22</v>
      </c>
      <c r="FI31" s="2246">
        <v>217256</v>
      </c>
      <c r="FJ31" s="2246">
        <v>33566</v>
      </c>
      <c r="FK31" s="2246" t="s">
        <v>22</v>
      </c>
      <c r="FL31" s="2246" t="s">
        <v>22</v>
      </c>
      <c r="FM31" s="1343" t="s">
        <v>32</v>
      </c>
      <c r="FN31" s="623" t="s">
        <v>26</v>
      </c>
      <c r="FO31" s="88" t="s">
        <v>26</v>
      </c>
      <c r="FP31" s="89" t="s">
        <v>26</v>
      </c>
      <c r="FQ31" s="135" t="s">
        <v>169</v>
      </c>
      <c r="FR31" s="2246">
        <v>661198</v>
      </c>
      <c r="FS31" s="2246">
        <v>318792</v>
      </c>
      <c r="FT31" s="2617">
        <v>909772</v>
      </c>
      <c r="FU31" s="2617"/>
      <c r="FV31" s="2246" t="s">
        <v>22</v>
      </c>
      <c r="FW31" s="2246" t="s">
        <v>21</v>
      </c>
      <c r="FX31" s="2246">
        <v>909772</v>
      </c>
      <c r="FY31" s="2246" t="s">
        <v>21</v>
      </c>
      <c r="FZ31" s="2246">
        <v>814647</v>
      </c>
      <c r="GA31" s="2246">
        <v>95125</v>
      </c>
      <c r="GB31" s="2246">
        <v>35124</v>
      </c>
      <c r="GC31" s="2246">
        <v>1378</v>
      </c>
      <c r="GD31" s="1343" t="s">
        <v>32</v>
      </c>
      <c r="GE31" s="623" t="s">
        <v>26</v>
      </c>
      <c r="GF31" s="88" t="s">
        <v>26</v>
      </c>
      <c r="GG31" s="89" t="s">
        <v>26</v>
      </c>
      <c r="GH31" s="135" t="s">
        <v>169</v>
      </c>
      <c r="GI31" s="2246">
        <v>53258</v>
      </c>
      <c r="GJ31" s="2246">
        <v>4733</v>
      </c>
      <c r="GK31" s="2617">
        <v>50501</v>
      </c>
      <c r="GL31" s="2617"/>
      <c r="GM31" s="2246">
        <v>4739</v>
      </c>
      <c r="GN31" s="2246" t="s">
        <v>21</v>
      </c>
      <c r="GO31" s="2246">
        <v>45762</v>
      </c>
      <c r="GP31" s="2246">
        <v>16570</v>
      </c>
      <c r="GQ31" s="2246">
        <v>26034</v>
      </c>
      <c r="GR31" s="2246">
        <v>3158</v>
      </c>
      <c r="GS31" s="2246">
        <v>2527</v>
      </c>
      <c r="GT31" s="2246">
        <v>22346</v>
      </c>
      <c r="GU31" s="1343" t="s">
        <v>32</v>
      </c>
      <c r="GV31" s="623" t="s">
        <v>26</v>
      </c>
    </row>
    <row r="32" spans="1:204" ht="15" customHeight="1">
      <c r="A32" s="88" t="s">
        <v>26</v>
      </c>
      <c r="B32" s="89" t="s">
        <v>26</v>
      </c>
      <c r="C32" s="135" t="s">
        <v>170</v>
      </c>
      <c r="D32" s="2246">
        <v>12440367</v>
      </c>
      <c r="E32" s="2246">
        <v>3931091</v>
      </c>
      <c r="F32" s="2246">
        <v>12571981</v>
      </c>
      <c r="G32" s="2246">
        <v>16488766</v>
      </c>
      <c r="H32" s="2246">
        <v>2535642</v>
      </c>
      <c r="I32" s="2246">
        <v>489874</v>
      </c>
      <c r="J32" s="2246">
        <v>13463250</v>
      </c>
      <c r="K32" s="2246">
        <v>7503110</v>
      </c>
      <c r="L32" s="2246">
        <v>5745908</v>
      </c>
      <c r="M32" s="2246">
        <v>214232</v>
      </c>
      <c r="N32" s="2246">
        <v>1760750</v>
      </c>
      <c r="O32" s="2246">
        <v>10240287</v>
      </c>
      <c r="P32" s="1343" t="s">
        <v>33</v>
      </c>
      <c r="Q32" s="623" t="s">
        <v>26</v>
      </c>
      <c r="R32" s="88" t="s">
        <v>26</v>
      </c>
      <c r="S32" s="89" t="s">
        <v>26</v>
      </c>
      <c r="T32" s="135" t="s">
        <v>170</v>
      </c>
      <c r="U32" s="2246">
        <v>4642</v>
      </c>
      <c r="V32" s="2246" t="s">
        <v>22</v>
      </c>
      <c r="W32" s="2617">
        <v>4658</v>
      </c>
      <c r="X32" s="2617"/>
      <c r="Y32" s="2246" t="s">
        <v>22</v>
      </c>
      <c r="Z32" s="2246" t="s">
        <v>22</v>
      </c>
      <c r="AA32" s="2246">
        <v>4658</v>
      </c>
      <c r="AB32" s="2246" t="s">
        <v>22</v>
      </c>
      <c r="AC32" s="2246">
        <v>5</v>
      </c>
      <c r="AD32" s="2246">
        <v>4653</v>
      </c>
      <c r="AE32" s="2246">
        <v>4</v>
      </c>
      <c r="AF32" s="2246">
        <v>1840</v>
      </c>
      <c r="AG32" s="1343" t="s">
        <v>33</v>
      </c>
      <c r="AH32" s="623" t="s">
        <v>26</v>
      </c>
      <c r="AI32" s="88" t="s">
        <v>26</v>
      </c>
      <c r="AJ32" s="89" t="s">
        <v>26</v>
      </c>
      <c r="AK32" s="135" t="s">
        <v>170</v>
      </c>
      <c r="AL32" s="2246">
        <v>48656</v>
      </c>
      <c r="AM32" s="2246" t="s">
        <v>22</v>
      </c>
      <c r="AN32" s="2617">
        <v>48653</v>
      </c>
      <c r="AO32" s="2617"/>
      <c r="AP32" s="2246">
        <v>1405</v>
      </c>
      <c r="AQ32" s="2246">
        <v>1567</v>
      </c>
      <c r="AR32" s="2246">
        <v>45681</v>
      </c>
      <c r="AS32" s="2246">
        <v>29115</v>
      </c>
      <c r="AT32" s="2246">
        <v>12784</v>
      </c>
      <c r="AU32" s="2246">
        <v>3782</v>
      </c>
      <c r="AV32" s="2246">
        <v>32</v>
      </c>
      <c r="AW32" s="2246">
        <v>19308</v>
      </c>
      <c r="AX32" s="1343" t="s">
        <v>33</v>
      </c>
      <c r="AY32" s="623" t="s">
        <v>26</v>
      </c>
      <c r="AZ32" s="88" t="s">
        <v>26</v>
      </c>
      <c r="BA32" s="89" t="s">
        <v>26</v>
      </c>
      <c r="BB32" s="135" t="s">
        <v>170</v>
      </c>
      <c r="BC32" s="2246">
        <v>44863</v>
      </c>
      <c r="BD32" s="2246" t="s">
        <v>22</v>
      </c>
      <c r="BE32" s="2617">
        <v>48967</v>
      </c>
      <c r="BF32" s="2617"/>
      <c r="BG32" s="2246">
        <v>17461</v>
      </c>
      <c r="BH32" s="2246">
        <v>4548</v>
      </c>
      <c r="BI32" s="2246">
        <v>26958</v>
      </c>
      <c r="BJ32" s="2246" t="s">
        <v>21</v>
      </c>
      <c r="BK32" s="2246">
        <v>22457</v>
      </c>
      <c r="BL32" s="2246">
        <v>4501</v>
      </c>
      <c r="BM32" s="2246">
        <v>755</v>
      </c>
      <c r="BN32" s="2246">
        <v>53162</v>
      </c>
      <c r="BO32" s="1343" t="s">
        <v>33</v>
      </c>
      <c r="BP32" s="623" t="s">
        <v>26</v>
      </c>
      <c r="BQ32" s="88" t="s">
        <v>26</v>
      </c>
      <c r="BR32" s="89" t="s">
        <v>26</v>
      </c>
      <c r="BS32" s="135" t="s">
        <v>170</v>
      </c>
      <c r="BT32" s="2246">
        <v>474185</v>
      </c>
      <c r="BU32" s="2246" t="s">
        <v>22</v>
      </c>
      <c r="BV32" s="2617">
        <v>481378</v>
      </c>
      <c r="BW32" s="2617"/>
      <c r="BX32" s="2246">
        <v>8030</v>
      </c>
      <c r="BY32" s="2246">
        <v>12376</v>
      </c>
      <c r="BZ32" s="2246">
        <v>460972</v>
      </c>
      <c r="CA32" s="2246">
        <v>391809</v>
      </c>
      <c r="CB32" s="2246">
        <v>44543</v>
      </c>
      <c r="CC32" s="2246">
        <v>24620</v>
      </c>
      <c r="CD32" s="2246">
        <v>41680</v>
      </c>
      <c r="CE32" s="2246">
        <v>90698</v>
      </c>
      <c r="CF32" s="1343" t="s">
        <v>33</v>
      </c>
      <c r="CG32" s="623" t="s">
        <v>26</v>
      </c>
      <c r="CH32" s="88" t="s">
        <v>26</v>
      </c>
      <c r="CI32" s="89" t="s">
        <v>26</v>
      </c>
      <c r="CJ32" s="135" t="s">
        <v>170</v>
      </c>
      <c r="CK32" s="2246" t="s">
        <v>21</v>
      </c>
      <c r="CL32" s="2246" t="s">
        <v>22</v>
      </c>
      <c r="CM32" s="2617">
        <v>58462</v>
      </c>
      <c r="CN32" s="2617"/>
      <c r="CO32" s="2246">
        <v>47829</v>
      </c>
      <c r="CP32" s="2246">
        <v>10633</v>
      </c>
      <c r="CQ32" s="2246" t="s">
        <v>21</v>
      </c>
      <c r="CR32" s="2246" t="s">
        <v>21</v>
      </c>
      <c r="CS32" s="2246" t="s">
        <v>21</v>
      </c>
      <c r="CT32" s="2246" t="s">
        <v>21</v>
      </c>
      <c r="CU32" s="2246" t="s">
        <v>21</v>
      </c>
      <c r="CV32" s="2246" t="s">
        <v>21</v>
      </c>
      <c r="CW32" s="1343" t="s">
        <v>33</v>
      </c>
      <c r="CX32" s="623" t="s">
        <v>26</v>
      </c>
      <c r="CY32" s="88" t="s">
        <v>26</v>
      </c>
      <c r="CZ32" s="89" t="s">
        <v>26</v>
      </c>
      <c r="DA32" s="135" t="s">
        <v>170</v>
      </c>
      <c r="DB32" s="2246">
        <v>7447630</v>
      </c>
      <c r="DC32" s="2246" t="s">
        <v>22</v>
      </c>
      <c r="DD32" s="2617">
        <v>7059590</v>
      </c>
      <c r="DE32" s="2617"/>
      <c r="DF32" s="2246">
        <v>1398177</v>
      </c>
      <c r="DG32" s="2246" t="s">
        <v>21</v>
      </c>
      <c r="DH32" s="2246">
        <v>5661413</v>
      </c>
      <c r="DI32" s="2246">
        <v>3984298</v>
      </c>
      <c r="DJ32" s="2246">
        <v>1676399</v>
      </c>
      <c r="DK32" s="2246">
        <v>716</v>
      </c>
      <c r="DL32" s="2246">
        <v>622721</v>
      </c>
      <c r="DM32" s="2246">
        <v>9932821</v>
      </c>
      <c r="DN32" s="1343" t="s">
        <v>33</v>
      </c>
      <c r="DO32" s="623" t="s">
        <v>26</v>
      </c>
      <c r="DP32" s="88" t="s">
        <v>26</v>
      </c>
      <c r="DQ32" s="89" t="s">
        <v>26</v>
      </c>
      <c r="DR32" s="135" t="s">
        <v>170</v>
      </c>
      <c r="DS32" s="2246">
        <v>158869</v>
      </c>
      <c r="DT32" s="2246">
        <v>1171205</v>
      </c>
      <c r="DU32" s="2617">
        <v>942658</v>
      </c>
      <c r="DV32" s="2617"/>
      <c r="DW32" s="2246">
        <v>150200</v>
      </c>
      <c r="DX32" s="2246" t="s">
        <v>21</v>
      </c>
      <c r="DY32" s="2246">
        <v>792458</v>
      </c>
      <c r="DZ32" s="2246">
        <v>621</v>
      </c>
      <c r="EA32" s="2246">
        <v>753824</v>
      </c>
      <c r="EB32" s="2246">
        <v>38013</v>
      </c>
      <c r="EC32" s="2246">
        <v>362155</v>
      </c>
      <c r="ED32" s="2246" t="s">
        <v>22</v>
      </c>
      <c r="EE32" s="1343" t="s">
        <v>33</v>
      </c>
      <c r="EF32" s="623" t="s">
        <v>26</v>
      </c>
      <c r="EG32" s="88" t="s">
        <v>26</v>
      </c>
      <c r="EH32" s="89" t="s">
        <v>26</v>
      </c>
      <c r="EI32" s="135" t="s">
        <v>170</v>
      </c>
      <c r="EJ32" s="2246">
        <v>132</v>
      </c>
      <c r="EK32" s="2246">
        <v>10006</v>
      </c>
      <c r="EL32" s="2617">
        <v>7225</v>
      </c>
      <c r="EM32" s="2617"/>
      <c r="EN32" s="2246">
        <v>4732</v>
      </c>
      <c r="EO32" s="2246" t="s">
        <v>21</v>
      </c>
      <c r="EP32" s="2246">
        <v>2493</v>
      </c>
      <c r="EQ32" s="2246" t="s">
        <v>21</v>
      </c>
      <c r="ER32" s="2246">
        <v>2493</v>
      </c>
      <c r="ES32" s="2246" t="s">
        <v>21</v>
      </c>
      <c r="ET32" s="2246">
        <v>2913</v>
      </c>
      <c r="EU32" s="2246" t="s">
        <v>22</v>
      </c>
      <c r="EV32" s="1343" t="s">
        <v>33</v>
      </c>
      <c r="EW32" s="623" t="s">
        <v>26</v>
      </c>
      <c r="EX32" s="88" t="s">
        <v>26</v>
      </c>
      <c r="EY32" s="89" t="s">
        <v>26</v>
      </c>
      <c r="EZ32" s="135" t="s">
        <v>170</v>
      </c>
      <c r="FA32" s="2246">
        <v>425719</v>
      </c>
      <c r="FB32" s="2246" t="s">
        <v>22</v>
      </c>
      <c r="FC32" s="2617">
        <v>425719</v>
      </c>
      <c r="FD32" s="2617"/>
      <c r="FE32" s="2246">
        <v>80500</v>
      </c>
      <c r="FF32" s="2246">
        <v>126360</v>
      </c>
      <c r="FG32" s="2246">
        <v>218859</v>
      </c>
      <c r="FH32" s="2246" t="s">
        <v>22</v>
      </c>
      <c r="FI32" s="2246">
        <v>196098</v>
      </c>
      <c r="FJ32" s="2246">
        <v>22761</v>
      </c>
      <c r="FK32" s="2246" t="s">
        <v>22</v>
      </c>
      <c r="FL32" s="2246" t="s">
        <v>22</v>
      </c>
      <c r="FM32" s="1343" t="s">
        <v>33</v>
      </c>
      <c r="FN32" s="623" t="s">
        <v>26</v>
      </c>
      <c r="FO32" s="88" t="s">
        <v>26</v>
      </c>
      <c r="FP32" s="89" t="s">
        <v>26</v>
      </c>
      <c r="FQ32" s="135" t="s">
        <v>170</v>
      </c>
      <c r="FR32" s="2246">
        <v>657383</v>
      </c>
      <c r="FS32" s="2246">
        <v>310847</v>
      </c>
      <c r="FT32" s="2617">
        <v>918662</v>
      </c>
      <c r="FU32" s="2617"/>
      <c r="FV32" s="2246" t="s">
        <v>22</v>
      </c>
      <c r="FW32" s="2246" t="s">
        <v>21</v>
      </c>
      <c r="FX32" s="2246">
        <v>918662</v>
      </c>
      <c r="FY32" s="2246" t="s">
        <v>21</v>
      </c>
      <c r="FZ32" s="2246">
        <v>829467</v>
      </c>
      <c r="GA32" s="2246">
        <v>89195</v>
      </c>
      <c r="GB32" s="2246">
        <v>35259</v>
      </c>
      <c r="GC32" s="2246">
        <v>1279</v>
      </c>
      <c r="GD32" s="1343" t="s">
        <v>33</v>
      </c>
      <c r="GE32" s="623" t="s">
        <v>26</v>
      </c>
      <c r="GF32" s="88" t="s">
        <v>26</v>
      </c>
      <c r="GG32" s="89" t="s">
        <v>26</v>
      </c>
      <c r="GH32" s="135" t="s">
        <v>170</v>
      </c>
      <c r="GI32" s="2246">
        <v>45160</v>
      </c>
      <c r="GJ32" s="2246">
        <v>6875</v>
      </c>
      <c r="GK32" s="2617">
        <v>45537</v>
      </c>
      <c r="GL32" s="2617"/>
      <c r="GM32" s="2246">
        <v>2588</v>
      </c>
      <c r="GN32" s="2246" t="s">
        <v>21</v>
      </c>
      <c r="GO32" s="2246">
        <v>42949</v>
      </c>
      <c r="GP32" s="2246">
        <v>17087</v>
      </c>
      <c r="GQ32" s="2246">
        <v>23641</v>
      </c>
      <c r="GR32" s="2246">
        <v>2221</v>
      </c>
      <c r="GS32" s="2246">
        <v>2660</v>
      </c>
      <c r="GT32" s="2246">
        <v>24128</v>
      </c>
      <c r="GU32" s="1343" t="s">
        <v>33</v>
      </c>
      <c r="GV32" s="623" t="s">
        <v>26</v>
      </c>
    </row>
    <row r="33" spans="1:204" ht="15" customHeight="1">
      <c r="A33" s="88" t="s">
        <v>26</v>
      </c>
      <c r="B33" s="89" t="s">
        <v>26</v>
      </c>
      <c r="C33" s="135" t="s">
        <v>171</v>
      </c>
      <c r="D33" s="2246">
        <v>12689847</v>
      </c>
      <c r="E33" s="2246">
        <v>4085982</v>
      </c>
      <c r="F33" s="2246">
        <v>12698742</v>
      </c>
      <c r="G33" s="2246">
        <v>16770403</v>
      </c>
      <c r="H33" s="2246">
        <v>2517400</v>
      </c>
      <c r="I33" s="2246">
        <v>500016</v>
      </c>
      <c r="J33" s="2246">
        <v>13752988</v>
      </c>
      <c r="K33" s="2246">
        <v>7673259</v>
      </c>
      <c r="L33" s="2246">
        <v>5859719</v>
      </c>
      <c r="M33" s="2246">
        <v>220010</v>
      </c>
      <c r="N33" s="2246">
        <v>1810494</v>
      </c>
      <c r="O33" s="2246">
        <v>10192193</v>
      </c>
      <c r="P33" s="1343" t="s">
        <v>34</v>
      </c>
      <c r="Q33" s="623" t="s">
        <v>26</v>
      </c>
      <c r="R33" s="88" t="s">
        <v>26</v>
      </c>
      <c r="S33" s="89" t="s">
        <v>26</v>
      </c>
      <c r="T33" s="135" t="s">
        <v>171</v>
      </c>
      <c r="U33" s="2246">
        <v>4408</v>
      </c>
      <c r="V33" s="2246" t="s">
        <v>22</v>
      </c>
      <c r="W33" s="2617">
        <v>4469</v>
      </c>
      <c r="X33" s="2617"/>
      <c r="Y33" s="2246" t="s">
        <v>22</v>
      </c>
      <c r="Z33" s="2246" t="s">
        <v>22</v>
      </c>
      <c r="AA33" s="2246">
        <v>4469</v>
      </c>
      <c r="AB33" s="2246" t="s">
        <v>22</v>
      </c>
      <c r="AC33" s="2246">
        <v>5</v>
      </c>
      <c r="AD33" s="2246">
        <v>4464</v>
      </c>
      <c r="AE33" s="2246">
        <v>4</v>
      </c>
      <c r="AF33" s="2246">
        <v>1800</v>
      </c>
      <c r="AG33" s="1343" t="s">
        <v>34</v>
      </c>
      <c r="AH33" s="623" t="s">
        <v>26</v>
      </c>
      <c r="AI33" s="88" t="s">
        <v>26</v>
      </c>
      <c r="AJ33" s="89" t="s">
        <v>26</v>
      </c>
      <c r="AK33" s="135" t="s">
        <v>171</v>
      </c>
      <c r="AL33" s="2246">
        <v>83074</v>
      </c>
      <c r="AM33" s="2246" t="s">
        <v>22</v>
      </c>
      <c r="AN33" s="2617">
        <v>92767</v>
      </c>
      <c r="AO33" s="2617"/>
      <c r="AP33" s="2246">
        <v>1578</v>
      </c>
      <c r="AQ33" s="2246">
        <v>8652</v>
      </c>
      <c r="AR33" s="2246">
        <v>82537</v>
      </c>
      <c r="AS33" s="2246">
        <v>67053</v>
      </c>
      <c r="AT33" s="2246">
        <v>11977</v>
      </c>
      <c r="AU33" s="2246">
        <v>3507</v>
      </c>
      <c r="AV33" s="2246">
        <v>24</v>
      </c>
      <c r="AW33" s="2246">
        <v>18162</v>
      </c>
      <c r="AX33" s="1343" t="s">
        <v>34</v>
      </c>
      <c r="AY33" s="623" t="s">
        <v>26</v>
      </c>
      <c r="AZ33" s="88" t="s">
        <v>26</v>
      </c>
      <c r="BA33" s="89" t="s">
        <v>26</v>
      </c>
      <c r="BB33" s="135" t="s">
        <v>171</v>
      </c>
      <c r="BC33" s="2246">
        <v>41582</v>
      </c>
      <c r="BD33" s="2246" t="s">
        <v>22</v>
      </c>
      <c r="BE33" s="2617">
        <v>43457</v>
      </c>
      <c r="BF33" s="2617"/>
      <c r="BG33" s="2246">
        <v>14488</v>
      </c>
      <c r="BH33" s="2246">
        <v>4006</v>
      </c>
      <c r="BI33" s="2246">
        <v>24963</v>
      </c>
      <c r="BJ33" s="2246" t="s">
        <v>21</v>
      </c>
      <c r="BK33" s="2246">
        <v>20732</v>
      </c>
      <c r="BL33" s="2246">
        <v>4231</v>
      </c>
      <c r="BM33" s="2246">
        <v>776</v>
      </c>
      <c r="BN33" s="2246">
        <v>53380</v>
      </c>
      <c r="BO33" s="1343" t="s">
        <v>34</v>
      </c>
      <c r="BP33" s="623" t="s">
        <v>26</v>
      </c>
      <c r="BQ33" s="88" t="s">
        <v>26</v>
      </c>
      <c r="BR33" s="89" t="s">
        <v>26</v>
      </c>
      <c r="BS33" s="135" t="s">
        <v>171</v>
      </c>
      <c r="BT33" s="2246">
        <v>533630</v>
      </c>
      <c r="BU33" s="2246" t="s">
        <v>22</v>
      </c>
      <c r="BV33" s="2617">
        <v>512914</v>
      </c>
      <c r="BW33" s="2617"/>
      <c r="BX33" s="2246">
        <v>9564</v>
      </c>
      <c r="BY33" s="2246">
        <v>12462</v>
      </c>
      <c r="BZ33" s="2246">
        <v>490888</v>
      </c>
      <c r="CA33" s="2246">
        <v>426129</v>
      </c>
      <c r="CB33" s="2246">
        <v>41603</v>
      </c>
      <c r="CC33" s="2246">
        <v>23156</v>
      </c>
      <c r="CD33" s="2246">
        <v>42972</v>
      </c>
      <c r="CE33" s="2246">
        <v>103096</v>
      </c>
      <c r="CF33" s="1343" t="s">
        <v>34</v>
      </c>
      <c r="CG33" s="623" t="s">
        <v>26</v>
      </c>
      <c r="CH33" s="88" t="s">
        <v>26</v>
      </c>
      <c r="CI33" s="89" t="s">
        <v>26</v>
      </c>
      <c r="CJ33" s="135" t="s">
        <v>171</v>
      </c>
      <c r="CK33" s="2246" t="s">
        <v>21</v>
      </c>
      <c r="CL33" s="2246" t="s">
        <v>22</v>
      </c>
      <c r="CM33" s="2617">
        <v>77056</v>
      </c>
      <c r="CN33" s="2617"/>
      <c r="CO33" s="2246">
        <v>47659</v>
      </c>
      <c r="CP33" s="2246">
        <v>29397</v>
      </c>
      <c r="CQ33" s="2246" t="s">
        <v>21</v>
      </c>
      <c r="CR33" s="2246" t="s">
        <v>21</v>
      </c>
      <c r="CS33" s="2246" t="s">
        <v>21</v>
      </c>
      <c r="CT33" s="2246" t="s">
        <v>21</v>
      </c>
      <c r="CU33" s="2246" t="s">
        <v>21</v>
      </c>
      <c r="CV33" s="2246" t="s">
        <v>21</v>
      </c>
      <c r="CW33" s="1343" t="s">
        <v>34</v>
      </c>
      <c r="CX33" s="623" t="s">
        <v>26</v>
      </c>
      <c r="CY33" s="88" t="s">
        <v>26</v>
      </c>
      <c r="CZ33" s="89" t="s">
        <v>26</v>
      </c>
      <c r="DA33" s="135" t="s">
        <v>171</v>
      </c>
      <c r="DB33" s="2246">
        <v>7808160</v>
      </c>
      <c r="DC33" s="2246" t="s">
        <v>22</v>
      </c>
      <c r="DD33" s="2617">
        <v>7269594</v>
      </c>
      <c r="DE33" s="2617"/>
      <c r="DF33" s="2246">
        <v>1338857</v>
      </c>
      <c r="DG33" s="2246" t="s">
        <v>21</v>
      </c>
      <c r="DH33" s="2246">
        <v>5930737</v>
      </c>
      <c r="DI33" s="2246">
        <v>4162841</v>
      </c>
      <c r="DJ33" s="2246">
        <v>1767065</v>
      </c>
      <c r="DK33" s="2246">
        <v>831</v>
      </c>
      <c r="DL33" s="2246">
        <v>628409</v>
      </c>
      <c r="DM33" s="2246">
        <v>9865720</v>
      </c>
      <c r="DN33" s="1343" t="s">
        <v>34</v>
      </c>
      <c r="DO33" s="623" t="s">
        <v>26</v>
      </c>
      <c r="DP33" s="88" t="s">
        <v>26</v>
      </c>
      <c r="DQ33" s="89" t="s">
        <v>26</v>
      </c>
      <c r="DR33" s="135" t="s">
        <v>171</v>
      </c>
      <c r="DS33" s="2246">
        <v>175482</v>
      </c>
      <c r="DT33" s="2246">
        <v>1232473</v>
      </c>
      <c r="DU33" s="2617">
        <v>986644</v>
      </c>
      <c r="DV33" s="2617"/>
      <c r="DW33" s="2246">
        <v>157499</v>
      </c>
      <c r="DX33" s="2246" t="s">
        <v>21</v>
      </c>
      <c r="DY33" s="2246">
        <v>829145</v>
      </c>
      <c r="DZ33" s="2246">
        <v>724</v>
      </c>
      <c r="EA33" s="2246">
        <v>788350</v>
      </c>
      <c r="EB33" s="2246">
        <v>40071</v>
      </c>
      <c r="EC33" s="2246">
        <v>399473</v>
      </c>
      <c r="ED33" s="2246" t="s">
        <v>22</v>
      </c>
      <c r="EE33" s="1343" t="s">
        <v>34</v>
      </c>
      <c r="EF33" s="623" t="s">
        <v>26</v>
      </c>
      <c r="EG33" s="88" t="s">
        <v>26</v>
      </c>
      <c r="EH33" s="89" t="s">
        <v>26</v>
      </c>
      <c r="EI33" s="135" t="s">
        <v>171</v>
      </c>
      <c r="EJ33" s="2246">
        <v>354</v>
      </c>
      <c r="EK33" s="2246">
        <v>12811</v>
      </c>
      <c r="EL33" s="2617">
        <v>10020</v>
      </c>
      <c r="EM33" s="2617"/>
      <c r="EN33" s="2246">
        <v>7200</v>
      </c>
      <c r="EO33" s="2246" t="s">
        <v>21</v>
      </c>
      <c r="EP33" s="2246">
        <v>2820</v>
      </c>
      <c r="EQ33" s="2246" t="s">
        <v>21</v>
      </c>
      <c r="ER33" s="2246">
        <v>2820</v>
      </c>
      <c r="ES33" s="2246" t="s">
        <v>21</v>
      </c>
      <c r="ET33" s="2246">
        <v>3145</v>
      </c>
      <c r="EU33" s="2246" t="s">
        <v>22</v>
      </c>
      <c r="EV33" s="1343" t="s">
        <v>34</v>
      </c>
      <c r="EW33" s="623" t="s">
        <v>26</v>
      </c>
      <c r="EX33" s="88" t="s">
        <v>26</v>
      </c>
      <c r="EY33" s="89" t="s">
        <v>26</v>
      </c>
      <c r="EZ33" s="135" t="s">
        <v>171</v>
      </c>
      <c r="FA33" s="2246">
        <v>412375</v>
      </c>
      <c r="FB33" s="2246" t="s">
        <v>22</v>
      </c>
      <c r="FC33" s="2617">
        <v>412375</v>
      </c>
      <c r="FD33" s="2617"/>
      <c r="FE33" s="2246">
        <v>67937</v>
      </c>
      <c r="FF33" s="2246">
        <v>122528</v>
      </c>
      <c r="FG33" s="2246">
        <v>221910</v>
      </c>
      <c r="FH33" s="2246" t="s">
        <v>22</v>
      </c>
      <c r="FI33" s="2246">
        <v>197356</v>
      </c>
      <c r="FJ33" s="2246">
        <v>24554</v>
      </c>
      <c r="FK33" s="2246" t="s">
        <v>22</v>
      </c>
      <c r="FL33" s="2246" t="s">
        <v>22</v>
      </c>
      <c r="FM33" s="1343" t="s">
        <v>34</v>
      </c>
      <c r="FN33" s="623" t="s">
        <v>26</v>
      </c>
      <c r="FO33" s="88" t="s">
        <v>26</v>
      </c>
      <c r="FP33" s="89" t="s">
        <v>26</v>
      </c>
      <c r="FQ33" s="135" t="s">
        <v>171</v>
      </c>
      <c r="FR33" s="2246">
        <v>651275</v>
      </c>
      <c r="FS33" s="2246">
        <v>335996</v>
      </c>
      <c r="FT33" s="2617">
        <v>925910</v>
      </c>
      <c r="FU33" s="2617"/>
      <c r="FV33" s="2246" t="s">
        <v>22</v>
      </c>
      <c r="FW33" s="2246" t="s">
        <v>21</v>
      </c>
      <c r="FX33" s="2246">
        <v>925910</v>
      </c>
      <c r="FY33" s="2246" t="s">
        <v>21</v>
      </c>
      <c r="FZ33" s="2246">
        <v>839988</v>
      </c>
      <c r="GA33" s="2246">
        <v>85922</v>
      </c>
      <c r="GB33" s="2246">
        <v>37151</v>
      </c>
      <c r="GC33" s="2246">
        <v>1298</v>
      </c>
      <c r="GD33" s="1343" t="s">
        <v>34</v>
      </c>
      <c r="GE33" s="623" t="s">
        <v>26</v>
      </c>
      <c r="GF33" s="88" t="s">
        <v>26</v>
      </c>
      <c r="GG33" s="89" t="s">
        <v>26</v>
      </c>
      <c r="GH33" s="135" t="s">
        <v>171</v>
      </c>
      <c r="GI33" s="2246">
        <v>51264</v>
      </c>
      <c r="GJ33" s="2246">
        <v>7274</v>
      </c>
      <c r="GK33" s="2617">
        <v>55554</v>
      </c>
      <c r="GL33" s="2617"/>
      <c r="GM33" s="2246">
        <v>5248</v>
      </c>
      <c r="GN33" s="2246" t="s">
        <v>21</v>
      </c>
      <c r="GO33" s="2246">
        <v>50306</v>
      </c>
      <c r="GP33" s="2246">
        <v>18087</v>
      </c>
      <c r="GQ33" s="2246">
        <v>29447</v>
      </c>
      <c r="GR33" s="2246">
        <v>2772</v>
      </c>
      <c r="GS33" s="2246">
        <v>3053</v>
      </c>
      <c r="GT33" s="2246">
        <v>22181</v>
      </c>
      <c r="GU33" s="1343" t="s">
        <v>34</v>
      </c>
      <c r="GV33" s="623" t="s">
        <v>26</v>
      </c>
    </row>
    <row r="34" spans="1:204" ht="15" customHeight="1">
      <c r="A34" s="88" t="s">
        <v>26</v>
      </c>
      <c r="B34" s="89" t="s">
        <v>26</v>
      </c>
      <c r="C34" s="135" t="s">
        <v>172</v>
      </c>
      <c r="D34" s="2246">
        <v>12662073</v>
      </c>
      <c r="E34" s="2246">
        <v>3833796</v>
      </c>
      <c r="F34" s="2246">
        <v>11831170</v>
      </c>
      <c r="G34" s="2246">
        <v>15651904</v>
      </c>
      <c r="H34" s="2246">
        <v>2462689</v>
      </c>
      <c r="I34" s="2246">
        <v>505312</v>
      </c>
      <c r="J34" s="2246">
        <v>12683903</v>
      </c>
      <c r="K34" s="2246">
        <v>6953757</v>
      </c>
      <c r="L34" s="2246">
        <v>5504910</v>
      </c>
      <c r="M34" s="2246">
        <v>225237</v>
      </c>
      <c r="N34" s="2246">
        <v>1730132</v>
      </c>
      <c r="O34" s="2246">
        <v>10952902</v>
      </c>
      <c r="P34" s="1343" t="s">
        <v>35</v>
      </c>
      <c r="Q34" s="623" t="s">
        <v>26</v>
      </c>
      <c r="R34" s="88" t="s">
        <v>26</v>
      </c>
      <c r="S34" s="89" t="s">
        <v>26</v>
      </c>
      <c r="T34" s="135" t="s">
        <v>172</v>
      </c>
      <c r="U34" s="2246">
        <v>5497</v>
      </c>
      <c r="V34" s="2246" t="s">
        <v>22</v>
      </c>
      <c r="W34" s="2617">
        <v>5494</v>
      </c>
      <c r="X34" s="2617"/>
      <c r="Y34" s="2246" t="s">
        <v>22</v>
      </c>
      <c r="Z34" s="2246" t="s">
        <v>22</v>
      </c>
      <c r="AA34" s="2246">
        <v>5494</v>
      </c>
      <c r="AB34" s="2246" t="s">
        <v>22</v>
      </c>
      <c r="AC34" s="2246">
        <v>6</v>
      </c>
      <c r="AD34" s="2246">
        <v>5488</v>
      </c>
      <c r="AE34" s="2246">
        <v>4</v>
      </c>
      <c r="AF34" s="2246">
        <v>1823</v>
      </c>
      <c r="AG34" s="1343" t="s">
        <v>35</v>
      </c>
      <c r="AH34" s="623" t="s">
        <v>26</v>
      </c>
      <c r="AI34" s="88" t="s">
        <v>26</v>
      </c>
      <c r="AJ34" s="89" t="s">
        <v>26</v>
      </c>
      <c r="AK34" s="135" t="s">
        <v>172</v>
      </c>
      <c r="AL34" s="2246">
        <v>90848</v>
      </c>
      <c r="AM34" s="2246" t="s">
        <v>22</v>
      </c>
      <c r="AN34" s="2617">
        <v>91617</v>
      </c>
      <c r="AO34" s="2617"/>
      <c r="AP34" s="2246">
        <v>1362</v>
      </c>
      <c r="AQ34" s="2246">
        <v>1802</v>
      </c>
      <c r="AR34" s="2246">
        <v>88453</v>
      </c>
      <c r="AS34" s="2246">
        <v>73294</v>
      </c>
      <c r="AT34" s="2246">
        <v>11928</v>
      </c>
      <c r="AU34" s="2246">
        <v>3231</v>
      </c>
      <c r="AV34" s="2246">
        <v>30</v>
      </c>
      <c r="AW34" s="2246">
        <v>19283</v>
      </c>
      <c r="AX34" s="1343" t="s">
        <v>35</v>
      </c>
      <c r="AY34" s="623" t="s">
        <v>26</v>
      </c>
      <c r="AZ34" s="88" t="s">
        <v>26</v>
      </c>
      <c r="BA34" s="89" t="s">
        <v>26</v>
      </c>
      <c r="BB34" s="135" t="s">
        <v>172</v>
      </c>
      <c r="BC34" s="2246">
        <v>47008</v>
      </c>
      <c r="BD34" s="2246" t="s">
        <v>22</v>
      </c>
      <c r="BE34" s="2617">
        <v>51728</v>
      </c>
      <c r="BF34" s="2617"/>
      <c r="BG34" s="2246">
        <v>21084</v>
      </c>
      <c r="BH34" s="2246">
        <v>4590</v>
      </c>
      <c r="BI34" s="2246">
        <v>26054</v>
      </c>
      <c r="BJ34" s="2246" t="s">
        <v>21</v>
      </c>
      <c r="BK34" s="2246">
        <v>21678</v>
      </c>
      <c r="BL34" s="2246">
        <v>4376</v>
      </c>
      <c r="BM34" s="2246">
        <v>805</v>
      </c>
      <c r="BN34" s="2246">
        <v>52821</v>
      </c>
      <c r="BO34" s="1343" t="s">
        <v>35</v>
      </c>
      <c r="BP34" s="623" t="s">
        <v>26</v>
      </c>
      <c r="BQ34" s="88" t="s">
        <v>26</v>
      </c>
      <c r="BR34" s="89" t="s">
        <v>26</v>
      </c>
      <c r="BS34" s="135" t="s">
        <v>172</v>
      </c>
      <c r="BT34" s="2246">
        <v>517802</v>
      </c>
      <c r="BU34" s="2246" t="s">
        <v>22</v>
      </c>
      <c r="BV34" s="2617">
        <v>493446</v>
      </c>
      <c r="BW34" s="2617"/>
      <c r="BX34" s="2246">
        <v>7857</v>
      </c>
      <c r="BY34" s="2246">
        <v>12225</v>
      </c>
      <c r="BZ34" s="2246">
        <v>473364</v>
      </c>
      <c r="CA34" s="2246">
        <v>402190</v>
      </c>
      <c r="CB34" s="2246">
        <v>42602</v>
      </c>
      <c r="CC34" s="2246">
        <v>28572</v>
      </c>
      <c r="CD34" s="2246">
        <v>49574</v>
      </c>
      <c r="CE34" s="2246">
        <v>109888</v>
      </c>
      <c r="CF34" s="1343" t="s">
        <v>35</v>
      </c>
      <c r="CG34" s="623" t="s">
        <v>26</v>
      </c>
      <c r="CH34" s="88" t="s">
        <v>26</v>
      </c>
      <c r="CI34" s="89" t="s">
        <v>26</v>
      </c>
      <c r="CJ34" s="135" t="s">
        <v>172</v>
      </c>
      <c r="CK34" s="2246" t="s">
        <v>21</v>
      </c>
      <c r="CL34" s="2246" t="s">
        <v>22</v>
      </c>
      <c r="CM34" s="2617">
        <v>115131</v>
      </c>
      <c r="CN34" s="2617"/>
      <c r="CO34" s="2246">
        <v>61642</v>
      </c>
      <c r="CP34" s="2246">
        <v>53489</v>
      </c>
      <c r="CQ34" s="2246" t="s">
        <v>21</v>
      </c>
      <c r="CR34" s="2246" t="s">
        <v>21</v>
      </c>
      <c r="CS34" s="2246" t="s">
        <v>21</v>
      </c>
      <c r="CT34" s="2246" t="s">
        <v>21</v>
      </c>
      <c r="CU34" s="2246" t="s">
        <v>21</v>
      </c>
      <c r="CV34" s="2246" t="s">
        <v>21</v>
      </c>
      <c r="CW34" s="1343" t="s">
        <v>35</v>
      </c>
      <c r="CX34" s="623" t="s">
        <v>26</v>
      </c>
      <c r="CY34" s="88" t="s">
        <v>26</v>
      </c>
      <c r="CZ34" s="89" t="s">
        <v>26</v>
      </c>
      <c r="DA34" s="135" t="s">
        <v>172</v>
      </c>
      <c r="DB34" s="2246">
        <v>8444266</v>
      </c>
      <c r="DC34" s="2246" t="s">
        <v>22</v>
      </c>
      <c r="DD34" s="2617">
        <v>6932162</v>
      </c>
      <c r="DE34" s="2617"/>
      <c r="DF34" s="2246">
        <v>1286881</v>
      </c>
      <c r="DG34" s="2246" t="s">
        <v>21</v>
      </c>
      <c r="DH34" s="2246">
        <v>5645281</v>
      </c>
      <c r="DI34" s="2246">
        <v>3941885</v>
      </c>
      <c r="DJ34" s="2246">
        <v>1700947</v>
      </c>
      <c r="DK34" s="2246">
        <v>2449</v>
      </c>
      <c r="DL34" s="2246">
        <v>565317</v>
      </c>
      <c r="DM34" s="2246">
        <v>10868098</v>
      </c>
      <c r="DN34" s="1343" t="s">
        <v>35</v>
      </c>
      <c r="DO34" s="623" t="s">
        <v>26</v>
      </c>
      <c r="DP34" s="88" t="s">
        <v>26</v>
      </c>
      <c r="DQ34" s="89" t="s">
        <v>26</v>
      </c>
      <c r="DR34" s="135" t="s">
        <v>172</v>
      </c>
      <c r="DS34" s="2246">
        <v>167336</v>
      </c>
      <c r="DT34" s="2246">
        <v>1154914</v>
      </c>
      <c r="DU34" s="2617">
        <v>913826</v>
      </c>
      <c r="DV34" s="2617"/>
      <c r="DW34" s="2246">
        <v>133128</v>
      </c>
      <c r="DX34" s="2246" t="s">
        <v>21</v>
      </c>
      <c r="DY34" s="2246">
        <v>780698</v>
      </c>
      <c r="DZ34" s="2246">
        <v>589</v>
      </c>
      <c r="EA34" s="2246">
        <v>745537</v>
      </c>
      <c r="EB34" s="2246">
        <v>34572</v>
      </c>
      <c r="EC34" s="2246">
        <v>390947</v>
      </c>
      <c r="ED34" s="2246" t="s">
        <v>22</v>
      </c>
      <c r="EE34" s="1343" t="s">
        <v>35</v>
      </c>
      <c r="EF34" s="623" t="s">
        <v>26</v>
      </c>
      <c r="EG34" s="88" t="s">
        <v>26</v>
      </c>
      <c r="EH34" s="89" t="s">
        <v>26</v>
      </c>
      <c r="EI34" s="135" t="s">
        <v>172</v>
      </c>
      <c r="EJ34" s="2246">
        <v>642</v>
      </c>
      <c r="EK34" s="2246">
        <v>12195</v>
      </c>
      <c r="EL34" s="2617">
        <v>9746</v>
      </c>
      <c r="EM34" s="2617"/>
      <c r="EN34" s="2246">
        <v>7196</v>
      </c>
      <c r="EO34" s="2246" t="s">
        <v>21</v>
      </c>
      <c r="EP34" s="2246">
        <v>2550</v>
      </c>
      <c r="EQ34" s="2246" t="s">
        <v>21</v>
      </c>
      <c r="ER34" s="2246">
        <v>2550</v>
      </c>
      <c r="ES34" s="2246" t="s">
        <v>21</v>
      </c>
      <c r="ET34" s="2246">
        <v>3091</v>
      </c>
      <c r="EU34" s="2246" t="s">
        <v>22</v>
      </c>
      <c r="EV34" s="1343" t="s">
        <v>35</v>
      </c>
      <c r="EW34" s="623" t="s">
        <v>26</v>
      </c>
      <c r="EX34" s="88" t="s">
        <v>26</v>
      </c>
      <c r="EY34" s="89" t="s">
        <v>26</v>
      </c>
      <c r="EZ34" s="135" t="s">
        <v>172</v>
      </c>
      <c r="FA34" s="2246">
        <v>435321</v>
      </c>
      <c r="FB34" s="2246" t="s">
        <v>22</v>
      </c>
      <c r="FC34" s="2617">
        <v>435321</v>
      </c>
      <c r="FD34" s="2617"/>
      <c r="FE34" s="2246">
        <v>77941</v>
      </c>
      <c r="FF34" s="2246">
        <v>136801</v>
      </c>
      <c r="FG34" s="2246">
        <v>220579</v>
      </c>
      <c r="FH34" s="2246" t="s">
        <v>22</v>
      </c>
      <c r="FI34" s="2246">
        <v>194786</v>
      </c>
      <c r="FJ34" s="2246">
        <v>25793</v>
      </c>
      <c r="FK34" s="2246" t="s">
        <v>22</v>
      </c>
      <c r="FL34" s="2246" t="s">
        <v>22</v>
      </c>
      <c r="FM34" s="1343" t="s">
        <v>35</v>
      </c>
      <c r="FN34" s="623" t="s">
        <v>26</v>
      </c>
      <c r="FO34" s="88" t="s">
        <v>26</v>
      </c>
      <c r="FP34" s="89" t="s">
        <v>26</v>
      </c>
      <c r="FQ34" s="135" t="s">
        <v>172</v>
      </c>
      <c r="FR34" s="2246">
        <v>590297</v>
      </c>
      <c r="FS34" s="2246">
        <v>321173</v>
      </c>
      <c r="FT34" s="2617">
        <v>863303</v>
      </c>
      <c r="FU34" s="2617"/>
      <c r="FV34" s="2246" t="s">
        <v>22</v>
      </c>
      <c r="FW34" s="2246" t="s">
        <v>21</v>
      </c>
      <c r="FX34" s="2246">
        <v>863303</v>
      </c>
      <c r="FY34" s="2246" t="s">
        <v>21</v>
      </c>
      <c r="FZ34" s="2246">
        <v>770353</v>
      </c>
      <c r="GA34" s="2246">
        <v>92950</v>
      </c>
      <c r="GB34" s="2246">
        <v>31781</v>
      </c>
      <c r="GC34" s="2246">
        <v>1271</v>
      </c>
      <c r="GD34" s="1343" t="s">
        <v>35</v>
      </c>
      <c r="GE34" s="623" t="s">
        <v>26</v>
      </c>
      <c r="GF34" s="88" t="s">
        <v>26</v>
      </c>
      <c r="GG34" s="89" t="s">
        <v>26</v>
      </c>
      <c r="GH34" s="135" t="s">
        <v>172</v>
      </c>
      <c r="GI34" s="2246">
        <v>52555</v>
      </c>
      <c r="GJ34" s="2246">
        <v>6995</v>
      </c>
      <c r="GK34" s="2617">
        <v>50883</v>
      </c>
      <c r="GL34" s="2617"/>
      <c r="GM34" s="2246">
        <v>4697</v>
      </c>
      <c r="GN34" s="2246" t="s">
        <v>21</v>
      </c>
      <c r="GO34" s="2246">
        <v>46186</v>
      </c>
      <c r="GP34" s="2246">
        <v>16179</v>
      </c>
      <c r="GQ34" s="2246">
        <v>26846</v>
      </c>
      <c r="GR34" s="2246">
        <v>3161</v>
      </c>
      <c r="GS34" s="2246">
        <v>3149</v>
      </c>
      <c r="GT34" s="2246">
        <v>25860</v>
      </c>
      <c r="GU34" s="1343" t="s">
        <v>35</v>
      </c>
      <c r="GV34" s="623" t="s">
        <v>26</v>
      </c>
    </row>
    <row r="35" spans="1:204" ht="15" customHeight="1">
      <c r="A35" s="88" t="s">
        <v>26</v>
      </c>
      <c r="B35" s="89" t="s">
        <v>26</v>
      </c>
      <c r="C35" s="135" t="s">
        <v>173</v>
      </c>
      <c r="D35" s="2246">
        <v>12388678</v>
      </c>
      <c r="E35" s="2246">
        <v>4007462</v>
      </c>
      <c r="F35" s="2246">
        <v>12745885</v>
      </c>
      <c r="G35" s="2246">
        <v>16740572</v>
      </c>
      <c r="H35" s="2246">
        <v>2670694</v>
      </c>
      <c r="I35" s="2246">
        <v>538795</v>
      </c>
      <c r="J35" s="2246">
        <v>13531083</v>
      </c>
      <c r="K35" s="2246">
        <v>7463660</v>
      </c>
      <c r="L35" s="2246">
        <v>5831020</v>
      </c>
      <c r="M35" s="2246">
        <v>236402</v>
      </c>
      <c r="N35" s="2246">
        <v>1916064</v>
      </c>
      <c r="O35" s="2246">
        <v>10473482</v>
      </c>
      <c r="P35" s="1343" t="s">
        <v>36</v>
      </c>
      <c r="Q35" s="623" t="s">
        <v>26</v>
      </c>
      <c r="R35" s="88" t="s">
        <v>26</v>
      </c>
      <c r="S35" s="89" t="s">
        <v>26</v>
      </c>
      <c r="T35" s="135" t="s">
        <v>173</v>
      </c>
      <c r="U35" s="2246">
        <v>5192</v>
      </c>
      <c r="V35" s="2246" t="s">
        <v>22</v>
      </c>
      <c r="W35" s="2617">
        <v>5219</v>
      </c>
      <c r="X35" s="2617"/>
      <c r="Y35" s="2246" t="s">
        <v>22</v>
      </c>
      <c r="Z35" s="2246" t="s">
        <v>22</v>
      </c>
      <c r="AA35" s="2246">
        <v>5219</v>
      </c>
      <c r="AB35" s="2246" t="s">
        <v>22</v>
      </c>
      <c r="AC35" s="2246">
        <v>6</v>
      </c>
      <c r="AD35" s="2246">
        <v>5213</v>
      </c>
      <c r="AE35" s="2246">
        <v>5</v>
      </c>
      <c r="AF35" s="2246">
        <v>1818</v>
      </c>
      <c r="AG35" s="1343" t="s">
        <v>36</v>
      </c>
      <c r="AH35" s="623" t="s">
        <v>26</v>
      </c>
      <c r="AI35" s="88" t="s">
        <v>26</v>
      </c>
      <c r="AJ35" s="89" t="s">
        <v>26</v>
      </c>
      <c r="AK35" s="135" t="s">
        <v>173</v>
      </c>
      <c r="AL35" s="2246">
        <v>93826</v>
      </c>
      <c r="AM35" s="2246" t="s">
        <v>22</v>
      </c>
      <c r="AN35" s="2617">
        <v>95040</v>
      </c>
      <c r="AO35" s="2617"/>
      <c r="AP35" s="2246">
        <v>1423</v>
      </c>
      <c r="AQ35" s="2246">
        <v>288</v>
      </c>
      <c r="AR35" s="2246">
        <v>93329</v>
      </c>
      <c r="AS35" s="2246">
        <v>76562</v>
      </c>
      <c r="AT35" s="2246">
        <v>12912</v>
      </c>
      <c r="AU35" s="2246">
        <v>3855</v>
      </c>
      <c r="AV35" s="2246">
        <v>34</v>
      </c>
      <c r="AW35" s="2246">
        <v>18458</v>
      </c>
      <c r="AX35" s="1343" t="s">
        <v>36</v>
      </c>
      <c r="AY35" s="623" t="s">
        <v>26</v>
      </c>
      <c r="AZ35" s="88" t="s">
        <v>26</v>
      </c>
      <c r="BA35" s="89" t="s">
        <v>26</v>
      </c>
      <c r="BB35" s="135" t="s">
        <v>173</v>
      </c>
      <c r="BC35" s="2246">
        <v>47565</v>
      </c>
      <c r="BD35" s="2246" t="s">
        <v>22</v>
      </c>
      <c r="BE35" s="2617">
        <v>49360</v>
      </c>
      <c r="BF35" s="2617"/>
      <c r="BG35" s="2246">
        <v>18763</v>
      </c>
      <c r="BH35" s="2246">
        <v>4533</v>
      </c>
      <c r="BI35" s="2246">
        <v>26064</v>
      </c>
      <c r="BJ35" s="2246" t="s">
        <v>21</v>
      </c>
      <c r="BK35" s="2246">
        <v>21465</v>
      </c>
      <c r="BL35" s="2246">
        <v>4599</v>
      </c>
      <c r="BM35" s="2246">
        <v>997</v>
      </c>
      <c r="BN35" s="2246">
        <v>52449</v>
      </c>
      <c r="BO35" s="1343" t="s">
        <v>36</v>
      </c>
      <c r="BP35" s="623" t="s">
        <v>26</v>
      </c>
      <c r="BQ35" s="88" t="s">
        <v>26</v>
      </c>
      <c r="BR35" s="89" t="s">
        <v>26</v>
      </c>
      <c r="BS35" s="135" t="s">
        <v>173</v>
      </c>
      <c r="BT35" s="2246">
        <v>515258</v>
      </c>
      <c r="BU35" s="2246" t="s">
        <v>22</v>
      </c>
      <c r="BV35" s="2617">
        <v>499130</v>
      </c>
      <c r="BW35" s="2617"/>
      <c r="BX35" s="2246">
        <v>8838</v>
      </c>
      <c r="BY35" s="2246">
        <v>11851</v>
      </c>
      <c r="BZ35" s="2246">
        <v>478441</v>
      </c>
      <c r="CA35" s="2246">
        <v>405607</v>
      </c>
      <c r="CB35" s="2246">
        <v>42328</v>
      </c>
      <c r="CC35" s="2246">
        <v>30506</v>
      </c>
      <c r="CD35" s="2246">
        <v>50258</v>
      </c>
      <c r="CE35" s="2246">
        <v>105393</v>
      </c>
      <c r="CF35" s="1343" t="s">
        <v>36</v>
      </c>
      <c r="CG35" s="623" t="s">
        <v>26</v>
      </c>
      <c r="CH35" s="88" t="s">
        <v>26</v>
      </c>
      <c r="CI35" s="89" t="s">
        <v>26</v>
      </c>
      <c r="CJ35" s="135" t="s">
        <v>173</v>
      </c>
      <c r="CK35" s="2246" t="s">
        <v>21</v>
      </c>
      <c r="CL35" s="2246" t="s">
        <v>22</v>
      </c>
      <c r="CM35" s="2617">
        <v>105088</v>
      </c>
      <c r="CN35" s="2617"/>
      <c r="CO35" s="2246">
        <v>46526</v>
      </c>
      <c r="CP35" s="2246">
        <v>58562</v>
      </c>
      <c r="CQ35" s="2246" t="s">
        <v>21</v>
      </c>
      <c r="CR35" s="2246" t="s">
        <v>21</v>
      </c>
      <c r="CS35" s="2246" t="s">
        <v>21</v>
      </c>
      <c r="CT35" s="2246" t="s">
        <v>21</v>
      </c>
      <c r="CU35" s="2246" t="s">
        <v>21</v>
      </c>
      <c r="CV35" s="2246" t="s">
        <v>21</v>
      </c>
      <c r="CW35" s="1343" t="s">
        <v>36</v>
      </c>
      <c r="CX35" s="623" t="s">
        <v>26</v>
      </c>
      <c r="CY35" s="88" t="s">
        <v>26</v>
      </c>
      <c r="CZ35" s="89" t="s">
        <v>26</v>
      </c>
      <c r="DA35" s="135" t="s">
        <v>173</v>
      </c>
      <c r="DB35" s="2246">
        <v>7508230</v>
      </c>
      <c r="DC35" s="2246" t="s">
        <v>22</v>
      </c>
      <c r="DD35" s="2617">
        <v>7403943</v>
      </c>
      <c r="DE35" s="2617"/>
      <c r="DF35" s="2246">
        <v>1554977</v>
      </c>
      <c r="DG35" s="2246" t="s">
        <v>21</v>
      </c>
      <c r="DH35" s="2246">
        <v>5848966</v>
      </c>
      <c r="DI35" s="2246">
        <v>4098955</v>
      </c>
      <c r="DJ35" s="2246">
        <v>1749033</v>
      </c>
      <c r="DK35" s="2246">
        <v>978</v>
      </c>
      <c r="DL35" s="2246">
        <v>648769</v>
      </c>
      <c r="DM35" s="2246">
        <v>10350472</v>
      </c>
      <c r="DN35" s="1343" t="s">
        <v>36</v>
      </c>
      <c r="DO35" s="623" t="s">
        <v>26</v>
      </c>
      <c r="DP35" s="88" t="s">
        <v>26</v>
      </c>
      <c r="DQ35" s="89" t="s">
        <v>26</v>
      </c>
      <c r="DR35" s="135" t="s">
        <v>173</v>
      </c>
      <c r="DS35" s="2246">
        <v>172579</v>
      </c>
      <c r="DT35" s="2246">
        <v>1189330</v>
      </c>
      <c r="DU35" s="2617">
        <v>940575</v>
      </c>
      <c r="DV35" s="2617"/>
      <c r="DW35" s="2246">
        <v>129071</v>
      </c>
      <c r="DX35" s="2246" t="s">
        <v>21</v>
      </c>
      <c r="DY35" s="2246">
        <v>811504</v>
      </c>
      <c r="DZ35" s="2246">
        <v>748</v>
      </c>
      <c r="EA35" s="2246">
        <v>774871</v>
      </c>
      <c r="EB35" s="2246">
        <v>35885</v>
      </c>
      <c r="EC35" s="2246">
        <v>408477</v>
      </c>
      <c r="ED35" s="2246" t="s">
        <v>22</v>
      </c>
      <c r="EE35" s="1343" t="s">
        <v>36</v>
      </c>
      <c r="EF35" s="623" t="s">
        <v>26</v>
      </c>
      <c r="EG35" s="88" t="s">
        <v>26</v>
      </c>
      <c r="EH35" s="89" t="s">
        <v>26</v>
      </c>
      <c r="EI35" s="135" t="s">
        <v>173</v>
      </c>
      <c r="EJ35" s="2246">
        <v>826</v>
      </c>
      <c r="EK35" s="2246">
        <v>9233</v>
      </c>
      <c r="EL35" s="2617">
        <v>6392</v>
      </c>
      <c r="EM35" s="2617"/>
      <c r="EN35" s="2246">
        <v>4644</v>
      </c>
      <c r="EO35" s="2246" t="s">
        <v>21</v>
      </c>
      <c r="EP35" s="2246">
        <v>1748</v>
      </c>
      <c r="EQ35" s="2246" t="s">
        <v>21</v>
      </c>
      <c r="ER35" s="2246">
        <v>1748</v>
      </c>
      <c r="ES35" s="2246" t="s">
        <v>21</v>
      </c>
      <c r="ET35" s="2246">
        <v>3667</v>
      </c>
      <c r="EU35" s="2246" t="s">
        <v>22</v>
      </c>
      <c r="EV35" s="1343" t="s">
        <v>36</v>
      </c>
      <c r="EW35" s="623" t="s">
        <v>26</v>
      </c>
      <c r="EX35" s="88" t="s">
        <v>26</v>
      </c>
      <c r="EY35" s="89" t="s">
        <v>26</v>
      </c>
      <c r="EZ35" s="135" t="s">
        <v>173</v>
      </c>
      <c r="FA35" s="2246">
        <v>443569</v>
      </c>
      <c r="FB35" s="2246" t="s">
        <v>22</v>
      </c>
      <c r="FC35" s="2617">
        <v>443569</v>
      </c>
      <c r="FD35" s="2617"/>
      <c r="FE35" s="2246">
        <v>78270</v>
      </c>
      <c r="FF35" s="2246">
        <v>143925</v>
      </c>
      <c r="FG35" s="2246">
        <v>221374</v>
      </c>
      <c r="FH35" s="2246" t="s">
        <v>22</v>
      </c>
      <c r="FI35" s="2246">
        <v>190932</v>
      </c>
      <c r="FJ35" s="2246">
        <v>30442</v>
      </c>
      <c r="FK35" s="2246" t="s">
        <v>22</v>
      </c>
      <c r="FL35" s="2246" t="s">
        <v>22</v>
      </c>
      <c r="FM35" s="1343" t="s">
        <v>36</v>
      </c>
      <c r="FN35" s="623" t="s">
        <v>26</v>
      </c>
      <c r="FO35" s="88" t="s">
        <v>26</v>
      </c>
      <c r="FP35" s="89" t="s">
        <v>26</v>
      </c>
      <c r="FQ35" s="135" t="s">
        <v>173</v>
      </c>
      <c r="FR35" s="2246">
        <v>621515</v>
      </c>
      <c r="FS35" s="2246">
        <v>327280</v>
      </c>
      <c r="FT35" s="2617">
        <v>891916</v>
      </c>
      <c r="FU35" s="2617"/>
      <c r="FV35" s="2246" t="s">
        <v>22</v>
      </c>
      <c r="FW35" s="2246" t="s">
        <v>21</v>
      </c>
      <c r="FX35" s="2246">
        <v>891916</v>
      </c>
      <c r="FY35" s="2246" t="s">
        <v>21</v>
      </c>
      <c r="FZ35" s="2246">
        <v>795235</v>
      </c>
      <c r="GA35" s="2246">
        <v>96681</v>
      </c>
      <c r="GB35" s="2246">
        <v>35331</v>
      </c>
      <c r="GC35" s="2246">
        <v>1086</v>
      </c>
      <c r="GD35" s="1343" t="s">
        <v>36</v>
      </c>
      <c r="GE35" s="623" t="s">
        <v>26</v>
      </c>
      <c r="GF35" s="88" t="s">
        <v>26</v>
      </c>
      <c r="GG35" s="89" t="s">
        <v>26</v>
      </c>
      <c r="GH35" s="135" t="s">
        <v>173</v>
      </c>
      <c r="GI35" s="2246">
        <v>51314</v>
      </c>
      <c r="GJ35" s="2246">
        <v>5483</v>
      </c>
      <c r="GK35" s="2617">
        <v>51638</v>
      </c>
      <c r="GL35" s="2617"/>
      <c r="GM35" s="2246">
        <v>2098</v>
      </c>
      <c r="GN35" s="2246" t="s">
        <v>21</v>
      </c>
      <c r="GO35" s="2246">
        <v>49540</v>
      </c>
      <c r="GP35" s="2246">
        <v>16558</v>
      </c>
      <c r="GQ35" s="2246">
        <v>30272</v>
      </c>
      <c r="GR35" s="2246">
        <v>2710</v>
      </c>
      <c r="GS35" s="2246">
        <v>3179</v>
      </c>
      <c r="GT35" s="2246">
        <v>26429</v>
      </c>
      <c r="GU35" s="1343" t="s">
        <v>36</v>
      </c>
      <c r="GV35" s="623" t="s">
        <v>26</v>
      </c>
    </row>
    <row r="36" spans="1:204" ht="15" customHeight="1">
      <c r="A36" s="88" t="s">
        <v>26</v>
      </c>
      <c r="B36" s="89" t="s">
        <v>26</v>
      </c>
      <c r="C36" s="135" t="s">
        <v>174</v>
      </c>
      <c r="D36" s="2246">
        <v>12953941</v>
      </c>
      <c r="E36" s="2246">
        <v>4041798</v>
      </c>
      <c r="F36" s="2246">
        <v>13280631</v>
      </c>
      <c r="G36" s="2246">
        <v>17310710</v>
      </c>
      <c r="H36" s="2246">
        <v>2755174</v>
      </c>
      <c r="I36" s="2246">
        <v>556614</v>
      </c>
      <c r="J36" s="2246">
        <v>13998923</v>
      </c>
      <c r="K36" s="2246">
        <v>7818853</v>
      </c>
      <c r="L36" s="2246">
        <v>5945810</v>
      </c>
      <c r="M36" s="2246">
        <v>234259</v>
      </c>
      <c r="N36" s="2246">
        <v>1779255</v>
      </c>
      <c r="O36" s="2246">
        <v>10259606</v>
      </c>
      <c r="P36" s="1343" t="s">
        <v>37</v>
      </c>
      <c r="Q36" s="623" t="s">
        <v>26</v>
      </c>
      <c r="R36" s="88" t="s">
        <v>26</v>
      </c>
      <c r="S36" s="89" t="s">
        <v>26</v>
      </c>
      <c r="T36" s="135" t="s">
        <v>174</v>
      </c>
      <c r="U36" s="2246">
        <v>4357</v>
      </c>
      <c r="V36" s="2246" t="s">
        <v>22</v>
      </c>
      <c r="W36" s="2617">
        <v>4361</v>
      </c>
      <c r="X36" s="2617"/>
      <c r="Y36" s="2246" t="s">
        <v>22</v>
      </c>
      <c r="Z36" s="2246" t="s">
        <v>22</v>
      </c>
      <c r="AA36" s="2246">
        <v>4361</v>
      </c>
      <c r="AB36" s="2246" t="s">
        <v>22</v>
      </c>
      <c r="AC36" s="2246">
        <v>6</v>
      </c>
      <c r="AD36" s="2246">
        <v>4355</v>
      </c>
      <c r="AE36" s="2246">
        <v>5</v>
      </c>
      <c r="AF36" s="2246">
        <v>1825</v>
      </c>
      <c r="AG36" s="1343" t="s">
        <v>37</v>
      </c>
      <c r="AH36" s="623" t="s">
        <v>26</v>
      </c>
      <c r="AI36" s="88" t="s">
        <v>26</v>
      </c>
      <c r="AJ36" s="89" t="s">
        <v>26</v>
      </c>
      <c r="AK36" s="135" t="s">
        <v>174</v>
      </c>
      <c r="AL36" s="2246">
        <v>99888</v>
      </c>
      <c r="AM36" s="2246" t="s">
        <v>22</v>
      </c>
      <c r="AN36" s="2617">
        <v>101892</v>
      </c>
      <c r="AO36" s="2617"/>
      <c r="AP36" s="2246">
        <v>1354</v>
      </c>
      <c r="AQ36" s="2246">
        <v>1878</v>
      </c>
      <c r="AR36" s="2246">
        <v>98660</v>
      </c>
      <c r="AS36" s="2246">
        <v>83506</v>
      </c>
      <c r="AT36" s="2246">
        <v>11403</v>
      </c>
      <c r="AU36" s="2246">
        <v>3751</v>
      </c>
      <c r="AV36" s="2246">
        <v>51</v>
      </c>
      <c r="AW36" s="2246">
        <v>18324</v>
      </c>
      <c r="AX36" s="1343" t="s">
        <v>37</v>
      </c>
      <c r="AY36" s="623" t="s">
        <v>26</v>
      </c>
      <c r="AZ36" s="88" t="s">
        <v>26</v>
      </c>
      <c r="BA36" s="89" t="s">
        <v>26</v>
      </c>
      <c r="BB36" s="135" t="s">
        <v>174</v>
      </c>
      <c r="BC36" s="2246">
        <v>49473</v>
      </c>
      <c r="BD36" s="2246" t="s">
        <v>22</v>
      </c>
      <c r="BE36" s="2617">
        <v>45024</v>
      </c>
      <c r="BF36" s="2617"/>
      <c r="BG36" s="2246">
        <v>15068</v>
      </c>
      <c r="BH36" s="2246">
        <v>3647</v>
      </c>
      <c r="BI36" s="2246">
        <v>26309</v>
      </c>
      <c r="BJ36" s="2246" t="s">
        <v>21</v>
      </c>
      <c r="BK36" s="2246">
        <v>21613</v>
      </c>
      <c r="BL36" s="2246">
        <v>4696</v>
      </c>
      <c r="BM36" s="2246">
        <v>958</v>
      </c>
      <c r="BN36" s="2246">
        <v>56946</v>
      </c>
      <c r="BO36" s="1343" t="s">
        <v>37</v>
      </c>
      <c r="BP36" s="623" t="s">
        <v>26</v>
      </c>
      <c r="BQ36" s="88" t="s">
        <v>26</v>
      </c>
      <c r="BR36" s="89" t="s">
        <v>26</v>
      </c>
      <c r="BS36" s="135" t="s">
        <v>174</v>
      </c>
      <c r="BT36" s="2246">
        <v>542867</v>
      </c>
      <c r="BU36" s="2246" t="s">
        <v>22</v>
      </c>
      <c r="BV36" s="2617">
        <v>533971</v>
      </c>
      <c r="BW36" s="2617"/>
      <c r="BX36" s="2246">
        <v>7698</v>
      </c>
      <c r="BY36" s="2246">
        <v>13436</v>
      </c>
      <c r="BZ36" s="2246">
        <v>512837</v>
      </c>
      <c r="CA36" s="2246">
        <v>443631</v>
      </c>
      <c r="CB36" s="2246">
        <v>40437</v>
      </c>
      <c r="CC36" s="2246">
        <v>28769</v>
      </c>
      <c r="CD36" s="2246">
        <v>51310</v>
      </c>
      <c r="CE36" s="2246">
        <v>100418</v>
      </c>
      <c r="CF36" s="1343" t="s">
        <v>37</v>
      </c>
      <c r="CG36" s="623" t="s">
        <v>26</v>
      </c>
      <c r="CH36" s="88" t="s">
        <v>26</v>
      </c>
      <c r="CI36" s="89" t="s">
        <v>26</v>
      </c>
      <c r="CJ36" s="135" t="s">
        <v>174</v>
      </c>
      <c r="CK36" s="2246" t="s">
        <v>21</v>
      </c>
      <c r="CL36" s="2246" t="s">
        <v>22</v>
      </c>
      <c r="CM36" s="2617">
        <v>89962</v>
      </c>
      <c r="CN36" s="2617"/>
      <c r="CO36" s="2246">
        <v>26606</v>
      </c>
      <c r="CP36" s="2246">
        <v>63356</v>
      </c>
      <c r="CQ36" s="2246" t="s">
        <v>21</v>
      </c>
      <c r="CR36" s="2246" t="s">
        <v>21</v>
      </c>
      <c r="CS36" s="2246" t="s">
        <v>21</v>
      </c>
      <c r="CT36" s="2246" t="s">
        <v>21</v>
      </c>
      <c r="CU36" s="2246" t="s">
        <v>21</v>
      </c>
      <c r="CV36" s="2246" t="s">
        <v>21</v>
      </c>
      <c r="CW36" s="1343" t="s">
        <v>37</v>
      </c>
      <c r="CX36" s="623" t="s">
        <v>26</v>
      </c>
      <c r="CY36" s="88" t="s">
        <v>26</v>
      </c>
      <c r="CZ36" s="89" t="s">
        <v>26</v>
      </c>
      <c r="DA36" s="135" t="s">
        <v>174</v>
      </c>
      <c r="DB36" s="2246">
        <v>7575815</v>
      </c>
      <c r="DC36" s="2246" t="s">
        <v>22</v>
      </c>
      <c r="DD36" s="2617">
        <v>7520525</v>
      </c>
      <c r="DE36" s="2617"/>
      <c r="DF36" s="2246">
        <v>1658574</v>
      </c>
      <c r="DG36" s="2246" t="s">
        <v>21</v>
      </c>
      <c r="DH36" s="2246">
        <v>5861951</v>
      </c>
      <c r="DI36" s="2246">
        <v>4114131</v>
      </c>
      <c r="DJ36" s="2246">
        <v>1747214</v>
      </c>
      <c r="DK36" s="2246">
        <v>606</v>
      </c>
      <c r="DL36" s="2246">
        <v>532378</v>
      </c>
      <c r="DM36" s="2246">
        <v>9884237</v>
      </c>
      <c r="DN36" s="1343" t="s">
        <v>37</v>
      </c>
      <c r="DO36" s="623" t="s">
        <v>26</v>
      </c>
      <c r="DP36" s="88" t="s">
        <v>26</v>
      </c>
      <c r="DQ36" s="89" t="s">
        <v>26</v>
      </c>
      <c r="DR36" s="135" t="s">
        <v>174</v>
      </c>
      <c r="DS36" s="2246">
        <v>167899</v>
      </c>
      <c r="DT36" s="2246">
        <v>1200670</v>
      </c>
      <c r="DU36" s="2617">
        <v>957183</v>
      </c>
      <c r="DV36" s="2617"/>
      <c r="DW36" s="2246">
        <v>132140</v>
      </c>
      <c r="DX36" s="2246" t="s">
        <v>21</v>
      </c>
      <c r="DY36" s="2246">
        <v>825043</v>
      </c>
      <c r="DZ36" s="2246">
        <v>665</v>
      </c>
      <c r="EA36" s="2246">
        <v>790746</v>
      </c>
      <c r="EB36" s="2246">
        <v>33632</v>
      </c>
      <c r="EC36" s="2246">
        <v>398209</v>
      </c>
      <c r="ED36" s="2246" t="s">
        <v>22</v>
      </c>
      <c r="EE36" s="1343" t="s">
        <v>37</v>
      </c>
      <c r="EF36" s="623" t="s">
        <v>26</v>
      </c>
      <c r="EG36" s="88" t="s">
        <v>26</v>
      </c>
      <c r="EH36" s="89" t="s">
        <v>26</v>
      </c>
      <c r="EI36" s="135" t="s">
        <v>174</v>
      </c>
      <c r="EJ36" s="2246">
        <v>109</v>
      </c>
      <c r="EK36" s="2246">
        <v>6273</v>
      </c>
      <c r="EL36" s="2617">
        <v>2497</v>
      </c>
      <c r="EM36" s="2617"/>
      <c r="EN36" s="2246">
        <v>1591</v>
      </c>
      <c r="EO36" s="2246" t="s">
        <v>21</v>
      </c>
      <c r="EP36" s="2246">
        <v>906</v>
      </c>
      <c r="EQ36" s="2246" t="s">
        <v>21</v>
      </c>
      <c r="ER36" s="2246">
        <v>906</v>
      </c>
      <c r="ES36" s="2246" t="s">
        <v>21</v>
      </c>
      <c r="ET36" s="2246">
        <v>3885</v>
      </c>
      <c r="EU36" s="2246" t="s">
        <v>22</v>
      </c>
      <c r="EV36" s="1343" t="s">
        <v>37</v>
      </c>
      <c r="EW36" s="623" t="s">
        <v>26</v>
      </c>
      <c r="EX36" s="88" t="s">
        <v>26</v>
      </c>
      <c r="EY36" s="89" t="s">
        <v>26</v>
      </c>
      <c r="EZ36" s="135" t="s">
        <v>174</v>
      </c>
      <c r="FA36" s="2246">
        <v>423791</v>
      </c>
      <c r="FB36" s="2246" t="s">
        <v>22</v>
      </c>
      <c r="FC36" s="2617">
        <v>423791</v>
      </c>
      <c r="FD36" s="2617"/>
      <c r="FE36" s="2246">
        <v>72758</v>
      </c>
      <c r="FF36" s="2246">
        <v>133493</v>
      </c>
      <c r="FG36" s="2246">
        <v>217540</v>
      </c>
      <c r="FH36" s="2246" t="s">
        <v>22</v>
      </c>
      <c r="FI36" s="2246">
        <v>188345</v>
      </c>
      <c r="FJ36" s="2246">
        <v>29195</v>
      </c>
      <c r="FK36" s="2246" t="s">
        <v>22</v>
      </c>
      <c r="FL36" s="2246" t="s">
        <v>22</v>
      </c>
      <c r="FM36" s="1343" t="s">
        <v>37</v>
      </c>
      <c r="FN36" s="623" t="s">
        <v>26</v>
      </c>
      <c r="FO36" s="88" t="s">
        <v>26</v>
      </c>
      <c r="FP36" s="89" t="s">
        <v>26</v>
      </c>
      <c r="FQ36" s="135" t="s">
        <v>174</v>
      </c>
      <c r="FR36" s="2246">
        <v>647566</v>
      </c>
      <c r="FS36" s="2246">
        <v>327986</v>
      </c>
      <c r="FT36" s="2617">
        <v>921615</v>
      </c>
      <c r="FU36" s="2617"/>
      <c r="FV36" s="2246" t="s">
        <v>22</v>
      </c>
      <c r="FW36" s="2246" t="s">
        <v>21</v>
      </c>
      <c r="FX36" s="2246">
        <v>921615</v>
      </c>
      <c r="FY36" s="2246" t="s">
        <v>21</v>
      </c>
      <c r="FZ36" s="2246">
        <v>824507</v>
      </c>
      <c r="GA36" s="2246">
        <v>97108</v>
      </c>
      <c r="GB36" s="2246">
        <v>34819</v>
      </c>
      <c r="GC36" s="2246">
        <v>1389</v>
      </c>
      <c r="GD36" s="1343" t="s">
        <v>37</v>
      </c>
      <c r="GE36" s="623" t="s">
        <v>26</v>
      </c>
      <c r="GF36" s="88" t="s">
        <v>26</v>
      </c>
      <c r="GG36" s="89" t="s">
        <v>26</v>
      </c>
      <c r="GH36" s="135" t="s">
        <v>174</v>
      </c>
      <c r="GI36" s="2246">
        <v>50326</v>
      </c>
      <c r="GJ36" s="2246">
        <v>5619</v>
      </c>
      <c r="GK36" s="2617">
        <v>48110</v>
      </c>
      <c r="GL36" s="2617"/>
      <c r="GM36" s="2246">
        <v>2491</v>
      </c>
      <c r="GN36" s="2246" t="s">
        <v>21</v>
      </c>
      <c r="GO36" s="2246">
        <v>45619</v>
      </c>
      <c r="GP36" s="2246">
        <v>14748</v>
      </c>
      <c r="GQ36" s="2246">
        <v>28864</v>
      </c>
      <c r="GR36" s="2246">
        <v>2007</v>
      </c>
      <c r="GS36" s="2246">
        <v>3367</v>
      </c>
      <c r="GT36" s="2246">
        <v>27129</v>
      </c>
      <c r="GU36" s="1343" t="s">
        <v>37</v>
      </c>
      <c r="GV36" s="623" t="s">
        <v>26</v>
      </c>
    </row>
    <row r="37" spans="1:204" ht="15" customHeight="1">
      <c r="A37" s="88" t="s">
        <v>26</v>
      </c>
      <c r="B37" s="89" t="s">
        <v>26</v>
      </c>
      <c r="C37" s="135" t="s">
        <v>175</v>
      </c>
      <c r="D37" s="2246">
        <v>12820745</v>
      </c>
      <c r="E37" s="2246">
        <v>3822674</v>
      </c>
      <c r="F37" s="2246">
        <v>12969081</v>
      </c>
      <c r="G37" s="2246">
        <v>16780882</v>
      </c>
      <c r="H37" s="2246">
        <v>2678322</v>
      </c>
      <c r="I37" s="2246">
        <v>557258</v>
      </c>
      <c r="J37" s="2246">
        <v>13545302</v>
      </c>
      <c r="K37" s="2246">
        <v>7601288</v>
      </c>
      <c r="L37" s="2246">
        <v>5720032</v>
      </c>
      <c r="M37" s="2246">
        <v>223982</v>
      </c>
      <c r="N37" s="2246">
        <v>1786468</v>
      </c>
      <c r="O37" s="2246">
        <v>10125528</v>
      </c>
      <c r="P37" s="1343" t="s">
        <v>38</v>
      </c>
      <c r="Q37" s="623" t="s">
        <v>26</v>
      </c>
      <c r="R37" s="88" t="s">
        <v>26</v>
      </c>
      <c r="S37" s="89" t="s">
        <v>26</v>
      </c>
      <c r="T37" s="135" t="s">
        <v>175</v>
      </c>
      <c r="U37" s="2246">
        <v>5238</v>
      </c>
      <c r="V37" s="2246" t="s">
        <v>22</v>
      </c>
      <c r="W37" s="2617">
        <v>5225</v>
      </c>
      <c r="X37" s="2617"/>
      <c r="Y37" s="2246" t="s">
        <v>22</v>
      </c>
      <c r="Z37" s="2246" t="s">
        <v>22</v>
      </c>
      <c r="AA37" s="2246">
        <v>5225</v>
      </c>
      <c r="AB37" s="2246" t="s">
        <v>22</v>
      </c>
      <c r="AC37" s="2246">
        <v>5</v>
      </c>
      <c r="AD37" s="2246">
        <v>5220</v>
      </c>
      <c r="AE37" s="2246">
        <v>4</v>
      </c>
      <c r="AF37" s="2246">
        <v>1864</v>
      </c>
      <c r="AG37" s="1343" t="s">
        <v>38</v>
      </c>
      <c r="AH37" s="623" t="s">
        <v>26</v>
      </c>
      <c r="AI37" s="88" t="s">
        <v>26</v>
      </c>
      <c r="AJ37" s="89" t="s">
        <v>26</v>
      </c>
      <c r="AK37" s="135" t="s">
        <v>175</v>
      </c>
      <c r="AL37" s="2246">
        <v>102827</v>
      </c>
      <c r="AM37" s="2246" t="s">
        <v>22</v>
      </c>
      <c r="AN37" s="2617">
        <v>105855</v>
      </c>
      <c r="AO37" s="2617"/>
      <c r="AP37" s="2246">
        <v>3393</v>
      </c>
      <c r="AQ37" s="2246">
        <v>1984</v>
      </c>
      <c r="AR37" s="2246">
        <v>100478</v>
      </c>
      <c r="AS37" s="2246">
        <v>83844</v>
      </c>
      <c r="AT37" s="2246">
        <v>12931</v>
      </c>
      <c r="AU37" s="2246">
        <v>3703</v>
      </c>
      <c r="AV37" s="2246">
        <v>66</v>
      </c>
      <c r="AW37" s="2246">
        <v>18847</v>
      </c>
      <c r="AX37" s="1343" t="s">
        <v>38</v>
      </c>
      <c r="AY37" s="623" t="s">
        <v>26</v>
      </c>
      <c r="AZ37" s="88" t="s">
        <v>26</v>
      </c>
      <c r="BA37" s="89" t="s">
        <v>26</v>
      </c>
      <c r="BB37" s="135" t="s">
        <v>175</v>
      </c>
      <c r="BC37" s="2246">
        <v>44704</v>
      </c>
      <c r="BD37" s="2246" t="s">
        <v>22</v>
      </c>
      <c r="BE37" s="2617">
        <v>47830</v>
      </c>
      <c r="BF37" s="2617"/>
      <c r="BG37" s="2246">
        <v>16119</v>
      </c>
      <c r="BH37" s="2246">
        <v>3603</v>
      </c>
      <c r="BI37" s="2246">
        <v>28108</v>
      </c>
      <c r="BJ37" s="2246" t="s">
        <v>21</v>
      </c>
      <c r="BK37" s="2246">
        <v>23366</v>
      </c>
      <c r="BL37" s="2246">
        <v>4742</v>
      </c>
      <c r="BM37" s="2246">
        <v>1224</v>
      </c>
      <c r="BN37" s="2246">
        <v>54265</v>
      </c>
      <c r="BO37" s="1343" t="s">
        <v>38</v>
      </c>
      <c r="BP37" s="623" t="s">
        <v>26</v>
      </c>
      <c r="BQ37" s="88" t="s">
        <v>26</v>
      </c>
      <c r="BR37" s="89" t="s">
        <v>26</v>
      </c>
      <c r="BS37" s="135" t="s">
        <v>175</v>
      </c>
      <c r="BT37" s="2246">
        <v>520491</v>
      </c>
      <c r="BU37" s="2246" t="s">
        <v>22</v>
      </c>
      <c r="BV37" s="2617">
        <v>503323</v>
      </c>
      <c r="BW37" s="2617"/>
      <c r="BX37" s="2246">
        <v>10548</v>
      </c>
      <c r="BY37" s="2246">
        <v>11266</v>
      </c>
      <c r="BZ37" s="2246">
        <v>481509</v>
      </c>
      <c r="CA37" s="2246">
        <v>412929</v>
      </c>
      <c r="CB37" s="2246">
        <v>41377</v>
      </c>
      <c r="CC37" s="2246">
        <v>27203</v>
      </c>
      <c r="CD37" s="2246">
        <v>48263</v>
      </c>
      <c r="CE37" s="2246">
        <v>104951</v>
      </c>
      <c r="CF37" s="1343" t="s">
        <v>38</v>
      </c>
      <c r="CG37" s="623" t="s">
        <v>26</v>
      </c>
      <c r="CH37" s="88" t="s">
        <v>26</v>
      </c>
      <c r="CI37" s="89" t="s">
        <v>26</v>
      </c>
      <c r="CJ37" s="135" t="s">
        <v>175</v>
      </c>
      <c r="CK37" s="2246" t="s">
        <v>21</v>
      </c>
      <c r="CL37" s="2246" t="s">
        <v>22</v>
      </c>
      <c r="CM37" s="2617">
        <v>99694</v>
      </c>
      <c r="CN37" s="2617"/>
      <c r="CO37" s="2246">
        <v>39545</v>
      </c>
      <c r="CP37" s="2246">
        <v>60149</v>
      </c>
      <c r="CQ37" s="2246" t="s">
        <v>21</v>
      </c>
      <c r="CR37" s="2246" t="s">
        <v>21</v>
      </c>
      <c r="CS37" s="2246" t="s">
        <v>21</v>
      </c>
      <c r="CT37" s="2246" t="s">
        <v>21</v>
      </c>
      <c r="CU37" s="2246" t="s">
        <v>21</v>
      </c>
      <c r="CV37" s="2246" t="s">
        <v>21</v>
      </c>
      <c r="CW37" s="1343" t="s">
        <v>38</v>
      </c>
      <c r="CX37" s="623" t="s">
        <v>26</v>
      </c>
      <c r="CY37" s="88" t="s">
        <v>26</v>
      </c>
      <c r="CZ37" s="89" t="s">
        <v>26</v>
      </c>
      <c r="DA37" s="135" t="s">
        <v>175</v>
      </c>
      <c r="DB37" s="2246">
        <v>7852464</v>
      </c>
      <c r="DC37" s="2246" t="s">
        <v>22</v>
      </c>
      <c r="DD37" s="2617">
        <v>7092224</v>
      </c>
      <c r="DE37" s="2617"/>
      <c r="DF37" s="2246">
        <v>1545032</v>
      </c>
      <c r="DG37" s="2246" t="s">
        <v>21</v>
      </c>
      <c r="DH37" s="2246">
        <v>5547192</v>
      </c>
      <c r="DI37" s="2246">
        <v>3872355</v>
      </c>
      <c r="DJ37" s="2246">
        <v>1673206</v>
      </c>
      <c r="DK37" s="2246">
        <v>1631</v>
      </c>
      <c r="DL37" s="2246">
        <v>514439</v>
      </c>
      <c r="DM37" s="2246">
        <v>10153307</v>
      </c>
      <c r="DN37" s="1343" t="s">
        <v>38</v>
      </c>
      <c r="DO37" s="623" t="s">
        <v>26</v>
      </c>
      <c r="DP37" s="88" t="s">
        <v>26</v>
      </c>
      <c r="DQ37" s="89" t="s">
        <v>26</v>
      </c>
      <c r="DR37" s="135" t="s">
        <v>175</v>
      </c>
      <c r="DS37" s="2246">
        <v>163814</v>
      </c>
      <c r="DT37" s="2246">
        <v>1135888</v>
      </c>
      <c r="DU37" s="2617">
        <v>922236</v>
      </c>
      <c r="DV37" s="2617"/>
      <c r="DW37" s="2246">
        <v>118175</v>
      </c>
      <c r="DX37" s="2246" t="s">
        <v>21</v>
      </c>
      <c r="DY37" s="2246">
        <v>804061</v>
      </c>
      <c r="DZ37" s="2246">
        <v>649</v>
      </c>
      <c r="EA37" s="2246">
        <v>768997</v>
      </c>
      <c r="EB37" s="2246">
        <v>34415</v>
      </c>
      <c r="EC37" s="2246">
        <v>367137</v>
      </c>
      <c r="ED37" s="2246" t="s">
        <v>22</v>
      </c>
      <c r="EE37" s="1343" t="s">
        <v>38</v>
      </c>
      <c r="EF37" s="623" t="s">
        <v>26</v>
      </c>
      <c r="EG37" s="88" t="s">
        <v>26</v>
      </c>
      <c r="EH37" s="89" t="s">
        <v>26</v>
      </c>
      <c r="EI37" s="135" t="s">
        <v>175</v>
      </c>
      <c r="EJ37" s="2246">
        <v>34</v>
      </c>
      <c r="EK37" s="2246">
        <v>2274</v>
      </c>
      <c r="EL37" s="2617">
        <v>1420</v>
      </c>
      <c r="EM37" s="2617"/>
      <c r="EN37" s="2246">
        <v>1205</v>
      </c>
      <c r="EO37" s="2246" t="s">
        <v>21</v>
      </c>
      <c r="EP37" s="2246">
        <v>215</v>
      </c>
      <c r="EQ37" s="2246" t="s">
        <v>21</v>
      </c>
      <c r="ER37" s="2246">
        <v>215</v>
      </c>
      <c r="ES37" s="2246" t="s">
        <v>21</v>
      </c>
      <c r="ET37" s="2246">
        <v>888</v>
      </c>
      <c r="EU37" s="2246" t="s">
        <v>22</v>
      </c>
      <c r="EV37" s="1343" t="s">
        <v>38</v>
      </c>
      <c r="EW37" s="623" t="s">
        <v>26</v>
      </c>
      <c r="EX37" s="88" t="s">
        <v>26</v>
      </c>
      <c r="EY37" s="89" t="s">
        <v>26</v>
      </c>
      <c r="EZ37" s="135" t="s">
        <v>175</v>
      </c>
      <c r="FA37" s="2246">
        <v>447969</v>
      </c>
      <c r="FB37" s="2246" t="s">
        <v>22</v>
      </c>
      <c r="FC37" s="2617">
        <v>447969</v>
      </c>
      <c r="FD37" s="2617"/>
      <c r="FE37" s="2246">
        <v>81775</v>
      </c>
      <c r="FF37" s="2246">
        <v>139790</v>
      </c>
      <c r="FG37" s="2246">
        <v>226404</v>
      </c>
      <c r="FH37" s="2246" t="s">
        <v>22</v>
      </c>
      <c r="FI37" s="2246">
        <v>199832</v>
      </c>
      <c r="FJ37" s="2246">
        <v>26572</v>
      </c>
      <c r="FK37" s="2246" t="s">
        <v>22</v>
      </c>
      <c r="FL37" s="2246" t="s">
        <v>22</v>
      </c>
      <c r="FM37" s="1343" t="s">
        <v>38</v>
      </c>
      <c r="FN37" s="623" t="s">
        <v>26</v>
      </c>
      <c r="FO37" s="88" t="s">
        <v>26</v>
      </c>
      <c r="FP37" s="89" t="s">
        <v>26</v>
      </c>
      <c r="FQ37" s="135" t="s">
        <v>175</v>
      </c>
      <c r="FR37" s="2246">
        <v>608313</v>
      </c>
      <c r="FS37" s="2246">
        <v>333318</v>
      </c>
      <c r="FT37" s="2617">
        <v>886070</v>
      </c>
      <c r="FU37" s="2617"/>
      <c r="FV37" s="2246" t="s">
        <v>22</v>
      </c>
      <c r="FW37" s="2246" t="s">
        <v>21</v>
      </c>
      <c r="FX37" s="2246">
        <v>886070</v>
      </c>
      <c r="FY37" s="2246" t="s">
        <v>21</v>
      </c>
      <c r="FZ37" s="2246">
        <v>792401</v>
      </c>
      <c r="GA37" s="2246">
        <v>93669</v>
      </c>
      <c r="GB37" s="2246">
        <v>34461</v>
      </c>
      <c r="GC37" s="2246">
        <v>1287</v>
      </c>
      <c r="GD37" s="1343" t="s">
        <v>38</v>
      </c>
      <c r="GE37" s="623" t="s">
        <v>26</v>
      </c>
      <c r="GF37" s="88" t="s">
        <v>26</v>
      </c>
      <c r="GG37" s="89" t="s">
        <v>26</v>
      </c>
      <c r="GH37" s="135" t="s">
        <v>175</v>
      </c>
      <c r="GI37" s="2246">
        <v>55155</v>
      </c>
      <c r="GJ37" s="2246">
        <v>5414</v>
      </c>
      <c r="GK37" s="2617">
        <v>53425</v>
      </c>
      <c r="GL37" s="2617"/>
      <c r="GM37" s="2246">
        <v>4950</v>
      </c>
      <c r="GN37" s="2246" t="s">
        <v>21</v>
      </c>
      <c r="GO37" s="2246">
        <v>48475</v>
      </c>
      <c r="GP37" s="2246">
        <v>16824</v>
      </c>
      <c r="GQ37" s="2246">
        <v>28920</v>
      </c>
      <c r="GR37" s="2246">
        <v>2731</v>
      </c>
      <c r="GS37" s="2246">
        <v>3578</v>
      </c>
      <c r="GT37" s="2246">
        <v>28825</v>
      </c>
      <c r="GU37" s="1343" t="s">
        <v>38</v>
      </c>
      <c r="GV37" s="623" t="s">
        <v>26</v>
      </c>
    </row>
    <row r="38" spans="1:204" ht="15" customHeight="1">
      <c r="A38" s="88" t="s">
        <v>26</v>
      </c>
      <c r="B38" s="89" t="s">
        <v>26</v>
      </c>
      <c r="C38" s="135" t="s">
        <v>176</v>
      </c>
      <c r="D38" s="2246">
        <v>12692154</v>
      </c>
      <c r="E38" s="2246">
        <v>3907880</v>
      </c>
      <c r="F38" s="2246">
        <v>13061314</v>
      </c>
      <c r="G38" s="2246">
        <v>16955814</v>
      </c>
      <c r="H38" s="2246">
        <v>2693715</v>
      </c>
      <c r="I38" s="2246">
        <v>504044</v>
      </c>
      <c r="J38" s="2246">
        <v>13758054</v>
      </c>
      <c r="K38" s="2246">
        <v>7642328</v>
      </c>
      <c r="L38" s="2246">
        <v>5889586</v>
      </c>
      <c r="M38" s="2246">
        <v>226140</v>
      </c>
      <c r="N38" s="2246">
        <v>1763256</v>
      </c>
      <c r="O38" s="2246">
        <v>9736978</v>
      </c>
      <c r="P38" s="1343" t="s">
        <v>39</v>
      </c>
      <c r="Q38" s="623" t="s">
        <v>26</v>
      </c>
      <c r="R38" s="88" t="s">
        <v>26</v>
      </c>
      <c r="S38" s="89" t="s">
        <v>26</v>
      </c>
      <c r="T38" s="135" t="s">
        <v>176</v>
      </c>
      <c r="U38" s="2246">
        <v>5122</v>
      </c>
      <c r="V38" s="2246" t="s">
        <v>22</v>
      </c>
      <c r="W38" s="2617">
        <v>5201</v>
      </c>
      <c r="X38" s="2617"/>
      <c r="Y38" s="2246" t="s">
        <v>22</v>
      </c>
      <c r="Z38" s="2246" t="s">
        <v>22</v>
      </c>
      <c r="AA38" s="2246">
        <v>5201</v>
      </c>
      <c r="AB38" s="2246" t="s">
        <v>22</v>
      </c>
      <c r="AC38" s="2246">
        <v>6</v>
      </c>
      <c r="AD38" s="2246">
        <v>5195</v>
      </c>
      <c r="AE38" s="2246">
        <v>4</v>
      </c>
      <c r="AF38" s="2246">
        <v>1805</v>
      </c>
      <c r="AG38" s="1343" t="s">
        <v>39</v>
      </c>
      <c r="AH38" s="623" t="s">
        <v>26</v>
      </c>
      <c r="AI38" s="88" t="s">
        <v>26</v>
      </c>
      <c r="AJ38" s="89" t="s">
        <v>26</v>
      </c>
      <c r="AK38" s="135" t="s">
        <v>176</v>
      </c>
      <c r="AL38" s="2246">
        <v>101671</v>
      </c>
      <c r="AM38" s="2246" t="s">
        <v>22</v>
      </c>
      <c r="AN38" s="2617">
        <v>108817</v>
      </c>
      <c r="AO38" s="2617"/>
      <c r="AP38" s="2246">
        <v>7796</v>
      </c>
      <c r="AQ38" s="2246">
        <v>1473</v>
      </c>
      <c r="AR38" s="2246">
        <v>99548</v>
      </c>
      <c r="AS38" s="2246">
        <v>81921</v>
      </c>
      <c r="AT38" s="2246">
        <v>13707</v>
      </c>
      <c r="AU38" s="2246">
        <v>3920</v>
      </c>
      <c r="AV38" s="2246">
        <v>116</v>
      </c>
      <c r="AW38" s="2246">
        <v>19315</v>
      </c>
      <c r="AX38" s="1343" t="s">
        <v>39</v>
      </c>
      <c r="AY38" s="623" t="s">
        <v>26</v>
      </c>
      <c r="AZ38" s="88" t="s">
        <v>26</v>
      </c>
      <c r="BA38" s="89" t="s">
        <v>26</v>
      </c>
      <c r="BB38" s="135" t="s">
        <v>176</v>
      </c>
      <c r="BC38" s="2246">
        <v>46908</v>
      </c>
      <c r="BD38" s="2246" t="s">
        <v>22</v>
      </c>
      <c r="BE38" s="2617">
        <v>51069</v>
      </c>
      <c r="BF38" s="2617"/>
      <c r="BG38" s="2246">
        <v>20694</v>
      </c>
      <c r="BH38" s="2246">
        <v>2980</v>
      </c>
      <c r="BI38" s="2246">
        <v>27395</v>
      </c>
      <c r="BJ38" s="2246" t="s">
        <v>21</v>
      </c>
      <c r="BK38" s="2246">
        <v>22809</v>
      </c>
      <c r="BL38" s="2246">
        <v>4586</v>
      </c>
      <c r="BM38" s="2246">
        <v>1072</v>
      </c>
      <c r="BN38" s="2246">
        <v>52891</v>
      </c>
      <c r="BO38" s="1343" t="s">
        <v>39</v>
      </c>
      <c r="BP38" s="623" t="s">
        <v>26</v>
      </c>
      <c r="BQ38" s="88" t="s">
        <v>26</v>
      </c>
      <c r="BR38" s="89" t="s">
        <v>26</v>
      </c>
      <c r="BS38" s="135" t="s">
        <v>176</v>
      </c>
      <c r="BT38" s="2246">
        <v>483346</v>
      </c>
      <c r="BU38" s="2246" t="s">
        <v>22</v>
      </c>
      <c r="BV38" s="2617">
        <v>475563</v>
      </c>
      <c r="BW38" s="2617"/>
      <c r="BX38" s="2246">
        <v>13163</v>
      </c>
      <c r="BY38" s="2246">
        <v>12780</v>
      </c>
      <c r="BZ38" s="2246">
        <v>449620</v>
      </c>
      <c r="CA38" s="2246">
        <v>377077</v>
      </c>
      <c r="CB38" s="2246">
        <v>47231</v>
      </c>
      <c r="CC38" s="2246">
        <v>25312</v>
      </c>
      <c r="CD38" s="2246">
        <v>39795</v>
      </c>
      <c r="CE38" s="2246">
        <v>104872</v>
      </c>
      <c r="CF38" s="1343" t="s">
        <v>39</v>
      </c>
      <c r="CG38" s="623" t="s">
        <v>26</v>
      </c>
      <c r="CH38" s="88" t="s">
        <v>26</v>
      </c>
      <c r="CI38" s="89" t="s">
        <v>26</v>
      </c>
      <c r="CJ38" s="135" t="s">
        <v>176</v>
      </c>
      <c r="CK38" s="2246" t="s">
        <v>21</v>
      </c>
      <c r="CL38" s="2246" t="s">
        <v>22</v>
      </c>
      <c r="CM38" s="2617">
        <v>50056</v>
      </c>
      <c r="CN38" s="2617"/>
      <c r="CO38" s="2246">
        <v>16021</v>
      </c>
      <c r="CP38" s="2246">
        <v>34035</v>
      </c>
      <c r="CQ38" s="2246" t="s">
        <v>21</v>
      </c>
      <c r="CR38" s="2246" t="s">
        <v>21</v>
      </c>
      <c r="CS38" s="2246" t="s">
        <v>21</v>
      </c>
      <c r="CT38" s="2246" t="s">
        <v>21</v>
      </c>
      <c r="CU38" s="2246" t="s">
        <v>21</v>
      </c>
      <c r="CV38" s="2246" t="s">
        <v>21</v>
      </c>
      <c r="CW38" s="1343" t="s">
        <v>39</v>
      </c>
      <c r="CX38" s="623" t="s">
        <v>26</v>
      </c>
      <c r="CY38" s="88" t="s">
        <v>26</v>
      </c>
      <c r="CZ38" s="89" t="s">
        <v>26</v>
      </c>
      <c r="DA38" s="135" t="s">
        <v>176</v>
      </c>
      <c r="DB38" s="2246">
        <v>7127595</v>
      </c>
      <c r="DC38" s="2246" t="s">
        <v>22</v>
      </c>
      <c r="DD38" s="2617">
        <v>7188143</v>
      </c>
      <c r="DE38" s="2617"/>
      <c r="DF38" s="2246">
        <v>1490145</v>
      </c>
      <c r="DG38" s="2246" t="s">
        <v>21</v>
      </c>
      <c r="DH38" s="2246">
        <v>5697998</v>
      </c>
      <c r="DI38" s="2246">
        <v>3961542</v>
      </c>
      <c r="DJ38" s="2246">
        <v>1735611</v>
      </c>
      <c r="DK38" s="2246">
        <v>845</v>
      </c>
      <c r="DL38" s="2246">
        <v>536078</v>
      </c>
      <c r="DM38" s="2246">
        <v>9567912</v>
      </c>
      <c r="DN38" s="1343" t="s">
        <v>39</v>
      </c>
      <c r="DO38" s="623" t="s">
        <v>26</v>
      </c>
      <c r="DP38" s="88" t="s">
        <v>26</v>
      </c>
      <c r="DQ38" s="89" t="s">
        <v>26</v>
      </c>
      <c r="DR38" s="135" t="s">
        <v>176</v>
      </c>
      <c r="DS38" s="2246">
        <v>166040</v>
      </c>
      <c r="DT38" s="2246">
        <v>1173063</v>
      </c>
      <c r="DU38" s="2617">
        <v>947007</v>
      </c>
      <c r="DV38" s="2617"/>
      <c r="DW38" s="2246">
        <v>131478</v>
      </c>
      <c r="DX38" s="2246" t="s">
        <v>21</v>
      </c>
      <c r="DY38" s="2246">
        <v>815529</v>
      </c>
      <c r="DZ38" s="2246">
        <v>618</v>
      </c>
      <c r="EA38" s="2246">
        <v>779328</v>
      </c>
      <c r="EB38" s="2246">
        <v>35583</v>
      </c>
      <c r="EC38" s="2246">
        <v>381590</v>
      </c>
      <c r="ED38" s="2246" t="s">
        <v>22</v>
      </c>
      <c r="EE38" s="1343" t="s">
        <v>39</v>
      </c>
      <c r="EF38" s="623" t="s">
        <v>26</v>
      </c>
      <c r="EG38" s="88" t="s">
        <v>26</v>
      </c>
      <c r="EH38" s="89" t="s">
        <v>26</v>
      </c>
      <c r="EI38" s="135" t="s">
        <v>176</v>
      </c>
      <c r="EJ38" s="2246">
        <v>737</v>
      </c>
      <c r="EK38" s="2246">
        <v>11104</v>
      </c>
      <c r="EL38" s="2617">
        <v>8664</v>
      </c>
      <c r="EM38" s="2617"/>
      <c r="EN38" s="2246">
        <v>6484</v>
      </c>
      <c r="EO38" s="2246" t="s">
        <v>21</v>
      </c>
      <c r="EP38" s="2246">
        <v>2180</v>
      </c>
      <c r="EQ38" s="2246" t="s">
        <v>21</v>
      </c>
      <c r="ER38" s="2246">
        <v>2180</v>
      </c>
      <c r="ES38" s="2246" t="s">
        <v>21</v>
      </c>
      <c r="ET38" s="2246">
        <v>3177</v>
      </c>
      <c r="EU38" s="2246" t="s">
        <v>22</v>
      </c>
      <c r="EV38" s="1343" t="s">
        <v>39</v>
      </c>
      <c r="EW38" s="623" t="s">
        <v>26</v>
      </c>
      <c r="EX38" s="88" t="s">
        <v>26</v>
      </c>
      <c r="EY38" s="89" t="s">
        <v>26</v>
      </c>
      <c r="EZ38" s="135" t="s">
        <v>176</v>
      </c>
      <c r="FA38" s="2246">
        <v>447356</v>
      </c>
      <c r="FB38" s="2246" t="s">
        <v>22</v>
      </c>
      <c r="FC38" s="2617">
        <v>447356</v>
      </c>
      <c r="FD38" s="2617"/>
      <c r="FE38" s="2246">
        <v>82618</v>
      </c>
      <c r="FF38" s="2246">
        <v>133570</v>
      </c>
      <c r="FG38" s="2246">
        <v>231168</v>
      </c>
      <c r="FH38" s="2246" t="s">
        <v>22</v>
      </c>
      <c r="FI38" s="2246">
        <v>204322</v>
      </c>
      <c r="FJ38" s="2246">
        <v>26846</v>
      </c>
      <c r="FK38" s="2246" t="s">
        <v>22</v>
      </c>
      <c r="FL38" s="2246" t="s">
        <v>22</v>
      </c>
      <c r="FM38" s="1343" t="s">
        <v>39</v>
      </c>
      <c r="FN38" s="623" t="s">
        <v>26</v>
      </c>
      <c r="FO38" s="88" t="s">
        <v>26</v>
      </c>
      <c r="FP38" s="89" t="s">
        <v>26</v>
      </c>
      <c r="FQ38" s="135" t="s">
        <v>176</v>
      </c>
      <c r="FR38" s="2246">
        <v>765320</v>
      </c>
      <c r="FS38" s="2246">
        <v>210537</v>
      </c>
      <c r="FT38" s="2617">
        <v>919031</v>
      </c>
      <c r="FU38" s="2617"/>
      <c r="FV38" s="2246" t="s">
        <v>22</v>
      </c>
      <c r="FW38" s="2246" t="s">
        <v>21</v>
      </c>
      <c r="FX38" s="2246">
        <v>919031</v>
      </c>
      <c r="FY38" s="2246" t="s">
        <v>21</v>
      </c>
      <c r="FZ38" s="2246">
        <v>835732</v>
      </c>
      <c r="GA38" s="2246">
        <v>83299</v>
      </c>
      <c r="GB38" s="2246">
        <v>36024</v>
      </c>
      <c r="GC38" s="2246">
        <v>1249</v>
      </c>
      <c r="GD38" s="1343" t="s">
        <v>39</v>
      </c>
      <c r="GE38" s="623" t="s">
        <v>26</v>
      </c>
      <c r="GF38" s="88" t="s">
        <v>26</v>
      </c>
      <c r="GG38" s="89" t="s">
        <v>26</v>
      </c>
      <c r="GH38" s="135" t="s">
        <v>176</v>
      </c>
      <c r="GI38" s="2246">
        <v>58938</v>
      </c>
      <c r="GJ38" s="2246">
        <v>6976</v>
      </c>
      <c r="GK38" s="2617">
        <v>61126</v>
      </c>
      <c r="GL38" s="2617"/>
      <c r="GM38" s="2246">
        <v>4952</v>
      </c>
      <c r="GN38" s="2246" t="s">
        <v>21</v>
      </c>
      <c r="GO38" s="2246">
        <v>56174</v>
      </c>
      <c r="GP38" s="2246">
        <v>18918</v>
      </c>
      <c r="GQ38" s="2246">
        <v>34313</v>
      </c>
      <c r="GR38" s="2246">
        <v>2943</v>
      </c>
      <c r="GS38" s="2246">
        <v>3403</v>
      </c>
      <c r="GT38" s="2246">
        <v>28054</v>
      </c>
      <c r="GU38" s="1343" t="s">
        <v>39</v>
      </c>
      <c r="GV38" s="623" t="s">
        <v>26</v>
      </c>
    </row>
    <row r="39" spans="1:204" ht="15" customHeight="1">
      <c r="A39" s="88" t="s">
        <v>26</v>
      </c>
      <c r="B39" s="89" t="s">
        <v>26</v>
      </c>
      <c r="C39" s="135" t="s">
        <v>177</v>
      </c>
      <c r="D39" s="2246">
        <v>12675619</v>
      </c>
      <c r="E39" s="2246">
        <v>3812475</v>
      </c>
      <c r="F39" s="2246">
        <v>13092613</v>
      </c>
      <c r="G39" s="2246">
        <v>16891296</v>
      </c>
      <c r="H39" s="2246">
        <v>2659775</v>
      </c>
      <c r="I39" s="2246">
        <v>520941</v>
      </c>
      <c r="J39" s="2246">
        <v>13710579</v>
      </c>
      <c r="K39" s="2246">
        <v>7635413</v>
      </c>
      <c r="L39" s="2246">
        <v>5844292</v>
      </c>
      <c r="M39" s="2246">
        <v>230875</v>
      </c>
      <c r="N39" s="2246">
        <v>1655958</v>
      </c>
      <c r="O39" s="2246">
        <v>9493693</v>
      </c>
      <c r="P39" s="1343" t="s">
        <v>40</v>
      </c>
      <c r="Q39" s="623" t="s">
        <v>26</v>
      </c>
      <c r="R39" s="88" t="s">
        <v>26</v>
      </c>
      <c r="S39" s="89" t="s">
        <v>26</v>
      </c>
      <c r="T39" s="135" t="s">
        <v>177</v>
      </c>
      <c r="U39" s="2246">
        <v>5692</v>
      </c>
      <c r="V39" s="2246" t="s">
        <v>22</v>
      </c>
      <c r="W39" s="2617">
        <v>5638</v>
      </c>
      <c r="X39" s="2617"/>
      <c r="Y39" s="2246" t="s">
        <v>22</v>
      </c>
      <c r="Z39" s="2246" t="s">
        <v>22</v>
      </c>
      <c r="AA39" s="2246">
        <v>5638</v>
      </c>
      <c r="AB39" s="2246" t="s">
        <v>22</v>
      </c>
      <c r="AC39" s="2246">
        <v>6</v>
      </c>
      <c r="AD39" s="2246">
        <v>5632</v>
      </c>
      <c r="AE39" s="2246">
        <v>4</v>
      </c>
      <c r="AF39" s="2246">
        <v>1874</v>
      </c>
      <c r="AG39" s="1343" t="s">
        <v>40</v>
      </c>
      <c r="AH39" s="623" t="s">
        <v>26</v>
      </c>
      <c r="AI39" s="88" t="s">
        <v>26</v>
      </c>
      <c r="AJ39" s="89" t="s">
        <v>26</v>
      </c>
      <c r="AK39" s="135" t="s">
        <v>177</v>
      </c>
      <c r="AL39" s="2246">
        <v>104120</v>
      </c>
      <c r="AM39" s="2246" t="s">
        <v>22</v>
      </c>
      <c r="AN39" s="2617">
        <v>109844</v>
      </c>
      <c r="AO39" s="2617"/>
      <c r="AP39" s="2246">
        <v>2905</v>
      </c>
      <c r="AQ39" s="2246">
        <v>3364</v>
      </c>
      <c r="AR39" s="2246">
        <v>103575</v>
      </c>
      <c r="AS39" s="2246">
        <v>86080</v>
      </c>
      <c r="AT39" s="2246">
        <v>13394</v>
      </c>
      <c r="AU39" s="2246">
        <v>4101</v>
      </c>
      <c r="AV39" s="2246">
        <v>190</v>
      </c>
      <c r="AW39" s="2246">
        <v>18228</v>
      </c>
      <c r="AX39" s="1343" t="s">
        <v>40</v>
      </c>
      <c r="AY39" s="623" t="s">
        <v>26</v>
      </c>
      <c r="AZ39" s="88" t="s">
        <v>26</v>
      </c>
      <c r="BA39" s="89" t="s">
        <v>26</v>
      </c>
      <c r="BB39" s="135" t="s">
        <v>177</v>
      </c>
      <c r="BC39" s="2246">
        <v>55039</v>
      </c>
      <c r="BD39" s="2246" t="s">
        <v>22</v>
      </c>
      <c r="BE39" s="2617">
        <v>62094</v>
      </c>
      <c r="BF39" s="2617"/>
      <c r="BG39" s="2246">
        <v>26714</v>
      </c>
      <c r="BH39" s="2246">
        <v>4553</v>
      </c>
      <c r="BI39" s="2246">
        <v>30827</v>
      </c>
      <c r="BJ39" s="2246" t="s">
        <v>21</v>
      </c>
      <c r="BK39" s="2246">
        <v>24927</v>
      </c>
      <c r="BL39" s="2246">
        <v>5900</v>
      </c>
      <c r="BM39" s="2246">
        <v>1097</v>
      </c>
      <c r="BN39" s="2246">
        <v>52701</v>
      </c>
      <c r="BO39" s="1343" t="s">
        <v>40</v>
      </c>
      <c r="BP39" s="623" t="s">
        <v>26</v>
      </c>
      <c r="BQ39" s="88" t="s">
        <v>26</v>
      </c>
      <c r="BR39" s="89" t="s">
        <v>26</v>
      </c>
      <c r="BS39" s="135" t="s">
        <v>177</v>
      </c>
      <c r="BT39" s="2246">
        <v>459045</v>
      </c>
      <c r="BU39" s="2246" t="s">
        <v>22</v>
      </c>
      <c r="BV39" s="2617">
        <v>452496</v>
      </c>
      <c r="BW39" s="2617"/>
      <c r="BX39" s="2246">
        <v>11288</v>
      </c>
      <c r="BY39" s="2246">
        <v>16075</v>
      </c>
      <c r="BZ39" s="2246">
        <v>425133</v>
      </c>
      <c r="CA39" s="2246">
        <v>353518</v>
      </c>
      <c r="CB39" s="2246">
        <v>43513</v>
      </c>
      <c r="CC39" s="2246">
        <v>28102</v>
      </c>
      <c r="CD39" s="2246">
        <v>32068</v>
      </c>
      <c r="CE39" s="2246">
        <v>103793</v>
      </c>
      <c r="CF39" s="1343" t="s">
        <v>40</v>
      </c>
      <c r="CG39" s="623" t="s">
        <v>26</v>
      </c>
      <c r="CH39" s="88" t="s">
        <v>26</v>
      </c>
      <c r="CI39" s="89" t="s">
        <v>26</v>
      </c>
      <c r="CJ39" s="135" t="s">
        <v>177</v>
      </c>
      <c r="CK39" s="2246" t="s">
        <v>21</v>
      </c>
      <c r="CL39" s="2246" t="s">
        <v>22</v>
      </c>
      <c r="CM39" s="2617">
        <v>66686</v>
      </c>
      <c r="CN39" s="2617"/>
      <c r="CO39" s="2246">
        <v>29791</v>
      </c>
      <c r="CP39" s="2246">
        <v>36895</v>
      </c>
      <c r="CQ39" s="2246" t="s">
        <v>21</v>
      </c>
      <c r="CR39" s="2246" t="s">
        <v>21</v>
      </c>
      <c r="CS39" s="2246" t="s">
        <v>21</v>
      </c>
      <c r="CT39" s="2246" t="s">
        <v>21</v>
      </c>
      <c r="CU39" s="2246" t="s">
        <v>21</v>
      </c>
      <c r="CV39" s="2246" t="s">
        <v>21</v>
      </c>
      <c r="CW39" s="1343" t="s">
        <v>40</v>
      </c>
      <c r="CX39" s="623" t="s">
        <v>26</v>
      </c>
      <c r="CY39" s="88" t="s">
        <v>26</v>
      </c>
      <c r="CZ39" s="89" t="s">
        <v>26</v>
      </c>
      <c r="DA39" s="135" t="s">
        <v>177</v>
      </c>
      <c r="DB39" s="2246">
        <v>7268621</v>
      </c>
      <c r="DC39" s="2246" t="s">
        <v>22</v>
      </c>
      <c r="DD39" s="2617">
        <v>7116801</v>
      </c>
      <c r="DE39" s="2617"/>
      <c r="DF39" s="2246">
        <v>1465873</v>
      </c>
      <c r="DG39" s="2246" t="s">
        <v>21</v>
      </c>
      <c r="DH39" s="2246">
        <v>5650928</v>
      </c>
      <c r="DI39" s="2246">
        <v>3899284</v>
      </c>
      <c r="DJ39" s="2246">
        <v>1750573</v>
      </c>
      <c r="DK39" s="2246">
        <v>1071</v>
      </c>
      <c r="DL39" s="2246">
        <v>498913</v>
      </c>
      <c r="DM39" s="2246">
        <v>9212823</v>
      </c>
      <c r="DN39" s="1343" t="s">
        <v>40</v>
      </c>
      <c r="DO39" s="623" t="s">
        <v>26</v>
      </c>
      <c r="DP39" s="88" t="s">
        <v>26</v>
      </c>
      <c r="DQ39" s="89" t="s">
        <v>26</v>
      </c>
      <c r="DR39" s="135" t="s">
        <v>177</v>
      </c>
      <c r="DS39" s="2246">
        <v>162742</v>
      </c>
      <c r="DT39" s="2246">
        <v>1143335</v>
      </c>
      <c r="DU39" s="2617">
        <v>930767</v>
      </c>
      <c r="DV39" s="2617"/>
      <c r="DW39" s="2246">
        <v>114046</v>
      </c>
      <c r="DX39" s="2246" t="s">
        <v>21</v>
      </c>
      <c r="DY39" s="2246">
        <v>816721</v>
      </c>
      <c r="DZ39" s="2246">
        <v>716</v>
      </c>
      <c r="EA39" s="2246">
        <v>777511</v>
      </c>
      <c r="EB39" s="2246">
        <v>38494</v>
      </c>
      <c r="EC39" s="2246">
        <v>368032</v>
      </c>
      <c r="ED39" s="2246" t="s">
        <v>22</v>
      </c>
      <c r="EE39" s="1343" t="s">
        <v>40</v>
      </c>
      <c r="EF39" s="623" t="s">
        <v>26</v>
      </c>
      <c r="EG39" s="88" t="s">
        <v>26</v>
      </c>
      <c r="EH39" s="89" t="s">
        <v>26</v>
      </c>
      <c r="EI39" s="135" t="s">
        <v>177</v>
      </c>
      <c r="EJ39" s="2246">
        <v>732</v>
      </c>
      <c r="EK39" s="2246">
        <v>11405</v>
      </c>
      <c r="EL39" s="2617">
        <v>9688</v>
      </c>
      <c r="EM39" s="2617"/>
      <c r="EN39" s="2246">
        <v>6619</v>
      </c>
      <c r="EO39" s="2246" t="s">
        <v>21</v>
      </c>
      <c r="EP39" s="2246">
        <v>3069</v>
      </c>
      <c r="EQ39" s="2246" t="s">
        <v>21</v>
      </c>
      <c r="ER39" s="2246">
        <v>3069</v>
      </c>
      <c r="ES39" s="2246" t="s">
        <v>21</v>
      </c>
      <c r="ET39" s="2246">
        <v>2449</v>
      </c>
      <c r="EU39" s="2246" t="s">
        <v>22</v>
      </c>
      <c r="EV39" s="1343" t="s">
        <v>40</v>
      </c>
      <c r="EW39" s="623" t="s">
        <v>26</v>
      </c>
      <c r="EX39" s="88" t="s">
        <v>26</v>
      </c>
      <c r="EY39" s="89" t="s">
        <v>26</v>
      </c>
      <c r="EZ39" s="135" t="s">
        <v>177</v>
      </c>
      <c r="FA39" s="2246">
        <v>457464</v>
      </c>
      <c r="FB39" s="2246" t="s">
        <v>22</v>
      </c>
      <c r="FC39" s="2617">
        <v>457464</v>
      </c>
      <c r="FD39" s="2617"/>
      <c r="FE39" s="2246">
        <v>91216</v>
      </c>
      <c r="FF39" s="2246">
        <v>129512</v>
      </c>
      <c r="FG39" s="2246">
        <v>236736</v>
      </c>
      <c r="FH39" s="2246" t="s">
        <v>22</v>
      </c>
      <c r="FI39" s="2246">
        <v>207631</v>
      </c>
      <c r="FJ39" s="2246">
        <v>29105</v>
      </c>
      <c r="FK39" s="2246" t="s">
        <v>22</v>
      </c>
      <c r="FL39" s="2246" t="s">
        <v>22</v>
      </c>
      <c r="FM39" s="1343" t="s">
        <v>40</v>
      </c>
      <c r="FN39" s="623" t="s">
        <v>26</v>
      </c>
      <c r="FO39" s="88" t="s">
        <v>26</v>
      </c>
      <c r="FP39" s="89" t="s">
        <v>26</v>
      </c>
      <c r="FQ39" s="135" t="s">
        <v>177</v>
      </c>
      <c r="FR39" s="2246">
        <v>758187</v>
      </c>
      <c r="FS39" s="2246">
        <v>197240</v>
      </c>
      <c r="FT39" s="2617">
        <v>903895</v>
      </c>
      <c r="FU39" s="2617"/>
      <c r="FV39" s="2246" t="s">
        <v>22</v>
      </c>
      <c r="FW39" s="2246" t="s">
        <v>21</v>
      </c>
      <c r="FX39" s="2246">
        <v>903895</v>
      </c>
      <c r="FY39" s="2246" t="s">
        <v>21</v>
      </c>
      <c r="FZ39" s="2246">
        <v>824177</v>
      </c>
      <c r="GA39" s="2246">
        <v>79718</v>
      </c>
      <c r="GB39" s="2246">
        <v>37907</v>
      </c>
      <c r="GC39" s="2246">
        <v>1392</v>
      </c>
      <c r="GD39" s="1343" t="s">
        <v>40</v>
      </c>
      <c r="GE39" s="623" t="s">
        <v>26</v>
      </c>
      <c r="GF39" s="88" t="s">
        <v>26</v>
      </c>
      <c r="GG39" s="89" t="s">
        <v>26</v>
      </c>
      <c r="GH39" s="135" t="s">
        <v>177</v>
      </c>
      <c r="GI39" s="2246">
        <v>57794</v>
      </c>
      <c r="GJ39" s="2246">
        <v>6747</v>
      </c>
      <c r="GK39" s="2617">
        <v>59363</v>
      </c>
      <c r="GL39" s="2617"/>
      <c r="GM39" s="2246">
        <v>4957</v>
      </c>
      <c r="GN39" s="2246" t="s">
        <v>21</v>
      </c>
      <c r="GO39" s="2246">
        <v>54406</v>
      </c>
      <c r="GP39" s="2246">
        <v>17765</v>
      </c>
      <c r="GQ39" s="2246">
        <v>33652</v>
      </c>
      <c r="GR39" s="2246">
        <v>2989</v>
      </c>
      <c r="GS39" s="2246">
        <v>3345</v>
      </c>
      <c r="GT39" s="2246">
        <v>27504</v>
      </c>
      <c r="GU39" s="1343" t="s">
        <v>40</v>
      </c>
      <c r="GV39" s="623" t="s">
        <v>26</v>
      </c>
    </row>
    <row r="40" spans="1:204" ht="15" customHeight="1">
      <c r="A40" s="104" t="s">
        <v>26</v>
      </c>
      <c r="B40" s="105" t="s">
        <v>26</v>
      </c>
      <c r="C40" s="1088" t="s">
        <v>178</v>
      </c>
      <c r="D40" s="2247">
        <v>14062982</v>
      </c>
      <c r="E40" s="2247">
        <v>3922461</v>
      </c>
      <c r="F40" s="2247">
        <v>13738334</v>
      </c>
      <c r="G40" s="2247">
        <v>17645711</v>
      </c>
      <c r="H40" s="2247">
        <v>2862452</v>
      </c>
      <c r="I40" s="2247">
        <v>566118</v>
      </c>
      <c r="J40" s="2247">
        <v>14217141</v>
      </c>
      <c r="K40" s="2247">
        <v>7931512</v>
      </c>
      <c r="L40" s="2247">
        <v>6039362</v>
      </c>
      <c r="M40" s="2247">
        <v>246268</v>
      </c>
      <c r="N40" s="2247">
        <v>1858941</v>
      </c>
      <c r="O40" s="2247">
        <v>9963637</v>
      </c>
      <c r="P40" s="1345" t="s">
        <v>41</v>
      </c>
      <c r="Q40" s="626" t="s">
        <v>26</v>
      </c>
      <c r="R40" s="104" t="s">
        <v>26</v>
      </c>
      <c r="S40" s="105" t="s">
        <v>26</v>
      </c>
      <c r="T40" s="1088" t="s">
        <v>178</v>
      </c>
      <c r="U40" s="106">
        <v>5086</v>
      </c>
      <c r="V40" s="2247" t="s">
        <v>22</v>
      </c>
      <c r="W40" s="2618">
        <v>5118</v>
      </c>
      <c r="X40" s="2618"/>
      <c r="Y40" s="2247" t="s">
        <v>22</v>
      </c>
      <c r="Z40" s="2247" t="s">
        <v>22</v>
      </c>
      <c r="AA40" s="2247">
        <v>5118</v>
      </c>
      <c r="AB40" s="2247" t="s">
        <v>22</v>
      </c>
      <c r="AC40" s="2247">
        <v>6</v>
      </c>
      <c r="AD40" s="2247">
        <v>5112</v>
      </c>
      <c r="AE40" s="2247">
        <v>5</v>
      </c>
      <c r="AF40" s="2247">
        <v>1859</v>
      </c>
      <c r="AG40" s="1345" t="s">
        <v>41</v>
      </c>
      <c r="AH40" s="626" t="s">
        <v>26</v>
      </c>
      <c r="AI40" s="104" t="s">
        <v>26</v>
      </c>
      <c r="AJ40" s="105" t="s">
        <v>26</v>
      </c>
      <c r="AK40" s="1088" t="s">
        <v>178</v>
      </c>
      <c r="AL40" s="106">
        <v>101390</v>
      </c>
      <c r="AM40" s="2247" t="s">
        <v>22</v>
      </c>
      <c r="AN40" s="2618">
        <v>103982</v>
      </c>
      <c r="AO40" s="2618"/>
      <c r="AP40" s="2247">
        <v>3716</v>
      </c>
      <c r="AQ40" s="2247">
        <v>2042</v>
      </c>
      <c r="AR40" s="2247">
        <v>98224</v>
      </c>
      <c r="AS40" s="2247">
        <v>78745</v>
      </c>
      <c r="AT40" s="2247">
        <v>13792</v>
      </c>
      <c r="AU40" s="2247">
        <v>5687</v>
      </c>
      <c r="AV40" s="2247">
        <v>179</v>
      </c>
      <c r="AW40" s="2247">
        <v>19275</v>
      </c>
      <c r="AX40" s="1345" t="s">
        <v>41</v>
      </c>
      <c r="AY40" s="626" t="s">
        <v>26</v>
      </c>
      <c r="AZ40" s="104" t="s">
        <v>26</v>
      </c>
      <c r="BA40" s="105" t="s">
        <v>26</v>
      </c>
      <c r="BB40" s="1088" t="s">
        <v>178</v>
      </c>
      <c r="BC40" s="106">
        <v>56846</v>
      </c>
      <c r="BD40" s="2247" t="s">
        <v>22</v>
      </c>
      <c r="BE40" s="2618">
        <v>57061</v>
      </c>
      <c r="BF40" s="2618"/>
      <c r="BG40" s="2247">
        <v>22391</v>
      </c>
      <c r="BH40" s="2247">
        <v>3231</v>
      </c>
      <c r="BI40" s="2247">
        <v>31439</v>
      </c>
      <c r="BJ40" s="2247" t="s">
        <v>21</v>
      </c>
      <c r="BK40" s="2247">
        <v>24060</v>
      </c>
      <c r="BL40" s="2247">
        <v>7379</v>
      </c>
      <c r="BM40" s="2247">
        <v>1204</v>
      </c>
      <c r="BN40" s="2247">
        <v>52593</v>
      </c>
      <c r="BO40" s="1345" t="s">
        <v>41</v>
      </c>
      <c r="BP40" s="626" t="s">
        <v>26</v>
      </c>
      <c r="BQ40" s="104" t="s">
        <v>26</v>
      </c>
      <c r="BR40" s="105" t="s">
        <v>26</v>
      </c>
      <c r="BS40" s="1088" t="s">
        <v>178</v>
      </c>
      <c r="BT40" s="106">
        <v>501638</v>
      </c>
      <c r="BU40" s="2247" t="s">
        <v>22</v>
      </c>
      <c r="BV40" s="2618">
        <v>494004</v>
      </c>
      <c r="BW40" s="2618"/>
      <c r="BX40" s="2247">
        <v>11478</v>
      </c>
      <c r="BY40" s="2247">
        <v>12697</v>
      </c>
      <c r="BZ40" s="2247">
        <v>469829</v>
      </c>
      <c r="CA40" s="2247">
        <v>393728</v>
      </c>
      <c r="CB40" s="2247">
        <v>45605</v>
      </c>
      <c r="CC40" s="2247">
        <v>30496</v>
      </c>
      <c r="CD40" s="2247">
        <v>36306</v>
      </c>
      <c r="CE40" s="2247">
        <v>104796</v>
      </c>
      <c r="CF40" s="1345" t="s">
        <v>41</v>
      </c>
      <c r="CG40" s="626" t="s">
        <v>26</v>
      </c>
      <c r="CH40" s="104" t="s">
        <v>26</v>
      </c>
      <c r="CI40" s="105" t="s">
        <v>26</v>
      </c>
      <c r="CJ40" s="1088" t="s">
        <v>178</v>
      </c>
      <c r="CK40" s="106" t="s">
        <v>21</v>
      </c>
      <c r="CL40" s="2247" t="s">
        <v>22</v>
      </c>
      <c r="CM40" s="2618">
        <v>113829</v>
      </c>
      <c r="CN40" s="2618"/>
      <c r="CO40" s="2247">
        <v>46433</v>
      </c>
      <c r="CP40" s="2247">
        <v>67396</v>
      </c>
      <c r="CQ40" s="2247" t="s">
        <v>21</v>
      </c>
      <c r="CR40" s="2247" t="s">
        <v>21</v>
      </c>
      <c r="CS40" s="2247" t="s">
        <v>21</v>
      </c>
      <c r="CT40" s="2247" t="s">
        <v>21</v>
      </c>
      <c r="CU40" s="2247" t="s">
        <v>21</v>
      </c>
      <c r="CV40" s="2247" t="s">
        <v>21</v>
      </c>
      <c r="CW40" s="1345" t="s">
        <v>41</v>
      </c>
      <c r="CX40" s="626" t="s">
        <v>26</v>
      </c>
      <c r="CY40" s="104" t="s">
        <v>26</v>
      </c>
      <c r="CZ40" s="105" t="s">
        <v>26</v>
      </c>
      <c r="DA40" s="1088" t="s">
        <v>178</v>
      </c>
      <c r="DB40" s="106">
        <v>8689827</v>
      </c>
      <c r="DC40" s="2247" t="s">
        <v>22</v>
      </c>
      <c r="DD40" s="2618">
        <v>7472428</v>
      </c>
      <c r="DE40" s="2618"/>
      <c r="DF40" s="2247">
        <v>1613393</v>
      </c>
      <c r="DG40" s="2247" t="s">
        <v>21</v>
      </c>
      <c r="DH40" s="2247">
        <v>5859035</v>
      </c>
      <c r="DI40" s="2247">
        <v>3991537</v>
      </c>
      <c r="DJ40" s="2247">
        <v>1866521</v>
      </c>
      <c r="DK40" s="2247">
        <v>977</v>
      </c>
      <c r="DL40" s="2247">
        <v>677722</v>
      </c>
      <c r="DM40" s="2247">
        <v>9756297</v>
      </c>
      <c r="DN40" s="1345" t="s">
        <v>41</v>
      </c>
      <c r="DO40" s="626" t="s">
        <v>26</v>
      </c>
      <c r="DP40" s="104" t="s">
        <v>26</v>
      </c>
      <c r="DQ40" s="105" t="s">
        <v>26</v>
      </c>
      <c r="DR40" s="1088" t="s">
        <v>178</v>
      </c>
      <c r="DS40" s="106">
        <v>159569</v>
      </c>
      <c r="DT40" s="2247">
        <v>1175853</v>
      </c>
      <c r="DU40" s="2618">
        <v>945106</v>
      </c>
      <c r="DV40" s="2618"/>
      <c r="DW40" s="2247">
        <v>117167</v>
      </c>
      <c r="DX40" s="2247" t="s">
        <v>21</v>
      </c>
      <c r="DY40" s="2247">
        <v>827939</v>
      </c>
      <c r="DZ40" s="2247">
        <v>697</v>
      </c>
      <c r="EA40" s="2247">
        <v>785498</v>
      </c>
      <c r="EB40" s="2247">
        <v>41744</v>
      </c>
      <c r="EC40" s="2247">
        <v>372012</v>
      </c>
      <c r="ED40" s="2247" t="s">
        <v>22</v>
      </c>
      <c r="EE40" s="1345" t="s">
        <v>41</v>
      </c>
      <c r="EF40" s="626" t="s">
        <v>26</v>
      </c>
      <c r="EG40" s="104" t="s">
        <v>26</v>
      </c>
      <c r="EH40" s="105" t="s">
        <v>26</v>
      </c>
      <c r="EI40" s="1088" t="s">
        <v>178</v>
      </c>
      <c r="EJ40" s="106">
        <v>662</v>
      </c>
      <c r="EK40" s="2247">
        <v>13201</v>
      </c>
      <c r="EL40" s="2618">
        <v>10024</v>
      </c>
      <c r="EM40" s="2618"/>
      <c r="EN40" s="2247">
        <v>7950</v>
      </c>
      <c r="EO40" s="2247" t="s">
        <v>21</v>
      </c>
      <c r="EP40" s="2247">
        <v>2074</v>
      </c>
      <c r="EQ40" s="2247" t="s">
        <v>21</v>
      </c>
      <c r="ER40" s="2247">
        <v>2074</v>
      </c>
      <c r="ES40" s="2247" t="s">
        <v>21</v>
      </c>
      <c r="ET40" s="2247">
        <v>3839</v>
      </c>
      <c r="EU40" s="2247" t="s">
        <v>22</v>
      </c>
      <c r="EV40" s="1345" t="s">
        <v>41</v>
      </c>
      <c r="EW40" s="626" t="s">
        <v>26</v>
      </c>
      <c r="EX40" s="104" t="s">
        <v>26</v>
      </c>
      <c r="EY40" s="105" t="s">
        <v>26</v>
      </c>
      <c r="EZ40" s="1088" t="s">
        <v>178</v>
      </c>
      <c r="FA40" s="106">
        <v>477447</v>
      </c>
      <c r="FB40" s="2247" t="s">
        <v>22</v>
      </c>
      <c r="FC40" s="2618">
        <v>477447</v>
      </c>
      <c r="FD40" s="2618"/>
      <c r="FE40" s="2247">
        <v>103907</v>
      </c>
      <c r="FF40" s="2247">
        <v>134470</v>
      </c>
      <c r="FG40" s="2247">
        <v>239070</v>
      </c>
      <c r="FH40" s="2247" t="s">
        <v>22</v>
      </c>
      <c r="FI40" s="2247">
        <v>206178</v>
      </c>
      <c r="FJ40" s="2247">
        <v>32892</v>
      </c>
      <c r="FK40" s="2247" t="s">
        <v>22</v>
      </c>
      <c r="FL40" s="2247" t="s">
        <v>22</v>
      </c>
      <c r="FM40" s="1345" t="s">
        <v>41</v>
      </c>
      <c r="FN40" s="626" t="s">
        <v>26</v>
      </c>
      <c r="FO40" s="104" t="s">
        <v>26</v>
      </c>
      <c r="FP40" s="105" t="s">
        <v>26</v>
      </c>
      <c r="FQ40" s="1088" t="s">
        <v>178</v>
      </c>
      <c r="FR40" s="106">
        <v>782801</v>
      </c>
      <c r="FS40" s="2247">
        <v>203357</v>
      </c>
      <c r="FT40" s="2618">
        <v>928277</v>
      </c>
      <c r="FU40" s="2618"/>
      <c r="FV40" s="2247" t="s">
        <v>22</v>
      </c>
      <c r="FW40" s="2247" t="s">
        <v>21</v>
      </c>
      <c r="FX40" s="2247">
        <v>928277</v>
      </c>
      <c r="FY40" s="2247" t="s">
        <v>21</v>
      </c>
      <c r="FZ40" s="2247">
        <v>843026</v>
      </c>
      <c r="GA40" s="2247">
        <v>85251</v>
      </c>
      <c r="GB40" s="2247">
        <v>35294</v>
      </c>
      <c r="GC40" s="2247">
        <v>1374</v>
      </c>
      <c r="GD40" s="1345" t="s">
        <v>41</v>
      </c>
      <c r="GE40" s="626" t="s">
        <v>26</v>
      </c>
      <c r="GF40" s="104" t="s">
        <v>26</v>
      </c>
      <c r="GG40" s="105" t="s">
        <v>26</v>
      </c>
      <c r="GH40" s="1088" t="s">
        <v>178</v>
      </c>
      <c r="GI40" s="106">
        <v>54990</v>
      </c>
      <c r="GJ40" s="2247">
        <v>7422</v>
      </c>
      <c r="GK40" s="2618">
        <v>57347</v>
      </c>
      <c r="GL40" s="2618"/>
      <c r="GM40" s="2247">
        <v>1716</v>
      </c>
      <c r="GN40" s="2247" t="s">
        <v>21</v>
      </c>
      <c r="GO40" s="2247">
        <v>55631</v>
      </c>
      <c r="GP40" s="2247">
        <v>18877</v>
      </c>
      <c r="GQ40" s="2247">
        <v>33821</v>
      </c>
      <c r="GR40" s="2247">
        <v>2933</v>
      </c>
      <c r="GS40" s="2247">
        <v>3172</v>
      </c>
      <c r="GT40" s="2247">
        <v>27673</v>
      </c>
      <c r="GU40" s="1345" t="s">
        <v>41</v>
      </c>
      <c r="GV40" s="626" t="s">
        <v>26</v>
      </c>
    </row>
    <row r="41" spans="1:204" ht="15" customHeight="1">
      <c r="A41" s="1178"/>
      <c r="B41" s="1178"/>
      <c r="C41" s="1178"/>
      <c r="D41" s="1179"/>
      <c r="E41" s="1179"/>
      <c r="F41" s="1179"/>
      <c r="G41" s="1179"/>
      <c r="H41" s="1179"/>
      <c r="I41" s="1179"/>
      <c r="J41" s="1179"/>
      <c r="K41" s="1179"/>
      <c r="L41" s="1179"/>
      <c r="M41" s="1179"/>
      <c r="N41" s="1179"/>
      <c r="O41" s="1179"/>
      <c r="P41" s="1346"/>
      <c r="Q41" s="1346"/>
      <c r="R41" s="1178"/>
      <c r="S41" s="1178"/>
      <c r="T41" s="1178"/>
      <c r="U41" s="1179"/>
      <c r="V41" s="1179"/>
      <c r="W41" s="1347"/>
      <c r="X41" s="1347"/>
      <c r="Y41" s="1179"/>
      <c r="Z41" s="1179"/>
      <c r="AA41" s="1179"/>
      <c r="AB41" s="1179"/>
      <c r="AC41" s="1179"/>
      <c r="AD41" s="1179"/>
      <c r="AE41" s="1179"/>
      <c r="AF41" s="1179"/>
      <c r="AG41" s="1346"/>
      <c r="AH41" s="1346"/>
      <c r="AI41" s="1178"/>
      <c r="AJ41" s="1178"/>
      <c r="AK41" s="1178"/>
      <c r="AL41" s="1179"/>
      <c r="AM41" s="1179"/>
      <c r="AN41" s="1813"/>
      <c r="AO41" s="1813"/>
      <c r="AP41" s="1179"/>
      <c r="AQ41" s="1179"/>
      <c r="AR41" s="1179"/>
      <c r="AS41" s="1179"/>
      <c r="AT41" s="1179"/>
      <c r="AU41" s="1179"/>
      <c r="AV41" s="1179"/>
      <c r="AW41" s="1179"/>
      <c r="AX41" s="1346"/>
      <c r="AY41" s="1346"/>
      <c r="AZ41" s="1178"/>
      <c r="BA41" s="1178"/>
      <c r="BB41" s="1178"/>
      <c r="BC41" s="1179"/>
      <c r="BD41" s="1179"/>
      <c r="BE41" s="1813"/>
      <c r="BF41" s="1813"/>
      <c r="BG41" s="1179"/>
      <c r="BH41" s="1179"/>
      <c r="BI41" s="1179"/>
      <c r="BJ41" s="1179"/>
      <c r="BK41" s="1179"/>
      <c r="BL41" s="1179"/>
      <c r="BM41" s="1179"/>
      <c r="BN41" s="1179"/>
      <c r="BO41" s="1346"/>
      <c r="BP41" s="1346"/>
      <c r="BQ41" s="1178"/>
      <c r="BR41" s="1178"/>
      <c r="BS41" s="1178"/>
      <c r="BT41" s="917"/>
      <c r="BU41" s="917"/>
      <c r="BV41" s="1813"/>
      <c r="BW41" s="1813"/>
      <c r="BX41" s="917"/>
      <c r="BY41" s="917"/>
      <c r="BZ41" s="917"/>
      <c r="CA41" s="917"/>
      <c r="CB41" s="917"/>
      <c r="CC41" s="917"/>
      <c r="CD41" s="917"/>
      <c r="CE41" s="917"/>
      <c r="CF41" s="1346"/>
      <c r="CG41" s="1346"/>
      <c r="CH41" s="1178"/>
      <c r="CI41" s="1178"/>
      <c r="CJ41" s="1178"/>
      <c r="CK41" s="917"/>
      <c r="CL41" s="917"/>
      <c r="CM41" s="1813"/>
      <c r="CN41" s="1813"/>
      <c r="CO41" s="917"/>
      <c r="CP41" s="917"/>
      <c r="CQ41" s="917"/>
      <c r="CR41" s="917"/>
      <c r="CS41" s="917"/>
      <c r="CT41" s="917"/>
      <c r="CU41" s="917"/>
      <c r="CV41" s="917"/>
      <c r="CW41" s="1346"/>
      <c r="CX41" s="1346"/>
      <c r="CY41" s="1178"/>
      <c r="CZ41" s="1178"/>
      <c r="DA41" s="1178"/>
      <c r="DB41" s="917"/>
      <c r="DC41" s="917"/>
      <c r="DD41" s="1813"/>
      <c r="DE41" s="1813"/>
      <c r="DF41" s="917"/>
      <c r="DG41" s="917"/>
      <c r="DH41" s="917"/>
      <c r="DI41" s="917"/>
      <c r="DJ41" s="917"/>
      <c r="DK41" s="917"/>
      <c r="DL41" s="917"/>
      <c r="DM41" s="917"/>
      <c r="DN41" s="1346"/>
      <c r="DO41" s="1346"/>
      <c r="DP41" s="1178"/>
      <c r="DQ41" s="1178"/>
      <c r="DR41" s="1178"/>
      <c r="DS41" s="917"/>
      <c r="DT41" s="917"/>
      <c r="DU41" s="1813"/>
      <c r="DV41" s="1813"/>
      <c r="DW41" s="917"/>
      <c r="DX41" s="917"/>
      <c r="DY41" s="917"/>
      <c r="DZ41" s="917"/>
      <c r="EA41" s="917"/>
      <c r="EB41" s="917"/>
      <c r="EC41" s="917"/>
      <c r="ED41" s="917"/>
      <c r="EE41" s="1346"/>
      <c r="EF41" s="1346"/>
      <c r="EG41" s="1178"/>
      <c r="EH41" s="1178"/>
      <c r="EI41" s="1178"/>
      <c r="EJ41" s="917"/>
      <c r="EK41" s="917"/>
      <c r="EL41" s="1813"/>
      <c r="EM41" s="1813"/>
      <c r="EN41" s="917"/>
      <c r="EO41" s="917"/>
      <c r="EP41" s="917"/>
      <c r="EQ41" s="917"/>
      <c r="ER41" s="917"/>
      <c r="ES41" s="917"/>
      <c r="ET41" s="917"/>
      <c r="EU41" s="917"/>
      <c r="EV41" s="1346"/>
      <c r="EW41" s="1346"/>
      <c r="EX41" s="1178"/>
      <c r="EY41" s="1178"/>
      <c r="EZ41" s="1178"/>
      <c r="FA41" s="917"/>
      <c r="FB41" s="917"/>
      <c r="FC41" s="1813"/>
      <c r="FD41" s="1813"/>
      <c r="FE41" s="917"/>
      <c r="FF41" s="917"/>
      <c r="FG41" s="917"/>
      <c r="FH41" s="917"/>
      <c r="FI41" s="917"/>
      <c r="FJ41" s="917"/>
      <c r="FK41" s="917"/>
      <c r="FL41" s="917"/>
      <c r="FM41" s="1346"/>
      <c r="FN41" s="1346"/>
      <c r="FO41" s="1178"/>
      <c r="FP41" s="1178"/>
      <c r="FQ41" s="1178"/>
      <c r="FR41" s="1179"/>
      <c r="FS41" s="1179"/>
      <c r="FT41" s="1813"/>
      <c r="FU41" s="1813"/>
      <c r="FV41" s="1179"/>
      <c r="FW41" s="1179"/>
      <c r="FX41" s="1179"/>
      <c r="FY41" s="1179"/>
      <c r="FZ41" s="1179"/>
      <c r="GA41" s="1179"/>
      <c r="GB41" s="1179"/>
      <c r="GC41" s="1179"/>
      <c r="GD41" s="1346"/>
      <c r="GE41" s="1346"/>
      <c r="GF41" s="1178"/>
      <c r="GG41" s="1178"/>
      <c r="GH41" s="1178"/>
      <c r="GI41" s="1179"/>
      <c r="GJ41" s="1179"/>
      <c r="GK41" s="1813"/>
      <c r="GL41" s="1813"/>
      <c r="GM41" s="1179"/>
      <c r="GN41" s="1179"/>
      <c r="GO41" s="1179"/>
      <c r="GP41" s="1179"/>
      <c r="GQ41" s="1179"/>
      <c r="GR41" s="1179"/>
      <c r="GS41" s="1179"/>
      <c r="GT41" s="1179"/>
      <c r="GU41" s="1346"/>
      <c r="GV41" s="1346"/>
    </row>
    <row r="42" spans="1:204" s="14" customFormat="1" ht="19.5" customHeight="1">
      <c r="A42" s="1180" t="s">
        <v>179</v>
      </c>
      <c r="B42" s="1180"/>
      <c r="C42" s="1180"/>
      <c r="D42" s="1338"/>
      <c r="E42" s="1348" t="s">
        <v>1894</v>
      </c>
      <c r="F42" s="1181"/>
      <c r="G42" s="1181"/>
      <c r="H42" s="1181"/>
      <c r="I42" s="1181"/>
      <c r="J42" s="1181"/>
      <c r="K42" s="1181"/>
      <c r="L42" s="1181"/>
      <c r="M42" s="1181"/>
      <c r="N42" s="1181"/>
      <c r="O42" s="73" t="s">
        <v>157</v>
      </c>
      <c r="P42" s="1181"/>
      <c r="Q42" s="1181"/>
      <c r="R42" s="1180" t="s">
        <v>1895</v>
      </c>
      <c r="S42" s="1180"/>
      <c r="T42" s="1180"/>
      <c r="U42" s="1338"/>
      <c r="V42" s="1181" t="s">
        <v>1664</v>
      </c>
      <c r="W42" s="1181"/>
      <c r="X42" s="1181"/>
      <c r="Y42" s="1181"/>
      <c r="Z42" s="1181"/>
      <c r="AA42" s="1181"/>
      <c r="AB42" s="1181"/>
      <c r="AC42" s="1181"/>
      <c r="AD42" s="1181"/>
      <c r="AE42" s="1181"/>
      <c r="AF42" s="73" t="s">
        <v>157</v>
      </c>
      <c r="AG42" s="1181"/>
      <c r="AH42" s="1181"/>
      <c r="AI42" s="1180" t="s">
        <v>594</v>
      </c>
      <c r="AJ42" s="1180"/>
      <c r="AK42" s="1180"/>
      <c r="AL42" s="1338"/>
      <c r="AM42" s="1181" t="s">
        <v>1667</v>
      </c>
      <c r="AN42" s="1814"/>
      <c r="AO42" s="1814"/>
      <c r="AP42" s="1181"/>
      <c r="AQ42" s="1181"/>
      <c r="AR42" s="1181"/>
      <c r="AS42" s="1181"/>
      <c r="AT42" s="1181"/>
      <c r="AU42" s="1181"/>
      <c r="AV42" s="1181"/>
      <c r="AW42" s="73" t="s">
        <v>157</v>
      </c>
      <c r="AX42" s="1181"/>
      <c r="AY42" s="1181"/>
      <c r="AZ42" s="1180" t="s">
        <v>595</v>
      </c>
      <c r="BA42" s="1180"/>
      <c r="BB42" s="1180"/>
      <c r="BC42" s="1631"/>
      <c r="BD42" s="608" t="s">
        <v>1896</v>
      </c>
      <c r="BE42" s="1814"/>
      <c r="BF42" s="1814"/>
      <c r="BG42" s="487"/>
      <c r="BH42" s="487"/>
      <c r="BI42" s="487"/>
      <c r="BJ42" s="487"/>
      <c r="BK42" s="487"/>
      <c r="BL42" s="487"/>
      <c r="BM42" s="487"/>
      <c r="BN42" s="73" t="s">
        <v>157</v>
      </c>
      <c r="BO42" s="1181"/>
      <c r="BP42" s="1181"/>
      <c r="BQ42" s="1180" t="s">
        <v>596</v>
      </c>
      <c r="BR42" s="1180"/>
      <c r="BS42" s="1180"/>
      <c r="BT42" s="1631"/>
      <c r="BU42" s="608" t="s">
        <v>1677</v>
      </c>
      <c r="BV42" s="1814"/>
      <c r="BW42" s="1814"/>
      <c r="BX42" s="487"/>
      <c r="BY42" s="487"/>
      <c r="BZ42" s="487"/>
      <c r="CA42" s="487"/>
      <c r="CB42" s="487"/>
      <c r="CC42" s="487"/>
      <c r="CD42" s="487"/>
      <c r="CE42" s="1359" t="s">
        <v>808</v>
      </c>
      <c r="CF42" s="1181"/>
      <c r="CG42" s="1181"/>
      <c r="CH42" s="1180" t="s">
        <v>597</v>
      </c>
      <c r="CI42" s="1180"/>
      <c r="CJ42" s="1180"/>
      <c r="CK42" s="1631"/>
      <c r="CL42" s="487" t="s">
        <v>1682</v>
      </c>
      <c r="CM42" s="1814"/>
      <c r="CN42" s="1814"/>
      <c r="CO42" s="487"/>
      <c r="CP42" s="487"/>
      <c r="CQ42" s="487"/>
      <c r="CR42" s="487"/>
      <c r="CS42" s="487"/>
      <c r="CT42" s="487"/>
      <c r="CU42" s="487"/>
      <c r="CV42" s="73" t="s">
        <v>157</v>
      </c>
      <c r="CW42" s="1181"/>
      <c r="CX42" s="1181"/>
      <c r="CY42" s="1180" t="s">
        <v>598</v>
      </c>
      <c r="CZ42" s="1180"/>
      <c r="DA42" s="1180"/>
      <c r="DB42" s="607"/>
      <c r="DC42" s="146" t="s">
        <v>1685</v>
      </c>
      <c r="DD42" s="1473"/>
      <c r="DE42" s="1473"/>
      <c r="DM42" s="636" t="s">
        <v>159</v>
      </c>
      <c r="DN42" s="1181"/>
      <c r="DO42" s="1181"/>
      <c r="DP42" s="1180" t="s">
        <v>599</v>
      </c>
      <c r="DQ42" s="1180"/>
      <c r="DR42" s="1180"/>
      <c r="DS42" s="607"/>
      <c r="DT42" s="608" t="s">
        <v>1897</v>
      </c>
      <c r="DU42" s="1473"/>
      <c r="DV42" s="1473"/>
      <c r="DW42" s="146"/>
      <c r="DX42" s="146"/>
      <c r="DY42" s="146"/>
      <c r="DZ42" s="146"/>
      <c r="EA42" s="146"/>
      <c r="EB42" s="146"/>
      <c r="EC42" s="146"/>
      <c r="ED42" s="1359" t="s">
        <v>808</v>
      </c>
      <c r="EE42" s="1181"/>
      <c r="EF42" s="1181"/>
      <c r="EG42" s="1180" t="s">
        <v>600</v>
      </c>
      <c r="EH42" s="1180"/>
      <c r="EI42" s="1180"/>
      <c r="EJ42" s="607"/>
      <c r="EK42" s="608" t="s">
        <v>1692</v>
      </c>
      <c r="EL42" s="1473"/>
      <c r="EM42" s="1473"/>
      <c r="EN42" s="146"/>
      <c r="EO42" s="146"/>
      <c r="EP42" s="146"/>
      <c r="EQ42" s="146"/>
      <c r="ER42" s="146"/>
      <c r="ES42" s="146"/>
      <c r="ET42" s="146"/>
      <c r="EU42" s="1359" t="s">
        <v>808</v>
      </c>
      <c r="EV42" s="1181"/>
      <c r="EW42" s="1181"/>
      <c r="EX42" s="1180" t="s">
        <v>601</v>
      </c>
      <c r="EY42" s="1180"/>
      <c r="EZ42" s="1180"/>
      <c r="FA42" s="607"/>
      <c r="FB42" s="608" t="s">
        <v>1697</v>
      </c>
      <c r="FC42" s="1473"/>
      <c r="FD42" s="1473"/>
      <c r="FE42" s="146"/>
      <c r="FF42" s="146"/>
      <c r="FG42" s="146"/>
      <c r="FH42" s="146"/>
      <c r="FI42" s="146"/>
      <c r="FJ42" s="146"/>
      <c r="FK42" s="146"/>
      <c r="FL42" s="1359" t="s">
        <v>808</v>
      </c>
      <c r="FM42" s="1181"/>
      <c r="FN42" s="1181"/>
      <c r="FO42" s="1180" t="s">
        <v>602</v>
      </c>
      <c r="FP42" s="1180"/>
      <c r="FQ42" s="1180"/>
      <c r="FR42" s="607"/>
      <c r="FS42" s="487" t="s">
        <v>1898</v>
      </c>
      <c r="FT42" s="1473"/>
      <c r="FU42" s="1473"/>
      <c r="FV42" s="146"/>
      <c r="FW42" s="146"/>
      <c r="FX42" s="146"/>
      <c r="FY42" s="146"/>
      <c r="FZ42" s="146"/>
      <c r="GA42" s="146"/>
      <c r="GB42" s="146"/>
      <c r="GC42" s="73" t="s">
        <v>810</v>
      </c>
      <c r="GD42" s="1181"/>
      <c r="GE42" s="1181"/>
      <c r="GF42" s="1180" t="s">
        <v>1899</v>
      </c>
      <c r="GG42" s="1180"/>
      <c r="GH42" s="1180"/>
      <c r="GI42" s="1338"/>
      <c r="GJ42" s="1181" t="s">
        <v>1900</v>
      </c>
      <c r="GK42" s="1814"/>
      <c r="GL42" s="1814"/>
      <c r="GM42" s="1181"/>
      <c r="GN42" s="1181"/>
      <c r="GO42" s="1181"/>
      <c r="GP42" s="1181"/>
      <c r="GQ42" s="1181"/>
      <c r="GR42" s="1181"/>
      <c r="GS42" s="1181"/>
      <c r="GT42" s="636" t="s">
        <v>159</v>
      </c>
      <c r="GU42" s="1181"/>
      <c r="GV42" s="1181"/>
    </row>
    <row r="43" spans="1:204" ht="18.75" customHeight="1">
      <c r="A43" s="63">
        <v>41275</v>
      </c>
      <c r="B43" s="124">
        <v>41275</v>
      </c>
      <c r="C43" s="125">
        <v>41275</v>
      </c>
      <c r="D43" s="2244">
        <v>63097502</v>
      </c>
      <c r="E43" s="2244" t="s">
        <v>21</v>
      </c>
      <c r="F43" s="2244"/>
      <c r="G43" s="2244">
        <v>86451242</v>
      </c>
      <c r="H43" s="2244">
        <v>9757582</v>
      </c>
      <c r="I43" s="2244">
        <v>3233610</v>
      </c>
      <c r="J43" s="2244">
        <v>73460050</v>
      </c>
      <c r="K43" s="2244">
        <v>54055247</v>
      </c>
      <c r="L43" s="2244">
        <v>17918139</v>
      </c>
      <c r="M43" s="2244">
        <v>1486664</v>
      </c>
      <c r="N43" s="2244">
        <v>1094673</v>
      </c>
      <c r="O43" s="2244">
        <v>1562293</v>
      </c>
      <c r="P43" s="1340">
        <v>41275</v>
      </c>
      <c r="Q43" s="615">
        <v>41275</v>
      </c>
      <c r="R43" s="63">
        <v>41275</v>
      </c>
      <c r="S43" s="124">
        <v>41275</v>
      </c>
      <c r="T43" s="125">
        <v>41275</v>
      </c>
      <c r="U43" s="2244">
        <v>31093575</v>
      </c>
      <c r="V43" s="2244" t="s">
        <v>22</v>
      </c>
      <c r="W43" s="2615">
        <v>31189565</v>
      </c>
      <c r="X43" s="2615"/>
      <c r="Y43" s="2244" t="s">
        <v>21</v>
      </c>
      <c r="Z43" s="2244">
        <v>2041</v>
      </c>
      <c r="AA43" s="2244">
        <v>31187524</v>
      </c>
      <c r="AB43" s="2244">
        <v>31145076</v>
      </c>
      <c r="AC43" s="2244">
        <v>42448</v>
      </c>
      <c r="AD43" s="2244" t="s">
        <v>21</v>
      </c>
      <c r="AE43" s="2244">
        <v>3093</v>
      </c>
      <c r="AF43" s="199">
        <v>597033</v>
      </c>
      <c r="AG43" s="1340">
        <v>41275</v>
      </c>
      <c r="AH43" s="615">
        <v>41275</v>
      </c>
      <c r="AI43" s="63">
        <v>41275</v>
      </c>
      <c r="AJ43" s="124">
        <v>41275</v>
      </c>
      <c r="AK43" s="125">
        <v>41275</v>
      </c>
      <c r="AL43" s="2244">
        <v>302632</v>
      </c>
      <c r="AM43" s="2244" t="s">
        <v>22</v>
      </c>
      <c r="AN43" s="2615">
        <v>306902</v>
      </c>
      <c r="AO43" s="2615"/>
      <c r="AP43" s="2244">
        <v>1</v>
      </c>
      <c r="AQ43" s="2244">
        <v>634</v>
      </c>
      <c r="AR43" s="2244">
        <v>306267</v>
      </c>
      <c r="AS43" s="2244">
        <v>221484</v>
      </c>
      <c r="AT43" s="2244">
        <v>5284</v>
      </c>
      <c r="AU43" s="2244">
        <v>79499</v>
      </c>
      <c r="AV43" s="2244">
        <v>377</v>
      </c>
      <c r="AW43" s="199">
        <v>12093</v>
      </c>
      <c r="AX43" s="1340">
        <v>41275</v>
      </c>
      <c r="AY43" s="615">
        <v>41275</v>
      </c>
      <c r="AZ43" s="63">
        <v>41275</v>
      </c>
      <c r="BA43" s="124">
        <v>41275</v>
      </c>
      <c r="BB43" s="125">
        <v>41275</v>
      </c>
      <c r="BC43" s="2244">
        <v>3506183</v>
      </c>
      <c r="BD43" s="2244" t="s">
        <v>22</v>
      </c>
      <c r="BE43" s="2615">
        <v>5276838</v>
      </c>
      <c r="BF43" s="2615"/>
      <c r="BG43" s="2244">
        <v>3100497</v>
      </c>
      <c r="BH43" s="2244">
        <v>78855</v>
      </c>
      <c r="BI43" s="2244">
        <v>2097486</v>
      </c>
      <c r="BJ43" s="2244">
        <v>539007</v>
      </c>
      <c r="BK43" s="2244">
        <v>1410277</v>
      </c>
      <c r="BL43" s="2244">
        <v>148202</v>
      </c>
      <c r="BM43" s="2244">
        <v>14930</v>
      </c>
      <c r="BN43" s="199">
        <v>267779</v>
      </c>
      <c r="BO43" s="1340">
        <v>41275</v>
      </c>
      <c r="BP43" s="615">
        <v>41275</v>
      </c>
      <c r="BQ43" s="63">
        <v>41275</v>
      </c>
      <c r="BR43" s="124">
        <v>41275</v>
      </c>
      <c r="BS43" s="125">
        <v>41275</v>
      </c>
      <c r="BT43" s="2244">
        <v>332583</v>
      </c>
      <c r="BU43" s="2244" t="s">
        <v>22</v>
      </c>
      <c r="BV43" s="2615">
        <v>16046397</v>
      </c>
      <c r="BW43" s="2615"/>
      <c r="BX43" s="2244">
        <v>2155901</v>
      </c>
      <c r="BY43" s="2244">
        <v>1765151</v>
      </c>
      <c r="BZ43" s="2244">
        <v>12125345</v>
      </c>
      <c r="CA43" s="2244">
        <v>385418</v>
      </c>
      <c r="CB43" s="2244">
        <v>11274818</v>
      </c>
      <c r="CC43" s="2244">
        <v>465109</v>
      </c>
      <c r="CD43" s="2244" t="s">
        <v>22</v>
      </c>
      <c r="CE43" s="199" t="s">
        <v>22</v>
      </c>
      <c r="CF43" s="1340">
        <v>41275</v>
      </c>
      <c r="CG43" s="615">
        <v>41275</v>
      </c>
      <c r="CH43" s="63">
        <v>41275</v>
      </c>
      <c r="CI43" s="124">
        <v>41275</v>
      </c>
      <c r="CJ43" s="125">
        <v>41275</v>
      </c>
      <c r="CK43" s="2244">
        <v>262968</v>
      </c>
      <c r="CL43" s="2244" t="s">
        <v>21</v>
      </c>
      <c r="CM43" s="2615">
        <v>262862</v>
      </c>
      <c r="CN43" s="2615"/>
      <c r="CO43" s="2244">
        <v>24979</v>
      </c>
      <c r="CP43" s="2244" t="s">
        <v>21</v>
      </c>
      <c r="CQ43" s="2244">
        <v>237883</v>
      </c>
      <c r="CR43" s="2244" t="s">
        <v>21</v>
      </c>
      <c r="CS43" s="2244">
        <v>233221</v>
      </c>
      <c r="CT43" s="2244">
        <v>4662</v>
      </c>
      <c r="CU43" s="2244" t="s">
        <v>21</v>
      </c>
      <c r="CV43" s="199">
        <v>8202</v>
      </c>
      <c r="CW43" s="1340">
        <v>41275</v>
      </c>
      <c r="CX43" s="615">
        <v>41275</v>
      </c>
      <c r="CY43" s="63">
        <v>41275</v>
      </c>
      <c r="CZ43" s="124">
        <v>41275</v>
      </c>
      <c r="DA43" s="125">
        <v>41275</v>
      </c>
      <c r="DB43" s="2244">
        <v>9666123</v>
      </c>
      <c r="DC43" s="2244">
        <v>35345337</v>
      </c>
      <c r="DD43" s="2615">
        <v>34482393</v>
      </c>
      <c r="DE43" s="2615"/>
      <c r="DF43" s="2244">
        <v>8665</v>
      </c>
      <c r="DG43" s="2244" t="s">
        <v>21</v>
      </c>
      <c r="DH43" s="2244">
        <v>34473728</v>
      </c>
      <c r="DI43" s="2244">
        <v>516489</v>
      </c>
      <c r="DJ43" s="2244">
        <v>33845542</v>
      </c>
      <c r="DK43" s="2244">
        <v>111697</v>
      </c>
      <c r="DL43" s="2244">
        <v>10016038</v>
      </c>
      <c r="DM43" s="199">
        <v>1676622</v>
      </c>
      <c r="DN43" s="1340">
        <v>41275</v>
      </c>
      <c r="DO43" s="615">
        <v>41275</v>
      </c>
      <c r="DP43" s="63">
        <v>41275</v>
      </c>
      <c r="DQ43" s="124">
        <v>41275</v>
      </c>
      <c r="DR43" s="125">
        <v>41275</v>
      </c>
      <c r="DS43" s="2244">
        <v>3010487</v>
      </c>
      <c r="DT43" s="2244">
        <v>135754288</v>
      </c>
      <c r="DU43" s="2615">
        <v>96490087</v>
      </c>
      <c r="DV43" s="2615"/>
      <c r="DW43" s="2244">
        <v>31514311</v>
      </c>
      <c r="DX43" s="2244">
        <v>2927649</v>
      </c>
      <c r="DY43" s="2244">
        <v>62048127</v>
      </c>
      <c r="DZ43" s="2244" t="s">
        <v>21</v>
      </c>
      <c r="EA43" s="2244">
        <v>56953284</v>
      </c>
      <c r="EB43" s="2244">
        <v>5094843</v>
      </c>
      <c r="EC43" s="2244">
        <v>40952084</v>
      </c>
      <c r="ED43" s="199" t="s">
        <v>22</v>
      </c>
      <c r="EE43" s="1340">
        <v>41275</v>
      </c>
      <c r="EF43" s="615">
        <v>41275</v>
      </c>
      <c r="EG43" s="63">
        <v>41275</v>
      </c>
      <c r="EH43" s="124">
        <v>41275</v>
      </c>
      <c r="EI43" s="125">
        <v>41275</v>
      </c>
      <c r="EJ43" s="2244">
        <v>481094</v>
      </c>
      <c r="EK43" s="2244">
        <v>152163</v>
      </c>
      <c r="EL43" s="2615">
        <v>687249</v>
      </c>
      <c r="EM43" s="2615"/>
      <c r="EN43" s="2244">
        <v>240137</v>
      </c>
      <c r="EO43" s="2244">
        <v>141387</v>
      </c>
      <c r="EP43" s="2244">
        <v>305725</v>
      </c>
      <c r="EQ43" s="2244">
        <v>124348</v>
      </c>
      <c r="ER43" s="2244">
        <v>144944</v>
      </c>
      <c r="ES43" s="2244">
        <v>36433</v>
      </c>
      <c r="ET43" s="2244">
        <v>16328</v>
      </c>
      <c r="EU43" s="199" t="s">
        <v>22</v>
      </c>
      <c r="EV43" s="1340">
        <v>41275</v>
      </c>
      <c r="EW43" s="615">
        <v>41275</v>
      </c>
      <c r="EX43" s="63">
        <v>41275</v>
      </c>
      <c r="EY43" s="124">
        <v>41275</v>
      </c>
      <c r="EZ43" s="125">
        <v>41275</v>
      </c>
      <c r="FA43" s="2244">
        <v>5617947</v>
      </c>
      <c r="FB43" s="2244" t="s">
        <v>22</v>
      </c>
      <c r="FC43" s="2615">
        <v>5617800</v>
      </c>
      <c r="FD43" s="2615"/>
      <c r="FE43" s="2244">
        <v>1207182</v>
      </c>
      <c r="FF43" s="2244">
        <v>1522404</v>
      </c>
      <c r="FG43" s="2244">
        <v>2888214</v>
      </c>
      <c r="FH43" s="2244" t="s">
        <v>22</v>
      </c>
      <c r="FI43" s="2244">
        <v>2430733</v>
      </c>
      <c r="FJ43" s="2244">
        <v>457481</v>
      </c>
      <c r="FK43" s="2244" t="s">
        <v>22</v>
      </c>
      <c r="FL43" s="199" t="s">
        <v>22</v>
      </c>
      <c r="FM43" s="1340">
        <v>41275</v>
      </c>
      <c r="FN43" s="615">
        <v>41275</v>
      </c>
      <c r="FO43" s="63">
        <v>41275</v>
      </c>
      <c r="FP43" s="124">
        <v>41275</v>
      </c>
      <c r="FQ43" s="125">
        <v>41275</v>
      </c>
      <c r="FR43" s="2244">
        <v>2201185</v>
      </c>
      <c r="FS43" s="2244" t="s">
        <v>21</v>
      </c>
      <c r="FT43" s="2615">
        <v>2194976</v>
      </c>
      <c r="FU43" s="2615"/>
      <c r="FV43" s="2244">
        <v>2171805</v>
      </c>
      <c r="FW43" s="2244" t="s">
        <v>21</v>
      </c>
      <c r="FX43" s="2244">
        <v>23171</v>
      </c>
      <c r="FY43" s="2244" t="s">
        <v>21</v>
      </c>
      <c r="FZ43" s="2244">
        <v>21923</v>
      </c>
      <c r="GA43" s="2244">
        <v>1248</v>
      </c>
      <c r="GB43" s="2244" t="s">
        <v>21</v>
      </c>
      <c r="GC43" s="199">
        <v>33182</v>
      </c>
      <c r="GD43" s="1340">
        <v>41275</v>
      </c>
      <c r="GE43" s="615">
        <v>41275</v>
      </c>
      <c r="GF43" s="63">
        <v>41275</v>
      </c>
      <c r="GG43" s="124">
        <v>41275</v>
      </c>
      <c r="GH43" s="125">
        <v>41275</v>
      </c>
      <c r="GI43" s="2244">
        <v>465792</v>
      </c>
      <c r="GJ43" s="2244" t="s">
        <v>21</v>
      </c>
      <c r="GK43" s="2615">
        <v>470738</v>
      </c>
      <c r="GL43" s="2615"/>
      <c r="GM43" s="2244">
        <v>437666</v>
      </c>
      <c r="GN43" s="2244" t="s">
        <v>21</v>
      </c>
      <c r="GO43" s="2244">
        <v>33072</v>
      </c>
      <c r="GP43" s="2244" t="s">
        <v>21</v>
      </c>
      <c r="GQ43" s="2244">
        <v>31699</v>
      </c>
      <c r="GR43" s="2244">
        <v>1373</v>
      </c>
      <c r="GS43" s="2244" t="s">
        <v>21</v>
      </c>
      <c r="GT43" s="199">
        <v>9557</v>
      </c>
      <c r="GU43" s="1340">
        <v>41275</v>
      </c>
      <c r="GV43" s="615">
        <v>41275</v>
      </c>
    </row>
    <row r="44" spans="1:204" ht="15" customHeight="1">
      <c r="A44" s="73"/>
      <c r="B44" s="64">
        <v>41640</v>
      </c>
      <c r="C44" s="127"/>
      <c r="D44" s="2245">
        <v>61418852</v>
      </c>
      <c r="E44" s="2245" t="s">
        <v>21</v>
      </c>
      <c r="F44" s="2245"/>
      <c r="G44" s="2245">
        <v>83940956</v>
      </c>
      <c r="H44" s="2245">
        <v>9186638</v>
      </c>
      <c r="I44" s="2245">
        <v>3440260</v>
      </c>
      <c r="J44" s="2245">
        <v>71314058</v>
      </c>
      <c r="K44" s="2245">
        <v>53005504</v>
      </c>
      <c r="L44" s="2245">
        <v>16980120</v>
      </c>
      <c r="M44" s="2245">
        <v>1328434</v>
      </c>
      <c r="N44" s="2245">
        <v>1015036</v>
      </c>
      <c r="O44" s="2245">
        <v>1613605</v>
      </c>
      <c r="P44" s="1340">
        <v>41640</v>
      </c>
      <c r="Q44" s="615">
        <v>41640</v>
      </c>
      <c r="R44" s="73"/>
      <c r="S44" s="64">
        <v>41640</v>
      </c>
      <c r="T44" s="127"/>
      <c r="U44" s="75">
        <v>30928262</v>
      </c>
      <c r="V44" s="2245" t="s">
        <v>22</v>
      </c>
      <c r="W44" s="2616">
        <v>31030250</v>
      </c>
      <c r="X44" s="2616"/>
      <c r="Y44" s="2245" t="s">
        <v>21</v>
      </c>
      <c r="Z44" s="2245">
        <v>2159</v>
      </c>
      <c r="AA44" s="2245">
        <v>31028091</v>
      </c>
      <c r="AB44" s="2245">
        <v>30977948</v>
      </c>
      <c r="AC44" s="2245">
        <v>50143</v>
      </c>
      <c r="AD44" s="2245" t="s">
        <v>21</v>
      </c>
      <c r="AE44" s="2245">
        <v>3620</v>
      </c>
      <c r="AF44" s="2245">
        <v>730312</v>
      </c>
      <c r="AG44" s="1340">
        <v>41640</v>
      </c>
      <c r="AH44" s="615">
        <v>41640</v>
      </c>
      <c r="AI44" s="73"/>
      <c r="AJ44" s="64">
        <v>41640</v>
      </c>
      <c r="AK44" s="127"/>
      <c r="AL44" s="75">
        <v>225152</v>
      </c>
      <c r="AM44" s="2245" t="s">
        <v>22</v>
      </c>
      <c r="AN44" s="2616">
        <v>227412</v>
      </c>
      <c r="AO44" s="2616"/>
      <c r="AP44" s="2245" t="s">
        <v>21</v>
      </c>
      <c r="AQ44" s="2245">
        <v>635</v>
      </c>
      <c r="AR44" s="2245">
        <v>226777</v>
      </c>
      <c r="AS44" s="2245">
        <v>151794</v>
      </c>
      <c r="AT44" s="2245">
        <v>3312</v>
      </c>
      <c r="AU44" s="2245">
        <v>71671</v>
      </c>
      <c r="AV44" s="2245">
        <v>396</v>
      </c>
      <c r="AW44" s="2245">
        <v>10677</v>
      </c>
      <c r="AX44" s="1340">
        <v>41640</v>
      </c>
      <c r="AY44" s="615">
        <v>41640</v>
      </c>
      <c r="AZ44" s="73"/>
      <c r="BA44" s="64">
        <v>41640</v>
      </c>
      <c r="BB44" s="127"/>
      <c r="BC44" s="75">
        <v>3170485</v>
      </c>
      <c r="BD44" s="2245" t="s">
        <v>22</v>
      </c>
      <c r="BE44" s="2616">
        <v>4807845</v>
      </c>
      <c r="BF44" s="2616"/>
      <c r="BG44" s="2245">
        <v>2756603</v>
      </c>
      <c r="BH44" s="2245">
        <v>66744</v>
      </c>
      <c r="BI44" s="2245">
        <v>1984498</v>
      </c>
      <c r="BJ44" s="2245">
        <v>540723</v>
      </c>
      <c r="BK44" s="2245">
        <v>1343598</v>
      </c>
      <c r="BL44" s="2245">
        <v>100177</v>
      </c>
      <c r="BM44" s="2245">
        <v>13640</v>
      </c>
      <c r="BN44" s="2245">
        <v>254223</v>
      </c>
      <c r="BO44" s="1340">
        <v>41640</v>
      </c>
      <c r="BP44" s="615">
        <v>41640</v>
      </c>
      <c r="BQ44" s="73"/>
      <c r="BR44" s="64">
        <v>41640</v>
      </c>
      <c r="BS44" s="127"/>
      <c r="BT44" s="75">
        <v>256742</v>
      </c>
      <c r="BU44" s="2245" t="s">
        <v>22</v>
      </c>
      <c r="BV44" s="2616">
        <v>15594705</v>
      </c>
      <c r="BW44" s="2616"/>
      <c r="BX44" s="2245">
        <v>2091550</v>
      </c>
      <c r="BY44" s="2245">
        <v>2047613</v>
      </c>
      <c r="BZ44" s="2245">
        <v>11455542</v>
      </c>
      <c r="CA44" s="2245">
        <v>423451</v>
      </c>
      <c r="CB44" s="2245">
        <v>10632362</v>
      </c>
      <c r="CC44" s="2245">
        <v>399729</v>
      </c>
      <c r="CD44" s="2245" t="s">
        <v>22</v>
      </c>
      <c r="CE44" s="2245" t="s">
        <v>22</v>
      </c>
      <c r="CF44" s="1340">
        <v>41640</v>
      </c>
      <c r="CG44" s="615">
        <v>41640</v>
      </c>
      <c r="CH44" s="73"/>
      <c r="CI44" s="64">
        <v>41640</v>
      </c>
      <c r="CJ44" s="127"/>
      <c r="CK44" s="75">
        <v>253369</v>
      </c>
      <c r="CL44" s="2245" t="s">
        <v>21</v>
      </c>
      <c r="CM44" s="2616">
        <v>252670</v>
      </c>
      <c r="CN44" s="2616"/>
      <c r="CO44" s="2245">
        <v>21971</v>
      </c>
      <c r="CP44" s="2245" t="s">
        <v>21</v>
      </c>
      <c r="CQ44" s="2245">
        <v>230699</v>
      </c>
      <c r="CR44" s="2245" t="s">
        <v>21</v>
      </c>
      <c r="CS44" s="2245">
        <v>225985</v>
      </c>
      <c r="CT44" s="2245">
        <v>4714</v>
      </c>
      <c r="CU44" s="2245" t="s">
        <v>21</v>
      </c>
      <c r="CV44" s="2245">
        <v>9097</v>
      </c>
      <c r="CW44" s="1340">
        <v>41640</v>
      </c>
      <c r="CX44" s="615">
        <v>41640</v>
      </c>
      <c r="CY44" s="73"/>
      <c r="CZ44" s="64">
        <v>41640</v>
      </c>
      <c r="DA44" s="127"/>
      <c r="DB44" s="75">
        <v>11603347</v>
      </c>
      <c r="DC44" s="2245">
        <v>34343458</v>
      </c>
      <c r="DD44" s="2616">
        <v>34706455</v>
      </c>
      <c r="DE44" s="2616"/>
      <c r="DF44" s="2245">
        <v>3065</v>
      </c>
      <c r="DG44" s="2245" t="s">
        <v>21</v>
      </c>
      <c r="DH44" s="2245">
        <v>34703390</v>
      </c>
      <c r="DI44" s="2245">
        <v>567310</v>
      </c>
      <c r="DJ44" s="2245">
        <v>34050306</v>
      </c>
      <c r="DK44" s="2245">
        <v>85774</v>
      </c>
      <c r="DL44" s="2245">
        <v>10009370</v>
      </c>
      <c r="DM44" s="2245">
        <v>1950290</v>
      </c>
      <c r="DN44" s="1340">
        <v>41640</v>
      </c>
      <c r="DO44" s="615">
        <v>41640</v>
      </c>
      <c r="DP44" s="73"/>
      <c r="DQ44" s="64">
        <v>41640</v>
      </c>
      <c r="DR44" s="127"/>
      <c r="DS44" s="75">
        <v>2857908</v>
      </c>
      <c r="DT44" s="2245">
        <v>135580125</v>
      </c>
      <c r="DU44" s="2616">
        <v>94657770</v>
      </c>
      <c r="DV44" s="2616"/>
      <c r="DW44" s="2245">
        <v>31206186</v>
      </c>
      <c r="DX44" s="2245">
        <v>2963455</v>
      </c>
      <c r="DY44" s="2245">
        <v>60488129</v>
      </c>
      <c r="DZ44" s="2245" t="s">
        <v>21</v>
      </c>
      <c r="EA44" s="2245">
        <v>55558767</v>
      </c>
      <c r="EB44" s="2245">
        <v>4929362</v>
      </c>
      <c r="EC44" s="2245">
        <v>41444102</v>
      </c>
      <c r="ED44" s="2245" t="s">
        <v>22</v>
      </c>
      <c r="EE44" s="1340">
        <v>41640</v>
      </c>
      <c r="EF44" s="615">
        <v>41640</v>
      </c>
      <c r="EG44" s="73"/>
      <c r="EH44" s="64">
        <v>41640</v>
      </c>
      <c r="EI44" s="127"/>
      <c r="EJ44" s="75">
        <v>537762</v>
      </c>
      <c r="EK44" s="2245">
        <v>140213</v>
      </c>
      <c r="EL44" s="2616">
        <v>737663</v>
      </c>
      <c r="EM44" s="2616"/>
      <c r="EN44" s="2245">
        <v>247779</v>
      </c>
      <c r="EO44" s="2245">
        <v>164911</v>
      </c>
      <c r="EP44" s="2245">
        <v>324973</v>
      </c>
      <c r="EQ44" s="2245">
        <v>118537</v>
      </c>
      <c r="ER44" s="2245">
        <v>177589</v>
      </c>
      <c r="ES44" s="2245">
        <v>28847</v>
      </c>
      <c r="ET44" s="2245">
        <v>14139</v>
      </c>
      <c r="EU44" s="2245" t="s">
        <v>22</v>
      </c>
      <c r="EV44" s="1340">
        <v>41640</v>
      </c>
      <c r="EW44" s="615">
        <v>41640</v>
      </c>
      <c r="EX44" s="73"/>
      <c r="EY44" s="64">
        <v>41640</v>
      </c>
      <c r="EZ44" s="127"/>
      <c r="FA44" s="75">
        <v>5625361</v>
      </c>
      <c r="FB44" s="2245" t="s">
        <v>22</v>
      </c>
      <c r="FC44" s="2616">
        <v>5625257</v>
      </c>
      <c r="FD44" s="2616"/>
      <c r="FE44" s="2245">
        <v>1186070</v>
      </c>
      <c r="FF44" s="2245">
        <v>1459482</v>
      </c>
      <c r="FG44" s="2245">
        <v>2979705</v>
      </c>
      <c r="FH44" s="2245" t="s">
        <v>22</v>
      </c>
      <c r="FI44" s="2245">
        <v>2644774</v>
      </c>
      <c r="FJ44" s="2245">
        <v>334931</v>
      </c>
      <c r="FK44" s="2245" t="s">
        <v>22</v>
      </c>
      <c r="FL44" s="2245" t="s">
        <v>22</v>
      </c>
      <c r="FM44" s="1340">
        <v>41640</v>
      </c>
      <c r="FN44" s="615">
        <v>41640</v>
      </c>
      <c r="FO44" s="73"/>
      <c r="FP44" s="64">
        <v>41640</v>
      </c>
      <c r="FQ44" s="127"/>
      <c r="FR44" s="75">
        <v>2332576</v>
      </c>
      <c r="FS44" s="2245" t="s">
        <v>21</v>
      </c>
      <c r="FT44" s="2616">
        <v>2333319</v>
      </c>
      <c r="FU44" s="2616"/>
      <c r="FV44" s="2245">
        <v>2308120</v>
      </c>
      <c r="FW44" s="2245" t="s">
        <v>21</v>
      </c>
      <c r="FX44" s="2245">
        <v>25199</v>
      </c>
      <c r="FY44" s="2245" t="s">
        <v>21</v>
      </c>
      <c r="FZ44" s="2245">
        <v>23831</v>
      </c>
      <c r="GA44" s="2245">
        <v>1368</v>
      </c>
      <c r="GB44" s="2245" t="s">
        <v>21</v>
      </c>
      <c r="GC44" s="2245">
        <v>32782</v>
      </c>
      <c r="GD44" s="1340">
        <v>41640</v>
      </c>
      <c r="GE44" s="615">
        <v>41640</v>
      </c>
      <c r="GF44" s="73"/>
      <c r="GG44" s="64">
        <v>41640</v>
      </c>
      <c r="GH44" s="127"/>
      <c r="GI44" s="75">
        <v>486496</v>
      </c>
      <c r="GJ44" s="2245" t="s">
        <v>21</v>
      </c>
      <c r="GK44" s="2616">
        <v>481896</v>
      </c>
      <c r="GL44" s="2616"/>
      <c r="GM44" s="2245">
        <v>440547</v>
      </c>
      <c r="GN44" s="2245" t="s">
        <v>21</v>
      </c>
      <c r="GO44" s="2245">
        <v>41349</v>
      </c>
      <c r="GP44" s="2245" t="s">
        <v>21</v>
      </c>
      <c r="GQ44" s="2245">
        <v>40112</v>
      </c>
      <c r="GR44" s="2245">
        <v>1237</v>
      </c>
      <c r="GS44" s="2245" t="s">
        <v>21</v>
      </c>
      <c r="GT44" s="2245">
        <v>14155</v>
      </c>
      <c r="GU44" s="1340">
        <v>41640</v>
      </c>
      <c r="GV44" s="615">
        <v>41640</v>
      </c>
    </row>
    <row r="45" spans="1:204" ht="15" customHeight="1">
      <c r="A45" s="73"/>
      <c r="B45" s="64">
        <v>42005</v>
      </c>
      <c r="C45" s="127"/>
      <c r="D45" s="2245">
        <v>63532500</v>
      </c>
      <c r="E45" s="2245" t="s">
        <v>21</v>
      </c>
      <c r="F45" s="2245"/>
      <c r="G45" s="2245">
        <v>85922086</v>
      </c>
      <c r="H45" s="2245">
        <v>8747438</v>
      </c>
      <c r="I45" s="2245">
        <v>3574701</v>
      </c>
      <c r="J45" s="2245">
        <v>73599947</v>
      </c>
      <c r="K45" s="2245">
        <v>55340313</v>
      </c>
      <c r="L45" s="2245">
        <v>16982321</v>
      </c>
      <c r="M45" s="2245">
        <v>1277313</v>
      </c>
      <c r="N45" s="2245">
        <v>1032395</v>
      </c>
      <c r="O45" s="2245">
        <v>1574950</v>
      </c>
      <c r="P45" s="1340">
        <v>42005</v>
      </c>
      <c r="Q45" s="615">
        <v>42005</v>
      </c>
      <c r="R45" s="73"/>
      <c r="S45" s="64">
        <v>42005</v>
      </c>
      <c r="T45" s="127"/>
      <c r="U45" s="75">
        <v>33523139</v>
      </c>
      <c r="V45" s="2245" t="s">
        <v>22</v>
      </c>
      <c r="W45" s="2616">
        <v>33721006</v>
      </c>
      <c r="X45" s="2616"/>
      <c r="Y45" s="2245" t="s">
        <v>21</v>
      </c>
      <c r="Z45" s="2245">
        <v>1921</v>
      </c>
      <c r="AA45" s="2245">
        <v>33719085</v>
      </c>
      <c r="AB45" s="2245">
        <v>33668527</v>
      </c>
      <c r="AC45" s="2245">
        <v>50558</v>
      </c>
      <c r="AD45" s="2245" t="s">
        <v>21</v>
      </c>
      <c r="AE45" s="2245">
        <v>42669</v>
      </c>
      <c r="AF45" s="2245">
        <v>647600</v>
      </c>
      <c r="AG45" s="1340">
        <v>42005</v>
      </c>
      <c r="AH45" s="615">
        <v>42005</v>
      </c>
      <c r="AI45" s="73"/>
      <c r="AJ45" s="64">
        <v>42005</v>
      </c>
      <c r="AK45" s="127"/>
      <c r="AL45" s="75">
        <v>331282</v>
      </c>
      <c r="AM45" s="2245" t="s">
        <v>22</v>
      </c>
      <c r="AN45" s="2616">
        <v>332956</v>
      </c>
      <c r="AO45" s="2616"/>
      <c r="AP45" s="2245" t="s">
        <v>21</v>
      </c>
      <c r="AQ45" s="2245">
        <v>585</v>
      </c>
      <c r="AR45" s="2245">
        <v>332371</v>
      </c>
      <c r="AS45" s="2245">
        <v>257788</v>
      </c>
      <c r="AT45" s="2245">
        <v>5130</v>
      </c>
      <c r="AU45" s="2245">
        <v>69453</v>
      </c>
      <c r="AV45" s="2245">
        <v>373</v>
      </c>
      <c r="AW45" s="2245">
        <v>11099</v>
      </c>
      <c r="AX45" s="1340">
        <v>42005</v>
      </c>
      <c r="AY45" s="615">
        <v>42005</v>
      </c>
      <c r="AZ45" s="73"/>
      <c r="BA45" s="64">
        <v>42005</v>
      </c>
      <c r="BB45" s="127"/>
      <c r="BC45" s="75">
        <v>2903504</v>
      </c>
      <c r="BD45" s="2245" t="s">
        <v>22</v>
      </c>
      <c r="BE45" s="2616">
        <v>4383743</v>
      </c>
      <c r="BF45" s="2616"/>
      <c r="BG45" s="2245">
        <v>2433097</v>
      </c>
      <c r="BH45" s="2245">
        <v>92120</v>
      </c>
      <c r="BI45" s="2245">
        <v>1858526</v>
      </c>
      <c r="BJ45" s="2245">
        <v>499719</v>
      </c>
      <c r="BK45" s="2245">
        <v>1256330</v>
      </c>
      <c r="BL45" s="2245">
        <v>102477</v>
      </c>
      <c r="BM45" s="2245">
        <v>14216</v>
      </c>
      <c r="BN45" s="2245">
        <v>239877</v>
      </c>
      <c r="BO45" s="1340">
        <v>42005</v>
      </c>
      <c r="BP45" s="615">
        <v>42005</v>
      </c>
      <c r="BQ45" s="73"/>
      <c r="BR45" s="64">
        <v>42005</v>
      </c>
      <c r="BS45" s="127"/>
      <c r="BT45" s="75">
        <v>310673</v>
      </c>
      <c r="BU45" s="2245" t="s">
        <v>22</v>
      </c>
      <c r="BV45" s="2616">
        <v>15864129</v>
      </c>
      <c r="BW45" s="2616"/>
      <c r="BX45" s="2245">
        <v>2046958</v>
      </c>
      <c r="BY45" s="2245">
        <v>2279435</v>
      </c>
      <c r="BZ45" s="2245">
        <v>11537736</v>
      </c>
      <c r="CA45" s="2245">
        <v>399347</v>
      </c>
      <c r="CB45" s="2245">
        <v>10738772</v>
      </c>
      <c r="CC45" s="2245">
        <v>399617</v>
      </c>
      <c r="CD45" s="2245" t="s">
        <v>22</v>
      </c>
      <c r="CE45" s="2245" t="s">
        <v>22</v>
      </c>
      <c r="CF45" s="1340">
        <v>42005</v>
      </c>
      <c r="CG45" s="615">
        <v>42005</v>
      </c>
      <c r="CH45" s="73"/>
      <c r="CI45" s="64">
        <v>42005</v>
      </c>
      <c r="CJ45" s="127"/>
      <c r="CK45" s="75">
        <v>297646</v>
      </c>
      <c r="CL45" s="535" t="s">
        <v>21</v>
      </c>
      <c r="CM45" s="2616">
        <v>297828</v>
      </c>
      <c r="CN45" s="2616"/>
      <c r="CO45" s="2245">
        <v>21609</v>
      </c>
      <c r="CP45" s="2245" t="s">
        <v>21</v>
      </c>
      <c r="CQ45" s="2245">
        <v>276219</v>
      </c>
      <c r="CR45" s="2245" t="s">
        <v>21</v>
      </c>
      <c r="CS45" s="2245">
        <v>271356</v>
      </c>
      <c r="CT45" s="2245">
        <v>4863</v>
      </c>
      <c r="CU45" s="2245" t="s">
        <v>21</v>
      </c>
      <c r="CV45" s="2245">
        <v>9028</v>
      </c>
      <c r="CW45" s="1340">
        <v>42005</v>
      </c>
      <c r="CX45" s="615">
        <v>42005</v>
      </c>
      <c r="CY45" s="73"/>
      <c r="CZ45" s="64">
        <v>42005</v>
      </c>
      <c r="DA45" s="127"/>
      <c r="DB45" s="75">
        <v>12228890</v>
      </c>
      <c r="DC45" s="2245">
        <v>32577504</v>
      </c>
      <c r="DD45" s="2616">
        <v>33161474</v>
      </c>
      <c r="DE45" s="2616"/>
      <c r="DF45" s="2245">
        <v>1611</v>
      </c>
      <c r="DG45" s="2245" t="s">
        <v>21</v>
      </c>
      <c r="DH45" s="2245">
        <v>33159863</v>
      </c>
      <c r="DI45" s="2245">
        <v>515012</v>
      </c>
      <c r="DJ45" s="2245">
        <v>32566489</v>
      </c>
      <c r="DK45" s="2245">
        <v>78362</v>
      </c>
      <c r="DL45" s="2245">
        <v>10412196</v>
      </c>
      <c r="DM45" s="2245">
        <v>1888837</v>
      </c>
      <c r="DN45" s="1340">
        <v>42005</v>
      </c>
      <c r="DO45" s="615">
        <v>42005</v>
      </c>
      <c r="DP45" s="73"/>
      <c r="DQ45" s="64">
        <v>42005</v>
      </c>
      <c r="DR45" s="127"/>
      <c r="DS45" s="75">
        <v>2728466</v>
      </c>
      <c r="DT45" s="2245">
        <v>129885074</v>
      </c>
      <c r="DU45" s="2616">
        <v>90236171</v>
      </c>
      <c r="DV45" s="2616"/>
      <c r="DW45" s="2245">
        <v>29474984</v>
      </c>
      <c r="DX45" s="2245">
        <v>2863617</v>
      </c>
      <c r="DY45" s="2245">
        <v>57897570</v>
      </c>
      <c r="DZ45" s="2245" t="s">
        <v>21</v>
      </c>
      <c r="EA45" s="2245">
        <v>53085535</v>
      </c>
      <c r="EB45" s="2245">
        <v>4812035</v>
      </c>
      <c r="EC45" s="2245">
        <v>40730676</v>
      </c>
      <c r="ED45" s="2245" t="s">
        <v>22</v>
      </c>
      <c r="EE45" s="1340">
        <v>42005</v>
      </c>
      <c r="EF45" s="615">
        <v>42005</v>
      </c>
      <c r="EG45" s="73"/>
      <c r="EH45" s="64">
        <v>42005</v>
      </c>
      <c r="EI45" s="127"/>
      <c r="EJ45" s="75">
        <v>524231</v>
      </c>
      <c r="EK45" s="2245">
        <v>122965</v>
      </c>
      <c r="EL45" s="2616">
        <v>699959</v>
      </c>
      <c r="EM45" s="2616"/>
      <c r="EN45" s="2245">
        <v>232733</v>
      </c>
      <c r="EO45" s="2245">
        <v>164172</v>
      </c>
      <c r="EP45" s="2245">
        <v>303054</v>
      </c>
      <c r="EQ45" s="2245">
        <v>99514</v>
      </c>
      <c r="ER45" s="2245">
        <v>184456</v>
      </c>
      <c r="ES45" s="2245">
        <v>19084</v>
      </c>
      <c r="ET45" s="2245">
        <v>11583</v>
      </c>
      <c r="EU45" s="2245" t="s">
        <v>22</v>
      </c>
      <c r="EV45" s="1340">
        <v>42005</v>
      </c>
      <c r="EW45" s="615">
        <v>42005</v>
      </c>
      <c r="EX45" s="73"/>
      <c r="EY45" s="64">
        <v>42005</v>
      </c>
      <c r="EZ45" s="127"/>
      <c r="FA45" s="75">
        <v>5499194</v>
      </c>
      <c r="FB45" s="2245" t="s">
        <v>22</v>
      </c>
      <c r="FC45" s="2616">
        <v>5499117</v>
      </c>
      <c r="FD45" s="2616"/>
      <c r="FE45" s="2245">
        <v>1065506</v>
      </c>
      <c r="FF45" s="2245">
        <v>1453450</v>
      </c>
      <c r="FG45" s="2245">
        <v>2980161</v>
      </c>
      <c r="FH45" s="2245" t="s">
        <v>22</v>
      </c>
      <c r="FI45" s="2245">
        <v>2637617</v>
      </c>
      <c r="FJ45" s="2245">
        <v>342544</v>
      </c>
      <c r="FK45" s="2245" t="s">
        <v>22</v>
      </c>
      <c r="FL45" s="2245" t="s">
        <v>22</v>
      </c>
      <c r="FM45" s="1340">
        <v>42005</v>
      </c>
      <c r="FN45" s="615">
        <v>42005</v>
      </c>
      <c r="FO45" s="73"/>
      <c r="FP45" s="64">
        <v>42005</v>
      </c>
      <c r="FQ45" s="127"/>
      <c r="FR45" s="75">
        <v>2423984</v>
      </c>
      <c r="FS45" s="2245" t="s">
        <v>21</v>
      </c>
      <c r="FT45" s="2616">
        <v>2416237</v>
      </c>
      <c r="FU45" s="2616"/>
      <c r="FV45" s="2245">
        <v>2393123</v>
      </c>
      <c r="FW45" s="2245" t="s">
        <v>21</v>
      </c>
      <c r="FX45" s="2245">
        <v>23114</v>
      </c>
      <c r="FY45" s="2245" t="s">
        <v>21</v>
      </c>
      <c r="FZ45" s="2245">
        <v>22136</v>
      </c>
      <c r="GA45" s="2245">
        <v>978</v>
      </c>
      <c r="GB45" s="2245" t="s">
        <v>21</v>
      </c>
      <c r="GC45" s="2245">
        <v>41667</v>
      </c>
      <c r="GD45" s="1340">
        <v>42005</v>
      </c>
      <c r="GE45" s="615">
        <v>42005</v>
      </c>
      <c r="GF45" s="73"/>
      <c r="GG45" s="64">
        <v>42005</v>
      </c>
      <c r="GH45" s="127"/>
      <c r="GI45" s="75">
        <v>563779</v>
      </c>
      <c r="GJ45" s="2245" t="s">
        <v>21</v>
      </c>
      <c r="GK45" s="2616">
        <v>563066</v>
      </c>
      <c r="GL45" s="2616"/>
      <c r="GM45" s="2245">
        <v>529525</v>
      </c>
      <c r="GN45" s="2245" t="s">
        <v>21</v>
      </c>
      <c r="GO45" s="2245">
        <v>33541</v>
      </c>
      <c r="GP45" s="2245" t="s">
        <v>21</v>
      </c>
      <c r="GQ45" s="2245">
        <v>32604</v>
      </c>
      <c r="GR45" s="2245">
        <v>937</v>
      </c>
      <c r="GS45" s="2245" t="s">
        <v>21</v>
      </c>
      <c r="GT45" s="2245">
        <v>15301</v>
      </c>
      <c r="GU45" s="1340">
        <v>42005</v>
      </c>
      <c r="GV45" s="615">
        <v>42005</v>
      </c>
    </row>
    <row r="46" spans="1:204" ht="15" customHeight="1">
      <c r="A46" s="73"/>
      <c r="B46" s="64">
        <v>42370</v>
      </c>
      <c r="C46" s="127"/>
      <c r="D46" s="2245">
        <v>60850766</v>
      </c>
      <c r="E46" s="2245" t="s">
        <v>21</v>
      </c>
      <c r="F46" s="2245"/>
      <c r="G46" s="2245">
        <v>81999318</v>
      </c>
      <c r="H46" s="2245">
        <v>8675619</v>
      </c>
      <c r="I46" s="2245">
        <v>3339601</v>
      </c>
      <c r="J46" s="2245">
        <v>69984098</v>
      </c>
      <c r="K46" s="2245">
        <v>52828851</v>
      </c>
      <c r="L46" s="2245">
        <v>15823334</v>
      </c>
      <c r="M46" s="2245">
        <v>1331913</v>
      </c>
      <c r="N46" s="2245">
        <v>868171</v>
      </c>
      <c r="O46" s="2245">
        <v>1436234</v>
      </c>
      <c r="P46" s="1340">
        <v>42370</v>
      </c>
      <c r="Q46" s="615">
        <v>42370</v>
      </c>
      <c r="R46" s="73"/>
      <c r="S46" s="64">
        <v>42370</v>
      </c>
      <c r="T46" s="127"/>
      <c r="U46" s="75">
        <v>29897107</v>
      </c>
      <c r="V46" s="2245" t="s">
        <v>22</v>
      </c>
      <c r="W46" s="2616">
        <v>30141295</v>
      </c>
      <c r="X46" s="2616"/>
      <c r="Y46" s="2245" t="s">
        <v>21</v>
      </c>
      <c r="Z46" s="2245">
        <v>2039</v>
      </c>
      <c r="AA46" s="2245">
        <v>30139256</v>
      </c>
      <c r="AB46" s="2245">
        <v>30085406</v>
      </c>
      <c r="AC46" s="2245">
        <v>39392</v>
      </c>
      <c r="AD46" s="2245">
        <v>14458</v>
      </c>
      <c r="AE46" s="2245">
        <v>16076</v>
      </c>
      <c r="AF46" s="2245">
        <v>508336</v>
      </c>
      <c r="AG46" s="1340">
        <v>42370</v>
      </c>
      <c r="AH46" s="615">
        <v>42370</v>
      </c>
      <c r="AI46" s="73"/>
      <c r="AJ46" s="64">
        <v>42370</v>
      </c>
      <c r="AK46" s="127"/>
      <c r="AL46" s="75">
        <v>324181</v>
      </c>
      <c r="AM46" s="2245" t="s">
        <v>22</v>
      </c>
      <c r="AN46" s="2616">
        <v>318276</v>
      </c>
      <c r="AO46" s="2616"/>
      <c r="AP46" s="2245">
        <v>201</v>
      </c>
      <c r="AQ46" s="2245">
        <v>617</v>
      </c>
      <c r="AR46" s="2245">
        <v>317458</v>
      </c>
      <c r="AS46" s="2245">
        <v>208331</v>
      </c>
      <c r="AT46" s="2245">
        <v>3075</v>
      </c>
      <c r="AU46" s="2245">
        <v>106052</v>
      </c>
      <c r="AV46" s="2245">
        <v>364</v>
      </c>
      <c r="AW46" s="2245">
        <v>6698</v>
      </c>
      <c r="AX46" s="1340">
        <v>42370</v>
      </c>
      <c r="AY46" s="615">
        <v>42370</v>
      </c>
      <c r="AZ46" s="73"/>
      <c r="BA46" s="64">
        <v>42370</v>
      </c>
      <c r="BB46" s="127"/>
      <c r="BC46" s="75">
        <v>3076947</v>
      </c>
      <c r="BD46" s="2245" t="s">
        <v>22</v>
      </c>
      <c r="BE46" s="2616">
        <v>4598791</v>
      </c>
      <c r="BF46" s="2616"/>
      <c r="BG46" s="2245">
        <v>2632673</v>
      </c>
      <c r="BH46" s="2245">
        <v>89426</v>
      </c>
      <c r="BI46" s="2245">
        <v>1876692</v>
      </c>
      <c r="BJ46" s="2245">
        <v>591776</v>
      </c>
      <c r="BK46" s="2245">
        <v>1193776</v>
      </c>
      <c r="BL46" s="2245">
        <v>91140</v>
      </c>
      <c r="BM46" s="2245">
        <v>8099</v>
      </c>
      <c r="BN46" s="2245">
        <v>236744</v>
      </c>
      <c r="BO46" s="1340">
        <v>42370</v>
      </c>
      <c r="BP46" s="615">
        <v>42370</v>
      </c>
      <c r="BQ46" s="73"/>
      <c r="BR46" s="64">
        <v>42370</v>
      </c>
      <c r="BS46" s="127"/>
      <c r="BT46" s="75">
        <v>311185</v>
      </c>
      <c r="BU46" s="2245" t="s">
        <v>22</v>
      </c>
      <c r="BV46" s="2616">
        <v>14837643</v>
      </c>
      <c r="BW46" s="2616"/>
      <c r="BX46" s="2245">
        <v>2003577</v>
      </c>
      <c r="BY46" s="2245">
        <v>2058619</v>
      </c>
      <c r="BZ46" s="2245">
        <v>10775447</v>
      </c>
      <c r="CA46" s="2245">
        <v>394913</v>
      </c>
      <c r="CB46" s="2245">
        <v>9958817</v>
      </c>
      <c r="CC46" s="2245">
        <v>421717</v>
      </c>
      <c r="CD46" s="2245" t="s">
        <v>22</v>
      </c>
      <c r="CE46" s="2245" t="s">
        <v>22</v>
      </c>
      <c r="CF46" s="1340">
        <v>42370</v>
      </c>
      <c r="CG46" s="615">
        <v>42370</v>
      </c>
      <c r="CH46" s="73"/>
      <c r="CI46" s="64">
        <v>42370</v>
      </c>
      <c r="CJ46" s="127"/>
      <c r="CK46" s="75">
        <v>330993</v>
      </c>
      <c r="CL46" s="535" t="s">
        <v>21</v>
      </c>
      <c r="CM46" s="2616">
        <v>331150</v>
      </c>
      <c r="CN46" s="2616"/>
      <c r="CO46" s="2245">
        <v>24631</v>
      </c>
      <c r="CP46" s="2245" t="s">
        <v>21</v>
      </c>
      <c r="CQ46" s="2245">
        <v>306519</v>
      </c>
      <c r="CR46" s="2245" t="s">
        <v>21</v>
      </c>
      <c r="CS46" s="2245">
        <v>291168</v>
      </c>
      <c r="CT46" s="2245">
        <v>15351</v>
      </c>
      <c r="CU46" s="2245" t="s">
        <v>21</v>
      </c>
      <c r="CV46" s="2245">
        <v>8868</v>
      </c>
      <c r="CW46" s="1340">
        <v>42370</v>
      </c>
      <c r="CX46" s="615">
        <v>42370</v>
      </c>
      <c r="CY46" s="73"/>
      <c r="CZ46" s="64">
        <v>42370</v>
      </c>
      <c r="DA46" s="127"/>
      <c r="DB46" s="75">
        <v>10867761</v>
      </c>
      <c r="DC46" s="2245">
        <v>33344039</v>
      </c>
      <c r="DD46" s="2616">
        <v>33019752</v>
      </c>
      <c r="DE46" s="2616"/>
      <c r="DF46" s="2245" t="s">
        <v>21</v>
      </c>
      <c r="DG46" s="2245" t="s">
        <v>21</v>
      </c>
      <c r="DH46" s="2245">
        <v>33019752</v>
      </c>
      <c r="DI46" s="2245">
        <v>578456</v>
      </c>
      <c r="DJ46" s="2245">
        <v>32369104</v>
      </c>
      <c r="DK46" s="2245">
        <v>72192</v>
      </c>
      <c r="DL46" s="2245">
        <v>10137740</v>
      </c>
      <c r="DM46" s="2245">
        <v>2091926</v>
      </c>
      <c r="DN46" s="1340">
        <v>42370</v>
      </c>
      <c r="DO46" s="615">
        <v>42370</v>
      </c>
      <c r="DP46" s="73"/>
      <c r="DQ46" s="64">
        <v>42370</v>
      </c>
      <c r="DR46" s="127"/>
      <c r="DS46" s="75">
        <v>2638515</v>
      </c>
      <c r="DT46" s="2245">
        <v>129262815</v>
      </c>
      <c r="DU46" s="2616">
        <v>89331517</v>
      </c>
      <c r="DV46" s="2616"/>
      <c r="DW46" s="2245">
        <v>28719992</v>
      </c>
      <c r="DX46" s="2245">
        <v>3235860</v>
      </c>
      <c r="DY46" s="2245">
        <v>57375665</v>
      </c>
      <c r="DZ46" s="2245" t="s">
        <v>21</v>
      </c>
      <c r="EA46" s="2245">
        <v>52883586</v>
      </c>
      <c r="EB46" s="2245">
        <v>4492079</v>
      </c>
      <c r="EC46" s="2245">
        <v>40103683</v>
      </c>
      <c r="ED46" s="2245" t="s">
        <v>22</v>
      </c>
      <c r="EE46" s="1340">
        <v>42370</v>
      </c>
      <c r="EF46" s="615">
        <v>42370</v>
      </c>
      <c r="EG46" s="73"/>
      <c r="EH46" s="64">
        <v>42370</v>
      </c>
      <c r="EI46" s="127"/>
      <c r="EJ46" s="75">
        <v>525425</v>
      </c>
      <c r="EK46" s="2245">
        <v>97672</v>
      </c>
      <c r="EL46" s="2616">
        <v>673462</v>
      </c>
      <c r="EM46" s="2616"/>
      <c r="EN46" s="2245">
        <v>227028</v>
      </c>
      <c r="EO46" s="2245">
        <v>160287</v>
      </c>
      <c r="EP46" s="2245">
        <v>286147</v>
      </c>
      <c r="EQ46" s="2245">
        <v>67189</v>
      </c>
      <c r="ER46" s="2245">
        <v>200064</v>
      </c>
      <c r="ES46" s="2245">
        <v>18894</v>
      </c>
      <c r="ET46" s="2245">
        <v>14379</v>
      </c>
      <c r="EU46" s="2245" t="s">
        <v>22</v>
      </c>
      <c r="EV46" s="1340">
        <v>42370</v>
      </c>
      <c r="EW46" s="615">
        <v>42370</v>
      </c>
      <c r="EX46" s="73"/>
      <c r="EY46" s="64">
        <v>42370</v>
      </c>
      <c r="EZ46" s="127"/>
      <c r="FA46" s="75">
        <v>5662070</v>
      </c>
      <c r="FB46" s="2245" t="s">
        <v>22</v>
      </c>
      <c r="FC46" s="2616">
        <v>5662032</v>
      </c>
      <c r="FD46" s="2616"/>
      <c r="FE46" s="2245">
        <v>1065321</v>
      </c>
      <c r="FF46" s="2245">
        <v>1621878</v>
      </c>
      <c r="FG46" s="2245">
        <v>2974833</v>
      </c>
      <c r="FH46" s="2245" t="s">
        <v>22</v>
      </c>
      <c r="FI46" s="2245">
        <v>2626009</v>
      </c>
      <c r="FJ46" s="2245">
        <v>348824</v>
      </c>
      <c r="FK46" s="2245" t="s">
        <v>22</v>
      </c>
      <c r="FL46" s="2245" t="s">
        <v>22</v>
      </c>
      <c r="FM46" s="1340">
        <v>42370</v>
      </c>
      <c r="FN46" s="615">
        <v>42370</v>
      </c>
      <c r="FO46" s="73"/>
      <c r="FP46" s="64">
        <v>42370</v>
      </c>
      <c r="FQ46" s="127"/>
      <c r="FR46" s="75">
        <v>2509749</v>
      </c>
      <c r="FS46" s="2245" t="s">
        <v>21</v>
      </c>
      <c r="FT46" s="2616">
        <v>2483043</v>
      </c>
      <c r="FU46" s="2616"/>
      <c r="FV46" s="2245">
        <v>2463270</v>
      </c>
      <c r="FW46" s="2245" t="s">
        <v>21</v>
      </c>
      <c r="FX46" s="2245">
        <v>19773</v>
      </c>
      <c r="FY46" s="2245" t="s">
        <v>21</v>
      </c>
      <c r="FZ46" s="2245">
        <v>18914</v>
      </c>
      <c r="GA46" s="2245">
        <v>859</v>
      </c>
      <c r="GB46" s="2245">
        <v>4471</v>
      </c>
      <c r="GC46" s="2245">
        <v>63732</v>
      </c>
      <c r="GD46" s="1340">
        <v>42370</v>
      </c>
      <c r="GE46" s="615">
        <v>42370</v>
      </c>
      <c r="GF46" s="73"/>
      <c r="GG46" s="64">
        <v>42370</v>
      </c>
      <c r="GH46" s="127"/>
      <c r="GI46" s="75">
        <v>581656</v>
      </c>
      <c r="GJ46" s="2245" t="s">
        <v>21</v>
      </c>
      <c r="GK46" s="2616">
        <v>582959</v>
      </c>
      <c r="GL46" s="2616"/>
      <c r="GM46" s="2245">
        <v>549679</v>
      </c>
      <c r="GN46" s="2245" t="s">
        <v>21</v>
      </c>
      <c r="GO46" s="2245">
        <v>33280</v>
      </c>
      <c r="GP46" s="2245" t="s">
        <v>21</v>
      </c>
      <c r="GQ46" s="2245">
        <v>32546</v>
      </c>
      <c r="GR46" s="2245">
        <v>734</v>
      </c>
      <c r="GS46" s="2245" t="s">
        <v>21</v>
      </c>
      <c r="GT46" s="2245">
        <v>14534</v>
      </c>
      <c r="GU46" s="1340">
        <v>42370</v>
      </c>
      <c r="GV46" s="615">
        <v>42370</v>
      </c>
    </row>
    <row r="47" spans="1:204" ht="15" customHeight="1">
      <c r="A47" s="73"/>
      <c r="B47" s="64">
        <v>42736</v>
      </c>
      <c r="C47" s="127"/>
      <c r="D47" s="2245">
        <v>62917350</v>
      </c>
      <c r="E47" s="2245" t="s">
        <v>21</v>
      </c>
      <c r="F47" s="2245"/>
      <c r="G47" s="2245">
        <v>84003116</v>
      </c>
      <c r="H47" s="2245">
        <v>8493696</v>
      </c>
      <c r="I47" s="2245">
        <v>3625857</v>
      </c>
      <c r="J47" s="2245">
        <v>71883563</v>
      </c>
      <c r="K47" s="2245">
        <v>54831271</v>
      </c>
      <c r="L47" s="2245">
        <v>15761770</v>
      </c>
      <c r="M47" s="2245">
        <v>1290522</v>
      </c>
      <c r="N47" s="2245">
        <v>1048699</v>
      </c>
      <c r="O47" s="2245">
        <v>1435487</v>
      </c>
      <c r="P47" s="1340">
        <v>42736</v>
      </c>
      <c r="Q47" s="615">
        <v>42736</v>
      </c>
      <c r="R47" s="73"/>
      <c r="S47" s="64">
        <v>42736</v>
      </c>
      <c r="T47" s="127"/>
      <c r="U47" s="75">
        <v>31380675</v>
      </c>
      <c r="V47" s="2245" t="s">
        <v>22</v>
      </c>
      <c r="W47" s="2616">
        <v>31500945</v>
      </c>
      <c r="X47" s="2616"/>
      <c r="Y47" s="2245" t="s">
        <v>21</v>
      </c>
      <c r="Z47" s="2245">
        <v>2687</v>
      </c>
      <c r="AA47" s="2245">
        <v>31498258</v>
      </c>
      <c r="AB47" s="2245">
        <v>31468095</v>
      </c>
      <c r="AC47" s="2245">
        <v>30163</v>
      </c>
      <c r="AD47" s="2245" t="s">
        <v>21</v>
      </c>
      <c r="AE47" s="2245">
        <v>32863</v>
      </c>
      <c r="AF47" s="2245">
        <v>573056</v>
      </c>
      <c r="AG47" s="1340">
        <v>42736</v>
      </c>
      <c r="AH47" s="615">
        <v>42736</v>
      </c>
      <c r="AI47" s="73"/>
      <c r="AJ47" s="64">
        <v>42736</v>
      </c>
      <c r="AK47" s="127"/>
      <c r="AL47" s="75">
        <v>258766</v>
      </c>
      <c r="AM47" s="2245" t="s">
        <v>22</v>
      </c>
      <c r="AN47" s="2616">
        <v>250559</v>
      </c>
      <c r="AO47" s="2616"/>
      <c r="AP47" s="2245" t="s">
        <v>21</v>
      </c>
      <c r="AQ47" s="2245">
        <v>639</v>
      </c>
      <c r="AR47" s="2245">
        <v>249920</v>
      </c>
      <c r="AS47" s="2245">
        <v>171035</v>
      </c>
      <c r="AT47" s="2245">
        <v>5152</v>
      </c>
      <c r="AU47" s="2245">
        <v>73733</v>
      </c>
      <c r="AV47" s="2245">
        <v>356</v>
      </c>
      <c r="AW47" s="2245">
        <v>23130</v>
      </c>
      <c r="AX47" s="1340">
        <v>42736</v>
      </c>
      <c r="AY47" s="615">
        <v>42736</v>
      </c>
      <c r="AZ47" s="73"/>
      <c r="BA47" s="64">
        <v>42736</v>
      </c>
      <c r="BB47" s="127"/>
      <c r="BC47" s="75">
        <v>2932254</v>
      </c>
      <c r="BD47" s="2245" t="s">
        <v>22</v>
      </c>
      <c r="BE47" s="2616">
        <v>4489868</v>
      </c>
      <c r="BF47" s="2616"/>
      <c r="BG47" s="2245">
        <v>2581994</v>
      </c>
      <c r="BH47" s="2245">
        <v>91852</v>
      </c>
      <c r="BI47" s="2245">
        <v>1816022</v>
      </c>
      <c r="BJ47" s="2245">
        <v>555731</v>
      </c>
      <c r="BK47" s="2245">
        <v>1174665</v>
      </c>
      <c r="BL47" s="2245">
        <v>85626</v>
      </c>
      <c r="BM47" s="2245">
        <v>14654</v>
      </c>
      <c r="BN47" s="2245">
        <v>213893</v>
      </c>
      <c r="BO47" s="1340">
        <v>42736</v>
      </c>
      <c r="BP47" s="615">
        <v>42736</v>
      </c>
      <c r="BQ47" s="73"/>
      <c r="BR47" s="64">
        <v>42736</v>
      </c>
      <c r="BS47" s="127"/>
      <c r="BT47" s="75">
        <v>348584</v>
      </c>
      <c r="BU47" s="2245" t="s">
        <v>22</v>
      </c>
      <c r="BV47" s="2616">
        <v>15046994</v>
      </c>
      <c r="BW47" s="2616"/>
      <c r="BX47" s="2245">
        <v>2022282</v>
      </c>
      <c r="BY47" s="2245">
        <v>2274653</v>
      </c>
      <c r="BZ47" s="2245">
        <v>10750059</v>
      </c>
      <c r="CA47" s="2245">
        <v>382422</v>
      </c>
      <c r="CB47" s="2245">
        <v>9953467</v>
      </c>
      <c r="CC47" s="2245">
        <v>414170</v>
      </c>
      <c r="CD47" s="2245" t="s">
        <v>22</v>
      </c>
      <c r="CE47" s="2245" t="s">
        <v>22</v>
      </c>
      <c r="CF47" s="1340">
        <v>42736</v>
      </c>
      <c r="CG47" s="615">
        <v>42736</v>
      </c>
      <c r="CH47" s="73"/>
      <c r="CI47" s="64">
        <v>42736</v>
      </c>
      <c r="CJ47" s="127"/>
      <c r="CK47" s="75">
        <v>324891</v>
      </c>
      <c r="CL47" s="535" t="s">
        <v>21</v>
      </c>
      <c r="CM47" s="2616">
        <v>326045</v>
      </c>
      <c r="CN47" s="2616"/>
      <c r="CO47" s="2245">
        <v>21912</v>
      </c>
      <c r="CP47" s="2245" t="s">
        <v>21</v>
      </c>
      <c r="CQ47" s="2245">
        <v>304133</v>
      </c>
      <c r="CR47" s="2245" t="s">
        <v>21</v>
      </c>
      <c r="CS47" s="2245">
        <v>286454</v>
      </c>
      <c r="CT47" s="2245">
        <v>17679</v>
      </c>
      <c r="CU47" s="2245" t="s">
        <v>21</v>
      </c>
      <c r="CV47" s="2245">
        <v>7320</v>
      </c>
      <c r="CW47" s="1340">
        <v>42736</v>
      </c>
      <c r="CX47" s="615">
        <v>42736</v>
      </c>
      <c r="CY47" s="73"/>
      <c r="CZ47" s="64">
        <v>42736</v>
      </c>
      <c r="DA47" s="127"/>
      <c r="DB47" s="75">
        <v>9346777</v>
      </c>
      <c r="DC47" s="2245">
        <v>32915577</v>
      </c>
      <c r="DD47" s="2616">
        <v>31744040</v>
      </c>
      <c r="DE47" s="2616"/>
      <c r="DF47" s="2245" t="s">
        <v>21</v>
      </c>
      <c r="DG47" s="2245" t="s">
        <v>21</v>
      </c>
      <c r="DH47" s="2245">
        <v>31744040</v>
      </c>
      <c r="DI47" s="2245">
        <v>538720</v>
      </c>
      <c r="DJ47" s="2245">
        <v>31121902</v>
      </c>
      <c r="DK47" s="2245">
        <v>83418</v>
      </c>
      <c r="DL47" s="2245">
        <v>10209541</v>
      </c>
      <c r="DM47" s="2245">
        <v>2012717</v>
      </c>
      <c r="DN47" s="1340">
        <v>42736</v>
      </c>
      <c r="DO47" s="615">
        <v>42736</v>
      </c>
      <c r="DP47" s="73"/>
      <c r="DQ47" s="64">
        <v>42736</v>
      </c>
      <c r="DR47" s="127"/>
      <c r="DS47" s="75">
        <v>2935141</v>
      </c>
      <c r="DT47" s="2245">
        <v>126057151</v>
      </c>
      <c r="DU47" s="2616">
        <v>88583982</v>
      </c>
      <c r="DV47" s="2616"/>
      <c r="DW47" s="2245">
        <v>29111565</v>
      </c>
      <c r="DX47" s="2245">
        <v>2982550</v>
      </c>
      <c r="DY47" s="2245">
        <v>56489867</v>
      </c>
      <c r="DZ47" s="2245" t="s">
        <v>21</v>
      </c>
      <c r="EA47" s="2245">
        <v>51879549</v>
      </c>
      <c r="EB47" s="2245">
        <v>4610318</v>
      </c>
      <c r="EC47" s="2245">
        <v>38528010</v>
      </c>
      <c r="ED47" s="2245" t="s">
        <v>22</v>
      </c>
      <c r="EE47" s="1340">
        <v>42736</v>
      </c>
      <c r="EF47" s="615">
        <v>42736</v>
      </c>
      <c r="EG47" s="73"/>
      <c r="EH47" s="64">
        <v>42736</v>
      </c>
      <c r="EI47" s="127"/>
      <c r="EJ47" s="75">
        <v>550016</v>
      </c>
      <c r="EK47" s="2245">
        <v>92661</v>
      </c>
      <c r="EL47" s="2616">
        <v>700588</v>
      </c>
      <c r="EM47" s="2616"/>
      <c r="EN47" s="2245">
        <v>233041</v>
      </c>
      <c r="EO47" s="2245">
        <v>151632</v>
      </c>
      <c r="EP47" s="2245">
        <v>315915</v>
      </c>
      <c r="EQ47" s="2245">
        <v>79329</v>
      </c>
      <c r="ER47" s="2245">
        <v>212087</v>
      </c>
      <c r="ES47" s="2245">
        <v>24499</v>
      </c>
      <c r="ET47" s="2245">
        <v>14737</v>
      </c>
      <c r="EU47" s="2245">
        <v>24</v>
      </c>
      <c r="EV47" s="1340">
        <v>42736</v>
      </c>
      <c r="EW47" s="615">
        <v>42736</v>
      </c>
      <c r="EX47" s="73"/>
      <c r="EY47" s="64">
        <v>42736</v>
      </c>
      <c r="EZ47" s="127"/>
      <c r="FA47" s="75">
        <v>5850635</v>
      </c>
      <c r="FB47" s="2245" t="s">
        <v>22</v>
      </c>
      <c r="FC47" s="2616">
        <v>5850588</v>
      </c>
      <c r="FD47" s="2616"/>
      <c r="FE47" s="2245">
        <v>1117630</v>
      </c>
      <c r="FF47" s="2245">
        <v>1721000</v>
      </c>
      <c r="FG47" s="2245">
        <v>3011958</v>
      </c>
      <c r="FH47" s="2245" t="s">
        <v>22</v>
      </c>
      <c r="FI47" s="2245">
        <v>2629013</v>
      </c>
      <c r="FJ47" s="2245">
        <v>382945</v>
      </c>
      <c r="FK47" s="2245" t="s">
        <v>22</v>
      </c>
      <c r="FL47" s="2245" t="s">
        <v>22</v>
      </c>
      <c r="FM47" s="1340">
        <v>42736</v>
      </c>
      <c r="FN47" s="615">
        <v>42736</v>
      </c>
      <c r="FO47" s="73"/>
      <c r="FP47" s="64">
        <v>42736</v>
      </c>
      <c r="FQ47" s="127"/>
      <c r="FR47" s="75">
        <v>2451026</v>
      </c>
      <c r="FS47" s="2245" t="s">
        <v>21</v>
      </c>
      <c r="FT47" s="2616">
        <v>2457720</v>
      </c>
      <c r="FU47" s="2616"/>
      <c r="FV47" s="2245">
        <v>2441274</v>
      </c>
      <c r="FW47" s="2245" t="s">
        <v>21</v>
      </c>
      <c r="FX47" s="2245">
        <v>16446</v>
      </c>
      <c r="FY47" s="2245" t="s">
        <v>21</v>
      </c>
      <c r="FZ47" s="2245">
        <v>15947</v>
      </c>
      <c r="GA47" s="2245">
        <v>499</v>
      </c>
      <c r="GB47" s="2245" t="s">
        <v>21</v>
      </c>
      <c r="GC47" s="2245">
        <v>55552</v>
      </c>
      <c r="GD47" s="1340">
        <v>42736</v>
      </c>
      <c r="GE47" s="615">
        <v>42736</v>
      </c>
      <c r="GF47" s="73"/>
      <c r="GG47" s="64">
        <v>42736</v>
      </c>
      <c r="GH47" s="127"/>
      <c r="GI47" s="75">
        <v>608445</v>
      </c>
      <c r="GJ47" s="2245" t="s">
        <v>21</v>
      </c>
      <c r="GK47" s="2616">
        <v>606055</v>
      </c>
      <c r="GL47" s="2616"/>
      <c r="GM47" s="2245">
        <v>575883</v>
      </c>
      <c r="GN47" s="2245" t="s">
        <v>21</v>
      </c>
      <c r="GO47" s="2245">
        <v>30172</v>
      </c>
      <c r="GP47" s="2245" t="s">
        <v>21</v>
      </c>
      <c r="GQ47" s="2245">
        <v>29315</v>
      </c>
      <c r="GR47" s="2245">
        <v>857</v>
      </c>
      <c r="GS47" s="2245" t="s">
        <v>21</v>
      </c>
      <c r="GT47" s="2245">
        <v>16661</v>
      </c>
      <c r="GU47" s="1340">
        <v>42736</v>
      </c>
      <c r="GV47" s="615">
        <v>42736</v>
      </c>
    </row>
    <row r="48" spans="1:204" ht="7.5" customHeight="1">
      <c r="A48" s="73"/>
      <c r="B48" s="76"/>
      <c r="C48" s="127"/>
      <c r="D48" s="616"/>
      <c r="E48" s="616"/>
      <c r="F48" s="616"/>
      <c r="G48" s="616"/>
      <c r="H48" s="616"/>
      <c r="I48" s="616"/>
      <c r="J48" s="616"/>
      <c r="K48" s="616"/>
      <c r="L48" s="616"/>
      <c r="M48" s="616"/>
      <c r="N48" s="616"/>
      <c r="O48" s="616"/>
      <c r="P48" s="1341"/>
      <c r="Q48" s="479"/>
      <c r="R48" s="73"/>
      <c r="S48" s="76"/>
      <c r="T48" s="127"/>
      <c r="U48" s="616"/>
      <c r="V48" s="616"/>
      <c r="W48" s="616"/>
      <c r="X48" s="616"/>
      <c r="Y48" s="616"/>
      <c r="Z48" s="616"/>
      <c r="AA48" s="616"/>
      <c r="AB48" s="616"/>
      <c r="AC48" s="616"/>
      <c r="AD48" s="616"/>
      <c r="AE48" s="616"/>
      <c r="AF48" s="616"/>
      <c r="AG48" s="1341"/>
      <c r="AH48" s="479"/>
      <c r="AI48" s="73"/>
      <c r="AJ48" s="76"/>
      <c r="AK48" s="127"/>
      <c r="AL48" s="616"/>
      <c r="AM48" s="616"/>
      <c r="AN48" s="616"/>
      <c r="AO48" s="616"/>
      <c r="AP48" s="616"/>
      <c r="AQ48" s="616"/>
      <c r="AR48" s="616"/>
      <c r="AS48" s="616"/>
      <c r="AT48" s="616"/>
      <c r="AU48" s="616"/>
      <c r="AV48" s="616"/>
      <c r="AW48" s="616"/>
      <c r="AX48" s="1341"/>
      <c r="AY48" s="479"/>
      <c r="AZ48" s="73"/>
      <c r="BA48" s="76"/>
      <c r="BB48" s="127"/>
      <c r="BC48" s="616"/>
      <c r="BD48" s="616"/>
      <c r="BE48" s="616"/>
      <c r="BF48" s="616"/>
      <c r="BG48" s="616"/>
      <c r="BH48" s="616"/>
      <c r="BI48" s="616"/>
      <c r="BJ48" s="616"/>
      <c r="BK48" s="616"/>
      <c r="BL48" s="616"/>
      <c r="BM48" s="616"/>
      <c r="BN48" s="616"/>
      <c r="BO48" s="1341"/>
      <c r="BP48" s="479"/>
      <c r="BQ48" s="73"/>
      <c r="BR48" s="76"/>
      <c r="BS48" s="127"/>
      <c r="BT48" s="616"/>
      <c r="BU48" s="616"/>
      <c r="BV48" s="616"/>
      <c r="BW48" s="616"/>
      <c r="BX48" s="616"/>
      <c r="BY48" s="616"/>
      <c r="BZ48" s="616"/>
      <c r="CA48" s="616"/>
      <c r="CB48" s="616"/>
      <c r="CC48" s="616"/>
      <c r="CD48" s="616"/>
      <c r="CE48" s="616"/>
      <c r="CF48" s="1341"/>
      <c r="CG48" s="479"/>
      <c r="CH48" s="73"/>
      <c r="CI48" s="76"/>
      <c r="CJ48" s="127"/>
      <c r="CK48" s="616"/>
      <c r="CL48" s="538"/>
      <c r="CM48" s="616"/>
      <c r="CN48" s="616"/>
      <c r="CO48" s="616"/>
      <c r="CP48" s="616"/>
      <c r="CQ48" s="616"/>
      <c r="CR48" s="616"/>
      <c r="CS48" s="616"/>
      <c r="CT48" s="616"/>
      <c r="CU48" s="616"/>
      <c r="CV48" s="616"/>
      <c r="CW48" s="1341"/>
      <c r="CX48" s="479"/>
      <c r="CY48" s="73"/>
      <c r="CZ48" s="76"/>
      <c r="DA48" s="127"/>
      <c r="DB48" s="616"/>
      <c r="DC48" s="616"/>
      <c r="DD48" s="616"/>
      <c r="DE48" s="616"/>
      <c r="DF48" s="616"/>
      <c r="DG48" s="616"/>
      <c r="DH48" s="616"/>
      <c r="DI48" s="616"/>
      <c r="DJ48" s="616"/>
      <c r="DK48" s="616"/>
      <c r="DL48" s="616"/>
      <c r="DM48" s="616"/>
      <c r="DN48" s="1341"/>
      <c r="DO48" s="479"/>
      <c r="DP48" s="73"/>
      <c r="DQ48" s="76"/>
      <c r="DR48" s="127"/>
      <c r="DS48" s="616"/>
      <c r="DT48" s="616"/>
      <c r="DU48" s="616"/>
      <c r="DV48" s="616"/>
      <c r="DW48" s="616"/>
      <c r="DX48" s="616"/>
      <c r="DY48" s="616"/>
      <c r="DZ48" s="616"/>
      <c r="EA48" s="616"/>
      <c r="EB48" s="616"/>
      <c r="EC48" s="616"/>
      <c r="ED48" s="616"/>
      <c r="EE48" s="1341"/>
      <c r="EF48" s="479"/>
      <c r="EG48" s="73"/>
      <c r="EH48" s="76"/>
      <c r="EI48" s="127"/>
      <c r="EJ48" s="616"/>
      <c r="EK48" s="616"/>
      <c r="EL48" s="616"/>
      <c r="EM48" s="616"/>
      <c r="EN48" s="616"/>
      <c r="EO48" s="616"/>
      <c r="EP48" s="616"/>
      <c r="EQ48" s="616"/>
      <c r="ER48" s="616"/>
      <c r="ES48" s="616"/>
      <c r="ET48" s="616"/>
      <c r="EU48" s="616"/>
      <c r="EV48" s="1341"/>
      <c r="EW48" s="479"/>
      <c r="EX48" s="73"/>
      <c r="EY48" s="76"/>
      <c r="EZ48" s="127"/>
      <c r="FA48" s="616"/>
      <c r="FB48" s="616"/>
      <c r="FC48" s="616"/>
      <c r="FD48" s="616"/>
      <c r="FE48" s="616"/>
      <c r="FF48" s="616"/>
      <c r="FG48" s="616"/>
      <c r="FH48" s="616"/>
      <c r="FI48" s="616"/>
      <c r="FJ48" s="616"/>
      <c r="FK48" s="616"/>
      <c r="FL48" s="616"/>
      <c r="FM48" s="1341"/>
      <c r="FN48" s="479"/>
      <c r="FO48" s="73"/>
      <c r="FP48" s="76"/>
      <c r="FQ48" s="127"/>
      <c r="FR48" s="616"/>
      <c r="FS48" s="616"/>
      <c r="FT48" s="616"/>
      <c r="FU48" s="616"/>
      <c r="FV48" s="616"/>
      <c r="FW48" s="616"/>
      <c r="FX48" s="616"/>
      <c r="FY48" s="616"/>
      <c r="FZ48" s="616"/>
      <c r="GA48" s="616"/>
      <c r="GB48" s="616"/>
      <c r="GC48" s="616"/>
      <c r="GD48" s="1341"/>
      <c r="GE48" s="479"/>
      <c r="GF48" s="73"/>
      <c r="GG48" s="76"/>
      <c r="GH48" s="127"/>
      <c r="GI48" s="616"/>
      <c r="GJ48" s="616"/>
      <c r="GK48" s="616"/>
      <c r="GL48" s="616"/>
      <c r="GM48" s="616"/>
      <c r="GN48" s="616"/>
      <c r="GO48" s="616"/>
      <c r="GP48" s="616"/>
      <c r="GQ48" s="616"/>
      <c r="GR48" s="616"/>
      <c r="GS48" s="616"/>
      <c r="GT48" s="616"/>
      <c r="GU48" s="1341"/>
      <c r="GV48" s="479"/>
    </row>
    <row r="49" spans="1:204" ht="15" customHeight="1">
      <c r="A49" s="79">
        <v>42095</v>
      </c>
      <c r="B49" s="80">
        <v>42095</v>
      </c>
      <c r="C49" s="128">
        <v>42095</v>
      </c>
      <c r="D49" s="2246">
        <v>63041620</v>
      </c>
      <c r="E49" s="2246" t="s">
        <v>21</v>
      </c>
      <c r="F49" s="2246"/>
      <c r="G49" s="2246">
        <v>84994727</v>
      </c>
      <c r="H49" s="2246">
        <v>8713535</v>
      </c>
      <c r="I49" s="2246">
        <v>3519840</v>
      </c>
      <c r="J49" s="2246">
        <v>72761352</v>
      </c>
      <c r="K49" s="2246">
        <v>54870768</v>
      </c>
      <c r="L49" s="2246">
        <v>16618319</v>
      </c>
      <c r="M49" s="2246">
        <v>1272265</v>
      </c>
      <c r="N49" s="2246">
        <v>1017085</v>
      </c>
      <c r="O49" s="2246">
        <v>1593256</v>
      </c>
      <c r="P49" s="1342">
        <v>42095</v>
      </c>
      <c r="Q49" s="619">
        <v>42095</v>
      </c>
      <c r="R49" s="79">
        <v>42095</v>
      </c>
      <c r="S49" s="80">
        <v>42095</v>
      </c>
      <c r="T49" s="128">
        <v>42095</v>
      </c>
      <c r="U49" s="2246">
        <v>32764240</v>
      </c>
      <c r="V49" s="2246" t="s">
        <v>22</v>
      </c>
      <c r="W49" s="2617">
        <v>32910638</v>
      </c>
      <c r="X49" s="2617"/>
      <c r="Y49" s="2246" t="s">
        <v>21</v>
      </c>
      <c r="Z49" s="2246">
        <v>1935</v>
      </c>
      <c r="AA49" s="2246">
        <v>32908703</v>
      </c>
      <c r="AB49" s="2246">
        <v>32857791</v>
      </c>
      <c r="AC49" s="2246">
        <v>50912</v>
      </c>
      <c r="AD49" s="2246" t="s">
        <v>21</v>
      </c>
      <c r="AE49" s="2246">
        <v>49798</v>
      </c>
      <c r="AF49" s="2246">
        <v>631220</v>
      </c>
      <c r="AG49" s="1342">
        <v>42095</v>
      </c>
      <c r="AH49" s="619">
        <v>42095</v>
      </c>
      <c r="AI49" s="79">
        <v>42095</v>
      </c>
      <c r="AJ49" s="80">
        <v>42095</v>
      </c>
      <c r="AK49" s="128">
        <v>42095</v>
      </c>
      <c r="AL49" s="2246">
        <v>332588</v>
      </c>
      <c r="AM49" s="2246" t="s">
        <v>22</v>
      </c>
      <c r="AN49" s="2617">
        <v>336958</v>
      </c>
      <c r="AO49" s="2617"/>
      <c r="AP49" s="2246" t="s">
        <v>21</v>
      </c>
      <c r="AQ49" s="2246">
        <v>606</v>
      </c>
      <c r="AR49" s="2246">
        <v>336352</v>
      </c>
      <c r="AS49" s="2246">
        <v>262025</v>
      </c>
      <c r="AT49" s="2246">
        <v>5103</v>
      </c>
      <c r="AU49" s="2246">
        <v>69224</v>
      </c>
      <c r="AV49" s="2246">
        <v>373</v>
      </c>
      <c r="AW49" s="2246">
        <v>8168</v>
      </c>
      <c r="AX49" s="1342">
        <v>42095</v>
      </c>
      <c r="AY49" s="619">
        <v>42095</v>
      </c>
      <c r="AZ49" s="79">
        <v>42095</v>
      </c>
      <c r="BA49" s="80">
        <v>42095</v>
      </c>
      <c r="BB49" s="128">
        <v>42095</v>
      </c>
      <c r="BC49" s="2246">
        <v>2919193</v>
      </c>
      <c r="BD49" s="2246" t="s">
        <v>22</v>
      </c>
      <c r="BE49" s="2617">
        <v>4383559</v>
      </c>
      <c r="BF49" s="2617"/>
      <c r="BG49" s="2246">
        <v>2443921</v>
      </c>
      <c r="BH49" s="2246">
        <v>94984</v>
      </c>
      <c r="BI49" s="2246">
        <v>1844654</v>
      </c>
      <c r="BJ49" s="2246">
        <v>507908</v>
      </c>
      <c r="BK49" s="2246">
        <v>1239433</v>
      </c>
      <c r="BL49" s="2246">
        <v>97313</v>
      </c>
      <c r="BM49" s="2246">
        <v>11321</v>
      </c>
      <c r="BN49" s="2246">
        <v>235094</v>
      </c>
      <c r="BO49" s="1342">
        <v>42095</v>
      </c>
      <c r="BP49" s="619">
        <v>42095</v>
      </c>
      <c r="BQ49" s="79">
        <v>42095</v>
      </c>
      <c r="BR49" s="80">
        <v>42095</v>
      </c>
      <c r="BS49" s="128">
        <v>42095</v>
      </c>
      <c r="BT49" s="2246">
        <v>318811</v>
      </c>
      <c r="BU49" s="2246" t="s">
        <v>22</v>
      </c>
      <c r="BV49" s="2617">
        <v>15663737</v>
      </c>
      <c r="BW49" s="2617"/>
      <c r="BX49" s="2246">
        <v>2027041</v>
      </c>
      <c r="BY49" s="2246">
        <v>2258389</v>
      </c>
      <c r="BZ49" s="2246">
        <v>11378307</v>
      </c>
      <c r="CA49" s="2246">
        <v>393199</v>
      </c>
      <c r="CB49" s="2246">
        <v>10574032</v>
      </c>
      <c r="CC49" s="2246">
        <v>411076</v>
      </c>
      <c r="CD49" s="2246" t="s">
        <v>22</v>
      </c>
      <c r="CE49" s="2246" t="s">
        <v>22</v>
      </c>
      <c r="CF49" s="1342">
        <v>42095</v>
      </c>
      <c r="CG49" s="619">
        <v>42095</v>
      </c>
      <c r="CH49" s="79">
        <v>42095</v>
      </c>
      <c r="CI49" s="80">
        <v>42095</v>
      </c>
      <c r="CJ49" s="128">
        <v>42095</v>
      </c>
      <c r="CK49" s="2246">
        <v>306462</v>
      </c>
      <c r="CL49" s="542" t="s">
        <v>21</v>
      </c>
      <c r="CM49" s="2617">
        <v>306155</v>
      </c>
      <c r="CN49" s="2617"/>
      <c r="CO49" s="2246">
        <v>22620</v>
      </c>
      <c r="CP49" s="2246" t="s">
        <v>21</v>
      </c>
      <c r="CQ49" s="2246">
        <v>283535</v>
      </c>
      <c r="CR49" s="2246" t="s">
        <v>21</v>
      </c>
      <c r="CS49" s="2246">
        <v>278230</v>
      </c>
      <c r="CT49" s="2246">
        <v>5305</v>
      </c>
      <c r="CU49" s="2246" t="s">
        <v>21</v>
      </c>
      <c r="CV49" s="2246">
        <v>9616</v>
      </c>
      <c r="CW49" s="1342">
        <v>42095</v>
      </c>
      <c r="CX49" s="619">
        <v>42095</v>
      </c>
      <c r="CY49" s="79">
        <v>42095</v>
      </c>
      <c r="CZ49" s="80">
        <v>42095</v>
      </c>
      <c r="DA49" s="128">
        <v>42095</v>
      </c>
      <c r="DB49" s="2246">
        <v>12069398</v>
      </c>
      <c r="DC49" s="2246">
        <v>32605167</v>
      </c>
      <c r="DD49" s="2617">
        <v>32996460</v>
      </c>
      <c r="DE49" s="2617"/>
      <c r="DF49" s="2246">
        <v>1611</v>
      </c>
      <c r="DG49" s="2246" t="s">
        <v>21</v>
      </c>
      <c r="DH49" s="2246">
        <v>32994849</v>
      </c>
      <c r="DI49" s="2246">
        <v>513946</v>
      </c>
      <c r="DJ49" s="2246">
        <v>32406188</v>
      </c>
      <c r="DK49" s="2246">
        <v>74715</v>
      </c>
      <c r="DL49" s="2246">
        <v>10486487</v>
      </c>
      <c r="DM49" s="2246">
        <v>1841432</v>
      </c>
      <c r="DN49" s="1342">
        <v>42095</v>
      </c>
      <c r="DO49" s="619">
        <v>42095</v>
      </c>
      <c r="DP49" s="79">
        <v>42095</v>
      </c>
      <c r="DQ49" s="80">
        <v>42095</v>
      </c>
      <c r="DR49" s="128">
        <v>42095</v>
      </c>
      <c r="DS49" s="2246">
        <v>2635732</v>
      </c>
      <c r="DT49" s="2246">
        <v>129053784</v>
      </c>
      <c r="DU49" s="2617">
        <v>89752071</v>
      </c>
      <c r="DV49" s="2617"/>
      <c r="DW49" s="2246">
        <v>29047223</v>
      </c>
      <c r="DX49" s="2246">
        <v>2834400</v>
      </c>
      <c r="DY49" s="2246">
        <v>57870448</v>
      </c>
      <c r="DZ49" s="2246" t="s">
        <v>21</v>
      </c>
      <c r="EA49" s="2246">
        <v>52969349</v>
      </c>
      <c r="EB49" s="2246">
        <v>4901099</v>
      </c>
      <c r="EC49" s="2246">
        <v>40415742</v>
      </c>
      <c r="ED49" s="2246" t="s">
        <v>22</v>
      </c>
      <c r="EE49" s="1342">
        <v>42095</v>
      </c>
      <c r="EF49" s="619">
        <v>42095</v>
      </c>
      <c r="EG49" s="79">
        <v>42095</v>
      </c>
      <c r="EH49" s="80">
        <v>42095</v>
      </c>
      <c r="EI49" s="128">
        <v>42095</v>
      </c>
      <c r="EJ49" s="2246">
        <v>518315</v>
      </c>
      <c r="EK49" s="2246">
        <v>115905</v>
      </c>
      <c r="EL49" s="2617">
        <v>683641</v>
      </c>
      <c r="EM49" s="2617"/>
      <c r="EN49" s="2246">
        <v>231682</v>
      </c>
      <c r="EO49" s="2246">
        <v>166178</v>
      </c>
      <c r="EP49" s="2246">
        <v>285781</v>
      </c>
      <c r="EQ49" s="2246">
        <v>86178</v>
      </c>
      <c r="ER49" s="2246">
        <v>180475</v>
      </c>
      <c r="ES49" s="2246">
        <v>19128</v>
      </c>
      <c r="ET49" s="2246">
        <v>14670</v>
      </c>
      <c r="EU49" s="2246" t="s">
        <v>22</v>
      </c>
      <c r="EV49" s="1342">
        <v>42095</v>
      </c>
      <c r="EW49" s="619">
        <v>42095</v>
      </c>
      <c r="EX49" s="79">
        <v>42095</v>
      </c>
      <c r="EY49" s="80">
        <v>42095</v>
      </c>
      <c r="EZ49" s="128">
        <v>42095</v>
      </c>
      <c r="FA49" s="2246">
        <v>5493238</v>
      </c>
      <c r="FB49" s="2246" t="s">
        <v>22</v>
      </c>
      <c r="FC49" s="2617">
        <v>5493172</v>
      </c>
      <c r="FD49" s="2617"/>
      <c r="FE49" s="2246">
        <v>1023190</v>
      </c>
      <c r="FF49" s="2246">
        <v>1489408</v>
      </c>
      <c r="FG49" s="2246">
        <v>2980574</v>
      </c>
      <c r="FH49" s="2246" t="s">
        <v>22</v>
      </c>
      <c r="FI49" s="2246">
        <v>2638190</v>
      </c>
      <c r="FJ49" s="2246">
        <v>342384</v>
      </c>
      <c r="FK49" s="2246" t="s">
        <v>22</v>
      </c>
      <c r="FL49" s="2246" t="s">
        <v>22</v>
      </c>
      <c r="FM49" s="1342">
        <v>42095</v>
      </c>
      <c r="FN49" s="619">
        <v>42095</v>
      </c>
      <c r="FO49" s="79">
        <v>42095</v>
      </c>
      <c r="FP49" s="80">
        <v>42095</v>
      </c>
      <c r="FQ49" s="128">
        <v>42095</v>
      </c>
      <c r="FR49" s="2246">
        <v>2470563</v>
      </c>
      <c r="FS49" s="2246" t="s">
        <v>21</v>
      </c>
      <c r="FT49" s="2617">
        <v>2464686</v>
      </c>
      <c r="FU49" s="2617"/>
      <c r="FV49" s="2246">
        <v>2441800</v>
      </c>
      <c r="FW49" s="2246" t="s">
        <v>21</v>
      </c>
      <c r="FX49" s="2246">
        <v>22886</v>
      </c>
      <c r="FY49" s="2246" t="s">
        <v>21</v>
      </c>
      <c r="FZ49" s="2246">
        <v>21908</v>
      </c>
      <c r="GA49" s="2246">
        <v>978</v>
      </c>
      <c r="GB49" s="2246" t="s">
        <v>21</v>
      </c>
      <c r="GC49" s="2246">
        <v>29828</v>
      </c>
      <c r="GD49" s="1342">
        <v>42095</v>
      </c>
      <c r="GE49" s="619">
        <v>42095</v>
      </c>
      <c r="GF49" s="79">
        <v>42095</v>
      </c>
      <c r="GG49" s="80">
        <v>42095</v>
      </c>
      <c r="GH49" s="128">
        <v>42095</v>
      </c>
      <c r="GI49" s="2246">
        <v>564777</v>
      </c>
      <c r="GJ49" s="2246" t="s">
        <v>21</v>
      </c>
      <c r="GK49" s="2617">
        <v>563965</v>
      </c>
      <c r="GL49" s="2617"/>
      <c r="GM49" s="2246">
        <v>531563</v>
      </c>
      <c r="GN49" s="2246" t="s">
        <v>21</v>
      </c>
      <c r="GO49" s="2246">
        <v>32402</v>
      </c>
      <c r="GP49" s="2246" t="s">
        <v>21</v>
      </c>
      <c r="GQ49" s="2246">
        <v>31569</v>
      </c>
      <c r="GR49" s="2246">
        <v>833</v>
      </c>
      <c r="GS49" s="2246" t="s">
        <v>21</v>
      </c>
      <c r="GT49" s="2246">
        <v>14619</v>
      </c>
      <c r="GU49" s="1342">
        <v>42095</v>
      </c>
      <c r="GV49" s="619">
        <v>42095</v>
      </c>
    </row>
    <row r="50" spans="1:204" ht="15" customHeight="1">
      <c r="A50" s="73"/>
      <c r="B50" s="80">
        <v>42461</v>
      </c>
      <c r="C50" s="127"/>
      <c r="D50" s="2246">
        <v>61380152</v>
      </c>
      <c r="E50" s="2246" t="s">
        <v>21</v>
      </c>
      <c r="F50" s="2246"/>
      <c r="G50" s="2246">
        <v>82356189</v>
      </c>
      <c r="H50" s="2246">
        <v>8602340</v>
      </c>
      <c r="I50" s="2246">
        <v>3408965</v>
      </c>
      <c r="J50" s="2246">
        <v>70344884</v>
      </c>
      <c r="K50" s="2246">
        <v>53200319</v>
      </c>
      <c r="L50" s="2246">
        <v>15806970</v>
      </c>
      <c r="M50" s="2246">
        <v>1337596</v>
      </c>
      <c r="N50" s="2246">
        <v>869707</v>
      </c>
      <c r="O50" s="2246">
        <v>1620839</v>
      </c>
      <c r="P50" s="1342">
        <v>42461</v>
      </c>
      <c r="Q50" s="619">
        <v>42461</v>
      </c>
      <c r="R50" s="73"/>
      <c r="S50" s="80">
        <v>42461</v>
      </c>
      <c r="T50" s="127"/>
      <c r="U50" s="2246">
        <v>30206233</v>
      </c>
      <c r="V50" s="2246" t="s">
        <v>22</v>
      </c>
      <c r="W50" s="2617">
        <v>30289324</v>
      </c>
      <c r="X50" s="2617"/>
      <c r="Y50" s="2246" t="s">
        <v>21</v>
      </c>
      <c r="Z50" s="2246">
        <v>2249</v>
      </c>
      <c r="AA50" s="2246">
        <v>30287075</v>
      </c>
      <c r="AB50" s="2246">
        <v>30240082</v>
      </c>
      <c r="AC50" s="2246">
        <v>32535</v>
      </c>
      <c r="AD50" s="2246">
        <v>14458</v>
      </c>
      <c r="AE50" s="2246">
        <v>9581</v>
      </c>
      <c r="AF50" s="2246">
        <v>647966</v>
      </c>
      <c r="AG50" s="1342">
        <v>42461</v>
      </c>
      <c r="AH50" s="619">
        <v>42461</v>
      </c>
      <c r="AI50" s="73"/>
      <c r="AJ50" s="80">
        <v>42461</v>
      </c>
      <c r="AK50" s="127"/>
      <c r="AL50" s="2246">
        <v>297494</v>
      </c>
      <c r="AM50" s="2246" t="s">
        <v>22</v>
      </c>
      <c r="AN50" s="2617">
        <v>285146</v>
      </c>
      <c r="AO50" s="2617"/>
      <c r="AP50" s="2246">
        <v>201</v>
      </c>
      <c r="AQ50" s="2246">
        <v>622</v>
      </c>
      <c r="AR50" s="2246">
        <v>284323</v>
      </c>
      <c r="AS50" s="2246">
        <v>174686</v>
      </c>
      <c r="AT50" s="2246">
        <v>3228</v>
      </c>
      <c r="AU50" s="2246">
        <v>106409</v>
      </c>
      <c r="AV50" s="2246">
        <v>357</v>
      </c>
      <c r="AW50" s="2246">
        <v>18413</v>
      </c>
      <c r="AX50" s="1342">
        <v>42461</v>
      </c>
      <c r="AY50" s="619">
        <v>42461</v>
      </c>
      <c r="AZ50" s="73"/>
      <c r="BA50" s="80">
        <v>42461</v>
      </c>
      <c r="BB50" s="127"/>
      <c r="BC50" s="2246">
        <v>3026439</v>
      </c>
      <c r="BD50" s="2246" t="s">
        <v>22</v>
      </c>
      <c r="BE50" s="2617">
        <v>4541529</v>
      </c>
      <c r="BF50" s="2617"/>
      <c r="BG50" s="2246">
        <v>2604086</v>
      </c>
      <c r="BH50" s="2246">
        <v>86415</v>
      </c>
      <c r="BI50" s="2246">
        <v>1851028</v>
      </c>
      <c r="BJ50" s="2246">
        <v>590895</v>
      </c>
      <c r="BK50" s="2246">
        <v>1170364</v>
      </c>
      <c r="BL50" s="2246">
        <v>89769</v>
      </c>
      <c r="BM50" s="2246">
        <v>8842</v>
      </c>
      <c r="BN50" s="2246">
        <v>226554</v>
      </c>
      <c r="BO50" s="1342">
        <v>42461</v>
      </c>
      <c r="BP50" s="619">
        <v>42461</v>
      </c>
      <c r="BQ50" s="73"/>
      <c r="BR50" s="80">
        <v>42461</v>
      </c>
      <c r="BS50" s="127"/>
      <c r="BT50" s="2246">
        <v>319708</v>
      </c>
      <c r="BU50" s="2246" t="s">
        <v>22</v>
      </c>
      <c r="BV50" s="2617">
        <v>14831577</v>
      </c>
      <c r="BW50" s="2617"/>
      <c r="BX50" s="2246">
        <v>2020689</v>
      </c>
      <c r="BY50" s="2246">
        <v>2090158</v>
      </c>
      <c r="BZ50" s="2246">
        <v>10720730</v>
      </c>
      <c r="CA50" s="2246">
        <v>400295</v>
      </c>
      <c r="CB50" s="2246">
        <v>9899904</v>
      </c>
      <c r="CC50" s="2246">
        <v>420531</v>
      </c>
      <c r="CD50" s="2246" t="s">
        <v>22</v>
      </c>
      <c r="CE50" s="2246" t="s">
        <v>22</v>
      </c>
      <c r="CF50" s="1342">
        <v>42461</v>
      </c>
      <c r="CG50" s="619">
        <v>42461</v>
      </c>
      <c r="CH50" s="73"/>
      <c r="CI50" s="80">
        <v>42461</v>
      </c>
      <c r="CJ50" s="127"/>
      <c r="CK50" s="2246">
        <v>333066</v>
      </c>
      <c r="CL50" s="542" t="s">
        <v>21</v>
      </c>
      <c r="CM50" s="2617">
        <v>334002</v>
      </c>
      <c r="CN50" s="2617"/>
      <c r="CO50" s="2246">
        <v>24002</v>
      </c>
      <c r="CP50" s="2246" t="s">
        <v>21</v>
      </c>
      <c r="CQ50" s="2246">
        <v>310000</v>
      </c>
      <c r="CR50" s="2246" t="s">
        <v>21</v>
      </c>
      <c r="CS50" s="2246">
        <v>291927</v>
      </c>
      <c r="CT50" s="2246">
        <v>18073</v>
      </c>
      <c r="CU50" s="2246" t="s">
        <v>21</v>
      </c>
      <c r="CV50" s="2246">
        <v>8284</v>
      </c>
      <c r="CW50" s="1342">
        <v>42461</v>
      </c>
      <c r="CX50" s="619">
        <v>42461</v>
      </c>
      <c r="CY50" s="73"/>
      <c r="CZ50" s="80">
        <v>42461</v>
      </c>
      <c r="DA50" s="127"/>
      <c r="DB50" s="2246">
        <v>10340697</v>
      </c>
      <c r="DC50" s="2246">
        <v>33324380</v>
      </c>
      <c r="DD50" s="2617">
        <v>32692114</v>
      </c>
      <c r="DE50" s="2617"/>
      <c r="DF50" s="2246" t="s">
        <v>21</v>
      </c>
      <c r="DG50" s="2246" t="s">
        <v>21</v>
      </c>
      <c r="DH50" s="2246">
        <v>32692114</v>
      </c>
      <c r="DI50" s="2246">
        <v>566352</v>
      </c>
      <c r="DJ50" s="2246">
        <v>32050744</v>
      </c>
      <c r="DK50" s="2246">
        <v>75018</v>
      </c>
      <c r="DL50" s="2246">
        <v>10048751</v>
      </c>
      <c r="DM50" s="2246">
        <v>2023201</v>
      </c>
      <c r="DN50" s="1342">
        <v>42461</v>
      </c>
      <c r="DO50" s="619">
        <v>42461</v>
      </c>
      <c r="DP50" s="73"/>
      <c r="DQ50" s="80">
        <v>42461</v>
      </c>
      <c r="DR50" s="127"/>
      <c r="DS50" s="2246">
        <v>2743444</v>
      </c>
      <c r="DT50" s="2246">
        <v>128700918</v>
      </c>
      <c r="DU50" s="2617">
        <v>89455533</v>
      </c>
      <c r="DV50" s="2617"/>
      <c r="DW50" s="2246">
        <v>28985881</v>
      </c>
      <c r="DX50" s="2246">
        <v>3337407</v>
      </c>
      <c r="DY50" s="2246">
        <v>57132245</v>
      </c>
      <c r="DZ50" s="2246" t="s">
        <v>21</v>
      </c>
      <c r="EA50" s="2246">
        <v>52679641</v>
      </c>
      <c r="EB50" s="2246">
        <v>4452604</v>
      </c>
      <c r="EC50" s="2246">
        <v>39619118</v>
      </c>
      <c r="ED50" s="2246" t="s">
        <v>22</v>
      </c>
      <c r="EE50" s="1342">
        <v>42461</v>
      </c>
      <c r="EF50" s="619">
        <v>42461</v>
      </c>
      <c r="EG50" s="73"/>
      <c r="EH50" s="80">
        <v>42461</v>
      </c>
      <c r="EI50" s="127"/>
      <c r="EJ50" s="2246">
        <v>528295</v>
      </c>
      <c r="EK50" s="2246">
        <v>95191</v>
      </c>
      <c r="EL50" s="2617">
        <v>673675</v>
      </c>
      <c r="EM50" s="2617"/>
      <c r="EN50" s="2246">
        <v>227452</v>
      </c>
      <c r="EO50" s="2246">
        <v>153253</v>
      </c>
      <c r="EP50" s="2246">
        <v>292970</v>
      </c>
      <c r="EQ50" s="2246">
        <v>67398</v>
      </c>
      <c r="ER50" s="2246">
        <v>206458</v>
      </c>
      <c r="ES50" s="2246">
        <v>19114</v>
      </c>
      <c r="ET50" s="2246">
        <v>14349</v>
      </c>
      <c r="EU50" s="2246" t="s">
        <v>22</v>
      </c>
      <c r="EV50" s="1342">
        <v>42461</v>
      </c>
      <c r="EW50" s="619">
        <v>42461</v>
      </c>
      <c r="EX50" s="73"/>
      <c r="EY50" s="80">
        <v>42461</v>
      </c>
      <c r="EZ50" s="127"/>
      <c r="FA50" s="2246">
        <v>5750993</v>
      </c>
      <c r="FB50" s="2246" t="s">
        <v>22</v>
      </c>
      <c r="FC50" s="2617">
        <v>5750934</v>
      </c>
      <c r="FD50" s="2617"/>
      <c r="FE50" s="2246">
        <v>1109113</v>
      </c>
      <c r="FF50" s="2246">
        <v>1649232</v>
      </c>
      <c r="FG50" s="2246">
        <v>2992589</v>
      </c>
      <c r="FH50" s="2246" t="s">
        <v>22</v>
      </c>
      <c r="FI50" s="2246">
        <v>2632323</v>
      </c>
      <c r="FJ50" s="2246">
        <v>360266</v>
      </c>
      <c r="FK50" s="2246" t="s">
        <v>22</v>
      </c>
      <c r="FL50" s="2246" t="s">
        <v>22</v>
      </c>
      <c r="FM50" s="1342">
        <v>42461</v>
      </c>
      <c r="FN50" s="619">
        <v>42461</v>
      </c>
      <c r="FO50" s="73"/>
      <c r="FP50" s="80">
        <v>42461</v>
      </c>
      <c r="FQ50" s="127"/>
      <c r="FR50" s="2246">
        <v>2488214</v>
      </c>
      <c r="FS50" s="2246" t="s">
        <v>21</v>
      </c>
      <c r="FT50" s="2617">
        <v>2473791</v>
      </c>
      <c r="FU50" s="2617"/>
      <c r="FV50" s="2246">
        <v>2455360</v>
      </c>
      <c r="FW50" s="2246" t="s">
        <v>21</v>
      </c>
      <c r="FX50" s="2246">
        <v>18431</v>
      </c>
      <c r="FY50" s="2246" t="s">
        <v>21</v>
      </c>
      <c r="FZ50" s="2246">
        <v>17636</v>
      </c>
      <c r="GA50" s="2246">
        <v>795</v>
      </c>
      <c r="GB50" s="2246">
        <v>4471</v>
      </c>
      <c r="GC50" s="2246">
        <v>39775</v>
      </c>
      <c r="GD50" s="1342">
        <v>42461</v>
      </c>
      <c r="GE50" s="619">
        <v>42461</v>
      </c>
      <c r="GF50" s="73"/>
      <c r="GG50" s="80">
        <v>42461</v>
      </c>
      <c r="GH50" s="127"/>
      <c r="GI50" s="2246">
        <v>594307</v>
      </c>
      <c r="GJ50" s="2246" t="s">
        <v>21</v>
      </c>
      <c r="GK50" s="2617">
        <v>598403</v>
      </c>
      <c r="GL50" s="2617"/>
      <c r="GM50" s="2246">
        <v>566422</v>
      </c>
      <c r="GN50" s="2246" t="s">
        <v>21</v>
      </c>
      <c r="GO50" s="2246">
        <v>31981</v>
      </c>
      <c r="GP50" s="2246" t="s">
        <v>21</v>
      </c>
      <c r="GQ50" s="2246">
        <v>31234</v>
      </c>
      <c r="GR50" s="2246">
        <v>747</v>
      </c>
      <c r="GS50" s="2246" t="s">
        <v>21</v>
      </c>
      <c r="GT50" s="2246">
        <v>10948</v>
      </c>
      <c r="GU50" s="1342">
        <v>42461</v>
      </c>
      <c r="GV50" s="619">
        <v>42461</v>
      </c>
    </row>
    <row r="51" spans="1:204" ht="7.5" customHeight="1">
      <c r="A51" s="73"/>
      <c r="B51" s="76"/>
      <c r="C51" s="127"/>
      <c r="D51" s="2246"/>
      <c r="E51" s="2246"/>
      <c r="F51" s="2246"/>
      <c r="G51" s="2246"/>
      <c r="H51" s="2246"/>
      <c r="I51" s="2246"/>
      <c r="J51" s="2246"/>
      <c r="K51" s="2246"/>
      <c r="L51" s="2246"/>
      <c r="M51" s="2246"/>
      <c r="N51" s="2246"/>
      <c r="O51" s="2246"/>
      <c r="P51" s="1341"/>
      <c r="Q51" s="479"/>
      <c r="R51" s="73"/>
      <c r="S51" s="76"/>
      <c r="T51" s="127"/>
      <c r="U51" s="2246"/>
      <c r="V51" s="2246"/>
      <c r="W51" s="2246"/>
      <c r="X51" s="2246"/>
      <c r="Y51" s="2246"/>
      <c r="Z51" s="2246"/>
      <c r="AA51" s="2246"/>
      <c r="AB51" s="2246"/>
      <c r="AC51" s="2246"/>
      <c r="AD51" s="2246"/>
      <c r="AE51" s="2246"/>
      <c r="AF51" s="2246"/>
      <c r="AG51" s="1341"/>
      <c r="AH51" s="479"/>
      <c r="AI51" s="73"/>
      <c r="AJ51" s="76"/>
      <c r="AK51" s="127"/>
      <c r="AL51" s="2246"/>
      <c r="AM51" s="2246"/>
      <c r="AN51" s="2246"/>
      <c r="AO51" s="2246"/>
      <c r="AP51" s="2246"/>
      <c r="AQ51" s="2246"/>
      <c r="AR51" s="2246"/>
      <c r="AS51" s="2246"/>
      <c r="AT51" s="2246"/>
      <c r="AU51" s="2246"/>
      <c r="AV51" s="2246"/>
      <c r="AW51" s="2246"/>
      <c r="AX51" s="1341"/>
      <c r="AY51" s="479"/>
      <c r="AZ51" s="73"/>
      <c r="BA51" s="76"/>
      <c r="BB51" s="127"/>
      <c r="BC51" s="2246"/>
      <c r="BD51" s="2246"/>
      <c r="BE51" s="2246"/>
      <c r="BF51" s="2246"/>
      <c r="BG51" s="2246"/>
      <c r="BH51" s="2246"/>
      <c r="BI51" s="2246"/>
      <c r="BJ51" s="2246"/>
      <c r="BK51" s="2246"/>
      <c r="BL51" s="2246"/>
      <c r="BM51" s="2246"/>
      <c r="BN51" s="2246"/>
      <c r="BO51" s="1341"/>
      <c r="BP51" s="479"/>
      <c r="BQ51" s="73"/>
      <c r="BR51" s="76"/>
      <c r="BS51" s="127"/>
      <c r="BT51" s="2246"/>
      <c r="BU51" s="2246"/>
      <c r="BV51" s="2246"/>
      <c r="BW51" s="2246"/>
      <c r="BX51" s="2246"/>
      <c r="BY51" s="2246"/>
      <c r="BZ51" s="2246"/>
      <c r="CA51" s="2246"/>
      <c r="CB51" s="2246"/>
      <c r="CC51" s="2246"/>
      <c r="CD51" s="2246"/>
      <c r="CE51" s="2246"/>
      <c r="CF51" s="1341"/>
      <c r="CG51" s="479"/>
      <c r="CH51" s="73"/>
      <c r="CI51" s="76"/>
      <c r="CJ51" s="127"/>
      <c r="CK51" s="2246"/>
      <c r="CL51" s="542"/>
      <c r="CM51" s="2246"/>
      <c r="CN51" s="2246"/>
      <c r="CO51" s="2246"/>
      <c r="CP51" s="2246"/>
      <c r="CQ51" s="2246"/>
      <c r="CR51" s="2246"/>
      <c r="CS51" s="2246"/>
      <c r="CT51" s="2246"/>
      <c r="CU51" s="2246"/>
      <c r="CV51" s="2246"/>
      <c r="CW51" s="1341"/>
      <c r="CX51" s="479"/>
      <c r="CY51" s="73"/>
      <c r="CZ51" s="76"/>
      <c r="DA51" s="127"/>
      <c r="DB51" s="2246"/>
      <c r="DC51" s="2246"/>
      <c r="DD51" s="2246"/>
      <c r="DE51" s="2246"/>
      <c r="DF51" s="2246"/>
      <c r="DG51" s="2246"/>
      <c r="DH51" s="2246"/>
      <c r="DI51" s="2246"/>
      <c r="DJ51" s="2246"/>
      <c r="DK51" s="2246"/>
      <c r="DL51" s="2246"/>
      <c r="DM51" s="2246"/>
      <c r="DN51" s="1341"/>
      <c r="DO51" s="479"/>
      <c r="DP51" s="73"/>
      <c r="DQ51" s="76"/>
      <c r="DR51" s="127"/>
      <c r="DS51" s="2246"/>
      <c r="DT51" s="2246"/>
      <c r="DU51" s="2246"/>
      <c r="DV51" s="2246"/>
      <c r="DW51" s="2246"/>
      <c r="DX51" s="2246"/>
      <c r="DY51" s="2246"/>
      <c r="DZ51" s="2246"/>
      <c r="EA51" s="2246"/>
      <c r="EB51" s="2246"/>
      <c r="EC51" s="2246"/>
      <c r="ED51" s="2246"/>
      <c r="EE51" s="1341"/>
      <c r="EF51" s="479"/>
      <c r="EG51" s="73"/>
      <c r="EH51" s="76"/>
      <c r="EI51" s="127"/>
      <c r="EJ51" s="2246"/>
      <c r="EK51" s="2246"/>
      <c r="EL51" s="2246"/>
      <c r="EM51" s="2246"/>
      <c r="EN51" s="2246"/>
      <c r="EO51" s="2246"/>
      <c r="EP51" s="2246"/>
      <c r="EQ51" s="2246"/>
      <c r="ER51" s="2246"/>
      <c r="ES51" s="2246"/>
      <c r="ET51" s="2246"/>
      <c r="EU51" s="2246"/>
      <c r="EV51" s="1341"/>
      <c r="EW51" s="479"/>
      <c r="EX51" s="73"/>
      <c r="EY51" s="76"/>
      <c r="EZ51" s="127"/>
      <c r="FA51" s="2246"/>
      <c r="FB51" s="2246"/>
      <c r="FC51" s="2246"/>
      <c r="FD51" s="2246"/>
      <c r="FE51" s="2246"/>
      <c r="FF51" s="2246"/>
      <c r="FG51" s="2246"/>
      <c r="FH51" s="2246"/>
      <c r="FI51" s="2246"/>
      <c r="FJ51" s="2246"/>
      <c r="FK51" s="2246"/>
      <c r="FL51" s="2246"/>
      <c r="FM51" s="1341"/>
      <c r="FN51" s="479"/>
      <c r="FO51" s="73"/>
      <c r="FP51" s="76"/>
      <c r="FQ51" s="127"/>
      <c r="FR51" s="2246"/>
      <c r="FS51" s="2246"/>
      <c r="FT51" s="2246"/>
      <c r="FU51" s="2246"/>
      <c r="FV51" s="2246"/>
      <c r="FW51" s="2246"/>
      <c r="FX51" s="2246"/>
      <c r="FY51" s="2246"/>
      <c r="FZ51" s="2246"/>
      <c r="GA51" s="2246"/>
      <c r="GB51" s="2246"/>
      <c r="GC51" s="2246"/>
      <c r="GD51" s="1341"/>
      <c r="GE51" s="479"/>
      <c r="GF51" s="73"/>
      <c r="GG51" s="76"/>
      <c r="GH51" s="127"/>
      <c r="GI51" s="2246"/>
      <c r="GJ51" s="2246"/>
      <c r="GK51" s="2246"/>
      <c r="GL51" s="2246"/>
      <c r="GM51" s="2246"/>
      <c r="GN51" s="2246"/>
      <c r="GO51" s="2246"/>
      <c r="GP51" s="2246"/>
      <c r="GQ51" s="2246"/>
      <c r="GR51" s="2246"/>
      <c r="GS51" s="2246"/>
      <c r="GT51" s="2246"/>
      <c r="GU51" s="1341"/>
      <c r="GV51" s="479"/>
    </row>
    <row r="52" spans="1:204" ht="15" customHeight="1">
      <c r="A52" s="88" t="s">
        <v>1582</v>
      </c>
      <c r="B52" s="89" t="s">
        <v>23</v>
      </c>
      <c r="C52" s="132" t="s">
        <v>163</v>
      </c>
      <c r="D52" s="2246">
        <v>16262854</v>
      </c>
      <c r="E52" s="2246" t="s">
        <v>21</v>
      </c>
      <c r="F52" s="2246"/>
      <c r="G52" s="2246">
        <v>21605222</v>
      </c>
      <c r="H52" s="2246">
        <v>2169302</v>
      </c>
      <c r="I52" s="2246">
        <v>956557</v>
      </c>
      <c r="J52" s="2246">
        <v>18479363</v>
      </c>
      <c r="K52" s="2246">
        <v>14031494</v>
      </c>
      <c r="L52" s="2246">
        <v>4099205</v>
      </c>
      <c r="M52" s="2246">
        <v>348664</v>
      </c>
      <c r="N52" s="2246">
        <v>236491</v>
      </c>
      <c r="O52" s="2246">
        <v>1620839</v>
      </c>
      <c r="P52" s="1343" t="s">
        <v>25</v>
      </c>
      <c r="Q52" s="623" t="s">
        <v>1583</v>
      </c>
      <c r="R52" s="88" t="s">
        <v>1582</v>
      </c>
      <c r="S52" s="89" t="s">
        <v>23</v>
      </c>
      <c r="T52" s="132" t="s">
        <v>163</v>
      </c>
      <c r="U52" s="2246">
        <v>8272079</v>
      </c>
      <c r="V52" s="2246" t="s">
        <v>22</v>
      </c>
      <c r="W52" s="2617">
        <v>8183035</v>
      </c>
      <c r="X52" s="2617"/>
      <c r="Y52" s="2246" t="s">
        <v>21</v>
      </c>
      <c r="Z52" s="2246">
        <v>673</v>
      </c>
      <c r="AA52" s="2246">
        <v>8182362</v>
      </c>
      <c r="AB52" s="2246">
        <v>8174248</v>
      </c>
      <c r="AC52" s="2246">
        <v>8114</v>
      </c>
      <c r="AD52" s="2246" t="s">
        <v>21</v>
      </c>
      <c r="AE52" s="2246">
        <v>1454</v>
      </c>
      <c r="AF52" s="2246">
        <v>647966</v>
      </c>
      <c r="AG52" s="1343" t="s">
        <v>25</v>
      </c>
      <c r="AH52" s="623" t="s">
        <v>1583</v>
      </c>
      <c r="AI52" s="88" t="s">
        <v>1582</v>
      </c>
      <c r="AJ52" s="89" t="s">
        <v>23</v>
      </c>
      <c r="AK52" s="132" t="s">
        <v>163</v>
      </c>
      <c r="AL52" s="2246">
        <v>61312</v>
      </c>
      <c r="AM52" s="2246" t="s">
        <v>22</v>
      </c>
      <c r="AN52" s="2617">
        <v>57747</v>
      </c>
      <c r="AO52" s="2617"/>
      <c r="AP52" s="2246" t="s">
        <v>21</v>
      </c>
      <c r="AQ52" s="2246">
        <v>163</v>
      </c>
      <c r="AR52" s="2246">
        <v>57584</v>
      </c>
      <c r="AS52" s="2246">
        <v>38741</v>
      </c>
      <c r="AT52" s="2246">
        <v>913</v>
      </c>
      <c r="AU52" s="2246">
        <v>17930</v>
      </c>
      <c r="AV52" s="2246">
        <v>79</v>
      </c>
      <c r="AW52" s="2246">
        <v>18413</v>
      </c>
      <c r="AX52" s="1343" t="s">
        <v>25</v>
      </c>
      <c r="AY52" s="623" t="s">
        <v>1583</v>
      </c>
      <c r="AZ52" s="88" t="s">
        <v>1582</v>
      </c>
      <c r="BA52" s="89" t="s">
        <v>23</v>
      </c>
      <c r="BB52" s="132" t="s">
        <v>163</v>
      </c>
      <c r="BC52" s="2246">
        <v>757720</v>
      </c>
      <c r="BD52" s="2246" t="s">
        <v>22</v>
      </c>
      <c r="BE52" s="2617">
        <v>1175479</v>
      </c>
      <c r="BF52" s="2617"/>
      <c r="BG52" s="2246">
        <v>675791</v>
      </c>
      <c r="BH52" s="2246">
        <v>20641</v>
      </c>
      <c r="BI52" s="2246">
        <v>479047</v>
      </c>
      <c r="BJ52" s="2246">
        <v>144845</v>
      </c>
      <c r="BK52" s="2246">
        <v>310048</v>
      </c>
      <c r="BL52" s="2246">
        <v>24154</v>
      </c>
      <c r="BM52" s="2246">
        <v>2920</v>
      </c>
      <c r="BN52" s="2246">
        <v>226554</v>
      </c>
      <c r="BO52" s="1343" t="s">
        <v>25</v>
      </c>
      <c r="BP52" s="623" t="s">
        <v>1583</v>
      </c>
      <c r="BQ52" s="88" t="s">
        <v>1582</v>
      </c>
      <c r="BR52" s="89" t="s">
        <v>23</v>
      </c>
      <c r="BS52" s="132" t="s">
        <v>163</v>
      </c>
      <c r="BT52" s="2246">
        <v>89945</v>
      </c>
      <c r="BU52" s="2246" t="s">
        <v>22</v>
      </c>
      <c r="BV52" s="2617">
        <v>3899144</v>
      </c>
      <c r="BW52" s="2617"/>
      <c r="BX52" s="2246">
        <v>500187</v>
      </c>
      <c r="BY52" s="2246">
        <v>599562</v>
      </c>
      <c r="BZ52" s="2246">
        <v>2799395</v>
      </c>
      <c r="CA52" s="2246">
        <v>109542</v>
      </c>
      <c r="CB52" s="2246">
        <v>2578338</v>
      </c>
      <c r="CC52" s="2246">
        <v>111515</v>
      </c>
      <c r="CD52" s="2246" t="s">
        <v>22</v>
      </c>
      <c r="CE52" s="2246" t="s">
        <v>22</v>
      </c>
      <c r="CF52" s="1343" t="s">
        <v>25</v>
      </c>
      <c r="CG52" s="623" t="s">
        <v>1583</v>
      </c>
      <c r="CH52" s="88" t="s">
        <v>1582</v>
      </c>
      <c r="CI52" s="89" t="s">
        <v>23</v>
      </c>
      <c r="CJ52" s="132" t="s">
        <v>163</v>
      </c>
      <c r="CK52" s="2246">
        <v>79639</v>
      </c>
      <c r="CL52" s="542" t="s">
        <v>21</v>
      </c>
      <c r="CM52" s="2617">
        <v>79829</v>
      </c>
      <c r="CN52" s="2617"/>
      <c r="CO52" s="2246">
        <v>5412</v>
      </c>
      <c r="CP52" s="2246" t="s">
        <v>21</v>
      </c>
      <c r="CQ52" s="2246">
        <v>74417</v>
      </c>
      <c r="CR52" s="2246" t="s">
        <v>21</v>
      </c>
      <c r="CS52" s="2246">
        <v>70261</v>
      </c>
      <c r="CT52" s="2246">
        <v>4156</v>
      </c>
      <c r="CU52" s="2246" t="s">
        <v>21</v>
      </c>
      <c r="CV52" s="2246">
        <v>8284</v>
      </c>
      <c r="CW52" s="1343" t="s">
        <v>25</v>
      </c>
      <c r="CX52" s="623" t="s">
        <v>1583</v>
      </c>
      <c r="CY52" s="88" t="s">
        <v>1582</v>
      </c>
      <c r="CZ52" s="89" t="s">
        <v>23</v>
      </c>
      <c r="DA52" s="132" t="s">
        <v>163</v>
      </c>
      <c r="DB52" s="2246">
        <v>2337971</v>
      </c>
      <c r="DC52" s="2246">
        <v>8235343</v>
      </c>
      <c r="DD52" s="2617">
        <v>7945352</v>
      </c>
      <c r="DE52" s="2617"/>
      <c r="DF52" s="2246" t="s">
        <v>21</v>
      </c>
      <c r="DG52" s="2246" t="s">
        <v>21</v>
      </c>
      <c r="DH52" s="2246">
        <v>7945352</v>
      </c>
      <c r="DI52" s="2246">
        <v>125184</v>
      </c>
      <c r="DJ52" s="2246">
        <v>7798593</v>
      </c>
      <c r="DK52" s="2246">
        <v>21575</v>
      </c>
      <c r="DL52" s="2246">
        <v>2482490</v>
      </c>
      <c r="DM52" s="2246">
        <v>2023201</v>
      </c>
      <c r="DN52" s="1343" t="s">
        <v>25</v>
      </c>
      <c r="DO52" s="623" t="s">
        <v>1583</v>
      </c>
      <c r="DP52" s="88" t="s">
        <v>1582</v>
      </c>
      <c r="DQ52" s="89" t="s">
        <v>23</v>
      </c>
      <c r="DR52" s="132" t="s">
        <v>163</v>
      </c>
      <c r="DS52" s="2246">
        <v>736439</v>
      </c>
      <c r="DT52" s="2246">
        <v>31580294</v>
      </c>
      <c r="DU52" s="2617">
        <v>22487938</v>
      </c>
      <c r="DV52" s="2617"/>
      <c r="DW52" s="2246">
        <v>7223880</v>
      </c>
      <c r="DX52" s="2246">
        <v>875075</v>
      </c>
      <c r="DY52" s="2246">
        <v>14388983</v>
      </c>
      <c r="DZ52" s="2246" t="s">
        <v>21</v>
      </c>
      <c r="EA52" s="2246">
        <v>13204479</v>
      </c>
      <c r="EB52" s="2246">
        <v>1184504</v>
      </c>
      <c r="EC52" s="2246">
        <v>9367693</v>
      </c>
      <c r="ED52" s="2246" t="s">
        <v>22</v>
      </c>
      <c r="EE52" s="1343" t="s">
        <v>25</v>
      </c>
      <c r="EF52" s="623" t="s">
        <v>1583</v>
      </c>
      <c r="EG52" s="88" t="s">
        <v>1582</v>
      </c>
      <c r="EH52" s="89" t="s">
        <v>23</v>
      </c>
      <c r="EI52" s="132" t="s">
        <v>163</v>
      </c>
      <c r="EJ52" s="2246">
        <v>144754</v>
      </c>
      <c r="EK52" s="2246">
        <v>26125</v>
      </c>
      <c r="EL52" s="2617">
        <v>184234</v>
      </c>
      <c r="EM52" s="2617"/>
      <c r="EN52" s="2246">
        <v>68602</v>
      </c>
      <c r="EO52" s="2246">
        <v>36255</v>
      </c>
      <c r="EP52" s="2246">
        <v>79377</v>
      </c>
      <c r="EQ52" s="2246">
        <v>18713</v>
      </c>
      <c r="ER52" s="2246">
        <v>55309</v>
      </c>
      <c r="ES52" s="2246">
        <v>5355</v>
      </c>
      <c r="ET52" s="2246">
        <v>5094</v>
      </c>
      <c r="EU52" s="2246" t="s">
        <v>22</v>
      </c>
      <c r="EV52" s="1343" t="s">
        <v>25</v>
      </c>
      <c r="EW52" s="623" t="s">
        <v>1583</v>
      </c>
      <c r="EX52" s="88" t="s">
        <v>1582</v>
      </c>
      <c r="EY52" s="89" t="s">
        <v>23</v>
      </c>
      <c r="EZ52" s="132" t="s">
        <v>163</v>
      </c>
      <c r="FA52" s="2246">
        <v>1541268</v>
      </c>
      <c r="FB52" s="2246" t="s">
        <v>22</v>
      </c>
      <c r="FC52" s="2617">
        <v>1541237</v>
      </c>
      <c r="FD52" s="2617"/>
      <c r="FE52" s="2246">
        <v>318864</v>
      </c>
      <c r="FF52" s="2246">
        <v>425374</v>
      </c>
      <c r="FG52" s="2246">
        <v>796998</v>
      </c>
      <c r="FH52" s="2246" t="s">
        <v>22</v>
      </c>
      <c r="FI52" s="2246">
        <v>684950</v>
      </c>
      <c r="FJ52" s="2246">
        <v>112048</v>
      </c>
      <c r="FK52" s="2246" t="s">
        <v>22</v>
      </c>
      <c r="FL52" s="2246" t="s">
        <v>22</v>
      </c>
      <c r="FM52" s="1343" t="s">
        <v>25</v>
      </c>
      <c r="FN52" s="623" t="s">
        <v>1583</v>
      </c>
      <c r="FO52" s="88" t="s">
        <v>1582</v>
      </c>
      <c r="FP52" s="89" t="s">
        <v>23</v>
      </c>
      <c r="FQ52" s="132" t="s">
        <v>163</v>
      </c>
      <c r="FR52" s="2246">
        <v>619932</v>
      </c>
      <c r="FS52" s="2246" t="s">
        <v>21</v>
      </c>
      <c r="FT52" s="2617">
        <v>644148</v>
      </c>
      <c r="FU52" s="2617"/>
      <c r="FV52" s="2246">
        <v>639298</v>
      </c>
      <c r="FW52" s="2246" t="s">
        <v>21</v>
      </c>
      <c r="FX52" s="2246">
        <v>4850</v>
      </c>
      <c r="FY52" s="2246" t="s">
        <v>21</v>
      </c>
      <c r="FZ52" s="2246">
        <v>4670</v>
      </c>
      <c r="GA52" s="2246">
        <v>180</v>
      </c>
      <c r="GB52" s="2246" t="s">
        <v>21</v>
      </c>
      <c r="GC52" s="2246">
        <v>39775</v>
      </c>
      <c r="GD52" s="1343" t="s">
        <v>25</v>
      </c>
      <c r="GE52" s="623" t="s">
        <v>1583</v>
      </c>
      <c r="GF52" s="88" t="s">
        <v>1582</v>
      </c>
      <c r="GG52" s="89" t="s">
        <v>23</v>
      </c>
      <c r="GH52" s="132" t="s">
        <v>163</v>
      </c>
      <c r="GI52" s="2246">
        <v>144334</v>
      </c>
      <c r="GJ52" s="2246" t="s">
        <v>21</v>
      </c>
      <c r="GK52" s="2617">
        <v>148073</v>
      </c>
      <c r="GL52" s="2617"/>
      <c r="GM52" s="2246">
        <v>141107</v>
      </c>
      <c r="GN52" s="2246" t="s">
        <v>21</v>
      </c>
      <c r="GO52" s="2246">
        <v>6966</v>
      </c>
      <c r="GP52" s="2246" t="s">
        <v>21</v>
      </c>
      <c r="GQ52" s="2246">
        <v>6756</v>
      </c>
      <c r="GR52" s="2246">
        <v>210</v>
      </c>
      <c r="GS52" s="2246" t="s">
        <v>21</v>
      </c>
      <c r="GT52" s="2246">
        <v>10948</v>
      </c>
      <c r="GU52" s="1343" t="s">
        <v>25</v>
      </c>
      <c r="GV52" s="623" t="s">
        <v>1583</v>
      </c>
    </row>
    <row r="53" spans="1:204" ht="15" customHeight="1">
      <c r="A53" s="93" t="s">
        <v>26</v>
      </c>
      <c r="B53" s="94" t="s">
        <v>26</v>
      </c>
      <c r="C53" s="132" t="s">
        <v>164</v>
      </c>
      <c r="D53" s="2246">
        <v>14653091</v>
      </c>
      <c r="E53" s="2246" t="s">
        <v>21</v>
      </c>
      <c r="F53" s="2246"/>
      <c r="G53" s="2246">
        <v>19734532</v>
      </c>
      <c r="H53" s="2246">
        <v>1986528</v>
      </c>
      <c r="I53" s="2246">
        <v>833003</v>
      </c>
      <c r="J53" s="2246">
        <v>16915001</v>
      </c>
      <c r="K53" s="2246">
        <v>12907758</v>
      </c>
      <c r="L53" s="2246">
        <v>3710449</v>
      </c>
      <c r="M53" s="2246">
        <v>296795</v>
      </c>
      <c r="N53" s="2246">
        <v>276131</v>
      </c>
      <c r="O53" s="2246">
        <v>1458845</v>
      </c>
      <c r="P53" s="1343" t="s">
        <v>27</v>
      </c>
      <c r="Q53" s="623" t="s">
        <v>26</v>
      </c>
      <c r="R53" s="93" t="s">
        <v>26</v>
      </c>
      <c r="S53" s="94" t="s">
        <v>26</v>
      </c>
      <c r="T53" s="132" t="s">
        <v>164</v>
      </c>
      <c r="U53" s="2246">
        <v>7363012</v>
      </c>
      <c r="V53" s="2246" t="s">
        <v>22</v>
      </c>
      <c r="W53" s="2617">
        <v>7480613</v>
      </c>
      <c r="X53" s="2617"/>
      <c r="Y53" s="2246" t="s">
        <v>21</v>
      </c>
      <c r="Z53" s="2246">
        <v>579</v>
      </c>
      <c r="AA53" s="2246">
        <v>7480034</v>
      </c>
      <c r="AB53" s="2246">
        <v>7471938</v>
      </c>
      <c r="AC53" s="2246">
        <v>8096</v>
      </c>
      <c r="AD53" s="2246" t="s">
        <v>21</v>
      </c>
      <c r="AE53" s="2246">
        <v>25840</v>
      </c>
      <c r="AF53" s="2246">
        <v>531527</v>
      </c>
      <c r="AG53" s="1343" t="s">
        <v>27</v>
      </c>
      <c r="AH53" s="623" t="s">
        <v>26</v>
      </c>
      <c r="AI53" s="93" t="s">
        <v>26</v>
      </c>
      <c r="AJ53" s="94" t="s">
        <v>26</v>
      </c>
      <c r="AK53" s="132" t="s">
        <v>164</v>
      </c>
      <c r="AL53" s="2246">
        <v>61041</v>
      </c>
      <c r="AM53" s="2246" t="s">
        <v>22</v>
      </c>
      <c r="AN53" s="2617">
        <v>61033</v>
      </c>
      <c r="AO53" s="2617"/>
      <c r="AP53" s="2246" t="s">
        <v>21</v>
      </c>
      <c r="AQ53" s="2246">
        <v>146</v>
      </c>
      <c r="AR53" s="2246">
        <v>60887</v>
      </c>
      <c r="AS53" s="2246">
        <v>39992</v>
      </c>
      <c r="AT53" s="2246">
        <v>2613</v>
      </c>
      <c r="AU53" s="2246">
        <v>18282</v>
      </c>
      <c r="AV53" s="2246">
        <v>92</v>
      </c>
      <c r="AW53" s="2246">
        <v>18850</v>
      </c>
      <c r="AX53" s="1343" t="s">
        <v>27</v>
      </c>
      <c r="AY53" s="623" t="s">
        <v>26</v>
      </c>
      <c r="AZ53" s="93" t="s">
        <v>26</v>
      </c>
      <c r="BA53" s="94" t="s">
        <v>26</v>
      </c>
      <c r="BB53" s="132" t="s">
        <v>164</v>
      </c>
      <c r="BC53" s="2246">
        <v>681244</v>
      </c>
      <c r="BD53" s="2246" t="s">
        <v>22</v>
      </c>
      <c r="BE53" s="2617">
        <v>1021354</v>
      </c>
      <c r="BF53" s="2617"/>
      <c r="BG53" s="2246">
        <v>599194</v>
      </c>
      <c r="BH53" s="2246">
        <v>20602</v>
      </c>
      <c r="BI53" s="2246">
        <v>401558</v>
      </c>
      <c r="BJ53" s="2246">
        <v>101331</v>
      </c>
      <c r="BK53" s="2246">
        <v>278830</v>
      </c>
      <c r="BL53" s="2246">
        <v>21397</v>
      </c>
      <c r="BM53" s="2246">
        <v>1921</v>
      </c>
      <c r="BN53" s="2246">
        <v>220273</v>
      </c>
      <c r="BO53" s="1343" t="s">
        <v>27</v>
      </c>
      <c r="BP53" s="623" t="s">
        <v>26</v>
      </c>
      <c r="BQ53" s="93" t="s">
        <v>26</v>
      </c>
      <c r="BR53" s="94" t="s">
        <v>26</v>
      </c>
      <c r="BS53" s="132" t="s">
        <v>164</v>
      </c>
      <c r="BT53" s="2246">
        <v>81891</v>
      </c>
      <c r="BU53" s="2246" t="s">
        <v>22</v>
      </c>
      <c r="BV53" s="2617">
        <v>3588959</v>
      </c>
      <c r="BW53" s="2617"/>
      <c r="BX53" s="2246">
        <v>492398</v>
      </c>
      <c r="BY53" s="2246">
        <v>549804</v>
      </c>
      <c r="BZ53" s="2246">
        <v>2546757</v>
      </c>
      <c r="CA53" s="2246">
        <v>115814</v>
      </c>
      <c r="CB53" s="2246">
        <v>2334816</v>
      </c>
      <c r="CC53" s="2246">
        <v>96127</v>
      </c>
      <c r="CD53" s="2246" t="s">
        <v>22</v>
      </c>
      <c r="CE53" s="2246" t="s">
        <v>22</v>
      </c>
      <c r="CF53" s="1343" t="s">
        <v>27</v>
      </c>
      <c r="CG53" s="623" t="s">
        <v>26</v>
      </c>
      <c r="CH53" s="93" t="s">
        <v>26</v>
      </c>
      <c r="CI53" s="94" t="s">
        <v>26</v>
      </c>
      <c r="CJ53" s="132" t="s">
        <v>164</v>
      </c>
      <c r="CK53" s="2246">
        <v>82643</v>
      </c>
      <c r="CL53" s="542" t="s">
        <v>21</v>
      </c>
      <c r="CM53" s="2617">
        <v>81151</v>
      </c>
      <c r="CN53" s="2617"/>
      <c r="CO53" s="2246">
        <v>6052</v>
      </c>
      <c r="CP53" s="2246" t="s">
        <v>21</v>
      </c>
      <c r="CQ53" s="2246">
        <v>75099</v>
      </c>
      <c r="CR53" s="2246" t="s">
        <v>21</v>
      </c>
      <c r="CS53" s="2246">
        <v>70684</v>
      </c>
      <c r="CT53" s="2246">
        <v>4415</v>
      </c>
      <c r="CU53" s="2246" t="s">
        <v>21</v>
      </c>
      <c r="CV53" s="2246">
        <v>9774</v>
      </c>
      <c r="CW53" s="1343" t="s">
        <v>27</v>
      </c>
      <c r="CX53" s="623" t="s">
        <v>26</v>
      </c>
      <c r="CY53" s="93" t="s">
        <v>26</v>
      </c>
      <c r="CZ53" s="94" t="s">
        <v>26</v>
      </c>
      <c r="DA53" s="132" t="s">
        <v>164</v>
      </c>
      <c r="DB53" s="2246">
        <v>2274873</v>
      </c>
      <c r="DC53" s="2246">
        <v>8283329</v>
      </c>
      <c r="DD53" s="2617">
        <v>7842809</v>
      </c>
      <c r="DE53" s="2617"/>
      <c r="DF53" s="2246" t="s">
        <v>21</v>
      </c>
      <c r="DG53" s="2246" t="s">
        <v>21</v>
      </c>
      <c r="DH53" s="2246">
        <v>7842809</v>
      </c>
      <c r="DI53" s="2246">
        <v>145146</v>
      </c>
      <c r="DJ53" s="2246">
        <v>7676090</v>
      </c>
      <c r="DK53" s="2246">
        <v>21573</v>
      </c>
      <c r="DL53" s="2246">
        <v>2462051</v>
      </c>
      <c r="DM53" s="2246">
        <v>2219106</v>
      </c>
      <c r="DN53" s="1343" t="s">
        <v>27</v>
      </c>
      <c r="DO53" s="623" t="s">
        <v>26</v>
      </c>
      <c r="DP53" s="93" t="s">
        <v>26</v>
      </c>
      <c r="DQ53" s="94" t="s">
        <v>26</v>
      </c>
      <c r="DR53" s="132" t="s">
        <v>164</v>
      </c>
      <c r="DS53" s="2246">
        <v>742312</v>
      </c>
      <c r="DT53" s="2246">
        <v>31055186</v>
      </c>
      <c r="DU53" s="2617">
        <v>21839543</v>
      </c>
      <c r="DV53" s="2617"/>
      <c r="DW53" s="2246">
        <v>7356637</v>
      </c>
      <c r="DX53" s="2246">
        <v>563596</v>
      </c>
      <c r="DY53" s="2246">
        <v>13919310</v>
      </c>
      <c r="DZ53" s="2246" t="s">
        <v>21</v>
      </c>
      <c r="EA53" s="2246">
        <v>12770769</v>
      </c>
      <c r="EB53" s="2246">
        <v>1148541</v>
      </c>
      <c r="EC53" s="2246">
        <v>9300026</v>
      </c>
      <c r="ED53" s="2246" t="s">
        <v>22</v>
      </c>
      <c r="EE53" s="1343" t="s">
        <v>27</v>
      </c>
      <c r="EF53" s="623" t="s">
        <v>26</v>
      </c>
      <c r="EG53" s="93" t="s">
        <v>26</v>
      </c>
      <c r="EH53" s="94" t="s">
        <v>26</v>
      </c>
      <c r="EI53" s="132" t="s">
        <v>164</v>
      </c>
      <c r="EJ53" s="2246">
        <v>129862</v>
      </c>
      <c r="EK53" s="2246">
        <v>22847</v>
      </c>
      <c r="EL53" s="2617">
        <v>161283</v>
      </c>
      <c r="EM53" s="2617"/>
      <c r="EN53" s="2246">
        <v>55110</v>
      </c>
      <c r="EO53" s="2246">
        <v>37447</v>
      </c>
      <c r="EP53" s="2246">
        <v>68726</v>
      </c>
      <c r="EQ53" s="2246">
        <v>16056</v>
      </c>
      <c r="ER53" s="2246">
        <v>47322</v>
      </c>
      <c r="ES53" s="2246">
        <v>5348</v>
      </c>
      <c r="ET53" s="2246">
        <v>3227</v>
      </c>
      <c r="EU53" s="2246" t="s">
        <v>22</v>
      </c>
      <c r="EV53" s="1343" t="s">
        <v>27</v>
      </c>
      <c r="EW53" s="623" t="s">
        <v>26</v>
      </c>
      <c r="EX53" s="93" t="s">
        <v>26</v>
      </c>
      <c r="EY53" s="94" t="s">
        <v>26</v>
      </c>
      <c r="EZ53" s="132" t="s">
        <v>164</v>
      </c>
      <c r="FA53" s="2246">
        <v>1381787</v>
      </c>
      <c r="FB53" s="2246" t="s">
        <v>22</v>
      </c>
      <c r="FC53" s="2617">
        <v>1381774</v>
      </c>
      <c r="FD53" s="2617"/>
      <c r="FE53" s="2246">
        <v>245038</v>
      </c>
      <c r="FF53" s="2246">
        <v>416259</v>
      </c>
      <c r="FG53" s="2246">
        <v>720478</v>
      </c>
      <c r="FH53" s="2246" t="s">
        <v>22</v>
      </c>
      <c r="FI53" s="2246">
        <v>640614</v>
      </c>
      <c r="FJ53" s="2246">
        <v>79864</v>
      </c>
      <c r="FK53" s="2246" t="s">
        <v>22</v>
      </c>
      <c r="FL53" s="2246" t="s">
        <v>22</v>
      </c>
      <c r="FM53" s="1343" t="s">
        <v>27</v>
      </c>
      <c r="FN53" s="623" t="s">
        <v>26</v>
      </c>
      <c r="FO53" s="93" t="s">
        <v>26</v>
      </c>
      <c r="FP53" s="94" t="s">
        <v>26</v>
      </c>
      <c r="FQ53" s="132" t="s">
        <v>164</v>
      </c>
      <c r="FR53" s="2246">
        <v>588624</v>
      </c>
      <c r="FS53" s="2246" t="s">
        <v>21</v>
      </c>
      <c r="FT53" s="2617">
        <v>578768</v>
      </c>
      <c r="FU53" s="2617"/>
      <c r="FV53" s="2246">
        <v>575152</v>
      </c>
      <c r="FW53" s="2246" t="s">
        <v>21</v>
      </c>
      <c r="FX53" s="2246">
        <v>3616</v>
      </c>
      <c r="FY53" s="2246" t="s">
        <v>21</v>
      </c>
      <c r="FZ53" s="2246">
        <v>3533</v>
      </c>
      <c r="GA53" s="2246">
        <v>83</v>
      </c>
      <c r="GB53" s="2246" t="s">
        <v>21</v>
      </c>
      <c r="GC53" s="2246">
        <v>49813</v>
      </c>
      <c r="GD53" s="1343" t="s">
        <v>27</v>
      </c>
      <c r="GE53" s="623" t="s">
        <v>26</v>
      </c>
      <c r="GF53" s="93" t="s">
        <v>26</v>
      </c>
      <c r="GG53" s="94" t="s">
        <v>26</v>
      </c>
      <c r="GH53" s="132" t="s">
        <v>164</v>
      </c>
      <c r="GI53" s="2246">
        <v>154184</v>
      </c>
      <c r="GJ53" s="2246" t="s">
        <v>21</v>
      </c>
      <c r="GK53" s="2617">
        <v>151388</v>
      </c>
      <c r="GL53" s="2617"/>
      <c r="GM53" s="2246">
        <v>144296</v>
      </c>
      <c r="GN53" s="2246" t="s">
        <v>21</v>
      </c>
      <c r="GO53" s="2246">
        <v>7092</v>
      </c>
      <c r="GP53" s="2246" t="s">
        <v>21</v>
      </c>
      <c r="GQ53" s="2246">
        <v>6907</v>
      </c>
      <c r="GR53" s="2246">
        <v>185</v>
      </c>
      <c r="GS53" s="2246" t="s">
        <v>21</v>
      </c>
      <c r="GT53" s="2246">
        <v>13326</v>
      </c>
      <c r="GU53" s="1343" t="s">
        <v>27</v>
      </c>
      <c r="GV53" s="623" t="s">
        <v>26</v>
      </c>
    </row>
    <row r="54" spans="1:204" ht="15" customHeight="1">
      <c r="A54" s="93" t="s">
        <v>26</v>
      </c>
      <c r="B54" s="94" t="s">
        <v>26</v>
      </c>
      <c r="C54" s="132" t="s">
        <v>165</v>
      </c>
      <c r="D54" s="2246">
        <v>15703882</v>
      </c>
      <c r="E54" s="2246" t="s">
        <v>21</v>
      </c>
      <c r="F54" s="2246"/>
      <c r="G54" s="2246">
        <v>20979992</v>
      </c>
      <c r="H54" s="2246">
        <v>2115716</v>
      </c>
      <c r="I54" s="2246">
        <v>936520</v>
      </c>
      <c r="J54" s="2246">
        <v>17927756</v>
      </c>
      <c r="K54" s="2246">
        <v>13703083</v>
      </c>
      <c r="L54" s="2246">
        <v>3906227</v>
      </c>
      <c r="M54" s="2246">
        <v>318445</v>
      </c>
      <c r="N54" s="2246">
        <v>305193</v>
      </c>
      <c r="O54" s="2246">
        <v>1413316</v>
      </c>
      <c r="P54" s="1343" t="s">
        <v>28</v>
      </c>
      <c r="Q54" s="623" t="s">
        <v>26</v>
      </c>
      <c r="R54" s="93" t="s">
        <v>26</v>
      </c>
      <c r="S54" s="94" t="s">
        <v>26</v>
      </c>
      <c r="T54" s="132" t="s">
        <v>165</v>
      </c>
      <c r="U54" s="2246">
        <v>7679644</v>
      </c>
      <c r="V54" s="2246" t="s">
        <v>22</v>
      </c>
      <c r="W54" s="2617">
        <v>7695630</v>
      </c>
      <c r="X54" s="2617"/>
      <c r="Y54" s="2246" t="s">
        <v>21</v>
      </c>
      <c r="Z54" s="2246">
        <v>955</v>
      </c>
      <c r="AA54" s="2246">
        <v>7694675</v>
      </c>
      <c r="AB54" s="2246">
        <v>7686874</v>
      </c>
      <c r="AC54" s="2246">
        <v>7801</v>
      </c>
      <c r="AD54" s="2246" t="s">
        <v>21</v>
      </c>
      <c r="AE54" s="2246">
        <v>2988</v>
      </c>
      <c r="AF54" s="2246">
        <v>545061</v>
      </c>
      <c r="AG54" s="1343" t="s">
        <v>28</v>
      </c>
      <c r="AH54" s="623" t="s">
        <v>26</v>
      </c>
      <c r="AI54" s="93" t="s">
        <v>26</v>
      </c>
      <c r="AJ54" s="94" t="s">
        <v>26</v>
      </c>
      <c r="AK54" s="132" t="s">
        <v>165</v>
      </c>
      <c r="AL54" s="2246">
        <v>73266</v>
      </c>
      <c r="AM54" s="2246" t="s">
        <v>22</v>
      </c>
      <c r="AN54" s="2617">
        <v>73128</v>
      </c>
      <c r="AO54" s="2617"/>
      <c r="AP54" s="2246" t="s">
        <v>21</v>
      </c>
      <c r="AQ54" s="2246">
        <v>176</v>
      </c>
      <c r="AR54" s="2246">
        <v>72952</v>
      </c>
      <c r="AS54" s="2246">
        <v>53861</v>
      </c>
      <c r="AT54" s="2246">
        <v>805</v>
      </c>
      <c r="AU54" s="2246">
        <v>18286</v>
      </c>
      <c r="AV54" s="2246">
        <v>87</v>
      </c>
      <c r="AW54" s="2246">
        <v>18646</v>
      </c>
      <c r="AX54" s="1343" t="s">
        <v>28</v>
      </c>
      <c r="AY54" s="623" t="s">
        <v>26</v>
      </c>
      <c r="AZ54" s="93" t="s">
        <v>26</v>
      </c>
      <c r="BA54" s="94" t="s">
        <v>26</v>
      </c>
      <c r="BB54" s="132" t="s">
        <v>165</v>
      </c>
      <c r="BC54" s="2246">
        <v>707555</v>
      </c>
      <c r="BD54" s="2246" t="s">
        <v>22</v>
      </c>
      <c r="BE54" s="2617">
        <v>1058493</v>
      </c>
      <c r="BF54" s="2617"/>
      <c r="BG54" s="2246">
        <v>581780</v>
      </c>
      <c r="BH54" s="2246">
        <v>26876</v>
      </c>
      <c r="BI54" s="2246">
        <v>449837</v>
      </c>
      <c r="BJ54" s="2246">
        <v>151178</v>
      </c>
      <c r="BK54" s="2246">
        <v>276330</v>
      </c>
      <c r="BL54" s="2246">
        <v>22329</v>
      </c>
      <c r="BM54" s="2246">
        <v>2883</v>
      </c>
      <c r="BN54" s="2246">
        <v>216553</v>
      </c>
      <c r="BO54" s="1343" t="s">
        <v>28</v>
      </c>
      <c r="BP54" s="623" t="s">
        <v>26</v>
      </c>
      <c r="BQ54" s="93" t="s">
        <v>26</v>
      </c>
      <c r="BR54" s="94" t="s">
        <v>26</v>
      </c>
      <c r="BS54" s="132" t="s">
        <v>165</v>
      </c>
      <c r="BT54" s="2246">
        <v>87889</v>
      </c>
      <c r="BU54" s="2246" t="s">
        <v>22</v>
      </c>
      <c r="BV54" s="2617">
        <v>3792466</v>
      </c>
      <c r="BW54" s="2617"/>
      <c r="BX54" s="2246">
        <v>552886</v>
      </c>
      <c r="BY54" s="2246">
        <v>560402</v>
      </c>
      <c r="BZ54" s="2246">
        <v>2679178</v>
      </c>
      <c r="CA54" s="2246">
        <v>83275</v>
      </c>
      <c r="CB54" s="2246">
        <v>2495292</v>
      </c>
      <c r="CC54" s="2246">
        <v>100611</v>
      </c>
      <c r="CD54" s="2246" t="s">
        <v>22</v>
      </c>
      <c r="CE54" s="2246" t="s">
        <v>22</v>
      </c>
      <c r="CF54" s="1343" t="s">
        <v>28</v>
      </c>
      <c r="CG54" s="623" t="s">
        <v>26</v>
      </c>
      <c r="CH54" s="93" t="s">
        <v>26</v>
      </c>
      <c r="CI54" s="94" t="s">
        <v>26</v>
      </c>
      <c r="CJ54" s="132" t="s">
        <v>165</v>
      </c>
      <c r="CK54" s="2246">
        <v>77900</v>
      </c>
      <c r="CL54" s="542" t="s">
        <v>21</v>
      </c>
      <c r="CM54" s="2617">
        <v>79652</v>
      </c>
      <c r="CN54" s="2617"/>
      <c r="CO54" s="2246">
        <v>5148</v>
      </c>
      <c r="CP54" s="2246" t="s">
        <v>21</v>
      </c>
      <c r="CQ54" s="2246">
        <v>74504</v>
      </c>
      <c r="CR54" s="2246" t="s">
        <v>21</v>
      </c>
      <c r="CS54" s="2246">
        <v>70078</v>
      </c>
      <c r="CT54" s="2246">
        <v>4426</v>
      </c>
      <c r="CU54" s="2246" t="s">
        <v>21</v>
      </c>
      <c r="CV54" s="2246">
        <v>8024</v>
      </c>
      <c r="CW54" s="1343" t="s">
        <v>28</v>
      </c>
      <c r="CX54" s="623" t="s">
        <v>26</v>
      </c>
      <c r="CY54" s="93" t="s">
        <v>26</v>
      </c>
      <c r="CZ54" s="94" t="s">
        <v>26</v>
      </c>
      <c r="DA54" s="132" t="s">
        <v>165</v>
      </c>
      <c r="DB54" s="2246">
        <v>2153970</v>
      </c>
      <c r="DC54" s="2246">
        <v>8271077</v>
      </c>
      <c r="DD54" s="2617">
        <v>8029810</v>
      </c>
      <c r="DE54" s="2617"/>
      <c r="DF54" s="2246" t="s">
        <v>21</v>
      </c>
      <c r="DG54" s="2246" t="s">
        <v>21</v>
      </c>
      <c r="DH54" s="2246">
        <v>8029810</v>
      </c>
      <c r="DI54" s="2246">
        <v>134964</v>
      </c>
      <c r="DJ54" s="2246">
        <v>7873443</v>
      </c>
      <c r="DK54" s="2246">
        <v>21403</v>
      </c>
      <c r="DL54" s="2246">
        <v>2666822</v>
      </c>
      <c r="DM54" s="2246">
        <v>1880148</v>
      </c>
      <c r="DN54" s="1343" t="s">
        <v>28</v>
      </c>
      <c r="DO54" s="623" t="s">
        <v>26</v>
      </c>
      <c r="DP54" s="93" t="s">
        <v>26</v>
      </c>
      <c r="DQ54" s="94" t="s">
        <v>26</v>
      </c>
      <c r="DR54" s="132" t="s">
        <v>165</v>
      </c>
      <c r="DS54" s="2246">
        <v>773500</v>
      </c>
      <c r="DT54" s="2246">
        <v>31811284</v>
      </c>
      <c r="DU54" s="2617">
        <v>22086789</v>
      </c>
      <c r="DV54" s="2617"/>
      <c r="DW54" s="2246">
        <v>7273221</v>
      </c>
      <c r="DX54" s="2246">
        <v>743343</v>
      </c>
      <c r="DY54" s="2246">
        <v>14070225</v>
      </c>
      <c r="DZ54" s="2246" t="s">
        <v>21</v>
      </c>
      <c r="EA54" s="2246">
        <v>12936973</v>
      </c>
      <c r="EB54" s="2246">
        <v>1133252</v>
      </c>
      <c r="EC54" s="2246">
        <v>10076781</v>
      </c>
      <c r="ED54" s="2246" t="s">
        <v>22</v>
      </c>
      <c r="EE54" s="1343" t="s">
        <v>28</v>
      </c>
      <c r="EF54" s="623" t="s">
        <v>26</v>
      </c>
      <c r="EG54" s="93" t="s">
        <v>26</v>
      </c>
      <c r="EH54" s="94" t="s">
        <v>26</v>
      </c>
      <c r="EI54" s="132" t="s">
        <v>165</v>
      </c>
      <c r="EJ54" s="2246">
        <v>130636</v>
      </c>
      <c r="EK54" s="2246">
        <v>20338</v>
      </c>
      <c r="EL54" s="2617">
        <v>170546</v>
      </c>
      <c r="EM54" s="2617"/>
      <c r="EN54" s="2246">
        <v>49079</v>
      </c>
      <c r="EO54" s="2246">
        <v>40032</v>
      </c>
      <c r="EP54" s="2246">
        <v>81435</v>
      </c>
      <c r="EQ54" s="2246">
        <v>22734</v>
      </c>
      <c r="ER54" s="2246">
        <v>51214</v>
      </c>
      <c r="ES54" s="2246">
        <v>7487</v>
      </c>
      <c r="ET54" s="2246">
        <v>2461</v>
      </c>
      <c r="EU54" s="2246" t="s">
        <v>22</v>
      </c>
      <c r="EV54" s="1343" t="s">
        <v>28</v>
      </c>
      <c r="EW54" s="623" t="s">
        <v>26</v>
      </c>
      <c r="EX54" s="93" t="s">
        <v>26</v>
      </c>
      <c r="EY54" s="94" t="s">
        <v>26</v>
      </c>
      <c r="EZ54" s="132" t="s">
        <v>165</v>
      </c>
      <c r="FA54" s="2246">
        <v>1427715</v>
      </c>
      <c r="FB54" s="2246" t="s">
        <v>22</v>
      </c>
      <c r="FC54" s="2617">
        <v>1427708</v>
      </c>
      <c r="FD54" s="2617"/>
      <c r="FE54" s="2246">
        <v>252517</v>
      </c>
      <c r="FF54" s="2246">
        <v>450431</v>
      </c>
      <c r="FG54" s="2246">
        <v>724760</v>
      </c>
      <c r="FH54" s="2246" t="s">
        <v>22</v>
      </c>
      <c r="FI54" s="2246">
        <v>630569</v>
      </c>
      <c r="FJ54" s="2246">
        <v>94191</v>
      </c>
      <c r="FK54" s="2246" t="s">
        <v>22</v>
      </c>
      <c r="FL54" s="2246" t="s">
        <v>22</v>
      </c>
      <c r="FM54" s="1343" t="s">
        <v>28</v>
      </c>
      <c r="FN54" s="623" t="s">
        <v>26</v>
      </c>
      <c r="FO54" s="93" t="s">
        <v>26</v>
      </c>
      <c r="FP54" s="94" t="s">
        <v>26</v>
      </c>
      <c r="FQ54" s="132" t="s">
        <v>165</v>
      </c>
      <c r="FR54" s="2246">
        <v>608068</v>
      </c>
      <c r="FS54" s="2246" t="s">
        <v>21</v>
      </c>
      <c r="FT54" s="2617">
        <v>600877</v>
      </c>
      <c r="FU54" s="2617"/>
      <c r="FV54" s="2246">
        <v>596659</v>
      </c>
      <c r="FW54" s="2246" t="s">
        <v>21</v>
      </c>
      <c r="FX54" s="2246">
        <v>4218</v>
      </c>
      <c r="FY54" s="2246" t="s">
        <v>21</v>
      </c>
      <c r="FZ54" s="2246">
        <v>4075</v>
      </c>
      <c r="GA54" s="2246">
        <v>143</v>
      </c>
      <c r="GB54" s="2246" t="s">
        <v>21</v>
      </c>
      <c r="GC54" s="2246">
        <v>57088</v>
      </c>
      <c r="GD54" s="1343" t="s">
        <v>28</v>
      </c>
      <c r="GE54" s="623" t="s">
        <v>26</v>
      </c>
      <c r="GF54" s="93" t="s">
        <v>26</v>
      </c>
      <c r="GG54" s="94" t="s">
        <v>26</v>
      </c>
      <c r="GH54" s="132" t="s">
        <v>165</v>
      </c>
      <c r="GI54" s="2246">
        <v>147314</v>
      </c>
      <c r="GJ54" s="2246" t="s">
        <v>21</v>
      </c>
      <c r="GK54" s="2617">
        <v>146578</v>
      </c>
      <c r="GL54" s="2617"/>
      <c r="GM54" s="2246">
        <v>138228</v>
      </c>
      <c r="GN54" s="2246" t="s">
        <v>21</v>
      </c>
      <c r="GO54" s="2246">
        <v>8350</v>
      </c>
      <c r="GP54" s="2246" t="s">
        <v>21</v>
      </c>
      <c r="GQ54" s="2246">
        <v>8148</v>
      </c>
      <c r="GR54" s="2246">
        <v>202</v>
      </c>
      <c r="GS54" s="2246" t="s">
        <v>21</v>
      </c>
      <c r="GT54" s="2246">
        <v>14061</v>
      </c>
      <c r="GU54" s="1343" t="s">
        <v>28</v>
      </c>
      <c r="GV54" s="623" t="s">
        <v>26</v>
      </c>
    </row>
    <row r="55" spans="1:204" ht="15" customHeight="1">
      <c r="A55" s="93" t="s">
        <v>26</v>
      </c>
      <c r="B55" s="94" t="s">
        <v>26</v>
      </c>
      <c r="C55" s="132" t="s">
        <v>166</v>
      </c>
      <c r="D55" s="2246">
        <v>16297523</v>
      </c>
      <c r="E55" s="2246" t="s">
        <v>21</v>
      </c>
      <c r="F55" s="2246"/>
      <c r="G55" s="2246">
        <v>21683370</v>
      </c>
      <c r="H55" s="2246">
        <v>2222150</v>
      </c>
      <c r="I55" s="2246">
        <v>899777</v>
      </c>
      <c r="J55" s="2246">
        <v>18561443</v>
      </c>
      <c r="K55" s="2246">
        <v>14188936</v>
      </c>
      <c r="L55" s="2246">
        <v>4045889</v>
      </c>
      <c r="M55" s="2246">
        <v>326617</v>
      </c>
      <c r="N55" s="2246">
        <v>230885</v>
      </c>
      <c r="O55" s="2246">
        <v>1435487</v>
      </c>
      <c r="P55" s="1343" t="s">
        <v>29</v>
      </c>
      <c r="Q55" s="623" t="s">
        <v>26</v>
      </c>
      <c r="R55" s="93" t="s">
        <v>26</v>
      </c>
      <c r="S55" s="94" t="s">
        <v>26</v>
      </c>
      <c r="T55" s="132" t="s">
        <v>166</v>
      </c>
      <c r="U55" s="2246">
        <v>8065940</v>
      </c>
      <c r="V55" s="2246" t="s">
        <v>22</v>
      </c>
      <c r="W55" s="2617">
        <v>8141667</v>
      </c>
      <c r="X55" s="2617"/>
      <c r="Y55" s="2246" t="s">
        <v>21</v>
      </c>
      <c r="Z55" s="2246">
        <v>480</v>
      </c>
      <c r="AA55" s="2246">
        <v>8141187</v>
      </c>
      <c r="AB55" s="2246">
        <v>8135035</v>
      </c>
      <c r="AC55" s="2246">
        <v>6152</v>
      </c>
      <c r="AD55" s="2246" t="s">
        <v>21</v>
      </c>
      <c r="AE55" s="2246">
        <v>2581</v>
      </c>
      <c r="AF55" s="2246">
        <v>573056</v>
      </c>
      <c r="AG55" s="1343" t="s">
        <v>29</v>
      </c>
      <c r="AH55" s="623" t="s">
        <v>26</v>
      </c>
      <c r="AI55" s="93" t="s">
        <v>26</v>
      </c>
      <c r="AJ55" s="94" t="s">
        <v>26</v>
      </c>
      <c r="AK55" s="132" t="s">
        <v>166</v>
      </c>
      <c r="AL55" s="2246">
        <v>63147</v>
      </c>
      <c r="AM55" s="2246" t="s">
        <v>22</v>
      </c>
      <c r="AN55" s="2617">
        <v>58651</v>
      </c>
      <c r="AO55" s="2617"/>
      <c r="AP55" s="2246" t="s">
        <v>21</v>
      </c>
      <c r="AQ55" s="2246">
        <v>154</v>
      </c>
      <c r="AR55" s="2246">
        <v>58497</v>
      </c>
      <c r="AS55" s="2246">
        <v>38441</v>
      </c>
      <c r="AT55" s="2246">
        <v>821</v>
      </c>
      <c r="AU55" s="2246">
        <v>19235</v>
      </c>
      <c r="AV55" s="2246">
        <v>98</v>
      </c>
      <c r="AW55" s="2246">
        <v>23130</v>
      </c>
      <c r="AX55" s="1343" t="s">
        <v>29</v>
      </c>
      <c r="AY55" s="623" t="s">
        <v>26</v>
      </c>
      <c r="AZ55" s="93" t="s">
        <v>26</v>
      </c>
      <c r="BA55" s="94" t="s">
        <v>26</v>
      </c>
      <c r="BB55" s="132" t="s">
        <v>166</v>
      </c>
      <c r="BC55" s="2246">
        <v>785735</v>
      </c>
      <c r="BD55" s="2246" t="s">
        <v>22</v>
      </c>
      <c r="BE55" s="2617">
        <v>1234542</v>
      </c>
      <c r="BF55" s="2617"/>
      <c r="BG55" s="2246">
        <v>725229</v>
      </c>
      <c r="BH55" s="2246">
        <v>23733</v>
      </c>
      <c r="BI55" s="2246">
        <v>485580</v>
      </c>
      <c r="BJ55" s="2246">
        <v>158377</v>
      </c>
      <c r="BK55" s="2246">
        <v>309457</v>
      </c>
      <c r="BL55" s="2246">
        <v>17746</v>
      </c>
      <c r="BM55" s="2246">
        <v>6930</v>
      </c>
      <c r="BN55" s="2246">
        <v>213893</v>
      </c>
      <c r="BO55" s="1343" t="s">
        <v>29</v>
      </c>
      <c r="BP55" s="623" t="s">
        <v>26</v>
      </c>
      <c r="BQ55" s="93" t="s">
        <v>26</v>
      </c>
      <c r="BR55" s="94" t="s">
        <v>26</v>
      </c>
      <c r="BS55" s="132" t="s">
        <v>166</v>
      </c>
      <c r="BT55" s="2246">
        <v>88859</v>
      </c>
      <c r="BU55" s="2246" t="s">
        <v>22</v>
      </c>
      <c r="BV55" s="2617">
        <v>3766425</v>
      </c>
      <c r="BW55" s="2617"/>
      <c r="BX55" s="2246">
        <v>476811</v>
      </c>
      <c r="BY55" s="2246">
        <v>564885</v>
      </c>
      <c r="BZ55" s="2246">
        <v>2724729</v>
      </c>
      <c r="CA55" s="2246">
        <v>73791</v>
      </c>
      <c r="CB55" s="2246">
        <v>2545021</v>
      </c>
      <c r="CC55" s="2246">
        <v>105917</v>
      </c>
      <c r="CD55" s="2246" t="s">
        <v>22</v>
      </c>
      <c r="CE55" s="2246" t="s">
        <v>22</v>
      </c>
      <c r="CF55" s="1343" t="s">
        <v>29</v>
      </c>
      <c r="CG55" s="623" t="s">
        <v>26</v>
      </c>
      <c r="CH55" s="93" t="s">
        <v>26</v>
      </c>
      <c r="CI55" s="94" t="s">
        <v>26</v>
      </c>
      <c r="CJ55" s="132" t="s">
        <v>166</v>
      </c>
      <c r="CK55" s="2246">
        <v>84709</v>
      </c>
      <c r="CL55" s="542" t="s">
        <v>21</v>
      </c>
      <c r="CM55" s="2617">
        <v>85413</v>
      </c>
      <c r="CN55" s="2617"/>
      <c r="CO55" s="2246">
        <v>5300</v>
      </c>
      <c r="CP55" s="2246" t="s">
        <v>21</v>
      </c>
      <c r="CQ55" s="2246">
        <v>80113</v>
      </c>
      <c r="CR55" s="2246" t="s">
        <v>21</v>
      </c>
      <c r="CS55" s="2246">
        <v>75431</v>
      </c>
      <c r="CT55" s="2246">
        <v>4682</v>
      </c>
      <c r="CU55" s="2246" t="s">
        <v>21</v>
      </c>
      <c r="CV55" s="2246">
        <v>7320</v>
      </c>
      <c r="CW55" s="1343" t="s">
        <v>29</v>
      </c>
      <c r="CX55" s="623" t="s">
        <v>26</v>
      </c>
      <c r="CY55" s="93" t="s">
        <v>26</v>
      </c>
      <c r="CZ55" s="94" t="s">
        <v>26</v>
      </c>
      <c r="DA55" s="132" t="s">
        <v>166</v>
      </c>
      <c r="DB55" s="2246">
        <v>2579963</v>
      </c>
      <c r="DC55" s="2246">
        <v>8125828</v>
      </c>
      <c r="DD55" s="2617">
        <v>7926069</v>
      </c>
      <c r="DE55" s="2617"/>
      <c r="DF55" s="2246" t="s">
        <v>21</v>
      </c>
      <c r="DG55" s="2246" t="s">
        <v>21</v>
      </c>
      <c r="DH55" s="2246">
        <v>7926069</v>
      </c>
      <c r="DI55" s="2246">
        <v>133426</v>
      </c>
      <c r="DJ55" s="2246">
        <v>7773776</v>
      </c>
      <c r="DK55" s="2246">
        <v>18867</v>
      </c>
      <c r="DL55" s="2246">
        <v>2598178</v>
      </c>
      <c r="DM55" s="2246">
        <v>2012717</v>
      </c>
      <c r="DN55" s="1343" t="s">
        <v>29</v>
      </c>
      <c r="DO55" s="623" t="s">
        <v>26</v>
      </c>
      <c r="DP55" s="93" t="s">
        <v>26</v>
      </c>
      <c r="DQ55" s="94" t="s">
        <v>26</v>
      </c>
      <c r="DR55" s="132" t="s">
        <v>166</v>
      </c>
      <c r="DS55" s="2246">
        <v>682890</v>
      </c>
      <c r="DT55" s="2246">
        <v>31610387</v>
      </c>
      <c r="DU55" s="2617">
        <v>22169712</v>
      </c>
      <c r="DV55" s="2617"/>
      <c r="DW55" s="2246">
        <v>7257827</v>
      </c>
      <c r="DX55" s="2246">
        <v>800536</v>
      </c>
      <c r="DY55" s="2246">
        <v>14111349</v>
      </c>
      <c r="DZ55" s="2246" t="s">
        <v>21</v>
      </c>
      <c r="EA55" s="2246">
        <v>12967328</v>
      </c>
      <c r="EB55" s="2246">
        <v>1144021</v>
      </c>
      <c r="EC55" s="2246">
        <v>9783510</v>
      </c>
      <c r="ED55" s="2246" t="s">
        <v>22</v>
      </c>
      <c r="EE55" s="1343" t="s">
        <v>29</v>
      </c>
      <c r="EF55" s="623" t="s">
        <v>26</v>
      </c>
      <c r="EG55" s="93" t="s">
        <v>26</v>
      </c>
      <c r="EH55" s="94" t="s">
        <v>26</v>
      </c>
      <c r="EI55" s="132" t="s">
        <v>166</v>
      </c>
      <c r="EJ55" s="2246">
        <v>144764</v>
      </c>
      <c r="EK55" s="2246">
        <v>23351</v>
      </c>
      <c r="EL55" s="2617">
        <v>184525</v>
      </c>
      <c r="EM55" s="2617"/>
      <c r="EN55" s="2246">
        <v>60250</v>
      </c>
      <c r="EO55" s="2246">
        <v>37898</v>
      </c>
      <c r="EP55" s="2246">
        <v>86377</v>
      </c>
      <c r="EQ55" s="2246">
        <v>21826</v>
      </c>
      <c r="ER55" s="2246">
        <v>58242</v>
      </c>
      <c r="ES55" s="2246">
        <v>6309</v>
      </c>
      <c r="ET55" s="2246">
        <v>3955</v>
      </c>
      <c r="EU55" s="2246">
        <v>24</v>
      </c>
      <c r="EV55" s="1343" t="s">
        <v>29</v>
      </c>
      <c r="EW55" s="623" t="s">
        <v>26</v>
      </c>
      <c r="EX55" s="93" t="s">
        <v>26</v>
      </c>
      <c r="EY55" s="94" t="s">
        <v>26</v>
      </c>
      <c r="EZ55" s="132" t="s">
        <v>166</v>
      </c>
      <c r="FA55" s="2246">
        <v>1499865</v>
      </c>
      <c r="FB55" s="2246" t="s">
        <v>22</v>
      </c>
      <c r="FC55" s="2617">
        <v>1499869</v>
      </c>
      <c r="FD55" s="2617"/>
      <c r="FE55" s="2246">
        <v>301211</v>
      </c>
      <c r="FF55" s="2246">
        <v>428936</v>
      </c>
      <c r="FG55" s="2246">
        <v>769722</v>
      </c>
      <c r="FH55" s="2246" t="s">
        <v>22</v>
      </c>
      <c r="FI55" s="2246">
        <v>672880</v>
      </c>
      <c r="FJ55" s="2246">
        <v>96842</v>
      </c>
      <c r="FK55" s="2246" t="s">
        <v>22</v>
      </c>
      <c r="FL55" s="2246" t="s">
        <v>22</v>
      </c>
      <c r="FM55" s="1343" t="s">
        <v>29</v>
      </c>
      <c r="FN55" s="623" t="s">
        <v>26</v>
      </c>
      <c r="FO55" s="93" t="s">
        <v>26</v>
      </c>
      <c r="FP55" s="94" t="s">
        <v>26</v>
      </c>
      <c r="FQ55" s="132" t="s">
        <v>166</v>
      </c>
      <c r="FR55" s="2246">
        <v>634402</v>
      </c>
      <c r="FS55" s="2246" t="s">
        <v>21</v>
      </c>
      <c r="FT55" s="2617">
        <v>633927</v>
      </c>
      <c r="FU55" s="2617"/>
      <c r="FV55" s="2246">
        <v>630165</v>
      </c>
      <c r="FW55" s="2246" t="s">
        <v>21</v>
      </c>
      <c r="FX55" s="2246">
        <v>3762</v>
      </c>
      <c r="FY55" s="2246" t="s">
        <v>21</v>
      </c>
      <c r="FZ55" s="2246">
        <v>3669</v>
      </c>
      <c r="GA55" s="2246">
        <v>93</v>
      </c>
      <c r="GB55" s="2246" t="s">
        <v>21</v>
      </c>
      <c r="GC55" s="2246">
        <v>55552</v>
      </c>
      <c r="GD55" s="1343" t="s">
        <v>29</v>
      </c>
      <c r="GE55" s="623" t="s">
        <v>26</v>
      </c>
      <c r="GF55" s="93" t="s">
        <v>26</v>
      </c>
      <c r="GG55" s="94" t="s">
        <v>26</v>
      </c>
      <c r="GH55" s="132" t="s">
        <v>166</v>
      </c>
      <c r="GI55" s="2246">
        <v>162613</v>
      </c>
      <c r="GJ55" s="2246" t="s">
        <v>21</v>
      </c>
      <c r="GK55" s="2617">
        <v>160016</v>
      </c>
      <c r="GL55" s="2617"/>
      <c r="GM55" s="2246">
        <v>152252</v>
      </c>
      <c r="GN55" s="2246" t="s">
        <v>21</v>
      </c>
      <c r="GO55" s="2246">
        <v>7764</v>
      </c>
      <c r="GP55" s="2246" t="s">
        <v>21</v>
      </c>
      <c r="GQ55" s="2246">
        <v>7504</v>
      </c>
      <c r="GR55" s="2246">
        <v>260</v>
      </c>
      <c r="GS55" s="2246" t="s">
        <v>21</v>
      </c>
      <c r="GT55" s="2246">
        <v>16661</v>
      </c>
      <c r="GU55" s="1343" t="s">
        <v>29</v>
      </c>
      <c r="GV55" s="623" t="s">
        <v>26</v>
      </c>
    </row>
    <row r="56" spans="1:204" ht="7.5" customHeight="1">
      <c r="A56" s="97"/>
      <c r="B56" s="98"/>
      <c r="C56" s="134"/>
      <c r="D56" s="2246"/>
      <c r="E56" s="2246"/>
      <c r="F56" s="2246"/>
      <c r="G56" s="2246"/>
      <c r="H56" s="2246"/>
      <c r="I56" s="2246"/>
      <c r="J56" s="2246"/>
      <c r="K56" s="2246"/>
      <c r="L56" s="2246"/>
      <c r="M56" s="2246"/>
      <c r="N56" s="2246"/>
      <c r="O56" s="2246"/>
      <c r="P56" s="1344"/>
      <c r="Q56" s="483"/>
      <c r="R56" s="97"/>
      <c r="S56" s="98"/>
      <c r="T56" s="134"/>
      <c r="U56" s="2246"/>
      <c r="V56" s="2246"/>
      <c r="W56" s="2246"/>
      <c r="X56" s="2246"/>
      <c r="Y56" s="2246"/>
      <c r="Z56" s="2246"/>
      <c r="AA56" s="2246"/>
      <c r="AB56" s="2246"/>
      <c r="AC56" s="2246"/>
      <c r="AD56" s="2246"/>
      <c r="AE56" s="2246"/>
      <c r="AF56" s="2246"/>
      <c r="AG56" s="1344"/>
      <c r="AH56" s="483"/>
      <c r="AI56" s="97"/>
      <c r="AJ56" s="98"/>
      <c r="AK56" s="134"/>
      <c r="AL56" s="2246"/>
      <c r="AM56" s="2246"/>
      <c r="AN56" s="2246"/>
      <c r="AO56" s="2246"/>
      <c r="AP56" s="2246"/>
      <c r="AQ56" s="2246"/>
      <c r="AR56" s="2246"/>
      <c r="AS56" s="2246"/>
      <c r="AT56" s="2246"/>
      <c r="AU56" s="2246"/>
      <c r="AV56" s="2246"/>
      <c r="AW56" s="2246"/>
      <c r="AX56" s="1344"/>
      <c r="AY56" s="483"/>
      <c r="AZ56" s="97"/>
      <c r="BA56" s="98"/>
      <c r="BB56" s="134"/>
      <c r="BC56" s="2246"/>
      <c r="BD56" s="2246"/>
      <c r="BE56" s="2246"/>
      <c r="BF56" s="2246"/>
      <c r="BG56" s="2246"/>
      <c r="BH56" s="2246"/>
      <c r="BI56" s="2246"/>
      <c r="BJ56" s="2246"/>
      <c r="BK56" s="2246"/>
      <c r="BL56" s="2246"/>
      <c r="BM56" s="2246"/>
      <c r="BN56" s="2246"/>
      <c r="BO56" s="1344"/>
      <c r="BP56" s="483"/>
      <c r="BQ56" s="97"/>
      <c r="BR56" s="98"/>
      <c r="BS56" s="134"/>
      <c r="BT56" s="2246"/>
      <c r="BU56" s="2246"/>
      <c r="BV56" s="2246"/>
      <c r="BW56" s="2246"/>
      <c r="BX56" s="2246"/>
      <c r="BY56" s="2246"/>
      <c r="BZ56" s="2246"/>
      <c r="CA56" s="2246"/>
      <c r="CB56" s="2246"/>
      <c r="CC56" s="2246"/>
      <c r="CD56" s="2246"/>
      <c r="CE56" s="2246"/>
      <c r="CF56" s="1344"/>
      <c r="CG56" s="483"/>
      <c r="CH56" s="97"/>
      <c r="CI56" s="98"/>
      <c r="CJ56" s="134"/>
      <c r="CK56" s="2246"/>
      <c r="CL56" s="542"/>
      <c r="CM56" s="2246"/>
      <c r="CN56" s="2246"/>
      <c r="CO56" s="2246"/>
      <c r="CP56" s="2246"/>
      <c r="CQ56" s="2246"/>
      <c r="CR56" s="2246"/>
      <c r="CS56" s="2246"/>
      <c r="CT56" s="2246"/>
      <c r="CU56" s="2246"/>
      <c r="CV56" s="2246"/>
      <c r="CW56" s="1344"/>
      <c r="CX56" s="483"/>
      <c r="CY56" s="97"/>
      <c r="CZ56" s="98"/>
      <c r="DA56" s="134"/>
      <c r="DB56" s="2246"/>
      <c r="DC56" s="2246"/>
      <c r="DD56" s="2246"/>
      <c r="DE56" s="2246"/>
      <c r="DF56" s="2246"/>
      <c r="DG56" s="2246"/>
      <c r="DH56" s="2246"/>
      <c r="DI56" s="2246"/>
      <c r="DJ56" s="2246"/>
      <c r="DK56" s="2246"/>
      <c r="DL56" s="2246"/>
      <c r="DM56" s="2246"/>
      <c r="DN56" s="1344"/>
      <c r="DO56" s="483"/>
      <c r="DP56" s="97"/>
      <c r="DQ56" s="98"/>
      <c r="DR56" s="134"/>
      <c r="DS56" s="2246"/>
      <c r="DT56" s="2246"/>
      <c r="DU56" s="2246"/>
      <c r="DV56" s="2246"/>
      <c r="DW56" s="2246"/>
      <c r="DX56" s="2246"/>
      <c r="DY56" s="2246"/>
      <c r="DZ56" s="2246"/>
      <c r="EA56" s="2246"/>
      <c r="EB56" s="2246"/>
      <c r="EC56" s="2246"/>
      <c r="ED56" s="2246"/>
      <c r="EE56" s="1344"/>
      <c r="EF56" s="483"/>
      <c r="EG56" s="97"/>
      <c r="EH56" s="98"/>
      <c r="EI56" s="134"/>
      <c r="EJ56" s="2246"/>
      <c r="EK56" s="2246"/>
      <c r="EL56" s="2246"/>
      <c r="EM56" s="2246"/>
      <c r="EN56" s="2246"/>
      <c r="EO56" s="2246"/>
      <c r="EP56" s="2246"/>
      <c r="EQ56" s="2246"/>
      <c r="ER56" s="2246"/>
      <c r="ES56" s="2246"/>
      <c r="ET56" s="2246"/>
      <c r="EU56" s="2246"/>
      <c r="EV56" s="1344"/>
      <c r="EW56" s="483"/>
      <c r="EX56" s="97"/>
      <c r="EY56" s="98"/>
      <c r="EZ56" s="134"/>
      <c r="FA56" s="2246"/>
      <c r="FB56" s="2246"/>
      <c r="FC56" s="2246"/>
      <c r="FD56" s="2246"/>
      <c r="FE56" s="2246"/>
      <c r="FF56" s="2246"/>
      <c r="FG56" s="2246"/>
      <c r="FH56" s="2246"/>
      <c r="FI56" s="2246"/>
      <c r="FJ56" s="2246"/>
      <c r="FK56" s="2246"/>
      <c r="FL56" s="2246"/>
      <c r="FM56" s="1344"/>
      <c r="FN56" s="483"/>
      <c r="FO56" s="97"/>
      <c r="FP56" s="98"/>
      <c r="FQ56" s="134"/>
      <c r="FR56" s="2246"/>
      <c r="FS56" s="2246"/>
      <c r="FT56" s="2246"/>
      <c r="FU56" s="2246"/>
      <c r="FV56" s="2246"/>
      <c r="FW56" s="2246"/>
      <c r="FX56" s="2246"/>
      <c r="FY56" s="2246"/>
      <c r="FZ56" s="2246"/>
      <c r="GA56" s="2246"/>
      <c r="GB56" s="2246"/>
      <c r="GC56" s="2246"/>
      <c r="GD56" s="1344"/>
      <c r="GE56" s="483"/>
      <c r="GF56" s="97"/>
      <c r="GG56" s="98"/>
      <c r="GH56" s="134"/>
      <c r="GI56" s="2246"/>
      <c r="GJ56" s="2246"/>
      <c r="GK56" s="2246"/>
      <c r="GL56" s="2246"/>
      <c r="GM56" s="2246"/>
      <c r="GN56" s="2246"/>
      <c r="GO56" s="2246"/>
      <c r="GP56" s="2246"/>
      <c r="GQ56" s="2246"/>
      <c r="GR56" s="2246"/>
      <c r="GS56" s="2246"/>
      <c r="GT56" s="2246"/>
      <c r="GU56" s="1344"/>
      <c r="GV56" s="483"/>
    </row>
    <row r="57" spans="1:204" ht="15" customHeight="1">
      <c r="A57" s="93" t="s">
        <v>1582</v>
      </c>
      <c r="B57" s="94" t="s">
        <v>23</v>
      </c>
      <c r="C57" s="135" t="s">
        <v>167</v>
      </c>
      <c r="D57" s="2246">
        <v>5668657</v>
      </c>
      <c r="E57" s="2246" t="s">
        <v>21</v>
      </c>
      <c r="F57" s="2246"/>
      <c r="G57" s="2246">
        <v>7622770</v>
      </c>
      <c r="H57" s="2246">
        <v>770618</v>
      </c>
      <c r="I57" s="2246">
        <v>334546</v>
      </c>
      <c r="J57" s="2246">
        <v>6517607</v>
      </c>
      <c r="K57" s="2246">
        <v>4970645</v>
      </c>
      <c r="L57" s="2246">
        <v>1428895</v>
      </c>
      <c r="M57" s="2246">
        <v>118067</v>
      </c>
      <c r="N57" s="2246">
        <v>86448</v>
      </c>
      <c r="O57" s="2246">
        <v>1441903</v>
      </c>
      <c r="P57" s="1343" t="s">
        <v>30</v>
      </c>
      <c r="Q57" s="623" t="s">
        <v>1583</v>
      </c>
      <c r="R57" s="93" t="s">
        <v>1582</v>
      </c>
      <c r="S57" s="94" t="s">
        <v>23</v>
      </c>
      <c r="T57" s="135" t="s">
        <v>167</v>
      </c>
      <c r="U57" s="2246">
        <v>2827493</v>
      </c>
      <c r="V57" s="2246" t="s">
        <v>22</v>
      </c>
      <c r="W57" s="2617">
        <v>2850917</v>
      </c>
      <c r="X57" s="2617"/>
      <c r="Y57" s="2246" t="s">
        <v>21</v>
      </c>
      <c r="Z57" s="2246">
        <v>286</v>
      </c>
      <c r="AA57" s="2246">
        <v>2850631</v>
      </c>
      <c r="AB57" s="2246">
        <v>2848679</v>
      </c>
      <c r="AC57" s="2246">
        <v>1952</v>
      </c>
      <c r="AD57" s="2246" t="s">
        <v>21</v>
      </c>
      <c r="AE57" s="2246">
        <v>367</v>
      </c>
      <c r="AF57" s="2246">
        <v>501907</v>
      </c>
      <c r="AG57" s="1343" t="s">
        <v>30</v>
      </c>
      <c r="AH57" s="623" t="s">
        <v>1583</v>
      </c>
      <c r="AI57" s="93" t="s">
        <v>1582</v>
      </c>
      <c r="AJ57" s="94" t="s">
        <v>23</v>
      </c>
      <c r="AK57" s="135" t="s">
        <v>167</v>
      </c>
      <c r="AL57" s="2246">
        <v>19012</v>
      </c>
      <c r="AM57" s="2246" t="s">
        <v>22</v>
      </c>
      <c r="AN57" s="2617">
        <v>18809</v>
      </c>
      <c r="AO57" s="2617"/>
      <c r="AP57" s="2246" t="s">
        <v>21</v>
      </c>
      <c r="AQ57" s="2246">
        <v>50</v>
      </c>
      <c r="AR57" s="2246">
        <v>18759</v>
      </c>
      <c r="AS57" s="2246">
        <v>12796</v>
      </c>
      <c r="AT57" s="2246">
        <v>382</v>
      </c>
      <c r="AU57" s="2246">
        <v>5581</v>
      </c>
      <c r="AV57" s="2246">
        <v>26</v>
      </c>
      <c r="AW57" s="2246">
        <v>17087</v>
      </c>
      <c r="AX57" s="1343" t="s">
        <v>30</v>
      </c>
      <c r="AY57" s="623" t="s">
        <v>1583</v>
      </c>
      <c r="AZ57" s="93" t="s">
        <v>1582</v>
      </c>
      <c r="BA57" s="94" t="s">
        <v>23</v>
      </c>
      <c r="BB57" s="135" t="s">
        <v>167</v>
      </c>
      <c r="BC57" s="2246">
        <v>238840</v>
      </c>
      <c r="BD57" s="2246" t="s">
        <v>22</v>
      </c>
      <c r="BE57" s="2617">
        <v>404128</v>
      </c>
      <c r="BF57" s="2617"/>
      <c r="BG57" s="2246">
        <v>236797</v>
      </c>
      <c r="BH57" s="2246">
        <v>6577</v>
      </c>
      <c r="BI57" s="2246">
        <v>160754</v>
      </c>
      <c r="BJ57" s="2246">
        <v>45776</v>
      </c>
      <c r="BK57" s="2246">
        <v>107838</v>
      </c>
      <c r="BL57" s="2246">
        <v>7140</v>
      </c>
      <c r="BM57" s="2246">
        <v>1074</v>
      </c>
      <c r="BN57" s="2246">
        <v>219351</v>
      </c>
      <c r="BO57" s="1343" t="s">
        <v>30</v>
      </c>
      <c r="BP57" s="623" t="s">
        <v>1583</v>
      </c>
      <c r="BQ57" s="93" t="s">
        <v>1582</v>
      </c>
      <c r="BR57" s="94" t="s">
        <v>23</v>
      </c>
      <c r="BS57" s="135" t="s">
        <v>167</v>
      </c>
      <c r="BT57" s="2246">
        <v>31350</v>
      </c>
      <c r="BU57" s="2246" t="s">
        <v>22</v>
      </c>
      <c r="BV57" s="2617">
        <v>1370403</v>
      </c>
      <c r="BW57" s="2617"/>
      <c r="BX57" s="2246">
        <v>177713</v>
      </c>
      <c r="BY57" s="2246">
        <v>202247</v>
      </c>
      <c r="BZ57" s="2246">
        <v>990443</v>
      </c>
      <c r="CA57" s="2246">
        <v>36615</v>
      </c>
      <c r="CB57" s="2246">
        <v>915285</v>
      </c>
      <c r="CC57" s="2246">
        <v>38543</v>
      </c>
      <c r="CD57" s="2246" t="s">
        <v>22</v>
      </c>
      <c r="CE57" s="2246" t="s">
        <v>22</v>
      </c>
      <c r="CF57" s="1343" t="s">
        <v>30</v>
      </c>
      <c r="CG57" s="623" t="s">
        <v>1583</v>
      </c>
      <c r="CH57" s="93" t="s">
        <v>1582</v>
      </c>
      <c r="CI57" s="94" t="s">
        <v>23</v>
      </c>
      <c r="CJ57" s="135" t="s">
        <v>167</v>
      </c>
      <c r="CK57" s="2246">
        <v>24553</v>
      </c>
      <c r="CL57" s="542" t="s">
        <v>21</v>
      </c>
      <c r="CM57" s="2617">
        <v>25104</v>
      </c>
      <c r="CN57" s="2617"/>
      <c r="CO57" s="2246">
        <v>2012</v>
      </c>
      <c r="CP57" s="2246" t="s">
        <v>21</v>
      </c>
      <c r="CQ57" s="2246">
        <v>23092</v>
      </c>
      <c r="CR57" s="2246" t="s">
        <v>21</v>
      </c>
      <c r="CS57" s="2246">
        <v>22049</v>
      </c>
      <c r="CT57" s="2246">
        <v>1043</v>
      </c>
      <c r="CU57" s="2246" t="s">
        <v>21</v>
      </c>
      <c r="CV57" s="2246">
        <v>8318</v>
      </c>
      <c r="CW57" s="1343" t="s">
        <v>30</v>
      </c>
      <c r="CX57" s="623" t="s">
        <v>1583</v>
      </c>
      <c r="CY57" s="93" t="s">
        <v>1582</v>
      </c>
      <c r="CZ57" s="94" t="s">
        <v>23</v>
      </c>
      <c r="DA57" s="135" t="s">
        <v>167</v>
      </c>
      <c r="DB57" s="2246">
        <v>848938</v>
      </c>
      <c r="DC57" s="2246">
        <v>2851487</v>
      </c>
      <c r="DD57" s="2617">
        <v>2810616</v>
      </c>
      <c r="DE57" s="2617"/>
      <c r="DF57" s="2246" t="s">
        <v>21</v>
      </c>
      <c r="DG57" s="2246" t="s">
        <v>21</v>
      </c>
      <c r="DH57" s="2246">
        <v>2810616</v>
      </c>
      <c r="DI57" s="2246">
        <v>46882</v>
      </c>
      <c r="DJ57" s="2246">
        <v>2756758</v>
      </c>
      <c r="DK57" s="2246">
        <v>6976</v>
      </c>
      <c r="DL57" s="2246">
        <v>878036</v>
      </c>
      <c r="DM57" s="2246">
        <v>2076201</v>
      </c>
      <c r="DN57" s="1343" t="s">
        <v>30</v>
      </c>
      <c r="DO57" s="623" t="s">
        <v>1583</v>
      </c>
      <c r="DP57" s="93" t="s">
        <v>1582</v>
      </c>
      <c r="DQ57" s="94" t="s">
        <v>23</v>
      </c>
      <c r="DR57" s="135" t="s">
        <v>167</v>
      </c>
      <c r="DS57" s="2246">
        <v>246096</v>
      </c>
      <c r="DT57" s="2246">
        <v>11118535</v>
      </c>
      <c r="DU57" s="2617">
        <v>7882779</v>
      </c>
      <c r="DV57" s="2617"/>
      <c r="DW57" s="2246">
        <v>2502151</v>
      </c>
      <c r="DX57" s="2246">
        <v>290279</v>
      </c>
      <c r="DY57" s="2246">
        <v>5090349</v>
      </c>
      <c r="DZ57" s="2246" t="s">
        <v>21</v>
      </c>
      <c r="EA57" s="2246">
        <v>4640107</v>
      </c>
      <c r="EB57" s="2246">
        <v>450242</v>
      </c>
      <c r="EC57" s="2246">
        <v>3360689</v>
      </c>
      <c r="ED57" s="2246" t="s">
        <v>22</v>
      </c>
      <c r="EE57" s="1343" t="s">
        <v>30</v>
      </c>
      <c r="EF57" s="623" t="s">
        <v>1583</v>
      </c>
      <c r="EG57" s="93" t="s">
        <v>1582</v>
      </c>
      <c r="EH57" s="94" t="s">
        <v>23</v>
      </c>
      <c r="EI57" s="135" t="s">
        <v>167</v>
      </c>
      <c r="EJ57" s="2246">
        <v>51230</v>
      </c>
      <c r="EK57" s="2246">
        <v>9110</v>
      </c>
      <c r="EL57" s="2617">
        <v>63796</v>
      </c>
      <c r="EM57" s="2617"/>
      <c r="EN57" s="2246">
        <v>24085</v>
      </c>
      <c r="EO57" s="2246">
        <v>12349</v>
      </c>
      <c r="EP57" s="2246">
        <v>27362</v>
      </c>
      <c r="EQ57" s="2246">
        <v>5782</v>
      </c>
      <c r="ER57" s="2246">
        <v>19815</v>
      </c>
      <c r="ES57" s="2246">
        <v>1765</v>
      </c>
      <c r="ET57" s="2246">
        <v>1987</v>
      </c>
      <c r="EU57" s="2246" t="s">
        <v>22</v>
      </c>
      <c r="EV57" s="1343" t="s">
        <v>30</v>
      </c>
      <c r="EW57" s="623" t="s">
        <v>1583</v>
      </c>
      <c r="EX57" s="93" t="s">
        <v>1582</v>
      </c>
      <c r="EY57" s="94" t="s">
        <v>23</v>
      </c>
      <c r="EZ57" s="135" t="s">
        <v>167</v>
      </c>
      <c r="FA57" s="2246">
        <v>510617</v>
      </c>
      <c r="FB57" s="2246" t="s">
        <v>22</v>
      </c>
      <c r="FC57" s="2617">
        <v>510610</v>
      </c>
      <c r="FD57" s="2617"/>
      <c r="FE57" s="2246">
        <v>106118</v>
      </c>
      <c r="FF57" s="2246">
        <v>136803</v>
      </c>
      <c r="FG57" s="2246">
        <v>267689</v>
      </c>
      <c r="FH57" s="2246" t="s">
        <v>22</v>
      </c>
      <c r="FI57" s="2246">
        <v>229048</v>
      </c>
      <c r="FJ57" s="2246">
        <v>38641</v>
      </c>
      <c r="FK57" s="2246" t="s">
        <v>22</v>
      </c>
      <c r="FL57" s="2246" t="s">
        <v>22</v>
      </c>
      <c r="FM57" s="1343" t="s">
        <v>30</v>
      </c>
      <c r="FN57" s="623" t="s">
        <v>1583</v>
      </c>
      <c r="FO57" s="93" t="s">
        <v>1582</v>
      </c>
      <c r="FP57" s="94" t="s">
        <v>23</v>
      </c>
      <c r="FQ57" s="135" t="s">
        <v>167</v>
      </c>
      <c r="FR57" s="2246">
        <v>195076</v>
      </c>
      <c r="FS57" s="2246" t="s">
        <v>21</v>
      </c>
      <c r="FT57" s="2617">
        <v>204426</v>
      </c>
      <c r="FU57" s="2617"/>
      <c r="FV57" s="2246">
        <v>203049</v>
      </c>
      <c r="FW57" s="2246" t="s">
        <v>21</v>
      </c>
      <c r="FX57" s="2246">
        <v>1377</v>
      </c>
      <c r="FY57" s="2246" t="s">
        <v>21</v>
      </c>
      <c r="FZ57" s="2246">
        <v>1307</v>
      </c>
      <c r="GA57" s="2246">
        <v>70</v>
      </c>
      <c r="GB57" s="2246" t="s">
        <v>21</v>
      </c>
      <c r="GC57" s="2246">
        <v>54358</v>
      </c>
      <c r="GD57" s="1343" t="s">
        <v>30</v>
      </c>
      <c r="GE57" s="623" t="s">
        <v>1583</v>
      </c>
      <c r="GF57" s="93" t="s">
        <v>1582</v>
      </c>
      <c r="GG57" s="94" t="s">
        <v>23</v>
      </c>
      <c r="GH57" s="135" t="s">
        <v>167</v>
      </c>
      <c r="GI57" s="2246">
        <v>41270</v>
      </c>
      <c r="GJ57" s="2246" t="s">
        <v>21</v>
      </c>
      <c r="GK57" s="2617">
        <v>44830</v>
      </c>
      <c r="GL57" s="2617"/>
      <c r="GM57" s="2246">
        <v>42150</v>
      </c>
      <c r="GN57" s="2246" t="s">
        <v>21</v>
      </c>
      <c r="GO57" s="2246">
        <v>2680</v>
      </c>
      <c r="GP57" s="2246" t="s">
        <v>21</v>
      </c>
      <c r="GQ57" s="2246">
        <v>2609</v>
      </c>
      <c r="GR57" s="2246">
        <v>71</v>
      </c>
      <c r="GS57" s="2246" t="s">
        <v>21</v>
      </c>
      <c r="GT57" s="2246">
        <v>11021</v>
      </c>
      <c r="GU57" s="1343" t="s">
        <v>30</v>
      </c>
      <c r="GV57" s="623" t="s">
        <v>1583</v>
      </c>
    </row>
    <row r="58" spans="1:204" ht="15" customHeight="1">
      <c r="A58" s="88" t="s">
        <v>26</v>
      </c>
      <c r="B58" s="89" t="s">
        <v>26</v>
      </c>
      <c r="C58" s="135" t="s">
        <v>168</v>
      </c>
      <c r="D58" s="2246">
        <v>5084347</v>
      </c>
      <c r="E58" s="2246" t="s">
        <v>21</v>
      </c>
      <c r="F58" s="2246"/>
      <c r="G58" s="2246">
        <v>6719043</v>
      </c>
      <c r="H58" s="2246">
        <v>710674</v>
      </c>
      <c r="I58" s="2246">
        <v>312513</v>
      </c>
      <c r="J58" s="2246">
        <v>5695856</v>
      </c>
      <c r="K58" s="2246">
        <v>4288583</v>
      </c>
      <c r="L58" s="2246">
        <v>1293116</v>
      </c>
      <c r="M58" s="2246">
        <v>114157</v>
      </c>
      <c r="N58" s="2246">
        <v>82796</v>
      </c>
      <c r="O58" s="2246">
        <v>1561848</v>
      </c>
      <c r="P58" s="1343" t="s">
        <v>31</v>
      </c>
      <c r="Q58" s="623" t="s">
        <v>26</v>
      </c>
      <c r="R58" s="88" t="s">
        <v>26</v>
      </c>
      <c r="S58" s="89" t="s">
        <v>26</v>
      </c>
      <c r="T58" s="135" t="s">
        <v>168</v>
      </c>
      <c r="U58" s="2246">
        <v>2630531</v>
      </c>
      <c r="V58" s="2246" t="s">
        <v>22</v>
      </c>
      <c r="W58" s="2617">
        <v>2503732</v>
      </c>
      <c r="X58" s="2617"/>
      <c r="Y58" s="2246" t="s">
        <v>21</v>
      </c>
      <c r="Z58" s="2246">
        <v>275</v>
      </c>
      <c r="AA58" s="2246">
        <v>2503457</v>
      </c>
      <c r="AB58" s="2246">
        <v>2500737</v>
      </c>
      <c r="AC58" s="2246">
        <v>2720</v>
      </c>
      <c r="AD58" s="2246" t="s">
        <v>21</v>
      </c>
      <c r="AE58" s="2246">
        <v>235</v>
      </c>
      <c r="AF58" s="2246">
        <v>648169</v>
      </c>
      <c r="AG58" s="1343" t="s">
        <v>31</v>
      </c>
      <c r="AH58" s="623" t="s">
        <v>26</v>
      </c>
      <c r="AI58" s="88" t="s">
        <v>26</v>
      </c>
      <c r="AJ58" s="89" t="s">
        <v>26</v>
      </c>
      <c r="AK58" s="135" t="s">
        <v>168</v>
      </c>
      <c r="AL58" s="2246">
        <v>19220</v>
      </c>
      <c r="AM58" s="2246" t="s">
        <v>22</v>
      </c>
      <c r="AN58" s="2617">
        <v>20521</v>
      </c>
      <c r="AO58" s="2617"/>
      <c r="AP58" s="2246" t="s">
        <v>21</v>
      </c>
      <c r="AQ58" s="2246">
        <v>56</v>
      </c>
      <c r="AR58" s="2246">
        <v>20465</v>
      </c>
      <c r="AS58" s="2246">
        <v>14181</v>
      </c>
      <c r="AT58" s="2246">
        <v>257</v>
      </c>
      <c r="AU58" s="2246">
        <v>6027</v>
      </c>
      <c r="AV58" s="2246">
        <v>22</v>
      </c>
      <c r="AW58" s="2246">
        <v>15784</v>
      </c>
      <c r="AX58" s="1343" t="s">
        <v>31</v>
      </c>
      <c r="AY58" s="623" t="s">
        <v>26</v>
      </c>
      <c r="AZ58" s="88" t="s">
        <v>26</v>
      </c>
      <c r="BA58" s="89" t="s">
        <v>26</v>
      </c>
      <c r="BB58" s="135" t="s">
        <v>168</v>
      </c>
      <c r="BC58" s="2246">
        <v>256621</v>
      </c>
      <c r="BD58" s="2246" t="s">
        <v>22</v>
      </c>
      <c r="BE58" s="2617">
        <v>385242</v>
      </c>
      <c r="BF58" s="2617"/>
      <c r="BG58" s="2246">
        <v>223680</v>
      </c>
      <c r="BH58" s="2246">
        <v>7454</v>
      </c>
      <c r="BI58" s="2246">
        <v>154108</v>
      </c>
      <c r="BJ58" s="2246">
        <v>46373</v>
      </c>
      <c r="BK58" s="2246">
        <v>99723</v>
      </c>
      <c r="BL58" s="2246">
        <v>8012</v>
      </c>
      <c r="BM58" s="2246">
        <v>605</v>
      </c>
      <c r="BN58" s="2246">
        <v>224194</v>
      </c>
      <c r="BO58" s="1343" t="s">
        <v>31</v>
      </c>
      <c r="BP58" s="623" t="s">
        <v>26</v>
      </c>
      <c r="BQ58" s="88" t="s">
        <v>26</v>
      </c>
      <c r="BR58" s="89" t="s">
        <v>26</v>
      </c>
      <c r="BS58" s="135" t="s">
        <v>168</v>
      </c>
      <c r="BT58" s="2246">
        <v>27820</v>
      </c>
      <c r="BU58" s="2246" t="s">
        <v>22</v>
      </c>
      <c r="BV58" s="2617">
        <v>1221528</v>
      </c>
      <c r="BW58" s="2617"/>
      <c r="BX58" s="2246">
        <v>154067</v>
      </c>
      <c r="BY58" s="2246">
        <v>189556</v>
      </c>
      <c r="BZ58" s="2246">
        <v>877905</v>
      </c>
      <c r="CA58" s="2246">
        <v>35505</v>
      </c>
      <c r="CB58" s="2246">
        <v>807630</v>
      </c>
      <c r="CC58" s="2246">
        <v>34770</v>
      </c>
      <c r="CD58" s="2246" t="s">
        <v>22</v>
      </c>
      <c r="CE58" s="2246" t="s">
        <v>22</v>
      </c>
      <c r="CF58" s="1343" t="s">
        <v>31</v>
      </c>
      <c r="CG58" s="623" t="s">
        <v>26</v>
      </c>
      <c r="CH58" s="88" t="s">
        <v>26</v>
      </c>
      <c r="CI58" s="89" t="s">
        <v>26</v>
      </c>
      <c r="CJ58" s="135" t="s">
        <v>168</v>
      </c>
      <c r="CK58" s="2246">
        <v>25581</v>
      </c>
      <c r="CL58" s="542" t="s">
        <v>21</v>
      </c>
      <c r="CM58" s="2617">
        <v>25577</v>
      </c>
      <c r="CN58" s="2617"/>
      <c r="CO58" s="2246">
        <v>1653</v>
      </c>
      <c r="CP58" s="2246" t="s">
        <v>21</v>
      </c>
      <c r="CQ58" s="2246">
        <v>23924</v>
      </c>
      <c r="CR58" s="2246" t="s">
        <v>21</v>
      </c>
      <c r="CS58" s="2246">
        <v>22391</v>
      </c>
      <c r="CT58" s="2246">
        <v>1533</v>
      </c>
      <c r="CU58" s="2246" t="s">
        <v>21</v>
      </c>
      <c r="CV58" s="2246">
        <v>7927</v>
      </c>
      <c r="CW58" s="1343" t="s">
        <v>31</v>
      </c>
      <c r="CX58" s="623" t="s">
        <v>26</v>
      </c>
      <c r="CY58" s="88" t="s">
        <v>26</v>
      </c>
      <c r="CZ58" s="89" t="s">
        <v>26</v>
      </c>
      <c r="DA58" s="135" t="s">
        <v>168</v>
      </c>
      <c r="DB58" s="2246">
        <v>725489</v>
      </c>
      <c r="DC58" s="2246">
        <v>2553004</v>
      </c>
      <c r="DD58" s="2617">
        <v>2494099</v>
      </c>
      <c r="DE58" s="2617"/>
      <c r="DF58" s="2246" t="s">
        <v>21</v>
      </c>
      <c r="DG58" s="2246" t="s">
        <v>21</v>
      </c>
      <c r="DH58" s="2246">
        <v>2494099</v>
      </c>
      <c r="DI58" s="2246">
        <v>37312</v>
      </c>
      <c r="DJ58" s="2246">
        <v>2449774</v>
      </c>
      <c r="DK58" s="2246">
        <v>7013</v>
      </c>
      <c r="DL58" s="2246">
        <v>758691</v>
      </c>
      <c r="DM58" s="2246">
        <v>2042297</v>
      </c>
      <c r="DN58" s="1343" t="s">
        <v>31</v>
      </c>
      <c r="DO58" s="623" t="s">
        <v>26</v>
      </c>
      <c r="DP58" s="88" t="s">
        <v>26</v>
      </c>
      <c r="DQ58" s="89" t="s">
        <v>26</v>
      </c>
      <c r="DR58" s="135" t="s">
        <v>168</v>
      </c>
      <c r="DS58" s="2246">
        <v>238045</v>
      </c>
      <c r="DT58" s="2246">
        <v>9975765</v>
      </c>
      <c r="DU58" s="2617">
        <v>7161017</v>
      </c>
      <c r="DV58" s="2617"/>
      <c r="DW58" s="2246">
        <v>2344429</v>
      </c>
      <c r="DX58" s="2246">
        <v>282441</v>
      </c>
      <c r="DY58" s="2246">
        <v>4534147</v>
      </c>
      <c r="DZ58" s="2246" t="s">
        <v>21</v>
      </c>
      <c r="EA58" s="2246">
        <v>4167467</v>
      </c>
      <c r="EB58" s="2246">
        <v>366680</v>
      </c>
      <c r="EC58" s="2246">
        <v>2913893</v>
      </c>
      <c r="ED58" s="2246" t="s">
        <v>22</v>
      </c>
      <c r="EE58" s="1343" t="s">
        <v>31</v>
      </c>
      <c r="EF58" s="623" t="s">
        <v>26</v>
      </c>
      <c r="EG58" s="88" t="s">
        <v>26</v>
      </c>
      <c r="EH58" s="89" t="s">
        <v>26</v>
      </c>
      <c r="EI58" s="135" t="s">
        <v>168</v>
      </c>
      <c r="EJ58" s="2246">
        <v>47672</v>
      </c>
      <c r="EK58" s="2246">
        <v>8253</v>
      </c>
      <c r="EL58" s="2617">
        <v>59122</v>
      </c>
      <c r="EM58" s="2617"/>
      <c r="EN58" s="2246">
        <v>21911</v>
      </c>
      <c r="EO58" s="2246">
        <v>12085</v>
      </c>
      <c r="EP58" s="2246">
        <v>25126</v>
      </c>
      <c r="EQ58" s="2246">
        <v>4887</v>
      </c>
      <c r="ER58" s="2246">
        <v>18551</v>
      </c>
      <c r="ES58" s="2246">
        <v>1688</v>
      </c>
      <c r="ET58" s="2246">
        <v>1711</v>
      </c>
      <c r="EU58" s="2246" t="s">
        <v>22</v>
      </c>
      <c r="EV58" s="1343" t="s">
        <v>31</v>
      </c>
      <c r="EW58" s="623" t="s">
        <v>26</v>
      </c>
      <c r="EX58" s="88" t="s">
        <v>26</v>
      </c>
      <c r="EY58" s="89" t="s">
        <v>26</v>
      </c>
      <c r="EZ58" s="135" t="s">
        <v>168</v>
      </c>
      <c r="FA58" s="2246">
        <v>498505</v>
      </c>
      <c r="FB58" s="2246" t="s">
        <v>22</v>
      </c>
      <c r="FC58" s="2617">
        <v>498490</v>
      </c>
      <c r="FD58" s="2617"/>
      <c r="FE58" s="2246">
        <v>104282</v>
      </c>
      <c r="FF58" s="2246">
        <v>138171</v>
      </c>
      <c r="FG58" s="2246">
        <v>256037</v>
      </c>
      <c r="FH58" s="2246" t="s">
        <v>22</v>
      </c>
      <c r="FI58" s="2246">
        <v>219270</v>
      </c>
      <c r="FJ58" s="2246">
        <v>36767</v>
      </c>
      <c r="FK58" s="2246" t="s">
        <v>22</v>
      </c>
      <c r="FL58" s="2246" t="s">
        <v>22</v>
      </c>
      <c r="FM58" s="1343" t="s">
        <v>31</v>
      </c>
      <c r="FN58" s="623" t="s">
        <v>26</v>
      </c>
      <c r="FO58" s="88" t="s">
        <v>26</v>
      </c>
      <c r="FP58" s="89" t="s">
        <v>26</v>
      </c>
      <c r="FQ58" s="135" t="s">
        <v>168</v>
      </c>
      <c r="FR58" s="2246">
        <v>201193</v>
      </c>
      <c r="FS58" s="2246" t="s">
        <v>21</v>
      </c>
      <c r="FT58" s="2617">
        <v>206816</v>
      </c>
      <c r="FU58" s="2617"/>
      <c r="FV58" s="2246">
        <v>205241</v>
      </c>
      <c r="FW58" s="2246" t="s">
        <v>21</v>
      </c>
      <c r="FX58" s="2246">
        <v>1575</v>
      </c>
      <c r="FY58" s="2246" t="s">
        <v>21</v>
      </c>
      <c r="FZ58" s="2246">
        <v>1518</v>
      </c>
      <c r="GA58" s="2246">
        <v>57</v>
      </c>
      <c r="GB58" s="2246" t="s">
        <v>21</v>
      </c>
      <c r="GC58" s="2246">
        <v>48878</v>
      </c>
      <c r="GD58" s="1343" t="s">
        <v>31</v>
      </c>
      <c r="GE58" s="623" t="s">
        <v>26</v>
      </c>
      <c r="GF58" s="88" t="s">
        <v>26</v>
      </c>
      <c r="GG58" s="89" t="s">
        <v>26</v>
      </c>
      <c r="GH58" s="135" t="s">
        <v>168</v>
      </c>
      <c r="GI58" s="2246">
        <v>47354</v>
      </c>
      <c r="GJ58" s="2246" t="s">
        <v>21</v>
      </c>
      <c r="GK58" s="2617">
        <v>47276</v>
      </c>
      <c r="GL58" s="2617"/>
      <c r="GM58" s="2246">
        <v>45040</v>
      </c>
      <c r="GN58" s="2246" t="s">
        <v>21</v>
      </c>
      <c r="GO58" s="2246">
        <v>2236</v>
      </c>
      <c r="GP58" s="2246" t="s">
        <v>21</v>
      </c>
      <c r="GQ58" s="2246">
        <v>2144</v>
      </c>
      <c r="GR58" s="2246">
        <v>92</v>
      </c>
      <c r="GS58" s="2246" t="s">
        <v>21</v>
      </c>
      <c r="GT58" s="2246">
        <v>11132</v>
      </c>
      <c r="GU58" s="1343" t="s">
        <v>31</v>
      </c>
      <c r="GV58" s="623" t="s">
        <v>26</v>
      </c>
    </row>
    <row r="59" spans="1:204" ht="15" customHeight="1">
      <c r="A59" s="88" t="s">
        <v>26</v>
      </c>
      <c r="B59" s="89" t="s">
        <v>26</v>
      </c>
      <c r="C59" s="135" t="s">
        <v>169</v>
      </c>
      <c r="D59" s="2246">
        <v>5509850</v>
      </c>
      <c r="E59" s="2246" t="s">
        <v>21</v>
      </c>
      <c r="F59" s="2246"/>
      <c r="G59" s="2246">
        <v>7263409</v>
      </c>
      <c r="H59" s="2246">
        <v>688010</v>
      </c>
      <c r="I59" s="2246">
        <v>309498</v>
      </c>
      <c r="J59" s="2246">
        <v>6265901</v>
      </c>
      <c r="K59" s="2246">
        <v>4772266</v>
      </c>
      <c r="L59" s="2246">
        <v>1377194</v>
      </c>
      <c r="M59" s="2246">
        <v>116441</v>
      </c>
      <c r="N59" s="2246">
        <v>67247</v>
      </c>
      <c r="O59" s="2246">
        <v>1620839</v>
      </c>
      <c r="P59" s="1343" t="s">
        <v>32</v>
      </c>
      <c r="Q59" s="623" t="s">
        <v>26</v>
      </c>
      <c r="R59" s="88" t="s">
        <v>26</v>
      </c>
      <c r="S59" s="89" t="s">
        <v>26</v>
      </c>
      <c r="T59" s="135" t="s">
        <v>169</v>
      </c>
      <c r="U59" s="2246">
        <v>2814055</v>
      </c>
      <c r="V59" s="2246" t="s">
        <v>22</v>
      </c>
      <c r="W59" s="2617">
        <v>2828386</v>
      </c>
      <c r="X59" s="2617"/>
      <c r="Y59" s="2246" t="s">
        <v>21</v>
      </c>
      <c r="Z59" s="2246">
        <v>112</v>
      </c>
      <c r="AA59" s="2246">
        <v>2828274</v>
      </c>
      <c r="AB59" s="2246">
        <v>2824832</v>
      </c>
      <c r="AC59" s="2246">
        <v>3442</v>
      </c>
      <c r="AD59" s="2246" t="s">
        <v>21</v>
      </c>
      <c r="AE59" s="2246">
        <v>852</v>
      </c>
      <c r="AF59" s="2246">
        <v>647966</v>
      </c>
      <c r="AG59" s="1343" t="s">
        <v>32</v>
      </c>
      <c r="AH59" s="623" t="s">
        <v>26</v>
      </c>
      <c r="AI59" s="88" t="s">
        <v>26</v>
      </c>
      <c r="AJ59" s="89" t="s">
        <v>26</v>
      </c>
      <c r="AK59" s="135" t="s">
        <v>169</v>
      </c>
      <c r="AL59" s="2246">
        <v>23080</v>
      </c>
      <c r="AM59" s="2246" t="s">
        <v>22</v>
      </c>
      <c r="AN59" s="2617">
        <v>18417</v>
      </c>
      <c r="AO59" s="2617"/>
      <c r="AP59" s="2246" t="s">
        <v>21</v>
      </c>
      <c r="AQ59" s="2246">
        <v>57</v>
      </c>
      <c r="AR59" s="2246">
        <v>18360</v>
      </c>
      <c r="AS59" s="2246">
        <v>11764</v>
      </c>
      <c r="AT59" s="2246">
        <v>274</v>
      </c>
      <c r="AU59" s="2246">
        <v>6322</v>
      </c>
      <c r="AV59" s="2246">
        <v>31</v>
      </c>
      <c r="AW59" s="2246">
        <v>18413</v>
      </c>
      <c r="AX59" s="1343" t="s">
        <v>32</v>
      </c>
      <c r="AY59" s="623" t="s">
        <v>26</v>
      </c>
      <c r="AZ59" s="88" t="s">
        <v>26</v>
      </c>
      <c r="BA59" s="89" t="s">
        <v>26</v>
      </c>
      <c r="BB59" s="135" t="s">
        <v>169</v>
      </c>
      <c r="BC59" s="2246">
        <v>262259</v>
      </c>
      <c r="BD59" s="2246" t="s">
        <v>22</v>
      </c>
      <c r="BE59" s="2617">
        <v>386109</v>
      </c>
      <c r="BF59" s="2617"/>
      <c r="BG59" s="2246">
        <v>215314</v>
      </c>
      <c r="BH59" s="2246">
        <v>6610</v>
      </c>
      <c r="BI59" s="2246">
        <v>164185</v>
      </c>
      <c r="BJ59" s="2246">
        <v>52696</v>
      </c>
      <c r="BK59" s="2246">
        <v>102487</v>
      </c>
      <c r="BL59" s="2246">
        <v>9002</v>
      </c>
      <c r="BM59" s="2246">
        <v>1241</v>
      </c>
      <c r="BN59" s="2246">
        <v>226554</v>
      </c>
      <c r="BO59" s="1343" t="s">
        <v>32</v>
      </c>
      <c r="BP59" s="623" t="s">
        <v>26</v>
      </c>
      <c r="BQ59" s="88" t="s">
        <v>26</v>
      </c>
      <c r="BR59" s="89" t="s">
        <v>26</v>
      </c>
      <c r="BS59" s="135" t="s">
        <v>169</v>
      </c>
      <c r="BT59" s="2246">
        <v>30775</v>
      </c>
      <c r="BU59" s="2246" t="s">
        <v>22</v>
      </c>
      <c r="BV59" s="2617">
        <v>1307213</v>
      </c>
      <c r="BW59" s="2617"/>
      <c r="BX59" s="2246">
        <v>168407</v>
      </c>
      <c r="BY59" s="2246">
        <v>207759</v>
      </c>
      <c r="BZ59" s="2246">
        <v>931047</v>
      </c>
      <c r="CA59" s="2246">
        <v>37422</v>
      </c>
      <c r="CB59" s="2246">
        <v>855423</v>
      </c>
      <c r="CC59" s="2246">
        <v>38202</v>
      </c>
      <c r="CD59" s="2246" t="s">
        <v>22</v>
      </c>
      <c r="CE59" s="2246" t="s">
        <v>22</v>
      </c>
      <c r="CF59" s="1343" t="s">
        <v>32</v>
      </c>
      <c r="CG59" s="623" t="s">
        <v>26</v>
      </c>
      <c r="CH59" s="88" t="s">
        <v>26</v>
      </c>
      <c r="CI59" s="89" t="s">
        <v>26</v>
      </c>
      <c r="CJ59" s="135" t="s">
        <v>169</v>
      </c>
      <c r="CK59" s="2246">
        <v>29505</v>
      </c>
      <c r="CL59" s="542" t="s">
        <v>21</v>
      </c>
      <c r="CM59" s="2617">
        <v>29148</v>
      </c>
      <c r="CN59" s="2617"/>
      <c r="CO59" s="2246">
        <v>1747</v>
      </c>
      <c r="CP59" s="2246" t="s">
        <v>21</v>
      </c>
      <c r="CQ59" s="2246">
        <v>27401</v>
      </c>
      <c r="CR59" s="2246" t="s">
        <v>21</v>
      </c>
      <c r="CS59" s="2246">
        <v>25821</v>
      </c>
      <c r="CT59" s="2246">
        <v>1580</v>
      </c>
      <c r="CU59" s="2246" t="s">
        <v>21</v>
      </c>
      <c r="CV59" s="2246">
        <v>8284</v>
      </c>
      <c r="CW59" s="1343" t="s">
        <v>32</v>
      </c>
      <c r="CX59" s="623" t="s">
        <v>26</v>
      </c>
      <c r="CY59" s="88" t="s">
        <v>26</v>
      </c>
      <c r="CZ59" s="89" t="s">
        <v>26</v>
      </c>
      <c r="DA59" s="135" t="s">
        <v>169</v>
      </c>
      <c r="DB59" s="2246">
        <v>763544</v>
      </c>
      <c r="DC59" s="2246">
        <v>2830852</v>
      </c>
      <c r="DD59" s="2617">
        <v>2640637</v>
      </c>
      <c r="DE59" s="2617"/>
      <c r="DF59" s="2246" t="s">
        <v>21</v>
      </c>
      <c r="DG59" s="2246" t="s">
        <v>21</v>
      </c>
      <c r="DH59" s="2246">
        <v>2640637</v>
      </c>
      <c r="DI59" s="2246">
        <v>40990</v>
      </c>
      <c r="DJ59" s="2246">
        <v>2592061</v>
      </c>
      <c r="DK59" s="2246">
        <v>7586</v>
      </c>
      <c r="DL59" s="2246">
        <v>845763</v>
      </c>
      <c r="DM59" s="2246">
        <v>2023201</v>
      </c>
      <c r="DN59" s="1343" t="s">
        <v>32</v>
      </c>
      <c r="DO59" s="623" t="s">
        <v>26</v>
      </c>
      <c r="DP59" s="88" t="s">
        <v>26</v>
      </c>
      <c r="DQ59" s="89" t="s">
        <v>26</v>
      </c>
      <c r="DR59" s="135" t="s">
        <v>169</v>
      </c>
      <c r="DS59" s="2246">
        <v>252298</v>
      </c>
      <c r="DT59" s="2246">
        <v>10485994</v>
      </c>
      <c r="DU59" s="2617">
        <v>7444142</v>
      </c>
      <c r="DV59" s="2617"/>
      <c r="DW59" s="2246">
        <v>2377300</v>
      </c>
      <c r="DX59" s="2246">
        <v>302355</v>
      </c>
      <c r="DY59" s="2246">
        <v>4764487</v>
      </c>
      <c r="DZ59" s="2246" t="s">
        <v>21</v>
      </c>
      <c r="EA59" s="2246">
        <v>4396905</v>
      </c>
      <c r="EB59" s="2246">
        <v>367582</v>
      </c>
      <c r="EC59" s="2246">
        <v>3093111</v>
      </c>
      <c r="ED59" s="2246" t="s">
        <v>22</v>
      </c>
      <c r="EE59" s="1343" t="s">
        <v>32</v>
      </c>
      <c r="EF59" s="623" t="s">
        <v>26</v>
      </c>
      <c r="EG59" s="88" t="s">
        <v>26</v>
      </c>
      <c r="EH59" s="89" t="s">
        <v>26</v>
      </c>
      <c r="EI59" s="135" t="s">
        <v>169</v>
      </c>
      <c r="EJ59" s="2246">
        <v>45852</v>
      </c>
      <c r="EK59" s="2246">
        <v>8762</v>
      </c>
      <c r="EL59" s="2617">
        <v>61316</v>
      </c>
      <c r="EM59" s="2617"/>
      <c r="EN59" s="2246">
        <v>22606</v>
      </c>
      <c r="EO59" s="2246">
        <v>11821</v>
      </c>
      <c r="EP59" s="2246">
        <v>26889</v>
      </c>
      <c r="EQ59" s="2246">
        <v>8044</v>
      </c>
      <c r="ER59" s="2246">
        <v>16943</v>
      </c>
      <c r="ES59" s="2246">
        <v>1902</v>
      </c>
      <c r="ET59" s="2246">
        <v>1396</v>
      </c>
      <c r="EU59" s="2246" t="s">
        <v>22</v>
      </c>
      <c r="EV59" s="1343" t="s">
        <v>32</v>
      </c>
      <c r="EW59" s="623" t="s">
        <v>26</v>
      </c>
      <c r="EX59" s="88" t="s">
        <v>26</v>
      </c>
      <c r="EY59" s="89" t="s">
        <v>26</v>
      </c>
      <c r="EZ59" s="135" t="s">
        <v>169</v>
      </c>
      <c r="FA59" s="2246">
        <v>532145</v>
      </c>
      <c r="FB59" s="2246" t="s">
        <v>22</v>
      </c>
      <c r="FC59" s="2617">
        <v>532136</v>
      </c>
      <c r="FD59" s="2617"/>
      <c r="FE59" s="2246">
        <v>108465</v>
      </c>
      <c r="FF59" s="2246">
        <v>150400</v>
      </c>
      <c r="FG59" s="2246">
        <v>273272</v>
      </c>
      <c r="FH59" s="2246" t="s">
        <v>22</v>
      </c>
      <c r="FI59" s="2246">
        <v>236632</v>
      </c>
      <c r="FJ59" s="2246">
        <v>36640</v>
      </c>
      <c r="FK59" s="2246" t="s">
        <v>22</v>
      </c>
      <c r="FL59" s="2246" t="s">
        <v>22</v>
      </c>
      <c r="FM59" s="1343" t="s">
        <v>32</v>
      </c>
      <c r="FN59" s="623" t="s">
        <v>26</v>
      </c>
      <c r="FO59" s="88" t="s">
        <v>26</v>
      </c>
      <c r="FP59" s="89" t="s">
        <v>26</v>
      </c>
      <c r="FQ59" s="135" t="s">
        <v>169</v>
      </c>
      <c r="FR59" s="2246">
        <v>223663</v>
      </c>
      <c r="FS59" s="2246" t="s">
        <v>21</v>
      </c>
      <c r="FT59" s="2617">
        <v>232906</v>
      </c>
      <c r="FU59" s="2617"/>
      <c r="FV59" s="2246">
        <v>231008</v>
      </c>
      <c r="FW59" s="2246" t="s">
        <v>21</v>
      </c>
      <c r="FX59" s="2246">
        <v>1898</v>
      </c>
      <c r="FY59" s="2246" t="s">
        <v>21</v>
      </c>
      <c r="FZ59" s="2246">
        <v>1845</v>
      </c>
      <c r="GA59" s="2246">
        <v>53</v>
      </c>
      <c r="GB59" s="2246" t="s">
        <v>21</v>
      </c>
      <c r="GC59" s="2246">
        <v>39775</v>
      </c>
      <c r="GD59" s="1343" t="s">
        <v>32</v>
      </c>
      <c r="GE59" s="623" t="s">
        <v>26</v>
      </c>
      <c r="GF59" s="88" t="s">
        <v>26</v>
      </c>
      <c r="GG59" s="89" t="s">
        <v>26</v>
      </c>
      <c r="GH59" s="135" t="s">
        <v>169</v>
      </c>
      <c r="GI59" s="2246">
        <v>55710</v>
      </c>
      <c r="GJ59" s="2246" t="s">
        <v>21</v>
      </c>
      <c r="GK59" s="2617">
        <v>55967</v>
      </c>
      <c r="GL59" s="2617"/>
      <c r="GM59" s="2246">
        <v>53917</v>
      </c>
      <c r="GN59" s="2246" t="s">
        <v>21</v>
      </c>
      <c r="GO59" s="2246">
        <v>2050</v>
      </c>
      <c r="GP59" s="2246" t="s">
        <v>21</v>
      </c>
      <c r="GQ59" s="2246">
        <v>2003</v>
      </c>
      <c r="GR59" s="2246">
        <v>47</v>
      </c>
      <c r="GS59" s="2246" t="s">
        <v>21</v>
      </c>
      <c r="GT59" s="2246">
        <v>10948</v>
      </c>
      <c r="GU59" s="1343" t="s">
        <v>32</v>
      </c>
      <c r="GV59" s="623" t="s">
        <v>26</v>
      </c>
    </row>
    <row r="60" spans="1:204" ht="15" customHeight="1">
      <c r="A60" s="88" t="s">
        <v>26</v>
      </c>
      <c r="B60" s="89" t="s">
        <v>26</v>
      </c>
      <c r="C60" s="135" t="s">
        <v>170</v>
      </c>
      <c r="D60" s="2246">
        <v>5033370</v>
      </c>
      <c r="E60" s="2246" t="s">
        <v>21</v>
      </c>
      <c r="F60" s="2246"/>
      <c r="G60" s="2246">
        <v>6750868</v>
      </c>
      <c r="H60" s="2246">
        <v>633291</v>
      </c>
      <c r="I60" s="2246">
        <v>270020</v>
      </c>
      <c r="J60" s="2246">
        <v>5847557</v>
      </c>
      <c r="K60" s="2246">
        <v>4451451</v>
      </c>
      <c r="L60" s="2246">
        <v>1298106</v>
      </c>
      <c r="M60" s="2246">
        <v>98000</v>
      </c>
      <c r="N60" s="2246">
        <v>66482</v>
      </c>
      <c r="O60" s="2246">
        <v>1576388</v>
      </c>
      <c r="P60" s="1343" t="s">
        <v>33</v>
      </c>
      <c r="Q60" s="623" t="s">
        <v>26</v>
      </c>
      <c r="R60" s="88" t="s">
        <v>26</v>
      </c>
      <c r="S60" s="89" t="s">
        <v>26</v>
      </c>
      <c r="T60" s="135" t="s">
        <v>170</v>
      </c>
      <c r="U60" s="2246">
        <v>2593540</v>
      </c>
      <c r="V60" s="2246" t="s">
        <v>22</v>
      </c>
      <c r="W60" s="2617">
        <v>2583579</v>
      </c>
      <c r="X60" s="2617"/>
      <c r="Y60" s="2246" t="s">
        <v>21</v>
      </c>
      <c r="Z60" s="2246" t="s">
        <v>21</v>
      </c>
      <c r="AA60" s="2246">
        <v>2583579</v>
      </c>
      <c r="AB60" s="2246">
        <v>2580668</v>
      </c>
      <c r="AC60" s="2246">
        <v>2911</v>
      </c>
      <c r="AD60" s="2246" t="s">
        <v>21</v>
      </c>
      <c r="AE60" s="2246">
        <v>145</v>
      </c>
      <c r="AF60" s="2246">
        <v>668120</v>
      </c>
      <c r="AG60" s="1343" t="s">
        <v>33</v>
      </c>
      <c r="AH60" s="623" t="s">
        <v>26</v>
      </c>
      <c r="AI60" s="88" t="s">
        <v>26</v>
      </c>
      <c r="AJ60" s="89" t="s">
        <v>26</v>
      </c>
      <c r="AK60" s="135" t="s">
        <v>170</v>
      </c>
      <c r="AL60" s="2246">
        <v>23761</v>
      </c>
      <c r="AM60" s="2246" t="s">
        <v>22</v>
      </c>
      <c r="AN60" s="2617">
        <v>20468</v>
      </c>
      <c r="AO60" s="2617"/>
      <c r="AP60" s="2246" t="s">
        <v>21</v>
      </c>
      <c r="AQ60" s="2246">
        <v>46</v>
      </c>
      <c r="AR60" s="2246">
        <v>20422</v>
      </c>
      <c r="AS60" s="2246">
        <v>14341</v>
      </c>
      <c r="AT60" s="2246">
        <v>251</v>
      </c>
      <c r="AU60" s="2246">
        <v>5830</v>
      </c>
      <c r="AV60" s="2246">
        <v>32</v>
      </c>
      <c r="AW60" s="2246">
        <v>19679</v>
      </c>
      <c r="AX60" s="1343" t="s">
        <v>33</v>
      </c>
      <c r="AY60" s="623" t="s">
        <v>26</v>
      </c>
      <c r="AZ60" s="88" t="s">
        <v>26</v>
      </c>
      <c r="BA60" s="89" t="s">
        <v>26</v>
      </c>
      <c r="BB60" s="135" t="s">
        <v>170</v>
      </c>
      <c r="BC60" s="2246">
        <v>257745</v>
      </c>
      <c r="BD60" s="2246" t="s">
        <v>22</v>
      </c>
      <c r="BE60" s="2617">
        <v>367552</v>
      </c>
      <c r="BF60" s="2617"/>
      <c r="BG60" s="2246">
        <v>208707</v>
      </c>
      <c r="BH60" s="2246">
        <v>5430</v>
      </c>
      <c r="BI60" s="2246">
        <v>153415</v>
      </c>
      <c r="BJ60" s="2246">
        <v>54914</v>
      </c>
      <c r="BK60" s="2246">
        <v>91983</v>
      </c>
      <c r="BL60" s="2246">
        <v>6518</v>
      </c>
      <c r="BM60" s="2246">
        <v>763</v>
      </c>
      <c r="BN60" s="2246">
        <v>229225</v>
      </c>
      <c r="BO60" s="1343" t="s">
        <v>33</v>
      </c>
      <c r="BP60" s="623" t="s">
        <v>26</v>
      </c>
      <c r="BQ60" s="88" t="s">
        <v>26</v>
      </c>
      <c r="BR60" s="89" t="s">
        <v>26</v>
      </c>
      <c r="BS60" s="135" t="s">
        <v>170</v>
      </c>
      <c r="BT60" s="2246">
        <v>27671</v>
      </c>
      <c r="BU60" s="2246" t="s">
        <v>22</v>
      </c>
      <c r="BV60" s="2617">
        <v>1233183</v>
      </c>
      <c r="BW60" s="2617"/>
      <c r="BX60" s="2246">
        <v>154332</v>
      </c>
      <c r="BY60" s="2246">
        <v>198699</v>
      </c>
      <c r="BZ60" s="2246">
        <v>880152</v>
      </c>
      <c r="CA60" s="2246">
        <v>37962</v>
      </c>
      <c r="CB60" s="2246">
        <v>809146</v>
      </c>
      <c r="CC60" s="2246">
        <v>33044</v>
      </c>
      <c r="CD60" s="2246" t="s">
        <v>22</v>
      </c>
      <c r="CE60" s="2246" t="s">
        <v>22</v>
      </c>
      <c r="CF60" s="1343" t="s">
        <v>33</v>
      </c>
      <c r="CG60" s="623" t="s">
        <v>26</v>
      </c>
      <c r="CH60" s="88" t="s">
        <v>26</v>
      </c>
      <c r="CI60" s="89" t="s">
        <v>26</v>
      </c>
      <c r="CJ60" s="135" t="s">
        <v>170</v>
      </c>
      <c r="CK60" s="2246">
        <v>27076</v>
      </c>
      <c r="CL60" s="542" t="s">
        <v>21</v>
      </c>
      <c r="CM60" s="2617">
        <v>27047</v>
      </c>
      <c r="CN60" s="2617"/>
      <c r="CO60" s="2246">
        <v>1725</v>
      </c>
      <c r="CP60" s="2246" t="s">
        <v>21</v>
      </c>
      <c r="CQ60" s="2246">
        <v>25322</v>
      </c>
      <c r="CR60" s="2246" t="s">
        <v>21</v>
      </c>
      <c r="CS60" s="2246">
        <v>23869</v>
      </c>
      <c r="CT60" s="2246">
        <v>1453</v>
      </c>
      <c r="CU60" s="2246" t="s">
        <v>21</v>
      </c>
      <c r="CV60" s="2246">
        <v>8312</v>
      </c>
      <c r="CW60" s="1343" t="s">
        <v>33</v>
      </c>
      <c r="CX60" s="623" t="s">
        <v>26</v>
      </c>
      <c r="CY60" s="88" t="s">
        <v>26</v>
      </c>
      <c r="CZ60" s="89" t="s">
        <v>26</v>
      </c>
      <c r="DA60" s="135" t="s">
        <v>170</v>
      </c>
      <c r="DB60" s="2246">
        <v>778771</v>
      </c>
      <c r="DC60" s="2246">
        <v>2728401</v>
      </c>
      <c r="DD60" s="2617">
        <v>2620186</v>
      </c>
      <c r="DE60" s="2617"/>
      <c r="DF60" s="2246" t="s">
        <v>21</v>
      </c>
      <c r="DG60" s="2246" t="s">
        <v>21</v>
      </c>
      <c r="DH60" s="2246">
        <v>2620186</v>
      </c>
      <c r="DI60" s="2246">
        <v>47890</v>
      </c>
      <c r="DJ60" s="2246">
        <v>2565196</v>
      </c>
      <c r="DK60" s="2246">
        <v>7100</v>
      </c>
      <c r="DL60" s="2246">
        <v>848876</v>
      </c>
      <c r="DM60" s="2246">
        <v>2050073</v>
      </c>
      <c r="DN60" s="1343" t="s">
        <v>33</v>
      </c>
      <c r="DO60" s="623" t="s">
        <v>26</v>
      </c>
      <c r="DP60" s="88" t="s">
        <v>26</v>
      </c>
      <c r="DQ60" s="89" t="s">
        <v>26</v>
      </c>
      <c r="DR60" s="135" t="s">
        <v>170</v>
      </c>
      <c r="DS60" s="2246">
        <v>244325</v>
      </c>
      <c r="DT60" s="2246">
        <v>10435234</v>
      </c>
      <c r="DU60" s="2617">
        <v>7367458</v>
      </c>
      <c r="DV60" s="2617"/>
      <c r="DW60" s="2246">
        <v>2463838</v>
      </c>
      <c r="DX60" s="2246">
        <v>230926</v>
      </c>
      <c r="DY60" s="2246">
        <v>4672694</v>
      </c>
      <c r="DZ60" s="2246" t="s">
        <v>21</v>
      </c>
      <c r="EA60" s="2246">
        <v>4335255</v>
      </c>
      <c r="EB60" s="2246">
        <v>337439</v>
      </c>
      <c r="EC60" s="2246">
        <v>3029563</v>
      </c>
      <c r="ED60" s="2246" t="s">
        <v>22</v>
      </c>
      <c r="EE60" s="1343" t="s">
        <v>33</v>
      </c>
      <c r="EF60" s="623" t="s">
        <v>26</v>
      </c>
      <c r="EG60" s="88" t="s">
        <v>26</v>
      </c>
      <c r="EH60" s="89" t="s">
        <v>26</v>
      </c>
      <c r="EI60" s="135" t="s">
        <v>170</v>
      </c>
      <c r="EJ60" s="2246">
        <v>43668</v>
      </c>
      <c r="EK60" s="2246">
        <v>8097</v>
      </c>
      <c r="EL60" s="2617">
        <v>55976</v>
      </c>
      <c r="EM60" s="2617"/>
      <c r="EN60" s="2246">
        <v>20842</v>
      </c>
      <c r="EO60" s="2246">
        <v>9549</v>
      </c>
      <c r="EP60" s="2246">
        <v>25585</v>
      </c>
      <c r="EQ60" s="2246">
        <v>6985</v>
      </c>
      <c r="ER60" s="2246">
        <v>16808</v>
      </c>
      <c r="ES60" s="2246">
        <v>1792</v>
      </c>
      <c r="ET60" s="2246">
        <v>1170</v>
      </c>
      <c r="EU60" s="2246" t="s">
        <v>22</v>
      </c>
      <c r="EV60" s="1343" t="s">
        <v>33</v>
      </c>
      <c r="EW60" s="623" t="s">
        <v>26</v>
      </c>
      <c r="EX60" s="88" t="s">
        <v>26</v>
      </c>
      <c r="EY60" s="89" t="s">
        <v>26</v>
      </c>
      <c r="EZ60" s="135" t="s">
        <v>170</v>
      </c>
      <c r="FA60" s="2246">
        <v>461616</v>
      </c>
      <c r="FB60" s="2246" t="s">
        <v>22</v>
      </c>
      <c r="FC60" s="2617">
        <v>461609</v>
      </c>
      <c r="FD60" s="2617"/>
      <c r="FE60" s="2246">
        <v>87019</v>
      </c>
      <c r="FF60" s="2246">
        <v>136237</v>
      </c>
      <c r="FG60" s="2246">
        <v>238353</v>
      </c>
      <c r="FH60" s="2246" t="s">
        <v>22</v>
      </c>
      <c r="FI60" s="2246">
        <v>213516</v>
      </c>
      <c r="FJ60" s="2246">
        <v>24837</v>
      </c>
      <c r="FK60" s="2246" t="s">
        <v>22</v>
      </c>
      <c r="FL60" s="2246" t="s">
        <v>22</v>
      </c>
      <c r="FM60" s="1343" t="s">
        <v>33</v>
      </c>
      <c r="FN60" s="623" t="s">
        <v>26</v>
      </c>
      <c r="FO60" s="88" t="s">
        <v>26</v>
      </c>
      <c r="FP60" s="89" t="s">
        <v>26</v>
      </c>
      <c r="FQ60" s="135" t="s">
        <v>170</v>
      </c>
      <c r="FR60" s="2246">
        <v>202896</v>
      </c>
      <c r="FS60" s="2246" t="s">
        <v>21</v>
      </c>
      <c r="FT60" s="2617">
        <v>196421</v>
      </c>
      <c r="FU60" s="2617"/>
      <c r="FV60" s="2246">
        <v>195485</v>
      </c>
      <c r="FW60" s="2246" t="s">
        <v>21</v>
      </c>
      <c r="FX60" s="2246">
        <v>936</v>
      </c>
      <c r="FY60" s="2246" t="s">
        <v>21</v>
      </c>
      <c r="FZ60" s="2246">
        <v>928</v>
      </c>
      <c r="GA60" s="2246">
        <v>8</v>
      </c>
      <c r="GB60" s="2246" t="s">
        <v>21</v>
      </c>
      <c r="GC60" s="2246">
        <v>46343</v>
      </c>
      <c r="GD60" s="1343" t="s">
        <v>33</v>
      </c>
      <c r="GE60" s="623" t="s">
        <v>26</v>
      </c>
      <c r="GF60" s="88" t="s">
        <v>26</v>
      </c>
      <c r="GG60" s="89" t="s">
        <v>26</v>
      </c>
      <c r="GH60" s="135" t="s">
        <v>170</v>
      </c>
      <c r="GI60" s="2246">
        <v>51127</v>
      </c>
      <c r="GJ60" s="2246" t="s">
        <v>21</v>
      </c>
      <c r="GK60" s="2617">
        <v>49540</v>
      </c>
      <c r="GL60" s="2617"/>
      <c r="GM60" s="2246">
        <v>47533</v>
      </c>
      <c r="GN60" s="2246" t="s">
        <v>21</v>
      </c>
      <c r="GO60" s="2246">
        <v>2007</v>
      </c>
      <c r="GP60" s="2246" t="s">
        <v>21</v>
      </c>
      <c r="GQ60" s="2246">
        <v>1938</v>
      </c>
      <c r="GR60" s="2246">
        <v>69</v>
      </c>
      <c r="GS60" s="2246" t="s">
        <v>21</v>
      </c>
      <c r="GT60" s="2246">
        <v>12120</v>
      </c>
      <c r="GU60" s="1343" t="s">
        <v>33</v>
      </c>
      <c r="GV60" s="623" t="s">
        <v>26</v>
      </c>
    </row>
    <row r="61" spans="1:204" ht="15" customHeight="1">
      <c r="A61" s="88" t="s">
        <v>26</v>
      </c>
      <c r="B61" s="89" t="s">
        <v>26</v>
      </c>
      <c r="C61" s="135" t="s">
        <v>171</v>
      </c>
      <c r="D61" s="2246">
        <v>5013959</v>
      </c>
      <c r="E61" s="2246" t="s">
        <v>21</v>
      </c>
      <c r="F61" s="2246"/>
      <c r="G61" s="2246">
        <v>6822869</v>
      </c>
      <c r="H61" s="2246">
        <v>678463</v>
      </c>
      <c r="I61" s="2246">
        <v>285827</v>
      </c>
      <c r="J61" s="2246">
        <v>5858578</v>
      </c>
      <c r="K61" s="2246">
        <v>4496877</v>
      </c>
      <c r="L61" s="2246">
        <v>1266215</v>
      </c>
      <c r="M61" s="2246">
        <v>95486</v>
      </c>
      <c r="N61" s="2246">
        <v>98368</v>
      </c>
      <c r="O61" s="2246">
        <v>1468671</v>
      </c>
      <c r="P61" s="1343" t="s">
        <v>34</v>
      </c>
      <c r="Q61" s="623" t="s">
        <v>26</v>
      </c>
      <c r="R61" s="88" t="s">
        <v>26</v>
      </c>
      <c r="S61" s="89" t="s">
        <v>26</v>
      </c>
      <c r="T61" s="135" t="s">
        <v>171</v>
      </c>
      <c r="U61" s="2246">
        <v>2463000</v>
      </c>
      <c r="V61" s="2246" t="s">
        <v>22</v>
      </c>
      <c r="W61" s="2617">
        <v>2572889</v>
      </c>
      <c r="X61" s="2617"/>
      <c r="Y61" s="2246" t="s">
        <v>21</v>
      </c>
      <c r="Z61" s="2246">
        <v>211</v>
      </c>
      <c r="AA61" s="2246">
        <v>2572678</v>
      </c>
      <c r="AB61" s="2246">
        <v>2569480</v>
      </c>
      <c r="AC61" s="2246">
        <v>3198</v>
      </c>
      <c r="AD61" s="2246" t="s">
        <v>21</v>
      </c>
      <c r="AE61" s="2246">
        <v>1116</v>
      </c>
      <c r="AF61" s="2246">
        <v>570682</v>
      </c>
      <c r="AG61" s="1343" t="s">
        <v>34</v>
      </c>
      <c r="AH61" s="623" t="s">
        <v>26</v>
      </c>
      <c r="AI61" s="88" t="s">
        <v>26</v>
      </c>
      <c r="AJ61" s="89" t="s">
        <v>26</v>
      </c>
      <c r="AK61" s="135" t="s">
        <v>171</v>
      </c>
      <c r="AL61" s="2246">
        <v>23402</v>
      </c>
      <c r="AM61" s="2246" t="s">
        <v>22</v>
      </c>
      <c r="AN61" s="2617">
        <v>30794</v>
      </c>
      <c r="AO61" s="2617"/>
      <c r="AP61" s="2246" t="s">
        <v>21</v>
      </c>
      <c r="AQ61" s="2246">
        <v>45</v>
      </c>
      <c r="AR61" s="2246">
        <v>30749</v>
      </c>
      <c r="AS61" s="2246">
        <v>23757</v>
      </c>
      <c r="AT61" s="2246">
        <v>863</v>
      </c>
      <c r="AU61" s="2246">
        <v>6129</v>
      </c>
      <c r="AV61" s="2246">
        <v>29</v>
      </c>
      <c r="AW61" s="2246">
        <v>13459</v>
      </c>
      <c r="AX61" s="1343" t="s">
        <v>34</v>
      </c>
      <c r="AY61" s="623" t="s">
        <v>26</v>
      </c>
      <c r="AZ61" s="88" t="s">
        <v>26</v>
      </c>
      <c r="BA61" s="89" t="s">
        <v>26</v>
      </c>
      <c r="BB61" s="135" t="s">
        <v>171</v>
      </c>
      <c r="BC61" s="2246">
        <v>224164</v>
      </c>
      <c r="BD61" s="2246" t="s">
        <v>22</v>
      </c>
      <c r="BE61" s="2617">
        <v>339464</v>
      </c>
      <c r="BF61" s="2617"/>
      <c r="BG61" s="2246">
        <v>196180</v>
      </c>
      <c r="BH61" s="2246">
        <v>6193</v>
      </c>
      <c r="BI61" s="2246">
        <v>137091</v>
      </c>
      <c r="BJ61" s="2246">
        <v>35343</v>
      </c>
      <c r="BK61" s="2246">
        <v>94651</v>
      </c>
      <c r="BL61" s="2246">
        <v>7097</v>
      </c>
      <c r="BM61" s="2246">
        <v>548</v>
      </c>
      <c r="BN61" s="2246">
        <v>225566</v>
      </c>
      <c r="BO61" s="1343" t="s">
        <v>34</v>
      </c>
      <c r="BP61" s="623" t="s">
        <v>26</v>
      </c>
      <c r="BQ61" s="88" t="s">
        <v>26</v>
      </c>
      <c r="BR61" s="89" t="s">
        <v>26</v>
      </c>
      <c r="BS61" s="135" t="s">
        <v>171</v>
      </c>
      <c r="BT61" s="2246">
        <v>27216</v>
      </c>
      <c r="BU61" s="2246" t="s">
        <v>22</v>
      </c>
      <c r="BV61" s="2617">
        <v>1246969</v>
      </c>
      <c r="BW61" s="2617"/>
      <c r="BX61" s="2246">
        <v>181143</v>
      </c>
      <c r="BY61" s="2246">
        <v>188946</v>
      </c>
      <c r="BZ61" s="2246">
        <v>876880</v>
      </c>
      <c r="CA61" s="2246">
        <v>39182</v>
      </c>
      <c r="CB61" s="2246">
        <v>805608</v>
      </c>
      <c r="CC61" s="2246">
        <v>32090</v>
      </c>
      <c r="CD61" s="2246" t="s">
        <v>22</v>
      </c>
      <c r="CE61" s="2246" t="s">
        <v>22</v>
      </c>
      <c r="CF61" s="1343" t="s">
        <v>34</v>
      </c>
      <c r="CG61" s="623" t="s">
        <v>26</v>
      </c>
      <c r="CH61" s="88" t="s">
        <v>26</v>
      </c>
      <c r="CI61" s="89" t="s">
        <v>26</v>
      </c>
      <c r="CJ61" s="135" t="s">
        <v>171</v>
      </c>
      <c r="CK61" s="2246">
        <v>26192</v>
      </c>
      <c r="CL61" s="542" t="s">
        <v>21</v>
      </c>
      <c r="CM61" s="2617">
        <v>25329</v>
      </c>
      <c r="CN61" s="2617"/>
      <c r="CO61" s="2246">
        <v>2381</v>
      </c>
      <c r="CP61" s="2246" t="s">
        <v>21</v>
      </c>
      <c r="CQ61" s="2246">
        <v>22948</v>
      </c>
      <c r="CR61" s="2246" t="s">
        <v>21</v>
      </c>
      <c r="CS61" s="2246">
        <v>21550</v>
      </c>
      <c r="CT61" s="2246">
        <v>1398</v>
      </c>
      <c r="CU61" s="2246" t="s">
        <v>21</v>
      </c>
      <c r="CV61" s="2246">
        <v>9176</v>
      </c>
      <c r="CW61" s="1343" t="s">
        <v>34</v>
      </c>
      <c r="CX61" s="623" t="s">
        <v>26</v>
      </c>
      <c r="CY61" s="88" t="s">
        <v>26</v>
      </c>
      <c r="CZ61" s="89" t="s">
        <v>26</v>
      </c>
      <c r="DA61" s="135" t="s">
        <v>171</v>
      </c>
      <c r="DB61" s="2246">
        <v>790837</v>
      </c>
      <c r="DC61" s="2246">
        <v>2865225</v>
      </c>
      <c r="DD61" s="2617">
        <v>2699734</v>
      </c>
      <c r="DE61" s="2617"/>
      <c r="DF61" s="2246" t="s">
        <v>21</v>
      </c>
      <c r="DG61" s="2246" t="s">
        <v>21</v>
      </c>
      <c r="DH61" s="2246">
        <v>2699734</v>
      </c>
      <c r="DI61" s="2246">
        <v>53378</v>
      </c>
      <c r="DJ61" s="2246">
        <v>2638935</v>
      </c>
      <c r="DK61" s="2246">
        <v>7421</v>
      </c>
      <c r="DL61" s="2246">
        <v>811191</v>
      </c>
      <c r="DM61" s="2246">
        <v>2173517</v>
      </c>
      <c r="DN61" s="1343" t="s">
        <v>34</v>
      </c>
      <c r="DO61" s="623" t="s">
        <v>26</v>
      </c>
      <c r="DP61" s="88" t="s">
        <v>26</v>
      </c>
      <c r="DQ61" s="89" t="s">
        <v>26</v>
      </c>
      <c r="DR61" s="135" t="s">
        <v>171</v>
      </c>
      <c r="DS61" s="2246">
        <v>265293</v>
      </c>
      <c r="DT61" s="2246">
        <v>10638907</v>
      </c>
      <c r="DU61" s="2617">
        <v>7509814</v>
      </c>
      <c r="DV61" s="2617"/>
      <c r="DW61" s="2246">
        <v>2605419</v>
      </c>
      <c r="DX61" s="2246">
        <v>151194</v>
      </c>
      <c r="DY61" s="2246">
        <v>4753201</v>
      </c>
      <c r="DZ61" s="2246" t="s">
        <v>21</v>
      </c>
      <c r="EA61" s="2246">
        <v>4332298</v>
      </c>
      <c r="EB61" s="2246">
        <v>420903</v>
      </c>
      <c r="EC61" s="2246">
        <v>3206821</v>
      </c>
      <c r="ED61" s="2246" t="s">
        <v>22</v>
      </c>
      <c r="EE61" s="1343" t="s">
        <v>34</v>
      </c>
      <c r="EF61" s="623" t="s">
        <v>26</v>
      </c>
      <c r="EG61" s="88" t="s">
        <v>26</v>
      </c>
      <c r="EH61" s="89" t="s">
        <v>26</v>
      </c>
      <c r="EI61" s="135" t="s">
        <v>171</v>
      </c>
      <c r="EJ61" s="2246">
        <v>44269</v>
      </c>
      <c r="EK61" s="2246">
        <v>7841</v>
      </c>
      <c r="EL61" s="2617">
        <v>50940</v>
      </c>
      <c r="EM61" s="2617"/>
      <c r="EN61" s="2246">
        <v>18229</v>
      </c>
      <c r="EO61" s="2246">
        <v>14335</v>
      </c>
      <c r="EP61" s="2246">
        <v>18376</v>
      </c>
      <c r="EQ61" s="2246">
        <v>4549</v>
      </c>
      <c r="ER61" s="2246">
        <v>12108</v>
      </c>
      <c r="ES61" s="2246">
        <v>1719</v>
      </c>
      <c r="ET61" s="2246">
        <v>1170</v>
      </c>
      <c r="EU61" s="2246" t="s">
        <v>22</v>
      </c>
      <c r="EV61" s="1343" t="s">
        <v>34</v>
      </c>
      <c r="EW61" s="623" t="s">
        <v>26</v>
      </c>
      <c r="EX61" s="88" t="s">
        <v>26</v>
      </c>
      <c r="EY61" s="89" t="s">
        <v>26</v>
      </c>
      <c r="EZ61" s="135" t="s">
        <v>171</v>
      </c>
      <c r="FA61" s="2246">
        <v>447416</v>
      </c>
      <c r="FB61" s="2246" t="s">
        <v>22</v>
      </c>
      <c r="FC61" s="2617">
        <v>447415</v>
      </c>
      <c r="FD61" s="2617"/>
      <c r="FE61" s="2246">
        <v>73435</v>
      </c>
      <c r="FF61" s="2246">
        <v>132147</v>
      </c>
      <c r="FG61" s="2246">
        <v>241833</v>
      </c>
      <c r="FH61" s="2246" t="s">
        <v>22</v>
      </c>
      <c r="FI61" s="2246">
        <v>215001</v>
      </c>
      <c r="FJ61" s="2246">
        <v>26832</v>
      </c>
      <c r="FK61" s="2246" t="s">
        <v>22</v>
      </c>
      <c r="FL61" s="2246" t="s">
        <v>22</v>
      </c>
      <c r="FM61" s="1343" t="s">
        <v>34</v>
      </c>
      <c r="FN61" s="623" t="s">
        <v>26</v>
      </c>
      <c r="FO61" s="88" t="s">
        <v>26</v>
      </c>
      <c r="FP61" s="89" t="s">
        <v>26</v>
      </c>
      <c r="FQ61" s="135" t="s">
        <v>171</v>
      </c>
      <c r="FR61" s="2246">
        <v>175806</v>
      </c>
      <c r="FS61" s="2246" t="s">
        <v>21</v>
      </c>
      <c r="FT61" s="2617">
        <v>173162</v>
      </c>
      <c r="FU61" s="2617"/>
      <c r="FV61" s="2246">
        <v>171601</v>
      </c>
      <c r="FW61" s="2246" t="s">
        <v>21</v>
      </c>
      <c r="FX61" s="2246">
        <v>1561</v>
      </c>
      <c r="FY61" s="2246" t="s">
        <v>21</v>
      </c>
      <c r="FZ61" s="2246">
        <v>1523</v>
      </c>
      <c r="GA61" s="2246">
        <v>38</v>
      </c>
      <c r="GB61" s="2246" t="s">
        <v>21</v>
      </c>
      <c r="GC61" s="2246">
        <v>49080</v>
      </c>
      <c r="GD61" s="1343" t="s">
        <v>34</v>
      </c>
      <c r="GE61" s="623" t="s">
        <v>26</v>
      </c>
      <c r="GF61" s="88" t="s">
        <v>26</v>
      </c>
      <c r="GG61" s="89" t="s">
        <v>26</v>
      </c>
      <c r="GH61" s="135" t="s">
        <v>171</v>
      </c>
      <c r="GI61" s="2246">
        <v>50114</v>
      </c>
      <c r="GJ61" s="2246" t="s">
        <v>21</v>
      </c>
      <c r="GK61" s="2617">
        <v>49651</v>
      </c>
      <c r="GL61" s="2617"/>
      <c r="GM61" s="2246">
        <v>47181</v>
      </c>
      <c r="GN61" s="2246" t="s">
        <v>21</v>
      </c>
      <c r="GO61" s="2246">
        <v>2470</v>
      </c>
      <c r="GP61" s="2246" t="s">
        <v>21</v>
      </c>
      <c r="GQ61" s="2246">
        <v>2427</v>
      </c>
      <c r="GR61" s="2246">
        <v>43</v>
      </c>
      <c r="GS61" s="2246" t="s">
        <v>21</v>
      </c>
      <c r="GT61" s="2246">
        <v>12580</v>
      </c>
      <c r="GU61" s="1343" t="s">
        <v>34</v>
      </c>
      <c r="GV61" s="623" t="s">
        <v>26</v>
      </c>
    </row>
    <row r="62" spans="1:204" ht="15" customHeight="1">
      <c r="A62" s="88" t="s">
        <v>26</v>
      </c>
      <c r="B62" s="89" t="s">
        <v>26</v>
      </c>
      <c r="C62" s="135" t="s">
        <v>172</v>
      </c>
      <c r="D62" s="2246">
        <v>4605762</v>
      </c>
      <c r="E62" s="2246" t="s">
        <v>21</v>
      </c>
      <c r="F62" s="2246"/>
      <c r="G62" s="2246">
        <v>6160795</v>
      </c>
      <c r="H62" s="2246">
        <v>674774</v>
      </c>
      <c r="I62" s="2246">
        <v>277156</v>
      </c>
      <c r="J62" s="2246">
        <v>5208866</v>
      </c>
      <c r="K62" s="2246">
        <v>3959430</v>
      </c>
      <c r="L62" s="2246">
        <v>1146127</v>
      </c>
      <c r="M62" s="2246">
        <v>103309</v>
      </c>
      <c r="N62" s="2246">
        <v>111281</v>
      </c>
      <c r="O62" s="2246">
        <v>1458845</v>
      </c>
      <c r="P62" s="1343" t="s">
        <v>35</v>
      </c>
      <c r="Q62" s="623" t="s">
        <v>26</v>
      </c>
      <c r="R62" s="88" t="s">
        <v>26</v>
      </c>
      <c r="S62" s="89" t="s">
        <v>26</v>
      </c>
      <c r="T62" s="135" t="s">
        <v>172</v>
      </c>
      <c r="U62" s="2246">
        <v>2306472</v>
      </c>
      <c r="V62" s="2246" t="s">
        <v>22</v>
      </c>
      <c r="W62" s="2617">
        <v>2324145</v>
      </c>
      <c r="X62" s="2617"/>
      <c r="Y62" s="2246" t="s">
        <v>21</v>
      </c>
      <c r="Z62" s="2246">
        <v>368</v>
      </c>
      <c r="AA62" s="2246">
        <v>2323777</v>
      </c>
      <c r="AB62" s="2246">
        <v>2321790</v>
      </c>
      <c r="AC62" s="2246">
        <v>1987</v>
      </c>
      <c r="AD62" s="2246" t="s">
        <v>21</v>
      </c>
      <c r="AE62" s="2246">
        <v>24579</v>
      </c>
      <c r="AF62" s="2246">
        <v>531527</v>
      </c>
      <c r="AG62" s="1343" t="s">
        <v>35</v>
      </c>
      <c r="AH62" s="623" t="s">
        <v>26</v>
      </c>
      <c r="AI62" s="88" t="s">
        <v>26</v>
      </c>
      <c r="AJ62" s="89" t="s">
        <v>26</v>
      </c>
      <c r="AK62" s="135" t="s">
        <v>172</v>
      </c>
      <c r="AL62" s="2246">
        <v>13878</v>
      </c>
      <c r="AM62" s="2246" t="s">
        <v>22</v>
      </c>
      <c r="AN62" s="2617">
        <v>9771</v>
      </c>
      <c r="AO62" s="2617"/>
      <c r="AP62" s="2246" t="s">
        <v>21</v>
      </c>
      <c r="AQ62" s="2246">
        <v>55</v>
      </c>
      <c r="AR62" s="2246">
        <v>9716</v>
      </c>
      <c r="AS62" s="2246">
        <v>1894</v>
      </c>
      <c r="AT62" s="2246">
        <v>1499</v>
      </c>
      <c r="AU62" s="2246">
        <v>6323</v>
      </c>
      <c r="AV62" s="2246">
        <v>31</v>
      </c>
      <c r="AW62" s="2246">
        <v>18850</v>
      </c>
      <c r="AX62" s="1343" t="s">
        <v>35</v>
      </c>
      <c r="AY62" s="623" t="s">
        <v>26</v>
      </c>
      <c r="AZ62" s="88" t="s">
        <v>26</v>
      </c>
      <c r="BA62" s="89" t="s">
        <v>26</v>
      </c>
      <c r="BB62" s="135" t="s">
        <v>172</v>
      </c>
      <c r="BC62" s="2246">
        <v>199335</v>
      </c>
      <c r="BD62" s="2246" t="s">
        <v>22</v>
      </c>
      <c r="BE62" s="2617">
        <v>314338</v>
      </c>
      <c r="BF62" s="2617"/>
      <c r="BG62" s="2246">
        <v>194307</v>
      </c>
      <c r="BH62" s="2246">
        <v>8979</v>
      </c>
      <c r="BI62" s="2246">
        <v>111052</v>
      </c>
      <c r="BJ62" s="2246">
        <v>11074</v>
      </c>
      <c r="BK62" s="2246">
        <v>92196</v>
      </c>
      <c r="BL62" s="2246">
        <v>7782</v>
      </c>
      <c r="BM62" s="2246">
        <v>610</v>
      </c>
      <c r="BN62" s="2246">
        <v>220273</v>
      </c>
      <c r="BO62" s="1343" t="s">
        <v>35</v>
      </c>
      <c r="BP62" s="623" t="s">
        <v>26</v>
      </c>
      <c r="BQ62" s="88" t="s">
        <v>26</v>
      </c>
      <c r="BR62" s="89" t="s">
        <v>26</v>
      </c>
      <c r="BS62" s="135" t="s">
        <v>172</v>
      </c>
      <c r="BT62" s="2246">
        <v>27004</v>
      </c>
      <c r="BU62" s="2246" t="s">
        <v>22</v>
      </c>
      <c r="BV62" s="2617">
        <v>1108807</v>
      </c>
      <c r="BW62" s="2617"/>
      <c r="BX62" s="2246">
        <v>156923</v>
      </c>
      <c r="BY62" s="2246">
        <v>162159</v>
      </c>
      <c r="BZ62" s="2246">
        <v>789725</v>
      </c>
      <c r="CA62" s="2246">
        <v>38670</v>
      </c>
      <c r="CB62" s="2246">
        <v>720062</v>
      </c>
      <c r="CC62" s="2246">
        <v>30993</v>
      </c>
      <c r="CD62" s="2246" t="s">
        <v>22</v>
      </c>
      <c r="CE62" s="2246" t="s">
        <v>22</v>
      </c>
      <c r="CF62" s="1343" t="s">
        <v>35</v>
      </c>
      <c r="CG62" s="623" t="s">
        <v>26</v>
      </c>
      <c r="CH62" s="88" t="s">
        <v>26</v>
      </c>
      <c r="CI62" s="89" t="s">
        <v>26</v>
      </c>
      <c r="CJ62" s="135" t="s">
        <v>172</v>
      </c>
      <c r="CK62" s="2246">
        <v>29375</v>
      </c>
      <c r="CL62" s="542" t="s">
        <v>21</v>
      </c>
      <c r="CM62" s="2617">
        <v>28775</v>
      </c>
      <c r="CN62" s="2617"/>
      <c r="CO62" s="2246">
        <v>1946</v>
      </c>
      <c r="CP62" s="2246" t="s">
        <v>21</v>
      </c>
      <c r="CQ62" s="2246">
        <v>26829</v>
      </c>
      <c r="CR62" s="2246" t="s">
        <v>21</v>
      </c>
      <c r="CS62" s="2246">
        <v>25265</v>
      </c>
      <c r="CT62" s="2246">
        <v>1564</v>
      </c>
      <c r="CU62" s="2246" t="s">
        <v>21</v>
      </c>
      <c r="CV62" s="2246">
        <v>9774</v>
      </c>
      <c r="CW62" s="1343" t="s">
        <v>35</v>
      </c>
      <c r="CX62" s="623" t="s">
        <v>26</v>
      </c>
      <c r="CY62" s="88" t="s">
        <v>26</v>
      </c>
      <c r="CZ62" s="89" t="s">
        <v>26</v>
      </c>
      <c r="DA62" s="135" t="s">
        <v>172</v>
      </c>
      <c r="DB62" s="2246">
        <v>705265</v>
      </c>
      <c r="DC62" s="2246">
        <v>2689703</v>
      </c>
      <c r="DD62" s="2617">
        <v>2522889</v>
      </c>
      <c r="DE62" s="2617"/>
      <c r="DF62" s="2246" t="s">
        <v>21</v>
      </c>
      <c r="DG62" s="2246" t="s">
        <v>21</v>
      </c>
      <c r="DH62" s="2246">
        <v>2522889</v>
      </c>
      <c r="DI62" s="2246">
        <v>43878</v>
      </c>
      <c r="DJ62" s="2246">
        <v>2471959</v>
      </c>
      <c r="DK62" s="2246">
        <v>7052</v>
      </c>
      <c r="DL62" s="2246">
        <v>801984</v>
      </c>
      <c r="DM62" s="2246">
        <v>2219106</v>
      </c>
      <c r="DN62" s="1343" t="s">
        <v>35</v>
      </c>
      <c r="DO62" s="623" t="s">
        <v>26</v>
      </c>
      <c r="DP62" s="88" t="s">
        <v>26</v>
      </c>
      <c r="DQ62" s="89" t="s">
        <v>26</v>
      </c>
      <c r="DR62" s="135" t="s">
        <v>172</v>
      </c>
      <c r="DS62" s="2246">
        <v>232694</v>
      </c>
      <c r="DT62" s="2246">
        <v>9981045</v>
      </c>
      <c r="DU62" s="2617">
        <v>6962271</v>
      </c>
      <c r="DV62" s="2617"/>
      <c r="DW62" s="2246">
        <v>2287380</v>
      </c>
      <c r="DX62" s="2246">
        <v>181476</v>
      </c>
      <c r="DY62" s="2246">
        <v>4493415</v>
      </c>
      <c r="DZ62" s="2246" t="s">
        <v>21</v>
      </c>
      <c r="EA62" s="2246">
        <v>4103216</v>
      </c>
      <c r="EB62" s="2246">
        <v>390199</v>
      </c>
      <c r="EC62" s="2246">
        <v>3063642</v>
      </c>
      <c r="ED62" s="2246" t="s">
        <v>22</v>
      </c>
      <c r="EE62" s="1343" t="s">
        <v>35</v>
      </c>
      <c r="EF62" s="623" t="s">
        <v>26</v>
      </c>
      <c r="EG62" s="88" t="s">
        <v>26</v>
      </c>
      <c r="EH62" s="89" t="s">
        <v>26</v>
      </c>
      <c r="EI62" s="135" t="s">
        <v>172</v>
      </c>
      <c r="EJ62" s="2246">
        <v>41925</v>
      </c>
      <c r="EK62" s="2246">
        <v>6909</v>
      </c>
      <c r="EL62" s="2617">
        <v>54367</v>
      </c>
      <c r="EM62" s="2617"/>
      <c r="EN62" s="2246">
        <v>16039</v>
      </c>
      <c r="EO62" s="2246">
        <v>13563</v>
      </c>
      <c r="EP62" s="2246">
        <v>24765</v>
      </c>
      <c r="EQ62" s="2246">
        <v>4522</v>
      </c>
      <c r="ER62" s="2246">
        <v>18406</v>
      </c>
      <c r="ES62" s="2246">
        <v>1837</v>
      </c>
      <c r="ET62" s="2246">
        <v>887</v>
      </c>
      <c r="EU62" s="2246" t="s">
        <v>22</v>
      </c>
      <c r="EV62" s="1343" t="s">
        <v>35</v>
      </c>
      <c r="EW62" s="623" t="s">
        <v>26</v>
      </c>
      <c r="EX62" s="88" t="s">
        <v>26</v>
      </c>
      <c r="EY62" s="89" t="s">
        <v>26</v>
      </c>
      <c r="EZ62" s="135" t="s">
        <v>172</v>
      </c>
      <c r="FA62" s="2246">
        <v>472755</v>
      </c>
      <c r="FB62" s="2246" t="s">
        <v>22</v>
      </c>
      <c r="FC62" s="2617">
        <v>472750</v>
      </c>
      <c r="FD62" s="2617"/>
      <c r="FE62" s="2246">
        <v>84584</v>
      </c>
      <c r="FF62" s="2246">
        <v>147874</v>
      </c>
      <c r="FG62" s="2246">
        <v>240292</v>
      </c>
      <c r="FH62" s="2246" t="s">
        <v>22</v>
      </c>
      <c r="FI62" s="2246">
        <v>212097</v>
      </c>
      <c r="FJ62" s="2246">
        <v>28196</v>
      </c>
      <c r="FK62" s="2246" t="s">
        <v>22</v>
      </c>
      <c r="FL62" s="2246" t="s">
        <v>22</v>
      </c>
      <c r="FM62" s="1343" t="s">
        <v>35</v>
      </c>
      <c r="FN62" s="623" t="s">
        <v>26</v>
      </c>
      <c r="FO62" s="88" t="s">
        <v>26</v>
      </c>
      <c r="FP62" s="89" t="s">
        <v>26</v>
      </c>
      <c r="FQ62" s="135" t="s">
        <v>172</v>
      </c>
      <c r="FR62" s="2246">
        <v>209922</v>
      </c>
      <c r="FS62" s="2246" t="s">
        <v>21</v>
      </c>
      <c r="FT62" s="2617">
        <v>209185</v>
      </c>
      <c r="FU62" s="2617"/>
      <c r="FV62" s="2246">
        <v>208066</v>
      </c>
      <c r="FW62" s="2246" t="s">
        <v>21</v>
      </c>
      <c r="FX62" s="2246">
        <v>1119</v>
      </c>
      <c r="FY62" s="2246" t="s">
        <v>21</v>
      </c>
      <c r="FZ62" s="2246">
        <v>1082</v>
      </c>
      <c r="GA62" s="2246">
        <v>37</v>
      </c>
      <c r="GB62" s="2246" t="s">
        <v>21</v>
      </c>
      <c r="GC62" s="2246">
        <v>49813</v>
      </c>
      <c r="GD62" s="1343" t="s">
        <v>35</v>
      </c>
      <c r="GE62" s="623" t="s">
        <v>26</v>
      </c>
      <c r="GF62" s="88" t="s">
        <v>26</v>
      </c>
      <c r="GG62" s="89" t="s">
        <v>26</v>
      </c>
      <c r="GH62" s="135" t="s">
        <v>172</v>
      </c>
      <c r="GI62" s="2246">
        <v>52943</v>
      </c>
      <c r="GJ62" s="2246" t="s">
        <v>21</v>
      </c>
      <c r="GK62" s="2617">
        <v>52197</v>
      </c>
      <c r="GL62" s="2617"/>
      <c r="GM62" s="2246">
        <v>49582</v>
      </c>
      <c r="GN62" s="2246" t="s">
        <v>21</v>
      </c>
      <c r="GO62" s="2246">
        <v>2615</v>
      </c>
      <c r="GP62" s="2246" t="s">
        <v>21</v>
      </c>
      <c r="GQ62" s="2246">
        <v>2542</v>
      </c>
      <c r="GR62" s="2246">
        <v>73</v>
      </c>
      <c r="GS62" s="2246" t="s">
        <v>21</v>
      </c>
      <c r="GT62" s="2246">
        <v>13326</v>
      </c>
      <c r="GU62" s="1343" t="s">
        <v>35</v>
      </c>
      <c r="GV62" s="623" t="s">
        <v>26</v>
      </c>
    </row>
    <row r="63" spans="1:204" ht="15" customHeight="1">
      <c r="A63" s="88" t="s">
        <v>26</v>
      </c>
      <c r="B63" s="89" t="s">
        <v>26</v>
      </c>
      <c r="C63" s="135" t="s">
        <v>173</v>
      </c>
      <c r="D63" s="2246">
        <v>5075538</v>
      </c>
      <c r="E63" s="2246" t="s">
        <v>21</v>
      </c>
      <c r="F63" s="2246"/>
      <c r="G63" s="2246">
        <v>6732436</v>
      </c>
      <c r="H63" s="2246">
        <v>706901</v>
      </c>
      <c r="I63" s="2246">
        <v>300005</v>
      </c>
      <c r="J63" s="2246">
        <v>5725529</v>
      </c>
      <c r="K63" s="2246">
        <v>4360526</v>
      </c>
      <c r="L63" s="2246">
        <v>1256809</v>
      </c>
      <c r="M63" s="2246">
        <v>108194</v>
      </c>
      <c r="N63" s="2246">
        <v>118954</v>
      </c>
      <c r="O63" s="2246">
        <v>1484488</v>
      </c>
      <c r="P63" s="1343" t="s">
        <v>36</v>
      </c>
      <c r="Q63" s="623" t="s">
        <v>26</v>
      </c>
      <c r="R63" s="88" t="s">
        <v>26</v>
      </c>
      <c r="S63" s="89" t="s">
        <v>26</v>
      </c>
      <c r="T63" s="135" t="s">
        <v>173</v>
      </c>
      <c r="U63" s="2246">
        <v>2471051</v>
      </c>
      <c r="V63" s="2246" t="s">
        <v>22</v>
      </c>
      <c r="W63" s="2617">
        <v>2475229</v>
      </c>
      <c r="X63" s="2617"/>
      <c r="Y63" s="2246" t="s">
        <v>21</v>
      </c>
      <c r="Z63" s="2246">
        <v>359</v>
      </c>
      <c r="AA63" s="2246">
        <v>2474870</v>
      </c>
      <c r="AB63" s="2246">
        <v>2471743</v>
      </c>
      <c r="AC63" s="2246">
        <v>3127</v>
      </c>
      <c r="AD63" s="2246" t="s">
        <v>21</v>
      </c>
      <c r="AE63" s="2246">
        <v>1123</v>
      </c>
      <c r="AF63" s="2246">
        <v>538731</v>
      </c>
      <c r="AG63" s="1343" t="s">
        <v>36</v>
      </c>
      <c r="AH63" s="623" t="s">
        <v>26</v>
      </c>
      <c r="AI63" s="88" t="s">
        <v>26</v>
      </c>
      <c r="AJ63" s="89" t="s">
        <v>26</v>
      </c>
      <c r="AK63" s="135" t="s">
        <v>173</v>
      </c>
      <c r="AL63" s="2246">
        <v>27115</v>
      </c>
      <c r="AM63" s="2246" t="s">
        <v>22</v>
      </c>
      <c r="AN63" s="2617">
        <v>27474</v>
      </c>
      <c r="AO63" s="2617"/>
      <c r="AP63" s="2246" t="s">
        <v>21</v>
      </c>
      <c r="AQ63" s="2246">
        <v>65</v>
      </c>
      <c r="AR63" s="2246">
        <v>27409</v>
      </c>
      <c r="AS63" s="2246">
        <v>20868</v>
      </c>
      <c r="AT63" s="2246">
        <v>277</v>
      </c>
      <c r="AU63" s="2246">
        <v>6264</v>
      </c>
      <c r="AV63" s="2246">
        <v>33</v>
      </c>
      <c r="AW63" s="2246">
        <v>18566</v>
      </c>
      <c r="AX63" s="1343" t="s">
        <v>36</v>
      </c>
      <c r="AY63" s="623" t="s">
        <v>26</v>
      </c>
      <c r="AZ63" s="88" t="s">
        <v>26</v>
      </c>
      <c r="BA63" s="89" t="s">
        <v>26</v>
      </c>
      <c r="BB63" s="135" t="s">
        <v>173</v>
      </c>
      <c r="BC63" s="2246">
        <v>233813</v>
      </c>
      <c r="BD63" s="2246" t="s">
        <v>22</v>
      </c>
      <c r="BE63" s="2617">
        <v>345514</v>
      </c>
      <c r="BF63" s="2617"/>
      <c r="BG63" s="2246">
        <v>184279</v>
      </c>
      <c r="BH63" s="2246">
        <v>9300</v>
      </c>
      <c r="BI63" s="2246">
        <v>151935</v>
      </c>
      <c r="BJ63" s="2246">
        <v>50229</v>
      </c>
      <c r="BK63" s="2246">
        <v>93967</v>
      </c>
      <c r="BL63" s="2246">
        <v>7739</v>
      </c>
      <c r="BM63" s="2246">
        <v>915</v>
      </c>
      <c r="BN63" s="2246">
        <v>224055</v>
      </c>
      <c r="BO63" s="1343" t="s">
        <v>36</v>
      </c>
      <c r="BP63" s="623" t="s">
        <v>26</v>
      </c>
      <c r="BQ63" s="88" t="s">
        <v>26</v>
      </c>
      <c r="BR63" s="89" t="s">
        <v>26</v>
      </c>
      <c r="BS63" s="135" t="s">
        <v>173</v>
      </c>
      <c r="BT63" s="2246">
        <v>28438</v>
      </c>
      <c r="BU63" s="2246" t="s">
        <v>22</v>
      </c>
      <c r="BV63" s="2617">
        <v>1231057</v>
      </c>
      <c r="BW63" s="2617"/>
      <c r="BX63" s="2246">
        <v>193466</v>
      </c>
      <c r="BY63" s="2246">
        <v>178641</v>
      </c>
      <c r="BZ63" s="2246">
        <v>858950</v>
      </c>
      <c r="CA63" s="2246">
        <v>38114</v>
      </c>
      <c r="CB63" s="2246">
        <v>788232</v>
      </c>
      <c r="CC63" s="2246">
        <v>32604</v>
      </c>
      <c r="CD63" s="2246" t="s">
        <v>22</v>
      </c>
      <c r="CE63" s="2246" t="s">
        <v>22</v>
      </c>
      <c r="CF63" s="1343" t="s">
        <v>36</v>
      </c>
      <c r="CG63" s="623" t="s">
        <v>26</v>
      </c>
      <c r="CH63" s="88" t="s">
        <v>26</v>
      </c>
      <c r="CI63" s="89" t="s">
        <v>26</v>
      </c>
      <c r="CJ63" s="135" t="s">
        <v>173</v>
      </c>
      <c r="CK63" s="2246">
        <v>28330</v>
      </c>
      <c r="CL63" s="542" t="s">
        <v>21</v>
      </c>
      <c r="CM63" s="2617">
        <v>28226</v>
      </c>
      <c r="CN63" s="2617"/>
      <c r="CO63" s="2246">
        <v>1716</v>
      </c>
      <c r="CP63" s="2246" t="s">
        <v>21</v>
      </c>
      <c r="CQ63" s="2246">
        <v>26510</v>
      </c>
      <c r="CR63" s="2246" t="s">
        <v>21</v>
      </c>
      <c r="CS63" s="2246">
        <v>24853</v>
      </c>
      <c r="CT63" s="2246">
        <v>1657</v>
      </c>
      <c r="CU63" s="2246" t="s">
        <v>21</v>
      </c>
      <c r="CV63" s="2246">
        <v>9879</v>
      </c>
      <c r="CW63" s="1343" t="s">
        <v>36</v>
      </c>
      <c r="CX63" s="623" t="s">
        <v>26</v>
      </c>
      <c r="CY63" s="88" t="s">
        <v>26</v>
      </c>
      <c r="CZ63" s="89" t="s">
        <v>26</v>
      </c>
      <c r="DA63" s="135" t="s">
        <v>173</v>
      </c>
      <c r="DB63" s="2246">
        <v>661459</v>
      </c>
      <c r="DC63" s="2246">
        <v>2795147</v>
      </c>
      <c r="DD63" s="2617">
        <v>2710543</v>
      </c>
      <c r="DE63" s="2617"/>
      <c r="DF63" s="2246" t="s">
        <v>21</v>
      </c>
      <c r="DG63" s="2246" t="s">
        <v>21</v>
      </c>
      <c r="DH63" s="2246">
        <v>2710543</v>
      </c>
      <c r="DI63" s="2246">
        <v>47850</v>
      </c>
      <c r="DJ63" s="2246">
        <v>2655007</v>
      </c>
      <c r="DK63" s="2246">
        <v>7686</v>
      </c>
      <c r="DL63" s="2246">
        <v>885006</v>
      </c>
      <c r="DM63" s="2246">
        <v>2060622</v>
      </c>
      <c r="DN63" s="1343" t="s">
        <v>36</v>
      </c>
      <c r="DO63" s="623" t="s">
        <v>26</v>
      </c>
      <c r="DP63" s="88" t="s">
        <v>26</v>
      </c>
      <c r="DQ63" s="89" t="s">
        <v>26</v>
      </c>
      <c r="DR63" s="135" t="s">
        <v>173</v>
      </c>
      <c r="DS63" s="2246">
        <v>254859</v>
      </c>
      <c r="DT63" s="2246">
        <v>10734469</v>
      </c>
      <c r="DU63" s="2617">
        <v>7477671</v>
      </c>
      <c r="DV63" s="2617"/>
      <c r="DW63" s="2246">
        <v>2487119</v>
      </c>
      <c r="DX63" s="2246">
        <v>248008</v>
      </c>
      <c r="DY63" s="2246">
        <v>4742544</v>
      </c>
      <c r="DZ63" s="2246" t="s">
        <v>21</v>
      </c>
      <c r="EA63" s="2246">
        <v>4369899</v>
      </c>
      <c r="EB63" s="2246">
        <v>372645</v>
      </c>
      <c r="EC63" s="2246">
        <v>3383394</v>
      </c>
      <c r="ED63" s="2246" t="s">
        <v>22</v>
      </c>
      <c r="EE63" s="1343" t="s">
        <v>36</v>
      </c>
      <c r="EF63" s="623" t="s">
        <v>26</v>
      </c>
      <c r="EG63" s="88" t="s">
        <v>26</v>
      </c>
      <c r="EH63" s="89" t="s">
        <v>26</v>
      </c>
      <c r="EI63" s="135" t="s">
        <v>173</v>
      </c>
      <c r="EJ63" s="2246">
        <v>44382</v>
      </c>
      <c r="EK63" s="2246">
        <v>7672</v>
      </c>
      <c r="EL63" s="2617">
        <v>58881</v>
      </c>
      <c r="EM63" s="2617"/>
      <c r="EN63" s="2246">
        <v>19527</v>
      </c>
      <c r="EO63" s="2246">
        <v>12392</v>
      </c>
      <c r="EP63" s="2246">
        <v>26962</v>
      </c>
      <c r="EQ63" s="2246">
        <v>7942</v>
      </c>
      <c r="ER63" s="2246">
        <v>16909</v>
      </c>
      <c r="ES63" s="2246">
        <v>2111</v>
      </c>
      <c r="ET63" s="2246">
        <v>915</v>
      </c>
      <c r="EU63" s="2246" t="s">
        <v>22</v>
      </c>
      <c r="EV63" s="1343" t="s">
        <v>36</v>
      </c>
      <c r="EW63" s="623" t="s">
        <v>26</v>
      </c>
      <c r="EX63" s="88" t="s">
        <v>26</v>
      </c>
      <c r="EY63" s="89" t="s">
        <v>26</v>
      </c>
      <c r="EZ63" s="135" t="s">
        <v>173</v>
      </c>
      <c r="FA63" s="2246">
        <v>481532</v>
      </c>
      <c r="FB63" s="2246" t="s">
        <v>22</v>
      </c>
      <c r="FC63" s="2617">
        <v>481532</v>
      </c>
      <c r="FD63" s="2617"/>
      <c r="FE63" s="2246">
        <v>84877</v>
      </c>
      <c r="FF63" s="2246">
        <v>155401</v>
      </c>
      <c r="FG63" s="2246">
        <v>241255</v>
      </c>
      <c r="FH63" s="2246" t="s">
        <v>22</v>
      </c>
      <c r="FI63" s="2246">
        <v>207992</v>
      </c>
      <c r="FJ63" s="2246">
        <v>33263</v>
      </c>
      <c r="FK63" s="2246" t="s">
        <v>22</v>
      </c>
      <c r="FL63" s="2246" t="s">
        <v>22</v>
      </c>
      <c r="FM63" s="1343" t="s">
        <v>36</v>
      </c>
      <c r="FN63" s="623" t="s">
        <v>26</v>
      </c>
      <c r="FO63" s="88" t="s">
        <v>26</v>
      </c>
      <c r="FP63" s="89" t="s">
        <v>26</v>
      </c>
      <c r="FQ63" s="135" t="s">
        <v>173</v>
      </c>
      <c r="FR63" s="2246">
        <v>192932</v>
      </c>
      <c r="FS63" s="2246" t="s">
        <v>21</v>
      </c>
      <c r="FT63" s="2617">
        <v>190814</v>
      </c>
      <c r="FU63" s="2617"/>
      <c r="FV63" s="2246">
        <v>189265</v>
      </c>
      <c r="FW63" s="2246" t="s">
        <v>21</v>
      </c>
      <c r="FX63" s="2246">
        <v>1549</v>
      </c>
      <c r="FY63" s="2246" t="s">
        <v>21</v>
      </c>
      <c r="FZ63" s="2246">
        <v>1506</v>
      </c>
      <c r="GA63" s="2246">
        <v>43</v>
      </c>
      <c r="GB63" s="2246" t="s">
        <v>21</v>
      </c>
      <c r="GC63" s="2246">
        <v>51953</v>
      </c>
      <c r="GD63" s="1343" t="s">
        <v>36</v>
      </c>
      <c r="GE63" s="623" t="s">
        <v>26</v>
      </c>
      <c r="GF63" s="88" t="s">
        <v>26</v>
      </c>
      <c r="GG63" s="89" t="s">
        <v>26</v>
      </c>
      <c r="GH63" s="135" t="s">
        <v>173</v>
      </c>
      <c r="GI63" s="2246">
        <v>44004</v>
      </c>
      <c r="GJ63" s="2246" t="s">
        <v>21</v>
      </c>
      <c r="GK63" s="2617">
        <v>43716</v>
      </c>
      <c r="GL63" s="2617"/>
      <c r="GM63" s="2246">
        <v>40738</v>
      </c>
      <c r="GN63" s="2246" t="s">
        <v>21</v>
      </c>
      <c r="GO63" s="2246">
        <v>2978</v>
      </c>
      <c r="GP63" s="2246" t="s">
        <v>21</v>
      </c>
      <c r="GQ63" s="2246">
        <v>2900</v>
      </c>
      <c r="GR63" s="2246">
        <v>78</v>
      </c>
      <c r="GS63" s="2246" t="s">
        <v>21</v>
      </c>
      <c r="GT63" s="2246">
        <v>13614</v>
      </c>
      <c r="GU63" s="1343" t="s">
        <v>36</v>
      </c>
      <c r="GV63" s="623" t="s">
        <v>26</v>
      </c>
    </row>
    <row r="64" spans="1:204" ht="15" customHeight="1">
      <c r="A64" s="88" t="s">
        <v>26</v>
      </c>
      <c r="B64" s="89" t="s">
        <v>26</v>
      </c>
      <c r="C64" s="135" t="s">
        <v>174</v>
      </c>
      <c r="D64" s="2246">
        <v>5506693</v>
      </c>
      <c r="E64" s="2246" t="s">
        <v>21</v>
      </c>
      <c r="F64" s="2246"/>
      <c r="G64" s="2246">
        <v>7166237</v>
      </c>
      <c r="H64" s="2246">
        <v>698079</v>
      </c>
      <c r="I64" s="2246">
        <v>325800</v>
      </c>
      <c r="J64" s="2246">
        <v>6142358</v>
      </c>
      <c r="K64" s="2246">
        <v>4687903</v>
      </c>
      <c r="L64" s="2246">
        <v>1346693</v>
      </c>
      <c r="M64" s="2246">
        <v>107762</v>
      </c>
      <c r="N64" s="2246">
        <v>95747</v>
      </c>
      <c r="O64" s="2246">
        <v>1635185</v>
      </c>
      <c r="P64" s="1343" t="s">
        <v>37</v>
      </c>
      <c r="Q64" s="623" t="s">
        <v>26</v>
      </c>
      <c r="R64" s="88" t="s">
        <v>26</v>
      </c>
      <c r="S64" s="89" t="s">
        <v>26</v>
      </c>
      <c r="T64" s="135" t="s">
        <v>174</v>
      </c>
      <c r="U64" s="2246">
        <v>2799150</v>
      </c>
      <c r="V64" s="2246" t="s">
        <v>22</v>
      </c>
      <c r="W64" s="2617">
        <v>2594754</v>
      </c>
      <c r="X64" s="2617"/>
      <c r="Y64" s="2246" t="s">
        <v>21</v>
      </c>
      <c r="Z64" s="2246">
        <v>321</v>
      </c>
      <c r="AA64" s="2246">
        <v>2594433</v>
      </c>
      <c r="AB64" s="2246">
        <v>2591487</v>
      </c>
      <c r="AC64" s="2246">
        <v>2946</v>
      </c>
      <c r="AD64" s="2246" t="s">
        <v>21</v>
      </c>
      <c r="AE64" s="2246">
        <v>609</v>
      </c>
      <c r="AF64" s="2246">
        <v>748734</v>
      </c>
      <c r="AG64" s="1343" t="s">
        <v>37</v>
      </c>
      <c r="AH64" s="623" t="s">
        <v>26</v>
      </c>
      <c r="AI64" s="88" t="s">
        <v>26</v>
      </c>
      <c r="AJ64" s="89" t="s">
        <v>26</v>
      </c>
      <c r="AK64" s="135" t="s">
        <v>174</v>
      </c>
      <c r="AL64" s="2246">
        <v>21895</v>
      </c>
      <c r="AM64" s="2246" t="s">
        <v>22</v>
      </c>
      <c r="AN64" s="2617">
        <v>16369</v>
      </c>
      <c r="AO64" s="2617"/>
      <c r="AP64" s="2246" t="s">
        <v>21</v>
      </c>
      <c r="AQ64" s="2246">
        <v>56</v>
      </c>
      <c r="AR64" s="2246">
        <v>16313</v>
      </c>
      <c r="AS64" s="2246">
        <v>10208</v>
      </c>
      <c r="AT64" s="2246">
        <v>256</v>
      </c>
      <c r="AU64" s="2246">
        <v>5849</v>
      </c>
      <c r="AV64" s="2246">
        <v>23</v>
      </c>
      <c r="AW64" s="2246">
        <v>24200</v>
      </c>
      <c r="AX64" s="1343" t="s">
        <v>37</v>
      </c>
      <c r="AY64" s="623" t="s">
        <v>26</v>
      </c>
      <c r="AZ64" s="88" t="s">
        <v>26</v>
      </c>
      <c r="BA64" s="89" t="s">
        <v>26</v>
      </c>
      <c r="BB64" s="135" t="s">
        <v>174</v>
      </c>
      <c r="BC64" s="2246">
        <v>239073</v>
      </c>
      <c r="BD64" s="2246" t="s">
        <v>22</v>
      </c>
      <c r="BE64" s="2617">
        <v>349933</v>
      </c>
      <c r="BF64" s="2617"/>
      <c r="BG64" s="2246">
        <v>191731</v>
      </c>
      <c r="BH64" s="2246">
        <v>9154</v>
      </c>
      <c r="BI64" s="2246">
        <v>149048</v>
      </c>
      <c r="BJ64" s="2246">
        <v>50107</v>
      </c>
      <c r="BK64" s="2246">
        <v>91524</v>
      </c>
      <c r="BL64" s="2246">
        <v>7417</v>
      </c>
      <c r="BM64" s="2246">
        <v>561</v>
      </c>
      <c r="BN64" s="2246">
        <v>222417</v>
      </c>
      <c r="BO64" s="1343" t="s">
        <v>37</v>
      </c>
      <c r="BP64" s="623" t="s">
        <v>26</v>
      </c>
      <c r="BQ64" s="88" t="s">
        <v>26</v>
      </c>
      <c r="BR64" s="89" t="s">
        <v>26</v>
      </c>
      <c r="BS64" s="135" t="s">
        <v>174</v>
      </c>
      <c r="BT64" s="2246">
        <v>29963</v>
      </c>
      <c r="BU64" s="2246" t="s">
        <v>22</v>
      </c>
      <c r="BV64" s="2617">
        <v>1322178</v>
      </c>
      <c r="BW64" s="2617"/>
      <c r="BX64" s="2246">
        <v>184364</v>
      </c>
      <c r="BY64" s="2246">
        <v>194358</v>
      </c>
      <c r="BZ64" s="2246">
        <v>943456</v>
      </c>
      <c r="CA64" s="2246">
        <v>32034</v>
      </c>
      <c r="CB64" s="2246">
        <v>875635</v>
      </c>
      <c r="CC64" s="2246">
        <v>35787</v>
      </c>
      <c r="CD64" s="2246" t="s">
        <v>22</v>
      </c>
      <c r="CE64" s="2246" t="s">
        <v>22</v>
      </c>
      <c r="CF64" s="1343" t="s">
        <v>37</v>
      </c>
      <c r="CG64" s="623" t="s">
        <v>26</v>
      </c>
      <c r="CH64" s="88" t="s">
        <v>26</v>
      </c>
      <c r="CI64" s="89" t="s">
        <v>26</v>
      </c>
      <c r="CJ64" s="135" t="s">
        <v>174</v>
      </c>
      <c r="CK64" s="2246">
        <v>23527</v>
      </c>
      <c r="CL64" s="542" t="s">
        <v>21</v>
      </c>
      <c r="CM64" s="2617">
        <v>23984</v>
      </c>
      <c r="CN64" s="2617"/>
      <c r="CO64" s="2246">
        <v>1693</v>
      </c>
      <c r="CP64" s="2246" t="s">
        <v>21</v>
      </c>
      <c r="CQ64" s="2246">
        <v>22291</v>
      </c>
      <c r="CR64" s="2246" t="s">
        <v>21</v>
      </c>
      <c r="CS64" s="2246">
        <v>20796</v>
      </c>
      <c r="CT64" s="2246">
        <v>1495</v>
      </c>
      <c r="CU64" s="2246" t="s">
        <v>21</v>
      </c>
      <c r="CV64" s="2246">
        <v>9422</v>
      </c>
      <c r="CW64" s="1343" t="s">
        <v>37</v>
      </c>
      <c r="CX64" s="623" t="s">
        <v>26</v>
      </c>
      <c r="CY64" s="88" t="s">
        <v>26</v>
      </c>
      <c r="CZ64" s="89" t="s">
        <v>26</v>
      </c>
      <c r="DA64" s="135" t="s">
        <v>174</v>
      </c>
      <c r="DB64" s="2246">
        <v>721969</v>
      </c>
      <c r="DC64" s="2246">
        <v>2814145</v>
      </c>
      <c r="DD64" s="2617">
        <v>2725478</v>
      </c>
      <c r="DE64" s="2617"/>
      <c r="DF64" s="2246" t="s">
        <v>21</v>
      </c>
      <c r="DG64" s="2246" t="s">
        <v>21</v>
      </c>
      <c r="DH64" s="2246">
        <v>2725478</v>
      </c>
      <c r="DI64" s="2246">
        <v>48460</v>
      </c>
      <c r="DJ64" s="2246">
        <v>2670197</v>
      </c>
      <c r="DK64" s="2246">
        <v>6821</v>
      </c>
      <c r="DL64" s="2246">
        <v>840007</v>
      </c>
      <c r="DM64" s="2246">
        <v>2018123</v>
      </c>
      <c r="DN64" s="1343" t="s">
        <v>37</v>
      </c>
      <c r="DO64" s="623" t="s">
        <v>26</v>
      </c>
      <c r="DP64" s="88" t="s">
        <v>26</v>
      </c>
      <c r="DQ64" s="89" t="s">
        <v>26</v>
      </c>
      <c r="DR64" s="135" t="s">
        <v>174</v>
      </c>
      <c r="DS64" s="2246">
        <v>265425</v>
      </c>
      <c r="DT64" s="2246">
        <v>10830689</v>
      </c>
      <c r="DU64" s="2617">
        <v>7502873</v>
      </c>
      <c r="DV64" s="2617"/>
      <c r="DW64" s="2246">
        <v>2443401</v>
      </c>
      <c r="DX64" s="2246">
        <v>224601</v>
      </c>
      <c r="DY64" s="2246">
        <v>4834871</v>
      </c>
      <c r="DZ64" s="2246" t="s">
        <v>21</v>
      </c>
      <c r="EA64" s="2246">
        <v>4432067</v>
      </c>
      <c r="EB64" s="2246">
        <v>402804</v>
      </c>
      <c r="EC64" s="2246">
        <v>3489669</v>
      </c>
      <c r="ED64" s="2246" t="s">
        <v>22</v>
      </c>
      <c r="EE64" s="1343" t="s">
        <v>37</v>
      </c>
      <c r="EF64" s="623" t="s">
        <v>26</v>
      </c>
      <c r="EG64" s="88" t="s">
        <v>26</v>
      </c>
      <c r="EH64" s="89" t="s">
        <v>26</v>
      </c>
      <c r="EI64" s="135" t="s">
        <v>174</v>
      </c>
      <c r="EJ64" s="2246">
        <v>42721</v>
      </c>
      <c r="EK64" s="2246">
        <v>6640</v>
      </c>
      <c r="EL64" s="2617">
        <v>55941</v>
      </c>
      <c r="EM64" s="2617"/>
      <c r="EN64" s="2246">
        <v>15694</v>
      </c>
      <c r="EO64" s="2246">
        <v>13472</v>
      </c>
      <c r="EP64" s="2246">
        <v>26775</v>
      </c>
      <c r="EQ64" s="2246">
        <v>7629</v>
      </c>
      <c r="ER64" s="2246">
        <v>16760</v>
      </c>
      <c r="ES64" s="2246">
        <v>2386</v>
      </c>
      <c r="ET64" s="2246">
        <v>805</v>
      </c>
      <c r="EU64" s="2246" t="s">
        <v>22</v>
      </c>
      <c r="EV64" s="1343" t="s">
        <v>37</v>
      </c>
      <c r="EW64" s="623" t="s">
        <v>26</v>
      </c>
      <c r="EX64" s="88" t="s">
        <v>26</v>
      </c>
      <c r="EY64" s="89" t="s">
        <v>26</v>
      </c>
      <c r="EZ64" s="135" t="s">
        <v>174</v>
      </c>
      <c r="FA64" s="2246">
        <v>459752</v>
      </c>
      <c r="FB64" s="2246" t="s">
        <v>22</v>
      </c>
      <c r="FC64" s="2617">
        <v>459754</v>
      </c>
      <c r="FD64" s="2617"/>
      <c r="FE64" s="2246">
        <v>78875</v>
      </c>
      <c r="FF64" s="2246">
        <v>143890</v>
      </c>
      <c r="FG64" s="2246">
        <v>236989</v>
      </c>
      <c r="FH64" s="2246" t="s">
        <v>22</v>
      </c>
      <c r="FI64" s="2246">
        <v>205079</v>
      </c>
      <c r="FJ64" s="2246">
        <v>31910</v>
      </c>
      <c r="FK64" s="2246" t="s">
        <v>22</v>
      </c>
      <c r="FL64" s="2246" t="s">
        <v>22</v>
      </c>
      <c r="FM64" s="1343" t="s">
        <v>37</v>
      </c>
      <c r="FN64" s="623" t="s">
        <v>26</v>
      </c>
      <c r="FO64" s="88" t="s">
        <v>26</v>
      </c>
      <c r="FP64" s="89" t="s">
        <v>26</v>
      </c>
      <c r="FQ64" s="135" t="s">
        <v>174</v>
      </c>
      <c r="FR64" s="2246">
        <v>205624</v>
      </c>
      <c r="FS64" s="2246" t="s">
        <v>21</v>
      </c>
      <c r="FT64" s="2617">
        <v>197546</v>
      </c>
      <c r="FU64" s="2617"/>
      <c r="FV64" s="2246">
        <v>196230</v>
      </c>
      <c r="FW64" s="2246" t="s">
        <v>21</v>
      </c>
      <c r="FX64" s="2246">
        <v>1316</v>
      </c>
      <c r="FY64" s="2246" t="s">
        <v>21</v>
      </c>
      <c r="FZ64" s="2246">
        <v>1277</v>
      </c>
      <c r="GA64" s="2246">
        <v>39</v>
      </c>
      <c r="GB64" s="2246" t="s">
        <v>21</v>
      </c>
      <c r="GC64" s="2246">
        <v>60038</v>
      </c>
      <c r="GD64" s="1343" t="s">
        <v>37</v>
      </c>
      <c r="GE64" s="623" t="s">
        <v>26</v>
      </c>
      <c r="GF64" s="88" t="s">
        <v>26</v>
      </c>
      <c r="GG64" s="89" t="s">
        <v>26</v>
      </c>
      <c r="GH64" s="135" t="s">
        <v>174</v>
      </c>
      <c r="GI64" s="2246">
        <v>48753</v>
      </c>
      <c r="GJ64" s="2246" t="s">
        <v>21</v>
      </c>
      <c r="GK64" s="2617">
        <v>48904</v>
      </c>
      <c r="GL64" s="2617"/>
      <c r="GM64" s="2246">
        <v>46263</v>
      </c>
      <c r="GN64" s="2246" t="s">
        <v>21</v>
      </c>
      <c r="GO64" s="2246">
        <v>2641</v>
      </c>
      <c r="GP64" s="2246" t="s">
        <v>21</v>
      </c>
      <c r="GQ64" s="2246">
        <v>2612</v>
      </c>
      <c r="GR64" s="2246">
        <v>29</v>
      </c>
      <c r="GS64" s="2246" t="s">
        <v>21</v>
      </c>
      <c r="GT64" s="2246">
        <v>13464</v>
      </c>
      <c r="GU64" s="1343" t="s">
        <v>37</v>
      </c>
      <c r="GV64" s="623" t="s">
        <v>26</v>
      </c>
    </row>
    <row r="65" spans="1:204" ht="15" customHeight="1">
      <c r="A65" s="88" t="s">
        <v>26</v>
      </c>
      <c r="B65" s="89" t="s">
        <v>26</v>
      </c>
      <c r="C65" s="135" t="s">
        <v>175</v>
      </c>
      <c r="D65" s="2246">
        <v>5121652</v>
      </c>
      <c r="E65" s="2246" t="s">
        <v>21</v>
      </c>
      <c r="F65" s="2246"/>
      <c r="G65" s="2246">
        <v>7081319</v>
      </c>
      <c r="H65" s="2246">
        <v>710735</v>
      </c>
      <c r="I65" s="2246">
        <v>310715</v>
      </c>
      <c r="J65" s="2246">
        <v>6059868</v>
      </c>
      <c r="K65" s="2246">
        <v>4654653</v>
      </c>
      <c r="L65" s="2246">
        <v>1302725</v>
      </c>
      <c r="M65" s="2246">
        <v>102490</v>
      </c>
      <c r="N65" s="2246">
        <v>90493</v>
      </c>
      <c r="O65" s="2246">
        <v>1413316</v>
      </c>
      <c r="P65" s="1343" t="s">
        <v>38</v>
      </c>
      <c r="Q65" s="623" t="s">
        <v>26</v>
      </c>
      <c r="R65" s="88" t="s">
        <v>26</v>
      </c>
      <c r="S65" s="89" t="s">
        <v>26</v>
      </c>
      <c r="T65" s="135" t="s">
        <v>175</v>
      </c>
      <c r="U65" s="2246">
        <v>2409443</v>
      </c>
      <c r="V65" s="2246" t="s">
        <v>22</v>
      </c>
      <c r="W65" s="2617">
        <v>2625647</v>
      </c>
      <c r="X65" s="2617"/>
      <c r="Y65" s="2246" t="s">
        <v>21</v>
      </c>
      <c r="Z65" s="2246">
        <v>275</v>
      </c>
      <c r="AA65" s="2246">
        <v>2625372</v>
      </c>
      <c r="AB65" s="2246">
        <v>2623644</v>
      </c>
      <c r="AC65" s="2246">
        <v>1728</v>
      </c>
      <c r="AD65" s="2246" t="s">
        <v>21</v>
      </c>
      <c r="AE65" s="2246">
        <v>1256</v>
      </c>
      <c r="AF65" s="2246">
        <v>545061</v>
      </c>
      <c r="AG65" s="1343" t="s">
        <v>38</v>
      </c>
      <c r="AH65" s="623" t="s">
        <v>26</v>
      </c>
      <c r="AI65" s="88" t="s">
        <v>26</v>
      </c>
      <c r="AJ65" s="89" t="s">
        <v>26</v>
      </c>
      <c r="AK65" s="135" t="s">
        <v>175</v>
      </c>
      <c r="AL65" s="2246">
        <v>24256</v>
      </c>
      <c r="AM65" s="2246" t="s">
        <v>22</v>
      </c>
      <c r="AN65" s="2617">
        <v>29285</v>
      </c>
      <c r="AO65" s="2617"/>
      <c r="AP65" s="2246" t="s">
        <v>21</v>
      </c>
      <c r="AQ65" s="2246">
        <v>55</v>
      </c>
      <c r="AR65" s="2246">
        <v>29230</v>
      </c>
      <c r="AS65" s="2246">
        <v>22785</v>
      </c>
      <c r="AT65" s="2246">
        <v>272</v>
      </c>
      <c r="AU65" s="2246">
        <v>6173</v>
      </c>
      <c r="AV65" s="2246">
        <v>31</v>
      </c>
      <c r="AW65" s="2246">
        <v>18646</v>
      </c>
      <c r="AX65" s="1343" t="s">
        <v>38</v>
      </c>
      <c r="AY65" s="623" t="s">
        <v>26</v>
      </c>
      <c r="AZ65" s="88" t="s">
        <v>26</v>
      </c>
      <c r="BA65" s="89" t="s">
        <v>26</v>
      </c>
      <c r="BB65" s="135" t="s">
        <v>175</v>
      </c>
      <c r="BC65" s="2246">
        <v>234669</v>
      </c>
      <c r="BD65" s="2246" t="s">
        <v>22</v>
      </c>
      <c r="BE65" s="2617">
        <v>363046</v>
      </c>
      <c r="BF65" s="2617"/>
      <c r="BG65" s="2246">
        <v>205770</v>
      </c>
      <c r="BH65" s="2246">
        <v>8422</v>
      </c>
      <c r="BI65" s="2246">
        <v>148854</v>
      </c>
      <c r="BJ65" s="2246">
        <v>50842</v>
      </c>
      <c r="BK65" s="2246">
        <v>90839</v>
      </c>
      <c r="BL65" s="2246">
        <v>7173</v>
      </c>
      <c r="BM65" s="2246">
        <v>1407</v>
      </c>
      <c r="BN65" s="2246">
        <v>216553</v>
      </c>
      <c r="BO65" s="1343" t="s">
        <v>38</v>
      </c>
      <c r="BP65" s="623" t="s">
        <v>26</v>
      </c>
      <c r="BQ65" s="88" t="s">
        <v>26</v>
      </c>
      <c r="BR65" s="89" t="s">
        <v>26</v>
      </c>
      <c r="BS65" s="135" t="s">
        <v>175</v>
      </c>
      <c r="BT65" s="2246">
        <v>29488</v>
      </c>
      <c r="BU65" s="2246" t="s">
        <v>22</v>
      </c>
      <c r="BV65" s="2617">
        <v>1239231</v>
      </c>
      <c r="BW65" s="2617"/>
      <c r="BX65" s="2246">
        <v>175056</v>
      </c>
      <c r="BY65" s="2246">
        <v>187403</v>
      </c>
      <c r="BZ65" s="2246">
        <v>876772</v>
      </c>
      <c r="CA65" s="2246">
        <v>13127</v>
      </c>
      <c r="CB65" s="2246">
        <v>831425</v>
      </c>
      <c r="CC65" s="2246">
        <v>32220</v>
      </c>
      <c r="CD65" s="2246" t="s">
        <v>22</v>
      </c>
      <c r="CE65" s="2246" t="s">
        <v>22</v>
      </c>
      <c r="CF65" s="1343" t="s">
        <v>38</v>
      </c>
      <c r="CG65" s="623" t="s">
        <v>26</v>
      </c>
      <c r="CH65" s="88" t="s">
        <v>26</v>
      </c>
      <c r="CI65" s="89" t="s">
        <v>26</v>
      </c>
      <c r="CJ65" s="135" t="s">
        <v>175</v>
      </c>
      <c r="CK65" s="2246">
        <v>26043</v>
      </c>
      <c r="CL65" s="542" t="s">
        <v>21</v>
      </c>
      <c r="CM65" s="2617">
        <v>27442</v>
      </c>
      <c r="CN65" s="2617"/>
      <c r="CO65" s="2246">
        <v>1739</v>
      </c>
      <c r="CP65" s="2246" t="s">
        <v>21</v>
      </c>
      <c r="CQ65" s="2246">
        <v>25703</v>
      </c>
      <c r="CR65" s="2246" t="s">
        <v>21</v>
      </c>
      <c r="CS65" s="2246">
        <v>24429</v>
      </c>
      <c r="CT65" s="2246">
        <v>1274</v>
      </c>
      <c r="CU65" s="2246" t="s">
        <v>21</v>
      </c>
      <c r="CV65" s="2246">
        <v>8024</v>
      </c>
      <c r="CW65" s="1343" t="s">
        <v>38</v>
      </c>
      <c r="CX65" s="623" t="s">
        <v>26</v>
      </c>
      <c r="CY65" s="88" t="s">
        <v>26</v>
      </c>
      <c r="CZ65" s="89" t="s">
        <v>26</v>
      </c>
      <c r="DA65" s="135" t="s">
        <v>175</v>
      </c>
      <c r="DB65" s="2246">
        <v>770542</v>
      </c>
      <c r="DC65" s="2246">
        <v>2661785</v>
      </c>
      <c r="DD65" s="2617">
        <v>2593789</v>
      </c>
      <c r="DE65" s="2617"/>
      <c r="DF65" s="2246" t="s">
        <v>21</v>
      </c>
      <c r="DG65" s="2246" t="s">
        <v>21</v>
      </c>
      <c r="DH65" s="2246">
        <v>2593789</v>
      </c>
      <c r="DI65" s="2246">
        <v>38654</v>
      </c>
      <c r="DJ65" s="2246">
        <v>2548239</v>
      </c>
      <c r="DK65" s="2246">
        <v>6896</v>
      </c>
      <c r="DL65" s="2246">
        <v>941809</v>
      </c>
      <c r="DM65" s="2246">
        <v>1880148</v>
      </c>
      <c r="DN65" s="1343" t="s">
        <v>38</v>
      </c>
      <c r="DO65" s="623" t="s">
        <v>26</v>
      </c>
      <c r="DP65" s="88" t="s">
        <v>26</v>
      </c>
      <c r="DQ65" s="89" t="s">
        <v>26</v>
      </c>
      <c r="DR65" s="135" t="s">
        <v>175</v>
      </c>
      <c r="DS65" s="2246">
        <v>253216</v>
      </c>
      <c r="DT65" s="2246">
        <v>10246126</v>
      </c>
      <c r="DU65" s="2617">
        <v>7106245</v>
      </c>
      <c r="DV65" s="2617"/>
      <c r="DW65" s="2246">
        <v>2342701</v>
      </c>
      <c r="DX65" s="2246">
        <v>270734</v>
      </c>
      <c r="DY65" s="2246">
        <v>4492810</v>
      </c>
      <c r="DZ65" s="2246" t="s">
        <v>21</v>
      </c>
      <c r="EA65" s="2246">
        <v>4135007</v>
      </c>
      <c r="EB65" s="2246">
        <v>357803</v>
      </c>
      <c r="EC65" s="2246">
        <v>3203718</v>
      </c>
      <c r="ED65" s="2246" t="s">
        <v>22</v>
      </c>
      <c r="EE65" s="1343" t="s">
        <v>38</v>
      </c>
      <c r="EF65" s="623" t="s">
        <v>26</v>
      </c>
      <c r="EG65" s="88" t="s">
        <v>26</v>
      </c>
      <c r="EH65" s="89" t="s">
        <v>26</v>
      </c>
      <c r="EI65" s="135" t="s">
        <v>175</v>
      </c>
      <c r="EJ65" s="2246">
        <v>43533</v>
      </c>
      <c r="EK65" s="2246">
        <v>6026</v>
      </c>
      <c r="EL65" s="2617">
        <v>55724</v>
      </c>
      <c r="EM65" s="2617"/>
      <c r="EN65" s="2246">
        <v>13858</v>
      </c>
      <c r="EO65" s="2246">
        <v>14168</v>
      </c>
      <c r="EP65" s="2246">
        <v>27698</v>
      </c>
      <c r="EQ65" s="2246">
        <v>7163</v>
      </c>
      <c r="ER65" s="2246">
        <v>17545</v>
      </c>
      <c r="ES65" s="2246">
        <v>2990</v>
      </c>
      <c r="ET65" s="2246">
        <v>741</v>
      </c>
      <c r="EU65" s="2246" t="s">
        <v>22</v>
      </c>
      <c r="EV65" s="1343" t="s">
        <v>38</v>
      </c>
      <c r="EW65" s="623" t="s">
        <v>26</v>
      </c>
      <c r="EX65" s="88" t="s">
        <v>26</v>
      </c>
      <c r="EY65" s="89" t="s">
        <v>26</v>
      </c>
      <c r="EZ65" s="135" t="s">
        <v>175</v>
      </c>
      <c r="FA65" s="2246">
        <v>486430</v>
      </c>
      <c r="FB65" s="2246" t="s">
        <v>22</v>
      </c>
      <c r="FC65" s="2617">
        <v>486422</v>
      </c>
      <c r="FD65" s="2617"/>
      <c r="FE65" s="2246">
        <v>88765</v>
      </c>
      <c r="FF65" s="2246">
        <v>151140</v>
      </c>
      <c r="FG65" s="2246">
        <v>246517</v>
      </c>
      <c r="FH65" s="2246" t="s">
        <v>22</v>
      </c>
      <c r="FI65" s="2246">
        <v>217498</v>
      </c>
      <c r="FJ65" s="2246">
        <v>29019</v>
      </c>
      <c r="FK65" s="2246" t="s">
        <v>22</v>
      </c>
      <c r="FL65" s="2246" t="s">
        <v>22</v>
      </c>
      <c r="FM65" s="1343" t="s">
        <v>38</v>
      </c>
      <c r="FN65" s="623" t="s">
        <v>26</v>
      </c>
      <c r="FO65" s="88" t="s">
        <v>26</v>
      </c>
      <c r="FP65" s="89" t="s">
        <v>26</v>
      </c>
      <c r="FQ65" s="135" t="s">
        <v>175</v>
      </c>
      <c r="FR65" s="2246">
        <v>209512</v>
      </c>
      <c r="FS65" s="2246" t="s">
        <v>21</v>
      </c>
      <c r="FT65" s="2617">
        <v>212517</v>
      </c>
      <c r="FU65" s="2617"/>
      <c r="FV65" s="2246">
        <v>211164</v>
      </c>
      <c r="FW65" s="2246" t="s">
        <v>21</v>
      </c>
      <c r="FX65" s="2246">
        <v>1353</v>
      </c>
      <c r="FY65" s="2246" t="s">
        <v>21</v>
      </c>
      <c r="FZ65" s="2246">
        <v>1292</v>
      </c>
      <c r="GA65" s="2246">
        <v>61</v>
      </c>
      <c r="GB65" s="2246" t="s">
        <v>21</v>
      </c>
      <c r="GC65" s="2246">
        <v>57088</v>
      </c>
      <c r="GD65" s="1343" t="s">
        <v>38</v>
      </c>
      <c r="GE65" s="623" t="s">
        <v>26</v>
      </c>
      <c r="GF65" s="88" t="s">
        <v>26</v>
      </c>
      <c r="GG65" s="89" t="s">
        <v>26</v>
      </c>
      <c r="GH65" s="135" t="s">
        <v>175</v>
      </c>
      <c r="GI65" s="2246">
        <v>54557</v>
      </c>
      <c r="GJ65" s="2246" t="s">
        <v>21</v>
      </c>
      <c r="GK65" s="2617">
        <v>53958</v>
      </c>
      <c r="GL65" s="2617"/>
      <c r="GM65" s="2246">
        <v>51227</v>
      </c>
      <c r="GN65" s="2246" t="s">
        <v>21</v>
      </c>
      <c r="GO65" s="2246">
        <v>2731</v>
      </c>
      <c r="GP65" s="2246" t="s">
        <v>21</v>
      </c>
      <c r="GQ65" s="2246">
        <v>2636</v>
      </c>
      <c r="GR65" s="2246">
        <v>95</v>
      </c>
      <c r="GS65" s="2246" t="s">
        <v>21</v>
      </c>
      <c r="GT65" s="2246">
        <v>14061</v>
      </c>
      <c r="GU65" s="1343" t="s">
        <v>38</v>
      </c>
      <c r="GV65" s="623" t="s">
        <v>26</v>
      </c>
    </row>
    <row r="66" spans="1:204" ht="15" customHeight="1">
      <c r="A66" s="88" t="s">
        <v>26</v>
      </c>
      <c r="B66" s="89" t="s">
        <v>26</v>
      </c>
      <c r="C66" s="135" t="s">
        <v>176</v>
      </c>
      <c r="D66" s="2246">
        <v>5466298</v>
      </c>
      <c r="E66" s="2246" t="s">
        <v>21</v>
      </c>
      <c r="F66" s="2246"/>
      <c r="G66" s="2246">
        <v>7030649</v>
      </c>
      <c r="H66" s="2246">
        <v>709705</v>
      </c>
      <c r="I66" s="2246">
        <v>275678</v>
      </c>
      <c r="J66" s="2246">
        <v>6045266</v>
      </c>
      <c r="K66" s="2246">
        <v>4630854</v>
      </c>
      <c r="L66" s="2246">
        <v>1311699</v>
      </c>
      <c r="M66" s="2246">
        <v>102712</v>
      </c>
      <c r="N66" s="2246">
        <v>83649</v>
      </c>
      <c r="O66" s="2246">
        <v>1527557</v>
      </c>
      <c r="P66" s="1343" t="s">
        <v>39</v>
      </c>
      <c r="Q66" s="623" t="s">
        <v>26</v>
      </c>
      <c r="R66" s="88" t="s">
        <v>26</v>
      </c>
      <c r="S66" s="89" t="s">
        <v>26</v>
      </c>
      <c r="T66" s="135" t="s">
        <v>176</v>
      </c>
      <c r="U66" s="2246">
        <v>2718105</v>
      </c>
      <c r="V66" s="2246" t="s">
        <v>22</v>
      </c>
      <c r="W66" s="2617">
        <v>2694052</v>
      </c>
      <c r="X66" s="2617"/>
      <c r="Y66" s="2246" t="s">
        <v>21</v>
      </c>
      <c r="Z66" s="2246">
        <v>120</v>
      </c>
      <c r="AA66" s="2246">
        <v>2693932</v>
      </c>
      <c r="AB66" s="2246">
        <v>2693173</v>
      </c>
      <c r="AC66" s="2246">
        <v>759</v>
      </c>
      <c r="AD66" s="2246" t="s">
        <v>21</v>
      </c>
      <c r="AE66" s="2246">
        <v>1183</v>
      </c>
      <c r="AF66" s="2246">
        <v>592625</v>
      </c>
      <c r="AG66" s="1343" t="s">
        <v>39</v>
      </c>
      <c r="AH66" s="623" t="s">
        <v>26</v>
      </c>
      <c r="AI66" s="88" t="s">
        <v>26</v>
      </c>
      <c r="AJ66" s="89" t="s">
        <v>26</v>
      </c>
      <c r="AK66" s="135" t="s">
        <v>176</v>
      </c>
      <c r="AL66" s="2246">
        <v>19625</v>
      </c>
      <c r="AM66" s="2246" t="s">
        <v>22</v>
      </c>
      <c r="AN66" s="2617">
        <v>18981</v>
      </c>
      <c r="AO66" s="2617"/>
      <c r="AP66" s="2246" t="s">
        <v>21</v>
      </c>
      <c r="AQ66" s="2246">
        <v>57</v>
      </c>
      <c r="AR66" s="2246">
        <v>18924</v>
      </c>
      <c r="AS66" s="2246">
        <v>12264</v>
      </c>
      <c r="AT66" s="2246">
        <v>277</v>
      </c>
      <c r="AU66" s="2246">
        <v>6383</v>
      </c>
      <c r="AV66" s="2246">
        <v>31</v>
      </c>
      <c r="AW66" s="2246">
        <v>19344</v>
      </c>
      <c r="AX66" s="1343" t="s">
        <v>39</v>
      </c>
      <c r="AY66" s="623" t="s">
        <v>26</v>
      </c>
      <c r="AZ66" s="88" t="s">
        <v>26</v>
      </c>
      <c r="BA66" s="89" t="s">
        <v>26</v>
      </c>
      <c r="BB66" s="135" t="s">
        <v>176</v>
      </c>
      <c r="BC66" s="2246">
        <v>265364</v>
      </c>
      <c r="BD66" s="2246" t="s">
        <v>22</v>
      </c>
      <c r="BE66" s="2617">
        <v>403881</v>
      </c>
      <c r="BF66" s="2617"/>
      <c r="BG66" s="2246">
        <v>231654</v>
      </c>
      <c r="BH66" s="2246">
        <v>7995</v>
      </c>
      <c r="BI66" s="2246">
        <v>164232</v>
      </c>
      <c r="BJ66" s="2246">
        <v>52934</v>
      </c>
      <c r="BK66" s="2246">
        <v>104290</v>
      </c>
      <c r="BL66" s="2246">
        <v>7008</v>
      </c>
      <c r="BM66" s="2246">
        <v>1593</v>
      </c>
      <c r="BN66" s="2246">
        <v>207563</v>
      </c>
      <c r="BO66" s="1343" t="s">
        <v>39</v>
      </c>
      <c r="BP66" s="623" t="s">
        <v>26</v>
      </c>
      <c r="BQ66" s="88" t="s">
        <v>26</v>
      </c>
      <c r="BR66" s="89" t="s">
        <v>26</v>
      </c>
      <c r="BS66" s="135" t="s">
        <v>176</v>
      </c>
      <c r="BT66" s="2246">
        <v>29213</v>
      </c>
      <c r="BU66" s="2246" t="s">
        <v>22</v>
      </c>
      <c r="BV66" s="2617">
        <v>1201708</v>
      </c>
      <c r="BW66" s="2617"/>
      <c r="BX66" s="2246">
        <v>158259</v>
      </c>
      <c r="BY66" s="2246">
        <v>180751</v>
      </c>
      <c r="BZ66" s="2246">
        <v>862698</v>
      </c>
      <c r="CA66" s="2246">
        <v>18689</v>
      </c>
      <c r="CB66" s="2246">
        <v>810476</v>
      </c>
      <c r="CC66" s="2246">
        <v>33533</v>
      </c>
      <c r="CD66" s="2246" t="s">
        <v>22</v>
      </c>
      <c r="CE66" s="2246" t="s">
        <v>22</v>
      </c>
      <c r="CF66" s="1343" t="s">
        <v>39</v>
      </c>
      <c r="CG66" s="623" t="s">
        <v>26</v>
      </c>
      <c r="CH66" s="88" t="s">
        <v>26</v>
      </c>
      <c r="CI66" s="89" t="s">
        <v>26</v>
      </c>
      <c r="CJ66" s="135" t="s">
        <v>176</v>
      </c>
      <c r="CK66" s="2246">
        <v>28806</v>
      </c>
      <c r="CL66" s="542" t="s">
        <v>21</v>
      </c>
      <c r="CM66" s="2617">
        <v>29305</v>
      </c>
      <c r="CN66" s="2617"/>
      <c r="CO66" s="2246">
        <v>1680</v>
      </c>
      <c r="CP66" s="2246" t="s">
        <v>21</v>
      </c>
      <c r="CQ66" s="2246">
        <v>27625</v>
      </c>
      <c r="CR66" s="2246" t="s">
        <v>21</v>
      </c>
      <c r="CS66" s="2246">
        <v>25793</v>
      </c>
      <c r="CT66" s="2246">
        <v>1832</v>
      </c>
      <c r="CU66" s="2246" t="s">
        <v>21</v>
      </c>
      <c r="CV66" s="2246">
        <v>7524</v>
      </c>
      <c r="CW66" s="1343" t="s">
        <v>39</v>
      </c>
      <c r="CX66" s="623" t="s">
        <v>26</v>
      </c>
      <c r="CY66" s="88" t="s">
        <v>26</v>
      </c>
      <c r="CZ66" s="89" t="s">
        <v>26</v>
      </c>
      <c r="DA66" s="135" t="s">
        <v>176</v>
      </c>
      <c r="DB66" s="2246">
        <v>820579</v>
      </c>
      <c r="DC66" s="2246">
        <v>2710669</v>
      </c>
      <c r="DD66" s="2617">
        <v>2712706</v>
      </c>
      <c r="DE66" s="2617"/>
      <c r="DF66" s="2246" t="s">
        <v>21</v>
      </c>
      <c r="DG66" s="2246" t="s">
        <v>21</v>
      </c>
      <c r="DH66" s="2246">
        <v>2712706</v>
      </c>
      <c r="DI66" s="2246">
        <v>46680</v>
      </c>
      <c r="DJ66" s="2246">
        <v>2659756</v>
      </c>
      <c r="DK66" s="2246">
        <v>6270</v>
      </c>
      <c r="DL66" s="2246">
        <v>890391</v>
      </c>
      <c r="DM66" s="2246">
        <v>1787542</v>
      </c>
      <c r="DN66" s="1343" t="s">
        <v>39</v>
      </c>
      <c r="DO66" s="623" t="s">
        <v>26</v>
      </c>
      <c r="DP66" s="88" t="s">
        <v>26</v>
      </c>
      <c r="DQ66" s="89" t="s">
        <v>26</v>
      </c>
      <c r="DR66" s="135" t="s">
        <v>176</v>
      </c>
      <c r="DS66" s="2246">
        <v>154262</v>
      </c>
      <c r="DT66" s="2246">
        <v>10773995</v>
      </c>
      <c r="DU66" s="2617">
        <v>7516923</v>
      </c>
      <c r="DV66" s="2617"/>
      <c r="DW66" s="2246">
        <v>2542819</v>
      </c>
      <c r="DX66" s="2246">
        <v>254773</v>
      </c>
      <c r="DY66" s="2246">
        <v>4719331</v>
      </c>
      <c r="DZ66" s="2246" t="s">
        <v>21</v>
      </c>
      <c r="EA66" s="2246">
        <v>4311283</v>
      </c>
      <c r="EB66" s="2246">
        <v>408048</v>
      </c>
      <c r="EC66" s="2246">
        <v>3287513</v>
      </c>
      <c r="ED66" s="2246" t="s">
        <v>22</v>
      </c>
      <c r="EE66" s="1343" t="s">
        <v>39</v>
      </c>
      <c r="EF66" s="623" t="s">
        <v>26</v>
      </c>
      <c r="EG66" s="88" t="s">
        <v>26</v>
      </c>
      <c r="EH66" s="89" t="s">
        <v>26</v>
      </c>
      <c r="EI66" s="135" t="s">
        <v>176</v>
      </c>
      <c r="EJ66" s="2246">
        <v>44445</v>
      </c>
      <c r="EK66" s="2246">
        <v>7205</v>
      </c>
      <c r="EL66" s="2617">
        <v>56825</v>
      </c>
      <c r="EM66" s="2617"/>
      <c r="EN66" s="2246">
        <v>16746</v>
      </c>
      <c r="EO66" s="2246">
        <v>12087</v>
      </c>
      <c r="EP66" s="2246">
        <v>27992</v>
      </c>
      <c r="EQ66" s="2246">
        <v>6636</v>
      </c>
      <c r="ER66" s="2246">
        <v>19377</v>
      </c>
      <c r="ES66" s="2246">
        <v>1979</v>
      </c>
      <c r="ET66" s="2246">
        <v>940</v>
      </c>
      <c r="EU66" s="2246" t="s">
        <v>22</v>
      </c>
      <c r="EV66" s="1343" t="s">
        <v>39</v>
      </c>
      <c r="EW66" s="623" t="s">
        <v>26</v>
      </c>
      <c r="EX66" s="88" t="s">
        <v>26</v>
      </c>
      <c r="EY66" s="89" t="s">
        <v>26</v>
      </c>
      <c r="EZ66" s="135" t="s">
        <v>176</v>
      </c>
      <c r="FA66" s="2246">
        <v>485708</v>
      </c>
      <c r="FB66" s="2246" t="s">
        <v>22</v>
      </c>
      <c r="FC66" s="2617">
        <v>485705</v>
      </c>
      <c r="FD66" s="2617"/>
      <c r="FE66" s="2246">
        <v>89619</v>
      </c>
      <c r="FF66" s="2246">
        <v>144310</v>
      </c>
      <c r="FG66" s="2246">
        <v>251776</v>
      </c>
      <c r="FH66" s="2246" t="s">
        <v>22</v>
      </c>
      <c r="FI66" s="2246">
        <v>222477</v>
      </c>
      <c r="FJ66" s="2246">
        <v>29299</v>
      </c>
      <c r="FK66" s="2246" t="s">
        <v>22</v>
      </c>
      <c r="FL66" s="2246" t="s">
        <v>22</v>
      </c>
      <c r="FM66" s="1343" t="s">
        <v>39</v>
      </c>
      <c r="FN66" s="623" t="s">
        <v>26</v>
      </c>
      <c r="FO66" s="88" t="s">
        <v>26</v>
      </c>
      <c r="FP66" s="89" t="s">
        <v>26</v>
      </c>
      <c r="FQ66" s="135" t="s">
        <v>176</v>
      </c>
      <c r="FR66" s="2246">
        <v>220275</v>
      </c>
      <c r="FS66" s="2246" t="s">
        <v>21</v>
      </c>
      <c r="FT66" s="2617">
        <v>212813</v>
      </c>
      <c r="FU66" s="2617"/>
      <c r="FV66" s="2246">
        <v>212123</v>
      </c>
      <c r="FW66" s="2246" t="s">
        <v>21</v>
      </c>
      <c r="FX66" s="2246">
        <v>690</v>
      </c>
      <c r="FY66" s="2246" t="s">
        <v>21</v>
      </c>
      <c r="FZ66" s="2246">
        <v>647</v>
      </c>
      <c r="GA66" s="2246">
        <v>43</v>
      </c>
      <c r="GB66" s="2246" t="s">
        <v>21</v>
      </c>
      <c r="GC66" s="2246">
        <v>62280</v>
      </c>
      <c r="GD66" s="1343" t="s">
        <v>39</v>
      </c>
      <c r="GE66" s="623" t="s">
        <v>26</v>
      </c>
      <c r="GF66" s="88" t="s">
        <v>26</v>
      </c>
      <c r="GG66" s="89" t="s">
        <v>26</v>
      </c>
      <c r="GH66" s="135" t="s">
        <v>176</v>
      </c>
      <c r="GI66" s="2246">
        <v>53177</v>
      </c>
      <c r="GJ66" s="2246" t="s">
        <v>21</v>
      </c>
      <c r="GK66" s="2617">
        <v>53997</v>
      </c>
      <c r="GL66" s="2617"/>
      <c r="GM66" s="2246">
        <v>51339</v>
      </c>
      <c r="GN66" s="2246" t="s">
        <v>21</v>
      </c>
      <c r="GO66" s="2246">
        <v>2658</v>
      </c>
      <c r="GP66" s="2246" t="s">
        <v>21</v>
      </c>
      <c r="GQ66" s="2246">
        <v>2554</v>
      </c>
      <c r="GR66" s="2246">
        <v>104</v>
      </c>
      <c r="GS66" s="2246" t="s">
        <v>21</v>
      </c>
      <c r="GT66" s="2246">
        <v>13242</v>
      </c>
      <c r="GU66" s="1343" t="s">
        <v>39</v>
      </c>
      <c r="GV66" s="623" t="s">
        <v>26</v>
      </c>
    </row>
    <row r="67" spans="1:204" ht="15" customHeight="1">
      <c r="A67" s="88" t="s">
        <v>26</v>
      </c>
      <c r="B67" s="89" t="s">
        <v>26</v>
      </c>
      <c r="C67" s="135" t="s">
        <v>177</v>
      </c>
      <c r="D67" s="2246">
        <v>5271607</v>
      </c>
      <c r="E67" s="2246" t="s">
        <v>21</v>
      </c>
      <c r="F67" s="2246"/>
      <c r="G67" s="2246">
        <v>7145959</v>
      </c>
      <c r="H67" s="2246">
        <v>737232</v>
      </c>
      <c r="I67" s="2246">
        <v>292671</v>
      </c>
      <c r="J67" s="2246">
        <v>6116055</v>
      </c>
      <c r="K67" s="2246">
        <v>4676206</v>
      </c>
      <c r="L67" s="2246">
        <v>1331576</v>
      </c>
      <c r="M67" s="2246">
        <v>108273</v>
      </c>
      <c r="N67" s="2246">
        <v>69335</v>
      </c>
      <c r="O67" s="2246">
        <v>1435999</v>
      </c>
      <c r="P67" s="1343" t="s">
        <v>40</v>
      </c>
      <c r="Q67" s="623" t="s">
        <v>26</v>
      </c>
      <c r="R67" s="88" t="s">
        <v>26</v>
      </c>
      <c r="S67" s="89" t="s">
        <v>26</v>
      </c>
      <c r="T67" s="135" t="s">
        <v>177</v>
      </c>
      <c r="U67" s="2246">
        <v>2592515</v>
      </c>
      <c r="V67" s="2246" t="s">
        <v>22</v>
      </c>
      <c r="W67" s="2617">
        <v>2717488</v>
      </c>
      <c r="X67" s="2617"/>
      <c r="Y67" s="2246" t="s">
        <v>21</v>
      </c>
      <c r="Z67" s="2246">
        <v>130</v>
      </c>
      <c r="AA67" s="2246">
        <v>2717358</v>
      </c>
      <c r="AB67" s="2246">
        <v>2714318</v>
      </c>
      <c r="AC67" s="2246">
        <v>3040</v>
      </c>
      <c r="AD67" s="2246" t="s">
        <v>21</v>
      </c>
      <c r="AE67" s="2246">
        <v>1398</v>
      </c>
      <c r="AF67" s="2246">
        <v>499424</v>
      </c>
      <c r="AG67" s="1343" t="s">
        <v>40</v>
      </c>
      <c r="AH67" s="623" t="s">
        <v>26</v>
      </c>
      <c r="AI67" s="88" t="s">
        <v>26</v>
      </c>
      <c r="AJ67" s="89" t="s">
        <v>26</v>
      </c>
      <c r="AK67" s="135" t="s">
        <v>177</v>
      </c>
      <c r="AL67" s="2246">
        <v>22112</v>
      </c>
      <c r="AM67" s="2246" t="s">
        <v>22</v>
      </c>
      <c r="AN67" s="2617">
        <v>17651</v>
      </c>
      <c r="AO67" s="2617"/>
      <c r="AP67" s="2246" t="s">
        <v>21</v>
      </c>
      <c r="AQ67" s="2246">
        <v>48</v>
      </c>
      <c r="AR67" s="2246">
        <v>17603</v>
      </c>
      <c r="AS67" s="2246">
        <v>10752</v>
      </c>
      <c r="AT67" s="2246">
        <v>261</v>
      </c>
      <c r="AU67" s="2246">
        <v>6590</v>
      </c>
      <c r="AV67" s="2246">
        <v>32</v>
      </c>
      <c r="AW67" s="2246">
        <v>23763</v>
      </c>
      <c r="AX67" s="1343" t="s">
        <v>40</v>
      </c>
      <c r="AY67" s="623" t="s">
        <v>26</v>
      </c>
      <c r="AZ67" s="88" t="s">
        <v>26</v>
      </c>
      <c r="BA67" s="89" t="s">
        <v>26</v>
      </c>
      <c r="BB67" s="135" t="s">
        <v>177</v>
      </c>
      <c r="BC67" s="2246">
        <v>267646</v>
      </c>
      <c r="BD67" s="2246" t="s">
        <v>22</v>
      </c>
      <c r="BE67" s="2617">
        <v>404112</v>
      </c>
      <c r="BF67" s="2617"/>
      <c r="BG67" s="2246">
        <v>239518</v>
      </c>
      <c r="BH67" s="2246">
        <v>7476</v>
      </c>
      <c r="BI67" s="2246">
        <v>157118</v>
      </c>
      <c r="BJ67" s="2246">
        <v>52537</v>
      </c>
      <c r="BK67" s="2246">
        <v>98984</v>
      </c>
      <c r="BL67" s="2246">
        <v>5597</v>
      </c>
      <c r="BM67" s="2246">
        <v>1417</v>
      </c>
      <c r="BN67" s="2246">
        <v>219674</v>
      </c>
      <c r="BO67" s="1343" t="s">
        <v>40</v>
      </c>
      <c r="BP67" s="623" t="s">
        <v>26</v>
      </c>
      <c r="BQ67" s="88" t="s">
        <v>26</v>
      </c>
      <c r="BR67" s="89" t="s">
        <v>26</v>
      </c>
      <c r="BS67" s="135" t="s">
        <v>177</v>
      </c>
      <c r="BT67" s="2246">
        <v>28936</v>
      </c>
      <c r="BU67" s="2246" t="s">
        <v>22</v>
      </c>
      <c r="BV67" s="2617">
        <v>1248512</v>
      </c>
      <c r="BW67" s="2617"/>
      <c r="BX67" s="2246">
        <v>160278</v>
      </c>
      <c r="BY67" s="2246">
        <v>186634</v>
      </c>
      <c r="BZ67" s="2246">
        <v>901600</v>
      </c>
      <c r="CA67" s="2246">
        <v>24070</v>
      </c>
      <c r="CB67" s="2246">
        <v>843064</v>
      </c>
      <c r="CC67" s="2246">
        <v>34466</v>
      </c>
      <c r="CD67" s="2246" t="s">
        <v>22</v>
      </c>
      <c r="CE67" s="2246" t="s">
        <v>22</v>
      </c>
      <c r="CF67" s="1343" t="s">
        <v>40</v>
      </c>
      <c r="CG67" s="623" t="s">
        <v>26</v>
      </c>
      <c r="CH67" s="88" t="s">
        <v>26</v>
      </c>
      <c r="CI67" s="89" t="s">
        <v>26</v>
      </c>
      <c r="CJ67" s="135" t="s">
        <v>177</v>
      </c>
      <c r="CK67" s="2246">
        <v>27384</v>
      </c>
      <c r="CL67" s="542" t="s">
        <v>21</v>
      </c>
      <c r="CM67" s="2617">
        <v>27436</v>
      </c>
      <c r="CN67" s="2617"/>
      <c r="CO67" s="2246">
        <v>1897</v>
      </c>
      <c r="CP67" s="2246" t="s">
        <v>21</v>
      </c>
      <c r="CQ67" s="2246">
        <v>25539</v>
      </c>
      <c r="CR67" s="2246" t="s">
        <v>21</v>
      </c>
      <c r="CS67" s="2246">
        <v>23769</v>
      </c>
      <c r="CT67" s="2246">
        <v>1770</v>
      </c>
      <c r="CU67" s="2246" t="s">
        <v>21</v>
      </c>
      <c r="CV67" s="2246">
        <v>7473</v>
      </c>
      <c r="CW67" s="1343" t="s">
        <v>40</v>
      </c>
      <c r="CX67" s="623" t="s">
        <v>26</v>
      </c>
      <c r="CY67" s="88" t="s">
        <v>26</v>
      </c>
      <c r="CZ67" s="89" t="s">
        <v>26</v>
      </c>
      <c r="DA67" s="135" t="s">
        <v>177</v>
      </c>
      <c r="DB67" s="2246">
        <v>888741</v>
      </c>
      <c r="DC67" s="2246">
        <v>2666503</v>
      </c>
      <c r="DD67" s="2617">
        <v>2605310</v>
      </c>
      <c r="DE67" s="2617"/>
      <c r="DF67" s="2246" t="s">
        <v>21</v>
      </c>
      <c r="DG67" s="2246" t="s">
        <v>21</v>
      </c>
      <c r="DH67" s="2246">
        <v>2605310</v>
      </c>
      <c r="DI67" s="2246">
        <v>45969</v>
      </c>
      <c r="DJ67" s="2246">
        <v>2553513</v>
      </c>
      <c r="DK67" s="2246">
        <v>5828</v>
      </c>
      <c r="DL67" s="2246">
        <v>809726</v>
      </c>
      <c r="DM67" s="2246">
        <v>1915581</v>
      </c>
      <c r="DN67" s="1343" t="s">
        <v>40</v>
      </c>
      <c r="DO67" s="623" t="s">
        <v>26</v>
      </c>
      <c r="DP67" s="88" t="s">
        <v>26</v>
      </c>
      <c r="DQ67" s="89" t="s">
        <v>26</v>
      </c>
      <c r="DR67" s="135" t="s">
        <v>177</v>
      </c>
      <c r="DS67" s="2246">
        <v>265721</v>
      </c>
      <c r="DT67" s="2246">
        <v>10358735</v>
      </c>
      <c r="DU67" s="2617">
        <v>7293811</v>
      </c>
      <c r="DV67" s="2617"/>
      <c r="DW67" s="2246">
        <v>2346873</v>
      </c>
      <c r="DX67" s="2246">
        <v>292683</v>
      </c>
      <c r="DY67" s="2246">
        <v>4654255</v>
      </c>
      <c r="DZ67" s="2246" t="s">
        <v>21</v>
      </c>
      <c r="EA67" s="2246">
        <v>4282746</v>
      </c>
      <c r="EB67" s="2246">
        <v>371509</v>
      </c>
      <c r="EC67" s="2246">
        <v>3211008</v>
      </c>
      <c r="ED67" s="2246" t="s">
        <v>22</v>
      </c>
      <c r="EE67" s="1343" t="s">
        <v>40</v>
      </c>
      <c r="EF67" s="623" t="s">
        <v>26</v>
      </c>
      <c r="EG67" s="88" t="s">
        <v>26</v>
      </c>
      <c r="EH67" s="89" t="s">
        <v>26</v>
      </c>
      <c r="EI67" s="135" t="s">
        <v>177</v>
      </c>
      <c r="EJ67" s="2246">
        <v>47086</v>
      </c>
      <c r="EK67" s="2246">
        <v>7726</v>
      </c>
      <c r="EL67" s="2617">
        <v>60602</v>
      </c>
      <c r="EM67" s="2617"/>
      <c r="EN67" s="2246">
        <v>20270</v>
      </c>
      <c r="EO67" s="2246">
        <v>12229</v>
      </c>
      <c r="EP67" s="2246">
        <v>28103</v>
      </c>
      <c r="EQ67" s="2246">
        <v>7495</v>
      </c>
      <c r="ER67" s="2246">
        <v>18400</v>
      </c>
      <c r="ES67" s="2246">
        <v>2208</v>
      </c>
      <c r="ET67" s="2246">
        <v>1232</v>
      </c>
      <c r="EU67" s="2246" t="s">
        <v>22</v>
      </c>
      <c r="EV67" s="1343" t="s">
        <v>40</v>
      </c>
      <c r="EW67" s="623" t="s">
        <v>26</v>
      </c>
      <c r="EX67" s="88" t="s">
        <v>26</v>
      </c>
      <c r="EY67" s="89" t="s">
        <v>26</v>
      </c>
      <c r="EZ67" s="135" t="s">
        <v>177</v>
      </c>
      <c r="FA67" s="2246">
        <v>496419</v>
      </c>
      <c r="FB67" s="2246" t="s">
        <v>22</v>
      </c>
      <c r="FC67" s="2617">
        <v>496424</v>
      </c>
      <c r="FD67" s="2617"/>
      <c r="FE67" s="2246">
        <v>98912</v>
      </c>
      <c r="FF67" s="2246">
        <v>139620</v>
      </c>
      <c r="FG67" s="2246">
        <v>257892</v>
      </c>
      <c r="FH67" s="2246" t="s">
        <v>22</v>
      </c>
      <c r="FI67" s="2246">
        <v>226157</v>
      </c>
      <c r="FJ67" s="2246">
        <v>31734</v>
      </c>
      <c r="FK67" s="2246" t="s">
        <v>22</v>
      </c>
      <c r="FL67" s="2246" t="s">
        <v>22</v>
      </c>
      <c r="FM67" s="1343" t="s">
        <v>40</v>
      </c>
      <c r="FN67" s="623" t="s">
        <v>26</v>
      </c>
      <c r="FO67" s="88" t="s">
        <v>26</v>
      </c>
      <c r="FP67" s="89" t="s">
        <v>26</v>
      </c>
      <c r="FQ67" s="135" t="s">
        <v>177</v>
      </c>
      <c r="FR67" s="2246">
        <v>209088</v>
      </c>
      <c r="FS67" s="2246" t="s">
        <v>21</v>
      </c>
      <c r="FT67" s="2617">
        <v>209585</v>
      </c>
      <c r="FU67" s="2617"/>
      <c r="FV67" s="2246">
        <v>208003</v>
      </c>
      <c r="FW67" s="2246" t="s">
        <v>21</v>
      </c>
      <c r="FX67" s="2246">
        <v>1582</v>
      </c>
      <c r="FY67" s="2246" t="s">
        <v>21</v>
      </c>
      <c r="FZ67" s="2246">
        <v>1550</v>
      </c>
      <c r="GA67" s="2246">
        <v>32</v>
      </c>
      <c r="GB67" s="2246" t="s">
        <v>21</v>
      </c>
      <c r="GC67" s="2246">
        <v>61897</v>
      </c>
      <c r="GD67" s="1343" t="s">
        <v>40</v>
      </c>
      <c r="GE67" s="623" t="s">
        <v>26</v>
      </c>
      <c r="GF67" s="88" t="s">
        <v>26</v>
      </c>
      <c r="GG67" s="89" t="s">
        <v>26</v>
      </c>
      <c r="GH67" s="135" t="s">
        <v>177</v>
      </c>
      <c r="GI67" s="2246">
        <v>52591</v>
      </c>
      <c r="GJ67" s="2246" t="s">
        <v>21</v>
      </c>
      <c r="GK67" s="2617">
        <v>51723</v>
      </c>
      <c r="GL67" s="2617"/>
      <c r="GM67" s="2246">
        <v>49205</v>
      </c>
      <c r="GN67" s="2246" t="s">
        <v>21</v>
      </c>
      <c r="GO67" s="2246">
        <v>2518</v>
      </c>
      <c r="GP67" s="2246" t="s">
        <v>21</v>
      </c>
      <c r="GQ67" s="2246">
        <v>2436</v>
      </c>
      <c r="GR67" s="2246">
        <v>82</v>
      </c>
      <c r="GS67" s="2246" t="s">
        <v>21</v>
      </c>
      <c r="GT67" s="2246">
        <v>14112</v>
      </c>
      <c r="GU67" s="1343" t="s">
        <v>40</v>
      </c>
      <c r="GV67" s="623" t="s">
        <v>26</v>
      </c>
    </row>
    <row r="68" spans="1:204" ht="15" customHeight="1">
      <c r="A68" s="104" t="s">
        <v>26</v>
      </c>
      <c r="B68" s="105" t="s">
        <v>26</v>
      </c>
      <c r="C68" s="1088" t="s">
        <v>178</v>
      </c>
      <c r="D68" s="2247">
        <v>5559618</v>
      </c>
      <c r="E68" s="2247" t="s">
        <v>21</v>
      </c>
      <c r="F68" s="2247"/>
      <c r="G68" s="2247">
        <v>7506763</v>
      </c>
      <c r="H68" s="2247">
        <v>775212</v>
      </c>
      <c r="I68" s="2247">
        <v>331428</v>
      </c>
      <c r="J68" s="2247">
        <v>6400122</v>
      </c>
      <c r="K68" s="2247">
        <v>4881876</v>
      </c>
      <c r="L68" s="2247">
        <v>1402614</v>
      </c>
      <c r="M68" s="2247">
        <v>115631</v>
      </c>
      <c r="N68" s="2247">
        <v>77900</v>
      </c>
      <c r="O68" s="2247">
        <v>1435487</v>
      </c>
      <c r="P68" s="1345" t="s">
        <v>41</v>
      </c>
      <c r="Q68" s="626" t="s">
        <v>26</v>
      </c>
      <c r="R68" s="104" t="s">
        <v>26</v>
      </c>
      <c r="S68" s="105" t="s">
        <v>26</v>
      </c>
      <c r="T68" s="1088" t="s">
        <v>178</v>
      </c>
      <c r="U68" s="106">
        <v>2755320</v>
      </c>
      <c r="V68" s="2247" t="s">
        <v>22</v>
      </c>
      <c r="W68" s="2618">
        <v>2730127</v>
      </c>
      <c r="X68" s="2618"/>
      <c r="Y68" s="2247" t="s">
        <v>21</v>
      </c>
      <c r="Z68" s="2247">
        <v>230</v>
      </c>
      <c r="AA68" s="2247">
        <v>2729897</v>
      </c>
      <c r="AB68" s="2247">
        <v>2727544</v>
      </c>
      <c r="AC68" s="2247">
        <v>2353</v>
      </c>
      <c r="AD68" s="2247" t="s">
        <v>21</v>
      </c>
      <c r="AE68" s="2247" t="s">
        <v>21</v>
      </c>
      <c r="AF68" s="2247">
        <v>573056</v>
      </c>
      <c r="AG68" s="1345" t="s">
        <v>41</v>
      </c>
      <c r="AH68" s="626" t="s">
        <v>26</v>
      </c>
      <c r="AI68" s="104" t="s">
        <v>26</v>
      </c>
      <c r="AJ68" s="105" t="s">
        <v>26</v>
      </c>
      <c r="AK68" s="1088" t="s">
        <v>178</v>
      </c>
      <c r="AL68" s="106">
        <v>21410</v>
      </c>
      <c r="AM68" s="2247" t="s">
        <v>22</v>
      </c>
      <c r="AN68" s="2618">
        <v>22019</v>
      </c>
      <c r="AO68" s="2618"/>
      <c r="AP68" s="2247" t="s">
        <v>21</v>
      </c>
      <c r="AQ68" s="2247">
        <v>49</v>
      </c>
      <c r="AR68" s="2247">
        <v>21970</v>
      </c>
      <c r="AS68" s="2247">
        <v>15425</v>
      </c>
      <c r="AT68" s="2247">
        <v>283</v>
      </c>
      <c r="AU68" s="2247">
        <v>6262</v>
      </c>
      <c r="AV68" s="2247">
        <v>35</v>
      </c>
      <c r="AW68" s="2247">
        <v>23130</v>
      </c>
      <c r="AX68" s="1345" t="s">
        <v>41</v>
      </c>
      <c r="AY68" s="626" t="s">
        <v>26</v>
      </c>
      <c r="AZ68" s="104" t="s">
        <v>26</v>
      </c>
      <c r="BA68" s="105" t="s">
        <v>26</v>
      </c>
      <c r="BB68" s="1088" t="s">
        <v>178</v>
      </c>
      <c r="BC68" s="106">
        <v>252725</v>
      </c>
      <c r="BD68" s="2247" t="s">
        <v>22</v>
      </c>
      <c r="BE68" s="2618">
        <v>426549</v>
      </c>
      <c r="BF68" s="2618"/>
      <c r="BG68" s="2247">
        <v>254057</v>
      </c>
      <c r="BH68" s="2247">
        <v>8262</v>
      </c>
      <c r="BI68" s="2247">
        <v>164230</v>
      </c>
      <c r="BJ68" s="2247">
        <v>52906</v>
      </c>
      <c r="BK68" s="2247">
        <v>106183</v>
      </c>
      <c r="BL68" s="2247">
        <v>5141</v>
      </c>
      <c r="BM68" s="2247">
        <v>3920</v>
      </c>
      <c r="BN68" s="2247">
        <v>213893</v>
      </c>
      <c r="BO68" s="1345" t="s">
        <v>41</v>
      </c>
      <c r="BP68" s="626" t="s">
        <v>26</v>
      </c>
      <c r="BQ68" s="104" t="s">
        <v>26</v>
      </c>
      <c r="BR68" s="105" t="s">
        <v>26</v>
      </c>
      <c r="BS68" s="1088" t="s">
        <v>178</v>
      </c>
      <c r="BT68" s="106">
        <v>30710</v>
      </c>
      <c r="BU68" s="2247" t="s">
        <v>22</v>
      </c>
      <c r="BV68" s="2618">
        <v>1316205</v>
      </c>
      <c r="BW68" s="2618"/>
      <c r="BX68" s="2247">
        <v>158274</v>
      </c>
      <c r="BY68" s="2247">
        <v>197500</v>
      </c>
      <c r="BZ68" s="2247">
        <v>960431</v>
      </c>
      <c r="CA68" s="2247">
        <v>31032</v>
      </c>
      <c r="CB68" s="2247">
        <v>891481</v>
      </c>
      <c r="CC68" s="2247">
        <v>37918</v>
      </c>
      <c r="CD68" s="2247" t="s">
        <v>22</v>
      </c>
      <c r="CE68" s="2247" t="s">
        <v>22</v>
      </c>
      <c r="CF68" s="1345" t="s">
        <v>41</v>
      </c>
      <c r="CG68" s="626" t="s">
        <v>26</v>
      </c>
      <c r="CH68" s="104" t="s">
        <v>26</v>
      </c>
      <c r="CI68" s="105" t="s">
        <v>26</v>
      </c>
      <c r="CJ68" s="1088" t="s">
        <v>178</v>
      </c>
      <c r="CK68" s="106">
        <v>28519</v>
      </c>
      <c r="CL68" s="555" t="s">
        <v>21</v>
      </c>
      <c r="CM68" s="2618">
        <v>28672</v>
      </c>
      <c r="CN68" s="2618"/>
      <c r="CO68" s="2247">
        <v>1723</v>
      </c>
      <c r="CP68" s="2247" t="s">
        <v>21</v>
      </c>
      <c r="CQ68" s="2247">
        <v>26949</v>
      </c>
      <c r="CR68" s="2247" t="s">
        <v>21</v>
      </c>
      <c r="CS68" s="2247">
        <v>25869</v>
      </c>
      <c r="CT68" s="2247">
        <v>1080</v>
      </c>
      <c r="CU68" s="2247" t="s">
        <v>21</v>
      </c>
      <c r="CV68" s="2247">
        <v>7320</v>
      </c>
      <c r="CW68" s="1345" t="s">
        <v>41</v>
      </c>
      <c r="CX68" s="626" t="s">
        <v>26</v>
      </c>
      <c r="CY68" s="104" t="s">
        <v>26</v>
      </c>
      <c r="CZ68" s="105" t="s">
        <v>26</v>
      </c>
      <c r="DA68" s="1088" t="s">
        <v>178</v>
      </c>
      <c r="DB68" s="106">
        <v>870643</v>
      </c>
      <c r="DC68" s="2247">
        <v>2748656</v>
      </c>
      <c r="DD68" s="2618">
        <v>2608053</v>
      </c>
      <c r="DE68" s="2618"/>
      <c r="DF68" s="2247" t="s">
        <v>21</v>
      </c>
      <c r="DG68" s="2247" t="s">
        <v>21</v>
      </c>
      <c r="DH68" s="2247">
        <v>2608053</v>
      </c>
      <c r="DI68" s="2247">
        <v>40777</v>
      </c>
      <c r="DJ68" s="2247">
        <v>2560507</v>
      </c>
      <c r="DK68" s="2247">
        <v>6769</v>
      </c>
      <c r="DL68" s="2247">
        <v>898061</v>
      </c>
      <c r="DM68" s="2247">
        <v>2012717</v>
      </c>
      <c r="DN68" s="1345" t="s">
        <v>41</v>
      </c>
      <c r="DO68" s="626" t="s">
        <v>26</v>
      </c>
      <c r="DP68" s="104" t="s">
        <v>26</v>
      </c>
      <c r="DQ68" s="105" t="s">
        <v>26</v>
      </c>
      <c r="DR68" s="1088" t="s">
        <v>178</v>
      </c>
      <c r="DS68" s="106">
        <v>262907</v>
      </c>
      <c r="DT68" s="2247">
        <v>10477657</v>
      </c>
      <c r="DU68" s="2618">
        <v>7358978</v>
      </c>
      <c r="DV68" s="2618"/>
      <c r="DW68" s="2247">
        <v>2368135</v>
      </c>
      <c r="DX68" s="2247">
        <v>253080</v>
      </c>
      <c r="DY68" s="2247">
        <v>4737763</v>
      </c>
      <c r="DZ68" s="2247" t="s">
        <v>21</v>
      </c>
      <c r="EA68" s="2247">
        <v>4373299</v>
      </c>
      <c r="EB68" s="2247">
        <v>364464</v>
      </c>
      <c r="EC68" s="2247">
        <v>3284989</v>
      </c>
      <c r="ED68" s="2247" t="s">
        <v>22</v>
      </c>
      <c r="EE68" s="1345" t="s">
        <v>41</v>
      </c>
      <c r="EF68" s="626" t="s">
        <v>26</v>
      </c>
      <c r="EG68" s="104" t="s">
        <v>26</v>
      </c>
      <c r="EH68" s="105" t="s">
        <v>26</v>
      </c>
      <c r="EI68" s="1088" t="s">
        <v>178</v>
      </c>
      <c r="EJ68" s="106">
        <v>53233</v>
      </c>
      <c r="EK68" s="2247">
        <v>8420</v>
      </c>
      <c r="EL68" s="2618">
        <v>67098</v>
      </c>
      <c r="EM68" s="2618"/>
      <c r="EN68" s="2247">
        <v>23234</v>
      </c>
      <c r="EO68" s="2247">
        <v>13582</v>
      </c>
      <c r="EP68" s="2247">
        <v>30282</v>
      </c>
      <c r="EQ68" s="2247">
        <v>7695</v>
      </c>
      <c r="ER68" s="2247">
        <v>20465</v>
      </c>
      <c r="ES68" s="2247">
        <v>2122</v>
      </c>
      <c r="ET68" s="2247">
        <v>1783</v>
      </c>
      <c r="EU68" s="2247">
        <v>24</v>
      </c>
      <c r="EV68" s="1345" t="s">
        <v>41</v>
      </c>
      <c r="EW68" s="626" t="s">
        <v>26</v>
      </c>
      <c r="EX68" s="104" t="s">
        <v>26</v>
      </c>
      <c r="EY68" s="105" t="s">
        <v>26</v>
      </c>
      <c r="EZ68" s="1088" t="s">
        <v>178</v>
      </c>
      <c r="FA68" s="106">
        <v>517738</v>
      </c>
      <c r="FB68" s="2247" t="s">
        <v>22</v>
      </c>
      <c r="FC68" s="2618">
        <v>517740</v>
      </c>
      <c r="FD68" s="2618"/>
      <c r="FE68" s="2247">
        <v>112680</v>
      </c>
      <c r="FF68" s="2247">
        <v>145005</v>
      </c>
      <c r="FG68" s="2247">
        <v>260055</v>
      </c>
      <c r="FH68" s="2247" t="s">
        <v>22</v>
      </c>
      <c r="FI68" s="2247">
        <v>224246</v>
      </c>
      <c r="FJ68" s="2247">
        <v>35809</v>
      </c>
      <c r="FK68" s="2247" t="s">
        <v>22</v>
      </c>
      <c r="FL68" s="2247" t="s">
        <v>22</v>
      </c>
      <c r="FM68" s="1345" t="s">
        <v>41</v>
      </c>
      <c r="FN68" s="626" t="s">
        <v>26</v>
      </c>
      <c r="FO68" s="104" t="s">
        <v>26</v>
      </c>
      <c r="FP68" s="105" t="s">
        <v>26</v>
      </c>
      <c r="FQ68" s="1088" t="s">
        <v>178</v>
      </c>
      <c r="FR68" s="106">
        <v>205039</v>
      </c>
      <c r="FS68" s="2247" t="s">
        <v>21</v>
      </c>
      <c r="FT68" s="2618">
        <v>211529</v>
      </c>
      <c r="FU68" s="2618"/>
      <c r="FV68" s="2247">
        <v>210039</v>
      </c>
      <c r="FW68" s="2247" t="s">
        <v>21</v>
      </c>
      <c r="FX68" s="2247">
        <v>1490</v>
      </c>
      <c r="FY68" s="2247" t="s">
        <v>21</v>
      </c>
      <c r="FZ68" s="2247">
        <v>1472</v>
      </c>
      <c r="GA68" s="2247">
        <v>18</v>
      </c>
      <c r="GB68" s="2247" t="s">
        <v>21</v>
      </c>
      <c r="GC68" s="2247">
        <v>55552</v>
      </c>
      <c r="GD68" s="1345" t="s">
        <v>41</v>
      </c>
      <c r="GE68" s="626" t="s">
        <v>26</v>
      </c>
      <c r="GF68" s="104" t="s">
        <v>26</v>
      </c>
      <c r="GG68" s="105" t="s">
        <v>26</v>
      </c>
      <c r="GH68" s="1088" t="s">
        <v>178</v>
      </c>
      <c r="GI68" s="106">
        <v>56845</v>
      </c>
      <c r="GJ68" s="2247" t="s">
        <v>21</v>
      </c>
      <c r="GK68" s="2618">
        <v>54296</v>
      </c>
      <c r="GL68" s="2618"/>
      <c r="GM68" s="2247">
        <v>51708</v>
      </c>
      <c r="GN68" s="2247" t="s">
        <v>21</v>
      </c>
      <c r="GO68" s="2247">
        <v>2588</v>
      </c>
      <c r="GP68" s="2247" t="s">
        <v>21</v>
      </c>
      <c r="GQ68" s="2247">
        <v>2514</v>
      </c>
      <c r="GR68" s="2247">
        <v>74</v>
      </c>
      <c r="GS68" s="2247" t="s">
        <v>21</v>
      </c>
      <c r="GT68" s="2247">
        <v>16661</v>
      </c>
      <c r="GU68" s="1345" t="s">
        <v>41</v>
      </c>
      <c r="GV68" s="626" t="s">
        <v>26</v>
      </c>
    </row>
    <row r="69" spans="1:204" ht="15" customHeight="1">
      <c r="A69" s="379"/>
      <c r="B69" s="379"/>
      <c r="C69" s="379"/>
      <c r="D69" s="917"/>
      <c r="E69" s="917"/>
      <c r="F69" s="917"/>
      <c r="G69" s="917"/>
      <c r="H69" s="917"/>
      <c r="I69" s="917"/>
      <c r="J69" s="917"/>
      <c r="K69" s="917"/>
      <c r="L69" s="917"/>
      <c r="M69" s="917"/>
      <c r="N69" s="917"/>
      <c r="O69" s="917"/>
      <c r="P69" s="146"/>
      <c r="Q69" s="146"/>
      <c r="R69" s="379"/>
      <c r="S69" s="379"/>
      <c r="T69" s="379"/>
      <c r="U69" s="917"/>
      <c r="V69" s="917"/>
      <c r="W69" s="1815"/>
      <c r="X69" s="1815"/>
      <c r="Y69" s="917"/>
      <c r="Z69" s="917"/>
      <c r="AA69" s="917"/>
      <c r="AB69" s="917"/>
      <c r="AC69" s="917"/>
      <c r="AD69" s="917"/>
      <c r="AE69" s="917"/>
      <c r="AF69" s="917"/>
      <c r="AG69" s="146"/>
      <c r="AH69" s="146"/>
      <c r="AI69" s="379"/>
      <c r="AJ69" s="379"/>
      <c r="AK69" s="379"/>
      <c r="AL69" s="917"/>
      <c r="AM69" s="917"/>
      <c r="AN69" s="1815"/>
      <c r="AO69" s="1815"/>
      <c r="AP69" s="917"/>
      <c r="AQ69" s="917"/>
      <c r="AR69" s="917"/>
      <c r="AS69" s="917"/>
      <c r="AT69" s="917"/>
      <c r="AU69" s="917"/>
      <c r="AV69" s="917"/>
      <c r="AW69" s="917"/>
      <c r="AX69" s="146"/>
      <c r="AY69" s="146"/>
      <c r="AZ69" s="379"/>
      <c r="BA69" s="379"/>
      <c r="BB69" s="379"/>
      <c r="BC69" s="917"/>
      <c r="BD69" s="917"/>
      <c r="BE69" s="1815"/>
      <c r="BF69" s="1815"/>
      <c r="BG69" s="917"/>
      <c r="BH69" s="917"/>
      <c r="BI69" s="917"/>
      <c r="BJ69" s="917"/>
      <c r="BK69" s="917"/>
      <c r="BL69" s="917"/>
      <c r="BM69" s="917"/>
      <c r="BN69" s="917"/>
      <c r="BO69" s="146"/>
      <c r="BP69" s="146"/>
      <c r="BQ69" s="379"/>
      <c r="BR69" s="379"/>
      <c r="BS69" s="379"/>
      <c r="BV69" s="1815"/>
      <c r="BW69" s="1815"/>
      <c r="CF69" s="146"/>
      <c r="CG69" s="146"/>
      <c r="CH69" s="379"/>
      <c r="CI69" s="379"/>
      <c r="CJ69" s="379"/>
      <c r="CM69" s="1815"/>
      <c r="CN69" s="1815"/>
      <c r="CW69" s="146"/>
      <c r="CX69" s="146"/>
      <c r="CY69" s="379"/>
      <c r="CZ69" s="379"/>
      <c r="DA69" s="379"/>
      <c r="DD69" s="1815"/>
      <c r="DE69" s="1815"/>
      <c r="DN69" s="146"/>
      <c r="DO69" s="146"/>
      <c r="DP69" s="379"/>
      <c r="DQ69" s="379"/>
      <c r="DR69" s="379"/>
      <c r="DU69" s="1815"/>
      <c r="DV69" s="1815"/>
      <c r="EE69" s="146"/>
      <c r="EF69" s="146"/>
      <c r="EG69" s="379"/>
      <c r="EH69" s="379"/>
      <c r="EI69" s="379"/>
      <c r="EL69" s="1815"/>
      <c r="EM69" s="1815"/>
      <c r="EV69" s="146"/>
      <c r="EW69" s="146"/>
      <c r="EX69" s="379"/>
      <c r="EY69" s="379"/>
      <c r="EZ69" s="379"/>
      <c r="FC69" s="1815"/>
      <c r="FD69" s="1815"/>
      <c r="FM69" s="146"/>
      <c r="FN69" s="146"/>
      <c r="FO69" s="379"/>
      <c r="FP69" s="379"/>
      <c r="FQ69" s="379"/>
      <c r="FR69" s="1179"/>
      <c r="FS69" s="1179"/>
      <c r="FT69" s="1813"/>
      <c r="FU69" s="1813"/>
      <c r="FV69" s="1179"/>
      <c r="FW69" s="1179"/>
      <c r="FX69" s="1179"/>
      <c r="FY69" s="1179"/>
      <c r="FZ69" s="1179"/>
      <c r="GA69" s="1179"/>
      <c r="GB69" s="1179"/>
      <c r="GC69" s="1179"/>
      <c r="GD69" s="146"/>
      <c r="GE69" s="146"/>
      <c r="GF69" s="379"/>
      <c r="GG69" s="379"/>
      <c r="GH69" s="379"/>
      <c r="GI69" s="1179"/>
      <c r="GJ69" s="1179"/>
      <c r="GK69" s="1179"/>
      <c r="GL69" s="1179"/>
      <c r="GM69" s="1179"/>
      <c r="GN69" s="1179"/>
      <c r="GO69" s="1179"/>
      <c r="GP69" s="1179"/>
      <c r="GQ69" s="1179"/>
      <c r="GR69" s="1179"/>
      <c r="GS69" s="1179"/>
      <c r="GT69" s="1179"/>
      <c r="GU69" s="146"/>
      <c r="GV69" s="146"/>
    </row>
    <row r="70" spans="1:204" s="14" customFormat="1" ht="19.5" customHeight="1">
      <c r="A70" s="1641" t="s">
        <v>631</v>
      </c>
      <c r="B70" s="632"/>
      <c r="C70" s="632"/>
      <c r="D70" s="1631"/>
      <c r="E70" s="608" t="s">
        <v>1901</v>
      </c>
      <c r="F70" s="487"/>
      <c r="G70" s="487"/>
      <c r="H70" s="487"/>
      <c r="I70" s="487"/>
      <c r="J70" s="487"/>
      <c r="K70" s="487"/>
      <c r="L70" s="487"/>
      <c r="M70" s="487"/>
      <c r="N70" s="487"/>
      <c r="O70" s="73" t="s">
        <v>157</v>
      </c>
      <c r="P70" s="487"/>
      <c r="Q70" s="487"/>
      <c r="R70" s="1641" t="s">
        <v>811</v>
      </c>
      <c r="S70" s="632"/>
      <c r="T70" s="632"/>
      <c r="U70" s="1631"/>
      <c r="V70" s="608" t="s">
        <v>1902</v>
      </c>
      <c r="W70" s="1473"/>
      <c r="X70" s="1473"/>
      <c r="Y70" s="487"/>
      <c r="Z70" s="487"/>
      <c r="AA70" s="487"/>
      <c r="AB70" s="487"/>
      <c r="AC70" s="487"/>
      <c r="AD70" s="487"/>
      <c r="AE70" s="487"/>
      <c r="AF70" s="73" t="s">
        <v>157</v>
      </c>
      <c r="AG70" s="487"/>
      <c r="AH70" s="487"/>
      <c r="AI70" s="1641" t="s">
        <v>197</v>
      </c>
      <c r="AJ70" s="632"/>
      <c r="AK70" s="632"/>
      <c r="AL70" s="1631"/>
      <c r="AM70" s="608" t="s">
        <v>1903</v>
      </c>
      <c r="AN70" s="1473"/>
      <c r="AO70" s="1473"/>
      <c r="AP70" s="487"/>
      <c r="AQ70" s="487"/>
      <c r="AR70" s="487"/>
      <c r="AS70" s="487"/>
      <c r="AT70" s="487"/>
      <c r="AU70" s="487"/>
      <c r="AV70" s="487"/>
      <c r="AW70" s="73" t="s">
        <v>157</v>
      </c>
      <c r="AX70" s="487"/>
      <c r="AY70" s="487"/>
      <c r="AZ70" s="1641" t="s">
        <v>812</v>
      </c>
      <c r="BA70" s="632"/>
      <c r="BB70" s="632"/>
      <c r="BC70" s="607"/>
      <c r="BD70" s="479" t="s">
        <v>1673</v>
      </c>
      <c r="BE70" s="1473"/>
      <c r="BF70" s="1473"/>
      <c r="BG70" s="146"/>
      <c r="BH70" s="146"/>
      <c r="BI70" s="146"/>
      <c r="BJ70" s="146"/>
      <c r="BK70" s="146"/>
      <c r="BL70" s="146"/>
      <c r="BM70" s="146"/>
      <c r="BN70" s="73" t="s">
        <v>157</v>
      </c>
      <c r="BO70" s="487"/>
      <c r="BP70" s="487"/>
      <c r="BQ70" s="1641" t="s">
        <v>1904</v>
      </c>
      <c r="BR70" s="632"/>
      <c r="BS70" s="632"/>
      <c r="BT70" s="607"/>
      <c r="BU70" s="483" t="s">
        <v>1679</v>
      </c>
      <c r="BV70" s="1473"/>
      <c r="BW70" s="1473"/>
      <c r="BX70" s="146"/>
      <c r="BY70" s="146"/>
      <c r="BZ70" s="146"/>
      <c r="CA70" s="146"/>
      <c r="CB70" s="146"/>
      <c r="CC70" s="146"/>
      <c r="CD70" s="146"/>
      <c r="CE70" s="636" t="s">
        <v>159</v>
      </c>
      <c r="CF70" s="487"/>
      <c r="CG70" s="487"/>
      <c r="CH70" s="1641" t="s">
        <v>813</v>
      </c>
      <c r="CI70" s="632"/>
      <c r="CJ70" s="632"/>
      <c r="CK70" s="1338"/>
      <c r="CL70" s="1348" t="s">
        <v>1905</v>
      </c>
      <c r="CM70" s="1814"/>
      <c r="CN70" s="1814"/>
      <c r="CO70" s="1181"/>
      <c r="CP70" s="1181"/>
      <c r="CQ70" s="1181"/>
      <c r="CR70" s="1181"/>
      <c r="CS70" s="1181"/>
      <c r="CT70" s="1181"/>
      <c r="CU70" s="1181"/>
      <c r="CV70" s="73" t="s">
        <v>157</v>
      </c>
      <c r="CW70" s="487"/>
      <c r="CX70" s="487"/>
      <c r="CY70" s="1641" t="s">
        <v>1906</v>
      </c>
      <c r="CZ70" s="632"/>
      <c r="DA70" s="632"/>
      <c r="DB70" s="1338"/>
      <c r="DC70" s="1181" t="s">
        <v>1687</v>
      </c>
      <c r="DD70" s="1814"/>
      <c r="DE70" s="1814"/>
      <c r="DF70" s="1181"/>
      <c r="DG70" s="1181"/>
      <c r="DH70" s="1181"/>
      <c r="DI70" s="1181"/>
      <c r="DJ70" s="1181"/>
      <c r="DK70" s="1181"/>
      <c r="DL70" s="1181"/>
      <c r="DM70" s="636" t="s">
        <v>159</v>
      </c>
      <c r="DN70" s="487"/>
      <c r="DO70" s="487"/>
      <c r="DP70" s="1641" t="s">
        <v>814</v>
      </c>
      <c r="DQ70" s="632"/>
      <c r="DR70" s="632"/>
      <c r="DS70" s="1338"/>
      <c r="DT70" s="1348" t="s">
        <v>1690</v>
      </c>
      <c r="DU70" s="1814"/>
      <c r="DV70" s="1814"/>
      <c r="DW70" s="1181"/>
      <c r="DX70" s="1181"/>
      <c r="DY70" s="1181"/>
      <c r="DZ70" s="1181"/>
      <c r="EA70" s="1181"/>
      <c r="EB70" s="1181"/>
      <c r="EC70" s="1181"/>
      <c r="ED70" s="1359" t="s">
        <v>808</v>
      </c>
      <c r="EE70" s="487"/>
      <c r="EF70" s="487"/>
      <c r="EG70" s="1641" t="s">
        <v>815</v>
      </c>
      <c r="EH70" s="632"/>
      <c r="EI70" s="632"/>
      <c r="EJ70" s="1338"/>
      <c r="EK70" s="1339" t="s">
        <v>1907</v>
      </c>
      <c r="EL70" s="1814"/>
      <c r="EM70" s="1814"/>
      <c r="EN70" s="1181"/>
      <c r="EO70" s="1181"/>
      <c r="EP70" s="1181"/>
      <c r="EQ70" s="1181"/>
      <c r="ER70" s="1181"/>
      <c r="ES70" s="1181"/>
      <c r="ET70" s="1181"/>
      <c r="EU70" s="636" t="s">
        <v>159</v>
      </c>
      <c r="EV70" s="487"/>
      <c r="EW70" s="487"/>
      <c r="EX70" s="1641" t="s">
        <v>816</v>
      </c>
      <c r="EY70" s="632"/>
      <c r="EZ70" s="632"/>
      <c r="FA70" s="1338"/>
      <c r="FB70" s="1181" t="s">
        <v>1699</v>
      </c>
      <c r="FC70" s="1814"/>
      <c r="FD70" s="1814"/>
      <c r="FE70" s="1181"/>
      <c r="FF70" s="1181"/>
      <c r="FG70" s="1181"/>
      <c r="FH70" s="1181"/>
      <c r="FI70" s="1181"/>
      <c r="FJ70" s="1181"/>
      <c r="FK70" s="1181"/>
      <c r="FL70" s="73" t="s">
        <v>810</v>
      </c>
      <c r="FM70" s="487"/>
      <c r="FN70" s="487"/>
      <c r="FO70" s="1816" t="s">
        <v>817</v>
      </c>
      <c r="FP70" s="632"/>
      <c r="FQ70" s="632"/>
      <c r="FR70" s="1338"/>
      <c r="FS70" s="1181" t="s">
        <v>1863</v>
      </c>
      <c r="FT70" s="1814"/>
      <c r="FU70" s="1814"/>
      <c r="FV70" s="1181"/>
      <c r="FW70" s="1181"/>
      <c r="FX70" s="1181"/>
      <c r="FY70" s="1181"/>
      <c r="FZ70" s="1181"/>
      <c r="GA70" s="1181"/>
      <c r="GB70" s="1181"/>
      <c r="GC70" s="636" t="s">
        <v>159</v>
      </c>
      <c r="GD70" s="487"/>
      <c r="GE70" s="487"/>
      <c r="GF70" s="483"/>
      <c r="GG70" s="483"/>
      <c r="GH70" s="483"/>
      <c r="GU70" s="146"/>
      <c r="GV70" s="146"/>
    </row>
    <row r="71" spans="1:204" ht="18" customHeight="1">
      <c r="A71" s="63">
        <v>41275</v>
      </c>
      <c r="B71" s="124">
        <v>41275</v>
      </c>
      <c r="C71" s="125">
        <v>41275</v>
      </c>
      <c r="D71" s="2244">
        <v>496928</v>
      </c>
      <c r="E71" s="2244" t="s">
        <v>22</v>
      </c>
      <c r="F71" s="2244"/>
      <c r="G71" s="2244">
        <v>502152</v>
      </c>
      <c r="H71" s="2244">
        <v>3668</v>
      </c>
      <c r="I71" s="2244" t="s">
        <v>21</v>
      </c>
      <c r="J71" s="2244">
        <v>498484</v>
      </c>
      <c r="K71" s="2244">
        <v>498484</v>
      </c>
      <c r="L71" s="2244" t="s">
        <v>21</v>
      </c>
      <c r="M71" s="2244" t="s">
        <v>21</v>
      </c>
      <c r="N71" s="2244">
        <v>47986</v>
      </c>
      <c r="O71" s="2244">
        <v>2994</v>
      </c>
      <c r="P71" s="1340">
        <v>41275</v>
      </c>
      <c r="Q71" s="615">
        <v>41275</v>
      </c>
      <c r="R71" s="63">
        <v>41275</v>
      </c>
      <c r="S71" s="124">
        <v>41275</v>
      </c>
      <c r="T71" s="125">
        <v>41275</v>
      </c>
      <c r="U71" s="2244">
        <v>19008040</v>
      </c>
      <c r="V71" s="2244" t="s">
        <v>22</v>
      </c>
      <c r="W71" s="2615">
        <v>18923540</v>
      </c>
      <c r="X71" s="2615"/>
      <c r="Y71" s="2244" t="s">
        <v>21</v>
      </c>
      <c r="Z71" s="2244" t="s">
        <v>21</v>
      </c>
      <c r="AA71" s="2244">
        <v>18923540</v>
      </c>
      <c r="AB71" s="2244">
        <v>18923540</v>
      </c>
      <c r="AC71" s="2244" t="s">
        <v>21</v>
      </c>
      <c r="AD71" s="2244" t="s">
        <v>21</v>
      </c>
      <c r="AE71" s="2244">
        <v>85159</v>
      </c>
      <c r="AF71" s="199">
        <v>12697</v>
      </c>
      <c r="AG71" s="1340">
        <v>41275</v>
      </c>
      <c r="AH71" s="615">
        <v>41275</v>
      </c>
      <c r="AI71" s="63">
        <v>41275</v>
      </c>
      <c r="AJ71" s="124">
        <v>41275</v>
      </c>
      <c r="AK71" s="125">
        <v>41275</v>
      </c>
      <c r="AL71" s="2244">
        <v>4279530</v>
      </c>
      <c r="AM71" s="2244" t="s">
        <v>22</v>
      </c>
      <c r="AN71" s="2615">
        <v>6153051</v>
      </c>
      <c r="AO71" s="2615"/>
      <c r="AP71" s="2244">
        <v>3478146</v>
      </c>
      <c r="AQ71" s="2244">
        <v>178276</v>
      </c>
      <c r="AR71" s="2244">
        <v>2496629</v>
      </c>
      <c r="AS71" s="2244">
        <v>539007</v>
      </c>
      <c r="AT71" s="2244">
        <v>1722058</v>
      </c>
      <c r="AU71" s="2244">
        <v>235564</v>
      </c>
      <c r="AV71" s="2244">
        <v>33967</v>
      </c>
      <c r="AW71" s="199">
        <v>328930</v>
      </c>
      <c r="AX71" s="1340">
        <v>41275</v>
      </c>
      <c r="AY71" s="615">
        <v>41275</v>
      </c>
      <c r="AZ71" s="63">
        <v>41275</v>
      </c>
      <c r="BA71" s="124">
        <v>41275</v>
      </c>
      <c r="BB71" s="125">
        <v>41275</v>
      </c>
      <c r="BC71" s="2244">
        <v>443824</v>
      </c>
      <c r="BD71" s="2244" t="s">
        <v>22</v>
      </c>
      <c r="BE71" s="2615">
        <v>1669685</v>
      </c>
      <c r="BF71" s="2615"/>
      <c r="BG71" s="2244">
        <v>938628</v>
      </c>
      <c r="BH71" s="2244">
        <v>18298</v>
      </c>
      <c r="BI71" s="2244">
        <v>712759</v>
      </c>
      <c r="BJ71" s="2244">
        <v>274082</v>
      </c>
      <c r="BK71" s="2244">
        <v>425388</v>
      </c>
      <c r="BL71" s="2244">
        <v>13289</v>
      </c>
      <c r="BM71" s="2244">
        <v>3362</v>
      </c>
      <c r="BN71" s="199">
        <v>19715</v>
      </c>
      <c r="BO71" s="1340">
        <v>41275</v>
      </c>
      <c r="BP71" s="615">
        <v>41275</v>
      </c>
      <c r="BQ71" s="63">
        <v>41275</v>
      </c>
      <c r="BR71" s="124">
        <v>41275</v>
      </c>
      <c r="BS71" s="125">
        <v>41275</v>
      </c>
      <c r="BT71" s="2244">
        <v>4234677</v>
      </c>
      <c r="BU71" s="2244" t="s">
        <v>22</v>
      </c>
      <c r="BV71" s="2615">
        <v>4302176</v>
      </c>
      <c r="BW71" s="2615"/>
      <c r="BX71" s="2244">
        <v>1830026</v>
      </c>
      <c r="BY71" s="2244" t="s">
        <v>21</v>
      </c>
      <c r="BZ71" s="2244">
        <v>2472150</v>
      </c>
      <c r="CA71" s="2244">
        <v>790061</v>
      </c>
      <c r="CB71" s="2244">
        <v>1669067</v>
      </c>
      <c r="CC71" s="2244">
        <v>13022</v>
      </c>
      <c r="CD71" s="2244">
        <v>304306</v>
      </c>
      <c r="CE71" s="199">
        <v>652061</v>
      </c>
      <c r="CF71" s="1340">
        <v>41275</v>
      </c>
      <c r="CG71" s="615">
        <v>41275</v>
      </c>
      <c r="CH71" s="63">
        <v>41275</v>
      </c>
      <c r="CI71" s="124">
        <v>41275</v>
      </c>
      <c r="CJ71" s="125">
        <v>41275</v>
      </c>
      <c r="CK71" s="2244">
        <v>95494479</v>
      </c>
      <c r="CL71" s="2244">
        <v>51042967</v>
      </c>
      <c r="CM71" s="2615">
        <v>125254090</v>
      </c>
      <c r="CN71" s="2615"/>
      <c r="CO71" s="2244">
        <v>23832467</v>
      </c>
      <c r="CP71" s="2244">
        <v>2541870</v>
      </c>
      <c r="CQ71" s="2244">
        <v>98879753</v>
      </c>
      <c r="CR71" s="2244">
        <v>39389097</v>
      </c>
      <c r="CS71" s="2244">
        <v>57781505</v>
      </c>
      <c r="CT71" s="2244">
        <v>1709151</v>
      </c>
      <c r="CU71" s="2244">
        <v>20458346</v>
      </c>
      <c r="CV71" s="199">
        <v>9174781</v>
      </c>
      <c r="CW71" s="1340">
        <v>41275</v>
      </c>
      <c r="CX71" s="615">
        <v>41275</v>
      </c>
      <c r="CY71" s="63">
        <v>41275</v>
      </c>
      <c r="CZ71" s="124">
        <v>41275</v>
      </c>
      <c r="DA71" s="125">
        <v>41275</v>
      </c>
      <c r="DB71" s="2244">
        <v>426591</v>
      </c>
      <c r="DC71" s="2244">
        <v>1033630</v>
      </c>
      <c r="DD71" s="2615">
        <v>502032</v>
      </c>
      <c r="DE71" s="2615"/>
      <c r="DF71" s="2244" t="s">
        <v>21</v>
      </c>
      <c r="DG71" s="2244" t="s">
        <v>21</v>
      </c>
      <c r="DH71" s="2244">
        <v>502032</v>
      </c>
      <c r="DI71" s="2244">
        <v>502032</v>
      </c>
      <c r="DJ71" s="2244" t="s">
        <v>21</v>
      </c>
      <c r="DK71" s="2244" t="s">
        <v>21</v>
      </c>
      <c r="DL71" s="2244">
        <v>955932</v>
      </c>
      <c r="DM71" s="199">
        <v>40586</v>
      </c>
      <c r="DN71" s="1340">
        <v>41275</v>
      </c>
      <c r="DO71" s="615">
        <v>41275</v>
      </c>
      <c r="DP71" s="63">
        <v>41275</v>
      </c>
      <c r="DQ71" s="124">
        <v>41275</v>
      </c>
      <c r="DR71" s="125">
        <v>41275</v>
      </c>
      <c r="DS71" s="2244">
        <v>318741</v>
      </c>
      <c r="DT71" s="2244">
        <v>8318194</v>
      </c>
      <c r="DU71" s="2615">
        <v>5735152</v>
      </c>
      <c r="DV71" s="2615"/>
      <c r="DW71" s="2244">
        <v>2151763</v>
      </c>
      <c r="DX71" s="2244">
        <v>1502</v>
      </c>
      <c r="DY71" s="2244">
        <v>3581887</v>
      </c>
      <c r="DZ71" s="2244" t="s">
        <v>21</v>
      </c>
      <c r="EA71" s="2244">
        <v>3205732</v>
      </c>
      <c r="EB71" s="2244">
        <v>376155</v>
      </c>
      <c r="EC71" s="2244">
        <v>2582757</v>
      </c>
      <c r="ED71" s="199" t="s">
        <v>22</v>
      </c>
      <c r="EE71" s="1340">
        <v>41275</v>
      </c>
      <c r="EF71" s="615">
        <v>41275</v>
      </c>
      <c r="EG71" s="63">
        <v>41275</v>
      </c>
      <c r="EH71" s="124">
        <v>41275</v>
      </c>
      <c r="EI71" s="125">
        <v>41275</v>
      </c>
      <c r="EJ71" s="2244">
        <v>1889934</v>
      </c>
      <c r="EK71" s="2244" t="s">
        <v>22</v>
      </c>
      <c r="EL71" s="2615">
        <v>1737410</v>
      </c>
      <c r="EM71" s="2615"/>
      <c r="EN71" s="2244">
        <v>305843</v>
      </c>
      <c r="EO71" s="2244">
        <v>359868</v>
      </c>
      <c r="EP71" s="2244">
        <v>1071699</v>
      </c>
      <c r="EQ71" s="2244">
        <v>259186</v>
      </c>
      <c r="ER71" s="2244">
        <v>745051</v>
      </c>
      <c r="ES71" s="2244">
        <v>67462</v>
      </c>
      <c r="ET71" s="2244">
        <v>216511</v>
      </c>
      <c r="EU71" s="199">
        <v>33322</v>
      </c>
      <c r="EV71" s="1340">
        <v>41275</v>
      </c>
      <c r="EW71" s="615">
        <v>41275</v>
      </c>
      <c r="EX71" s="63">
        <v>41275</v>
      </c>
      <c r="EY71" s="124">
        <v>41275</v>
      </c>
      <c r="EZ71" s="125">
        <v>41275</v>
      </c>
      <c r="FA71" s="2244">
        <v>11922809</v>
      </c>
      <c r="FB71" s="2244" t="s">
        <v>22</v>
      </c>
      <c r="FC71" s="2615">
        <v>11922609</v>
      </c>
      <c r="FD71" s="2615"/>
      <c r="FE71" s="2244">
        <v>11922609</v>
      </c>
      <c r="FF71" s="2244" t="s">
        <v>21</v>
      </c>
      <c r="FG71" s="2244" t="s">
        <v>21</v>
      </c>
      <c r="FH71" s="2244" t="s">
        <v>22</v>
      </c>
      <c r="FI71" s="2244" t="s">
        <v>21</v>
      </c>
      <c r="FJ71" s="2244" t="s">
        <v>21</v>
      </c>
      <c r="FK71" s="2244" t="s">
        <v>21</v>
      </c>
      <c r="FL71" s="199">
        <v>3709</v>
      </c>
      <c r="FM71" s="1340">
        <v>41275</v>
      </c>
      <c r="FN71" s="615">
        <v>41275</v>
      </c>
      <c r="FO71" s="63">
        <v>41275</v>
      </c>
      <c r="FP71" s="124">
        <v>41275</v>
      </c>
      <c r="FQ71" s="125">
        <v>41275</v>
      </c>
      <c r="FR71" s="2244">
        <v>411623</v>
      </c>
      <c r="FS71" s="2244" t="s">
        <v>21</v>
      </c>
      <c r="FT71" s="2615">
        <v>410838</v>
      </c>
      <c r="FU71" s="2615"/>
      <c r="FV71" s="2244">
        <v>330141</v>
      </c>
      <c r="FW71" s="2244" t="s">
        <v>21</v>
      </c>
      <c r="FX71" s="2244">
        <v>80697</v>
      </c>
      <c r="FY71" s="2244">
        <v>13941</v>
      </c>
      <c r="FZ71" s="2244">
        <v>63476</v>
      </c>
      <c r="GA71" s="2244">
        <v>3280</v>
      </c>
      <c r="GB71" s="2244" t="s">
        <v>21</v>
      </c>
      <c r="GC71" s="199">
        <v>30144</v>
      </c>
      <c r="GD71" s="1340">
        <v>41275</v>
      </c>
      <c r="GE71" s="615">
        <v>41275</v>
      </c>
      <c r="GF71" s="63"/>
      <c r="GG71" s="64"/>
      <c r="GH71" s="65"/>
      <c r="GU71" s="1349"/>
      <c r="GV71" s="615"/>
    </row>
    <row r="72" spans="1:204" ht="15" customHeight="1">
      <c r="A72" s="73"/>
      <c r="B72" s="64">
        <v>41640</v>
      </c>
      <c r="C72" s="127"/>
      <c r="D72" s="2245">
        <v>411575</v>
      </c>
      <c r="E72" s="2245" t="s">
        <v>22</v>
      </c>
      <c r="F72" s="2245"/>
      <c r="G72" s="2245">
        <v>411962</v>
      </c>
      <c r="H72" s="2245">
        <v>3062</v>
      </c>
      <c r="I72" s="2245" t="s">
        <v>21</v>
      </c>
      <c r="J72" s="2245">
        <v>408900</v>
      </c>
      <c r="K72" s="2245">
        <v>408900</v>
      </c>
      <c r="L72" s="2245" t="s">
        <v>21</v>
      </c>
      <c r="M72" s="2245" t="s">
        <v>21</v>
      </c>
      <c r="N72" s="2245">
        <v>47699</v>
      </c>
      <c r="O72" s="2245">
        <v>2387</v>
      </c>
      <c r="P72" s="1340">
        <v>41640</v>
      </c>
      <c r="Q72" s="615">
        <v>41640</v>
      </c>
      <c r="R72" s="73"/>
      <c r="S72" s="64">
        <v>41640</v>
      </c>
      <c r="T72" s="127"/>
      <c r="U72" s="75">
        <v>17824795</v>
      </c>
      <c r="V72" s="2245" t="s">
        <v>22</v>
      </c>
      <c r="W72" s="2616">
        <v>17769819</v>
      </c>
      <c r="X72" s="2616"/>
      <c r="Y72" s="2245" t="s">
        <v>21</v>
      </c>
      <c r="Z72" s="2245" t="s">
        <v>21</v>
      </c>
      <c r="AA72" s="2245">
        <v>17769819</v>
      </c>
      <c r="AB72" s="2245">
        <v>17769819</v>
      </c>
      <c r="AC72" s="2245" t="s">
        <v>21</v>
      </c>
      <c r="AD72" s="2245" t="s">
        <v>21</v>
      </c>
      <c r="AE72" s="2245">
        <v>59167</v>
      </c>
      <c r="AF72" s="2245">
        <v>5055</v>
      </c>
      <c r="AG72" s="1340">
        <v>41640</v>
      </c>
      <c r="AH72" s="615">
        <v>41640</v>
      </c>
      <c r="AI72" s="73"/>
      <c r="AJ72" s="64">
        <v>41640</v>
      </c>
      <c r="AK72" s="127"/>
      <c r="AL72" s="75">
        <v>3891354</v>
      </c>
      <c r="AM72" s="2245" t="s">
        <v>22</v>
      </c>
      <c r="AN72" s="2616">
        <v>5625903</v>
      </c>
      <c r="AO72" s="2616"/>
      <c r="AP72" s="2245">
        <v>3084897</v>
      </c>
      <c r="AQ72" s="2245">
        <v>179737</v>
      </c>
      <c r="AR72" s="2245">
        <v>2361269</v>
      </c>
      <c r="AS72" s="2245">
        <v>540723</v>
      </c>
      <c r="AT72" s="2245">
        <v>1627916</v>
      </c>
      <c r="AU72" s="2245">
        <v>192630</v>
      </c>
      <c r="AV72" s="2245">
        <v>31665</v>
      </c>
      <c r="AW72" s="2245">
        <v>314662</v>
      </c>
      <c r="AX72" s="1340">
        <v>41640</v>
      </c>
      <c r="AY72" s="615">
        <v>41640</v>
      </c>
      <c r="AZ72" s="73"/>
      <c r="BA72" s="64">
        <v>41640</v>
      </c>
      <c r="BB72" s="127"/>
      <c r="BC72" s="75">
        <v>451653</v>
      </c>
      <c r="BD72" s="2245" t="s">
        <v>22</v>
      </c>
      <c r="BE72" s="2616">
        <v>1621439</v>
      </c>
      <c r="BF72" s="2616"/>
      <c r="BG72" s="2245">
        <v>893804</v>
      </c>
      <c r="BH72" s="2245">
        <v>17035</v>
      </c>
      <c r="BI72" s="2245">
        <v>710600</v>
      </c>
      <c r="BJ72" s="2245">
        <v>280166</v>
      </c>
      <c r="BK72" s="2245">
        <v>419872</v>
      </c>
      <c r="BL72" s="2245">
        <v>10562</v>
      </c>
      <c r="BM72" s="2245">
        <v>3731</v>
      </c>
      <c r="BN72" s="2245">
        <v>8119</v>
      </c>
      <c r="BO72" s="1340">
        <v>41640</v>
      </c>
      <c r="BP72" s="615">
        <v>41640</v>
      </c>
      <c r="BQ72" s="73"/>
      <c r="BR72" s="64">
        <v>41640</v>
      </c>
      <c r="BS72" s="127"/>
      <c r="BT72" s="75">
        <v>4423339</v>
      </c>
      <c r="BU72" s="2245" t="s">
        <v>22</v>
      </c>
      <c r="BV72" s="2616">
        <v>4531013</v>
      </c>
      <c r="BW72" s="2616"/>
      <c r="BX72" s="2245">
        <v>1859681</v>
      </c>
      <c r="BY72" s="2245" t="s">
        <v>21</v>
      </c>
      <c r="BZ72" s="2245">
        <v>2671332</v>
      </c>
      <c r="CA72" s="2245">
        <v>946994</v>
      </c>
      <c r="CB72" s="2245">
        <v>1716691</v>
      </c>
      <c r="CC72" s="2245">
        <v>7647</v>
      </c>
      <c r="CD72" s="2245">
        <v>261942</v>
      </c>
      <c r="CE72" s="2245">
        <v>649751</v>
      </c>
      <c r="CF72" s="1340">
        <v>41640</v>
      </c>
      <c r="CG72" s="615">
        <v>41640</v>
      </c>
      <c r="CH72" s="73"/>
      <c r="CI72" s="64">
        <v>41640</v>
      </c>
      <c r="CJ72" s="127"/>
      <c r="CK72" s="75">
        <v>94593687</v>
      </c>
      <c r="CL72" s="2245">
        <v>49852866</v>
      </c>
      <c r="CM72" s="2616">
        <v>123549086</v>
      </c>
      <c r="CN72" s="2616"/>
      <c r="CO72" s="2245">
        <v>23695021</v>
      </c>
      <c r="CP72" s="2245">
        <v>2518520</v>
      </c>
      <c r="CQ72" s="2245">
        <v>97335545</v>
      </c>
      <c r="CR72" s="2245">
        <v>38146934</v>
      </c>
      <c r="CS72" s="2245">
        <v>57653665</v>
      </c>
      <c r="CT72" s="2245">
        <v>1534946</v>
      </c>
      <c r="CU72" s="2245">
        <v>20324750</v>
      </c>
      <c r="CV72" s="2245">
        <v>8697497</v>
      </c>
      <c r="CW72" s="1340">
        <v>41640</v>
      </c>
      <c r="CX72" s="615">
        <v>41640</v>
      </c>
      <c r="CY72" s="73"/>
      <c r="CZ72" s="64">
        <v>41640</v>
      </c>
      <c r="DA72" s="127"/>
      <c r="DB72" s="75">
        <v>386266</v>
      </c>
      <c r="DC72" s="2245">
        <v>966328</v>
      </c>
      <c r="DD72" s="2616">
        <v>469240</v>
      </c>
      <c r="DE72" s="2616"/>
      <c r="DF72" s="2245" t="s">
        <v>21</v>
      </c>
      <c r="DG72" s="2245" t="s">
        <v>21</v>
      </c>
      <c r="DH72" s="2245">
        <v>469240</v>
      </c>
      <c r="DI72" s="2245">
        <v>469240</v>
      </c>
      <c r="DJ72" s="2245" t="s">
        <v>21</v>
      </c>
      <c r="DK72" s="2245" t="s">
        <v>21</v>
      </c>
      <c r="DL72" s="2245">
        <v>879101</v>
      </c>
      <c r="DM72" s="2245">
        <v>44840</v>
      </c>
      <c r="DN72" s="1340">
        <v>41640</v>
      </c>
      <c r="DO72" s="615">
        <v>41640</v>
      </c>
      <c r="DP72" s="73"/>
      <c r="DQ72" s="64">
        <v>41640</v>
      </c>
      <c r="DR72" s="127"/>
      <c r="DS72" s="75">
        <v>313225</v>
      </c>
      <c r="DT72" s="2245">
        <v>8457369</v>
      </c>
      <c r="DU72" s="2616">
        <v>5682517</v>
      </c>
      <c r="DV72" s="2616"/>
      <c r="DW72" s="2245">
        <v>2156449</v>
      </c>
      <c r="DX72" s="2245">
        <v>1808</v>
      </c>
      <c r="DY72" s="2245">
        <v>3524260</v>
      </c>
      <c r="DZ72" s="2245" t="s">
        <v>21</v>
      </c>
      <c r="EA72" s="2245">
        <v>3226516</v>
      </c>
      <c r="EB72" s="2245">
        <v>297744</v>
      </c>
      <c r="EC72" s="2245">
        <v>2737990</v>
      </c>
      <c r="ED72" s="2245" t="s">
        <v>22</v>
      </c>
      <c r="EE72" s="1340">
        <v>41640</v>
      </c>
      <c r="EF72" s="615">
        <v>41640</v>
      </c>
      <c r="EG72" s="73"/>
      <c r="EH72" s="64">
        <v>41640</v>
      </c>
      <c r="EI72" s="127"/>
      <c r="EJ72" s="75">
        <v>1925545</v>
      </c>
      <c r="EK72" s="2245" t="s">
        <v>22</v>
      </c>
      <c r="EL72" s="2616">
        <v>1703023</v>
      </c>
      <c r="EM72" s="2616"/>
      <c r="EN72" s="2245">
        <v>285631</v>
      </c>
      <c r="EO72" s="2245">
        <v>369713</v>
      </c>
      <c r="EP72" s="2245">
        <v>1047679</v>
      </c>
      <c r="EQ72" s="2245">
        <v>250081</v>
      </c>
      <c r="ER72" s="2245">
        <v>726198</v>
      </c>
      <c r="ES72" s="2245">
        <v>71400</v>
      </c>
      <c r="ET72" s="2245">
        <v>197159</v>
      </c>
      <c r="EU72" s="2245">
        <v>58794</v>
      </c>
      <c r="EV72" s="1340">
        <v>41640</v>
      </c>
      <c r="EW72" s="615">
        <v>41640</v>
      </c>
      <c r="EX72" s="73"/>
      <c r="EY72" s="64">
        <v>41640</v>
      </c>
      <c r="EZ72" s="127"/>
      <c r="FA72" s="75">
        <v>12501604</v>
      </c>
      <c r="FB72" s="2245" t="s">
        <v>22</v>
      </c>
      <c r="FC72" s="2616">
        <v>12501299</v>
      </c>
      <c r="FD72" s="2616"/>
      <c r="FE72" s="2245">
        <v>12501299</v>
      </c>
      <c r="FF72" s="2245" t="s">
        <v>21</v>
      </c>
      <c r="FG72" s="2245" t="s">
        <v>21</v>
      </c>
      <c r="FH72" s="2245" t="s">
        <v>22</v>
      </c>
      <c r="FI72" s="2245" t="s">
        <v>21</v>
      </c>
      <c r="FJ72" s="2245" t="s">
        <v>21</v>
      </c>
      <c r="FK72" s="2245" t="s">
        <v>21</v>
      </c>
      <c r="FL72" s="2245">
        <v>4033</v>
      </c>
      <c r="FM72" s="1340">
        <v>41640</v>
      </c>
      <c r="FN72" s="615">
        <v>41640</v>
      </c>
      <c r="FO72" s="73"/>
      <c r="FP72" s="64">
        <v>41640</v>
      </c>
      <c r="FQ72" s="127"/>
      <c r="FR72" s="75">
        <v>437341</v>
      </c>
      <c r="FS72" s="2245" t="s">
        <v>21</v>
      </c>
      <c r="FT72" s="2616">
        <v>436396</v>
      </c>
      <c r="FU72" s="2616"/>
      <c r="FV72" s="2245">
        <v>353065</v>
      </c>
      <c r="FW72" s="2245" t="s">
        <v>21</v>
      </c>
      <c r="FX72" s="2245">
        <v>83331</v>
      </c>
      <c r="FY72" s="2245">
        <v>20876</v>
      </c>
      <c r="FZ72" s="2245">
        <v>59830</v>
      </c>
      <c r="GA72" s="2245">
        <v>2625</v>
      </c>
      <c r="GB72" s="2245" t="s">
        <v>21</v>
      </c>
      <c r="GC72" s="2245">
        <v>31374</v>
      </c>
      <c r="GD72" s="1340">
        <v>41640</v>
      </c>
      <c r="GE72" s="615">
        <v>41640</v>
      </c>
      <c r="GF72" s="73"/>
      <c r="GG72" s="64"/>
      <c r="GH72" s="74"/>
      <c r="GU72" s="1349"/>
      <c r="GV72" s="615"/>
    </row>
    <row r="73" spans="1:204" ht="15" customHeight="1">
      <c r="A73" s="73"/>
      <c r="B73" s="64">
        <v>42005</v>
      </c>
      <c r="C73" s="127"/>
      <c r="D73" s="2245">
        <v>330415</v>
      </c>
      <c r="E73" s="2245" t="s">
        <v>22</v>
      </c>
      <c r="F73" s="2245"/>
      <c r="G73" s="2245">
        <v>309882</v>
      </c>
      <c r="H73" s="2245">
        <v>3173</v>
      </c>
      <c r="I73" s="2245" t="s">
        <v>21</v>
      </c>
      <c r="J73" s="2245">
        <v>306709</v>
      </c>
      <c r="K73" s="2245">
        <v>306709</v>
      </c>
      <c r="L73" s="2245" t="s">
        <v>21</v>
      </c>
      <c r="M73" s="2245" t="s">
        <v>21</v>
      </c>
      <c r="N73" s="2245">
        <v>41143</v>
      </c>
      <c r="O73" s="2245">
        <v>23285</v>
      </c>
      <c r="P73" s="1340">
        <v>42005</v>
      </c>
      <c r="Q73" s="615">
        <v>42005</v>
      </c>
      <c r="R73" s="73"/>
      <c r="S73" s="64">
        <v>42005</v>
      </c>
      <c r="T73" s="127"/>
      <c r="U73" s="75">
        <v>18406670</v>
      </c>
      <c r="V73" s="2245" t="s">
        <v>22</v>
      </c>
      <c r="W73" s="2616">
        <v>18321040</v>
      </c>
      <c r="X73" s="2616"/>
      <c r="Y73" s="2245" t="s">
        <v>21</v>
      </c>
      <c r="Z73" s="2245" t="s">
        <v>21</v>
      </c>
      <c r="AA73" s="2245">
        <v>18321040</v>
      </c>
      <c r="AB73" s="2245">
        <v>18321040</v>
      </c>
      <c r="AC73" s="2245" t="s">
        <v>21</v>
      </c>
      <c r="AD73" s="2245" t="s">
        <v>21</v>
      </c>
      <c r="AE73" s="2245">
        <v>78353</v>
      </c>
      <c r="AF73" s="2245">
        <v>12332</v>
      </c>
      <c r="AG73" s="1340">
        <v>42005</v>
      </c>
      <c r="AH73" s="615">
        <v>42005</v>
      </c>
      <c r="AI73" s="73"/>
      <c r="AJ73" s="64">
        <v>42005</v>
      </c>
      <c r="AK73" s="127"/>
      <c r="AL73" s="75">
        <v>3542365</v>
      </c>
      <c r="AM73" s="2245" t="s">
        <v>22</v>
      </c>
      <c r="AN73" s="2616">
        <v>5079477</v>
      </c>
      <c r="AO73" s="2616"/>
      <c r="AP73" s="2245">
        <v>2696476</v>
      </c>
      <c r="AQ73" s="2245">
        <v>171915</v>
      </c>
      <c r="AR73" s="2245">
        <v>2211086</v>
      </c>
      <c r="AS73" s="2245">
        <v>499719</v>
      </c>
      <c r="AT73" s="2245">
        <v>1526476</v>
      </c>
      <c r="AU73" s="2245">
        <v>184891</v>
      </c>
      <c r="AV73" s="2245">
        <v>31002</v>
      </c>
      <c r="AW73" s="2245">
        <v>300795</v>
      </c>
      <c r="AX73" s="1340">
        <v>42005</v>
      </c>
      <c r="AY73" s="615">
        <v>42005</v>
      </c>
      <c r="AZ73" s="73"/>
      <c r="BA73" s="64">
        <v>42005</v>
      </c>
      <c r="BB73" s="127"/>
      <c r="BC73" s="75">
        <v>481416</v>
      </c>
      <c r="BD73" s="2245" t="s">
        <v>22</v>
      </c>
      <c r="BE73" s="2616">
        <v>1598428</v>
      </c>
      <c r="BF73" s="2616"/>
      <c r="BG73" s="2245">
        <v>893660</v>
      </c>
      <c r="BH73" s="2245" t="s">
        <v>21</v>
      </c>
      <c r="BI73" s="2245">
        <v>704768</v>
      </c>
      <c r="BJ73" s="2245">
        <v>295116</v>
      </c>
      <c r="BK73" s="2245">
        <v>402417</v>
      </c>
      <c r="BL73" s="2245">
        <v>7235</v>
      </c>
      <c r="BM73" s="2245">
        <v>4401</v>
      </c>
      <c r="BN73" s="2245">
        <v>16911</v>
      </c>
      <c r="BO73" s="1340">
        <v>42005</v>
      </c>
      <c r="BP73" s="615">
        <v>42005</v>
      </c>
      <c r="BQ73" s="73"/>
      <c r="BR73" s="64">
        <v>42005</v>
      </c>
      <c r="BS73" s="127"/>
      <c r="BT73" s="75">
        <v>4452516</v>
      </c>
      <c r="BU73" s="2245" t="s">
        <v>22</v>
      </c>
      <c r="BV73" s="2616">
        <v>4590338</v>
      </c>
      <c r="BW73" s="2616"/>
      <c r="BX73" s="2245">
        <v>1978472</v>
      </c>
      <c r="BY73" s="2245" t="s">
        <v>21</v>
      </c>
      <c r="BZ73" s="2245">
        <v>2611866</v>
      </c>
      <c r="CA73" s="2245">
        <v>956537</v>
      </c>
      <c r="CB73" s="2245">
        <v>1647104</v>
      </c>
      <c r="CC73" s="2245">
        <v>8225</v>
      </c>
      <c r="CD73" s="2245">
        <v>299059</v>
      </c>
      <c r="CE73" s="2245">
        <v>637090</v>
      </c>
      <c r="CF73" s="1340">
        <v>42005</v>
      </c>
      <c r="CG73" s="615">
        <v>42005</v>
      </c>
      <c r="CH73" s="73"/>
      <c r="CI73" s="64">
        <v>42005</v>
      </c>
      <c r="CJ73" s="127"/>
      <c r="CK73" s="75">
        <v>93581432</v>
      </c>
      <c r="CL73" s="2245">
        <v>47415207</v>
      </c>
      <c r="CM73" s="2616">
        <v>118988026</v>
      </c>
      <c r="CN73" s="2616"/>
      <c r="CO73" s="2245">
        <v>23485656</v>
      </c>
      <c r="CP73" s="2245">
        <v>2451406</v>
      </c>
      <c r="CQ73" s="2245">
        <v>93050964</v>
      </c>
      <c r="CR73" s="2245">
        <v>36186773</v>
      </c>
      <c r="CS73" s="2245">
        <v>55391938</v>
      </c>
      <c r="CT73" s="2245">
        <v>1472253</v>
      </c>
      <c r="CU73" s="2245">
        <v>21094093</v>
      </c>
      <c r="CV73" s="2245">
        <v>8445791</v>
      </c>
      <c r="CW73" s="1340">
        <v>42005</v>
      </c>
      <c r="CX73" s="615">
        <v>42005</v>
      </c>
      <c r="CY73" s="73"/>
      <c r="CZ73" s="64">
        <v>42005</v>
      </c>
      <c r="DA73" s="127"/>
      <c r="DB73" s="75">
        <v>413772</v>
      </c>
      <c r="DC73" s="2245">
        <v>941824</v>
      </c>
      <c r="DD73" s="2616">
        <v>503641</v>
      </c>
      <c r="DE73" s="2616"/>
      <c r="DF73" s="2245" t="s">
        <v>21</v>
      </c>
      <c r="DG73" s="2245" t="s">
        <v>21</v>
      </c>
      <c r="DH73" s="2245">
        <v>503641</v>
      </c>
      <c r="DI73" s="2245">
        <v>503641</v>
      </c>
      <c r="DJ73" s="2245" t="s">
        <v>21</v>
      </c>
      <c r="DK73" s="2245" t="s">
        <v>21</v>
      </c>
      <c r="DL73" s="2245">
        <v>851128</v>
      </c>
      <c r="DM73" s="2245">
        <v>47800</v>
      </c>
      <c r="DN73" s="1340">
        <v>42005</v>
      </c>
      <c r="DO73" s="615">
        <v>42005</v>
      </c>
      <c r="DP73" s="73"/>
      <c r="DQ73" s="64">
        <v>42005</v>
      </c>
      <c r="DR73" s="127"/>
      <c r="DS73" s="75">
        <v>319004</v>
      </c>
      <c r="DT73" s="2245">
        <v>8010977</v>
      </c>
      <c r="DU73" s="2616">
        <v>5450635</v>
      </c>
      <c r="DV73" s="2616"/>
      <c r="DW73" s="2245">
        <v>1957543</v>
      </c>
      <c r="DX73" s="2245">
        <v>10373</v>
      </c>
      <c r="DY73" s="2245">
        <v>3482719</v>
      </c>
      <c r="DZ73" s="2245" t="s">
        <v>21</v>
      </c>
      <c r="EA73" s="2245">
        <v>3116632</v>
      </c>
      <c r="EB73" s="2245">
        <v>366087</v>
      </c>
      <c r="EC73" s="2245">
        <v>2466067</v>
      </c>
      <c r="ED73" s="2245" t="s">
        <v>22</v>
      </c>
      <c r="EE73" s="1340">
        <v>42005</v>
      </c>
      <c r="EF73" s="615">
        <v>42005</v>
      </c>
      <c r="EG73" s="73"/>
      <c r="EH73" s="64">
        <v>42005</v>
      </c>
      <c r="EI73" s="127"/>
      <c r="EJ73" s="75">
        <v>1719869</v>
      </c>
      <c r="EK73" s="2245" t="s">
        <v>22</v>
      </c>
      <c r="EL73" s="2616">
        <v>1567367</v>
      </c>
      <c r="EM73" s="2616"/>
      <c r="EN73" s="2245">
        <v>284553</v>
      </c>
      <c r="EO73" s="2245">
        <v>332216</v>
      </c>
      <c r="EP73" s="2245">
        <v>950598</v>
      </c>
      <c r="EQ73" s="2245">
        <v>210236</v>
      </c>
      <c r="ER73" s="2245">
        <v>683898</v>
      </c>
      <c r="ES73" s="2245">
        <v>56464</v>
      </c>
      <c r="ET73" s="2245">
        <v>187167</v>
      </c>
      <c r="EU73" s="2245">
        <v>24181</v>
      </c>
      <c r="EV73" s="1340">
        <v>42005</v>
      </c>
      <c r="EW73" s="615">
        <v>42005</v>
      </c>
      <c r="EX73" s="73"/>
      <c r="EY73" s="64">
        <v>42005</v>
      </c>
      <c r="EZ73" s="127"/>
      <c r="FA73" s="75">
        <v>12246160</v>
      </c>
      <c r="FB73" s="2245" t="s">
        <v>22</v>
      </c>
      <c r="FC73" s="2616">
        <v>12246214</v>
      </c>
      <c r="FD73" s="2616"/>
      <c r="FE73" s="2245">
        <v>12246214</v>
      </c>
      <c r="FF73" s="2245" t="s">
        <v>21</v>
      </c>
      <c r="FG73" s="2245" t="s">
        <v>21</v>
      </c>
      <c r="FH73" s="2245" t="s">
        <v>22</v>
      </c>
      <c r="FI73" s="2245" t="s">
        <v>21</v>
      </c>
      <c r="FJ73" s="2245" t="s">
        <v>21</v>
      </c>
      <c r="FK73" s="2245" t="s">
        <v>21</v>
      </c>
      <c r="FL73" s="2245">
        <v>4007</v>
      </c>
      <c r="FM73" s="1340">
        <v>42005</v>
      </c>
      <c r="FN73" s="615">
        <v>42005</v>
      </c>
      <c r="FO73" s="73"/>
      <c r="FP73" s="64">
        <v>42005</v>
      </c>
      <c r="FQ73" s="127"/>
      <c r="FR73" s="75">
        <v>436056</v>
      </c>
      <c r="FS73" s="2245" t="s">
        <v>21</v>
      </c>
      <c r="FT73" s="2616">
        <v>437085</v>
      </c>
      <c r="FU73" s="2616"/>
      <c r="FV73" s="2245">
        <v>362021</v>
      </c>
      <c r="FW73" s="2245" t="s">
        <v>21</v>
      </c>
      <c r="FX73" s="2245">
        <v>75064</v>
      </c>
      <c r="FY73" s="2245">
        <v>17927</v>
      </c>
      <c r="FZ73" s="2245">
        <v>55420</v>
      </c>
      <c r="GA73" s="2245">
        <v>1717</v>
      </c>
      <c r="GB73" s="2245" t="s">
        <v>21</v>
      </c>
      <c r="GC73" s="2245">
        <v>30796</v>
      </c>
      <c r="GD73" s="1340">
        <v>42005</v>
      </c>
      <c r="GE73" s="615">
        <v>42005</v>
      </c>
      <c r="GF73" s="73"/>
      <c r="GG73" s="64"/>
      <c r="GH73" s="74"/>
      <c r="GU73" s="1349"/>
      <c r="GV73" s="615"/>
    </row>
    <row r="74" spans="1:204" ht="15" customHeight="1">
      <c r="A74" s="73"/>
      <c r="B74" s="64">
        <v>42370</v>
      </c>
      <c r="C74" s="127"/>
      <c r="D74" s="2245">
        <v>143611</v>
      </c>
      <c r="E74" s="2245" t="s">
        <v>22</v>
      </c>
      <c r="F74" s="2245"/>
      <c r="G74" s="2245">
        <v>138291</v>
      </c>
      <c r="H74" s="2245">
        <v>3841</v>
      </c>
      <c r="I74" s="2245" t="s">
        <v>21</v>
      </c>
      <c r="J74" s="2245">
        <v>134450</v>
      </c>
      <c r="K74" s="2245">
        <v>134450</v>
      </c>
      <c r="L74" s="2245" t="s">
        <v>21</v>
      </c>
      <c r="M74" s="2245" t="s">
        <v>21</v>
      </c>
      <c r="N74" s="2245">
        <v>35208</v>
      </c>
      <c r="O74" s="2245">
        <v>28371</v>
      </c>
      <c r="P74" s="1340">
        <v>42370</v>
      </c>
      <c r="Q74" s="615">
        <v>42370</v>
      </c>
      <c r="R74" s="73"/>
      <c r="S74" s="64">
        <v>42370</v>
      </c>
      <c r="T74" s="127"/>
      <c r="U74" s="75">
        <v>19497820</v>
      </c>
      <c r="V74" s="2245" t="s">
        <v>22</v>
      </c>
      <c r="W74" s="2616">
        <v>19397167</v>
      </c>
      <c r="X74" s="2616"/>
      <c r="Y74" s="2245" t="s">
        <v>21</v>
      </c>
      <c r="Z74" s="2245" t="s">
        <v>21</v>
      </c>
      <c r="AA74" s="2245">
        <v>19397167</v>
      </c>
      <c r="AB74" s="2245">
        <v>19397167</v>
      </c>
      <c r="AC74" s="2245" t="s">
        <v>21</v>
      </c>
      <c r="AD74" s="2245" t="s">
        <v>21</v>
      </c>
      <c r="AE74" s="2245">
        <v>106031</v>
      </c>
      <c r="AF74" s="2245">
        <v>6953</v>
      </c>
      <c r="AG74" s="1340">
        <v>42370</v>
      </c>
      <c r="AH74" s="615">
        <v>42370</v>
      </c>
      <c r="AI74" s="73"/>
      <c r="AJ74" s="64">
        <v>42370</v>
      </c>
      <c r="AK74" s="127"/>
      <c r="AL74" s="75">
        <v>3703985</v>
      </c>
      <c r="AM74" s="2245" t="s">
        <v>22</v>
      </c>
      <c r="AN74" s="2616">
        <v>5251797</v>
      </c>
      <c r="AO74" s="2616"/>
      <c r="AP74" s="2245">
        <v>2905805</v>
      </c>
      <c r="AQ74" s="2245">
        <v>135841</v>
      </c>
      <c r="AR74" s="2245">
        <v>2210151</v>
      </c>
      <c r="AS74" s="2245">
        <v>591776</v>
      </c>
      <c r="AT74" s="2245">
        <v>1454121</v>
      </c>
      <c r="AU74" s="2245">
        <v>164254</v>
      </c>
      <c r="AV74" s="2245">
        <v>22207</v>
      </c>
      <c r="AW74" s="2245">
        <v>289862</v>
      </c>
      <c r="AX74" s="1340">
        <v>42370</v>
      </c>
      <c r="AY74" s="615">
        <v>42370</v>
      </c>
      <c r="AZ74" s="73"/>
      <c r="BA74" s="64">
        <v>42370</v>
      </c>
      <c r="BB74" s="127"/>
      <c r="BC74" s="75">
        <v>559586</v>
      </c>
      <c r="BD74" s="2245" t="s">
        <v>22</v>
      </c>
      <c r="BE74" s="2616">
        <v>1585077</v>
      </c>
      <c r="BF74" s="2616"/>
      <c r="BG74" s="2245">
        <v>814529</v>
      </c>
      <c r="BH74" s="2245" t="s">
        <v>21</v>
      </c>
      <c r="BI74" s="2245">
        <v>770548</v>
      </c>
      <c r="BJ74" s="2245">
        <v>358237</v>
      </c>
      <c r="BK74" s="2245">
        <v>405327</v>
      </c>
      <c r="BL74" s="2245">
        <v>6984</v>
      </c>
      <c r="BM74" s="2245">
        <v>4617</v>
      </c>
      <c r="BN74" s="2245">
        <v>11485</v>
      </c>
      <c r="BO74" s="1340">
        <v>42370</v>
      </c>
      <c r="BP74" s="615">
        <v>42370</v>
      </c>
      <c r="BQ74" s="73"/>
      <c r="BR74" s="64">
        <v>42370</v>
      </c>
      <c r="BS74" s="127"/>
      <c r="BT74" s="75">
        <v>4176116</v>
      </c>
      <c r="BU74" s="2245" t="s">
        <v>22</v>
      </c>
      <c r="BV74" s="2616">
        <v>4269742</v>
      </c>
      <c r="BW74" s="2616"/>
      <c r="BX74" s="2245">
        <v>1927993</v>
      </c>
      <c r="BY74" s="2245" t="s">
        <v>21</v>
      </c>
      <c r="BZ74" s="2245">
        <v>2341749</v>
      </c>
      <c r="CA74" s="2245">
        <v>918708</v>
      </c>
      <c r="CB74" s="2245">
        <v>1414460</v>
      </c>
      <c r="CC74" s="2245">
        <v>8581</v>
      </c>
      <c r="CD74" s="2245">
        <v>291335</v>
      </c>
      <c r="CE74" s="2245">
        <v>614946</v>
      </c>
      <c r="CF74" s="1340">
        <v>42370</v>
      </c>
      <c r="CG74" s="615">
        <v>42370</v>
      </c>
      <c r="CH74" s="73"/>
      <c r="CI74" s="64">
        <v>42370</v>
      </c>
      <c r="CJ74" s="127"/>
      <c r="CK74" s="75">
        <v>94638666</v>
      </c>
      <c r="CL74" s="2245">
        <v>47996980</v>
      </c>
      <c r="CM74" s="2616">
        <v>120089295</v>
      </c>
      <c r="CN74" s="2616"/>
      <c r="CO74" s="2245">
        <v>23684510</v>
      </c>
      <c r="CP74" s="2245">
        <v>2722149</v>
      </c>
      <c r="CQ74" s="2245">
        <v>93682637</v>
      </c>
      <c r="CR74" s="2245">
        <v>36980030</v>
      </c>
      <c r="CS74" s="2245">
        <v>55245566</v>
      </c>
      <c r="CT74" s="2245">
        <v>1457041</v>
      </c>
      <c r="CU74" s="2245">
        <v>21283262</v>
      </c>
      <c r="CV74" s="2245">
        <v>8798747</v>
      </c>
      <c r="CW74" s="1340">
        <v>42370</v>
      </c>
      <c r="CX74" s="615">
        <v>42370</v>
      </c>
      <c r="CY74" s="73"/>
      <c r="CZ74" s="64">
        <v>42370</v>
      </c>
      <c r="DA74" s="127"/>
      <c r="DB74" s="75">
        <v>408432</v>
      </c>
      <c r="DC74" s="2245">
        <v>981789</v>
      </c>
      <c r="DD74" s="2616">
        <v>511908</v>
      </c>
      <c r="DE74" s="2616"/>
      <c r="DF74" s="2245" t="s">
        <v>21</v>
      </c>
      <c r="DG74" s="2245" t="s">
        <v>21</v>
      </c>
      <c r="DH74" s="2245">
        <v>511908</v>
      </c>
      <c r="DI74" s="2245">
        <v>511908</v>
      </c>
      <c r="DJ74" s="2245" t="s">
        <v>21</v>
      </c>
      <c r="DK74" s="2245" t="s">
        <v>21</v>
      </c>
      <c r="DL74" s="2245">
        <v>873954</v>
      </c>
      <c r="DM74" s="2245">
        <v>44488</v>
      </c>
      <c r="DN74" s="1340">
        <v>42370</v>
      </c>
      <c r="DO74" s="615">
        <v>42370</v>
      </c>
      <c r="DP74" s="73"/>
      <c r="DQ74" s="64">
        <v>42370</v>
      </c>
      <c r="DR74" s="127"/>
      <c r="DS74" s="75">
        <v>300216</v>
      </c>
      <c r="DT74" s="2245">
        <v>7915863</v>
      </c>
      <c r="DU74" s="2616">
        <v>5481496</v>
      </c>
      <c r="DV74" s="2616"/>
      <c r="DW74" s="2245">
        <v>1989013</v>
      </c>
      <c r="DX74" s="2245">
        <v>14234</v>
      </c>
      <c r="DY74" s="2245">
        <v>3478249</v>
      </c>
      <c r="DZ74" s="2245" t="s">
        <v>21</v>
      </c>
      <c r="EA74" s="2245">
        <v>3127893</v>
      </c>
      <c r="EB74" s="2245">
        <v>350356</v>
      </c>
      <c r="EC74" s="2245">
        <v>2356534</v>
      </c>
      <c r="ED74" s="2245" t="s">
        <v>22</v>
      </c>
      <c r="EE74" s="1340">
        <v>42370</v>
      </c>
      <c r="EF74" s="615">
        <v>42370</v>
      </c>
      <c r="EG74" s="73"/>
      <c r="EH74" s="64">
        <v>42370</v>
      </c>
      <c r="EI74" s="127"/>
      <c r="EJ74" s="75">
        <v>1822799</v>
      </c>
      <c r="EK74" s="2245" t="s">
        <v>22</v>
      </c>
      <c r="EL74" s="2616">
        <v>1589217</v>
      </c>
      <c r="EM74" s="2616"/>
      <c r="EN74" s="2245">
        <v>258814</v>
      </c>
      <c r="EO74" s="2245">
        <v>376584</v>
      </c>
      <c r="EP74" s="2245">
        <v>953819</v>
      </c>
      <c r="EQ74" s="2245">
        <v>219260</v>
      </c>
      <c r="ER74" s="2245">
        <v>682755</v>
      </c>
      <c r="ES74" s="2245">
        <v>51804</v>
      </c>
      <c r="ET74" s="2245">
        <v>219979</v>
      </c>
      <c r="EU74" s="2245">
        <v>37446</v>
      </c>
      <c r="EV74" s="1340">
        <v>42370</v>
      </c>
      <c r="EW74" s="615">
        <v>42370</v>
      </c>
      <c r="EX74" s="73"/>
      <c r="EY74" s="64">
        <v>42370</v>
      </c>
      <c r="EZ74" s="127"/>
      <c r="FA74" s="75">
        <v>12179516</v>
      </c>
      <c r="FB74" s="2245" t="s">
        <v>22</v>
      </c>
      <c r="FC74" s="2616">
        <v>12179410</v>
      </c>
      <c r="FD74" s="2616"/>
      <c r="FE74" s="2245">
        <v>12179410</v>
      </c>
      <c r="FF74" s="2245" t="s">
        <v>21</v>
      </c>
      <c r="FG74" s="2245" t="s">
        <v>21</v>
      </c>
      <c r="FH74" s="2245" t="s">
        <v>22</v>
      </c>
      <c r="FI74" s="2245" t="s">
        <v>21</v>
      </c>
      <c r="FJ74" s="2245" t="s">
        <v>21</v>
      </c>
      <c r="FK74" s="2245" t="s">
        <v>21</v>
      </c>
      <c r="FL74" s="2245">
        <v>3790</v>
      </c>
      <c r="FM74" s="1340">
        <v>42370</v>
      </c>
      <c r="FN74" s="615">
        <v>42370</v>
      </c>
      <c r="FO74" s="73"/>
      <c r="FP74" s="64">
        <v>42370</v>
      </c>
      <c r="FQ74" s="127"/>
      <c r="FR74" s="75">
        <v>434016</v>
      </c>
      <c r="FS74" s="2245" t="s">
        <v>21</v>
      </c>
      <c r="FT74" s="2616">
        <v>436937</v>
      </c>
      <c r="FU74" s="2616"/>
      <c r="FV74" s="2245">
        <v>363733</v>
      </c>
      <c r="FW74" s="2245" t="s">
        <v>21</v>
      </c>
      <c r="FX74" s="2245">
        <v>73204</v>
      </c>
      <c r="FY74" s="2245">
        <v>11578</v>
      </c>
      <c r="FZ74" s="2245">
        <v>60250</v>
      </c>
      <c r="GA74" s="2245">
        <v>1376</v>
      </c>
      <c r="GB74" s="2245" t="s">
        <v>21</v>
      </c>
      <c r="GC74" s="2245">
        <v>28363</v>
      </c>
      <c r="GD74" s="1340">
        <v>42370</v>
      </c>
      <c r="GE74" s="615">
        <v>42370</v>
      </c>
      <c r="GF74" s="73"/>
      <c r="GG74" s="64"/>
      <c r="GH74" s="74"/>
      <c r="GU74" s="1349"/>
      <c r="GV74" s="615"/>
    </row>
    <row r="75" spans="1:204" ht="15" customHeight="1">
      <c r="A75" s="73"/>
      <c r="B75" s="64">
        <v>42736</v>
      </c>
      <c r="C75" s="127"/>
      <c r="D75" s="2245">
        <v>280519</v>
      </c>
      <c r="E75" s="2245" t="s">
        <v>22</v>
      </c>
      <c r="F75" s="2245"/>
      <c r="G75" s="2245">
        <v>305111</v>
      </c>
      <c r="H75" s="2245">
        <v>3865</v>
      </c>
      <c r="I75" s="2245" t="s">
        <v>21</v>
      </c>
      <c r="J75" s="2245">
        <v>301246</v>
      </c>
      <c r="K75" s="2245">
        <v>301246</v>
      </c>
      <c r="L75" s="2245" t="s">
        <v>21</v>
      </c>
      <c r="M75" s="2245" t="s">
        <v>21</v>
      </c>
      <c r="N75" s="2245">
        <v>34051</v>
      </c>
      <c r="O75" s="2245">
        <v>3753</v>
      </c>
      <c r="P75" s="1340">
        <v>42736</v>
      </c>
      <c r="Q75" s="615">
        <v>42736</v>
      </c>
      <c r="R75" s="73"/>
      <c r="S75" s="64">
        <v>42736</v>
      </c>
      <c r="T75" s="127"/>
      <c r="U75" s="75">
        <v>19780039</v>
      </c>
      <c r="V75" s="2245" t="s">
        <v>22</v>
      </c>
      <c r="W75" s="2616">
        <v>19689000</v>
      </c>
      <c r="X75" s="2616"/>
      <c r="Y75" s="2245" t="s">
        <v>21</v>
      </c>
      <c r="Z75" s="2245" t="s">
        <v>21</v>
      </c>
      <c r="AA75" s="2245">
        <v>19689000</v>
      </c>
      <c r="AB75" s="2245">
        <v>19689000</v>
      </c>
      <c r="AC75" s="2245" t="s">
        <v>21</v>
      </c>
      <c r="AD75" s="2245" t="s">
        <v>21</v>
      </c>
      <c r="AE75" s="2245">
        <v>93319</v>
      </c>
      <c r="AF75" s="2245">
        <v>4473</v>
      </c>
      <c r="AG75" s="1340">
        <v>42736</v>
      </c>
      <c r="AH75" s="615">
        <v>42736</v>
      </c>
      <c r="AI75" s="73"/>
      <c r="AJ75" s="64">
        <v>42736</v>
      </c>
      <c r="AK75" s="127"/>
      <c r="AL75" s="75">
        <v>3533196</v>
      </c>
      <c r="AM75" s="2245" t="s">
        <v>22</v>
      </c>
      <c r="AN75" s="2616">
        <v>5115625</v>
      </c>
      <c r="AO75" s="2616"/>
      <c r="AP75" s="2245">
        <v>2818567</v>
      </c>
      <c r="AQ75" s="2245">
        <v>136150</v>
      </c>
      <c r="AR75" s="2245">
        <v>2160908</v>
      </c>
      <c r="AS75" s="2245">
        <v>555731</v>
      </c>
      <c r="AT75" s="2245">
        <v>1448318</v>
      </c>
      <c r="AU75" s="2245">
        <v>156859</v>
      </c>
      <c r="AV75" s="2245">
        <v>27053</v>
      </c>
      <c r="AW75" s="2245">
        <v>266486</v>
      </c>
      <c r="AX75" s="1340">
        <v>42736</v>
      </c>
      <c r="AY75" s="615">
        <v>42736</v>
      </c>
      <c r="AZ75" s="73"/>
      <c r="BA75" s="64">
        <v>42736</v>
      </c>
      <c r="BB75" s="127"/>
      <c r="BC75" s="75">
        <v>559524</v>
      </c>
      <c r="BD75" s="2245" t="s">
        <v>22</v>
      </c>
      <c r="BE75" s="2616">
        <v>1614684</v>
      </c>
      <c r="BF75" s="2616"/>
      <c r="BG75" s="2245">
        <v>838618</v>
      </c>
      <c r="BH75" s="2245">
        <v>439</v>
      </c>
      <c r="BI75" s="2245">
        <v>775627</v>
      </c>
      <c r="BJ75" s="2245">
        <v>360286</v>
      </c>
      <c r="BK75" s="2245">
        <v>408740</v>
      </c>
      <c r="BL75" s="2245">
        <v>6601</v>
      </c>
      <c r="BM75" s="2245">
        <v>4682</v>
      </c>
      <c r="BN75" s="2245">
        <v>15439</v>
      </c>
      <c r="BO75" s="1340">
        <v>42736</v>
      </c>
      <c r="BP75" s="615">
        <v>42736</v>
      </c>
      <c r="BQ75" s="73"/>
      <c r="BR75" s="64">
        <v>42736</v>
      </c>
      <c r="BS75" s="127"/>
      <c r="BT75" s="75">
        <v>4097229</v>
      </c>
      <c r="BU75" s="2245" t="s">
        <v>22</v>
      </c>
      <c r="BV75" s="2616">
        <v>4205504</v>
      </c>
      <c r="BW75" s="2616"/>
      <c r="BX75" s="2245">
        <v>1847555</v>
      </c>
      <c r="BY75" s="2245" t="s">
        <v>21</v>
      </c>
      <c r="BZ75" s="2245">
        <v>2357949</v>
      </c>
      <c r="CA75" s="2245">
        <v>968110</v>
      </c>
      <c r="CB75" s="2245">
        <v>1379005</v>
      </c>
      <c r="CC75" s="2245">
        <v>10834</v>
      </c>
      <c r="CD75" s="2245">
        <v>275298</v>
      </c>
      <c r="CE75" s="2245">
        <v>571209</v>
      </c>
      <c r="CF75" s="1340">
        <v>42736</v>
      </c>
      <c r="CG75" s="615">
        <v>42736</v>
      </c>
      <c r="CH75" s="73"/>
      <c r="CI75" s="64">
        <v>42736</v>
      </c>
      <c r="CJ75" s="127"/>
      <c r="CK75" s="75">
        <v>92458742</v>
      </c>
      <c r="CL75" s="2245">
        <v>47200862</v>
      </c>
      <c r="CM75" s="2616">
        <v>118915174</v>
      </c>
      <c r="CN75" s="2616"/>
      <c r="CO75" s="2245">
        <v>23657994</v>
      </c>
      <c r="CP75" s="2245">
        <v>2771170</v>
      </c>
      <c r="CQ75" s="2245">
        <v>92486010</v>
      </c>
      <c r="CR75" s="2245">
        <v>36538600</v>
      </c>
      <c r="CS75" s="2245">
        <v>54416976</v>
      </c>
      <c r="CT75" s="2245">
        <v>1530433</v>
      </c>
      <c r="CU75" s="2245">
        <v>20576758</v>
      </c>
      <c r="CV75" s="2245">
        <v>8528150</v>
      </c>
      <c r="CW75" s="1340">
        <v>42736</v>
      </c>
      <c r="CX75" s="615">
        <v>42736</v>
      </c>
      <c r="CY75" s="73"/>
      <c r="CZ75" s="64">
        <v>42736</v>
      </c>
      <c r="DA75" s="127"/>
      <c r="DB75" s="75">
        <v>375838</v>
      </c>
      <c r="DC75" s="2245">
        <v>984757</v>
      </c>
      <c r="DD75" s="2616">
        <v>523298</v>
      </c>
      <c r="DE75" s="2616"/>
      <c r="DF75" s="2245" t="s">
        <v>21</v>
      </c>
      <c r="DG75" s="2245" t="s">
        <v>21</v>
      </c>
      <c r="DH75" s="2245">
        <v>523298</v>
      </c>
      <c r="DI75" s="2245">
        <v>523298</v>
      </c>
      <c r="DJ75" s="2245" t="s">
        <v>21</v>
      </c>
      <c r="DK75" s="2245" t="s">
        <v>21</v>
      </c>
      <c r="DL75" s="2245">
        <v>818028</v>
      </c>
      <c r="DM75" s="2245">
        <v>47072</v>
      </c>
      <c r="DN75" s="1340">
        <v>42736</v>
      </c>
      <c r="DO75" s="615">
        <v>42736</v>
      </c>
      <c r="DP75" s="73"/>
      <c r="DQ75" s="64">
        <v>42736</v>
      </c>
      <c r="DR75" s="127"/>
      <c r="DS75" s="75">
        <v>303895</v>
      </c>
      <c r="DT75" s="2245">
        <v>7464036</v>
      </c>
      <c r="DU75" s="2616">
        <v>5388329</v>
      </c>
      <c r="DV75" s="2616"/>
      <c r="DW75" s="2245">
        <v>1787273</v>
      </c>
      <c r="DX75" s="2245">
        <v>17818</v>
      </c>
      <c r="DY75" s="2245">
        <v>3583238</v>
      </c>
      <c r="DZ75" s="2245" t="s">
        <v>21</v>
      </c>
      <c r="EA75" s="2245">
        <v>3265284</v>
      </c>
      <c r="EB75" s="2245">
        <v>317954</v>
      </c>
      <c r="EC75" s="2245">
        <v>2012292</v>
      </c>
      <c r="ED75" s="2245" t="s">
        <v>22</v>
      </c>
      <c r="EE75" s="1340">
        <v>42736</v>
      </c>
      <c r="EF75" s="615">
        <v>42736</v>
      </c>
      <c r="EG75" s="73"/>
      <c r="EH75" s="64">
        <v>42736</v>
      </c>
      <c r="EI75" s="127"/>
      <c r="EJ75" s="75">
        <v>1753448</v>
      </c>
      <c r="EK75" s="2245" t="s">
        <v>22</v>
      </c>
      <c r="EL75" s="2616">
        <v>1575900</v>
      </c>
      <c r="EM75" s="2616"/>
      <c r="EN75" s="2245">
        <v>252625</v>
      </c>
      <c r="EO75" s="2245">
        <v>358880</v>
      </c>
      <c r="EP75" s="2245">
        <v>964395</v>
      </c>
      <c r="EQ75" s="2245">
        <v>214496</v>
      </c>
      <c r="ER75" s="2245">
        <v>699059</v>
      </c>
      <c r="ES75" s="2245">
        <v>50840</v>
      </c>
      <c r="ET75" s="2245">
        <v>188446</v>
      </c>
      <c r="EU75" s="2245">
        <v>26086</v>
      </c>
      <c r="EV75" s="1340">
        <v>42736</v>
      </c>
      <c r="EW75" s="615">
        <v>42736</v>
      </c>
      <c r="EX75" s="73"/>
      <c r="EY75" s="64">
        <v>42736</v>
      </c>
      <c r="EZ75" s="127"/>
      <c r="FA75" s="75">
        <v>12228799</v>
      </c>
      <c r="FB75" s="2245" t="s">
        <v>22</v>
      </c>
      <c r="FC75" s="2616">
        <v>12230254</v>
      </c>
      <c r="FD75" s="2616"/>
      <c r="FE75" s="2245">
        <v>12230254</v>
      </c>
      <c r="FF75" s="2245" t="s">
        <v>21</v>
      </c>
      <c r="FG75" s="2245" t="s">
        <v>21</v>
      </c>
      <c r="FH75" s="2245" t="s">
        <v>22</v>
      </c>
      <c r="FI75" s="2245" t="s">
        <v>21</v>
      </c>
      <c r="FJ75" s="2245" t="s">
        <v>21</v>
      </c>
      <c r="FK75" s="2245" t="s">
        <v>21</v>
      </c>
      <c r="FL75" s="2245">
        <v>3426</v>
      </c>
      <c r="FM75" s="1340">
        <v>42736</v>
      </c>
      <c r="FN75" s="615">
        <v>42736</v>
      </c>
      <c r="FO75" s="73"/>
      <c r="FP75" s="64">
        <v>42736</v>
      </c>
      <c r="FQ75" s="127"/>
      <c r="FR75" s="75">
        <v>478918</v>
      </c>
      <c r="FS75" s="2245" t="s">
        <v>21</v>
      </c>
      <c r="FT75" s="2616">
        <v>481309</v>
      </c>
      <c r="FU75" s="2616"/>
      <c r="FV75" s="2245">
        <v>404300</v>
      </c>
      <c r="FW75" s="2245" t="s">
        <v>21</v>
      </c>
      <c r="FX75" s="2245">
        <v>77009</v>
      </c>
      <c r="FY75" s="2245">
        <v>10811</v>
      </c>
      <c r="FZ75" s="2245">
        <v>65953</v>
      </c>
      <c r="GA75" s="2245">
        <v>245</v>
      </c>
      <c r="GB75" s="2245" t="s">
        <v>21</v>
      </c>
      <c r="GC75" s="2245">
        <v>25511</v>
      </c>
      <c r="GD75" s="1340">
        <v>42736</v>
      </c>
      <c r="GE75" s="615">
        <v>42736</v>
      </c>
      <c r="GF75" s="73"/>
      <c r="GG75" s="64"/>
      <c r="GH75" s="74"/>
      <c r="GU75" s="1349"/>
      <c r="GV75" s="615"/>
    </row>
    <row r="76" spans="1:204" ht="7.5" customHeight="1">
      <c r="A76" s="73"/>
      <c r="B76" s="76"/>
      <c r="C76" s="127"/>
      <c r="D76" s="616"/>
      <c r="E76" s="616"/>
      <c r="F76" s="616"/>
      <c r="G76" s="616"/>
      <c r="H76" s="616"/>
      <c r="I76" s="616"/>
      <c r="J76" s="616"/>
      <c r="K76" s="616"/>
      <c r="L76" s="616"/>
      <c r="M76" s="616"/>
      <c r="N76" s="616"/>
      <c r="O76" s="616"/>
      <c r="P76" s="1341"/>
      <c r="Q76" s="479"/>
      <c r="R76" s="73"/>
      <c r="S76" s="76"/>
      <c r="T76" s="127"/>
      <c r="U76" s="616"/>
      <c r="V76" s="616"/>
      <c r="W76" s="616"/>
      <c r="X76" s="616"/>
      <c r="Y76" s="616"/>
      <c r="Z76" s="616"/>
      <c r="AA76" s="616"/>
      <c r="AB76" s="616"/>
      <c r="AC76" s="616"/>
      <c r="AD76" s="616"/>
      <c r="AE76" s="616"/>
      <c r="AF76" s="616"/>
      <c r="AG76" s="1341"/>
      <c r="AH76" s="479"/>
      <c r="AI76" s="73"/>
      <c r="AJ76" s="76"/>
      <c r="AK76" s="127"/>
      <c r="AL76" s="616"/>
      <c r="AM76" s="616"/>
      <c r="AN76" s="616"/>
      <c r="AO76" s="616"/>
      <c r="AP76" s="616"/>
      <c r="AQ76" s="616"/>
      <c r="AR76" s="616"/>
      <c r="AS76" s="616"/>
      <c r="AT76" s="616"/>
      <c r="AU76" s="616"/>
      <c r="AV76" s="616"/>
      <c r="AW76" s="616"/>
      <c r="AX76" s="1341"/>
      <c r="AY76" s="479"/>
      <c r="AZ76" s="73"/>
      <c r="BA76" s="76"/>
      <c r="BB76" s="127"/>
      <c r="BC76" s="616"/>
      <c r="BD76" s="616"/>
      <c r="BE76" s="616"/>
      <c r="BF76" s="616"/>
      <c r="BG76" s="616"/>
      <c r="BH76" s="616"/>
      <c r="BI76" s="616"/>
      <c r="BJ76" s="616"/>
      <c r="BK76" s="616"/>
      <c r="BL76" s="616"/>
      <c r="BM76" s="616"/>
      <c r="BN76" s="616"/>
      <c r="BO76" s="1341"/>
      <c r="BP76" s="479"/>
      <c r="BQ76" s="73"/>
      <c r="BR76" s="76"/>
      <c r="BS76" s="127"/>
      <c r="BT76" s="616"/>
      <c r="BU76" s="616"/>
      <c r="BV76" s="616"/>
      <c r="BW76" s="616"/>
      <c r="BX76" s="616"/>
      <c r="BY76" s="616"/>
      <c r="BZ76" s="616"/>
      <c r="CA76" s="616"/>
      <c r="CB76" s="616"/>
      <c r="CC76" s="616"/>
      <c r="CD76" s="616"/>
      <c r="CE76" s="616"/>
      <c r="CF76" s="1341"/>
      <c r="CG76" s="479"/>
      <c r="CH76" s="73"/>
      <c r="CI76" s="76"/>
      <c r="CJ76" s="127"/>
      <c r="CK76" s="616"/>
      <c r="CL76" s="616"/>
      <c r="CM76" s="616"/>
      <c r="CN76" s="616"/>
      <c r="CO76" s="616"/>
      <c r="CP76" s="616"/>
      <c r="CQ76" s="616"/>
      <c r="CR76" s="616"/>
      <c r="CS76" s="616"/>
      <c r="CT76" s="616"/>
      <c r="CU76" s="616"/>
      <c r="CV76" s="616"/>
      <c r="CW76" s="1341"/>
      <c r="CX76" s="479"/>
      <c r="CY76" s="73"/>
      <c r="CZ76" s="76"/>
      <c r="DA76" s="127"/>
      <c r="DB76" s="616"/>
      <c r="DC76" s="616"/>
      <c r="DD76" s="616"/>
      <c r="DE76" s="616"/>
      <c r="DF76" s="616"/>
      <c r="DG76" s="616"/>
      <c r="DH76" s="616"/>
      <c r="DI76" s="616"/>
      <c r="DJ76" s="616"/>
      <c r="DK76" s="616"/>
      <c r="DL76" s="616"/>
      <c r="DM76" s="616"/>
      <c r="DN76" s="1341"/>
      <c r="DO76" s="479"/>
      <c r="DP76" s="73"/>
      <c r="DQ76" s="76"/>
      <c r="DR76" s="127"/>
      <c r="DS76" s="616"/>
      <c r="DT76" s="616"/>
      <c r="DU76" s="616"/>
      <c r="DV76" s="616"/>
      <c r="DW76" s="616"/>
      <c r="DX76" s="616"/>
      <c r="DY76" s="616"/>
      <c r="DZ76" s="616"/>
      <c r="EA76" s="616"/>
      <c r="EB76" s="616"/>
      <c r="EC76" s="616"/>
      <c r="ED76" s="616"/>
      <c r="EE76" s="1341"/>
      <c r="EF76" s="479"/>
      <c r="EG76" s="73"/>
      <c r="EH76" s="76"/>
      <c r="EI76" s="127"/>
      <c r="EJ76" s="616"/>
      <c r="EK76" s="616"/>
      <c r="EL76" s="616"/>
      <c r="EM76" s="616"/>
      <c r="EN76" s="616"/>
      <c r="EO76" s="616"/>
      <c r="EP76" s="616"/>
      <c r="EQ76" s="616"/>
      <c r="ER76" s="616"/>
      <c r="ES76" s="616"/>
      <c r="ET76" s="616"/>
      <c r="EU76" s="616"/>
      <c r="EV76" s="1341"/>
      <c r="EW76" s="479"/>
      <c r="EX76" s="73"/>
      <c r="EY76" s="76"/>
      <c r="EZ76" s="127"/>
      <c r="FA76" s="616"/>
      <c r="FB76" s="616"/>
      <c r="FC76" s="616"/>
      <c r="FD76" s="616"/>
      <c r="FE76" s="616"/>
      <c r="FF76" s="616"/>
      <c r="FG76" s="616"/>
      <c r="FH76" s="616"/>
      <c r="FI76" s="616"/>
      <c r="FJ76" s="616"/>
      <c r="FK76" s="616"/>
      <c r="FL76" s="616"/>
      <c r="FM76" s="1341"/>
      <c r="FN76" s="479"/>
      <c r="FO76" s="73"/>
      <c r="FP76" s="76"/>
      <c r="FQ76" s="127"/>
      <c r="FR76" s="616"/>
      <c r="FS76" s="616"/>
      <c r="FT76" s="616"/>
      <c r="FU76" s="616"/>
      <c r="FV76" s="616"/>
      <c r="FW76" s="616"/>
      <c r="FX76" s="616"/>
      <c r="FY76" s="616"/>
      <c r="FZ76" s="616"/>
      <c r="GA76" s="616"/>
      <c r="GB76" s="616"/>
      <c r="GC76" s="616"/>
      <c r="GD76" s="1341"/>
      <c r="GE76" s="479"/>
      <c r="GF76" s="73"/>
      <c r="GG76" s="76"/>
      <c r="GH76" s="74"/>
      <c r="GU76" s="1350"/>
      <c r="GV76" s="479"/>
    </row>
    <row r="77" spans="1:204" ht="15" customHeight="1">
      <c r="A77" s="79">
        <v>42095</v>
      </c>
      <c r="B77" s="80">
        <v>42095</v>
      </c>
      <c r="C77" s="128">
        <v>42095</v>
      </c>
      <c r="D77" s="2246">
        <v>412516</v>
      </c>
      <c r="E77" s="2246" t="s">
        <v>22</v>
      </c>
      <c r="F77" s="2246"/>
      <c r="G77" s="2246">
        <v>379844</v>
      </c>
      <c r="H77" s="2246">
        <v>3270</v>
      </c>
      <c r="I77" s="2246" t="s">
        <v>21</v>
      </c>
      <c r="J77" s="2246">
        <v>376574</v>
      </c>
      <c r="K77" s="2246">
        <v>376574</v>
      </c>
      <c r="L77" s="2246" t="s">
        <v>21</v>
      </c>
      <c r="M77" s="2246" t="s">
        <v>21</v>
      </c>
      <c r="N77" s="2246">
        <v>39625</v>
      </c>
      <c r="O77" s="2246">
        <v>35431</v>
      </c>
      <c r="P77" s="1342">
        <v>42095</v>
      </c>
      <c r="Q77" s="619">
        <v>42095</v>
      </c>
      <c r="R77" s="79">
        <v>42095</v>
      </c>
      <c r="S77" s="80">
        <v>42095</v>
      </c>
      <c r="T77" s="128">
        <v>42095</v>
      </c>
      <c r="U77" s="2246">
        <v>18689578</v>
      </c>
      <c r="V77" s="2246" t="s">
        <v>22</v>
      </c>
      <c r="W77" s="2617">
        <v>18581017</v>
      </c>
      <c r="X77" s="2617"/>
      <c r="Y77" s="2246" t="s">
        <v>21</v>
      </c>
      <c r="Z77" s="2246" t="s">
        <v>21</v>
      </c>
      <c r="AA77" s="2246">
        <v>18581017</v>
      </c>
      <c r="AB77" s="2246">
        <v>18581017</v>
      </c>
      <c r="AC77" s="2246" t="s">
        <v>21</v>
      </c>
      <c r="AD77" s="2246" t="s">
        <v>21</v>
      </c>
      <c r="AE77" s="2246">
        <v>101017</v>
      </c>
      <c r="AF77" s="2246">
        <v>13656</v>
      </c>
      <c r="AG77" s="1342">
        <v>42095</v>
      </c>
      <c r="AH77" s="619">
        <v>42095</v>
      </c>
      <c r="AI77" s="79">
        <v>42095</v>
      </c>
      <c r="AJ77" s="80">
        <v>42095</v>
      </c>
      <c r="AK77" s="128">
        <v>42095</v>
      </c>
      <c r="AL77" s="2246">
        <v>3556812</v>
      </c>
      <c r="AM77" s="2246" t="s">
        <v>22</v>
      </c>
      <c r="AN77" s="2617">
        <v>5062228</v>
      </c>
      <c r="AO77" s="2617"/>
      <c r="AP77" s="2246">
        <v>2717129</v>
      </c>
      <c r="AQ77" s="2246">
        <v>152898</v>
      </c>
      <c r="AR77" s="2246">
        <v>2192201</v>
      </c>
      <c r="AS77" s="2246">
        <v>507908</v>
      </c>
      <c r="AT77" s="2246">
        <v>1507595</v>
      </c>
      <c r="AU77" s="2246">
        <v>176698</v>
      </c>
      <c r="AV77" s="2246">
        <v>26656</v>
      </c>
      <c r="AW77" s="2246">
        <v>290808</v>
      </c>
      <c r="AX77" s="1342">
        <v>42095</v>
      </c>
      <c r="AY77" s="619">
        <v>42095</v>
      </c>
      <c r="AZ77" s="79">
        <v>42095</v>
      </c>
      <c r="BA77" s="80">
        <v>42095</v>
      </c>
      <c r="BB77" s="128">
        <v>42095</v>
      </c>
      <c r="BC77" s="2246">
        <v>487602</v>
      </c>
      <c r="BD77" s="2246" t="s">
        <v>22</v>
      </c>
      <c r="BE77" s="2617">
        <v>1549721</v>
      </c>
      <c r="BF77" s="2617"/>
      <c r="BG77" s="2246">
        <v>855229</v>
      </c>
      <c r="BH77" s="2246" t="s">
        <v>21</v>
      </c>
      <c r="BI77" s="2246">
        <v>694492</v>
      </c>
      <c r="BJ77" s="2246">
        <v>288911</v>
      </c>
      <c r="BK77" s="2246">
        <v>397790</v>
      </c>
      <c r="BL77" s="2246">
        <v>7791</v>
      </c>
      <c r="BM77" s="2246">
        <v>4613</v>
      </c>
      <c r="BN77" s="2246">
        <v>15128</v>
      </c>
      <c r="BO77" s="1342">
        <v>42095</v>
      </c>
      <c r="BP77" s="619">
        <v>42095</v>
      </c>
      <c r="BQ77" s="79">
        <v>42095</v>
      </c>
      <c r="BR77" s="80">
        <v>42095</v>
      </c>
      <c r="BS77" s="128">
        <v>42095</v>
      </c>
      <c r="BT77" s="2246">
        <v>4325034</v>
      </c>
      <c r="BU77" s="2246" t="s">
        <v>22</v>
      </c>
      <c r="BV77" s="2617">
        <v>4447895</v>
      </c>
      <c r="BW77" s="2617"/>
      <c r="BX77" s="2246">
        <v>2008684</v>
      </c>
      <c r="BY77" s="2246" t="s">
        <v>21</v>
      </c>
      <c r="BZ77" s="2246">
        <v>2439211</v>
      </c>
      <c r="CA77" s="2246">
        <v>955824</v>
      </c>
      <c r="CB77" s="2246">
        <v>1475698</v>
      </c>
      <c r="CC77" s="2246">
        <v>7689</v>
      </c>
      <c r="CD77" s="2246">
        <v>269647</v>
      </c>
      <c r="CE77" s="2246">
        <v>677146</v>
      </c>
      <c r="CF77" s="1342">
        <v>42095</v>
      </c>
      <c r="CG77" s="619">
        <v>42095</v>
      </c>
      <c r="CH77" s="79">
        <v>42095</v>
      </c>
      <c r="CI77" s="80">
        <v>42095</v>
      </c>
      <c r="CJ77" s="128">
        <v>42095</v>
      </c>
      <c r="CK77" s="2246">
        <v>94144291</v>
      </c>
      <c r="CL77" s="2246">
        <v>47329098</v>
      </c>
      <c r="CM77" s="2617">
        <v>118889013</v>
      </c>
      <c r="CN77" s="2617"/>
      <c r="CO77" s="2246">
        <v>23576860</v>
      </c>
      <c r="CP77" s="2246">
        <v>2512416</v>
      </c>
      <c r="CQ77" s="2246">
        <v>92799736</v>
      </c>
      <c r="CR77" s="2246">
        <v>36161582</v>
      </c>
      <c r="CS77" s="2246">
        <v>55157894</v>
      </c>
      <c r="CT77" s="2246">
        <v>1480261</v>
      </c>
      <c r="CU77" s="2246">
        <v>21247158</v>
      </c>
      <c r="CV77" s="2246">
        <v>8393202</v>
      </c>
      <c r="CW77" s="1342">
        <v>42095</v>
      </c>
      <c r="CX77" s="619">
        <v>42095</v>
      </c>
      <c r="CY77" s="79">
        <v>42095</v>
      </c>
      <c r="CZ77" s="80">
        <v>42095</v>
      </c>
      <c r="DA77" s="128">
        <v>42095</v>
      </c>
      <c r="DB77" s="2246">
        <v>420808</v>
      </c>
      <c r="DC77" s="2246">
        <v>950843</v>
      </c>
      <c r="DD77" s="2617">
        <v>508430</v>
      </c>
      <c r="DE77" s="2617"/>
      <c r="DF77" s="2246" t="s">
        <v>21</v>
      </c>
      <c r="DG77" s="2246" t="s">
        <v>21</v>
      </c>
      <c r="DH77" s="2246">
        <v>508430</v>
      </c>
      <c r="DI77" s="2246">
        <v>508430</v>
      </c>
      <c r="DJ77" s="2246" t="s">
        <v>21</v>
      </c>
      <c r="DK77" s="2246" t="s">
        <v>21</v>
      </c>
      <c r="DL77" s="2246">
        <v>864418</v>
      </c>
      <c r="DM77" s="2246">
        <v>48854</v>
      </c>
      <c r="DN77" s="1342">
        <v>42095</v>
      </c>
      <c r="DO77" s="619">
        <v>42095</v>
      </c>
      <c r="DP77" s="79">
        <v>42095</v>
      </c>
      <c r="DQ77" s="80">
        <v>42095</v>
      </c>
      <c r="DR77" s="128">
        <v>42095</v>
      </c>
      <c r="DS77" s="2246">
        <v>309369</v>
      </c>
      <c r="DT77" s="2246">
        <v>7918380</v>
      </c>
      <c r="DU77" s="2617">
        <v>5435474</v>
      </c>
      <c r="DV77" s="2617"/>
      <c r="DW77" s="2246">
        <v>1969645</v>
      </c>
      <c r="DX77" s="2246">
        <v>12584</v>
      </c>
      <c r="DY77" s="2246">
        <v>3453245</v>
      </c>
      <c r="DZ77" s="2246" t="s">
        <v>21</v>
      </c>
      <c r="EA77" s="2246">
        <v>3094134</v>
      </c>
      <c r="EB77" s="2246">
        <v>359111</v>
      </c>
      <c r="EC77" s="2246">
        <v>2396981</v>
      </c>
      <c r="ED77" s="2246" t="s">
        <v>22</v>
      </c>
      <c r="EE77" s="1342">
        <v>42095</v>
      </c>
      <c r="EF77" s="619">
        <v>42095</v>
      </c>
      <c r="EG77" s="79">
        <v>42095</v>
      </c>
      <c r="EH77" s="80">
        <v>42095</v>
      </c>
      <c r="EI77" s="128">
        <v>42095</v>
      </c>
      <c r="EJ77" s="2246">
        <v>1703684</v>
      </c>
      <c r="EK77" s="2246" t="s">
        <v>22</v>
      </c>
      <c r="EL77" s="2617">
        <v>1565675</v>
      </c>
      <c r="EM77" s="2617"/>
      <c r="EN77" s="2246">
        <v>278793</v>
      </c>
      <c r="EO77" s="2246">
        <v>348278</v>
      </c>
      <c r="EP77" s="2246">
        <v>938604</v>
      </c>
      <c r="EQ77" s="2246">
        <v>200416</v>
      </c>
      <c r="ER77" s="2246">
        <v>683153</v>
      </c>
      <c r="ES77" s="2246">
        <v>55035</v>
      </c>
      <c r="ET77" s="2246">
        <v>188786</v>
      </c>
      <c r="EU77" s="2246">
        <v>9666</v>
      </c>
      <c r="EV77" s="1342">
        <v>42095</v>
      </c>
      <c r="EW77" s="619">
        <v>42095</v>
      </c>
      <c r="EX77" s="79">
        <v>42095</v>
      </c>
      <c r="EY77" s="80">
        <v>42095</v>
      </c>
      <c r="EZ77" s="128">
        <v>42095</v>
      </c>
      <c r="FA77" s="2246">
        <v>12291102</v>
      </c>
      <c r="FB77" s="2246" t="s">
        <v>22</v>
      </c>
      <c r="FC77" s="2617">
        <v>12290884</v>
      </c>
      <c r="FD77" s="2617"/>
      <c r="FE77" s="2246">
        <v>12290884</v>
      </c>
      <c r="FF77" s="2246" t="s">
        <v>21</v>
      </c>
      <c r="FG77" s="2246" t="s">
        <v>21</v>
      </c>
      <c r="FH77" s="2246" t="s">
        <v>22</v>
      </c>
      <c r="FI77" s="2246" t="s">
        <v>21</v>
      </c>
      <c r="FJ77" s="2246" t="s">
        <v>21</v>
      </c>
      <c r="FK77" s="2246" t="s">
        <v>21</v>
      </c>
      <c r="FL77" s="2246">
        <v>4260</v>
      </c>
      <c r="FM77" s="1342">
        <v>42095</v>
      </c>
      <c r="FN77" s="619">
        <v>42095</v>
      </c>
      <c r="FO77" s="79">
        <v>42095</v>
      </c>
      <c r="FP77" s="80">
        <v>42095</v>
      </c>
      <c r="FQ77" s="128">
        <v>42095</v>
      </c>
      <c r="FR77" s="2246">
        <v>433194</v>
      </c>
      <c r="FS77" s="2246" t="s">
        <v>21</v>
      </c>
      <c r="FT77" s="2617">
        <v>433661</v>
      </c>
      <c r="FU77" s="2617"/>
      <c r="FV77" s="2246">
        <v>358366</v>
      </c>
      <c r="FW77" s="2246" t="s">
        <v>21</v>
      </c>
      <c r="FX77" s="2246">
        <v>75295</v>
      </c>
      <c r="FY77" s="2246">
        <v>16488</v>
      </c>
      <c r="FZ77" s="2246">
        <v>57351</v>
      </c>
      <c r="GA77" s="2246">
        <v>1456</v>
      </c>
      <c r="GB77" s="2246" t="s">
        <v>21</v>
      </c>
      <c r="GC77" s="2246">
        <v>27721</v>
      </c>
      <c r="GD77" s="1342">
        <v>42095</v>
      </c>
      <c r="GE77" s="619">
        <v>42095</v>
      </c>
      <c r="GF77" s="79"/>
      <c r="GG77" s="80"/>
      <c r="GH77" s="81"/>
      <c r="GU77" s="1351"/>
      <c r="GV77" s="619"/>
    </row>
    <row r="78" spans="1:204" ht="15" customHeight="1">
      <c r="A78" s="73"/>
      <c r="B78" s="80">
        <v>42461</v>
      </c>
      <c r="C78" s="127"/>
      <c r="D78" s="2246">
        <v>151291</v>
      </c>
      <c r="E78" s="2246" t="s">
        <v>22</v>
      </c>
      <c r="F78" s="2246"/>
      <c r="G78" s="2246">
        <v>148282</v>
      </c>
      <c r="H78" s="2246">
        <v>3954</v>
      </c>
      <c r="I78" s="2246" t="s">
        <v>21</v>
      </c>
      <c r="J78" s="2246">
        <v>144328</v>
      </c>
      <c r="K78" s="2246">
        <v>144328</v>
      </c>
      <c r="L78" s="2246" t="s">
        <v>21</v>
      </c>
      <c r="M78" s="2246" t="s">
        <v>21</v>
      </c>
      <c r="N78" s="2246">
        <v>35029</v>
      </c>
      <c r="O78" s="2246">
        <v>38046</v>
      </c>
      <c r="P78" s="1342">
        <v>42461</v>
      </c>
      <c r="Q78" s="619">
        <v>42461</v>
      </c>
      <c r="R78" s="73"/>
      <c r="S78" s="80">
        <v>42461</v>
      </c>
      <c r="T78" s="127"/>
      <c r="U78" s="2246">
        <v>19654434</v>
      </c>
      <c r="V78" s="2246" t="s">
        <v>22</v>
      </c>
      <c r="W78" s="2617">
        <v>19562893</v>
      </c>
      <c r="X78" s="2617"/>
      <c r="Y78" s="2246" t="s">
        <v>21</v>
      </c>
      <c r="Z78" s="2246" t="s">
        <v>21</v>
      </c>
      <c r="AA78" s="2246">
        <v>19562893</v>
      </c>
      <c r="AB78" s="2246">
        <v>19562893</v>
      </c>
      <c r="AC78" s="2246" t="s">
        <v>21</v>
      </c>
      <c r="AD78" s="2246" t="s">
        <v>21</v>
      </c>
      <c r="AE78" s="2246">
        <v>98484</v>
      </c>
      <c r="AF78" s="2246">
        <v>6772</v>
      </c>
      <c r="AG78" s="1342">
        <v>42461</v>
      </c>
      <c r="AH78" s="619">
        <v>42461</v>
      </c>
      <c r="AI78" s="73"/>
      <c r="AJ78" s="80">
        <v>42461</v>
      </c>
      <c r="AK78" s="127"/>
      <c r="AL78" s="2246">
        <v>3627302</v>
      </c>
      <c r="AM78" s="2246" t="s">
        <v>22</v>
      </c>
      <c r="AN78" s="2617">
        <v>5158318</v>
      </c>
      <c r="AO78" s="2617"/>
      <c r="AP78" s="2246">
        <v>2841392</v>
      </c>
      <c r="AQ78" s="2246">
        <v>130302</v>
      </c>
      <c r="AR78" s="2246">
        <v>2186624</v>
      </c>
      <c r="AS78" s="2246">
        <v>590895</v>
      </c>
      <c r="AT78" s="2246">
        <v>1433171</v>
      </c>
      <c r="AU78" s="2246">
        <v>162558</v>
      </c>
      <c r="AV78" s="2246">
        <v>23222</v>
      </c>
      <c r="AW78" s="2246">
        <v>280390</v>
      </c>
      <c r="AX78" s="1342">
        <v>42461</v>
      </c>
      <c r="AY78" s="619">
        <v>42461</v>
      </c>
      <c r="AZ78" s="73"/>
      <c r="BA78" s="80">
        <v>42461</v>
      </c>
      <c r="BB78" s="127"/>
      <c r="BC78" s="2246">
        <v>580084</v>
      </c>
      <c r="BD78" s="2246" t="s">
        <v>22</v>
      </c>
      <c r="BE78" s="2617">
        <v>1634130</v>
      </c>
      <c r="BF78" s="2617"/>
      <c r="BG78" s="2246">
        <v>820877</v>
      </c>
      <c r="BH78" s="2246">
        <v>439</v>
      </c>
      <c r="BI78" s="2246">
        <v>812814</v>
      </c>
      <c r="BJ78" s="2246">
        <v>383790</v>
      </c>
      <c r="BK78" s="2246">
        <v>422377</v>
      </c>
      <c r="BL78" s="2246">
        <v>6647</v>
      </c>
      <c r="BM78" s="2246">
        <v>4680</v>
      </c>
      <c r="BN78" s="2246">
        <v>9798</v>
      </c>
      <c r="BO78" s="1342">
        <v>42461</v>
      </c>
      <c r="BP78" s="619">
        <v>42461</v>
      </c>
      <c r="BQ78" s="73"/>
      <c r="BR78" s="80">
        <v>42461</v>
      </c>
      <c r="BS78" s="127"/>
      <c r="BT78" s="2246">
        <v>4282266</v>
      </c>
      <c r="BU78" s="2246" t="s">
        <v>22</v>
      </c>
      <c r="BV78" s="2617">
        <v>4322687</v>
      </c>
      <c r="BW78" s="2617"/>
      <c r="BX78" s="2246">
        <v>1886170</v>
      </c>
      <c r="BY78" s="2246" t="s">
        <v>21</v>
      </c>
      <c r="BZ78" s="2246">
        <v>2436517</v>
      </c>
      <c r="CA78" s="2246">
        <v>935448</v>
      </c>
      <c r="CB78" s="2246">
        <v>1492032</v>
      </c>
      <c r="CC78" s="2246">
        <v>9037</v>
      </c>
      <c r="CD78" s="2246">
        <v>306855</v>
      </c>
      <c r="CE78" s="2246">
        <v>682576</v>
      </c>
      <c r="CF78" s="1342">
        <v>42461</v>
      </c>
      <c r="CG78" s="619">
        <v>42461</v>
      </c>
      <c r="CH78" s="73"/>
      <c r="CI78" s="80">
        <v>42461</v>
      </c>
      <c r="CJ78" s="127"/>
      <c r="CK78" s="2246">
        <v>94443215</v>
      </c>
      <c r="CL78" s="2246">
        <v>47931000</v>
      </c>
      <c r="CM78" s="2617">
        <v>119877084</v>
      </c>
      <c r="CN78" s="2617"/>
      <c r="CO78" s="2246">
        <v>23639511</v>
      </c>
      <c r="CP78" s="2246">
        <v>2748984</v>
      </c>
      <c r="CQ78" s="2246">
        <v>93488588</v>
      </c>
      <c r="CR78" s="2246">
        <v>36940141</v>
      </c>
      <c r="CS78" s="2246">
        <v>55068906</v>
      </c>
      <c r="CT78" s="2246">
        <v>1479542</v>
      </c>
      <c r="CU78" s="2246">
        <v>21345783</v>
      </c>
      <c r="CV78" s="2246">
        <v>8790059</v>
      </c>
      <c r="CW78" s="1342">
        <v>42461</v>
      </c>
      <c r="CX78" s="619">
        <v>42461</v>
      </c>
      <c r="CY78" s="73"/>
      <c r="CZ78" s="80">
        <v>42461</v>
      </c>
      <c r="DA78" s="127"/>
      <c r="DB78" s="2246">
        <v>403059</v>
      </c>
      <c r="DC78" s="2246">
        <v>986120</v>
      </c>
      <c r="DD78" s="2617">
        <v>518224</v>
      </c>
      <c r="DE78" s="2617"/>
      <c r="DF78" s="2246" t="s">
        <v>21</v>
      </c>
      <c r="DG78" s="2246" t="s">
        <v>21</v>
      </c>
      <c r="DH78" s="2246">
        <v>518224</v>
      </c>
      <c r="DI78" s="2246">
        <v>518224</v>
      </c>
      <c r="DJ78" s="2246" t="s">
        <v>21</v>
      </c>
      <c r="DK78" s="2246" t="s">
        <v>21</v>
      </c>
      <c r="DL78" s="2246">
        <v>863010</v>
      </c>
      <c r="DM78" s="2246">
        <v>46431</v>
      </c>
      <c r="DN78" s="1342">
        <v>42461</v>
      </c>
      <c r="DO78" s="619">
        <v>42461</v>
      </c>
      <c r="DP78" s="73"/>
      <c r="DQ78" s="80">
        <v>42461</v>
      </c>
      <c r="DR78" s="127"/>
      <c r="DS78" s="2246">
        <v>301228</v>
      </c>
      <c r="DT78" s="2246">
        <v>7896400</v>
      </c>
      <c r="DU78" s="2617">
        <v>5514961</v>
      </c>
      <c r="DV78" s="2617"/>
      <c r="DW78" s="2246">
        <v>1943957</v>
      </c>
      <c r="DX78" s="2246">
        <v>19827</v>
      </c>
      <c r="DY78" s="2246">
        <v>3551177</v>
      </c>
      <c r="DZ78" s="2246" t="s">
        <v>21</v>
      </c>
      <c r="EA78" s="2246">
        <v>3195641</v>
      </c>
      <c r="EB78" s="2246">
        <v>355536</v>
      </c>
      <c r="EC78" s="2246">
        <v>2328725</v>
      </c>
      <c r="ED78" s="2246" t="s">
        <v>22</v>
      </c>
      <c r="EE78" s="1342">
        <v>42461</v>
      </c>
      <c r="EF78" s="619">
        <v>42461</v>
      </c>
      <c r="EG78" s="73"/>
      <c r="EH78" s="80">
        <v>42461</v>
      </c>
      <c r="EI78" s="127"/>
      <c r="EJ78" s="2246">
        <v>1842286</v>
      </c>
      <c r="EK78" s="2246" t="s">
        <v>22</v>
      </c>
      <c r="EL78" s="2617">
        <v>1598956</v>
      </c>
      <c r="EM78" s="2617"/>
      <c r="EN78" s="2246">
        <v>258226</v>
      </c>
      <c r="EO78" s="2246">
        <v>373415</v>
      </c>
      <c r="EP78" s="2246">
        <v>967315</v>
      </c>
      <c r="EQ78" s="2246">
        <v>225319</v>
      </c>
      <c r="ER78" s="2246">
        <v>690351</v>
      </c>
      <c r="ES78" s="2246">
        <v>51645</v>
      </c>
      <c r="ET78" s="2246">
        <v>221220</v>
      </c>
      <c r="EU78" s="2246">
        <v>31394</v>
      </c>
      <c r="EV78" s="1342">
        <v>42461</v>
      </c>
      <c r="EW78" s="619">
        <v>42461</v>
      </c>
      <c r="EX78" s="73"/>
      <c r="EY78" s="80">
        <v>42461</v>
      </c>
      <c r="EZ78" s="127"/>
      <c r="FA78" s="2246">
        <v>12109420</v>
      </c>
      <c r="FB78" s="2246" t="s">
        <v>22</v>
      </c>
      <c r="FC78" s="2617">
        <v>12108245</v>
      </c>
      <c r="FD78" s="2617"/>
      <c r="FE78" s="2246">
        <v>12108245</v>
      </c>
      <c r="FF78" s="2246" t="s">
        <v>21</v>
      </c>
      <c r="FG78" s="2246" t="s">
        <v>21</v>
      </c>
      <c r="FH78" s="2246" t="s">
        <v>22</v>
      </c>
      <c r="FI78" s="2246" t="s">
        <v>21</v>
      </c>
      <c r="FJ78" s="2246" t="s">
        <v>21</v>
      </c>
      <c r="FK78" s="2246" t="s">
        <v>21</v>
      </c>
      <c r="FL78" s="2246">
        <v>4224</v>
      </c>
      <c r="FM78" s="1342">
        <v>42461</v>
      </c>
      <c r="FN78" s="619">
        <v>42461</v>
      </c>
      <c r="FO78" s="73"/>
      <c r="FP78" s="80">
        <v>42461</v>
      </c>
      <c r="FQ78" s="127"/>
      <c r="FR78" s="2246">
        <v>444547</v>
      </c>
      <c r="FS78" s="2246" t="s">
        <v>21</v>
      </c>
      <c r="FT78" s="2617">
        <v>445725</v>
      </c>
      <c r="FU78" s="2617"/>
      <c r="FV78" s="2246">
        <v>372754</v>
      </c>
      <c r="FW78" s="2246" t="s">
        <v>21</v>
      </c>
      <c r="FX78" s="2246">
        <v>72971</v>
      </c>
      <c r="FY78" s="2246">
        <v>10004</v>
      </c>
      <c r="FZ78" s="2246">
        <v>62037</v>
      </c>
      <c r="GA78" s="2246">
        <v>930</v>
      </c>
      <c r="GB78" s="2246" t="s">
        <v>21</v>
      </c>
      <c r="GC78" s="2246">
        <v>26307</v>
      </c>
      <c r="GD78" s="1342">
        <v>42461</v>
      </c>
      <c r="GE78" s="619">
        <v>42461</v>
      </c>
      <c r="GF78" s="73"/>
      <c r="GG78" s="80"/>
      <c r="GH78" s="74"/>
      <c r="GU78" s="1351"/>
      <c r="GV78" s="619"/>
    </row>
    <row r="79" spans="1:204" ht="7.5" customHeight="1">
      <c r="A79" s="73"/>
      <c r="B79" s="76"/>
      <c r="C79" s="127"/>
      <c r="D79" s="2246"/>
      <c r="E79" s="2246"/>
      <c r="F79" s="2246"/>
      <c r="G79" s="2246"/>
      <c r="H79" s="2246"/>
      <c r="I79" s="2246"/>
      <c r="J79" s="2246"/>
      <c r="K79" s="2246"/>
      <c r="L79" s="2246"/>
      <c r="M79" s="2246"/>
      <c r="N79" s="2246"/>
      <c r="O79" s="2246"/>
      <c r="P79" s="1341"/>
      <c r="Q79" s="479"/>
      <c r="R79" s="73"/>
      <c r="S79" s="76"/>
      <c r="T79" s="127"/>
      <c r="U79" s="2246"/>
      <c r="V79" s="2246"/>
      <c r="W79" s="2246"/>
      <c r="X79" s="2246"/>
      <c r="Y79" s="2246"/>
      <c r="Z79" s="2246"/>
      <c r="AA79" s="2246"/>
      <c r="AB79" s="2246"/>
      <c r="AC79" s="2246"/>
      <c r="AD79" s="2246"/>
      <c r="AE79" s="2246"/>
      <c r="AF79" s="2246"/>
      <c r="AG79" s="1341"/>
      <c r="AH79" s="479"/>
      <c r="AI79" s="73"/>
      <c r="AJ79" s="76"/>
      <c r="AK79" s="127"/>
      <c r="AL79" s="2246"/>
      <c r="AM79" s="2246"/>
      <c r="AN79" s="2246"/>
      <c r="AO79" s="2246"/>
      <c r="AP79" s="2246"/>
      <c r="AQ79" s="2246"/>
      <c r="AR79" s="2246"/>
      <c r="AS79" s="2246"/>
      <c r="AT79" s="2246"/>
      <c r="AU79" s="2246"/>
      <c r="AV79" s="2246"/>
      <c r="AW79" s="2246"/>
      <c r="AX79" s="1341"/>
      <c r="AY79" s="479"/>
      <c r="AZ79" s="73"/>
      <c r="BA79" s="76"/>
      <c r="BB79" s="127"/>
      <c r="BC79" s="2246"/>
      <c r="BD79" s="2246"/>
      <c r="BE79" s="2246"/>
      <c r="BF79" s="2246"/>
      <c r="BG79" s="2246"/>
      <c r="BH79" s="2246"/>
      <c r="BI79" s="2246"/>
      <c r="BJ79" s="2246"/>
      <c r="BK79" s="2246"/>
      <c r="BL79" s="2246"/>
      <c r="BM79" s="2246"/>
      <c r="BN79" s="2246"/>
      <c r="BO79" s="1341"/>
      <c r="BP79" s="479"/>
      <c r="BQ79" s="73"/>
      <c r="BR79" s="76"/>
      <c r="BS79" s="127"/>
      <c r="BT79" s="2246"/>
      <c r="BU79" s="2246"/>
      <c r="BV79" s="2246"/>
      <c r="BW79" s="2246"/>
      <c r="BX79" s="2246"/>
      <c r="BY79" s="2246"/>
      <c r="BZ79" s="2246"/>
      <c r="CA79" s="2246"/>
      <c r="CB79" s="2246"/>
      <c r="CC79" s="2246"/>
      <c r="CD79" s="2246"/>
      <c r="CE79" s="2246"/>
      <c r="CF79" s="1341"/>
      <c r="CG79" s="479"/>
      <c r="CH79" s="73"/>
      <c r="CI79" s="76"/>
      <c r="CJ79" s="127"/>
      <c r="CK79" s="2246"/>
      <c r="CL79" s="2246"/>
      <c r="CM79" s="2246"/>
      <c r="CN79" s="2246"/>
      <c r="CO79" s="2246"/>
      <c r="CP79" s="2246"/>
      <c r="CQ79" s="2246"/>
      <c r="CR79" s="2246"/>
      <c r="CS79" s="2246"/>
      <c r="CT79" s="2246"/>
      <c r="CU79" s="2246"/>
      <c r="CV79" s="2246"/>
      <c r="CW79" s="1341"/>
      <c r="CX79" s="479"/>
      <c r="CY79" s="73"/>
      <c r="CZ79" s="76"/>
      <c r="DA79" s="127"/>
      <c r="DB79" s="2246"/>
      <c r="DC79" s="2246"/>
      <c r="DD79" s="2246"/>
      <c r="DE79" s="2246"/>
      <c r="DF79" s="2246"/>
      <c r="DG79" s="2246"/>
      <c r="DH79" s="2246"/>
      <c r="DI79" s="2246"/>
      <c r="DJ79" s="2246"/>
      <c r="DK79" s="2246"/>
      <c r="DL79" s="2246"/>
      <c r="DM79" s="2246"/>
      <c r="DN79" s="1341"/>
      <c r="DO79" s="479"/>
      <c r="DP79" s="73"/>
      <c r="DQ79" s="76"/>
      <c r="DR79" s="127"/>
      <c r="DS79" s="2246"/>
      <c r="DT79" s="2246"/>
      <c r="DU79" s="2246"/>
      <c r="DV79" s="2246"/>
      <c r="DW79" s="2246"/>
      <c r="DX79" s="2246"/>
      <c r="DY79" s="2246"/>
      <c r="DZ79" s="2246"/>
      <c r="EA79" s="2246"/>
      <c r="EB79" s="2246"/>
      <c r="EC79" s="2246"/>
      <c r="ED79" s="2246"/>
      <c r="EE79" s="1341"/>
      <c r="EF79" s="479"/>
      <c r="EG79" s="73"/>
      <c r="EH79" s="76"/>
      <c r="EI79" s="127"/>
      <c r="EJ79" s="2246"/>
      <c r="EK79" s="2246"/>
      <c r="EL79" s="2246"/>
      <c r="EM79" s="2246"/>
      <c r="EN79" s="2246"/>
      <c r="EO79" s="2246"/>
      <c r="EP79" s="2246"/>
      <c r="EQ79" s="2246"/>
      <c r="ER79" s="2246"/>
      <c r="ES79" s="2246"/>
      <c r="ET79" s="2246"/>
      <c r="EU79" s="2246"/>
      <c r="EV79" s="1341"/>
      <c r="EW79" s="479"/>
      <c r="EX79" s="73"/>
      <c r="EY79" s="76"/>
      <c r="EZ79" s="127"/>
      <c r="FA79" s="2246"/>
      <c r="FB79" s="2246"/>
      <c r="FC79" s="2246"/>
      <c r="FD79" s="2246"/>
      <c r="FE79" s="2246"/>
      <c r="FF79" s="2246"/>
      <c r="FG79" s="2246"/>
      <c r="FH79" s="2246"/>
      <c r="FI79" s="2246"/>
      <c r="FJ79" s="2246"/>
      <c r="FK79" s="2246"/>
      <c r="FL79" s="2246"/>
      <c r="FM79" s="1341"/>
      <c r="FN79" s="479"/>
      <c r="FO79" s="73"/>
      <c r="FP79" s="76"/>
      <c r="FQ79" s="127"/>
      <c r="FR79" s="2246"/>
      <c r="FS79" s="2246"/>
      <c r="FT79" s="2246"/>
      <c r="FU79" s="2246"/>
      <c r="FV79" s="2246"/>
      <c r="FW79" s="2246"/>
      <c r="FX79" s="2246"/>
      <c r="FY79" s="2246"/>
      <c r="FZ79" s="2246"/>
      <c r="GA79" s="2246"/>
      <c r="GB79" s="2246"/>
      <c r="GC79" s="2246"/>
      <c r="GD79" s="1341"/>
      <c r="GE79" s="479"/>
      <c r="GF79" s="73"/>
      <c r="GG79" s="76"/>
      <c r="GH79" s="74"/>
      <c r="GU79" s="1350"/>
      <c r="GV79" s="479"/>
    </row>
    <row r="80" spans="1:204" ht="15" customHeight="1">
      <c r="A80" s="88" t="s">
        <v>1582</v>
      </c>
      <c r="B80" s="89" t="s">
        <v>23</v>
      </c>
      <c r="C80" s="132" t="s">
        <v>163</v>
      </c>
      <c r="D80" s="2246">
        <v>98215</v>
      </c>
      <c r="E80" s="2246" t="s">
        <v>22</v>
      </c>
      <c r="F80" s="2246"/>
      <c r="G80" s="2246">
        <v>88539</v>
      </c>
      <c r="H80" s="2246">
        <v>1276</v>
      </c>
      <c r="I80" s="2246" t="s">
        <v>21</v>
      </c>
      <c r="J80" s="2246">
        <v>87263</v>
      </c>
      <c r="K80" s="2246">
        <v>87263</v>
      </c>
      <c r="L80" s="2246" t="s">
        <v>21</v>
      </c>
      <c r="M80" s="2246" t="s">
        <v>21</v>
      </c>
      <c r="N80" s="2246">
        <v>9730</v>
      </c>
      <c r="O80" s="2246">
        <v>38046</v>
      </c>
      <c r="P80" s="1343" t="s">
        <v>25</v>
      </c>
      <c r="Q80" s="623" t="s">
        <v>1583</v>
      </c>
      <c r="R80" s="88" t="s">
        <v>1582</v>
      </c>
      <c r="S80" s="89" t="s">
        <v>23</v>
      </c>
      <c r="T80" s="132" t="s">
        <v>163</v>
      </c>
      <c r="U80" s="2246">
        <v>5065457</v>
      </c>
      <c r="V80" s="2246" t="s">
        <v>22</v>
      </c>
      <c r="W80" s="2617">
        <v>5037579</v>
      </c>
      <c r="X80" s="2617"/>
      <c r="Y80" s="2246" t="s">
        <v>21</v>
      </c>
      <c r="Z80" s="2246" t="s">
        <v>21</v>
      </c>
      <c r="AA80" s="2246">
        <v>5037579</v>
      </c>
      <c r="AB80" s="2246">
        <v>5037579</v>
      </c>
      <c r="AC80" s="2246" t="s">
        <v>21</v>
      </c>
      <c r="AD80" s="2246" t="s">
        <v>21</v>
      </c>
      <c r="AE80" s="2246">
        <v>28059</v>
      </c>
      <c r="AF80" s="2246">
        <v>6772</v>
      </c>
      <c r="AG80" s="1343" t="s">
        <v>25</v>
      </c>
      <c r="AH80" s="623" t="s">
        <v>1583</v>
      </c>
      <c r="AI80" s="88" t="s">
        <v>1582</v>
      </c>
      <c r="AJ80" s="89" t="s">
        <v>23</v>
      </c>
      <c r="AK80" s="132" t="s">
        <v>163</v>
      </c>
      <c r="AL80" s="2246">
        <v>924674</v>
      </c>
      <c r="AM80" s="2246" t="s">
        <v>22</v>
      </c>
      <c r="AN80" s="2617">
        <v>1344646</v>
      </c>
      <c r="AO80" s="2617"/>
      <c r="AP80" s="2246">
        <v>739582</v>
      </c>
      <c r="AQ80" s="2246">
        <v>29248</v>
      </c>
      <c r="AR80" s="2246">
        <v>575816</v>
      </c>
      <c r="AS80" s="2246">
        <v>144845</v>
      </c>
      <c r="AT80" s="2246">
        <v>380594</v>
      </c>
      <c r="AU80" s="2246">
        <v>50377</v>
      </c>
      <c r="AV80" s="2246">
        <v>6431</v>
      </c>
      <c r="AW80" s="2246">
        <v>280390</v>
      </c>
      <c r="AX80" s="1343" t="s">
        <v>25</v>
      </c>
      <c r="AY80" s="623" t="s">
        <v>1583</v>
      </c>
      <c r="AZ80" s="88" t="s">
        <v>1582</v>
      </c>
      <c r="BA80" s="89" t="s">
        <v>23</v>
      </c>
      <c r="BB80" s="132" t="s">
        <v>163</v>
      </c>
      <c r="BC80" s="2246">
        <v>142737</v>
      </c>
      <c r="BD80" s="2246" t="s">
        <v>22</v>
      </c>
      <c r="BE80" s="2617">
        <v>414896</v>
      </c>
      <c r="BF80" s="2617"/>
      <c r="BG80" s="2246">
        <v>213414</v>
      </c>
      <c r="BH80" s="2246">
        <v>439</v>
      </c>
      <c r="BI80" s="2246">
        <v>201043</v>
      </c>
      <c r="BJ80" s="2246">
        <v>90186</v>
      </c>
      <c r="BK80" s="2246">
        <v>109397</v>
      </c>
      <c r="BL80" s="2246">
        <v>1460</v>
      </c>
      <c r="BM80" s="2246">
        <v>1071</v>
      </c>
      <c r="BN80" s="2246">
        <v>9798</v>
      </c>
      <c r="BO80" s="1343" t="s">
        <v>25</v>
      </c>
      <c r="BP80" s="623" t="s">
        <v>1583</v>
      </c>
      <c r="BQ80" s="88" t="s">
        <v>1582</v>
      </c>
      <c r="BR80" s="89" t="s">
        <v>23</v>
      </c>
      <c r="BS80" s="132" t="s">
        <v>163</v>
      </c>
      <c r="BT80" s="2246">
        <v>1130417</v>
      </c>
      <c r="BU80" s="2246" t="s">
        <v>22</v>
      </c>
      <c r="BV80" s="2617">
        <v>1062635</v>
      </c>
      <c r="BW80" s="2617"/>
      <c r="BX80" s="2246">
        <v>422182</v>
      </c>
      <c r="BY80" s="2246" t="s">
        <v>21</v>
      </c>
      <c r="BZ80" s="2246">
        <v>640453</v>
      </c>
      <c r="CA80" s="2246">
        <v>259352</v>
      </c>
      <c r="CB80" s="2246">
        <v>378814</v>
      </c>
      <c r="CC80" s="2246">
        <v>2287</v>
      </c>
      <c r="CD80" s="2246">
        <v>65461</v>
      </c>
      <c r="CE80" s="2246">
        <v>682576</v>
      </c>
      <c r="CF80" s="1343" t="s">
        <v>25</v>
      </c>
      <c r="CG80" s="623" t="s">
        <v>1583</v>
      </c>
      <c r="CH80" s="88" t="s">
        <v>1582</v>
      </c>
      <c r="CI80" s="89" t="s">
        <v>23</v>
      </c>
      <c r="CJ80" s="132" t="s">
        <v>163</v>
      </c>
      <c r="CK80" s="2246">
        <v>23726833</v>
      </c>
      <c r="CL80" s="2246">
        <v>11835245</v>
      </c>
      <c r="CM80" s="2617">
        <v>30077009</v>
      </c>
      <c r="CN80" s="2617"/>
      <c r="CO80" s="2246">
        <v>6146526</v>
      </c>
      <c r="CP80" s="2246">
        <v>701496</v>
      </c>
      <c r="CQ80" s="2246">
        <v>23228987</v>
      </c>
      <c r="CR80" s="2246">
        <v>9115198</v>
      </c>
      <c r="CS80" s="2246">
        <v>13698903</v>
      </c>
      <c r="CT80" s="2246">
        <v>414886</v>
      </c>
      <c r="CU80" s="2246">
        <v>5327648</v>
      </c>
      <c r="CV80" s="2246">
        <v>8790059</v>
      </c>
      <c r="CW80" s="1343" t="s">
        <v>25</v>
      </c>
      <c r="CX80" s="623" t="s">
        <v>1583</v>
      </c>
      <c r="CY80" s="88" t="s">
        <v>1582</v>
      </c>
      <c r="CZ80" s="89" t="s">
        <v>23</v>
      </c>
      <c r="DA80" s="132" t="s">
        <v>163</v>
      </c>
      <c r="DB80" s="2246">
        <v>108909</v>
      </c>
      <c r="DC80" s="2246">
        <v>247058</v>
      </c>
      <c r="DD80" s="2617">
        <v>141667</v>
      </c>
      <c r="DE80" s="2617"/>
      <c r="DF80" s="2246" t="s">
        <v>21</v>
      </c>
      <c r="DG80" s="2246" t="s">
        <v>21</v>
      </c>
      <c r="DH80" s="2246">
        <v>141667</v>
      </c>
      <c r="DI80" s="2246">
        <v>141667</v>
      </c>
      <c r="DJ80" s="2246" t="s">
        <v>21</v>
      </c>
      <c r="DK80" s="2246" t="s">
        <v>21</v>
      </c>
      <c r="DL80" s="2246">
        <v>207142</v>
      </c>
      <c r="DM80" s="2246">
        <v>46431</v>
      </c>
      <c r="DN80" s="1343" t="s">
        <v>25</v>
      </c>
      <c r="DO80" s="623" t="s">
        <v>1583</v>
      </c>
      <c r="DP80" s="88" t="s">
        <v>1582</v>
      </c>
      <c r="DQ80" s="89" t="s">
        <v>23</v>
      </c>
      <c r="DR80" s="132" t="s">
        <v>163</v>
      </c>
      <c r="DS80" s="2246">
        <v>77406</v>
      </c>
      <c r="DT80" s="2246">
        <v>1928319</v>
      </c>
      <c r="DU80" s="2617">
        <v>1378917</v>
      </c>
      <c r="DV80" s="2617"/>
      <c r="DW80" s="2246">
        <v>439012</v>
      </c>
      <c r="DX80" s="2246">
        <v>8377</v>
      </c>
      <c r="DY80" s="2246">
        <v>931528</v>
      </c>
      <c r="DZ80" s="2246" t="s">
        <v>21</v>
      </c>
      <c r="EA80" s="2246">
        <v>842158</v>
      </c>
      <c r="EB80" s="2246">
        <v>89370</v>
      </c>
      <c r="EC80" s="2246">
        <v>543669</v>
      </c>
      <c r="ED80" s="2246" t="s">
        <v>22</v>
      </c>
      <c r="EE80" s="1343" t="s">
        <v>25</v>
      </c>
      <c r="EF80" s="623" t="s">
        <v>1583</v>
      </c>
      <c r="EG80" s="88" t="s">
        <v>1582</v>
      </c>
      <c r="EH80" s="89" t="s">
        <v>23</v>
      </c>
      <c r="EI80" s="132" t="s">
        <v>163</v>
      </c>
      <c r="EJ80" s="2246">
        <v>456183</v>
      </c>
      <c r="EK80" s="2246" t="s">
        <v>22</v>
      </c>
      <c r="EL80" s="2617">
        <v>411762</v>
      </c>
      <c r="EM80" s="2617"/>
      <c r="EN80" s="2246">
        <v>67566</v>
      </c>
      <c r="EO80" s="2246">
        <v>92188</v>
      </c>
      <c r="EP80" s="2246">
        <v>252008</v>
      </c>
      <c r="EQ80" s="2246">
        <v>55665</v>
      </c>
      <c r="ER80" s="2246">
        <v>182821</v>
      </c>
      <c r="ES80" s="2246">
        <v>13522</v>
      </c>
      <c r="ET80" s="2246">
        <v>50301</v>
      </c>
      <c r="EU80" s="2246">
        <v>31394</v>
      </c>
      <c r="EV80" s="1343" t="s">
        <v>25</v>
      </c>
      <c r="EW80" s="623" t="s">
        <v>1583</v>
      </c>
      <c r="EX80" s="88" t="s">
        <v>1582</v>
      </c>
      <c r="EY80" s="89" t="s">
        <v>23</v>
      </c>
      <c r="EZ80" s="132" t="s">
        <v>163</v>
      </c>
      <c r="FA80" s="2246">
        <v>3139070</v>
      </c>
      <c r="FB80" s="2246" t="s">
        <v>22</v>
      </c>
      <c r="FC80" s="2617">
        <v>3137756</v>
      </c>
      <c r="FD80" s="2617"/>
      <c r="FE80" s="2246">
        <v>3137756</v>
      </c>
      <c r="FF80" s="2246" t="s">
        <v>21</v>
      </c>
      <c r="FG80" s="2246" t="s">
        <v>21</v>
      </c>
      <c r="FH80" s="2246" t="s">
        <v>22</v>
      </c>
      <c r="FI80" s="2246" t="s">
        <v>21</v>
      </c>
      <c r="FJ80" s="2246" t="s">
        <v>21</v>
      </c>
      <c r="FK80" s="2246" t="s">
        <v>21</v>
      </c>
      <c r="FL80" s="2246">
        <v>4224</v>
      </c>
      <c r="FM80" s="1343" t="s">
        <v>25</v>
      </c>
      <c r="FN80" s="623" t="s">
        <v>1583</v>
      </c>
      <c r="FO80" s="88" t="s">
        <v>1582</v>
      </c>
      <c r="FP80" s="89" t="s">
        <v>23</v>
      </c>
      <c r="FQ80" s="132" t="s">
        <v>163</v>
      </c>
      <c r="FR80" s="2246">
        <v>119884</v>
      </c>
      <c r="FS80" s="2246" t="s">
        <v>21</v>
      </c>
      <c r="FT80" s="2617">
        <v>121244</v>
      </c>
      <c r="FU80" s="2617"/>
      <c r="FV80" s="2246">
        <v>102852</v>
      </c>
      <c r="FW80" s="2246" t="s">
        <v>21</v>
      </c>
      <c r="FX80" s="2246">
        <v>18392</v>
      </c>
      <c r="FY80" s="2246">
        <v>2171</v>
      </c>
      <c r="FZ80" s="2246">
        <v>16197</v>
      </c>
      <c r="GA80" s="2246">
        <v>24</v>
      </c>
      <c r="GB80" s="2246" t="s">
        <v>21</v>
      </c>
      <c r="GC80" s="2246">
        <v>26307</v>
      </c>
      <c r="GD80" s="1343" t="s">
        <v>25</v>
      </c>
      <c r="GE80" s="623" t="s">
        <v>1583</v>
      </c>
      <c r="GF80" s="88"/>
      <c r="GG80" s="89"/>
      <c r="GH80" s="95"/>
      <c r="GU80" s="1352"/>
      <c r="GV80" s="623"/>
    </row>
    <row r="81" spans="1:204" ht="15" customHeight="1">
      <c r="A81" s="93" t="s">
        <v>26</v>
      </c>
      <c r="B81" s="94" t="s">
        <v>26</v>
      </c>
      <c r="C81" s="132" t="s">
        <v>164</v>
      </c>
      <c r="D81" s="2246">
        <v>4415</v>
      </c>
      <c r="E81" s="2246" t="s">
        <v>22</v>
      </c>
      <c r="F81" s="2246"/>
      <c r="G81" s="2246">
        <v>40512</v>
      </c>
      <c r="H81" s="2246">
        <v>943</v>
      </c>
      <c r="I81" s="2246" t="s">
        <v>21</v>
      </c>
      <c r="J81" s="2246">
        <v>39569</v>
      </c>
      <c r="K81" s="2246">
        <v>39569</v>
      </c>
      <c r="L81" s="2246" t="s">
        <v>21</v>
      </c>
      <c r="M81" s="2246" t="s">
        <v>21</v>
      </c>
      <c r="N81" s="2246">
        <v>8904</v>
      </c>
      <c r="O81" s="2246">
        <v>1518</v>
      </c>
      <c r="P81" s="1343" t="s">
        <v>27</v>
      </c>
      <c r="Q81" s="623" t="s">
        <v>26</v>
      </c>
      <c r="R81" s="93" t="s">
        <v>26</v>
      </c>
      <c r="S81" s="94" t="s">
        <v>26</v>
      </c>
      <c r="T81" s="132" t="s">
        <v>164</v>
      </c>
      <c r="U81" s="2246">
        <v>4536567</v>
      </c>
      <c r="V81" s="2246" t="s">
        <v>22</v>
      </c>
      <c r="W81" s="2617">
        <v>4508006</v>
      </c>
      <c r="X81" s="2617"/>
      <c r="Y81" s="2246" t="s">
        <v>21</v>
      </c>
      <c r="Z81" s="2246" t="s">
        <v>21</v>
      </c>
      <c r="AA81" s="2246">
        <v>4508006</v>
      </c>
      <c r="AB81" s="2246">
        <v>4508006</v>
      </c>
      <c r="AC81" s="2246" t="s">
        <v>21</v>
      </c>
      <c r="AD81" s="2246" t="s">
        <v>21</v>
      </c>
      <c r="AE81" s="2246">
        <v>19191</v>
      </c>
      <c r="AF81" s="2246">
        <v>15942</v>
      </c>
      <c r="AG81" s="1343" t="s">
        <v>27</v>
      </c>
      <c r="AH81" s="623" t="s">
        <v>26</v>
      </c>
      <c r="AI81" s="93" t="s">
        <v>26</v>
      </c>
      <c r="AJ81" s="94" t="s">
        <v>26</v>
      </c>
      <c r="AK81" s="132" t="s">
        <v>164</v>
      </c>
      <c r="AL81" s="2246">
        <v>814697</v>
      </c>
      <c r="AM81" s="2246" t="s">
        <v>22</v>
      </c>
      <c r="AN81" s="2617">
        <v>1165506</v>
      </c>
      <c r="AO81" s="2617"/>
      <c r="AP81" s="2246">
        <v>652227</v>
      </c>
      <c r="AQ81" s="2246">
        <v>33746</v>
      </c>
      <c r="AR81" s="2246">
        <v>479533</v>
      </c>
      <c r="AS81" s="2246">
        <v>101331</v>
      </c>
      <c r="AT81" s="2246">
        <v>343697</v>
      </c>
      <c r="AU81" s="2246">
        <v>34505</v>
      </c>
      <c r="AV81" s="2246">
        <v>4257</v>
      </c>
      <c r="AW81" s="2246">
        <v>273094</v>
      </c>
      <c r="AX81" s="1343" t="s">
        <v>27</v>
      </c>
      <c r="AY81" s="623" t="s">
        <v>26</v>
      </c>
      <c r="AZ81" s="93" t="s">
        <v>26</v>
      </c>
      <c r="BA81" s="94" t="s">
        <v>26</v>
      </c>
      <c r="BB81" s="132" t="s">
        <v>164</v>
      </c>
      <c r="BC81" s="2246">
        <v>133110</v>
      </c>
      <c r="BD81" s="2246" t="s">
        <v>22</v>
      </c>
      <c r="BE81" s="2617">
        <v>368130</v>
      </c>
      <c r="BF81" s="2617"/>
      <c r="BG81" s="2246">
        <v>195221</v>
      </c>
      <c r="BH81" s="2246" t="s">
        <v>21</v>
      </c>
      <c r="BI81" s="2246">
        <v>172909</v>
      </c>
      <c r="BJ81" s="2246">
        <v>75663</v>
      </c>
      <c r="BK81" s="2246">
        <v>95703</v>
      </c>
      <c r="BL81" s="2246">
        <v>1543</v>
      </c>
      <c r="BM81" s="2246">
        <v>1104</v>
      </c>
      <c r="BN81" s="2246">
        <v>16738</v>
      </c>
      <c r="BO81" s="1343" t="s">
        <v>27</v>
      </c>
      <c r="BP81" s="623" t="s">
        <v>26</v>
      </c>
      <c r="BQ81" s="93" t="s">
        <v>26</v>
      </c>
      <c r="BR81" s="94" t="s">
        <v>26</v>
      </c>
      <c r="BS81" s="132" t="s">
        <v>164</v>
      </c>
      <c r="BT81" s="2246">
        <v>851667</v>
      </c>
      <c r="BU81" s="2246" t="s">
        <v>22</v>
      </c>
      <c r="BV81" s="2617">
        <v>911617</v>
      </c>
      <c r="BW81" s="2617"/>
      <c r="BX81" s="2246">
        <v>376415</v>
      </c>
      <c r="BY81" s="2246" t="s">
        <v>21</v>
      </c>
      <c r="BZ81" s="2246">
        <v>535202</v>
      </c>
      <c r="CA81" s="2246">
        <v>217743</v>
      </c>
      <c r="CB81" s="2246">
        <v>315466</v>
      </c>
      <c r="CC81" s="2246">
        <v>1993</v>
      </c>
      <c r="CD81" s="2246">
        <v>59743</v>
      </c>
      <c r="CE81" s="2246">
        <v>619676</v>
      </c>
      <c r="CF81" s="1343" t="s">
        <v>27</v>
      </c>
      <c r="CG81" s="623" t="s">
        <v>26</v>
      </c>
      <c r="CH81" s="93" t="s">
        <v>26</v>
      </c>
      <c r="CI81" s="94" t="s">
        <v>26</v>
      </c>
      <c r="CJ81" s="132" t="s">
        <v>164</v>
      </c>
      <c r="CK81" s="2246">
        <v>23139195</v>
      </c>
      <c r="CL81" s="2246">
        <v>11850869</v>
      </c>
      <c r="CM81" s="2617">
        <v>29176541</v>
      </c>
      <c r="CN81" s="2617"/>
      <c r="CO81" s="2246">
        <v>5529203</v>
      </c>
      <c r="CP81" s="2246">
        <v>662200</v>
      </c>
      <c r="CQ81" s="2246">
        <v>22985139</v>
      </c>
      <c r="CR81" s="2246">
        <v>9222367</v>
      </c>
      <c r="CS81" s="2246">
        <v>13400088</v>
      </c>
      <c r="CT81" s="2246">
        <v>362684</v>
      </c>
      <c r="CU81" s="2246">
        <v>5025246</v>
      </c>
      <c r="CV81" s="2246">
        <v>9494057</v>
      </c>
      <c r="CW81" s="1343" t="s">
        <v>27</v>
      </c>
      <c r="CX81" s="623" t="s">
        <v>26</v>
      </c>
      <c r="CY81" s="93" t="s">
        <v>26</v>
      </c>
      <c r="CZ81" s="94" t="s">
        <v>26</v>
      </c>
      <c r="DA81" s="132" t="s">
        <v>164</v>
      </c>
      <c r="DB81" s="2246">
        <v>96776</v>
      </c>
      <c r="DC81" s="2246">
        <v>253600</v>
      </c>
      <c r="DD81" s="2617">
        <v>132438</v>
      </c>
      <c r="DE81" s="2617"/>
      <c r="DF81" s="2246" t="s">
        <v>21</v>
      </c>
      <c r="DG81" s="2246" t="s">
        <v>21</v>
      </c>
      <c r="DH81" s="2246">
        <v>132438</v>
      </c>
      <c r="DI81" s="2246">
        <v>132438</v>
      </c>
      <c r="DJ81" s="2246" t="s">
        <v>21</v>
      </c>
      <c r="DK81" s="2246" t="s">
        <v>21</v>
      </c>
      <c r="DL81" s="2246">
        <v>216217</v>
      </c>
      <c r="DM81" s="2246">
        <v>46058</v>
      </c>
      <c r="DN81" s="1343" t="s">
        <v>27</v>
      </c>
      <c r="DO81" s="623" t="s">
        <v>26</v>
      </c>
      <c r="DP81" s="93" t="s">
        <v>26</v>
      </c>
      <c r="DQ81" s="94" t="s">
        <v>26</v>
      </c>
      <c r="DR81" s="132" t="s">
        <v>164</v>
      </c>
      <c r="DS81" s="2246">
        <v>73694</v>
      </c>
      <c r="DT81" s="2246">
        <v>1885247</v>
      </c>
      <c r="DU81" s="2617">
        <v>1376394</v>
      </c>
      <c r="DV81" s="2617"/>
      <c r="DW81" s="2246">
        <v>472203</v>
      </c>
      <c r="DX81" s="2246">
        <v>2841</v>
      </c>
      <c r="DY81" s="2246">
        <v>901350</v>
      </c>
      <c r="DZ81" s="2246" t="s">
        <v>21</v>
      </c>
      <c r="EA81" s="2246">
        <v>824839</v>
      </c>
      <c r="EB81" s="2246">
        <v>76511</v>
      </c>
      <c r="EC81" s="2246">
        <v>482955</v>
      </c>
      <c r="ED81" s="2246" t="s">
        <v>22</v>
      </c>
      <c r="EE81" s="1343" t="s">
        <v>27</v>
      </c>
      <c r="EF81" s="623" t="s">
        <v>26</v>
      </c>
      <c r="EG81" s="93" t="s">
        <v>26</v>
      </c>
      <c r="EH81" s="94" t="s">
        <v>26</v>
      </c>
      <c r="EI81" s="132" t="s">
        <v>164</v>
      </c>
      <c r="EJ81" s="2246">
        <v>456532</v>
      </c>
      <c r="EK81" s="2246" t="s">
        <v>22</v>
      </c>
      <c r="EL81" s="2617">
        <v>395592</v>
      </c>
      <c r="EM81" s="2617"/>
      <c r="EN81" s="2246">
        <v>56139</v>
      </c>
      <c r="EO81" s="2246">
        <v>90553</v>
      </c>
      <c r="EP81" s="2246">
        <v>248900</v>
      </c>
      <c r="EQ81" s="2246">
        <v>61938</v>
      </c>
      <c r="ER81" s="2246">
        <v>174309</v>
      </c>
      <c r="ES81" s="2246">
        <v>12653</v>
      </c>
      <c r="ET81" s="2246">
        <v>51130</v>
      </c>
      <c r="EU81" s="2246">
        <v>40993</v>
      </c>
      <c r="EV81" s="1343" t="s">
        <v>27</v>
      </c>
      <c r="EW81" s="623" t="s">
        <v>26</v>
      </c>
      <c r="EX81" s="93" t="s">
        <v>26</v>
      </c>
      <c r="EY81" s="94" t="s">
        <v>26</v>
      </c>
      <c r="EZ81" s="132" t="s">
        <v>164</v>
      </c>
      <c r="FA81" s="2246">
        <v>2951159</v>
      </c>
      <c r="FB81" s="2246" t="s">
        <v>22</v>
      </c>
      <c r="FC81" s="2617">
        <v>2953383</v>
      </c>
      <c r="FD81" s="2617"/>
      <c r="FE81" s="2246">
        <v>2953383</v>
      </c>
      <c r="FF81" s="2246" t="s">
        <v>21</v>
      </c>
      <c r="FG81" s="2246" t="s">
        <v>21</v>
      </c>
      <c r="FH81" s="2246" t="s">
        <v>22</v>
      </c>
      <c r="FI81" s="2246" t="s">
        <v>21</v>
      </c>
      <c r="FJ81" s="2246" t="s">
        <v>21</v>
      </c>
      <c r="FK81" s="2246" t="s">
        <v>21</v>
      </c>
      <c r="FL81" s="2246">
        <v>3446</v>
      </c>
      <c r="FM81" s="1343" t="s">
        <v>27</v>
      </c>
      <c r="FN81" s="623" t="s">
        <v>26</v>
      </c>
      <c r="FO81" s="93" t="s">
        <v>26</v>
      </c>
      <c r="FP81" s="94" t="s">
        <v>26</v>
      </c>
      <c r="FQ81" s="132" t="s">
        <v>164</v>
      </c>
      <c r="FR81" s="2246">
        <v>125497</v>
      </c>
      <c r="FS81" s="2246" t="s">
        <v>21</v>
      </c>
      <c r="FT81" s="2617">
        <v>125822</v>
      </c>
      <c r="FU81" s="2617"/>
      <c r="FV81" s="2246">
        <v>107157</v>
      </c>
      <c r="FW81" s="2246" t="s">
        <v>21</v>
      </c>
      <c r="FX81" s="2246">
        <v>18665</v>
      </c>
      <c r="FY81" s="2246">
        <v>3608</v>
      </c>
      <c r="FZ81" s="2246">
        <v>15007</v>
      </c>
      <c r="GA81" s="2246">
        <v>50</v>
      </c>
      <c r="GB81" s="2246" t="s">
        <v>21</v>
      </c>
      <c r="GC81" s="2246">
        <v>26113</v>
      </c>
      <c r="GD81" s="1343" t="s">
        <v>27</v>
      </c>
      <c r="GE81" s="623" t="s">
        <v>26</v>
      </c>
      <c r="GF81" s="93"/>
      <c r="GG81" s="94"/>
      <c r="GH81" s="95"/>
      <c r="GU81" s="1352"/>
      <c r="GV81" s="623"/>
    </row>
    <row r="82" spans="1:204" ht="15" customHeight="1">
      <c r="A82" s="93" t="s">
        <v>26</v>
      </c>
      <c r="B82" s="94" t="s">
        <v>26</v>
      </c>
      <c r="C82" s="132" t="s">
        <v>165</v>
      </c>
      <c r="D82" s="2246">
        <v>48742</v>
      </c>
      <c r="E82" s="2246" t="s">
        <v>22</v>
      </c>
      <c r="F82" s="2246"/>
      <c r="G82" s="2246">
        <v>17453</v>
      </c>
      <c r="H82" s="2246">
        <v>611</v>
      </c>
      <c r="I82" s="2246" t="s">
        <v>21</v>
      </c>
      <c r="J82" s="2246">
        <v>16842</v>
      </c>
      <c r="K82" s="2246">
        <v>16842</v>
      </c>
      <c r="L82" s="2246" t="s">
        <v>21</v>
      </c>
      <c r="M82" s="2246" t="s">
        <v>21</v>
      </c>
      <c r="N82" s="2246">
        <v>7771</v>
      </c>
      <c r="O82" s="2246">
        <v>32807</v>
      </c>
      <c r="P82" s="1343" t="s">
        <v>28</v>
      </c>
      <c r="Q82" s="623" t="s">
        <v>26</v>
      </c>
      <c r="R82" s="93" t="s">
        <v>26</v>
      </c>
      <c r="S82" s="94" t="s">
        <v>26</v>
      </c>
      <c r="T82" s="132" t="s">
        <v>165</v>
      </c>
      <c r="U82" s="2246">
        <v>5020293</v>
      </c>
      <c r="V82" s="2246" t="s">
        <v>22</v>
      </c>
      <c r="W82" s="2617">
        <v>4996423</v>
      </c>
      <c r="X82" s="2617"/>
      <c r="Y82" s="2246" t="s">
        <v>21</v>
      </c>
      <c r="Z82" s="2246" t="s">
        <v>21</v>
      </c>
      <c r="AA82" s="2246">
        <v>4996423</v>
      </c>
      <c r="AB82" s="2246">
        <v>4996423</v>
      </c>
      <c r="AC82" s="2246" t="s">
        <v>21</v>
      </c>
      <c r="AD82" s="2246" t="s">
        <v>21</v>
      </c>
      <c r="AE82" s="2246">
        <v>27521</v>
      </c>
      <c r="AF82" s="2246">
        <v>12291</v>
      </c>
      <c r="AG82" s="1343" t="s">
        <v>28</v>
      </c>
      <c r="AH82" s="623" t="s">
        <v>26</v>
      </c>
      <c r="AI82" s="93" t="s">
        <v>26</v>
      </c>
      <c r="AJ82" s="94" t="s">
        <v>26</v>
      </c>
      <c r="AK82" s="132" t="s">
        <v>165</v>
      </c>
      <c r="AL82" s="2246">
        <v>849297</v>
      </c>
      <c r="AM82" s="2246" t="s">
        <v>22</v>
      </c>
      <c r="AN82" s="2617">
        <v>1200707</v>
      </c>
      <c r="AO82" s="2617"/>
      <c r="AP82" s="2246">
        <v>631730</v>
      </c>
      <c r="AQ82" s="2246">
        <v>38659</v>
      </c>
      <c r="AR82" s="2246">
        <v>530318</v>
      </c>
      <c r="AS82" s="2246">
        <v>151178</v>
      </c>
      <c r="AT82" s="2246">
        <v>342774</v>
      </c>
      <c r="AU82" s="2246">
        <v>36366</v>
      </c>
      <c r="AV82" s="2246">
        <v>6062</v>
      </c>
      <c r="AW82" s="2246">
        <v>270818</v>
      </c>
      <c r="AX82" s="1343" t="s">
        <v>28</v>
      </c>
      <c r="AY82" s="623" t="s">
        <v>26</v>
      </c>
      <c r="AZ82" s="93" t="s">
        <v>26</v>
      </c>
      <c r="BA82" s="94" t="s">
        <v>26</v>
      </c>
      <c r="BB82" s="132" t="s">
        <v>165</v>
      </c>
      <c r="BC82" s="2246">
        <v>136660</v>
      </c>
      <c r="BD82" s="2246" t="s">
        <v>22</v>
      </c>
      <c r="BE82" s="2617">
        <v>400468</v>
      </c>
      <c r="BF82" s="2617"/>
      <c r="BG82" s="2246">
        <v>211258</v>
      </c>
      <c r="BH82" s="2246" t="s">
        <v>21</v>
      </c>
      <c r="BI82" s="2246">
        <v>189210</v>
      </c>
      <c r="BJ82" s="2246">
        <v>90145</v>
      </c>
      <c r="BK82" s="2246">
        <v>97297</v>
      </c>
      <c r="BL82" s="2246">
        <v>1768</v>
      </c>
      <c r="BM82" s="2246">
        <v>1250</v>
      </c>
      <c r="BN82" s="2246">
        <v>17906</v>
      </c>
      <c r="BO82" s="1343" t="s">
        <v>28</v>
      </c>
      <c r="BP82" s="623" t="s">
        <v>26</v>
      </c>
      <c r="BQ82" s="93" t="s">
        <v>26</v>
      </c>
      <c r="BR82" s="94" t="s">
        <v>26</v>
      </c>
      <c r="BS82" s="132" t="s">
        <v>165</v>
      </c>
      <c r="BT82" s="2246">
        <v>983498</v>
      </c>
      <c r="BU82" s="2246" t="s">
        <v>22</v>
      </c>
      <c r="BV82" s="2617">
        <v>1092933</v>
      </c>
      <c r="BW82" s="2617"/>
      <c r="BX82" s="2246">
        <v>516153</v>
      </c>
      <c r="BY82" s="2246" t="s">
        <v>21</v>
      </c>
      <c r="BZ82" s="2246">
        <v>576780</v>
      </c>
      <c r="CA82" s="2246">
        <v>237088</v>
      </c>
      <c r="CB82" s="2246">
        <v>337657</v>
      </c>
      <c r="CC82" s="2246">
        <v>2035</v>
      </c>
      <c r="CD82" s="2246">
        <v>85354</v>
      </c>
      <c r="CE82" s="2246">
        <v>526058</v>
      </c>
      <c r="CF82" s="1343" t="s">
        <v>28</v>
      </c>
      <c r="CG82" s="623" t="s">
        <v>26</v>
      </c>
      <c r="CH82" s="93" t="s">
        <v>26</v>
      </c>
      <c r="CI82" s="94" t="s">
        <v>26</v>
      </c>
      <c r="CJ82" s="132" t="s">
        <v>165</v>
      </c>
      <c r="CK82" s="2246">
        <v>22459481</v>
      </c>
      <c r="CL82" s="2246">
        <v>11871933</v>
      </c>
      <c r="CM82" s="2617">
        <v>29852173</v>
      </c>
      <c r="CN82" s="2617"/>
      <c r="CO82" s="2246">
        <v>5988474</v>
      </c>
      <c r="CP82" s="2246">
        <v>716148</v>
      </c>
      <c r="CQ82" s="2246">
        <v>23147552</v>
      </c>
      <c r="CR82" s="2246">
        <v>9180718</v>
      </c>
      <c r="CS82" s="2246">
        <v>13590635</v>
      </c>
      <c r="CT82" s="2246">
        <v>376198</v>
      </c>
      <c r="CU82" s="2246">
        <v>5176594</v>
      </c>
      <c r="CV82" s="2246">
        <v>8712212</v>
      </c>
      <c r="CW82" s="1343" t="s">
        <v>28</v>
      </c>
      <c r="CX82" s="623" t="s">
        <v>26</v>
      </c>
      <c r="CY82" s="93" t="s">
        <v>26</v>
      </c>
      <c r="CZ82" s="94" t="s">
        <v>26</v>
      </c>
      <c r="DA82" s="132" t="s">
        <v>165</v>
      </c>
      <c r="DB82" s="2246">
        <v>77124</v>
      </c>
      <c r="DC82" s="2246">
        <v>244999</v>
      </c>
      <c r="DD82" s="2617">
        <v>113191</v>
      </c>
      <c r="DE82" s="2617"/>
      <c r="DF82" s="2246" t="s">
        <v>21</v>
      </c>
      <c r="DG82" s="2246" t="s">
        <v>21</v>
      </c>
      <c r="DH82" s="2246">
        <v>113191</v>
      </c>
      <c r="DI82" s="2246">
        <v>113191</v>
      </c>
      <c r="DJ82" s="2246" t="s">
        <v>21</v>
      </c>
      <c r="DK82" s="2246" t="s">
        <v>21</v>
      </c>
      <c r="DL82" s="2246">
        <v>204811</v>
      </c>
      <c r="DM82" s="2246">
        <v>45296</v>
      </c>
      <c r="DN82" s="1343" t="s">
        <v>28</v>
      </c>
      <c r="DO82" s="623" t="s">
        <v>26</v>
      </c>
      <c r="DP82" s="93" t="s">
        <v>26</v>
      </c>
      <c r="DQ82" s="94" t="s">
        <v>26</v>
      </c>
      <c r="DR82" s="132" t="s">
        <v>165</v>
      </c>
      <c r="DS82" s="2246">
        <v>75057</v>
      </c>
      <c r="DT82" s="2246">
        <v>1867549</v>
      </c>
      <c r="DU82" s="2617">
        <v>1360808</v>
      </c>
      <c r="DV82" s="2617"/>
      <c r="DW82" s="2246">
        <v>449053</v>
      </c>
      <c r="DX82" s="2246">
        <v>2608</v>
      </c>
      <c r="DY82" s="2246">
        <v>909147</v>
      </c>
      <c r="DZ82" s="2246" t="s">
        <v>21</v>
      </c>
      <c r="EA82" s="2246">
        <v>835292</v>
      </c>
      <c r="EB82" s="2246">
        <v>73855</v>
      </c>
      <c r="EC82" s="2246">
        <v>491068</v>
      </c>
      <c r="ED82" s="2246" t="s">
        <v>22</v>
      </c>
      <c r="EE82" s="1343" t="s">
        <v>28</v>
      </c>
      <c r="EF82" s="623" t="s">
        <v>26</v>
      </c>
      <c r="EG82" s="93" t="s">
        <v>26</v>
      </c>
      <c r="EH82" s="94" t="s">
        <v>26</v>
      </c>
      <c r="EI82" s="132" t="s">
        <v>165</v>
      </c>
      <c r="EJ82" s="2246">
        <v>435291</v>
      </c>
      <c r="EK82" s="2246" t="s">
        <v>22</v>
      </c>
      <c r="EL82" s="2617">
        <v>388666</v>
      </c>
      <c r="EM82" s="2617"/>
      <c r="EN82" s="2246">
        <v>59867</v>
      </c>
      <c r="EO82" s="2246">
        <v>89818</v>
      </c>
      <c r="EP82" s="2246">
        <v>238981</v>
      </c>
      <c r="EQ82" s="2246">
        <v>57475</v>
      </c>
      <c r="ER82" s="2246">
        <v>168760</v>
      </c>
      <c r="ES82" s="2246">
        <v>12746</v>
      </c>
      <c r="ET82" s="2246">
        <v>49199</v>
      </c>
      <c r="EU82" s="2246">
        <v>38375</v>
      </c>
      <c r="EV82" s="1343" t="s">
        <v>28</v>
      </c>
      <c r="EW82" s="623" t="s">
        <v>26</v>
      </c>
      <c r="EX82" s="93" t="s">
        <v>26</v>
      </c>
      <c r="EY82" s="94" t="s">
        <v>26</v>
      </c>
      <c r="EZ82" s="132" t="s">
        <v>165</v>
      </c>
      <c r="FA82" s="2246">
        <v>3004564</v>
      </c>
      <c r="FB82" s="2246" t="s">
        <v>22</v>
      </c>
      <c r="FC82" s="2617">
        <v>3005062</v>
      </c>
      <c r="FD82" s="2617"/>
      <c r="FE82" s="2246">
        <v>3005062</v>
      </c>
      <c r="FF82" s="2246" t="s">
        <v>21</v>
      </c>
      <c r="FG82" s="2246" t="s">
        <v>21</v>
      </c>
      <c r="FH82" s="2246" t="s">
        <v>22</v>
      </c>
      <c r="FI82" s="2246" t="s">
        <v>21</v>
      </c>
      <c r="FJ82" s="2246" t="s">
        <v>21</v>
      </c>
      <c r="FK82" s="2246" t="s">
        <v>21</v>
      </c>
      <c r="FL82" s="2246">
        <v>3473</v>
      </c>
      <c r="FM82" s="1343" t="s">
        <v>28</v>
      </c>
      <c r="FN82" s="623" t="s">
        <v>26</v>
      </c>
      <c r="FO82" s="93" t="s">
        <v>26</v>
      </c>
      <c r="FP82" s="94" t="s">
        <v>26</v>
      </c>
      <c r="FQ82" s="132" t="s">
        <v>165</v>
      </c>
      <c r="FR82" s="2246">
        <v>115940</v>
      </c>
      <c r="FS82" s="2246" t="s">
        <v>21</v>
      </c>
      <c r="FT82" s="2617">
        <v>118864</v>
      </c>
      <c r="FU82" s="2617"/>
      <c r="FV82" s="2246">
        <v>99652</v>
      </c>
      <c r="FW82" s="2246" t="s">
        <v>21</v>
      </c>
      <c r="FX82" s="2246">
        <v>19212</v>
      </c>
      <c r="FY82" s="2246">
        <v>2163</v>
      </c>
      <c r="FZ82" s="2246">
        <v>16974</v>
      </c>
      <c r="GA82" s="2246">
        <v>75</v>
      </c>
      <c r="GB82" s="2246" t="s">
        <v>21</v>
      </c>
      <c r="GC82" s="2246">
        <v>23323</v>
      </c>
      <c r="GD82" s="1343" t="s">
        <v>28</v>
      </c>
      <c r="GE82" s="623" t="s">
        <v>26</v>
      </c>
      <c r="GF82" s="93"/>
      <c r="GG82" s="94"/>
      <c r="GH82" s="95"/>
      <c r="GU82" s="1352"/>
      <c r="GV82" s="623"/>
    </row>
    <row r="83" spans="1:204" ht="15" customHeight="1">
      <c r="A83" s="93" t="s">
        <v>26</v>
      </c>
      <c r="B83" s="94" t="s">
        <v>26</v>
      </c>
      <c r="C83" s="132" t="s">
        <v>166</v>
      </c>
      <c r="D83" s="2246">
        <v>129147</v>
      </c>
      <c r="E83" s="2246" t="s">
        <v>22</v>
      </c>
      <c r="F83" s="2246"/>
      <c r="G83" s="2246">
        <v>158607</v>
      </c>
      <c r="H83" s="2246">
        <v>1035</v>
      </c>
      <c r="I83" s="2246" t="s">
        <v>21</v>
      </c>
      <c r="J83" s="2246">
        <v>157572</v>
      </c>
      <c r="K83" s="2246">
        <v>157572</v>
      </c>
      <c r="L83" s="2246" t="s">
        <v>21</v>
      </c>
      <c r="M83" s="2246" t="s">
        <v>21</v>
      </c>
      <c r="N83" s="2246">
        <v>7646</v>
      </c>
      <c r="O83" s="2246">
        <v>3753</v>
      </c>
      <c r="P83" s="1343" t="s">
        <v>29</v>
      </c>
      <c r="Q83" s="623" t="s">
        <v>26</v>
      </c>
      <c r="R83" s="93" t="s">
        <v>26</v>
      </c>
      <c r="S83" s="94" t="s">
        <v>26</v>
      </c>
      <c r="T83" s="132" t="s">
        <v>166</v>
      </c>
      <c r="U83" s="2246">
        <v>5157722</v>
      </c>
      <c r="V83" s="2246" t="s">
        <v>22</v>
      </c>
      <c r="W83" s="2617">
        <v>5146992</v>
      </c>
      <c r="X83" s="2617"/>
      <c r="Y83" s="2246" t="s">
        <v>21</v>
      </c>
      <c r="Z83" s="2246" t="s">
        <v>21</v>
      </c>
      <c r="AA83" s="2246">
        <v>5146992</v>
      </c>
      <c r="AB83" s="2246">
        <v>5146992</v>
      </c>
      <c r="AC83" s="2246" t="s">
        <v>21</v>
      </c>
      <c r="AD83" s="2246" t="s">
        <v>21</v>
      </c>
      <c r="AE83" s="2246">
        <v>18548</v>
      </c>
      <c r="AF83" s="2246">
        <v>4473</v>
      </c>
      <c r="AG83" s="1343" t="s">
        <v>29</v>
      </c>
      <c r="AH83" s="623" t="s">
        <v>26</v>
      </c>
      <c r="AI83" s="93" t="s">
        <v>26</v>
      </c>
      <c r="AJ83" s="94" t="s">
        <v>26</v>
      </c>
      <c r="AK83" s="132" t="s">
        <v>166</v>
      </c>
      <c r="AL83" s="2246">
        <v>944528</v>
      </c>
      <c r="AM83" s="2246" t="s">
        <v>22</v>
      </c>
      <c r="AN83" s="2617">
        <v>1404766</v>
      </c>
      <c r="AO83" s="2617"/>
      <c r="AP83" s="2246">
        <v>795028</v>
      </c>
      <c r="AQ83" s="2246">
        <v>34497</v>
      </c>
      <c r="AR83" s="2246">
        <v>575241</v>
      </c>
      <c r="AS83" s="2246">
        <v>158377</v>
      </c>
      <c r="AT83" s="2246">
        <v>381253</v>
      </c>
      <c r="AU83" s="2246">
        <v>35611</v>
      </c>
      <c r="AV83" s="2246">
        <v>10303</v>
      </c>
      <c r="AW83" s="2246">
        <v>266486</v>
      </c>
      <c r="AX83" s="1343" t="s">
        <v>29</v>
      </c>
      <c r="AY83" s="623" t="s">
        <v>26</v>
      </c>
      <c r="AZ83" s="93" t="s">
        <v>26</v>
      </c>
      <c r="BA83" s="94" t="s">
        <v>26</v>
      </c>
      <c r="BB83" s="132" t="s">
        <v>166</v>
      </c>
      <c r="BC83" s="2246">
        <v>147017</v>
      </c>
      <c r="BD83" s="2246" t="s">
        <v>22</v>
      </c>
      <c r="BE83" s="2617">
        <v>431190</v>
      </c>
      <c r="BF83" s="2617"/>
      <c r="BG83" s="2246">
        <v>218725</v>
      </c>
      <c r="BH83" s="2246" t="s">
        <v>21</v>
      </c>
      <c r="BI83" s="2246">
        <v>212465</v>
      </c>
      <c r="BJ83" s="2246">
        <v>104292</v>
      </c>
      <c r="BK83" s="2246">
        <v>106343</v>
      </c>
      <c r="BL83" s="2246">
        <v>1830</v>
      </c>
      <c r="BM83" s="2246">
        <v>1257</v>
      </c>
      <c r="BN83" s="2246">
        <v>15439</v>
      </c>
      <c r="BO83" s="1343" t="s">
        <v>29</v>
      </c>
      <c r="BP83" s="623" t="s">
        <v>26</v>
      </c>
      <c r="BQ83" s="93" t="s">
        <v>26</v>
      </c>
      <c r="BR83" s="94" t="s">
        <v>26</v>
      </c>
      <c r="BS83" s="132" t="s">
        <v>166</v>
      </c>
      <c r="BT83" s="2246">
        <v>1131647</v>
      </c>
      <c r="BU83" s="2246" t="s">
        <v>22</v>
      </c>
      <c r="BV83" s="2617">
        <v>1138319</v>
      </c>
      <c r="BW83" s="2617"/>
      <c r="BX83" s="2246">
        <v>532805</v>
      </c>
      <c r="BY83" s="2246" t="s">
        <v>21</v>
      </c>
      <c r="BZ83" s="2246">
        <v>605514</v>
      </c>
      <c r="CA83" s="2246">
        <v>253927</v>
      </c>
      <c r="CB83" s="2246">
        <v>347068</v>
      </c>
      <c r="CC83" s="2246">
        <v>4519</v>
      </c>
      <c r="CD83" s="2246">
        <v>64740</v>
      </c>
      <c r="CE83" s="2246">
        <v>571209</v>
      </c>
      <c r="CF83" s="1343" t="s">
        <v>29</v>
      </c>
      <c r="CG83" s="623" t="s">
        <v>26</v>
      </c>
      <c r="CH83" s="93" t="s">
        <v>26</v>
      </c>
      <c r="CI83" s="94" t="s">
        <v>26</v>
      </c>
      <c r="CJ83" s="132" t="s">
        <v>166</v>
      </c>
      <c r="CK83" s="2246">
        <v>23133231</v>
      </c>
      <c r="CL83" s="2246">
        <v>11642816</v>
      </c>
      <c r="CM83" s="2617">
        <v>29809451</v>
      </c>
      <c r="CN83" s="2617"/>
      <c r="CO83" s="2246">
        <v>5993792</v>
      </c>
      <c r="CP83" s="2246">
        <v>691327</v>
      </c>
      <c r="CQ83" s="2246">
        <v>23124332</v>
      </c>
      <c r="CR83" s="2246">
        <v>9020317</v>
      </c>
      <c r="CS83" s="2246">
        <v>13727350</v>
      </c>
      <c r="CT83" s="2246">
        <v>376665</v>
      </c>
      <c r="CU83" s="2246">
        <v>5047270</v>
      </c>
      <c r="CV83" s="2246">
        <v>8528150</v>
      </c>
      <c r="CW83" s="1343" t="s">
        <v>29</v>
      </c>
      <c r="CX83" s="623" t="s">
        <v>26</v>
      </c>
      <c r="CY83" s="93" t="s">
        <v>26</v>
      </c>
      <c r="CZ83" s="94" t="s">
        <v>26</v>
      </c>
      <c r="DA83" s="132" t="s">
        <v>166</v>
      </c>
      <c r="DB83" s="2246">
        <v>93029</v>
      </c>
      <c r="DC83" s="2246">
        <v>239100</v>
      </c>
      <c r="DD83" s="2617">
        <v>136002</v>
      </c>
      <c r="DE83" s="2617"/>
      <c r="DF83" s="2246" t="s">
        <v>21</v>
      </c>
      <c r="DG83" s="2246" t="s">
        <v>21</v>
      </c>
      <c r="DH83" s="2246">
        <v>136002</v>
      </c>
      <c r="DI83" s="2246">
        <v>136002</v>
      </c>
      <c r="DJ83" s="2246" t="s">
        <v>21</v>
      </c>
      <c r="DK83" s="2246" t="s">
        <v>21</v>
      </c>
      <c r="DL83" s="2246">
        <v>189858</v>
      </c>
      <c r="DM83" s="2246">
        <v>47072</v>
      </c>
      <c r="DN83" s="1343" t="s">
        <v>29</v>
      </c>
      <c r="DO83" s="623" t="s">
        <v>26</v>
      </c>
      <c r="DP83" s="93" t="s">
        <v>26</v>
      </c>
      <c r="DQ83" s="94" t="s">
        <v>26</v>
      </c>
      <c r="DR83" s="132" t="s">
        <v>166</v>
      </c>
      <c r="DS83" s="2246">
        <v>77738</v>
      </c>
      <c r="DT83" s="2246">
        <v>1782921</v>
      </c>
      <c r="DU83" s="2617">
        <v>1272210</v>
      </c>
      <c r="DV83" s="2617"/>
      <c r="DW83" s="2246">
        <v>427005</v>
      </c>
      <c r="DX83" s="2246">
        <v>3992</v>
      </c>
      <c r="DY83" s="2246">
        <v>841213</v>
      </c>
      <c r="DZ83" s="2246" t="s">
        <v>21</v>
      </c>
      <c r="EA83" s="2246">
        <v>762995</v>
      </c>
      <c r="EB83" s="2246">
        <v>78218</v>
      </c>
      <c r="EC83" s="2246">
        <v>494600</v>
      </c>
      <c r="ED83" s="2246" t="s">
        <v>22</v>
      </c>
      <c r="EE83" s="1343" t="s">
        <v>29</v>
      </c>
      <c r="EF83" s="623" t="s">
        <v>26</v>
      </c>
      <c r="EG83" s="93" t="s">
        <v>26</v>
      </c>
      <c r="EH83" s="94" t="s">
        <v>26</v>
      </c>
      <c r="EI83" s="132" t="s">
        <v>166</v>
      </c>
      <c r="EJ83" s="2246">
        <v>405442</v>
      </c>
      <c r="EK83" s="2246" t="s">
        <v>22</v>
      </c>
      <c r="EL83" s="2617">
        <v>379880</v>
      </c>
      <c r="EM83" s="2617"/>
      <c r="EN83" s="2246">
        <v>69053</v>
      </c>
      <c r="EO83" s="2246">
        <v>86321</v>
      </c>
      <c r="EP83" s="2246">
        <v>224506</v>
      </c>
      <c r="EQ83" s="2246">
        <v>39418</v>
      </c>
      <c r="ER83" s="2246">
        <v>173169</v>
      </c>
      <c r="ES83" s="2246">
        <v>11919</v>
      </c>
      <c r="ET83" s="2246">
        <v>37816</v>
      </c>
      <c r="EU83" s="2246">
        <v>26086</v>
      </c>
      <c r="EV83" s="1343" t="s">
        <v>29</v>
      </c>
      <c r="EW83" s="623" t="s">
        <v>26</v>
      </c>
      <c r="EX83" s="93" t="s">
        <v>26</v>
      </c>
      <c r="EY83" s="94" t="s">
        <v>26</v>
      </c>
      <c r="EZ83" s="132" t="s">
        <v>166</v>
      </c>
      <c r="FA83" s="2246">
        <v>3134006</v>
      </c>
      <c r="FB83" s="2246" t="s">
        <v>22</v>
      </c>
      <c r="FC83" s="2617">
        <v>3134053</v>
      </c>
      <c r="FD83" s="2617"/>
      <c r="FE83" s="2246">
        <v>3134053</v>
      </c>
      <c r="FF83" s="2246" t="s">
        <v>21</v>
      </c>
      <c r="FG83" s="2246" t="s">
        <v>21</v>
      </c>
      <c r="FH83" s="2246" t="s">
        <v>22</v>
      </c>
      <c r="FI83" s="2246" t="s">
        <v>21</v>
      </c>
      <c r="FJ83" s="2246" t="s">
        <v>21</v>
      </c>
      <c r="FK83" s="2246" t="s">
        <v>21</v>
      </c>
      <c r="FL83" s="2246">
        <v>3426</v>
      </c>
      <c r="FM83" s="1343" t="s">
        <v>29</v>
      </c>
      <c r="FN83" s="623" t="s">
        <v>26</v>
      </c>
      <c r="FO83" s="93" t="s">
        <v>26</v>
      </c>
      <c r="FP83" s="94" t="s">
        <v>26</v>
      </c>
      <c r="FQ83" s="132" t="s">
        <v>166</v>
      </c>
      <c r="FR83" s="2246">
        <v>117597</v>
      </c>
      <c r="FS83" s="2246" t="s">
        <v>21</v>
      </c>
      <c r="FT83" s="2617">
        <v>115379</v>
      </c>
      <c r="FU83" s="2617"/>
      <c r="FV83" s="2246">
        <v>94639</v>
      </c>
      <c r="FW83" s="2246" t="s">
        <v>21</v>
      </c>
      <c r="FX83" s="2246">
        <v>20740</v>
      </c>
      <c r="FY83" s="2246">
        <v>2869</v>
      </c>
      <c r="FZ83" s="2246">
        <v>17775</v>
      </c>
      <c r="GA83" s="2246">
        <v>96</v>
      </c>
      <c r="GB83" s="2246" t="s">
        <v>21</v>
      </c>
      <c r="GC83" s="2246">
        <v>25511</v>
      </c>
      <c r="GD83" s="1343" t="s">
        <v>29</v>
      </c>
      <c r="GE83" s="623" t="s">
        <v>26</v>
      </c>
      <c r="GF83" s="93"/>
      <c r="GG83" s="94"/>
      <c r="GH83" s="95"/>
      <c r="GU83" s="1352"/>
      <c r="GV83" s="623"/>
    </row>
    <row r="84" spans="1:204" ht="7.5" customHeight="1">
      <c r="A84" s="97"/>
      <c r="B84" s="98"/>
      <c r="C84" s="134"/>
      <c r="D84" s="2246"/>
      <c r="E84" s="2246"/>
      <c r="F84" s="2246"/>
      <c r="G84" s="2246"/>
      <c r="H84" s="2246"/>
      <c r="I84" s="2246"/>
      <c r="J84" s="2246"/>
      <c r="K84" s="2246"/>
      <c r="L84" s="2246"/>
      <c r="M84" s="2246"/>
      <c r="N84" s="2246"/>
      <c r="O84" s="2246"/>
      <c r="P84" s="1344"/>
      <c r="Q84" s="483"/>
      <c r="R84" s="97"/>
      <c r="S84" s="98"/>
      <c r="T84" s="134"/>
      <c r="U84" s="2246"/>
      <c r="V84" s="2246"/>
      <c r="W84" s="2246"/>
      <c r="X84" s="2246"/>
      <c r="Y84" s="2246"/>
      <c r="Z84" s="2246"/>
      <c r="AA84" s="2246"/>
      <c r="AB84" s="2246"/>
      <c r="AC84" s="2246"/>
      <c r="AD84" s="2246"/>
      <c r="AE84" s="2246"/>
      <c r="AF84" s="2246"/>
      <c r="AG84" s="1344"/>
      <c r="AH84" s="483"/>
      <c r="AI84" s="97"/>
      <c r="AJ84" s="98"/>
      <c r="AK84" s="134"/>
      <c r="AL84" s="2246"/>
      <c r="AM84" s="2246"/>
      <c r="AN84" s="2246"/>
      <c r="AO84" s="2246"/>
      <c r="AP84" s="2246"/>
      <c r="AQ84" s="2246"/>
      <c r="AR84" s="2246"/>
      <c r="AS84" s="2246"/>
      <c r="AT84" s="2246"/>
      <c r="AU84" s="2246"/>
      <c r="AV84" s="2246"/>
      <c r="AW84" s="2246"/>
      <c r="AX84" s="1344"/>
      <c r="AY84" s="483"/>
      <c r="AZ84" s="97"/>
      <c r="BA84" s="98"/>
      <c r="BB84" s="134"/>
      <c r="BC84" s="2246"/>
      <c r="BD84" s="2246"/>
      <c r="BE84" s="2246"/>
      <c r="BF84" s="2246"/>
      <c r="BG84" s="2246"/>
      <c r="BH84" s="2246"/>
      <c r="BI84" s="2246"/>
      <c r="BJ84" s="2246"/>
      <c r="BK84" s="2246"/>
      <c r="BL84" s="2246"/>
      <c r="BM84" s="2246"/>
      <c r="BN84" s="2246"/>
      <c r="BO84" s="1344"/>
      <c r="BP84" s="483"/>
      <c r="BQ84" s="97"/>
      <c r="BR84" s="98"/>
      <c r="BS84" s="134"/>
      <c r="BT84" s="2246"/>
      <c r="BU84" s="2246"/>
      <c r="BV84" s="2246"/>
      <c r="BW84" s="2246"/>
      <c r="BX84" s="2246"/>
      <c r="BY84" s="2246"/>
      <c r="BZ84" s="2246"/>
      <c r="CA84" s="2246"/>
      <c r="CB84" s="2246"/>
      <c r="CC84" s="2246"/>
      <c r="CD84" s="2246"/>
      <c r="CE84" s="2246"/>
      <c r="CF84" s="1344"/>
      <c r="CG84" s="483"/>
      <c r="CH84" s="97"/>
      <c r="CI84" s="98"/>
      <c r="CJ84" s="134"/>
      <c r="CK84" s="2246"/>
      <c r="CL84" s="2246"/>
      <c r="CM84" s="2246"/>
      <c r="CN84" s="2246"/>
      <c r="CO84" s="2246"/>
      <c r="CP84" s="2246"/>
      <c r="CQ84" s="2246"/>
      <c r="CR84" s="2246"/>
      <c r="CS84" s="2246"/>
      <c r="CT84" s="2246"/>
      <c r="CU84" s="2246"/>
      <c r="CV84" s="2246"/>
      <c r="CW84" s="1344"/>
      <c r="CX84" s="483"/>
      <c r="CY84" s="97"/>
      <c r="CZ84" s="98"/>
      <c r="DA84" s="134"/>
      <c r="DB84" s="2246"/>
      <c r="DC84" s="2246"/>
      <c r="DD84" s="2246"/>
      <c r="DE84" s="2246"/>
      <c r="DF84" s="2246"/>
      <c r="DG84" s="2246"/>
      <c r="DH84" s="2246"/>
      <c r="DI84" s="2246"/>
      <c r="DJ84" s="2246"/>
      <c r="DK84" s="2246"/>
      <c r="DL84" s="2246"/>
      <c r="DM84" s="2246"/>
      <c r="DN84" s="1344"/>
      <c r="DO84" s="483"/>
      <c r="DP84" s="97"/>
      <c r="DQ84" s="98"/>
      <c r="DR84" s="134"/>
      <c r="DS84" s="2246"/>
      <c r="DT84" s="2246"/>
      <c r="DU84" s="2246"/>
      <c r="DV84" s="2246"/>
      <c r="DW84" s="2246"/>
      <c r="DX84" s="2246"/>
      <c r="DY84" s="2246"/>
      <c r="DZ84" s="2246"/>
      <c r="EA84" s="2246"/>
      <c r="EB84" s="2246"/>
      <c r="EC84" s="2246"/>
      <c r="ED84" s="2246"/>
      <c r="EE84" s="1344"/>
      <c r="EF84" s="483"/>
      <c r="EG84" s="97"/>
      <c r="EH84" s="98"/>
      <c r="EI84" s="134"/>
      <c r="EJ84" s="2246"/>
      <c r="EK84" s="2246"/>
      <c r="EL84" s="2246"/>
      <c r="EM84" s="2246"/>
      <c r="EN84" s="2246"/>
      <c r="EO84" s="2246"/>
      <c r="EP84" s="2246"/>
      <c r="EQ84" s="2246"/>
      <c r="ER84" s="2246"/>
      <c r="ES84" s="2246"/>
      <c r="ET84" s="2246"/>
      <c r="EU84" s="2246"/>
      <c r="EV84" s="1344"/>
      <c r="EW84" s="483"/>
      <c r="EX84" s="97"/>
      <c r="EY84" s="98"/>
      <c r="EZ84" s="134"/>
      <c r="FA84" s="2246"/>
      <c r="FB84" s="2246"/>
      <c r="FC84" s="2246"/>
      <c r="FD84" s="2246"/>
      <c r="FE84" s="2246"/>
      <c r="FF84" s="2246"/>
      <c r="FG84" s="2246"/>
      <c r="FH84" s="2246"/>
      <c r="FI84" s="2246"/>
      <c r="FJ84" s="2246"/>
      <c r="FK84" s="2246"/>
      <c r="FL84" s="2246"/>
      <c r="FM84" s="1344"/>
      <c r="FN84" s="483"/>
      <c r="FO84" s="97"/>
      <c r="FP84" s="98"/>
      <c r="FQ84" s="134"/>
      <c r="FR84" s="2246"/>
      <c r="FS84" s="2246"/>
      <c r="FT84" s="2246"/>
      <c r="FU84" s="2246"/>
      <c r="FV84" s="2246"/>
      <c r="FW84" s="2246"/>
      <c r="FX84" s="2246"/>
      <c r="FY84" s="2246"/>
      <c r="FZ84" s="2246"/>
      <c r="GA84" s="2246"/>
      <c r="GB84" s="2246"/>
      <c r="GC84" s="2246"/>
      <c r="GD84" s="1344"/>
      <c r="GE84" s="483"/>
      <c r="GF84" s="97"/>
      <c r="GG84" s="98"/>
      <c r="GH84" s="99"/>
      <c r="GU84" s="1353"/>
      <c r="GV84" s="483"/>
    </row>
    <row r="85" spans="1:204" ht="15" customHeight="1">
      <c r="A85" s="93" t="s">
        <v>1582</v>
      </c>
      <c r="B85" s="94" t="s">
        <v>23</v>
      </c>
      <c r="C85" s="135" t="s">
        <v>167</v>
      </c>
      <c r="D85" s="2246">
        <v>2435</v>
      </c>
      <c r="E85" s="2246" t="s">
        <v>22</v>
      </c>
      <c r="F85" s="2246"/>
      <c r="G85" s="2246">
        <v>27000</v>
      </c>
      <c r="H85" s="2246">
        <v>452</v>
      </c>
      <c r="I85" s="2246" t="s">
        <v>21</v>
      </c>
      <c r="J85" s="2246">
        <v>26548</v>
      </c>
      <c r="K85" s="2246">
        <v>26548</v>
      </c>
      <c r="L85" s="2246" t="s">
        <v>21</v>
      </c>
      <c r="M85" s="2246" t="s">
        <v>21</v>
      </c>
      <c r="N85" s="2246">
        <v>3467</v>
      </c>
      <c r="O85" s="2246">
        <v>3806</v>
      </c>
      <c r="P85" s="1343" t="s">
        <v>30</v>
      </c>
      <c r="Q85" s="623" t="s">
        <v>1583</v>
      </c>
      <c r="R85" s="93" t="s">
        <v>1582</v>
      </c>
      <c r="S85" s="94" t="s">
        <v>23</v>
      </c>
      <c r="T85" s="135" t="s">
        <v>167</v>
      </c>
      <c r="U85" s="2246">
        <v>1825339</v>
      </c>
      <c r="V85" s="2246" t="s">
        <v>22</v>
      </c>
      <c r="W85" s="2617">
        <v>1814713</v>
      </c>
      <c r="X85" s="2617"/>
      <c r="Y85" s="2246" t="s">
        <v>21</v>
      </c>
      <c r="Z85" s="2246" t="s">
        <v>21</v>
      </c>
      <c r="AA85" s="2246">
        <v>1814713</v>
      </c>
      <c r="AB85" s="2246">
        <v>1814713</v>
      </c>
      <c r="AC85" s="2246" t="s">
        <v>21</v>
      </c>
      <c r="AD85" s="2246" t="s">
        <v>21</v>
      </c>
      <c r="AE85" s="2246">
        <v>9761</v>
      </c>
      <c r="AF85" s="2246">
        <v>7818</v>
      </c>
      <c r="AG85" s="1343" t="s">
        <v>30</v>
      </c>
      <c r="AH85" s="623" t="s">
        <v>1583</v>
      </c>
      <c r="AI85" s="93" t="s">
        <v>1582</v>
      </c>
      <c r="AJ85" s="94" t="s">
        <v>23</v>
      </c>
      <c r="AK85" s="135" t="s">
        <v>167</v>
      </c>
      <c r="AL85" s="2246">
        <v>294342</v>
      </c>
      <c r="AM85" s="2246" t="s">
        <v>22</v>
      </c>
      <c r="AN85" s="2617">
        <v>462010</v>
      </c>
      <c r="AO85" s="2617"/>
      <c r="AP85" s="2246">
        <v>258774</v>
      </c>
      <c r="AQ85" s="2246">
        <v>9430</v>
      </c>
      <c r="AR85" s="2246">
        <v>193806</v>
      </c>
      <c r="AS85" s="2246">
        <v>45776</v>
      </c>
      <c r="AT85" s="2246">
        <v>131744</v>
      </c>
      <c r="AU85" s="2246">
        <v>16286</v>
      </c>
      <c r="AV85" s="2246">
        <v>2127</v>
      </c>
      <c r="AW85" s="2246">
        <v>270649</v>
      </c>
      <c r="AX85" s="1343" t="s">
        <v>30</v>
      </c>
      <c r="AY85" s="623" t="s">
        <v>1583</v>
      </c>
      <c r="AZ85" s="93" t="s">
        <v>1582</v>
      </c>
      <c r="BA85" s="94" t="s">
        <v>23</v>
      </c>
      <c r="BB85" s="135" t="s">
        <v>167</v>
      </c>
      <c r="BC85" s="2246">
        <v>47926</v>
      </c>
      <c r="BD85" s="2246" t="s">
        <v>22</v>
      </c>
      <c r="BE85" s="2617">
        <v>147853</v>
      </c>
      <c r="BF85" s="2617"/>
      <c r="BG85" s="2246">
        <v>73641</v>
      </c>
      <c r="BH85" s="2246">
        <v>439</v>
      </c>
      <c r="BI85" s="2246">
        <v>73773</v>
      </c>
      <c r="BJ85" s="2246">
        <v>36161</v>
      </c>
      <c r="BK85" s="2246">
        <v>37044</v>
      </c>
      <c r="BL85" s="2246">
        <v>568</v>
      </c>
      <c r="BM85" s="2246">
        <v>372</v>
      </c>
      <c r="BN85" s="2246">
        <v>7122</v>
      </c>
      <c r="BO85" s="1343" t="s">
        <v>30</v>
      </c>
      <c r="BP85" s="623" t="s">
        <v>1583</v>
      </c>
      <c r="BQ85" s="93" t="s">
        <v>1582</v>
      </c>
      <c r="BR85" s="94" t="s">
        <v>23</v>
      </c>
      <c r="BS85" s="135" t="s">
        <v>167</v>
      </c>
      <c r="BT85" s="2246">
        <v>432197</v>
      </c>
      <c r="BU85" s="2246" t="s">
        <v>22</v>
      </c>
      <c r="BV85" s="2617">
        <v>373294</v>
      </c>
      <c r="BW85" s="2617"/>
      <c r="BX85" s="2246">
        <v>158668</v>
      </c>
      <c r="BY85" s="2246" t="s">
        <v>21</v>
      </c>
      <c r="BZ85" s="2246">
        <v>214626</v>
      </c>
      <c r="CA85" s="2246">
        <v>97926</v>
      </c>
      <c r="CB85" s="2246">
        <v>116197</v>
      </c>
      <c r="CC85" s="2246">
        <v>503</v>
      </c>
      <c r="CD85" s="2246">
        <v>24472</v>
      </c>
      <c r="CE85" s="2246">
        <v>664810</v>
      </c>
      <c r="CF85" s="1343" t="s">
        <v>30</v>
      </c>
      <c r="CG85" s="623" t="s">
        <v>1583</v>
      </c>
      <c r="CH85" s="93" t="s">
        <v>1582</v>
      </c>
      <c r="CI85" s="94" t="s">
        <v>23</v>
      </c>
      <c r="CJ85" s="135" t="s">
        <v>167</v>
      </c>
      <c r="CK85" s="2246">
        <v>7934953</v>
      </c>
      <c r="CL85" s="2246">
        <v>4116241</v>
      </c>
      <c r="CM85" s="2617">
        <v>10399333</v>
      </c>
      <c r="CN85" s="2617"/>
      <c r="CO85" s="2246">
        <v>2073201</v>
      </c>
      <c r="CP85" s="2246">
        <v>228235</v>
      </c>
      <c r="CQ85" s="2246">
        <v>8097898</v>
      </c>
      <c r="CR85" s="2246">
        <v>3170525</v>
      </c>
      <c r="CS85" s="2246">
        <v>4782765</v>
      </c>
      <c r="CT85" s="2246">
        <v>144609</v>
      </c>
      <c r="CU85" s="2246">
        <v>1857669</v>
      </c>
      <c r="CV85" s="2246">
        <v>8559845</v>
      </c>
      <c r="CW85" s="1343" t="s">
        <v>30</v>
      </c>
      <c r="CX85" s="623" t="s">
        <v>1583</v>
      </c>
      <c r="CY85" s="93" t="s">
        <v>1582</v>
      </c>
      <c r="CZ85" s="94" t="s">
        <v>23</v>
      </c>
      <c r="DA85" s="135" t="s">
        <v>167</v>
      </c>
      <c r="DB85" s="2246">
        <v>38364</v>
      </c>
      <c r="DC85" s="2246">
        <v>85259</v>
      </c>
      <c r="DD85" s="2617">
        <v>48848</v>
      </c>
      <c r="DE85" s="2617"/>
      <c r="DF85" s="2246" t="s">
        <v>21</v>
      </c>
      <c r="DG85" s="2246" t="s">
        <v>21</v>
      </c>
      <c r="DH85" s="2246">
        <v>48848</v>
      </c>
      <c r="DI85" s="2246">
        <v>48848</v>
      </c>
      <c r="DJ85" s="2246" t="s">
        <v>21</v>
      </c>
      <c r="DK85" s="2246" t="s">
        <v>21</v>
      </c>
      <c r="DL85" s="2246">
        <v>71145</v>
      </c>
      <c r="DM85" s="2246">
        <v>46541</v>
      </c>
      <c r="DN85" s="1343" t="s">
        <v>30</v>
      </c>
      <c r="DO85" s="623" t="s">
        <v>1583</v>
      </c>
      <c r="DP85" s="93" t="s">
        <v>1582</v>
      </c>
      <c r="DQ85" s="94" t="s">
        <v>23</v>
      </c>
      <c r="DR85" s="135" t="s">
        <v>167</v>
      </c>
      <c r="DS85" s="2246">
        <v>26734</v>
      </c>
      <c r="DT85" s="2246">
        <v>669476</v>
      </c>
      <c r="DU85" s="2617">
        <v>470507</v>
      </c>
      <c r="DV85" s="2617"/>
      <c r="DW85" s="2246">
        <v>150743</v>
      </c>
      <c r="DX85" s="2246">
        <v>2239</v>
      </c>
      <c r="DY85" s="2246">
        <v>317525</v>
      </c>
      <c r="DZ85" s="2246" t="s">
        <v>21</v>
      </c>
      <c r="EA85" s="2246">
        <v>288370</v>
      </c>
      <c r="EB85" s="2246">
        <v>29155</v>
      </c>
      <c r="EC85" s="2246">
        <v>192779</v>
      </c>
      <c r="ED85" s="2246" t="s">
        <v>22</v>
      </c>
      <c r="EE85" s="1343" t="s">
        <v>30</v>
      </c>
      <c r="EF85" s="623" t="s">
        <v>1583</v>
      </c>
      <c r="EG85" s="93" t="s">
        <v>1582</v>
      </c>
      <c r="EH85" s="94" t="s">
        <v>23</v>
      </c>
      <c r="EI85" s="135" t="s">
        <v>167</v>
      </c>
      <c r="EJ85" s="2246">
        <v>142481</v>
      </c>
      <c r="EK85" s="2246" t="s">
        <v>22</v>
      </c>
      <c r="EL85" s="2617">
        <v>138917</v>
      </c>
      <c r="EM85" s="2617"/>
      <c r="EN85" s="2246">
        <v>23026</v>
      </c>
      <c r="EO85" s="2246">
        <v>30480</v>
      </c>
      <c r="EP85" s="2246">
        <v>85411</v>
      </c>
      <c r="EQ85" s="2246">
        <v>18771</v>
      </c>
      <c r="ER85" s="2246">
        <v>62302</v>
      </c>
      <c r="ES85" s="2246">
        <v>4338</v>
      </c>
      <c r="ET85" s="2246">
        <v>16157</v>
      </c>
      <c r="EU85" s="2246">
        <v>24789</v>
      </c>
      <c r="EV85" s="1343" t="s">
        <v>30</v>
      </c>
      <c r="EW85" s="623" t="s">
        <v>1583</v>
      </c>
      <c r="EX85" s="93" t="s">
        <v>1582</v>
      </c>
      <c r="EY85" s="94" t="s">
        <v>23</v>
      </c>
      <c r="EZ85" s="135" t="s">
        <v>167</v>
      </c>
      <c r="FA85" s="2246">
        <v>1039806</v>
      </c>
      <c r="FB85" s="2246" t="s">
        <v>22</v>
      </c>
      <c r="FC85" s="2617">
        <v>1039897</v>
      </c>
      <c r="FD85" s="2617"/>
      <c r="FE85" s="2246">
        <v>1039897</v>
      </c>
      <c r="FF85" s="2246" t="s">
        <v>21</v>
      </c>
      <c r="FG85" s="2246" t="s">
        <v>21</v>
      </c>
      <c r="FH85" s="2246" t="s">
        <v>22</v>
      </c>
      <c r="FI85" s="2246" t="s">
        <v>21</v>
      </c>
      <c r="FJ85" s="2246" t="s">
        <v>21</v>
      </c>
      <c r="FK85" s="2246" t="s">
        <v>21</v>
      </c>
      <c r="FL85" s="2246">
        <v>3751</v>
      </c>
      <c r="FM85" s="1343" t="s">
        <v>30</v>
      </c>
      <c r="FN85" s="623" t="s">
        <v>1583</v>
      </c>
      <c r="FO85" s="93" t="s">
        <v>1582</v>
      </c>
      <c r="FP85" s="94" t="s">
        <v>23</v>
      </c>
      <c r="FQ85" s="135" t="s">
        <v>167</v>
      </c>
      <c r="FR85" s="2246">
        <v>38810</v>
      </c>
      <c r="FS85" s="2246" t="s">
        <v>21</v>
      </c>
      <c r="FT85" s="2617">
        <v>40334</v>
      </c>
      <c r="FU85" s="2617"/>
      <c r="FV85" s="2246">
        <v>34655</v>
      </c>
      <c r="FW85" s="2246" t="s">
        <v>21</v>
      </c>
      <c r="FX85" s="2246">
        <v>5679</v>
      </c>
      <c r="FY85" s="2246">
        <v>505</v>
      </c>
      <c r="FZ85" s="2246">
        <v>5161</v>
      </c>
      <c r="GA85" s="2246">
        <v>13</v>
      </c>
      <c r="GB85" s="2246" t="s">
        <v>21</v>
      </c>
      <c r="GC85" s="2246">
        <v>26881</v>
      </c>
      <c r="GD85" s="1343" t="s">
        <v>30</v>
      </c>
      <c r="GE85" s="623" t="s">
        <v>1583</v>
      </c>
      <c r="GF85" s="93"/>
      <c r="GG85" s="94"/>
      <c r="GH85" s="101"/>
      <c r="GU85" s="1352"/>
      <c r="GV85" s="623"/>
    </row>
    <row r="86" spans="1:204" ht="15" customHeight="1">
      <c r="A86" s="88" t="s">
        <v>26</v>
      </c>
      <c r="B86" s="89" t="s">
        <v>26</v>
      </c>
      <c r="C86" s="135" t="s">
        <v>168</v>
      </c>
      <c r="D86" s="2246">
        <v>1886</v>
      </c>
      <c r="E86" s="2246" t="s">
        <v>22</v>
      </c>
      <c r="F86" s="2246"/>
      <c r="G86" s="2246">
        <v>4262</v>
      </c>
      <c r="H86" s="2246">
        <v>400</v>
      </c>
      <c r="I86" s="2246" t="s">
        <v>21</v>
      </c>
      <c r="J86" s="2246">
        <v>3862</v>
      </c>
      <c r="K86" s="2246">
        <v>3862</v>
      </c>
      <c r="L86" s="2246" t="s">
        <v>21</v>
      </c>
      <c r="M86" s="2246" t="s">
        <v>21</v>
      </c>
      <c r="N86" s="2246">
        <v>3073</v>
      </c>
      <c r="O86" s="2246">
        <v>1429</v>
      </c>
      <c r="P86" s="1343" t="s">
        <v>31</v>
      </c>
      <c r="Q86" s="623" t="s">
        <v>26</v>
      </c>
      <c r="R86" s="88" t="s">
        <v>26</v>
      </c>
      <c r="S86" s="89" t="s">
        <v>26</v>
      </c>
      <c r="T86" s="135" t="s">
        <v>168</v>
      </c>
      <c r="U86" s="2246">
        <v>1549499</v>
      </c>
      <c r="V86" s="2246" t="s">
        <v>22</v>
      </c>
      <c r="W86" s="2617">
        <v>1543794</v>
      </c>
      <c r="X86" s="2617"/>
      <c r="Y86" s="2246" t="s">
        <v>21</v>
      </c>
      <c r="Z86" s="2246" t="s">
        <v>21</v>
      </c>
      <c r="AA86" s="2246">
        <v>1543794</v>
      </c>
      <c r="AB86" s="2246">
        <v>1543794</v>
      </c>
      <c r="AC86" s="2246" t="s">
        <v>21</v>
      </c>
      <c r="AD86" s="2246" t="s">
        <v>21</v>
      </c>
      <c r="AE86" s="2246">
        <v>8851</v>
      </c>
      <c r="AF86" s="2246">
        <v>4672</v>
      </c>
      <c r="AG86" s="1343" t="s">
        <v>31</v>
      </c>
      <c r="AH86" s="623" t="s">
        <v>26</v>
      </c>
      <c r="AI86" s="88" t="s">
        <v>26</v>
      </c>
      <c r="AJ86" s="89" t="s">
        <v>26</v>
      </c>
      <c r="AK86" s="135" t="s">
        <v>168</v>
      </c>
      <c r="AL86" s="2246">
        <v>312432</v>
      </c>
      <c r="AM86" s="2246" t="s">
        <v>22</v>
      </c>
      <c r="AN86" s="2617">
        <v>440102</v>
      </c>
      <c r="AO86" s="2617"/>
      <c r="AP86" s="2246">
        <v>243717</v>
      </c>
      <c r="AQ86" s="2246">
        <v>10320</v>
      </c>
      <c r="AR86" s="2246">
        <v>186065</v>
      </c>
      <c r="AS86" s="2246">
        <v>46373</v>
      </c>
      <c r="AT86" s="2246">
        <v>122748</v>
      </c>
      <c r="AU86" s="2246">
        <v>16944</v>
      </c>
      <c r="AV86" s="2246">
        <v>1788</v>
      </c>
      <c r="AW86" s="2246">
        <v>277287</v>
      </c>
      <c r="AX86" s="1343" t="s">
        <v>31</v>
      </c>
      <c r="AY86" s="623" t="s">
        <v>26</v>
      </c>
      <c r="AZ86" s="88" t="s">
        <v>26</v>
      </c>
      <c r="BA86" s="89" t="s">
        <v>26</v>
      </c>
      <c r="BB86" s="135" t="s">
        <v>168</v>
      </c>
      <c r="BC86" s="2246">
        <v>46033</v>
      </c>
      <c r="BD86" s="2246" t="s">
        <v>22</v>
      </c>
      <c r="BE86" s="2617">
        <v>128371</v>
      </c>
      <c r="BF86" s="2617"/>
      <c r="BG86" s="2246">
        <v>67180</v>
      </c>
      <c r="BH86" s="2246" t="s">
        <v>21</v>
      </c>
      <c r="BI86" s="2246">
        <v>61191</v>
      </c>
      <c r="BJ86" s="2246">
        <v>26060</v>
      </c>
      <c r="BK86" s="2246">
        <v>34626</v>
      </c>
      <c r="BL86" s="2246">
        <v>505</v>
      </c>
      <c r="BM86" s="2246">
        <v>380</v>
      </c>
      <c r="BN86" s="2246">
        <v>8747</v>
      </c>
      <c r="BO86" s="1343" t="s">
        <v>31</v>
      </c>
      <c r="BP86" s="623" t="s">
        <v>26</v>
      </c>
      <c r="BQ86" s="88" t="s">
        <v>26</v>
      </c>
      <c r="BR86" s="89" t="s">
        <v>26</v>
      </c>
      <c r="BS86" s="135" t="s">
        <v>168</v>
      </c>
      <c r="BT86" s="2246">
        <v>337144</v>
      </c>
      <c r="BU86" s="2246" t="s">
        <v>22</v>
      </c>
      <c r="BV86" s="2617">
        <v>344675</v>
      </c>
      <c r="BW86" s="2617"/>
      <c r="BX86" s="2246">
        <v>148224</v>
      </c>
      <c r="BY86" s="2246" t="s">
        <v>21</v>
      </c>
      <c r="BZ86" s="2246">
        <v>196451</v>
      </c>
      <c r="CA86" s="2246">
        <v>72423</v>
      </c>
      <c r="CB86" s="2246">
        <v>123302</v>
      </c>
      <c r="CC86" s="2246">
        <v>726</v>
      </c>
      <c r="CD86" s="2246">
        <v>31190</v>
      </c>
      <c r="CE86" s="2246">
        <v>660908</v>
      </c>
      <c r="CF86" s="1343" t="s">
        <v>31</v>
      </c>
      <c r="CG86" s="623" t="s">
        <v>26</v>
      </c>
      <c r="CH86" s="88" t="s">
        <v>26</v>
      </c>
      <c r="CI86" s="89" t="s">
        <v>26</v>
      </c>
      <c r="CJ86" s="135" t="s">
        <v>168</v>
      </c>
      <c r="CK86" s="2246">
        <v>7538400</v>
      </c>
      <c r="CL86" s="2246">
        <v>3692399</v>
      </c>
      <c r="CM86" s="2617">
        <v>9443155</v>
      </c>
      <c r="CN86" s="2617"/>
      <c r="CO86" s="2246">
        <v>1926399</v>
      </c>
      <c r="CP86" s="2246">
        <v>226219</v>
      </c>
      <c r="CQ86" s="2246">
        <v>7290538</v>
      </c>
      <c r="CR86" s="2246">
        <v>2831323</v>
      </c>
      <c r="CS86" s="2246">
        <v>4326758</v>
      </c>
      <c r="CT86" s="2246">
        <v>132456</v>
      </c>
      <c r="CU86" s="2246">
        <v>1695104</v>
      </c>
      <c r="CV86" s="2246">
        <v>8589675</v>
      </c>
      <c r="CW86" s="1343" t="s">
        <v>31</v>
      </c>
      <c r="CX86" s="623" t="s">
        <v>26</v>
      </c>
      <c r="CY86" s="88" t="s">
        <v>26</v>
      </c>
      <c r="CZ86" s="89" t="s">
        <v>26</v>
      </c>
      <c r="DA86" s="135" t="s">
        <v>168</v>
      </c>
      <c r="DB86" s="2246">
        <v>29909</v>
      </c>
      <c r="DC86" s="2246">
        <v>76830</v>
      </c>
      <c r="DD86" s="2617">
        <v>42249</v>
      </c>
      <c r="DE86" s="2617"/>
      <c r="DF86" s="2246" t="s">
        <v>21</v>
      </c>
      <c r="DG86" s="2246" t="s">
        <v>21</v>
      </c>
      <c r="DH86" s="2246">
        <v>42249</v>
      </c>
      <c r="DI86" s="2246">
        <v>42249</v>
      </c>
      <c r="DJ86" s="2246" t="s">
        <v>21</v>
      </c>
      <c r="DK86" s="2246" t="s">
        <v>21</v>
      </c>
      <c r="DL86" s="2246">
        <v>65376</v>
      </c>
      <c r="DM86" s="2246">
        <v>43433</v>
      </c>
      <c r="DN86" s="1343" t="s">
        <v>31</v>
      </c>
      <c r="DO86" s="623" t="s">
        <v>26</v>
      </c>
      <c r="DP86" s="88" t="s">
        <v>26</v>
      </c>
      <c r="DQ86" s="89" t="s">
        <v>26</v>
      </c>
      <c r="DR86" s="135" t="s">
        <v>168</v>
      </c>
      <c r="DS86" s="2246">
        <v>24214</v>
      </c>
      <c r="DT86" s="2246">
        <v>624385</v>
      </c>
      <c r="DU86" s="2617">
        <v>436272</v>
      </c>
      <c r="DV86" s="2617"/>
      <c r="DW86" s="2246">
        <v>141220</v>
      </c>
      <c r="DX86" s="2246">
        <v>2537</v>
      </c>
      <c r="DY86" s="2246">
        <v>292515</v>
      </c>
      <c r="DZ86" s="2246" t="s">
        <v>21</v>
      </c>
      <c r="EA86" s="2246">
        <v>264194</v>
      </c>
      <c r="EB86" s="2246">
        <v>28321</v>
      </c>
      <c r="EC86" s="2246">
        <v>179023</v>
      </c>
      <c r="ED86" s="2246" t="s">
        <v>22</v>
      </c>
      <c r="EE86" s="1343" t="s">
        <v>31</v>
      </c>
      <c r="EF86" s="623" t="s">
        <v>26</v>
      </c>
      <c r="EG86" s="88" t="s">
        <v>26</v>
      </c>
      <c r="EH86" s="89" t="s">
        <v>26</v>
      </c>
      <c r="EI86" s="135" t="s">
        <v>168</v>
      </c>
      <c r="EJ86" s="2246">
        <v>142137</v>
      </c>
      <c r="EK86" s="2246" t="s">
        <v>22</v>
      </c>
      <c r="EL86" s="2617">
        <v>131154</v>
      </c>
      <c r="EM86" s="2617"/>
      <c r="EN86" s="2246">
        <v>21088</v>
      </c>
      <c r="EO86" s="2246">
        <v>28675</v>
      </c>
      <c r="EP86" s="2246">
        <v>81391</v>
      </c>
      <c r="EQ86" s="2246">
        <v>18193</v>
      </c>
      <c r="ER86" s="2246">
        <v>58841</v>
      </c>
      <c r="ES86" s="2246">
        <v>4357</v>
      </c>
      <c r="ET86" s="2246">
        <v>15853</v>
      </c>
      <c r="EU86" s="2246">
        <v>19900</v>
      </c>
      <c r="EV86" s="1343" t="s">
        <v>31</v>
      </c>
      <c r="EW86" s="623" t="s">
        <v>26</v>
      </c>
      <c r="EX86" s="88" t="s">
        <v>26</v>
      </c>
      <c r="EY86" s="89" t="s">
        <v>26</v>
      </c>
      <c r="EZ86" s="135" t="s">
        <v>168</v>
      </c>
      <c r="FA86" s="2246">
        <v>979572</v>
      </c>
      <c r="FB86" s="2246" t="s">
        <v>22</v>
      </c>
      <c r="FC86" s="2617">
        <v>979885</v>
      </c>
      <c r="FD86" s="2617"/>
      <c r="FE86" s="2246">
        <v>979885</v>
      </c>
      <c r="FF86" s="2246" t="s">
        <v>21</v>
      </c>
      <c r="FG86" s="2246" t="s">
        <v>21</v>
      </c>
      <c r="FH86" s="2246" t="s">
        <v>22</v>
      </c>
      <c r="FI86" s="2246" t="s">
        <v>21</v>
      </c>
      <c r="FJ86" s="2246" t="s">
        <v>21</v>
      </c>
      <c r="FK86" s="2246" t="s">
        <v>21</v>
      </c>
      <c r="FL86" s="2246">
        <v>3458</v>
      </c>
      <c r="FM86" s="1343" t="s">
        <v>31</v>
      </c>
      <c r="FN86" s="623" t="s">
        <v>26</v>
      </c>
      <c r="FO86" s="88" t="s">
        <v>26</v>
      </c>
      <c r="FP86" s="89" t="s">
        <v>26</v>
      </c>
      <c r="FQ86" s="135" t="s">
        <v>168</v>
      </c>
      <c r="FR86" s="2246">
        <v>38550</v>
      </c>
      <c r="FS86" s="2246" t="s">
        <v>21</v>
      </c>
      <c r="FT86" s="2617">
        <v>38615</v>
      </c>
      <c r="FU86" s="2617"/>
      <c r="FV86" s="2246">
        <v>32547</v>
      </c>
      <c r="FW86" s="2246" t="s">
        <v>21</v>
      </c>
      <c r="FX86" s="2246">
        <v>6068</v>
      </c>
      <c r="FY86" s="2246">
        <v>687</v>
      </c>
      <c r="FZ86" s="2246">
        <v>5370</v>
      </c>
      <c r="GA86" s="2246">
        <v>11</v>
      </c>
      <c r="GB86" s="2246" t="s">
        <v>21</v>
      </c>
      <c r="GC86" s="2246">
        <v>26859</v>
      </c>
      <c r="GD86" s="1343" t="s">
        <v>31</v>
      </c>
      <c r="GE86" s="623" t="s">
        <v>26</v>
      </c>
      <c r="GF86" s="88"/>
      <c r="GG86" s="89"/>
      <c r="GH86" s="101"/>
      <c r="GU86" s="1352"/>
      <c r="GV86" s="623"/>
    </row>
    <row r="87" spans="1:204" ht="15" customHeight="1">
      <c r="A87" s="88" t="s">
        <v>26</v>
      </c>
      <c r="B87" s="89" t="s">
        <v>26</v>
      </c>
      <c r="C87" s="135" t="s">
        <v>169</v>
      </c>
      <c r="D87" s="2246">
        <v>93894</v>
      </c>
      <c r="E87" s="2246" t="s">
        <v>22</v>
      </c>
      <c r="F87" s="2246"/>
      <c r="G87" s="2246">
        <v>57277</v>
      </c>
      <c r="H87" s="2246">
        <v>424</v>
      </c>
      <c r="I87" s="2246" t="s">
        <v>21</v>
      </c>
      <c r="J87" s="2246">
        <v>56853</v>
      </c>
      <c r="K87" s="2246">
        <v>56853</v>
      </c>
      <c r="L87" s="2246" t="s">
        <v>21</v>
      </c>
      <c r="M87" s="2246" t="s">
        <v>21</v>
      </c>
      <c r="N87" s="2246">
        <v>3190</v>
      </c>
      <c r="O87" s="2246">
        <v>38046</v>
      </c>
      <c r="P87" s="1343" t="s">
        <v>32</v>
      </c>
      <c r="Q87" s="623" t="s">
        <v>26</v>
      </c>
      <c r="R87" s="88" t="s">
        <v>26</v>
      </c>
      <c r="S87" s="89" t="s">
        <v>26</v>
      </c>
      <c r="T87" s="135" t="s">
        <v>169</v>
      </c>
      <c r="U87" s="2246">
        <v>1690619</v>
      </c>
      <c r="V87" s="2246" t="s">
        <v>22</v>
      </c>
      <c r="W87" s="2617">
        <v>1679072</v>
      </c>
      <c r="X87" s="2617"/>
      <c r="Y87" s="2246" t="s">
        <v>21</v>
      </c>
      <c r="Z87" s="2246" t="s">
        <v>21</v>
      </c>
      <c r="AA87" s="2246">
        <v>1679072</v>
      </c>
      <c r="AB87" s="2246">
        <v>1679072</v>
      </c>
      <c r="AC87" s="2246" t="s">
        <v>21</v>
      </c>
      <c r="AD87" s="2246" t="s">
        <v>21</v>
      </c>
      <c r="AE87" s="2246">
        <v>9447</v>
      </c>
      <c r="AF87" s="2246">
        <v>6772</v>
      </c>
      <c r="AG87" s="1343" t="s">
        <v>32</v>
      </c>
      <c r="AH87" s="623" t="s">
        <v>26</v>
      </c>
      <c r="AI87" s="88" t="s">
        <v>26</v>
      </c>
      <c r="AJ87" s="89" t="s">
        <v>26</v>
      </c>
      <c r="AK87" s="135" t="s">
        <v>169</v>
      </c>
      <c r="AL87" s="2246">
        <v>317900</v>
      </c>
      <c r="AM87" s="2246" t="s">
        <v>22</v>
      </c>
      <c r="AN87" s="2617">
        <v>442534</v>
      </c>
      <c r="AO87" s="2617"/>
      <c r="AP87" s="2246">
        <v>237091</v>
      </c>
      <c r="AQ87" s="2246">
        <v>9498</v>
      </c>
      <c r="AR87" s="2246">
        <v>195945</v>
      </c>
      <c r="AS87" s="2246">
        <v>52696</v>
      </c>
      <c r="AT87" s="2246">
        <v>126102</v>
      </c>
      <c r="AU87" s="2246">
        <v>17147</v>
      </c>
      <c r="AV87" s="2246">
        <v>2516</v>
      </c>
      <c r="AW87" s="2246">
        <v>280390</v>
      </c>
      <c r="AX87" s="1343" t="s">
        <v>32</v>
      </c>
      <c r="AY87" s="623" t="s">
        <v>26</v>
      </c>
      <c r="AZ87" s="88" t="s">
        <v>26</v>
      </c>
      <c r="BA87" s="89" t="s">
        <v>26</v>
      </c>
      <c r="BB87" s="135" t="s">
        <v>169</v>
      </c>
      <c r="BC87" s="2246">
        <v>48778</v>
      </c>
      <c r="BD87" s="2246" t="s">
        <v>22</v>
      </c>
      <c r="BE87" s="2617">
        <v>138672</v>
      </c>
      <c r="BF87" s="2617"/>
      <c r="BG87" s="2246">
        <v>72593</v>
      </c>
      <c r="BH87" s="2246" t="s">
        <v>21</v>
      </c>
      <c r="BI87" s="2246">
        <v>66079</v>
      </c>
      <c r="BJ87" s="2246">
        <v>27965</v>
      </c>
      <c r="BK87" s="2246">
        <v>37727</v>
      </c>
      <c r="BL87" s="2246">
        <v>387</v>
      </c>
      <c r="BM87" s="2246">
        <v>319</v>
      </c>
      <c r="BN87" s="2246">
        <v>9798</v>
      </c>
      <c r="BO87" s="1343" t="s">
        <v>32</v>
      </c>
      <c r="BP87" s="623" t="s">
        <v>26</v>
      </c>
      <c r="BQ87" s="88" t="s">
        <v>26</v>
      </c>
      <c r="BR87" s="89" t="s">
        <v>26</v>
      </c>
      <c r="BS87" s="135" t="s">
        <v>169</v>
      </c>
      <c r="BT87" s="2246">
        <v>361076</v>
      </c>
      <c r="BU87" s="2246" t="s">
        <v>22</v>
      </c>
      <c r="BV87" s="2617">
        <v>344666</v>
      </c>
      <c r="BW87" s="2617"/>
      <c r="BX87" s="2246">
        <v>115290</v>
      </c>
      <c r="BY87" s="2246" t="s">
        <v>21</v>
      </c>
      <c r="BZ87" s="2246">
        <v>229376</v>
      </c>
      <c r="CA87" s="2246">
        <v>89003</v>
      </c>
      <c r="CB87" s="2246">
        <v>139315</v>
      </c>
      <c r="CC87" s="2246">
        <v>1058</v>
      </c>
      <c r="CD87" s="2246">
        <v>9799</v>
      </c>
      <c r="CE87" s="2246">
        <v>682576</v>
      </c>
      <c r="CF87" s="1343" t="s">
        <v>32</v>
      </c>
      <c r="CG87" s="623" t="s">
        <v>26</v>
      </c>
      <c r="CH87" s="88" t="s">
        <v>26</v>
      </c>
      <c r="CI87" s="89" t="s">
        <v>26</v>
      </c>
      <c r="CJ87" s="135" t="s">
        <v>169</v>
      </c>
      <c r="CK87" s="2246">
        <v>8253479</v>
      </c>
      <c r="CL87" s="2246">
        <v>4026605</v>
      </c>
      <c r="CM87" s="2617">
        <v>10234521</v>
      </c>
      <c r="CN87" s="2617"/>
      <c r="CO87" s="2246">
        <v>2146926</v>
      </c>
      <c r="CP87" s="2246">
        <v>247043</v>
      </c>
      <c r="CQ87" s="2246">
        <v>7840552</v>
      </c>
      <c r="CR87" s="2246">
        <v>3113350</v>
      </c>
      <c r="CS87" s="2246">
        <v>4589381</v>
      </c>
      <c r="CT87" s="2246">
        <v>137821</v>
      </c>
      <c r="CU87" s="2246">
        <v>1774875</v>
      </c>
      <c r="CV87" s="2246">
        <v>8790059</v>
      </c>
      <c r="CW87" s="1343" t="s">
        <v>32</v>
      </c>
      <c r="CX87" s="623" t="s">
        <v>26</v>
      </c>
      <c r="CY87" s="88" t="s">
        <v>26</v>
      </c>
      <c r="CZ87" s="89" t="s">
        <v>26</v>
      </c>
      <c r="DA87" s="135" t="s">
        <v>169</v>
      </c>
      <c r="DB87" s="2246">
        <v>40636</v>
      </c>
      <c r="DC87" s="2246">
        <v>84969</v>
      </c>
      <c r="DD87" s="2617">
        <v>50570</v>
      </c>
      <c r="DE87" s="2617"/>
      <c r="DF87" s="2246" t="s">
        <v>21</v>
      </c>
      <c r="DG87" s="2246" t="s">
        <v>21</v>
      </c>
      <c r="DH87" s="2246">
        <v>50570</v>
      </c>
      <c r="DI87" s="2246">
        <v>50570</v>
      </c>
      <c r="DJ87" s="2246" t="s">
        <v>21</v>
      </c>
      <c r="DK87" s="2246" t="s">
        <v>21</v>
      </c>
      <c r="DL87" s="2246">
        <v>70621</v>
      </c>
      <c r="DM87" s="2246">
        <v>46431</v>
      </c>
      <c r="DN87" s="1343" t="s">
        <v>32</v>
      </c>
      <c r="DO87" s="623" t="s">
        <v>26</v>
      </c>
      <c r="DP87" s="88" t="s">
        <v>26</v>
      </c>
      <c r="DQ87" s="89" t="s">
        <v>26</v>
      </c>
      <c r="DR87" s="135" t="s">
        <v>169</v>
      </c>
      <c r="DS87" s="2246">
        <v>26458</v>
      </c>
      <c r="DT87" s="2246">
        <v>634458</v>
      </c>
      <c r="DU87" s="2617">
        <v>472138</v>
      </c>
      <c r="DV87" s="2617"/>
      <c r="DW87" s="2246">
        <v>147049</v>
      </c>
      <c r="DX87" s="2246">
        <v>3601</v>
      </c>
      <c r="DY87" s="2246">
        <v>321488</v>
      </c>
      <c r="DZ87" s="2246" t="s">
        <v>21</v>
      </c>
      <c r="EA87" s="2246">
        <v>289594</v>
      </c>
      <c r="EB87" s="2246">
        <v>31894</v>
      </c>
      <c r="EC87" s="2246">
        <v>171867</v>
      </c>
      <c r="ED87" s="2246" t="s">
        <v>22</v>
      </c>
      <c r="EE87" s="1343" t="s">
        <v>32</v>
      </c>
      <c r="EF87" s="623" t="s">
        <v>26</v>
      </c>
      <c r="EG87" s="88" t="s">
        <v>26</v>
      </c>
      <c r="EH87" s="89" t="s">
        <v>26</v>
      </c>
      <c r="EI87" s="135" t="s">
        <v>169</v>
      </c>
      <c r="EJ87" s="2246">
        <v>171565</v>
      </c>
      <c r="EK87" s="2246" t="s">
        <v>22</v>
      </c>
      <c r="EL87" s="2617">
        <v>141691</v>
      </c>
      <c r="EM87" s="2617"/>
      <c r="EN87" s="2246">
        <v>23452</v>
      </c>
      <c r="EO87" s="2246">
        <v>33033</v>
      </c>
      <c r="EP87" s="2246">
        <v>85206</v>
      </c>
      <c r="EQ87" s="2246">
        <v>18701</v>
      </c>
      <c r="ER87" s="2246">
        <v>61678</v>
      </c>
      <c r="ES87" s="2246">
        <v>4827</v>
      </c>
      <c r="ET87" s="2246">
        <v>18291</v>
      </c>
      <c r="EU87" s="2246">
        <v>31394</v>
      </c>
      <c r="EV87" s="1343" t="s">
        <v>32</v>
      </c>
      <c r="EW87" s="623" t="s">
        <v>26</v>
      </c>
      <c r="EX87" s="88" t="s">
        <v>26</v>
      </c>
      <c r="EY87" s="89" t="s">
        <v>26</v>
      </c>
      <c r="EZ87" s="135" t="s">
        <v>169</v>
      </c>
      <c r="FA87" s="2246">
        <v>1119692</v>
      </c>
      <c r="FB87" s="2246" t="s">
        <v>22</v>
      </c>
      <c r="FC87" s="2617">
        <v>1117974</v>
      </c>
      <c r="FD87" s="2617"/>
      <c r="FE87" s="2246">
        <v>1117974</v>
      </c>
      <c r="FF87" s="2246" t="s">
        <v>21</v>
      </c>
      <c r="FG87" s="2246" t="s">
        <v>21</v>
      </c>
      <c r="FH87" s="2246" t="s">
        <v>22</v>
      </c>
      <c r="FI87" s="2246" t="s">
        <v>21</v>
      </c>
      <c r="FJ87" s="2246" t="s">
        <v>21</v>
      </c>
      <c r="FK87" s="2246" t="s">
        <v>21</v>
      </c>
      <c r="FL87" s="2246">
        <v>4224</v>
      </c>
      <c r="FM87" s="1343" t="s">
        <v>32</v>
      </c>
      <c r="FN87" s="623" t="s">
        <v>26</v>
      </c>
      <c r="FO87" s="88" t="s">
        <v>26</v>
      </c>
      <c r="FP87" s="89" t="s">
        <v>26</v>
      </c>
      <c r="FQ87" s="135" t="s">
        <v>169</v>
      </c>
      <c r="FR87" s="2246">
        <v>42524</v>
      </c>
      <c r="FS87" s="2246" t="s">
        <v>21</v>
      </c>
      <c r="FT87" s="2617">
        <v>42295</v>
      </c>
      <c r="FU87" s="2617"/>
      <c r="FV87" s="2246">
        <v>35650</v>
      </c>
      <c r="FW87" s="2246" t="s">
        <v>21</v>
      </c>
      <c r="FX87" s="2246">
        <v>6645</v>
      </c>
      <c r="FY87" s="2246">
        <v>979</v>
      </c>
      <c r="FZ87" s="2246">
        <v>5666</v>
      </c>
      <c r="GA87" s="2246" t="s">
        <v>21</v>
      </c>
      <c r="GB87" s="2246" t="s">
        <v>21</v>
      </c>
      <c r="GC87" s="2246">
        <v>26307</v>
      </c>
      <c r="GD87" s="1343" t="s">
        <v>32</v>
      </c>
      <c r="GE87" s="623" t="s">
        <v>26</v>
      </c>
      <c r="GF87" s="88"/>
      <c r="GG87" s="89"/>
      <c r="GH87" s="101"/>
      <c r="GU87" s="1352"/>
      <c r="GV87" s="623"/>
    </row>
    <row r="88" spans="1:204" ht="15" customHeight="1">
      <c r="A88" s="88" t="s">
        <v>26</v>
      </c>
      <c r="B88" s="89" t="s">
        <v>26</v>
      </c>
      <c r="C88" s="135" t="s">
        <v>170</v>
      </c>
      <c r="D88" s="2246">
        <v>2862</v>
      </c>
      <c r="E88" s="2246" t="s">
        <v>22</v>
      </c>
      <c r="F88" s="2246"/>
      <c r="G88" s="2246">
        <v>38837</v>
      </c>
      <c r="H88" s="2246">
        <v>357</v>
      </c>
      <c r="I88" s="2246" t="s">
        <v>21</v>
      </c>
      <c r="J88" s="2246">
        <v>38480</v>
      </c>
      <c r="K88" s="2246">
        <v>38480</v>
      </c>
      <c r="L88" s="2246" t="s">
        <v>21</v>
      </c>
      <c r="M88" s="2246" t="s">
        <v>21</v>
      </c>
      <c r="N88" s="2246">
        <v>2832</v>
      </c>
      <c r="O88" s="2246">
        <v>2071</v>
      </c>
      <c r="P88" s="1343" t="s">
        <v>33</v>
      </c>
      <c r="Q88" s="623" t="s">
        <v>26</v>
      </c>
      <c r="R88" s="88" t="s">
        <v>26</v>
      </c>
      <c r="S88" s="89" t="s">
        <v>26</v>
      </c>
      <c r="T88" s="135" t="s">
        <v>170</v>
      </c>
      <c r="U88" s="2246">
        <v>1576430</v>
      </c>
      <c r="V88" s="2246" t="s">
        <v>22</v>
      </c>
      <c r="W88" s="2617">
        <v>1574055</v>
      </c>
      <c r="X88" s="2617"/>
      <c r="Y88" s="2246" t="s">
        <v>21</v>
      </c>
      <c r="Z88" s="2246" t="s">
        <v>21</v>
      </c>
      <c r="AA88" s="2246">
        <v>1574055</v>
      </c>
      <c r="AB88" s="2246">
        <v>1574055</v>
      </c>
      <c r="AC88" s="2246" t="s">
        <v>21</v>
      </c>
      <c r="AD88" s="2246" t="s">
        <v>21</v>
      </c>
      <c r="AE88" s="2246">
        <v>1122</v>
      </c>
      <c r="AF88" s="2246">
        <v>8025</v>
      </c>
      <c r="AG88" s="1343" t="s">
        <v>33</v>
      </c>
      <c r="AH88" s="623" t="s">
        <v>26</v>
      </c>
      <c r="AI88" s="88" t="s">
        <v>26</v>
      </c>
      <c r="AJ88" s="89" t="s">
        <v>26</v>
      </c>
      <c r="AK88" s="135" t="s">
        <v>170</v>
      </c>
      <c r="AL88" s="2246">
        <v>302608</v>
      </c>
      <c r="AM88" s="2246" t="s">
        <v>22</v>
      </c>
      <c r="AN88" s="2617">
        <v>416519</v>
      </c>
      <c r="AO88" s="2617"/>
      <c r="AP88" s="2246">
        <v>226168</v>
      </c>
      <c r="AQ88" s="2246">
        <v>9978</v>
      </c>
      <c r="AR88" s="2246">
        <v>180373</v>
      </c>
      <c r="AS88" s="2246">
        <v>54914</v>
      </c>
      <c r="AT88" s="2246">
        <v>114440</v>
      </c>
      <c r="AU88" s="2246">
        <v>11019</v>
      </c>
      <c r="AV88" s="2246">
        <v>1518</v>
      </c>
      <c r="AW88" s="2246">
        <v>282387</v>
      </c>
      <c r="AX88" s="1343" t="s">
        <v>33</v>
      </c>
      <c r="AY88" s="623" t="s">
        <v>26</v>
      </c>
      <c r="AZ88" s="88" t="s">
        <v>26</v>
      </c>
      <c r="BA88" s="89" t="s">
        <v>26</v>
      </c>
      <c r="BB88" s="135" t="s">
        <v>170</v>
      </c>
      <c r="BC88" s="2246">
        <v>58033</v>
      </c>
      <c r="BD88" s="2246" t="s">
        <v>22</v>
      </c>
      <c r="BE88" s="2617">
        <v>132208</v>
      </c>
      <c r="BF88" s="2617"/>
      <c r="BG88" s="2246">
        <v>67810</v>
      </c>
      <c r="BH88" s="2246" t="s">
        <v>21</v>
      </c>
      <c r="BI88" s="2246">
        <v>64398</v>
      </c>
      <c r="BJ88" s="2246">
        <v>28664</v>
      </c>
      <c r="BK88" s="2246">
        <v>35411</v>
      </c>
      <c r="BL88" s="2246">
        <v>323</v>
      </c>
      <c r="BM88" s="2246">
        <v>408</v>
      </c>
      <c r="BN88" s="2246">
        <v>15858</v>
      </c>
      <c r="BO88" s="1343" t="s">
        <v>33</v>
      </c>
      <c r="BP88" s="623" t="s">
        <v>26</v>
      </c>
      <c r="BQ88" s="88" t="s">
        <v>26</v>
      </c>
      <c r="BR88" s="89" t="s">
        <v>26</v>
      </c>
      <c r="BS88" s="135" t="s">
        <v>170</v>
      </c>
      <c r="BT88" s="2246">
        <v>266245</v>
      </c>
      <c r="BU88" s="2246" t="s">
        <v>22</v>
      </c>
      <c r="BV88" s="2617">
        <v>299254</v>
      </c>
      <c r="BW88" s="2617"/>
      <c r="BX88" s="2246">
        <v>94061</v>
      </c>
      <c r="BY88" s="2246" t="s">
        <v>21</v>
      </c>
      <c r="BZ88" s="2246">
        <v>205193</v>
      </c>
      <c r="CA88" s="2246">
        <v>74462</v>
      </c>
      <c r="CB88" s="2246">
        <v>130142</v>
      </c>
      <c r="CC88" s="2246">
        <v>589</v>
      </c>
      <c r="CD88" s="2246">
        <v>7698</v>
      </c>
      <c r="CE88" s="2246">
        <v>648702</v>
      </c>
      <c r="CF88" s="1343" t="s">
        <v>33</v>
      </c>
      <c r="CG88" s="623" t="s">
        <v>26</v>
      </c>
      <c r="CH88" s="88" t="s">
        <v>26</v>
      </c>
      <c r="CI88" s="89" t="s">
        <v>26</v>
      </c>
      <c r="CJ88" s="135" t="s">
        <v>170</v>
      </c>
      <c r="CK88" s="2246">
        <v>7406996</v>
      </c>
      <c r="CL88" s="2246">
        <v>3931091</v>
      </c>
      <c r="CM88" s="2617">
        <v>9737898</v>
      </c>
      <c r="CN88" s="2617"/>
      <c r="CO88" s="2246">
        <v>1902351</v>
      </c>
      <c r="CP88" s="2246">
        <v>219854</v>
      </c>
      <c r="CQ88" s="2246">
        <v>7615692</v>
      </c>
      <c r="CR88" s="2246">
        <v>3051658</v>
      </c>
      <c r="CS88" s="2246">
        <v>4447802</v>
      </c>
      <c r="CT88" s="2246">
        <v>116232</v>
      </c>
      <c r="CU88" s="2246">
        <v>1694268</v>
      </c>
      <c r="CV88" s="2246">
        <v>8663899</v>
      </c>
      <c r="CW88" s="1343" t="s">
        <v>33</v>
      </c>
      <c r="CX88" s="623" t="s">
        <v>26</v>
      </c>
      <c r="CY88" s="88" t="s">
        <v>26</v>
      </c>
      <c r="CZ88" s="89" t="s">
        <v>26</v>
      </c>
      <c r="DA88" s="135" t="s">
        <v>170</v>
      </c>
      <c r="DB88" s="2246">
        <v>36458</v>
      </c>
      <c r="DC88" s="2246">
        <v>87587</v>
      </c>
      <c r="DD88" s="2617">
        <v>51102</v>
      </c>
      <c r="DE88" s="2617"/>
      <c r="DF88" s="2246" t="s">
        <v>21</v>
      </c>
      <c r="DG88" s="2246" t="s">
        <v>21</v>
      </c>
      <c r="DH88" s="2246">
        <v>51102</v>
      </c>
      <c r="DI88" s="2246">
        <v>51102</v>
      </c>
      <c r="DJ88" s="2246" t="s">
        <v>21</v>
      </c>
      <c r="DK88" s="2246" t="s">
        <v>21</v>
      </c>
      <c r="DL88" s="2246">
        <v>70447</v>
      </c>
      <c r="DM88" s="2246">
        <v>46658</v>
      </c>
      <c r="DN88" s="1343" t="s">
        <v>33</v>
      </c>
      <c r="DO88" s="623" t="s">
        <v>26</v>
      </c>
      <c r="DP88" s="88" t="s">
        <v>26</v>
      </c>
      <c r="DQ88" s="89" t="s">
        <v>26</v>
      </c>
      <c r="DR88" s="135" t="s">
        <v>170</v>
      </c>
      <c r="DS88" s="2246">
        <v>24034</v>
      </c>
      <c r="DT88" s="2246">
        <v>654413</v>
      </c>
      <c r="DU88" s="2617">
        <v>480044</v>
      </c>
      <c r="DV88" s="2617"/>
      <c r="DW88" s="2246">
        <v>170268</v>
      </c>
      <c r="DX88" s="2246">
        <v>1951</v>
      </c>
      <c r="DY88" s="2246">
        <v>307825</v>
      </c>
      <c r="DZ88" s="2246" t="s">
        <v>21</v>
      </c>
      <c r="EA88" s="2246">
        <v>273605</v>
      </c>
      <c r="EB88" s="2246">
        <v>34220</v>
      </c>
      <c r="EC88" s="2246">
        <v>162548</v>
      </c>
      <c r="ED88" s="2246" t="s">
        <v>22</v>
      </c>
      <c r="EE88" s="1343" t="s">
        <v>33</v>
      </c>
      <c r="EF88" s="623" t="s">
        <v>26</v>
      </c>
      <c r="EG88" s="88" t="s">
        <v>26</v>
      </c>
      <c r="EH88" s="89" t="s">
        <v>26</v>
      </c>
      <c r="EI88" s="135" t="s">
        <v>170</v>
      </c>
      <c r="EJ88" s="2246">
        <v>153081</v>
      </c>
      <c r="EK88" s="2246" t="s">
        <v>22</v>
      </c>
      <c r="EL88" s="2617">
        <v>132539</v>
      </c>
      <c r="EM88" s="2617"/>
      <c r="EN88" s="2246">
        <v>19653</v>
      </c>
      <c r="EO88" s="2246">
        <v>30948</v>
      </c>
      <c r="EP88" s="2246">
        <v>81938</v>
      </c>
      <c r="EQ88" s="2246">
        <v>19974</v>
      </c>
      <c r="ER88" s="2246">
        <v>57764</v>
      </c>
      <c r="ES88" s="2246">
        <v>4200</v>
      </c>
      <c r="ET88" s="2246">
        <v>19599</v>
      </c>
      <c r="EU88" s="2246">
        <v>32134</v>
      </c>
      <c r="EV88" s="1343" t="s">
        <v>33</v>
      </c>
      <c r="EW88" s="623" t="s">
        <v>26</v>
      </c>
      <c r="EX88" s="88" t="s">
        <v>26</v>
      </c>
      <c r="EY88" s="89" t="s">
        <v>26</v>
      </c>
      <c r="EZ88" s="135" t="s">
        <v>170</v>
      </c>
      <c r="FA88" s="2246">
        <v>1004137</v>
      </c>
      <c r="FB88" s="2246" t="s">
        <v>22</v>
      </c>
      <c r="FC88" s="2617">
        <v>1005587</v>
      </c>
      <c r="FD88" s="2617"/>
      <c r="FE88" s="2246">
        <v>1005587</v>
      </c>
      <c r="FF88" s="2246" t="s">
        <v>21</v>
      </c>
      <c r="FG88" s="2246" t="s">
        <v>21</v>
      </c>
      <c r="FH88" s="2246" t="s">
        <v>22</v>
      </c>
      <c r="FI88" s="2246" t="s">
        <v>21</v>
      </c>
      <c r="FJ88" s="2246" t="s">
        <v>21</v>
      </c>
      <c r="FK88" s="2246" t="s">
        <v>21</v>
      </c>
      <c r="FL88" s="2246">
        <v>3726</v>
      </c>
      <c r="FM88" s="1343" t="s">
        <v>33</v>
      </c>
      <c r="FN88" s="623" t="s">
        <v>26</v>
      </c>
      <c r="FO88" s="88" t="s">
        <v>26</v>
      </c>
      <c r="FP88" s="89" t="s">
        <v>26</v>
      </c>
      <c r="FQ88" s="135" t="s">
        <v>170</v>
      </c>
      <c r="FR88" s="2246">
        <v>40756</v>
      </c>
      <c r="FS88" s="2246" t="s">
        <v>21</v>
      </c>
      <c r="FT88" s="2617">
        <v>40690</v>
      </c>
      <c r="FU88" s="2617"/>
      <c r="FV88" s="2246">
        <v>34949</v>
      </c>
      <c r="FW88" s="2246" t="s">
        <v>21</v>
      </c>
      <c r="FX88" s="2246">
        <v>5741</v>
      </c>
      <c r="FY88" s="2246">
        <v>1161</v>
      </c>
      <c r="FZ88" s="2246">
        <v>4575</v>
      </c>
      <c r="GA88" s="2246">
        <v>5</v>
      </c>
      <c r="GB88" s="2246" t="s">
        <v>21</v>
      </c>
      <c r="GC88" s="2246">
        <v>26417</v>
      </c>
      <c r="GD88" s="1343" t="s">
        <v>33</v>
      </c>
      <c r="GE88" s="623" t="s">
        <v>26</v>
      </c>
      <c r="GF88" s="88"/>
      <c r="GG88" s="89"/>
      <c r="GH88" s="101"/>
      <c r="GU88" s="1352"/>
      <c r="GV88" s="623"/>
    </row>
    <row r="89" spans="1:204" ht="15" customHeight="1">
      <c r="A89" s="88" t="s">
        <v>26</v>
      </c>
      <c r="B89" s="89" t="s">
        <v>26</v>
      </c>
      <c r="C89" s="135" t="s">
        <v>171</v>
      </c>
      <c r="D89" s="2246">
        <v>288</v>
      </c>
      <c r="E89" s="2246" t="s">
        <v>22</v>
      </c>
      <c r="F89" s="2246"/>
      <c r="G89" s="2246">
        <v>759</v>
      </c>
      <c r="H89" s="2246">
        <v>310</v>
      </c>
      <c r="I89" s="2246" t="s">
        <v>21</v>
      </c>
      <c r="J89" s="2246">
        <v>449</v>
      </c>
      <c r="K89" s="2246">
        <v>449</v>
      </c>
      <c r="L89" s="2246" t="s">
        <v>21</v>
      </c>
      <c r="M89" s="2246" t="s">
        <v>21</v>
      </c>
      <c r="N89" s="2246">
        <v>3375</v>
      </c>
      <c r="O89" s="2246">
        <v>1169</v>
      </c>
      <c r="P89" s="1343" t="s">
        <v>34</v>
      </c>
      <c r="Q89" s="623" t="s">
        <v>26</v>
      </c>
      <c r="R89" s="88" t="s">
        <v>26</v>
      </c>
      <c r="S89" s="89" t="s">
        <v>26</v>
      </c>
      <c r="T89" s="135" t="s">
        <v>171</v>
      </c>
      <c r="U89" s="2246">
        <v>1608992</v>
      </c>
      <c r="V89" s="2246" t="s">
        <v>22</v>
      </c>
      <c r="W89" s="2617">
        <v>1596216</v>
      </c>
      <c r="X89" s="2617"/>
      <c r="Y89" s="2246" t="s">
        <v>21</v>
      </c>
      <c r="Z89" s="2246" t="s">
        <v>21</v>
      </c>
      <c r="AA89" s="2246">
        <v>1596216</v>
      </c>
      <c r="AB89" s="2246">
        <v>1596216</v>
      </c>
      <c r="AC89" s="2246" t="s">
        <v>21</v>
      </c>
      <c r="AD89" s="2246" t="s">
        <v>21</v>
      </c>
      <c r="AE89" s="2246">
        <v>8728</v>
      </c>
      <c r="AF89" s="2246">
        <v>11873</v>
      </c>
      <c r="AG89" s="1343" t="s">
        <v>34</v>
      </c>
      <c r="AH89" s="623" t="s">
        <v>26</v>
      </c>
      <c r="AI89" s="88" t="s">
        <v>26</v>
      </c>
      <c r="AJ89" s="89" t="s">
        <v>26</v>
      </c>
      <c r="AK89" s="135" t="s">
        <v>171</v>
      </c>
      <c r="AL89" s="2246">
        <v>265746</v>
      </c>
      <c r="AM89" s="2246" t="s">
        <v>22</v>
      </c>
      <c r="AN89" s="2617">
        <v>382921</v>
      </c>
      <c r="AO89" s="2617"/>
      <c r="AP89" s="2246">
        <v>210668</v>
      </c>
      <c r="AQ89" s="2246">
        <v>10199</v>
      </c>
      <c r="AR89" s="2246">
        <v>162054</v>
      </c>
      <c r="AS89" s="2246">
        <v>35343</v>
      </c>
      <c r="AT89" s="2246">
        <v>115383</v>
      </c>
      <c r="AU89" s="2246">
        <v>11328</v>
      </c>
      <c r="AV89" s="2246">
        <v>1324</v>
      </c>
      <c r="AW89" s="2246">
        <v>278946</v>
      </c>
      <c r="AX89" s="1343" t="s">
        <v>34</v>
      </c>
      <c r="AY89" s="623" t="s">
        <v>26</v>
      </c>
      <c r="AZ89" s="88" t="s">
        <v>26</v>
      </c>
      <c r="BA89" s="89" t="s">
        <v>26</v>
      </c>
      <c r="BB89" s="135" t="s">
        <v>171</v>
      </c>
      <c r="BC89" s="2246">
        <v>43885</v>
      </c>
      <c r="BD89" s="2246" t="s">
        <v>22</v>
      </c>
      <c r="BE89" s="2617">
        <v>128397</v>
      </c>
      <c r="BF89" s="2617"/>
      <c r="BG89" s="2246">
        <v>68811</v>
      </c>
      <c r="BH89" s="2246" t="s">
        <v>21</v>
      </c>
      <c r="BI89" s="2246">
        <v>59586</v>
      </c>
      <c r="BJ89" s="2246">
        <v>27636</v>
      </c>
      <c r="BK89" s="2246">
        <v>31328</v>
      </c>
      <c r="BL89" s="2246">
        <v>622</v>
      </c>
      <c r="BM89" s="2246">
        <v>334</v>
      </c>
      <c r="BN89" s="2246">
        <v>18630</v>
      </c>
      <c r="BO89" s="1343" t="s">
        <v>34</v>
      </c>
      <c r="BP89" s="623" t="s">
        <v>26</v>
      </c>
      <c r="BQ89" s="88" t="s">
        <v>26</v>
      </c>
      <c r="BR89" s="89" t="s">
        <v>26</v>
      </c>
      <c r="BS89" s="135" t="s">
        <v>171</v>
      </c>
      <c r="BT89" s="2246">
        <v>283399</v>
      </c>
      <c r="BU89" s="2246" t="s">
        <v>22</v>
      </c>
      <c r="BV89" s="2617">
        <v>311182</v>
      </c>
      <c r="BW89" s="2617"/>
      <c r="BX89" s="2246">
        <v>128894</v>
      </c>
      <c r="BY89" s="2246" t="s">
        <v>21</v>
      </c>
      <c r="BZ89" s="2246">
        <v>182288</v>
      </c>
      <c r="CA89" s="2246">
        <v>75231</v>
      </c>
      <c r="CB89" s="2246">
        <v>106426</v>
      </c>
      <c r="CC89" s="2246">
        <v>631</v>
      </c>
      <c r="CD89" s="2246">
        <v>36504</v>
      </c>
      <c r="CE89" s="2246">
        <v>603361</v>
      </c>
      <c r="CF89" s="1343" t="s">
        <v>34</v>
      </c>
      <c r="CG89" s="623" t="s">
        <v>26</v>
      </c>
      <c r="CH89" s="88" t="s">
        <v>26</v>
      </c>
      <c r="CI89" s="89" t="s">
        <v>26</v>
      </c>
      <c r="CJ89" s="135" t="s">
        <v>171</v>
      </c>
      <c r="CK89" s="2246">
        <v>7675888</v>
      </c>
      <c r="CL89" s="2246">
        <v>4085982</v>
      </c>
      <c r="CM89" s="2617">
        <v>9947535</v>
      </c>
      <c r="CN89" s="2617"/>
      <c r="CO89" s="2246">
        <v>1838936</v>
      </c>
      <c r="CP89" s="2246">
        <v>214189</v>
      </c>
      <c r="CQ89" s="2246">
        <v>7894410</v>
      </c>
      <c r="CR89" s="2246">
        <v>3176382</v>
      </c>
      <c r="CS89" s="2246">
        <v>4593503</v>
      </c>
      <c r="CT89" s="2246">
        <v>124524</v>
      </c>
      <c r="CU89" s="2246">
        <v>1712126</v>
      </c>
      <c r="CV89" s="2246">
        <v>8723523</v>
      </c>
      <c r="CW89" s="1343" t="s">
        <v>34</v>
      </c>
      <c r="CX89" s="623" t="s">
        <v>26</v>
      </c>
      <c r="CY89" s="88" t="s">
        <v>26</v>
      </c>
      <c r="CZ89" s="89" t="s">
        <v>26</v>
      </c>
      <c r="DA89" s="135" t="s">
        <v>171</v>
      </c>
      <c r="DB89" s="2246">
        <v>35571</v>
      </c>
      <c r="DC89" s="2246">
        <v>84080</v>
      </c>
      <c r="DD89" s="2617">
        <v>44295</v>
      </c>
      <c r="DE89" s="2617"/>
      <c r="DF89" s="2246" t="s">
        <v>21</v>
      </c>
      <c r="DG89" s="2246" t="s">
        <v>21</v>
      </c>
      <c r="DH89" s="2246">
        <v>44295</v>
      </c>
      <c r="DI89" s="2246">
        <v>44295</v>
      </c>
      <c r="DJ89" s="2246" t="s">
        <v>21</v>
      </c>
      <c r="DK89" s="2246" t="s">
        <v>21</v>
      </c>
      <c r="DL89" s="2246">
        <v>76690</v>
      </c>
      <c r="DM89" s="2246">
        <v>45328</v>
      </c>
      <c r="DN89" s="1343" t="s">
        <v>34</v>
      </c>
      <c r="DO89" s="623" t="s">
        <v>26</v>
      </c>
      <c r="DP89" s="88" t="s">
        <v>26</v>
      </c>
      <c r="DQ89" s="89" t="s">
        <v>26</v>
      </c>
      <c r="DR89" s="135" t="s">
        <v>171</v>
      </c>
      <c r="DS89" s="2246">
        <v>24982</v>
      </c>
      <c r="DT89" s="2246">
        <v>643950</v>
      </c>
      <c r="DU89" s="2617">
        <v>469124</v>
      </c>
      <c r="DV89" s="2617"/>
      <c r="DW89" s="2246">
        <v>160542</v>
      </c>
      <c r="DX89" s="2246">
        <v>545</v>
      </c>
      <c r="DY89" s="2246">
        <v>308037</v>
      </c>
      <c r="DZ89" s="2246" t="s">
        <v>21</v>
      </c>
      <c r="EA89" s="2246">
        <v>283555</v>
      </c>
      <c r="EB89" s="2246">
        <v>24482</v>
      </c>
      <c r="EC89" s="2246">
        <v>170311</v>
      </c>
      <c r="ED89" s="2246" t="s">
        <v>22</v>
      </c>
      <c r="EE89" s="1343" t="s">
        <v>34</v>
      </c>
      <c r="EF89" s="623" t="s">
        <v>26</v>
      </c>
      <c r="EG89" s="88" t="s">
        <v>26</v>
      </c>
      <c r="EH89" s="89" t="s">
        <v>26</v>
      </c>
      <c r="EI89" s="135" t="s">
        <v>171</v>
      </c>
      <c r="EJ89" s="2246">
        <v>139617</v>
      </c>
      <c r="EK89" s="2246" t="s">
        <v>22</v>
      </c>
      <c r="EL89" s="2617">
        <v>134641</v>
      </c>
      <c r="EM89" s="2617"/>
      <c r="EN89" s="2246">
        <v>18043</v>
      </c>
      <c r="EO89" s="2246">
        <v>31394</v>
      </c>
      <c r="EP89" s="2246">
        <v>85204</v>
      </c>
      <c r="EQ89" s="2246">
        <v>21834</v>
      </c>
      <c r="ER89" s="2246">
        <v>59344</v>
      </c>
      <c r="ES89" s="2246">
        <v>4026</v>
      </c>
      <c r="ET89" s="2246">
        <v>16550</v>
      </c>
      <c r="EU89" s="2246">
        <v>20554</v>
      </c>
      <c r="EV89" s="1343" t="s">
        <v>34</v>
      </c>
      <c r="EW89" s="623" t="s">
        <v>26</v>
      </c>
      <c r="EX89" s="88" t="s">
        <v>26</v>
      </c>
      <c r="EY89" s="89" t="s">
        <v>26</v>
      </c>
      <c r="EZ89" s="135" t="s">
        <v>171</v>
      </c>
      <c r="FA89" s="2246">
        <v>974381</v>
      </c>
      <c r="FB89" s="2246" t="s">
        <v>22</v>
      </c>
      <c r="FC89" s="2617">
        <v>974207</v>
      </c>
      <c r="FD89" s="2617"/>
      <c r="FE89" s="2246">
        <v>974207</v>
      </c>
      <c r="FF89" s="2246" t="s">
        <v>21</v>
      </c>
      <c r="FG89" s="2246" t="s">
        <v>21</v>
      </c>
      <c r="FH89" s="2246" t="s">
        <v>22</v>
      </c>
      <c r="FI89" s="2246" t="s">
        <v>21</v>
      </c>
      <c r="FJ89" s="2246" t="s">
        <v>21</v>
      </c>
      <c r="FK89" s="2246" t="s">
        <v>21</v>
      </c>
      <c r="FL89" s="2246">
        <v>3900</v>
      </c>
      <c r="FM89" s="1343" t="s">
        <v>34</v>
      </c>
      <c r="FN89" s="623" t="s">
        <v>26</v>
      </c>
      <c r="FO89" s="88" t="s">
        <v>26</v>
      </c>
      <c r="FP89" s="89" t="s">
        <v>26</v>
      </c>
      <c r="FQ89" s="135" t="s">
        <v>171</v>
      </c>
      <c r="FR89" s="2246">
        <v>40109</v>
      </c>
      <c r="FS89" s="2246" t="s">
        <v>21</v>
      </c>
      <c r="FT89" s="2617">
        <v>39615</v>
      </c>
      <c r="FU89" s="2617"/>
      <c r="FV89" s="2246">
        <v>34660</v>
      </c>
      <c r="FW89" s="2246" t="s">
        <v>21</v>
      </c>
      <c r="FX89" s="2246">
        <v>4955</v>
      </c>
      <c r="FY89" s="2246">
        <v>991</v>
      </c>
      <c r="FZ89" s="2246">
        <v>3945</v>
      </c>
      <c r="GA89" s="2246">
        <v>19</v>
      </c>
      <c r="GB89" s="2246" t="s">
        <v>21</v>
      </c>
      <c r="GC89" s="2246">
        <v>26955</v>
      </c>
      <c r="GD89" s="1343" t="s">
        <v>34</v>
      </c>
      <c r="GE89" s="623" t="s">
        <v>26</v>
      </c>
      <c r="GF89" s="88"/>
      <c r="GG89" s="89"/>
      <c r="GH89" s="101"/>
      <c r="GU89" s="1352"/>
      <c r="GV89" s="623"/>
    </row>
    <row r="90" spans="1:204" ht="15" customHeight="1">
      <c r="A90" s="88" t="s">
        <v>26</v>
      </c>
      <c r="B90" s="89" t="s">
        <v>26</v>
      </c>
      <c r="C90" s="135" t="s">
        <v>172</v>
      </c>
      <c r="D90" s="2246">
        <v>1265</v>
      </c>
      <c r="E90" s="2246" t="s">
        <v>22</v>
      </c>
      <c r="F90" s="2246"/>
      <c r="G90" s="2246">
        <v>916</v>
      </c>
      <c r="H90" s="2246">
        <v>276</v>
      </c>
      <c r="I90" s="2246" t="s">
        <v>21</v>
      </c>
      <c r="J90" s="2246">
        <v>640</v>
      </c>
      <c r="K90" s="2246">
        <v>640</v>
      </c>
      <c r="L90" s="2246" t="s">
        <v>21</v>
      </c>
      <c r="M90" s="2246" t="s">
        <v>21</v>
      </c>
      <c r="N90" s="2246">
        <v>2697</v>
      </c>
      <c r="O90" s="2246">
        <v>1518</v>
      </c>
      <c r="P90" s="1343" t="s">
        <v>35</v>
      </c>
      <c r="Q90" s="623" t="s">
        <v>26</v>
      </c>
      <c r="R90" s="88" t="s">
        <v>26</v>
      </c>
      <c r="S90" s="89" t="s">
        <v>26</v>
      </c>
      <c r="T90" s="135" t="s">
        <v>172</v>
      </c>
      <c r="U90" s="2246">
        <v>1351145</v>
      </c>
      <c r="V90" s="2246" t="s">
        <v>22</v>
      </c>
      <c r="W90" s="2617">
        <v>1337735</v>
      </c>
      <c r="X90" s="2617"/>
      <c r="Y90" s="2246" t="s">
        <v>21</v>
      </c>
      <c r="Z90" s="2246" t="s">
        <v>21</v>
      </c>
      <c r="AA90" s="2246">
        <v>1337735</v>
      </c>
      <c r="AB90" s="2246">
        <v>1337735</v>
      </c>
      <c r="AC90" s="2246" t="s">
        <v>21</v>
      </c>
      <c r="AD90" s="2246" t="s">
        <v>21</v>
      </c>
      <c r="AE90" s="2246">
        <v>9341</v>
      </c>
      <c r="AF90" s="2246">
        <v>15942</v>
      </c>
      <c r="AG90" s="1343" t="s">
        <v>35</v>
      </c>
      <c r="AH90" s="623" t="s">
        <v>26</v>
      </c>
      <c r="AI90" s="88" t="s">
        <v>26</v>
      </c>
      <c r="AJ90" s="89" t="s">
        <v>26</v>
      </c>
      <c r="AK90" s="135" t="s">
        <v>172</v>
      </c>
      <c r="AL90" s="2246">
        <v>246343</v>
      </c>
      <c r="AM90" s="2246" t="s">
        <v>22</v>
      </c>
      <c r="AN90" s="2617">
        <v>366066</v>
      </c>
      <c r="AO90" s="2617"/>
      <c r="AP90" s="2246">
        <v>215391</v>
      </c>
      <c r="AQ90" s="2246">
        <v>13569</v>
      </c>
      <c r="AR90" s="2246">
        <v>137106</v>
      </c>
      <c r="AS90" s="2246">
        <v>11074</v>
      </c>
      <c r="AT90" s="2246">
        <v>113874</v>
      </c>
      <c r="AU90" s="2246">
        <v>12158</v>
      </c>
      <c r="AV90" s="2246">
        <v>1415</v>
      </c>
      <c r="AW90" s="2246">
        <v>273094</v>
      </c>
      <c r="AX90" s="1343" t="s">
        <v>35</v>
      </c>
      <c r="AY90" s="623" t="s">
        <v>26</v>
      </c>
      <c r="AZ90" s="88" t="s">
        <v>26</v>
      </c>
      <c r="BA90" s="89" t="s">
        <v>26</v>
      </c>
      <c r="BB90" s="135" t="s">
        <v>172</v>
      </c>
      <c r="BC90" s="2246">
        <v>31192</v>
      </c>
      <c r="BD90" s="2246" t="s">
        <v>22</v>
      </c>
      <c r="BE90" s="2617">
        <v>107525</v>
      </c>
      <c r="BF90" s="2617"/>
      <c r="BG90" s="2246">
        <v>58600</v>
      </c>
      <c r="BH90" s="2246" t="s">
        <v>21</v>
      </c>
      <c r="BI90" s="2246">
        <v>48925</v>
      </c>
      <c r="BJ90" s="2246">
        <v>19363</v>
      </c>
      <c r="BK90" s="2246">
        <v>28964</v>
      </c>
      <c r="BL90" s="2246">
        <v>598</v>
      </c>
      <c r="BM90" s="2246">
        <v>362</v>
      </c>
      <c r="BN90" s="2246">
        <v>16738</v>
      </c>
      <c r="BO90" s="1343" t="s">
        <v>35</v>
      </c>
      <c r="BP90" s="623" t="s">
        <v>26</v>
      </c>
      <c r="BQ90" s="88" t="s">
        <v>26</v>
      </c>
      <c r="BR90" s="89" t="s">
        <v>26</v>
      </c>
      <c r="BS90" s="135" t="s">
        <v>172</v>
      </c>
      <c r="BT90" s="2246">
        <v>302023</v>
      </c>
      <c r="BU90" s="2246" t="s">
        <v>22</v>
      </c>
      <c r="BV90" s="2617">
        <v>301181</v>
      </c>
      <c r="BW90" s="2617"/>
      <c r="BX90" s="2246">
        <v>153460</v>
      </c>
      <c r="BY90" s="2246" t="s">
        <v>21</v>
      </c>
      <c r="BZ90" s="2246">
        <v>147721</v>
      </c>
      <c r="CA90" s="2246">
        <v>68050</v>
      </c>
      <c r="CB90" s="2246">
        <v>78898</v>
      </c>
      <c r="CC90" s="2246">
        <v>773</v>
      </c>
      <c r="CD90" s="2246">
        <v>15541</v>
      </c>
      <c r="CE90" s="2246">
        <v>619676</v>
      </c>
      <c r="CF90" s="1343" t="s">
        <v>35</v>
      </c>
      <c r="CG90" s="623" t="s">
        <v>26</v>
      </c>
      <c r="CH90" s="88" t="s">
        <v>26</v>
      </c>
      <c r="CI90" s="89" t="s">
        <v>26</v>
      </c>
      <c r="CJ90" s="135" t="s">
        <v>172</v>
      </c>
      <c r="CK90" s="2246">
        <v>8056311</v>
      </c>
      <c r="CL90" s="2246">
        <v>3833796</v>
      </c>
      <c r="CM90" s="2617">
        <v>9491109</v>
      </c>
      <c r="CN90" s="2617"/>
      <c r="CO90" s="2246">
        <v>1787916</v>
      </c>
      <c r="CP90" s="2246">
        <v>228157</v>
      </c>
      <c r="CQ90" s="2246">
        <v>7475037</v>
      </c>
      <c r="CR90" s="2246">
        <v>2994327</v>
      </c>
      <c r="CS90" s="2246">
        <v>4358782</v>
      </c>
      <c r="CT90" s="2246">
        <v>121927</v>
      </c>
      <c r="CU90" s="2246">
        <v>1618851</v>
      </c>
      <c r="CV90" s="2246">
        <v>9494057</v>
      </c>
      <c r="CW90" s="1343" t="s">
        <v>35</v>
      </c>
      <c r="CX90" s="623" t="s">
        <v>26</v>
      </c>
      <c r="CY90" s="88" t="s">
        <v>26</v>
      </c>
      <c r="CZ90" s="89" t="s">
        <v>26</v>
      </c>
      <c r="DA90" s="135" t="s">
        <v>172</v>
      </c>
      <c r="DB90" s="2246">
        <v>24747</v>
      </c>
      <c r="DC90" s="2246">
        <v>81933</v>
      </c>
      <c r="DD90" s="2617">
        <v>37041</v>
      </c>
      <c r="DE90" s="2617"/>
      <c r="DF90" s="2246" t="s">
        <v>21</v>
      </c>
      <c r="DG90" s="2246" t="s">
        <v>21</v>
      </c>
      <c r="DH90" s="2246">
        <v>37041</v>
      </c>
      <c r="DI90" s="2246">
        <v>37041</v>
      </c>
      <c r="DJ90" s="2246" t="s">
        <v>21</v>
      </c>
      <c r="DK90" s="2246" t="s">
        <v>21</v>
      </c>
      <c r="DL90" s="2246">
        <v>69080</v>
      </c>
      <c r="DM90" s="2246">
        <v>46058</v>
      </c>
      <c r="DN90" s="1343" t="s">
        <v>35</v>
      </c>
      <c r="DO90" s="623" t="s">
        <v>26</v>
      </c>
      <c r="DP90" s="88" t="s">
        <v>26</v>
      </c>
      <c r="DQ90" s="89" t="s">
        <v>26</v>
      </c>
      <c r="DR90" s="135" t="s">
        <v>172</v>
      </c>
      <c r="DS90" s="2246">
        <v>24678</v>
      </c>
      <c r="DT90" s="2246">
        <v>586884</v>
      </c>
      <c r="DU90" s="2617">
        <v>427226</v>
      </c>
      <c r="DV90" s="2617"/>
      <c r="DW90" s="2246">
        <v>141393</v>
      </c>
      <c r="DX90" s="2246">
        <v>345</v>
      </c>
      <c r="DY90" s="2246">
        <v>285488</v>
      </c>
      <c r="DZ90" s="2246" t="s">
        <v>21</v>
      </c>
      <c r="EA90" s="2246">
        <v>267679</v>
      </c>
      <c r="EB90" s="2246">
        <v>17809</v>
      </c>
      <c r="EC90" s="2246">
        <v>150096</v>
      </c>
      <c r="ED90" s="2246" t="s">
        <v>22</v>
      </c>
      <c r="EE90" s="1343" t="s">
        <v>35</v>
      </c>
      <c r="EF90" s="623" t="s">
        <v>26</v>
      </c>
      <c r="EG90" s="88" t="s">
        <v>26</v>
      </c>
      <c r="EH90" s="89" t="s">
        <v>26</v>
      </c>
      <c r="EI90" s="135" t="s">
        <v>172</v>
      </c>
      <c r="EJ90" s="2246">
        <v>163834</v>
      </c>
      <c r="EK90" s="2246" t="s">
        <v>22</v>
      </c>
      <c r="EL90" s="2617">
        <v>128412</v>
      </c>
      <c r="EM90" s="2617"/>
      <c r="EN90" s="2246">
        <v>18443</v>
      </c>
      <c r="EO90" s="2246">
        <v>28211</v>
      </c>
      <c r="EP90" s="2246">
        <v>81758</v>
      </c>
      <c r="EQ90" s="2246">
        <v>20130</v>
      </c>
      <c r="ER90" s="2246">
        <v>57201</v>
      </c>
      <c r="ES90" s="2246">
        <v>4427</v>
      </c>
      <c r="ET90" s="2246">
        <v>14981</v>
      </c>
      <c r="EU90" s="2246">
        <v>40993</v>
      </c>
      <c r="EV90" s="1343" t="s">
        <v>35</v>
      </c>
      <c r="EW90" s="623" t="s">
        <v>26</v>
      </c>
      <c r="EX90" s="88" t="s">
        <v>26</v>
      </c>
      <c r="EY90" s="89" t="s">
        <v>26</v>
      </c>
      <c r="EZ90" s="135" t="s">
        <v>172</v>
      </c>
      <c r="FA90" s="2246">
        <v>972641</v>
      </c>
      <c r="FB90" s="2246" t="s">
        <v>22</v>
      </c>
      <c r="FC90" s="2617">
        <v>973589</v>
      </c>
      <c r="FD90" s="2617"/>
      <c r="FE90" s="2246">
        <v>973589</v>
      </c>
      <c r="FF90" s="2246" t="s">
        <v>21</v>
      </c>
      <c r="FG90" s="2246" t="s">
        <v>21</v>
      </c>
      <c r="FH90" s="2246" t="s">
        <v>22</v>
      </c>
      <c r="FI90" s="2246" t="s">
        <v>21</v>
      </c>
      <c r="FJ90" s="2246" t="s">
        <v>21</v>
      </c>
      <c r="FK90" s="2246" t="s">
        <v>21</v>
      </c>
      <c r="FL90" s="2246">
        <v>3446</v>
      </c>
      <c r="FM90" s="1343" t="s">
        <v>35</v>
      </c>
      <c r="FN90" s="623" t="s">
        <v>26</v>
      </c>
      <c r="FO90" s="88" t="s">
        <v>26</v>
      </c>
      <c r="FP90" s="89" t="s">
        <v>26</v>
      </c>
      <c r="FQ90" s="135" t="s">
        <v>172</v>
      </c>
      <c r="FR90" s="2246">
        <v>44632</v>
      </c>
      <c r="FS90" s="2246" t="s">
        <v>21</v>
      </c>
      <c r="FT90" s="2617">
        <v>45517</v>
      </c>
      <c r="FU90" s="2617"/>
      <c r="FV90" s="2246">
        <v>37548</v>
      </c>
      <c r="FW90" s="2246" t="s">
        <v>21</v>
      </c>
      <c r="FX90" s="2246">
        <v>7969</v>
      </c>
      <c r="FY90" s="2246">
        <v>1456</v>
      </c>
      <c r="FZ90" s="2246">
        <v>6487</v>
      </c>
      <c r="GA90" s="2246">
        <v>26</v>
      </c>
      <c r="GB90" s="2246" t="s">
        <v>21</v>
      </c>
      <c r="GC90" s="2246">
        <v>26113</v>
      </c>
      <c r="GD90" s="1343" t="s">
        <v>35</v>
      </c>
      <c r="GE90" s="623" t="s">
        <v>26</v>
      </c>
      <c r="GF90" s="88"/>
      <c r="GG90" s="89"/>
      <c r="GH90" s="101"/>
      <c r="GU90" s="1352"/>
      <c r="GV90" s="623"/>
    </row>
    <row r="91" spans="1:204" ht="15" customHeight="1">
      <c r="A91" s="88" t="s">
        <v>26</v>
      </c>
      <c r="B91" s="89" t="s">
        <v>26</v>
      </c>
      <c r="C91" s="135" t="s">
        <v>173</v>
      </c>
      <c r="D91" s="2246">
        <v>2966</v>
      </c>
      <c r="E91" s="2246" t="s">
        <v>22</v>
      </c>
      <c r="F91" s="2246"/>
      <c r="G91" s="2246">
        <v>2679</v>
      </c>
      <c r="H91" s="2246">
        <v>244</v>
      </c>
      <c r="I91" s="2246" t="s">
        <v>21</v>
      </c>
      <c r="J91" s="2246">
        <v>2435</v>
      </c>
      <c r="K91" s="2246">
        <v>2435</v>
      </c>
      <c r="L91" s="2246" t="s">
        <v>21</v>
      </c>
      <c r="M91" s="2246" t="s">
        <v>21</v>
      </c>
      <c r="N91" s="2246">
        <v>2830</v>
      </c>
      <c r="O91" s="2246">
        <v>1805</v>
      </c>
      <c r="P91" s="1343" t="s">
        <v>36</v>
      </c>
      <c r="Q91" s="623" t="s">
        <v>26</v>
      </c>
      <c r="R91" s="88" t="s">
        <v>26</v>
      </c>
      <c r="S91" s="89" t="s">
        <v>26</v>
      </c>
      <c r="T91" s="135" t="s">
        <v>173</v>
      </c>
      <c r="U91" s="2246">
        <v>1554972</v>
      </c>
      <c r="V91" s="2246" t="s">
        <v>22</v>
      </c>
      <c r="W91" s="2617">
        <v>1546264</v>
      </c>
      <c r="X91" s="2617"/>
      <c r="Y91" s="2246" t="s">
        <v>21</v>
      </c>
      <c r="Z91" s="2246" t="s">
        <v>21</v>
      </c>
      <c r="AA91" s="2246">
        <v>1546264</v>
      </c>
      <c r="AB91" s="2246">
        <v>1546264</v>
      </c>
      <c r="AC91" s="2246" t="s">
        <v>21</v>
      </c>
      <c r="AD91" s="2246" t="s">
        <v>21</v>
      </c>
      <c r="AE91" s="2246">
        <v>9652</v>
      </c>
      <c r="AF91" s="2246">
        <v>14998</v>
      </c>
      <c r="AG91" s="1343" t="s">
        <v>36</v>
      </c>
      <c r="AH91" s="623" t="s">
        <v>26</v>
      </c>
      <c r="AI91" s="88" t="s">
        <v>26</v>
      </c>
      <c r="AJ91" s="89" t="s">
        <v>26</v>
      </c>
      <c r="AK91" s="135" t="s">
        <v>173</v>
      </c>
      <c r="AL91" s="2246">
        <v>281378</v>
      </c>
      <c r="AM91" s="2246" t="s">
        <v>22</v>
      </c>
      <c r="AN91" s="2617">
        <v>394874</v>
      </c>
      <c r="AO91" s="2617"/>
      <c r="AP91" s="2246">
        <v>203042</v>
      </c>
      <c r="AQ91" s="2246">
        <v>13833</v>
      </c>
      <c r="AR91" s="2246">
        <v>177999</v>
      </c>
      <c r="AS91" s="2246">
        <v>50229</v>
      </c>
      <c r="AT91" s="2246">
        <v>115432</v>
      </c>
      <c r="AU91" s="2246">
        <v>12338</v>
      </c>
      <c r="AV91" s="2246">
        <v>1912</v>
      </c>
      <c r="AW91" s="2246">
        <v>276504</v>
      </c>
      <c r="AX91" s="1343" t="s">
        <v>36</v>
      </c>
      <c r="AY91" s="623" t="s">
        <v>26</v>
      </c>
      <c r="AZ91" s="88" t="s">
        <v>26</v>
      </c>
      <c r="BA91" s="89" t="s">
        <v>26</v>
      </c>
      <c r="BB91" s="135" t="s">
        <v>173</v>
      </c>
      <c r="BC91" s="2246">
        <v>44891</v>
      </c>
      <c r="BD91" s="2246" t="s">
        <v>22</v>
      </c>
      <c r="BE91" s="2617">
        <v>127922</v>
      </c>
      <c r="BF91" s="2617"/>
      <c r="BG91" s="2246">
        <v>67680</v>
      </c>
      <c r="BH91" s="2246" t="s">
        <v>21</v>
      </c>
      <c r="BI91" s="2246">
        <v>60242</v>
      </c>
      <c r="BJ91" s="2246">
        <v>27127</v>
      </c>
      <c r="BK91" s="2246">
        <v>32463</v>
      </c>
      <c r="BL91" s="2246">
        <v>652</v>
      </c>
      <c r="BM91" s="2246">
        <v>410</v>
      </c>
      <c r="BN91" s="2246">
        <v>18372</v>
      </c>
      <c r="BO91" s="1343" t="s">
        <v>36</v>
      </c>
      <c r="BP91" s="623" t="s">
        <v>26</v>
      </c>
      <c r="BQ91" s="88" t="s">
        <v>26</v>
      </c>
      <c r="BR91" s="89" t="s">
        <v>26</v>
      </c>
      <c r="BS91" s="135" t="s">
        <v>173</v>
      </c>
      <c r="BT91" s="2246">
        <v>399008</v>
      </c>
      <c r="BU91" s="2246" t="s">
        <v>22</v>
      </c>
      <c r="BV91" s="2617">
        <v>350093</v>
      </c>
      <c r="BW91" s="2617"/>
      <c r="BX91" s="2246">
        <v>163814</v>
      </c>
      <c r="BY91" s="2246" t="s">
        <v>21</v>
      </c>
      <c r="BZ91" s="2246">
        <v>186279</v>
      </c>
      <c r="CA91" s="2246">
        <v>72943</v>
      </c>
      <c r="CB91" s="2246">
        <v>112751</v>
      </c>
      <c r="CC91" s="2246">
        <v>585</v>
      </c>
      <c r="CD91" s="2246">
        <v>49392</v>
      </c>
      <c r="CE91" s="2246">
        <v>647284</v>
      </c>
      <c r="CF91" s="1343" t="s">
        <v>36</v>
      </c>
      <c r="CG91" s="623" t="s">
        <v>26</v>
      </c>
      <c r="CH91" s="88" t="s">
        <v>26</v>
      </c>
      <c r="CI91" s="89" t="s">
        <v>26</v>
      </c>
      <c r="CJ91" s="135" t="s">
        <v>173</v>
      </c>
      <c r="CK91" s="2246">
        <v>7313140</v>
      </c>
      <c r="CL91" s="2246">
        <v>4007462</v>
      </c>
      <c r="CM91" s="2617">
        <v>10008137</v>
      </c>
      <c r="CN91" s="2617"/>
      <c r="CO91" s="2246">
        <v>1963793</v>
      </c>
      <c r="CP91" s="2246">
        <v>238791</v>
      </c>
      <c r="CQ91" s="2246">
        <v>7805554</v>
      </c>
      <c r="CR91" s="2246">
        <v>3103134</v>
      </c>
      <c r="CS91" s="2246">
        <v>4574211</v>
      </c>
      <c r="CT91" s="2246">
        <v>128208</v>
      </c>
      <c r="CU91" s="2246">
        <v>1797110</v>
      </c>
      <c r="CV91" s="2246">
        <v>8988994</v>
      </c>
      <c r="CW91" s="1343" t="s">
        <v>36</v>
      </c>
      <c r="CX91" s="623" t="s">
        <v>26</v>
      </c>
      <c r="CY91" s="88" t="s">
        <v>26</v>
      </c>
      <c r="CZ91" s="89" t="s">
        <v>26</v>
      </c>
      <c r="DA91" s="135" t="s">
        <v>173</v>
      </c>
      <c r="DB91" s="2246">
        <v>19557</v>
      </c>
      <c r="DC91" s="2246">
        <v>81929</v>
      </c>
      <c r="DD91" s="2617">
        <v>23242</v>
      </c>
      <c r="DE91" s="2617"/>
      <c r="DF91" s="2246" t="s">
        <v>21</v>
      </c>
      <c r="DG91" s="2246" t="s">
        <v>21</v>
      </c>
      <c r="DH91" s="2246">
        <v>23242</v>
      </c>
      <c r="DI91" s="2246">
        <v>23242</v>
      </c>
      <c r="DJ91" s="2246" t="s">
        <v>21</v>
      </c>
      <c r="DK91" s="2246" t="s">
        <v>21</v>
      </c>
      <c r="DL91" s="2246">
        <v>75473</v>
      </c>
      <c r="DM91" s="2246">
        <v>47013</v>
      </c>
      <c r="DN91" s="1343" t="s">
        <v>36</v>
      </c>
      <c r="DO91" s="623" t="s">
        <v>26</v>
      </c>
      <c r="DP91" s="88" t="s">
        <v>26</v>
      </c>
      <c r="DQ91" s="89" t="s">
        <v>26</v>
      </c>
      <c r="DR91" s="135" t="s">
        <v>173</v>
      </c>
      <c r="DS91" s="2246">
        <v>26835</v>
      </c>
      <c r="DT91" s="2246">
        <v>624711</v>
      </c>
      <c r="DU91" s="2617">
        <v>460276</v>
      </c>
      <c r="DV91" s="2617"/>
      <c r="DW91" s="2246">
        <v>158280</v>
      </c>
      <c r="DX91" s="2246">
        <v>853</v>
      </c>
      <c r="DY91" s="2246">
        <v>301143</v>
      </c>
      <c r="DZ91" s="2246" t="s">
        <v>21</v>
      </c>
      <c r="EA91" s="2246">
        <v>273115</v>
      </c>
      <c r="EB91" s="2246">
        <v>28028</v>
      </c>
      <c r="EC91" s="2246">
        <v>159391</v>
      </c>
      <c r="ED91" s="2246" t="s">
        <v>22</v>
      </c>
      <c r="EE91" s="1343" t="s">
        <v>36</v>
      </c>
      <c r="EF91" s="623" t="s">
        <v>26</v>
      </c>
      <c r="EG91" s="88" t="s">
        <v>26</v>
      </c>
      <c r="EH91" s="89" t="s">
        <v>26</v>
      </c>
      <c r="EI91" s="135" t="s">
        <v>173</v>
      </c>
      <c r="EJ91" s="2246">
        <v>140256</v>
      </c>
      <c r="EK91" s="2246" t="s">
        <v>22</v>
      </c>
      <c r="EL91" s="2617">
        <v>133491</v>
      </c>
      <c r="EM91" s="2617"/>
      <c r="EN91" s="2246">
        <v>23659</v>
      </c>
      <c r="EO91" s="2246">
        <v>26782</v>
      </c>
      <c r="EP91" s="2246">
        <v>83050</v>
      </c>
      <c r="EQ91" s="2246">
        <v>20977</v>
      </c>
      <c r="ER91" s="2246">
        <v>58112</v>
      </c>
      <c r="ES91" s="2246">
        <v>3961</v>
      </c>
      <c r="ET91" s="2246">
        <v>16580</v>
      </c>
      <c r="EU91" s="2246">
        <v>31167</v>
      </c>
      <c r="EV91" s="1343" t="s">
        <v>36</v>
      </c>
      <c r="EW91" s="623" t="s">
        <v>26</v>
      </c>
      <c r="EX91" s="88" t="s">
        <v>26</v>
      </c>
      <c r="EY91" s="89" t="s">
        <v>26</v>
      </c>
      <c r="EZ91" s="135" t="s">
        <v>173</v>
      </c>
      <c r="FA91" s="2246">
        <v>940181</v>
      </c>
      <c r="FB91" s="2246" t="s">
        <v>22</v>
      </c>
      <c r="FC91" s="2617">
        <v>939911</v>
      </c>
      <c r="FD91" s="2617"/>
      <c r="FE91" s="2246">
        <v>939911</v>
      </c>
      <c r="FF91" s="2246" t="s">
        <v>21</v>
      </c>
      <c r="FG91" s="2246" t="s">
        <v>21</v>
      </c>
      <c r="FH91" s="2246" t="s">
        <v>22</v>
      </c>
      <c r="FI91" s="2246" t="s">
        <v>21</v>
      </c>
      <c r="FJ91" s="2246" t="s">
        <v>21</v>
      </c>
      <c r="FK91" s="2246" t="s">
        <v>21</v>
      </c>
      <c r="FL91" s="2246">
        <v>4221</v>
      </c>
      <c r="FM91" s="1343" t="s">
        <v>36</v>
      </c>
      <c r="FN91" s="623" t="s">
        <v>26</v>
      </c>
      <c r="FO91" s="88" t="s">
        <v>26</v>
      </c>
      <c r="FP91" s="89" t="s">
        <v>26</v>
      </c>
      <c r="FQ91" s="135" t="s">
        <v>173</v>
      </c>
      <c r="FR91" s="2246">
        <v>38856</v>
      </c>
      <c r="FS91" s="2246" t="s">
        <v>21</v>
      </c>
      <c r="FT91" s="2617">
        <v>39552</v>
      </c>
      <c r="FU91" s="2617"/>
      <c r="FV91" s="2246">
        <v>32669</v>
      </c>
      <c r="FW91" s="2246" t="s">
        <v>21</v>
      </c>
      <c r="FX91" s="2246">
        <v>6883</v>
      </c>
      <c r="FY91" s="2246">
        <v>693</v>
      </c>
      <c r="FZ91" s="2246">
        <v>6160</v>
      </c>
      <c r="GA91" s="2246">
        <v>30</v>
      </c>
      <c r="GB91" s="2246" t="s">
        <v>21</v>
      </c>
      <c r="GC91" s="2246">
        <v>25462</v>
      </c>
      <c r="GD91" s="1343" t="s">
        <v>36</v>
      </c>
      <c r="GE91" s="623" t="s">
        <v>26</v>
      </c>
      <c r="GF91" s="88"/>
      <c r="GG91" s="89"/>
      <c r="GH91" s="101"/>
      <c r="GU91" s="1352"/>
      <c r="GV91" s="623"/>
    </row>
    <row r="92" spans="1:204" ht="15" customHeight="1">
      <c r="A92" s="88" t="s">
        <v>26</v>
      </c>
      <c r="B92" s="89" t="s">
        <v>26</v>
      </c>
      <c r="C92" s="135" t="s">
        <v>174</v>
      </c>
      <c r="D92" s="2246">
        <v>2045</v>
      </c>
      <c r="E92" s="2246" t="s">
        <v>22</v>
      </c>
      <c r="F92" s="2246"/>
      <c r="G92" s="2246">
        <v>2734</v>
      </c>
      <c r="H92" s="2246">
        <v>138</v>
      </c>
      <c r="I92" s="2246" t="s">
        <v>21</v>
      </c>
      <c r="J92" s="2246">
        <v>2596</v>
      </c>
      <c r="K92" s="2246">
        <v>2596</v>
      </c>
      <c r="L92" s="2246" t="s">
        <v>21</v>
      </c>
      <c r="M92" s="2246" t="s">
        <v>21</v>
      </c>
      <c r="N92" s="2246">
        <v>2461</v>
      </c>
      <c r="O92" s="2246">
        <v>1116</v>
      </c>
      <c r="P92" s="1343" t="s">
        <v>37</v>
      </c>
      <c r="Q92" s="623" t="s">
        <v>26</v>
      </c>
      <c r="R92" s="88" t="s">
        <v>26</v>
      </c>
      <c r="S92" s="89" t="s">
        <v>26</v>
      </c>
      <c r="T92" s="135" t="s">
        <v>174</v>
      </c>
      <c r="U92" s="2246">
        <v>1750385</v>
      </c>
      <c r="V92" s="2246" t="s">
        <v>22</v>
      </c>
      <c r="W92" s="2617">
        <v>1739818</v>
      </c>
      <c r="X92" s="2617"/>
      <c r="Y92" s="2246" t="s">
        <v>21</v>
      </c>
      <c r="Z92" s="2246" t="s">
        <v>21</v>
      </c>
      <c r="AA92" s="2246">
        <v>1739818</v>
      </c>
      <c r="AB92" s="2246">
        <v>1739818</v>
      </c>
      <c r="AC92" s="2246" t="s">
        <v>21</v>
      </c>
      <c r="AD92" s="2246" t="s">
        <v>21</v>
      </c>
      <c r="AE92" s="2246">
        <v>9917</v>
      </c>
      <c r="AF92" s="2246">
        <v>15648</v>
      </c>
      <c r="AG92" s="1343" t="s">
        <v>37</v>
      </c>
      <c r="AH92" s="623" t="s">
        <v>26</v>
      </c>
      <c r="AI92" s="88" t="s">
        <v>26</v>
      </c>
      <c r="AJ92" s="89" t="s">
        <v>26</v>
      </c>
      <c r="AK92" s="135" t="s">
        <v>174</v>
      </c>
      <c r="AL92" s="2246">
        <v>288546</v>
      </c>
      <c r="AM92" s="2246" t="s">
        <v>22</v>
      </c>
      <c r="AN92" s="2617">
        <v>394957</v>
      </c>
      <c r="AO92" s="2617"/>
      <c r="AP92" s="2246">
        <v>206799</v>
      </c>
      <c r="AQ92" s="2246">
        <v>12801</v>
      </c>
      <c r="AR92" s="2246">
        <v>175357</v>
      </c>
      <c r="AS92" s="2246">
        <v>50107</v>
      </c>
      <c r="AT92" s="2246">
        <v>113137</v>
      </c>
      <c r="AU92" s="2246">
        <v>12113</v>
      </c>
      <c r="AV92" s="2246">
        <v>1519</v>
      </c>
      <c r="AW92" s="2246">
        <v>279363</v>
      </c>
      <c r="AX92" s="1343" t="s">
        <v>37</v>
      </c>
      <c r="AY92" s="623" t="s">
        <v>26</v>
      </c>
      <c r="AZ92" s="88" t="s">
        <v>26</v>
      </c>
      <c r="BA92" s="89" t="s">
        <v>26</v>
      </c>
      <c r="BB92" s="135" t="s">
        <v>174</v>
      </c>
      <c r="BC92" s="2246">
        <v>46148</v>
      </c>
      <c r="BD92" s="2246" t="s">
        <v>22</v>
      </c>
      <c r="BE92" s="2617">
        <v>140140</v>
      </c>
      <c r="BF92" s="2617"/>
      <c r="BG92" s="2246">
        <v>74783</v>
      </c>
      <c r="BH92" s="2246" t="s">
        <v>21</v>
      </c>
      <c r="BI92" s="2246">
        <v>65357</v>
      </c>
      <c r="BJ92" s="2246">
        <v>32741</v>
      </c>
      <c r="BK92" s="2246">
        <v>32070</v>
      </c>
      <c r="BL92" s="2246">
        <v>546</v>
      </c>
      <c r="BM92" s="2246">
        <v>418</v>
      </c>
      <c r="BN92" s="2246">
        <v>18736</v>
      </c>
      <c r="BO92" s="1343" t="s">
        <v>37</v>
      </c>
      <c r="BP92" s="623" t="s">
        <v>26</v>
      </c>
      <c r="BQ92" s="88" t="s">
        <v>26</v>
      </c>
      <c r="BR92" s="89" t="s">
        <v>26</v>
      </c>
      <c r="BS92" s="135" t="s">
        <v>174</v>
      </c>
      <c r="BT92" s="2246">
        <v>305865</v>
      </c>
      <c r="BU92" s="2246" t="s">
        <v>22</v>
      </c>
      <c r="BV92" s="2617">
        <v>369263</v>
      </c>
      <c r="BW92" s="2617"/>
      <c r="BX92" s="2246">
        <v>179925</v>
      </c>
      <c r="BY92" s="2246" t="s">
        <v>21</v>
      </c>
      <c r="BZ92" s="2246">
        <v>189338</v>
      </c>
      <c r="CA92" s="2246">
        <v>76438</v>
      </c>
      <c r="CB92" s="2246">
        <v>112369</v>
      </c>
      <c r="CC92" s="2246">
        <v>531</v>
      </c>
      <c r="CD92" s="2246">
        <v>18797</v>
      </c>
      <c r="CE92" s="2246">
        <v>604484</v>
      </c>
      <c r="CF92" s="1343" t="s">
        <v>37</v>
      </c>
      <c r="CG92" s="623" t="s">
        <v>26</v>
      </c>
      <c r="CH92" s="88" t="s">
        <v>26</v>
      </c>
      <c r="CI92" s="89" t="s">
        <v>26</v>
      </c>
      <c r="CJ92" s="135" t="s">
        <v>174</v>
      </c>
      <c r="CK92" s="2246">
        <v>7447248</v>
      </c>
      <c r="CL92" s="2246">
        <v>4041798</v>
      </c>
      <c r="CM92" s="2617">
        <v>10144473</v>
      </c>
      <c r="CN92" s="2617"/>
      <c r="CO92" s="2246">
        <v>2057095</v>
      </c>
      <c r="CP92" s="2246">
        <v>230814</v>
      </c>
      <c r="CQ92" s="2246">
        <v>7856564</v>
      </c>
      <c r="CR92" s="2246">
        <v>3130950</v>
      </c>
      <c r="CS92" s="2246">
        <v>4599117</v>
      </c>
      <c r="CT92" s="2246">
        <v>126497</v>
      </c>
      <c r="CU92" s="2246">
        <v>1683509</v>
      </c>
      <c r="CV92" s="2246">
        <v>8624421</v>
      </c>
      <c r="CW92" s="1343" t="s">
        <v>37</v>
      </c>
      <c r="CX92" s="623" t="s">
        <v>26</v>
      </c>
      <c r="CY92" s="88" t="s">
        <v>26</v>
      </c>
      <c r="CZ92" s="89" t="s">
        <v>26</v>
      </c>
      <c r="DA92" s="135" t="s">
        <v>174</v>
      </c>
      <c r="DB92" s="2246">
        <v>29882</v>
      </c>
      <c r="DC92" s="2246">
        <v>85120</v>
      </c>
      <c r="DD92" s="2617">
        <v>45035</v>
      </c>
      <c r="DE92" s="2617"/>
      <c r="DF92" s="2246" t="s">
        <v>21</v>
      </c>
      <c r="DG92" s="2246" t="s">
        <v>21</v>
      </c>
      <c r="DH92" s="2246">
        <v>45035</v>
      </c>
      <c r="DI92" s="2246">
        <v>45035</v>
      </c>
      <c r="DJ92" s="2246" t="s">
        <v>21</v>
      </c>
      <c r="DK92" s="2246" t="s">
        <v>21</v>
      </c>
      <c r="DL92" s="2246">
        <v>66397</v>
      </c>
      <c r="DM92" s="2246">
        <v>48486</v>
      </c>
      <c r="DN92" s="1343" t="s">
        <v>37</v>
      </c>
      <c r="DO92" s="623" t="s">
        <v>26</v>
      </c>
      <c r="DP92" s="88" t="s">
        <v>26</v>
      </c>
      <c r="DQ92" s="89" t="s">
        <v>26</v>
      </c>
      <c r="DR92" s="135" t="s">
        <v>174</v>
      </c>
      <c r="DS92" s="2246">
        <v>25795</v>
      </c>
      <c r="DT92" s="2246">
        <v>641908</v>
      </c>
      <c r="DU92" s="2617">
        <v>457643</v>
      </c>
      <c r="DV92" s="2617"/>
      <c r="DW92" s="2246">
        <v>151823</v>
      </c>
      <c r="DX92" s="2246">
        <v>725</v>
      </c>
      <c r="DY92" s="2246">
        <v>305095</v>
      </c>
      <c r="DZ92" s="2246" t="s">
        <v>21</v>
      </c>
      <c r="EA92" s="2246">
        <v>281473</v>
      </c>
      <c r="EB92" s="2246">
        <v>23622</v>
      </c>
      <c r="EC92" s="2246">
        <v>184999</v>
      </c>
      <c r="ED92" s="2246" t="s">
        <v>22</v>
      </c>
      <c r="EE92" s="1343" t="s">
        <v>37</v>
      </c>
      <c r="EF92" s="623" t="s">
        <v>26</v>
      </c>
      <c r="EG92" s="88" t="s">
        <v>26</v>
      </c>
      <c r="EH92" s="89" t="s">
        <v>26</v>
      </c>
      <c r="EI92" s="135" t="s">
        <v>174</v>
      </c>
      <c r="EJ92" s="2246">
        <v>145467</v>
      </c>
      <c r="EK92" s="2246" t="s">
        <v>22</v>
      </c>
      <c r="EL92" s="2617">
        <v>127697</v>
      </c>
      <c r="EM92" s="2617"/>
      <c r="EN92" s="2246">
        <v>16776</v>
      </c>
      <c r="EO92" s="2246">
        <v>30414</v>
      </c>
      <c r="EP92" s="2246">
        <v>80507</v>
      </c>
      <c r="EQ92" s="2246">
        <v>18822</v>
      </c>
      <c r="ER92" s="2246">
        <v>57467</v>
      </c>
      <c r="ES92" s="2246">
        <v>4218</v>
      </c>
      <c r="ET92" s="2246">
        <v>16023</v>
      </c>
      <c r="EU92" s="2246">
        <v>32895</v>
      </c>
      <c r="EV92" s="1343" t="s">
        <v>37</v>
      </c>
      <c r="EW92" s="623" t="s">
        <v>26</v>
      </c>
      <c r="EX92" s="88" t="s">
        <v>26</v>
      </c>
      <c r="EY92" s="89" t="s">
        <v>26</v>
      </c>
      <c r="EZ92" s="135" t="s">
        <v>174</v>
      </c>
      <c r="FA92" s="2246">
        <v>1063876</v>
      </c>
      <c r="FB92" s="2246" t="s">
        <v>22</v>
      </c>
      <c r="FC92" s="2617">
        <v>1064622</v>
      </c>
      <c r="FD92" s="2617"/>
      <c r="FE92" s="2246">
        <v>1064622</v>
      </c>
      <c r="FF92" s="2246" t="s">
        <v>21</v>
      </c>
      <c r="FG92" s="2246" t="s">
        <v>21</v>
      </c>
      <c r="FH92" s="2246" t="s">
        <v>22</v>
      </c>
      <c r="FI92" s="2246" t="s">
        <v>21</v>
      </c>
      <c r="FJ92" s="2246" t="s">
        <v>21</v>
      </c>
      <c r="FK92" s="2246" t="s">
        <v>21</v>
      </c>
      <c r="FL92" s="2246">
        <v>3475</v>
      </c>
      <c r="FM92" s="1343" t="s">
        <v>37</v>
      </c>
      <c r="FN92" s="623" t="s">
        <v>26</v>
      </c>
      <c r="FO92" s="88" t="s">
        <v>26</v>
      </c>
      <c r="FP92" s="89" t="s">
        <v>26</v>
      </c>
      <c r="FQ92" s="135" t="s">
        <v>174</v>
      </c>
      <c r="FR92" s="2246">
        <v>37234</v>
      </c>
      <c r="FS92" s="2246" t="s">
        <v>21</v>
      </c>
      <c r="FT92" s="2617">
        <v>37990</v>
      </c>
      <c r="FU92" s="2617"/>
      <c r="FV92" s="2246">
        <v>31728</v>
      </c>
      <c r="FW92" s="2246" t="s">
        <v>21</v>
      </c>
      <c r="FX92" s="2246">
        <v>6262</v>
      </c>
      <c r="FY92" s="2246">
        <v>583</v>
      </c>
      <c r="FZ92" s="2246">
        <v>5673</v>
      </c>
      <c r="GA92" s="2246">
        <v>6</v>
      </c>
      <c r="GB92" s="2246" t="s">
        <v>21</v>
      </c>
      <c r="GC92" s="2246">
        <v>24751</v>
      </c>
      <c r="GD92" s="1343" t="s">
        <v>37</v>
      </c>
      <c r="GE92" s="623" t="s">
        <v>26</v>
      </c>
      <c r="GF92" s="88"/>
      <c r="GG92" s="89"/>
      <c r="GH92" s="101"/>
      <c r="GU92" s="1352"/>
      <c r="GV92" s="623"/>
    </row>
    <row r="93" spans="1:204" ht="15" customHeight="1">
      <c r="A93" s="88" t="s">
        <v>26</v>
      </c>
      <c r="B93" s="89" t="s">
        <v>26</v>
      </c>
      <c r="C93" s="135" t="s">
        <v>175</v>
      </c>
      <c r="D93" s="2246">
        <v>43731</v>
      </c>
      <c r="E93" s="2246" t="s">
        <v>22</v>
      </c>
      <c r="F93" s="2246"/>
      <c r="G93" s="2246">
        <v>12040</v>
      </c>
      <c r="H93" s="2246">
        <v>229</v>
      </c>
      <c r="I93" s="2246" t="s">
        <v>21</v>
      </c>
      <c r="J93" s="2246">
        <v>11811</v>
      </c>
      <c r="K93" s="2246">
        <v>11811</v>
      </c>
      <c r="L93" s="2246" t="s">
        <v>21</v>
      </c>
      <c r="M93" s="2246" t="s">
        <v>21</v>
      </c>
      <c r="N93" s="2246">
        <v>2480</v>
      </c>
      <c r="O93" s="2246">
        <v>32807</v>
      </c>
      <c r="P93" s="1343" t="s">
        <v>38</v>
      </c>
      <c r="Q93" s="623" t="s">
        <v>26</v>
      </c>
      <c r="R93" s="88" t="s">
        <v>26</v>
      </c>
      <c r="S93" s="89" t="s">
        <v>26</v>
      </c>
      <c r="T93" s="135" t="s">
        <v>175</v>
      </c>
      <c r="U93" s="2246">
        <v>1714936</v>
      </c>
      <c r="V93" s="2246" t="s">
        <v>22</v>
      </c>
      <c r="W93" s="2617">
        <v>1710341</v>
      </c>
      <c r="X93" s="2617"/>
      <c r="Y93" s="2246" t="s">
        <v>21</v>
      </c>
      <c r="Z93" s="2246" t="s">
        <v>21</v>
      </c>
      <c r="AA93" s="2246">
        <v>1710341</v>
      </c>
      <c r="AB93" s="2246">
        <v>1710341</v>
      </c>
      <c r="AC93" s="2246" t="s">
        <v>21</v>
      </c>
      <c r="AD93" s="2246" t="s">
        <v>21</v>
      </c>
      <c r="AE93" s="2246">
        <v>7952</v>
      </c>
      <c r="AF93" s="2246">
        <v>12291</v>
      </c>
      <c r="AG93" s="1343" t="s">
        <v>38</v>
      </c>
      <c r="AH93" s="623" t="s">
        <v>26</v>
      </c>
      <c r="AI93" s="88" t="s">
        <v>26</v>
      </c>
      <c r="AJ93" s="89" t="s">
        <v>26</v>
      </c>
      <c r="AK93" s="135" t="s">
        <v>175</v>
      </c>
      <c r="AL93" s="2246">
        <v>279373</v>
      </c>
      <c r="AM93" s="2246" t="s">
        <v>22</v>
      </c>
      <c r="AN93" s="2617">
        <v>410876</v>
      </c>
      <c r="AO93" s="2617"/>
      <c r="AP93" s="2246">
        <v>221889</v>
      </c>
      <c r="AQ93" s="2246">
        <v>12025</v>
      </c>
      <c r="AR93" s="2246">
        <v>176962</v>
      </c>
      <c r="AS93" s="2246">
        <v>50842</v>
      </c>
      <c r="AT93" s="2246">
        <v>114205</v>
      </c>
      <c r="AU93" s="2246">
        <v>11915</v>
      </c>
      <c r="AV93" s="2246">
        <v>2631</v>
      </c>
      <c r="AW93" s="2246">
        <v>270818</v>
      </c>
      <c r="AX93" s="1343" t="s">
        <v>38</v>
      </c>
      <c r="AY93" s="623" t="s">
        <v>26</v>
      </c>
      <c r="AZ93" s="88" t="s">
        <v>26</v>
      </c>
      <c r="BA93" s="89" t="s">
        <v>26</v>
      </c>
      <c r="BB93" s="135" t="s">
        <v>175</v>
      </c>
      <c r="BC93" s="2246">
        <v>45621</v>
      </c>
      <c r="BD93" s="2246" t="s">
        <v>22</v>
      </c>
      <c r="BE93" s="2617">
        <v>132406</v>
      </c>
      <c r="BF93" s="2617"/>
      <c r="BG93" s="2246">
        <v>68795</v>
      </c>
      <c r="BH93" s="2246" t="s">
        <v>21</v>
      </c>
      <c r="BI93" s="2246">
        <v>63611</v>
      </c>
      <c r="BJ93" s="2246">
        <v>30277</v>
      </c>
      <c r="BK93" s="2246">
        <v>32764</v>
      </c>
      <c r="BL93" s="2246">
        <v>570</v>
      </c>
      <c r="BM93" s="2246">
        <v>422</v>
      </c>
      <c r="BN93" s="2246">
        <v>17906</v>
      </c>
      <c r="BO93" s="1343" t="s">
        <v>38</v>
      </c>
      <c r="BP93" s="623" t="s">
        <v>26</v>
      </c>
      <c r="BQ93" s="88" t="s">
        <v>26</v>
      </c>
      <c r="BR93" s="89" t="s">
        <v>26</v>
      </c>
      <c r="BS93" s="135" t="s">
        <v>175</v>
      </c>
      <c r="BT93" s="2246">
        <v>278625</v>
      </c>
      <c r="BU93" s="2246" t="s">
        <v>22</v>
      </c>
      <c r="BV93" s="2617">
        <v>373577</v>
      </c>
      <c r="BW93" s="2617"/>
      <c r="BX93" s="2246">
        <v>172414</v>
      </c>
      <c r="BY93" s="2246" t="s">
        <v>21</v>
      </c>
      <c r="BZ93" s="2246">
        <v>201163</v>
      </c>
      <c r="CA93" s="2246">
        <v>87707</v>
      </c>
      <c r="CB93" s="2246">
        <v>112537</v>
      </c>
      <c r="CC93" s="2246">
        <v>919</v>
      </c>
      <c r="CD93" s="2246">
        <v>17165</v>
      </c>
      <c r="CE93" s="2246">
        <v>526058</v>
      </c>
      <c r="CF93" s="1343" t="s">
        <v>38</v>
      </c>
      <c r="CG93" s="623" t="s">
        <v>26</v>
      </c>
      <c r="CH93" s="88" t="s">
        <v>26</v>
      </c>
      <c r="CI93" s="89" t="s">
        <v>26</v>
      </c>
      <c r="CJ93" s="135" t="s">
        <v>175</v>
      </c>
      <c r="CK93" s="2246">
        <v>7699093</v>
      </c>
      <c r="CL93" s="2246">
        <v>3822674</v>
      </c>
      <c r="CM93" s="2617">
        <v>9699563</v>
      </c>
      <c r="CN93" s="2617"/>
      <c r="CO93" s="2246">
        <v>1967586</v>
      </c>
      <c r="CP93" s="2246">
        <v>246543</v>
      </c>
      <c r="CQ93" s="2246">
        <v>7485434</v>
      </c>
      <c r="CR93" s="2246">
        <v>2946634</v>
      </c>
      <c r="CS93" s="2246">
        <v>4417307</v>
      </c>
      <c r="CT93" s="2246">
        <v>121493</v>
      </c>
      <c r="CU93" s="2246">
        <v>1695975</v>
      </c>
      <c r="CV93" s="2246">
        <v>8712212</v>
      </c>
      <c r="CW93" s="1343" t="s">
        <v>38</v>
      </c>
      <c r="CX93" s="623" t="s">
        <v>26</v>
      </c>
      <c r="CY93" s="88" t="s">
        <v>26</v>
      </c>
      <c r="CZ93" s="89" t="s">
        <v>26</v>
      </c>
      <c r="DA93" s="135" t="s">
        <v>175</v>
      </c>
      <c r="DB93" s="2246">
        <v>27685</v>
      </c>
      <c r="DC93" s="2246">
        <v>77950</v>
      </c>
      <c r="DD93" s="2617">
        <v>44914</v>
      </c>
      <c r="DE93" s="2617"/>
      <c r="DF93" s="2246" t="s">
        <v>21</v>
      </c>
      <c r="DG93" s="2246" t="s">
        <v>21</v>
      </c>
      <c r="DH93" s="2246">
        <v>44914</v>
      </c>
      <c r="DI93" s="2246">
        <v>44914</v>
      </c>
      <c r="DJ93" s="2246" t="s">
        <v>21</v>
      </c>
      <c r="DK93" s="2246" t="s">
        <v>21</v>
      </c>
      <c r="DL93" s="2246">
        <v>62941</v>
      </c>
      <c r="DM93" s="2246">
        <v>45296</v>
      </c>
      <c r="DN93" s="1343" t="s">
        <v>38</v>
      </c>
      <c r="DO93" s="623" t="s">
        <v>26</v>
      </c>
      <c r="DP93" s="88" t="s">
        <v>26</v>
      </c>
      <c r="DQ93" s="89" t="s">
        <v>26</v>
      </c>
      <c r="DR93" s="135" t="s">
        <v>175</v>
      </c>
      <c r="DS93" s="2246">
        <v>22427</v>
      </c>
      <c r="DT93" s="2246">
        <v>600930</v>
      </c>
      <c r="DU93" s="2617">
        <v>442889</v>
      </c>
      <c r="DV93" s="2617"/>
      <c r="DW93" s="2246">
        <v>138950</v>
      </c>
      <c r="DX93" s="2246">
        <v>1030</v>
      </c>
      <c r="DY93" s="2246">
        <v>302909</v>
      </c>
      <c r="DZ93" s="2246" t="s">
        <v>21</v>
      </c>
      <c r="EA93" s="2246">
        <v>280704</v>
      </c>
      <c r="EB93" s="2246">
        <v>22205</v>
      </c>
      <c r="EC93" s="2246">
        <v>146678</v>
      </c>
      <c r="ED93" s="2246" t="s">
        <v>22</v>
      </c>
      <c r="EE93" s="1343" t="s">
        <v>38</v>
      </c>
      <c r="EF93" s="623" t="s">
        <v>26</v>
      </c>
      <c r="EG93" s="88" t="s">
        <v>26</v>
      </c>
      <c r="EH93" s="89" t="s">
        <v>26</v>
      </c>
      <c r="EI93" s="135" t="s">
        <v>175</v>
      </c>
      <c r="EJ93" s="2246">
        <v>149568</v>
      </c>
      <c r="EK93" s="2246" t="s">
        <v>22</v>
      </c>
      <c r="EL93" s="2617">
        <v>127478</v>
      </c>
      <c r="EM93" s="2617"/>
      <c r="EN93" s="2246">
        <v>19432</v>
      </c>
      <c r="EO93" s="2246">
        <v>32622</v>
      </c>
      <c r="EP93" s="2246">
        <v>75424</v>
      </c>
      <c r="EQ93" s="2246">
        <v>17676</v>
      </c>
      <c r="ER93" s="2246">
        <v>53181</v>
      </c>
      <c r="ES93" s="2246">
        <v>4567</v>
      </c>
      <c r="ET93" s="2246">
        <v>16596</v>
      </c>
      <c r="EU93" s="2246">
        <v>38375</v>
      </c>
      <c r="EV93" s="1343" t="s">
        <v>38</v>
      </c>
      <c r="EW93" s="623" t="s">
        <v>26</v>
      </c>
      <c r="EX93" s="88" t="s">
        <v>26</v>
      </c>
      <c r="EY93" s="89" t="s">
        <v>26</v>
      </c>
      <c r="EZ93" s="135" t="s">
        <v>175</v>
      </c>
      <c r="FA93" s="2246">
        <v>1000507</v>
      </c>
      <c r="FB93" s="2246" t="s">
        <v>22</v>
      </c>
      <c r="FC93" s="2617">
        <v>1000529</v>
      </c>
      <c r="FD93" s="2617"/>
      <c r="FE93" s="2246">
        <v>1000529</v>
      </c>
      <c r="FF93" s="2246" t="s">
        <v>21</v>
      </c>
      <c r="FG93" s="2246" t="s">
        <v>21</v>
      </c>
      <c r="FH93" s="2246" t="s">
        <v>22</v>
      </c>
      <c r="FI93" s="2246" t="s">
        <v>21</v>
      </c>
      <c r="FJ93" s="2246" t="s">
        <v>21</v>
      </c>
      <c r="FK93" s="2246" t="s">
        <v>21</v>
      </c>
      <c r="FL93" s="2246">
        <v>3473</v>
      </c>
      <c r="FM93" s="1343" t="s">
        <v>38</v>
      </c>
      <c r="FN93" s="623" t="s">
        <v>26</v>
      </c>
      <c r="FO93" s="88" t="s">
        <v>26</v>
      </c>
      <c r="FP93" s="89" t="s">
        <v>26</v>
      </c>
      <c r="FQ93" s="135" t="s">
        <v>175</v>
      </c>
      <c r="FR93" s="2246">
        <v>39850</v>
      </c>
      <c r="FS93" s="2246" t="s">
        <v>21</v>
      </c>
      <c r="FT93" s="2617">
        <v>41322</v>
      </c>
      <c r="FU93" s="2617"/>
      <c r="FV93" s="2246">
        <v>35255</v>
      </c>
      <c r="FW93" s="2246" t="s">
        <v>21</v>
      </c>
      <c r="FX93" s="2246">
        <v>6067</v>
      </c>
      <c r="FY93" s="2246">
        <v>887</v>
      </c>
      <c r="FZ93" s="2246">
        <v>5141</v>
      </c>
      <c r="GA93" s="2246">
        <v>39</v>
      </c>
      <c r="GB93" s="2246" t="s">
        <v>21</v>
      </c>
      <c r="GC93" s="2246">
        <v>23323</v>
      </c>
      <c r="GD93" s="1343" t="s">
        <v>38</v>
      </c>
      <c r="GE93" s="623" t="s">
        <v>26</v>
      </c>
      <c r="GF93" s="88"/>
      <c r="GG93" s="89"/>
      <c r="GH93" s="101"/>
      <c r="GU93" s="1352"/>
      <c r="GV93" s="623"/>
    </row>
    <row r="94" spans="1:204" ht="15" customHeight="1">
      <c r="A94" s="88" t="s">
        <v>26</v>
      </c>
      <c r="B94" s="89" t="s">
        <v>26</v>
      </c>
      <c r="C94" s="135" t="s">
        <v>176</v>
      </c>
      <c r="D94" s="2246">
        <v>38804</v>
      </c>
      <c r="E94" s="2246" t="s">
        <v>22</v>
      </c>
      <c r="F94" s="2246"/>
      <c r="G94" s="2246">
        <v>41588</v>
      </c>
      <c r="H94" s="2246">
        <v>294</v>
      </c>
      <c r="I94" s="2246" t="s">
        <v>21</v>
      </c>
      <c r="J94" s="2246">
        <v>41294</v>
      </c>
      <c r="K94" s="2246">
        <v>41294</v>
      </c>
      <c r="L94" s="2246" t="s">
        <v>21</v>
      </c>
      <c r="M94" s="2246" t="s">
        <v>21</v>
      </c>
      <c r="N94" s="2246">
        <v>2642</v>
      </c>
      <c r="O94" s="2246">
        <v>30456</v>
      </c>
      <c r="P94" s="1343" t="s">
        <v>39</v>
      </c>
      <c r="Q94" s="623" t="s">
        <v>26</v>
      </c>
      <c r="R94" s="88" t="s">
        <v>26</v>
      </c>
      <c r="S94" s="89" t="s">
        <v>26</v>
      </c>
      <c r="T94" s="135" t="s">
        <v>176</v>
      </c>
      <c r="U94" s="2246">
        <v>1636903</v>
      </c>
      <c r="V94" s="2246" t="s">
        <v>22</v>
      </c>
      <c r="W94" s="2617">
        <v>1633650</v>
      </c>
      <c r="X94" s="2617"/>
      <c r="Y94" s="2246" t="s">
        <v>21</v>
      </c>
      <c r="Z94" s="2246" t="s">
        <v>21</v>
      </c>
      <c r="AA94" s="2246">
        <v>1633650</v>
      </c>
      <c r="AB94" s="2246">
        <v>1633650</v>
      </c>
      <c r="AC94" s="2246" t="s">
        <v>21</v>
      </c>
      <c r="AD94" s="2246" t="s">
        <v>21</v>
      </c>
      <c r="AE94" s="2246">
        <v>7771</v>
      </c>
      <c r="AF94" s="2246">
        <v>7773</v>
      </c>
      <c r="AG94" s="1343" t="s">
        <v>39</v>
      </c>
      <c r="AH94" s="623" t="s">
        <v>26</v>
      </c>
      <c r="AI94" s="88" t="s">
        <v>26</v>
      </c>
      <c r="AJ94" s="89" t="s">
        <v>26</v>
      </c>
      <c r="AK94" s="135" t="s">
        <v>176</v>
      </c>
      <c r="AL94" s="2246">
        <v>312272</v>
      </c>
      <c r="AM94" s="2246" t="s">
        <v>22</v>
      </c>
      <c r="AN94" s="2617">
        <v>454950</v>
      </c>
      <c r="AO94" s="2617"/>
      <c r="AP94" s="2246">
        <v>252348</v>
      </c>
      <c r="AQ94" s="2246">
        <v>10975</v>
      </c>
      <c r="AR94" s="2246">
        <v>191627</v>
      </c>
      <c r="AS94" s="2246">
        <v>52934</v>
      </c>
      <c r="AT94" s="2246">
        <v>127099</v>
      </c>
      <c r="AU94" s="2246">
        <v>11594</v>
      </c>
      <c r="AV94" s="2246">
        <v>2665</v>
      </c>
      <c r="AW94" s="2246">
        <v>260454</v>
      </c>
      <c r="AX94" s="1343" t="s">
        <v>39</v>
      </c>
      <c r="AY94" s="623" t="s">
        <v>26</v>
      </c>
      <c r="AZ94" s="88" t="s">
        <v>26</v>
      </c>
      <c r="BA94" s="89" t="s">
        <v>26</v>
      </c>
      <c r="BB94" s="135" t="s">
        <v>176</v>
      </c>
      <c r="BC94" s="2246">
        <v>52221</v>
      </c>
      <c r="BD94" s="2246" t="s">
        <v>22</v>
      </c>
      <c r="BE94" s="2617">
        <v>145439</v>
      </c>
      <c r="BF94" s="2617"/>
      <c r="BG94" s="2246">
        <v>71693</v>
      </c>
      <c r="BH94" s="2246" t="s">
        <v>21</v>
      </c>
      <c r="BI94" s="2246">
        <v>73746</v>
      </c>
      <c r="BJ94" s="2246">
        <v>36113</v>
      </c>
      <c r="BK94" s="2246">
        <v>37025</v>
      </c>
      <c r="BL94" s="2246">
        <v>608</v>
      </c>
      <c r="BM94" s="2246">
        <v>430</v>
      </c>
      <c r="BN94" s="2246">
        <v>16954</v>
      </c>
      <c r="BO94" s="1343" t="s">
        <v>39</v>
      </c>
      <c r="BP94" s="623" t="s">
        <v>26</v>
      </c>
      <c r="BQ94" s="88" t="s">
        <v>26</v>
      </c>
      <c r="BR94" s="89" t="s">
        <v>26</v>
      </c>
      <c r="BS94" s="135" t="s">
        <v>176</v>
      </c>
      <c r="BT94" s="2246">
        <v>487406</v>
      </c>
      <c r="BU94" s="2246" t="s">
        <v>22</v>
      </c>
      <c r="BV94" s="2617">
        <v>384842</v>
      </c>
      <c r="BW94" s="2617"/>
      <c r="BX94" s="2246">
        <v>172322</v>
      </c>
      <c r="BY94" s="2246" t="s">
        <v>21</v>
      </c>
      <c r="BZ94" s="2246">
        <v>212520</v>
      </c>
      <c r="CA94" s="2246">
        <v>91074</v>
      </c>
      <c r="CB94" s="2246">
        <v>119868</v>
      </c>
      <c r="CC94" s="2246">
        <v>1578</v>
      </c>
      <c r="CD94" s="2246">
        <v>22663</v>
      </c>
      <c r="CE94" s="2246">
        <v>643734</v>
      </c>
      <c r="CF94" s="1343" t="s">
        <v>39</v>
      </c>
      <c r="CG94" s="623" t="s">
        <v>26</v>
      </c>
      <c r="CH94" s="88" t="s">
        <v>26</v>
      </c>
      <c r="CI94" s="89" t="s">
        <v>26</v>
      </c>
      <c r="CJ94" s="135" t="s">
        <v>176</v>
      </c>
      <c r="CK94" s="2246">
        <v>7225856</v>
      </c>
      <c r="CL94" s="2246">
        <v>3907880</v>
      </c>
      <c r="CM94" s="2617">
        <v>9925165</v>
      </c>
      <c r="CN94" s="2617"/>
      <c r="CO94" s="2246">
        <v>1984010</v>
      </c>
      <c r="CP94" s="2246">
        <v>228367</v>
      </c>
      <c r="CQ94" s="2246">
        <v>7712788</v>
      </c>
      <c r="CR94" s="2246">
        <v>3011474</v>
      </c>
      <c r="CS94" s="2246">
        <v>4577886</v>
      </c>
      <c r="CT94" s="2246">
        <v>123428</v>
      </c>
      <c r="CU94" s="2246">
        <v>1679606</v>
      </c>
      <c r="CV94" s="2246">
        <v>8209421</v>
      </c>
      <c r="CW94" s="1343" t="s">
        <v>39</v>
      </c>
      <c r="CX94" s="623" t="s">
        <v>26</v>
      </c>
      <c r="CY94" s="88" t="s">
        <v>26</v>
      </c>
      <c r="CZ94" s="89" t="s">
        <v>26</v>
      </c>
      <c r="DA94" s="135" t="s">
        <v>176</v>
      </c>
      <c r="DB94" s="2246">
        <v>34554</v>
      </c>
      <c r="DC94" s="2246">
        <v>80841</v>
      </c>
      <c r="DD94" s="2617">
        <v>49175</v>
      </c>
      <c r="DE94" s="2617"/>
      <c r="DF94" s="2246" t="s">
        <v>21</v>
      </c>
      <c r="DG94" s="2246" t="s">
        <v>21</v>
      </c>
      <c r="DH94" s="2246">
        <v>49175</v>
      </c>
      <c r="DI94" s="2246">
        <v>49175</v>
      </c>
      <c r="DJ94" s="2246" t="s">
        <v>21</v>
      </c>
      <c r="DK94" s="2246" t="s">
        <v>21</v>
      </c>
      <c r="DL94" s="2246">
        <v>63703</v>
      </c>
      <c r="DM94" s="2246">
        <v>47143</v>
      </c>
      <c r="DN94" s="1343" t="s">
        <v>39</v>
      </c>
      <c r="DO94" s="623" t="s">
        <v>26</v>
      </c>
      <c r="DP94" s="88" t="s">
        <v>26</v>
      </c>
      <c r="DQ94" s="89" t="s">
        <v>26</v>
      </c>
      <c r="DR94" s="135" t="s">
        <v>176</v>
      </c>
      <c r="DS94" s="2246">
        <v>26805</v>
      </c>
      <c r="DT94" s="2246">
        <v>585581</v>
      </c>
      <c r="DU94" s="2617">
        <v>420288</v>
      </c>
      <c r="DV94" s="2617"/>
      <c r="DW94" s="2246">
        <v>145619</v>
      </c>
      <c r="DX94" s="2246">
        <v>1349</v>
      </c>
      <c r="DY94" s="2246">
        <v>273320</v>
      </c>
      <c r="DZ94" s="2246" t="s">
        <v>21</v>
      </c>
      <c r="EA94" s="2246">
        <v>244113</v>
      </c>
      <c r="EB94" s="2246">
        <v>29207</v>
      </c>
      <c r="EC94" s="2246">
        <v>161670</v>
      </c>
      <c r="ED94" s="2246" t="s">
        <v>22</v>
      </c>
      <c r="EE94" s="1343" t="s">
        <v>39</v>
      </c>
      <c r="EF94" s="623" t="s">
        <v>26</v>
      </c>
      <c r="EG94" s="88" t="s">
        <v>26</v>
      </c>
      <c r="EH94" s="89" t="s">
        <v>26</v>
      </c>
      <c r="EI94" s="135" t="s">
        <v>176</v>
      </c>
      <c r="EJ94" s="2246">
        <v>115909</v>
      </c>
      <c r="EK94" s="2246" t="s">
        <v>22</v>
      </c>
      <c r="EL94" s="2617">
        <v>115114</v>
      </c>
      <c r="EM94" s="2617"/>
      <c r="EN94" s="2246">
        <v>22446</v>
      </c>
      <c r="EO94" s="2246">
        <v>27486</v>
      </c>
      <c r="EP94" s="2246">
        <v>65182</v>
      </c>
      <c r="EQ94" s="2246">
        <v>9202</v>
      </c>
      <c r="ER94" s="2246">
        <v>52153</v>
      </c>
      <c r="ES94" s="2246">
        <v>3827</v>
      </c>
      <c r="ET94" s="2246">
        <v>12228</v>
      </c>
      <c r="EU94" s="2246">
        <v>26925</v>
      </c>
      <c r="EV94" s="1343" t="s">
        <v>39</v>
      </c>
      <c r="EW94" s="623" t="s">
        <v>26</v>
      </c>
      <c r="EX94" s="88" t="s">
        <v>26</v>
      </c>
      <c r="EY94" s="89" t="s">
        <v>26</v>
      </c>
      <c r="EZ94" s="135" t="s">
        <v>176</v>
      </c>
      <c r="FA94" s="2246">
        <v>1085326</v>
      </c>
      <c r="FB94" s="2246" t="s">
        <v>22</v>
      </c>
      <c r="FC94" s="2617">
        <v>1084676</v>
      </c>
      <c r="FD94" s="2617"/>
      <c r="FE94" s="2246">
        <v>1084676</v>
      </c>
      <c r="FF94" s="2246" t="s">
        <v>21</v>
      </c>
      <c r="FG94" s="2246" t="s">
        <v>21</v>
      </c>
      <c r="FH94" s="2246" t="s">
        <v>22</v>
      </c>
      <c r="FI94" s="2246" t="s">
        <v>21</v>
      </c>
      <c r="FJ94" s="2246" t="s">
        <v>21</v>
      </c>
      <c r="FK94" s="2246" t="s">
        <v>21</v>
      </c>
      <c r="FL94" s="2246">
        <v>4123</v>
      </c>
      <c r="FM94" s="1343" t="s">
        <v>39</v>
      </c>
      <c r="FN94" s="623" t="s">
        <v>26</v>
      </c>
      <c r="FO94" s="88" t="s">
        <v>26</v>
      </c>
      <c r="FP94" s="89" t="s">
        <v>26</v>
      </c>
      <c r="FQ94" s="135" t="s">
        <v>176</v>
      </c>
      <c r="FR94" s="2246">
        <v>28560</v>
      </c>
      <c r="FS94" s="2246" t="s">
        <v>21</v>
      </c>
      <c r="FT94" s="2617">
        <v>26844</v>
      </c>
      <c r="FU94" s="2617"/>
      <c r="FV94" s="2246">
        <v>21026</v>
      </c>
      <c r="FW94" s="2246" t="s">
        <v>21</v>
      </c>
      <c r="FX94" s="2246">
        <v>5818</v>
      </c>
      <c r="FY94" s="2246">
        <v>644</v>
      </c>
      <c r="FZ94" s="2246">
        <v>5161</v>
      </c>
      <c r="GA94" s="2246">
        <v>13</v>
      </c>
      <c r="GB94" s="2246" t="s">
        <v>21</v>
      </c>
      <c r="GC94" s="2246">
        <v>25009</v>
      </c>
      <c r="GD94" s="1343" t="s">
        <v>39</v>
      </c>
      <c r="GE94" s="623" t="s">
        <v>26</v>
      </c>
      <c r="GF94" s="88"/>
      <c r="GG94" s="89"/>
      <c r="GH94" s="101"/>
      <c r="GU94" s="1352"/>
      <c r="GV94" s="623"/>
    </row>
    <row r="95" spans="1:204" ht="15" customHeight="1">
      <c r="A95" s="88" t="s">
        <v>26</v>
      </c>
      <c r="B95" s="89" t="s">
        <v>26</v>
      </c>
      <c r="C95" s="135" t="s">
        <v>177</v>
      </c>
      <c r="D95" s="2246">
        <v>39794</v>
      </c>
      <c r="E95" s="2246" t="s">
        <v>22</v>
      </c>
      <c r="F95" s="2246"/>
      <c r="G95" s="2246">
        <v>41454</v>
      </c>
      <c r="H95" s="2246">
        <v>350</v>
      </c>
      <c r="I95" s="2246" t="s">
        <v>21</v>
      </c>
      <c r="J95" s="2246">
        <v>41104</v>
      </c>
      <c r="K95" s="2246">
        <v>41104</v>
      </c>
      <c r="L95" s="2246" t="s">
        <v>21</v>
      </c>
      <c r="M95" s="2246" t="s">
        <v>21</v>
      </c>
      <c r="N95" s="2246">
        <v>2557</v>
      </c>
      <c r="O95" s="2246">
        <v>28360</v>
      </c>
      <c r="P95" s="1343" t="s">
        <v>40</v>
      </c>
      <c r="Q95" s="623" t="s">
        <v>26</v>
      </c>
      <c r="R95" s="88" t="s">
        <v>26</v>
      </c>
      <c r="S95" s="89" t="s">
        <v>26</v>
      </c>
      <c r="T95" s="135" t="s">
        <v>177</v>
      </c>
      <c r="U95" s="2246">
        <v>1701884</v>
      </c>
      <c r="V95" s="2246" t="s">
        <v>22</v>
      </c>
      <c r="W95" s="2617">
        <v>1696849</v>
      </c>
      <c r="X95" s="2617"/>
      <c r="Y95" s="2246" t="s">
        <v>21</v>
      </c>
      <c r="Z95" s="2246" t="s">
        <v>21</v>
      </c>
      <c r="AA95" s="2246">
        <v>1696849</v>
      </c>
      <c r="AB95" s="2246">
        <v>1696849</v>
      </c>
      <c r="AC95" s="2246" t="s">
        <v>21</v>
      </c>
      <c r="AD95" s="2246" t="s">
        <v>21</v>
      </c>
      <c r="AE95" s="2246">
        <v>5257</v>
      </c>
      <c r="AF95" s="2246">
        <v>7551</v>
      </c>
      <c r="AG95" s="1343" t="s">
        <v>40</v>
      </c>
      <c r="AH95" s="623" t="s">
        <v>26</v>
      </c>
      <c r="AI95" s="88" t="s">
        <v>26</v>
      </c>
      <c r="AJ95" s="89" t="s">
        <v>26</v>
      </c>
      <c r="AK95" s="135" t="s">
        <v>177</v>
      </c>
      <c r="AL95" s="2246">
        <v>322685</v>
      </c>
      <c r="AM95" s="2246" t="s">
        <v>22</v>
      </c>
      <c r="AN95" s="2617">
        <v>466206</v>
      </c>
      <c r="AO95" s="2617"/>
      <c r="AP95" s="2246">
        <v>266232</v>
      </c>
      <c r="AQ95" s="2246">
        <v>12029</v>
      </c>
      <c r="AR95" s="2246">
        <v>187945</v>
      </c>
      <c r="AS95" s="2246">
        <v>52537</v>
      </c>
      <c r="AT95" s="2246">
        <v>123911</v>
      </c>
      <c r="AU95" s="2246">
        <v>11497</v>
      </c>
      <c r="AV95" s="2246">
        <v>2514</v>
      </c>
      <c r="AW95" s="2246">
        <v>272375</v>
      </c>
      <c r="AX95" s="1343" t="s">
        <v>40</v>
      </c>
      <c r="AY95" s="623" t="s">
        <v>26</v>
      </c>
      <c r="AZ95" s="88" t="s">
        <v>26</v>
      </c>
      <c r="BA95" s="89" t="s">
        <v>26</v>
      </c>
      <c r="BB95" s="135" t="s">
        <v>177</v>
      </c>
      <c r="BC95" s="2246">
        <v>45788</v>
      </c>
      <c r="BD95" s="2246" t="s">
        <v>22</v>
      </c>
      <c r="BE95" s="2617">
        <v>135858</v>
      </c>
      <c r="BF95" s="2617"/>
      <c r="BG95" s="2246">
        <v>70032</v>
      </c>
      <c r="BH95" s="2246" t="s">
        <v>21</v>
      </c>
      <c r="BI95" s="2246">
        <v>65826</v>
      </c>
      <c r="BJ95" s="2246">
        <v>33110</v>
      </c>
      <c r="BK95" s="2246">
        <v>32114</v>
      </c>
      <c r="BL95" s="2246">
        <v>602</v>
      </c>
      <c r="BM95" s="2246">
        <v>417</v>
      </c>
      <c r="BN95" s="2246">
        <v>17599</v>
      </c>
      <c r="BO95" s="1343" t="s">
        <v>40</v>
      </c>
      <c r="BP95" s="623" t="s">
        <v>26</v>
      </c>
      <c r="BQ95" s="88" t="s">
        <v>26</v>
      </c>
      <c r="BR95" s="89" t="s">
        <v>26</v>
      </c>
      <c r="BS95" s="135" t="s">
        <v>177</v>
      </c>
      <c r="BT95" s="2246">
        <v>331003</v>
      </c>
      <c r="BU95" s="2246" t="s">
        <v>22</v>
      </c>
      <c r="BV95" s="2617">
        <v>380985</v>
      </c>
      <c r="BW95" s="2617"/>
      <c r="BX95" s="2246">
        <v>178349</v>
      </c>
      <c r="BY95" s="2246" t="s">
        <v>21</v>
      </c>
      <c r="BZ95" s="2246">
        <v>202636</v>
      </c>
      <c r="CA95" s="2246">
        <v>85555</v>
      </c>
      <c r="CB95" s="2246">
        <v>115085</v>
      </c>
      <c r="CC95" s="2246">
        <v>1996</v>
      </c>
      <c r="CD95" s="2246">
        <v>20214</v>
      </c>
      <c r="CE95" s="2246">
        <v>612603</v>
      </c>
      <c r="CF95" s="1343" t="s">
        <v>40</v>
      </c>
      <c r="CG95" s="623" t="s">
        <v>26</v>
      </c>
      <c r="CH95" s="88" t="s">
        <v>26</v>
      </c>
      <c r="CI95" s="89" t="s">
        <v>26</v>
      </c>
      <c r="CJ95" s="135" t="s">
        <v>177</v>
      </c>
      <c r="CK95" s="2246">
        <v>7404011</v>
      </c>
      <c r="CL95" s="2246">
        <v>3812475</v>
      </c>
      <c r="CM95" s="2617">
        <v>9745337</v>
      </c>
      <c r="CN95" s="2617"/>
      <c r="CO95" s="2246">
        <v>1922543</v>
      </c>
      <c r="CP95" s="2246">
        <v>228270</v>
      </c>
      <c r="CQ95" s="2246">
        <v>7594524</v>
      </c>
      <c r="CR95" s="2246">
        <v>2959207</v>
      </c>
      <c r="CS95" s="2246">
        <v>4512716</v>
      </c>
      <c r="CT95" s="2246">
        <v>122601</v>
      </c>
      <c r="CU95" s="2246">
        <v>1586623</v>
      </c>
      <c r="CV95" s="2246">
        <v>8057695</v>
      </c>
      <c r="CW95" s="1343" t="s">
        <v>40</v>
      </c>
      <c r="CX95" s="623" t="s">
        <v>26</v>
      </c>
      <c r="CY95" s="88" t="s">
        <v>26</v>
      </c>
      <c r="CZ95" s="89" t="s">
        <v>26</v>
      </c>
      <c r="DA95" s="135" t="s">
        <v>177</v>
      </c>
      <c r="DB95" s="2246">
        <v>30506</v>
      </c>
      <c r="DC95" s="2246">
        <v>78016</v>
      </c>
      <c r="DD95" s="2617">
        <v>39977</v>
      </c>
      <c r="DE95" s="2617"/>
      <c r="DF95" s="2246" t="s">
        <v>21</v>
      </c>
      <c r="DG95" s="2246" t="s">
        <v>21</v>
      </c>
      <c r="DH95" s="2246">
        <v>39977</v>
      </c>
      <c r="DI95" s="2246">
        <v>39977</v>
      </c>
      <c r="DJ95" s="2246" t="s">
        <v>21</v>
      </c>
      <c r="DK95" s="2246" t="s">
        <v>21</v>
      </c>
      <c r="DL95" s="2246">
        <v>62782</v>
      </c>
      <c r="DM95" s="2246">
        <v>50531</v>
      </c>
      <c r="DN95" s="1343" t="s">
        <v>40</v>
      </c>
      <c r="DO95" s="623" t="s">
        <v>26</v>
      </c>
      <c r="DP95" s="88" t="s">
        <v>26</v>
      </c>
      <c r="DQ95" s="89" t="s">
        <v>26</v>
      </c>
      <c r="DR95" s="135" t="s">
        <v>177</v>
      </c>
      <c r="DS95" s="2246">
        <v>24003</v>
      </c>
      <c r="DT95" s="2246">
        <v>565508</v>
      </c>
      <c r="DU95" s="2617">
        <v>380127</v>
      </c>
      <c r="DV95" s="2617"/>
      <c r="DW95" s="2246">
        <v>126049</v>
      </c>
      <c r="DX95" s="2246">
        <v>1142</v>
      </c>
      <c r="DY95" s="2246">
        <v>252936</v>
      </c>
      <c r="DZ95" s="2246" t="s">
        <v>21</v>
      </c>
      <c r="EA95" s="2246">
        <v>230481</v>
      </c>
      <c r="EB95" s="2246">
        <v>22455</v>
      </c>
      <c r="EC95" s="2246">
        <v>178662</v>
      </c>
      <c r="ED95" s="2246" t="s">
        <v>22</v>
      </c>
      <c r="EE95" s="1343" t="s">
        <v>40</v>
      </c>
      <c r="EF95" s="623" t="s">
        <v>26</v>
      </c>
      <c r="EG95" s="88" t="s">
        <v>26</v>
      </c>
      <c r="EH95" s="89" t="s">
        <v>26</v>
      </c>
      <c r="EI95" s="135" t="s">
        <v>177</v>
      </c>
      <c r="EJ95" s="2246">
        <v>129874</v>
      </c>
      <c r="EK95" s="2246" t="s">
        <v>22</v>
      </c>
      <c r="EL95" s="2617">
        <v>120925</v>
      </c>
      <c r="EM95" s="2617"/>
      <c r="EN95" s="2246">
        <v>23167</v>
      </c>
      <c r="EO95" s="2246">
        <v>28499</v>
      </c>
      <c r="EP95" s="2246">
        <v>69259</v>
      </c>
      <c r="EQ95" s="2246">
        <v>8178</v>
      </c>
      <c r="ER95" s="2246">
        <v>57084</v>
      </c>
      <c r="ES95" s="2246">
        <v>3997</v>
      </c>
      <c r="ET95" s="2246">
        <v>13665</v>
      </c>
      <c r="EU95" s="2246">
        <v>22209</v>
      </c>
      <c r="EV95" s="1343" t="s">
        <v>40</v>
      </c>
      <c r="EW95" s="623" t="s">
        <v>26</v>
      </c>
      <c r="EX95" s="88" t="s">
        <v>26</v>
      </c>
      <c r="EY95" s="89" t="s">
        <v>26</v>
      </c>
      <c r="EZ95" s="135" t="s">
        <v>177</v>
      </c>
      <c r="FA95" s="2246">
        <v>983167</v>
      </c>
      <c r="FB95" s="2246" t="s">
        <v>22</v>
      </c>
      <c r="FC95" s="2617">
        <v>983171</v>
      </c>
      <c r="FD95" s="2617"/>
      <c r="FE95" s="2246">
        <v>983171</v>
      </c>
      <c r="FF95" s="2246" t="s">
        <v>21</v>
      </c>
      <c r="FG95" s="2246" t="s">
        <v>21</v>
      </c>
      <c r="FH95" s="2246" t="s">
        <v>22</v>
      </c>
      <c r="FI95" s="2246" t="s">
        <v>21</v>
      </c>
      <c r="FJ95" s="2246" t="s">
        <v>21</v>
      </c>
      <c r="FK95" s="2246" t="s">
        <v>21</v>
      </c>
      <c r="FL95" s="2246">
        <v>4119</v>
      </c>
      <c r="FM95" s="1343" t="s">
        <v>40</v>
      </c>
      <c r="FN95" s="623" t="s">
        <v>26</v>
      </c>
      <c r="FO95" s="88" t="s">
        <v>26</v>
      </c>
      <c r="FP95" s="89" t="s">
        <v>26</v>
      </c>
      <c r="FQ95" s="135" t="s">
        <v>177</v>
      </c>
      <c r="FR95" s="2246">
        <v>36886</v>
      </c>
      <c r="FS95" s="2246" t="s">
        <v>21</v>
      </c>
      <c r="FT95" s="2617">
        <v>38134</v>
      </c>
      <c r="FU95" s="2617"/>
      <c r="FV95" s="2246">
        <v>31245</v>
      </c>
      <c r="FW95" s="2246" t="s">
        <v>21</v>
      </c>
      <c r="FX95" s="2246">
        <v>6889</v>
      </c>
      <c r="FY95" s="2246">
        <v>991</v>
      </c>
      <c r="FZ95" s="2246">
        <v>5861</v>
      </c>
      <c r="GA95" s="2246">
        <v>37</v>
      </c>
      <c r="GB95" s="2246" t="s">
        <v>21</v>
      </c>
      <c r="GC95" s="2246">
        <v>23761</v>
      </c>
      <c r="GD95" s="1343" t="s">
        <v>40</v>
      </c>
      <c r="GE95" s="623" t="s">
        <v>26</v>
      </c>
      <c r="GF95" s="88"/>
      <c r="GG95" s="89"/>
      <c r="GH95" s="101"/>
      <c r="GU95" s="1352"/>
      <c r="GV95" s="623"/>
    </row>
    <row r="96" spans="1:204" ht="15" customHeight="1">
      <c r="A96" s="104" t="s">
        <v>26</v>
      </c>
      <c r="B96" s="105" t="s">
        <v>26</v>
      </c>
      <c r="C96" s="1088" t="s">
        <v>178</v>
      </c>
      <c r="D96" s="2247">
        <v>50549</v>
      </c>
      <c r="E96" s="2247" t="s">
        <v>22</v>
      </c>
      <c r="F96" s="2247"/>
      <c r="G96" s="2247">
        <v>75565</v>
      </c>
      <c r="H96" s="2247">
        <v>391</v>
      </c>
      <c r="I96" s="2247" t="s">
        <v>21</v>
      </c>
      <c r="J96" s="2247">
        <v>75174</v>
      </c>
      <c r="K96" s="2247">
        <v>75174</v>
      </c>
      <c r="L96" s="2247" t="s">
        <v>21</v>
      </c>
      <c r="M96" s="2247" t="s">
        <v>21</v>
      </c>
      <c r="N96" s="2247">
        <v>2447</v>
      </c>
      <c r="O96" s="2247">
        <v>3753</v>
      </c>
      <c r="P96" s="1345" t="s">
        <v>41</v>
      </c>
      <c r="Q96" s="626" t="s">
        <v>26</v>
      </c>
      <c r="R96" s="104" t="s">
        <v>26</v>
      </c>
      <c r="S96" s="105" t="s">
        <v>26</v>
      </c>
      <c r="T96" s="1088" t="s">
        <v>178</v>
      </c>
      <c r="U96" s="106">
        <v>1818935</v>
      </c>
      <c r="V96" s="2247" t="s">
        <v>22</v>
      </c>
      <c r="W96" s="2618">
        <v>1816493</v>
      </c>
      <c r="X96" s="2618"/>
      <c r="Y96" s="2247" t="s">
        <v>21</v>
      </c>
      <c r="Z96" s="2247" t="s">
        <v>21</v>
      </c>
      <c r="AA96" s="2247">
        <v>1816493</v>
      </c>
      <c r="AB96" s="2247">
        <v>1816493</v>
      </c>
      <c r="AC96" s="2247" t="s">
        <v>21</v>
      </c>
      <c r="AD96" s="2247" t="s">
        <v>21</v>
      </c>
      <c r="AE96" s="2247">
        <v>5520</v>
      </c>
      <c r="AF96" s="2247">
        <v>4473</v>
      </c>
      <c r="AG96" s="1345" t="s">
        <v>41</v>
      </c>
      <c r="AH96" s="626" t="s">
        <v>26</v>
      </c>
      <c r="AI96" s="104" t="s">
        <v>26</v>
      </c>
      <c r="AJ96" s="105" t="s">
        <v>26</v>
      </c>
      <c r="AK96" s="1088" t="s">
        <v>178</v>
      </c>
      <c r="AL96" s="106">
        <v>309571</v>
      </c>
      <c r="AM96" s="2247" t="s">
        <v>22</v>
      </c>
      <c r="AN96" s="2618">
        <v>483610</v>
      </c>
      <c r="AO96" s="2618"/>
      <c r="AP96" s="2247">
        <v>276448</v>
      </c>
      <c r="AQ96" s="2247">
        <v>11493</v>
      </c>
      <c r="AR96" s="2247">
        <v>195669</v>
      </c>
      <c r="AS96" s="2247">
        <v>52906</v>
      </c>
      <c r="AT96" s="2247">
        <v>130243</v>
      </c>
      <c r="AU96" s="2247">
        <v>12520</v>
      </c>
      <c r="AV96" s="2247">
        <v>5124</v>
      </c>
      <c r="AW96" s="2247">
        <v>266486</v>
      </c>
      <c r="AX96" s="1345" t="s">
        <v>41</v>
      </c>
      <c r="AY96" s="626" t="s">
        <v>26</v>
      </c>
      <c r="AZ96" s="104" t="s">
        <v>26</v>
      </c>
      <c r="BA96" s="105" t="s">
        <v>26</v>
      </c>
      <c r="BB96" s="1088" t="s">
        <v>178</v>
      </c>
      <c r="BC96" s="106">
        <v>49008</v>
      </c>
      <c r="BD96" s="2247" t="s">
        <v>22</v>
      </c>
      <c r="BE96" s="2618">
        <v>149893</v>
      </c>
      <c r="BF96" s="2618"/>
      <c r="BG96" s="2247">
        <v>77000</v>
      </c>
      <c r="BH96" s="2247" t="s">
        <v>21</v>
      </c>
      <c r="BI96" s="2247">
        <v>72893</v>
      </c>
      <c r="BJ96" s="2247">
        <v>35069</v>
      </c>
      <c r="BK96" s="2247">
        <v>37204</v>
      </c>
      <c r="BL96" s="2247">
        <v>620</v>
      </c>
      <c r="BM96" s="2247">
        <v>410</v>
      </c>
      <c r="BN96" s="2247">
        <v>15439</v>
      </c>
      <c r="BO96" s="1345" t="s">
        <v>41</v>
      </c>
      <c r="BP96" s="626" t="s">
        <v>26</v>
      </c>
      <c r="BQ96" s="104" t="s">
        <v>26</v>
      </c>
      <c r="BR96" s="105" t="s">
        <v>26</v>
      </c>
      <c r="BS96" s="1088" t="s">
        <v>178</v>
      </c>
      <c r="BT96" s="106">
        <v>313238</v>
      </c>
      <c r="BU96" s="2247" t="s">
        <v>22</v>
      </c>
      <c r="BV96" s="2618">
        <v>372492</v>
      </c>
      <c r="BW96" s="2618"/>
      <c r="BX96" s="2247">
        <v>182134</v>
      </c>
      <c r="BY96" s="2247" t="s">
        <v>21</v>
      </c>
      <c r="BZ96" s="2247">
        <v>190358</v>
      </c>
      <c r="CA96" s="2247">
        <v>77298</v>
      </c>
      <c r="CB96" s="2247">
        <v>112115</v>
      </c>
      <c r="CC96" s="2247">
        <v>945</v>
      </c>
      <c r="CD96" s="2247">
        <v>21863</v>
      </c>
      <c r="CE96" s="2247">
        <v>571209</v>
      </c>
      <c r="CF96" s="1345" t="s">
        <v>41</v>
      </c>
      <c r="CG96" s="626" t="s">
        <v>26</v>
      </c>
      <c r="CH96" s="104" t="s">
        <v>26</v>
      </c>
      <c r="CI96" s="105" t="s">
        <v>26</v>
      </c>
      <c r="CJ96" s="1088" t="s">
        <v>178</v>
      </c>
      <c r="CK96" s="106">
        <v>8503364</v>
      </c>
      <c r="CL96" s="2247">
        <v>3922461</v>
      </c>
      <c r="CM96" s="2618">
        <v>10138949</v>
      </c>
      <c r="CN96" s="2618"/>
      <c r="CO96" s="2247">
        <v>2087239</v>
      </c>
      <c r="CP96" s="2247">
        <v>234690</v>
      </c>
      <c r="CQ96" s="2247">
        <v>7817020</v>
      </c>
      <c r="CR96" s="2247">
        <v>3049636</v>
      </c>
      <c r="CS96" s="2247">
        <v>4636747</v>
      </c>
      <c r="CT96" s="2247">
        <v>130636</v>
      </c>
      <c r="CU96" s="2247">
        <v>1781041</v>
      </c>
      <c r="CV96" s="2247">
        <v>8528150</v>
      </c>
      <c r="CW96" s="1345" t="s">
        <v>41</v>
      </c>
      <c r="CX96" s="626" t="s">
        <v>26</v>
      </c>
      <c r="CY96" s="104" t="s">
        <v>26</v>
      </c>
      <c r="CZ96" s="105" t="s">
        <v>26</v>
      </c>
      <c r="DA96" s="1088" t="s">
        <v>178</v>
      </c>
      <c r="DB96" s="106">
        <v>27969</v>
      </c>
      <c r="DC96" s="2247">
        <v>80243</v>
      </c>
      <c r="DD96" s="2618">
        <v>46850</v>
      </c>
      <c r="DE96" s="2618"/>
      <c r="DF96" s="2247" t="s">
        <v>21</v>
      </c>
      <c r="DG96" s="2247" t="s">
        <v>21</v>
      </c>
      <c r="DH96" s="2247">
        <v>46850</v>
      </c>
      <c r="DI96" s="2247">
        <v>46850</v>
      </c>
      <c r="DJ96" s="2247" t="s">
        <v>21</v>
      </c>
      <c r="DK96" s="2247" t="s">
        <v>21</v>
      </c>
      <c r="DL96" s="2247">
        <v>63373</v>
      </c>
      <c r="DM96" s="2247">
        <v>47072</v>
      </c>
      <c r="DN96" s="1345" t="s">
        <v>41</v>
      </c>
      <c r="DO96" s="626" t="s">
        <v>26</v>
      </c>
      <c r="DP96" s="104" t="s">
        <v>26</v>
      </c>
      <c r="DQ96" s="105" t="s">
        <v>26</v>
      </c>
      <c r="DR96" s="1088" t="s">
        <v>178</v>
      </c>
      <c r="DS96" s="106">
        <v>26930</v>
      </c>
      <c r="DT96" s="2247">
        <v>631832</v>
      </c>
      <c r="DU96" s="2618">
        <v>471795</v>
      </c>
      <c r="DV96" s="2618"/>
      <c r="DW96" s="2247">
        <v>155337</v>
      </c>
      <c r="DX96" s="2247">
        <v>1501</v>
      </c>
      <c r="DY96" s="2247">
        <v>314957</v>
      </c>
      <c r="DZ96" s="2247" t="s">
        <v>21</v>
      </c>
      <c r="EA96" s="2247">
        <v>288401</v>
      </c>
      <c r="EB96" s="2247">
        <v>26556</v>
      </c>
      <c r="EC96" s="2247">
        <v>154268</v>
      </c>
      <c r="ED96" s="2247" t="s">
        <v>22</v>
      </c>
      <c r="EE96" s="1345" t="s">
        <v>41</v>
      </c>
      <c r="EF96" s="626" t="s">
        <v>26</v>
      </c>
      <c r="EG96" s="104" t="s">
        <v>26</v>
      </c>
      <c r="EH96" s="105" t="s">
        <v>26</v>
      </c>
      <c r="EI96" s="1088" t="s">
        <v>178</v>
      </c>
      <c r="EJ96" s="106">
        <v>159659</v>
      </c>
      <c r="EK96" s="2247" t="s">
        <v>22</v>
      </c>
      <c r="EL96" s="2618">
        <v>143841</v>
      </c>
      <c r="EM96" s="2618"/>
      <c r="EN96" s="2247">
        <v>23440</v>
      </c>
      <c r="EO96" s="2247">
        <v>30336</v>
      </c>
      <c r="EP96" s="2247">
        <v>90065</v>
      </c>
      <c r="EQ96" s="2247">
        <v>22038</v>
      </c>
      <c r="ER96" s="2247">
        <v>63932</v>
      </c>
      <c r="ES96" s="2247">
        <v>4095</v>
      </c>
      <c r="ET96" s="2247">
        <v>11923</v>
      </c>
      <c r="EU96" s="2247">
        <v>26086</v>
      </c>
      <c r="EV96" s="1345" t="s">
        <v>41</v>
      </c>
      <c r="EW96" s="626" t="s">
        <v>26</v>
      </c>
      <c r="EX96" s="104" t="s">
        <v>26</v>
      </c>
      <c r="EY96" s="105" t="s">
        <v>26</v>
      </c>
      <c r="EZ96" s="1088" t="s">
        <v>178</v>
      </c>
      <c r="FA96" s="106">
        <v>1065513</v>
      </c>
      <c r="FB96" s="2247" t="s">
        <v>22</v>
      </c>
      <c r="FC96" s="2618">
        <v>1066206</v>
      </c>
      <c r="FD96" s="2618"/>
      <c r="FE96" s="2247">
        <v>1066206</v>
      </c>
      <c r="FF96" s="2247" t="s">
        <v>21</v>
      </c>
      <c r="FG96" s="2247" t="s">
        <v>21</v>
      </c>
      <c r="FH96" s="2247" t="s">
        <v>22</v>
      </c>
      <c r="FI96" s="2247" t="s">
        <v>21</v>
      </c>
      <c r="FJ96" s="2247" t="s">
        <v>21</v>
      </c>
      <c r="FK96" s="2247" t="s">
        <v>21</v>
      </c>
      <c r="FL96" s="2247">
        <v>3426</v>
      </c>
      <c r="FM96" s="1345" t="s">
        <v>41</v>
      </c>
      <c r="FN96" s="626" t="s">
        <v>26</v>
      </c>
      <c r="FO96" s="104" t="s">
        <v>26</v>
      </c>
      <c r="FP96" s="105" t="s">
        <v>26</v>
      </c>
      <c r="FQ96" s="1088" t="s">
        <v>178</v>
      </c>
      <c r="FR96" s="106">
        <v>52151</v>
      </c>
      <c r="FS96" s="2247" t="s">
        <v>21</v>
      </c>
      <c r="FT96" s="2618">
        <v>50401</v>
      </c>
      <c r="FU96" s="2618"/>
      <c r="FV96" s="2247">
        <v>42368</v>
      </c>
      <c r="FW96" s="2247" t="s">
        <v>21</v>
      </c>
      <c r="FX96" s="2247">
        <v>8033</v>
      </c>
      <c r="FY96" s="2247">
        <v>1234</v>
      </c>
      <c r="FZ96" s="2247">
        <v>6753</v>
      </c>
      <c r="GA96" s="2247">
        <v>46</v>
      </c>
      <c r="GB96" s="2247" t="s">
        <v>21</v>
      </c>
      <c r="GC96" s="2247">
        <v>25511</v>
      </c>
      <c r="GD96" s="1345" t="s">
        <v>41</v>
      </c>
      <c r="GE96" s="626" t="s">
        <v>26</v>
      </c>
      <c r="GF96" s="88"/>
      <c r="GG96" s="89"/>
      <c r="GH96" s="101"/>
      <c r="GU96" s="1352"/>
      <c r="GV96" s="623"/>
    </row>
    <row r="98" ht="14.15" customHeight="1"/>
    <row r="99" ht="14.15" customHeight="1"/>
    <row r="100" ht="14.15" customHeight="1"/>
    <row r="101" ht="14.15" customHeight="1"/>
  </sheetData>
  <mergeCells count="840">
    <mergeCell ref="FC96:FD96"/>
    <mergeCell ref="FT96:FU96"/>
    <mergeCell ref="DD95:DE95"/>
    <mergeCell ref="DU95:DV95"/>
    <mergeCell ref="EL95:EM95"/>
    <mergeCell ref="FC95:FD95"/>
    <mergeCell ref="FT95:FU95"/>
    <mergeCell ref="W96:X96"/>
    <mergeCell ref="AN96:AO96"/>
    <mergeCell ref="BE96:BF96"/>
    <mergeCell ref="BV96:BW96"/>
    <mergeCell ref="CM96:CN96"/>
    <mergeCell ref="DD94:DE94"/>
    <mergeCell ref="DD96:DE96"/>
    <mergeCell ref="DU94:DV94"/>
    <mergeCell ref="EL94:EM94"/>
    <mergeCell ref="DU96:DV96"/>
    <mergeCell ref="EL96:EM96"/>
    <mergeCell ref="W93:X93"/>
    <mergeCell ref="AN93:AO93"/>
    <mergeCell ref="BE93:BF93"/>
    <mergeCell ref="BV93:BW93"/>
    <mergeCell ref="CM93:CN93"/>
    <mergeCell ref="FC94:FD94"/>
    <mergeCell ref="FT94:FU94"/>
    <mergeCell ref="W95:X95"/>
    <mergeCell ref="AN95:AO95"/>
    <mergeCell ref="BE95:BF95"/>
    <mergeCell ref="BV95:BW95"/>
    <mergeCell ref="CM95:CN95"/>
    <mergeCell ref="DD93:DE93"/>
    <mergeCell ref="DU93:DV93"/>
    <mergeCell ref="EL93:EM93"/>
    <mergeCell ref="FC93:FD93"/>
    <mergeCell ref="FT93:FU93"/>
    <mergeCell ref="W94:X94"/>
    <mergeCell ref="AN94:AO94"/>
    <mergeCell ref="BE94:BF94"/>
    <mergeCell ref="BV94:BW94"/>
    <mergeCell ref="CM94:CN94"/>
    <mergeCell ref="FT91:FU91"/>
    <mergeCell ref="W92:X92"/>
    <mergeCell ref="AN92:AO92"/>
    <mergeCell ref="BE92:BF92"/>
    <mergeCell ref="BV92:BW92"/>
    <mergeCell ref="CM92:CN92"/>
    <mergeCell ref="DD92:DE92"/>
    <mergeCell ref="DU92:DV92"/>
    <mergeCell ref="EL92:EM92"/>
    <mergeCell ref="FC92:FD92"/>
    <mergeCell ref="FT92:FU92"/>
    <mergeCell ref="W91:X91"/>
    <mergeCell ref="AN91:AO91"/>
    <mergeCell ref="BE91:BF91"/>
    <mergeCell ref="BV91:BW91"/>
    <mergeCell ref="CM91:CN91"/>
    <mergeCell ref="DD91:DE91"/>
    <mergeCell ref="DU91:DV91"/>
    <mergeCell ref="EL91:EM91"/>
    <mergeCell ref="FC91:FD91"/>
    <mergeCell ref="FT89:FU89"/>
    <mergeCell ref="W90:X90"/>
    <mergeCell ref="AN90:AO90"/>
    <mergeCell ref="BE90:BF90"/>
    <mergeCell ref="BV90:BW90"/>
    <mergeCell ref="CM90:CN90"/>
    <mergeCell ref="DD90:DE90"/>
    <mergeCell ref="DU90:DV90"/>
    <mergeCell ref="EL90:EM90"/>
    <mergeCell ref="FC90:FD90"/>
    <mergeCell ref="FT90:FU90"/>
    <mergeCell ref="W89:X89"/>
    <mergeCell ref="AN89:AO89"/>
    <mergeCell ref="BE89:BF89"/>
    <mergeCell ref="BV89:BW89"/>
    <mergeCell ref="CM89:CN89"/>
    <mergeCell ref="DD89:DE89"/>
    <mergeCell ref="DU89:DV89"/>
    <mergeCell ref="EL89:EM89"/>
    <mergeCell ref="FC89:FD89"/>
    <mergeCell ref="FT87:FU87"/>
    <mergeCell ref="W88:X88"/>
    <mergeCell ref="AN88:AO88"/>
    <mergeCell ref="BE88:BF88"/>
    <mergeCell ref="BV88:BW88"/>
    <mergeCell ref="CM88:CN88"/>
    <mergeCell ref="DD88:DE88"/>
    <mergeCell ref="DU88:DV88"/>
    <mergeCell ref="EL88:EM88"/>
    <mergeCell ref="FC88:FD88"/>
    <mergeCell ref="FT88:FU88"/>
    <mergeCell ref="W87:X87"/>
    <mergeCell ref="AN87:AO87"/>
    <mergeCell ref="BE87:BF87"/>
    <mergeCell ref="BV87:BW87"/>
    <mergeCell ref="CM87:CN87"/>
    <mergeCell ref="DD87:DE87"/>
    <mergeCell ref="DU87:DV87"/>
    <mergeCell ref="EL87:EM87"/>
    <mergeCell ref="FC87:FD87"/>
    <mergeCell ref="FT85:FU85"/>
    <mergeCell ref="W86:X86"/>
    <mergeCell ref="AN86:AO86"/>
    <mergeCell ref="BE86:BF86"/>
    <mergeCell ref="BV86:BW86"/>
    <mergeCell ref="CM86:CN86"/>
    <mergeCell ref="DD86:DE86"/>
    <mergeCell ref="DU86:DV86"/>
    <mergeCell ref="EL86:EM86"/>
    <mergeCell ref="FC86:FD86"/>
    <mergeCell ref="FT86:FU86"/>
    <mergeCell ref="W85:X85"/>
    <mergeCell ref="AN85:AO85"/>
    <mergeCell ref="BE85:BF85"/>
    <mergeCell ref="BV85:BW85"/>
    <mergeCell ref="CM85:CN85"/>
    <mergeCell ref="DD85:DE85"/>
    <mergeCell ref="DU85:DV85"/>
    <mergeCell ref="EL85:EM85"/>
    <mergeCell ref="FC85:FD85"/>
    <mergeCell ref="FT82:FU82"/>
    <mergeCell ref="W83:X83"/>
    <mergeCell ref="AN83:AO83"/>
    <mergeCell ref="BE83:BF83"/>
    <mergeCell ref="BV83:BW83"/>
    <mergeCell ref="CM83:CN83"/>
    <mergeCell ref="DD83:DE83"/>
    <mergeCell ref="DU83:DV83"/>
    <mergeCell ref="EL83:EM83"/>
    <mergeCell ref="FC83:FD83"/>
    <mergeCell ref="FT83:FU83"/>
    <mergeCell ref="W82:X82"/>
    <mergeCell ref="AN82:AO82"/>
    <mergeCell ref="BE82:BF82"/>
    <mergeCell ref="BV82:BW82"/>
    <mergeCell ref="CM82:CN82"/>
    <mergeCell ref="DD82:DE82"/>
    <mergeCell ref="DU82:DV82"/>
    <mergeCell ref="EL82:EM82"/>
    <mergeCell ref="FC82:FD82"/>
    <mergeCell ref="FT80:FU80"/>
    <mergeCell ref="W81:X81"/>
    <mergeCell ref="AN81:AO81"/>
    <mergeCell ref="BE81:BF81"/>
    <mergeCell ref="BV81:BW81"/>
    <mergeCell ref="CM81:CN81"/>
    <mergeCell ref="DD81:DE81"/>
    <mergeCell ref="DU81:DV81"/>
    <mergeCell ref="EL81:EM81"/>
    <mergeCell ref="FC81:FD81"/>
    <mergeCell ref="FT81:FU81"/>
    <mergeCell ref="W80:X80"/>
    <mergeCell ref="AN80:AO80"/>
    <mergeCell ref="BE80:BF80"/>
    <mergeCell ref="BV80:BW80"/>
    <mergeCell ref="CM80:CN80"/>
    <mergeCell ref="DD80:DE80"/>
    <mergeCell ref="DU80:DV80"/>
    <mergeCell ref="EL80:EM80"/>
    <mergeCell ref="FC80:FD80"/>
    <mergeCell ref="FT77:FU77"/>
    <mergeCell ref="W78:X78"/>
    <mergeCell ref="AN78:AO78"/>
    <mergeCell ref="BE78:BF78"/>
    <mergeCell ref="BV78:BW78"/>
    <mergeCell ref="CM78:CN78"/>
    <mergeCell ref="DD78:DE78"/>
    <mergeCell ref="DU78:DV78"/>
    <mergeCell ref="EL78:EM78"/>
    <mergeCell ref="FC78:FD78"/>
    <mergeCell ref="FT78:FU78"/>
    <mergeCell ref="W77:X77"/>
    <mergeCell ref="AN77:AO77"/>
    <mergeCell ref="BE77:BF77"/>
    <mergeCell ref="BV77:BW77"/>
    <mergeCell ref="CM77:CN77"/>
    <mergeCell ref="DD77:DE77"/>
    <mergeCell ref="DU77:DV77"/>
    <mergeCell ref="EL77:EM77"/>
    <mergeCell ref="FC77:FD77"/>
    <mergeCell ref="FT74:FU74"/>
    <mergeCell ref="W75:X75"/>
    <mergeCell ref="AN75:AO75"/>
    <mergeCell ref="BE75:BF75"/>
    <mergeCell ref="BV75:BW75"/>
    <mergeCell ref="CM75:CN75"/>
    <mergeCell ref="DD75:DE75"/>
    <mergeCell ref="DU75:DV75"/>
    <mergeCell ref="EL75:EM75"/>
    <mergeCell ref="FC75:FD75"/>
    <mergeCell ref="FT75:FU75"/>
    <mergeCell ref="W74:X74"/>
    <mergeCell ref="AN74:AO74"/>
    <mergeCell ref="BE74:BF74"/>
    <mergeCell ref="BV74:BW74"/>
    <mergeCell ref="CM74:CN74"/>
    <mergeCell ref="DD74:DE74"/>
    <mergeCell ref="DU74:DV74"/>
    <mergeCell ref="EL74:EM74"/>
    <mergeCell ref="FC74:FD74"/>
    <mergeCell ref="FT72:FU72"/>
    <mergeCell ref="W73:X73"/>
    <mergeCell ref="AN73:AO73"/>
    <mergeCell ref="BE73:BF73"/>
    <mergeCell ref="BV73:BW73"/>
    <mergeCell ref="CM73:CN73"/>
    <mergeCell ref="DD73:DE73"/>
    <mergeCell ref="DU73:DV73"/>
    <mergeCell ref="EL73:EM73"/>
    <mergeCell ref="FC73:FD73"/>
    <mergeCell ref="FT73:FU73"/>
    <mergeCell ref="W72:X72"/>
    <mergeCell ref="AN72:AO72"/>
    <mergeCell ref="BE72:BF72"/>
    <mergeCell ref="BV72:BW72"/>
    <mergeCell ref="CM72:CN72"/>
    <mergeCell ref="DD72:DE72"/>
    <mergeCell ref="DU72:DV72"/>
    <mergeCell ref="EL72:EM72"/>
    <mergeCell ref="FC72:FD72"/>
    <mergeCell ref="DU68:DV68"/>
    <mergeCell ref="EL68:EM68"/>
    <mergeCell ref="FC68:FD68"/>
    <mergeCell ref="FT68:FU68"/>
    <mergeCell ref="GK68:GL68"/>
    <mergeCell ref="W71:X71"/>
    <mergeCell ref="AN71:AO71"/>
    <mergeCell ref="BE71:BF71"/>
    <mergeCell ref="BV71:BW71"/>
    <mergeCell ref="CM71:CN71"/>
    <mergeCell ref="W68:X68"/>
    <mergeCell ref="AN68:AO68"/>
    <mergeCell ref="BE68:BF68"/>
    <mergeCell ref="BV68:BW68"/>
    <mergeCell ref="CM68:CN68"/>
    <mergeCell ref="DD68:DE68"/>
    <mergeCell ref="DD71:DE71"/>
    <mergeCell ref="DU71:DV71"/>
    <mergeCell ref="EL71:EM71"/>
    <mergeCell ref="FC71:FD71"/>
    <mergeCell ref="FT71:FU71"/>
    <mergeCell ref="DD67:DE67"/>
    <mergeCell ref="DU67:DV67"/>
    <mergeCell ref="EL67:EM67"/>
    <mergeCell ref="FC67:FD67"/>
    <mergeCell ref="FT67:FU67"/>
    <mergeCell ref="GK67:GL67"/>
    <mergeCell ref="DU66:DV66"/>
    <mergeCell ref="EL66:EM66"/>
    <mergeCell ref="FC66:FD66"/>
    <mergeCell ref="FT66:FU66"/>
    <mergeCell ref="GK66:GL66"/>
    <mergeCell ref="DD66:DE66"/>
    <mergeCell ref="W67:X67"/>
    <mergeCell ref="AN67:AO67"/>
    <mergeCell ref="BE67:BF67"/>
    <mergeCell ref="BV67:BW67"/>
    <mergeCell ref="CM67:CN67"/>
    <mergeCell ref="W66:X66"/>
    <mergeCell ref="AN66:AO66"/>
    <mergeCell ref="BE66:BF66"/>
    <mergeCell ref="BV66:BW66"/>
    <mergeCell ref="CM66:CN66"/>
    <mergeCell ref="DD65:DE65"/>
    <mergeCell ref="DU65:DV65"/>
    <mergeCell ref="EL65:EM65"/>
    <mergeCell ref="FC65:FD65"/>
    <mergeCell ref="FT65:FU65"/>
    <mergeCell ref="GK65:GL65"/>
    <mergeCell ref="DU64:DV64"/>
    <mergeCell ref="EL64:EM64"/>
    <mergeCell ref="FC64:FD64"/>
    <mergeCell ref="FT64:FU64"/>
    <mergeCell ref="GK64:GL64"/>
    <mergeCell ref="DD64:DE64"/>
    <mergeCell ref="W65:X65"/>
    <mergeCell ref="AN65:AO65"/>
    <mergeCell ref="BE65:BF65"/>
    <mergeCell ref="BV65:BW65"/>
    <mergeCell ref="CM65:CN65"/>
    <mergeCell ref="W64:X64"/>
    <mergeCell ref="AN64:AO64"/>
    <mergeCell ref="BE64:BF64"/>
    <mergeCell ref="BV64:BW64"/>
    <mergeCell ref="CM64:CN64"/>
    <mergeCell ref="DD63:DE63"/>
    <mergeCell ref="DU63:DV63"/>
    <mergeCell ref="EL63:EM63"/>
    <mergeCell ref="FC63:FD63"/>
    <mergeCell ref="FT63:FU63"/>
    <mergeCell ref="GK63:GL63"/>
    <mergeCell ref="DU62:DV62"/>
    <mergeCell ref="EL62:EM62"/>
    <mergeCell ref="FC62:FD62"/>
    <mergeCell ref="FT62:FU62"/>
    <mergeCell ref="GK62:GL62"/>
    <mergeCell ref="DD62:DE62"/>
    <mergeCell ref="W63:X63"/>
    <mergeCell ref="AN63:AO63"/>
    <mergeCell ref="BE63:BF63"/>
    <mergeCell ref="BV63:BW63"/>
    <mergeCell ref="CM63:CN63"/>
    <mergeCell ref="W62:X62"/>
    <mergeCell ref="AN62:AO62"/>
    <mergeCell ref="BE62:BF62"/>
    <mergeCell ref="BV62:BW62"/>
    <mergeCell ref="CM62:CN62"/>
    <mergeCell ref="DD61:DE61"/>
    <mergeCell ref="DU61:DV61"/>
    <mergeCell ref="EL61:EM61"/>
    <mergeCell ref="FC61:FD61"/>
    <mergeCell ref="FT61:FU61"/>
    <mergeCell ref="GK61:GL61"/>
    <mergeCell ref="DU60:DV60"/>
    <mergeCell ref="EL60:EM60"/>
    <mergeCell ref="FC60:FD60"/>
    <mergeCell ref="FT60:FU60"/>
    <mergeCell ref="GK60:GL60"/>
    <mergeCell ref="DD60:DE60"/>
    <mergeCell ref="W61:X61"/>
    <mergeCell ref="AN61:AO61"/>
    <mergeCell ref="BE61:BF61"/>
    <mergeCell ref="BV61:BW61"/>
    <mergeCell ref="CM61:CN61"/>
    <mergeCell ref="W60:X60"/>
    <mergeCell ref="AN60:AO60"/>
    <mergeCell ref="BE60:BF60"/>
    <mergeCell ref="BV60:BW60"/>
    <mergeCell ref="CM60:CN60"/>
    <mergeCell ref="DD59:DE59"/>
    <mergeCell ref="DU59:DV59"/>
    <mergeCell ref="EL59:EM59"/>
    <mergeCell ref="FC59:FD59"/>
    <mergeCell ref="FT59:FU59"/>
    <mergeCell ref="GK59:GL59"/>
    <mergeCell ref="DU58:DV58"/>
    <mergeCell ref="EL58:EM58"/>
    <mergeCell ref="FC58:FD58"/>
    <mergeCell ref="FT58:FU58"/>
    <mergeCell ref="GK58:GL58"/>
    <mergeCell ref="DD58:DE58"/>
    <mergeCell ref="W59:X59"/>
    <mergeCell ref="AN59:AO59"/>
    <mergeCell ref="BE59:BF59"/>
    <mergeCell ref="BV59:BW59"/>
    <mergeCell ref="CM59:CN59"/>
    <mergeCell ref="W58:X58"/>
    <mergeCell ref="AN58:AO58"/>
    <mergeCell ref="BE58:BF58"/>
    <mergeCell ref="BV58:BW58"/>
    <mergeCell ref="CM58:CN58"/>
    <mergeCell ref="DD57:DE57"/>
    <mergeCell ref="DU57:DV57"/>
    <mergeCell ref="EL57:EM57"/>
    <mergeCell ref="FC57:FD57"/>
    <mergeCell ref="FT57:FU57"/>
    <mergeCell ref="GK57:GL57"/>
    <mergeCell ref="DU55:DV55"/>
    <mergeCell ref="EL55:EM55"/>
    <mergeCell ref="FC55:FD55"/>
    <mergeCell ref="FT55:FU55"/>
    <mergeCell ref="GK55:GL55"/>
    <mergeCell ref="DD55:DE55"/>
    <mergeCell ref="W57:X57"/>
    <mergeCell ref="AN57:AO57"/>
    <mergeCell ref="BE57:BF57"/>
    <mergeCell ref="BV57:BW57"/>
    <mergeCell ref="CM57:CN57"/>
    <mergeCell ref="W55:X55"/>
    <mergeCell ref="AN55:AO55"/>
    <mergeCell ref="BE55:BF55"/>
    <mergeCell ref="BV55:BW55"/>
    <mergeCell ref="CM55:CN55"/>
    <mergeCell ref="DD54:DE54"/>
    <mergeCell ref="DU54:DV54"/>
    <mergeCell ref="EL54:EM54"/>
    <mergeCell ref="FC54:FD54"/>
    <mergeCell ref="FT54:FU54"/>
    <mergeCell ref="GK54:GL54"/>
    <mergeCell ref="DU53:DV53"/>
    <mergeCell ref="EL53:EM53"/>
    <mergeCell ref="FC53:FD53"/>
    <mergeCell ref="FT53:FU53"/>
    <mergeCell ref="GK53:GL53"/>
    <mergeCell ref="DD53:DE53"/>
    <mergeCell ref="W54:X54"/>
    <mergeCell ref="AN54:AO54"/>
    <mergeCell ref="BE54:BF54"/>
    <mergeCell ref="BV54:BW54"/>
    <mergeCell ref="CM54:CN54"/>
    <mergeCell ref="W53:X53"/>
    <mergeCell ref="AN53:AO53"/>
    <mergeCell ref="BE53:BF53"/>
    <mergeCell ref="BV53:BW53"/>
    <mergeCell ref="CM53:CN53"/>
    <mergeCell ref="DD52:DE52"/>
    <mergeCell ref="DU52:DV52"/>
    <mergeCell ref="EL52:EM52"/>
    <mergeCell ref="FC52:FD52"/>
    <mergeCell ref="FT52:FU52"/>
    <mergeCell ref="GK52:GL52"/>
    <mergeCell ref="DU50:DV50"/>
    <mergeCell ref="EL50:EM50"/>
    <mergeCell ref="FC50:FD50"/>
    <mergeCell ref="FT50:FU50"/>
    <mergeCell ref="GK50:GL50"/>
    <mergeCell ref="DD50:DE50"/>
    <mergeCell ref="W52:X52"/>
    <mergeCell ref="AN52:AO52"/>
    <mergeCell ref="BE52:BF52"/>
    <mergeCell ref="BV52:BW52"/>
    <mergeCell ref="CM52:CN52"/>
    <mergeCell ref="W50:X50"/>
    <mergeCell ref="AN50:AO50"/>
    <mergeCell ref="BE50:BF50"/>
    <mergeCell ref="BV50:BW50"/>
    <mergeCell ref="CM50:CN50"/>
    <mergeCell ref="DD49:DE49"/>
    <mergeCell ref="DU49:DV49"/>
    <mergeCell ref="EL49:EM49"/>
    <mergeCell ref="FC49:FD49"/>
    <mergeCell ref="FT49:FU49"/>
    <mergeCell ref="GK49:GL49"/>
    <mergeCell ref="DU47:DV47"/>
    <mergeCell ref="EL47:EM47"/>
    <mergeCell ref="FC47:FD47"/>
    <mergeCell ref="FT47:FU47"/>
    <mergeCell ref="GK47:GL47"/>
    <mergeCell ref="DD47:DE47"/>
    <mergeCell ref="W49:X49"/>
    <mergeCell ref="AN49:AO49"/>
    <mergeCell ref="BE49:BF49"/>
    <mergeCell ref="BV49:BW49"/>
    <mergeCell ref="CM49:CN49"/>
    <mergeCell ref="W47:X47"/>
    <mergeCell ref="AN47:AO47"/>
    <mergeCell ref="BE47:BF47"/>
    <mergeCell ref="BV47:BW47"/>
    <mergeCell ref="CM47:CN47"/>
    <mergeCell ref="DD46:DE46"/>
    <mergeCell ref="DU46:DV46"/>
    <mergeCell ref="EL46:EM46"/>
    <mergeCell ref="FC46:FD46"/>
    <mergeCell ref="FT46:FU46"/>
    <mergeCell ref="GK46:GL46"/>
    <mergeCell ref="DU45:DV45"/>
    <mergeCell ref="EL45:EM45"/>
    <mergeCell ref="FC45:FD45"/>
    <mergeCell ref="FT45:FU45"/>
    <mergeCell ref="GK45:GL45"/>
    <mergeCell ref="DD45:DE45"/>
    <mergeCell ref="W46:X46"/>
    <mergeCell ref="AN46:AO46"/>
    <mergeCell ref="BE46:BF46"/>
    <mergeCell ref="BV46:BW46"/>
    <mergeCell ref="CM46:CN46"/>
    <mergeCell ref="W45:X45"/>
    <mergeCell ref="AN45:AO45"/>
    <mergeCell ref="BE45:BF45"/>
    <mergeCell ref="BV45:BW45"/>
    <mergeCell ref="CM45:CN45"/>
    <mergeCell ref="DD44:DE44"/>
    <mergeCell ref="DU44:DV44"/>
    <mergeCell ref="EL44:EM44"/>
    <mergeCell ref="FC44:FD44"/>
    <mergeCell ref="FT44:FU44"/>
    <mergeCell ref="GK44:GL44"/>
    <mergeCell ref="DU43:DV43"/>
    <mergeCell ref="EL43:EM43"/>
    <mergeCell ref="FC43:FD43"/>
    <mergeCell ref="FT43:FU43"/>
    <mergeCell ref="GK43:GL43"/>
    <mergeCell ref="DD43:DE43"/>
    <mergeCell ref="W44:X44"/>
    <mergeCell ref="AN44:AO44"/>
    <mergeCell ref="BE44:BF44"/>
    <mergeCell ref="BV44:BW44"/>
    <mergeCell ref="CM44:CN44"/>
    <mergeCell ref="W43:X43"/>
    <mergeCell ref="AN43:AO43"/>
    <mergeCell ref="BE43:BF43"/>
    <mergeCell ref="BV43:BW43"/>
    <mergeCell ref="CM43:CN43"/>
    <mergeCell ref="DD40:DE40"/>
    <mergeCell ref="DU40:DV40"/>
    <mergeCell ref="EL40:EM40"/>
    <mergeCell ref="FC40:FD40"/>
    <mergeCell ref="FT40:FU40"/>
    <mergeCell ref="GK40:GL40"/>
    <mergeCell ref="DU39:DV39"/>
    <mergeCell ref="EL39:EM39"/>
    <mergeCell ref="FC39:FD39"/>
    <mergeCell ref="FT39:FU39"/>
    <mergeCell ref="GK39:GL39"/>
    <mergeCell ref="DD39:DE39"/>
    <mergeCell ref="W40:X40"/>
    <mergeCell ref="AN40:AO40"/>
    <mergeCell ref="BE40:BF40"/>
    <mergeCell ref="BV40:BW40"/>
    <mergeCell ref="CM40:CN40"/>
    <mergeCell ref="W39:X39"/>
    <mergeCell ref="AN39:AO39"/>
    <mergeCell ref="BE39:BF39"/>
    <mergeCell ref="BV39:BW39"/>
    <mergeCell ref="CM39:CN39"/>
    <mergeCell ref="DD38:DE38"/>
    <mergeCell ref="DU38:DV38"/>
    <mergeCell ref="EL38:EM38"/>
    <mergeCell ref="FC38:FD38"/>
    <mergeCell ref="FT38:FU38"/>
    <mergeCell ref="GK38:GL38"/>
    <mergeCell ref="DU37:DV37"/>
    <mergeCell ref="EL37:EM37"/>
    <mergeCell ref="FC37:FD37"/>
    <mergeCell ref="FT37:FU37"/>
    <mergeCell ref="GK37:GL37"/>
    <mergeCell ref="DD37:DE37"/>
    <mergeCell ref="W38:X38"/>
    <mergeCell ref="AN38:AO38"/>
    <mergeCell ref="BE38:BF38"/>
    <mergeCell ref="BV38:BW38"/>
    <mergeCell ref="CM38:CN38"/>
    <mergeCell ref="W37:X37"/>
    <mergeCell ref="AN37:AO37"/>
    <mergeCell ref="BE37:BF37"/>
    <mergeCell ref="BV37:BW37"/>
    <mergeCell ref="CM37:CN37"/>
    <mergeCell ref="DD36:DE36"/>
    <mergeCell ref="DU36:DV36"/>
    <mergeCell ref="EL36:EM36"/>
    <mergeCell ref="FC36:FD36"/>
    <mergeCell ref="FT36:FU36"/>
    <mergeCell ref="GK36:GL36"/>
    <mergeCell ref="DU35:DV35"/>
    <mergeCell ref="EL35:EM35"/>
    <mergeCell ref="FC35:FD35"/>
    <mergeCell ref="FT35:FU35"/>
    <mergeCell ref="GK35:GL35"/>
    <mergeCell ref="DD35:DE35"/>
    <mergeCell ref="W36:X36"/>
    <mergeCell ref="AN36:AO36"/>
    <mergeCell ref="BE36:BF36"/>
    <mergeCell ref="BV36:BW36"/>
    <mergeCell ref="CM36:CN36"/>
    <mergeCell ref="W35:X35"/>
    <mergeCell ref="AN35:AO35"/>
    <mergeCell ref="BE35:BF35"/>
    <mergeCell ref="BV35:BW35"/>
    <mergeCell ref="CM35:CN35"/>
    <mergeCell ref="DD34:DE34"/>
    <mergeCell ref="DU34:DV34"/>
    <mergeCell ref="EL34:EM34"/>
    <mergeCell ref="FC34:FD34"/>
    <mergeCell ref="FT34:FU34"/>
    <mergeCell ref="GK34:GL34"/>
    <mergeCell ref="DU33:DV33"/>
    <mergeCell ref="EL33:EM33"/>
    <mergeCell ref="FC33:FD33"/>
    <mergeCell ref="FT33:FU33"/>
    <mergeCell ref="GK33:GL33"/>
    <mergeCell ref="DD33:DE33"/>
    <mergeCell ref="W34:X34"/>
    <mergeCell ref="AN34:AO34"/>
    <mergeCell ref="BE34:BF34"/>
    <mergeCell ref="BV34:BW34"/>
    <mergeCell ref="CM34:CN34"/>
    <mergeCell ref="W33:X33"/>
    <mergeCell ref="AN33:AO33"/>
    <mergeCell ref="BE33:BF33"/>
    <mergeCell ref="BV33:BW33"/>
    <mergeCell ref="CM33:CN33"/>
    <mergeCell ref="DD32:DE32"/>
    <mergeCell ref="DU32:DV32"/>
    <mergeCell ref="EL32:EM32"/>
    <mergeCell ref="FC32:FD32"/>
    <mergeCell ref="FT32:FU32"/>
    <mergeCell ref="GK32:GL32"/>
    <mergeCell ref="DU31:DV31"/>
    <mergeCell ref="EL31:EM31"/>
    <mergeCell ref="FC31:FD31"/>
    <mergeCell ref="FT31:FU31"/>
    <mergeCell ref="GK31:GL31"/>
    <mergeCell ref="DD31:DE31"/>
    <mergeCell ref="W32:X32"/>
    <mergeCell ref="AN32:AO32"/>
    <mergeCell ref="BE32:BF32"/>
    <mergeCell ref="BV32:BW32"/>
    <mergeCell ref="CM32:CN32"/>
    <mergeCell ref="W31:X31"/>
    <mergeCell ref="AN31:AO31"/>
    <mergeCell ref="BE31:BF31"/>
    <mergeCell ref="BV31:BW31"/>
    <mergeCell ref="CM31:CN31"/>
    <mergeCell ref="DD30:DE30"/>
    <mergeCell ref="DU30:DV30"/>
    <mergeCell ref="EL30:EM30"/>
    <mergeCell ref="FC30:FD30"/>
    <mergeCell ref="FT30:FU30"/>
    <mergeCell ref="GK30:GL30"/>
    <mergeCell ref="DU29:DV29"/>
    <mergeCell ref="EL29:EM29"/>
    <mergeCell ref="FC29:FD29"/>
    <mergeCell ref="FT29:FU29"/>
    <mergeCell ref="GK29:GL29"/>
    <mergeCell ref="DD29:DE29"/>
    <mergeCell ref="W30:X30"/>
    <mergeCell ref="AN30:AO30"/>
    <mergeCell ref="BE30:BF30"/>
    <mergeCell ref="BV30:BW30"/>
    <mergeCell ref="CM30:CN30"/>
    <mergeCell ref="W29:X29"/>
    <mergeCell ref="AN29:AO29"/>
    <mergeCell ref="BE29:BF29"/>
    <mergeCell ref="BV29:BW29"/>
    <mergeCell ref="CM29:CN29"/>
    <mergeCell ref="DD27:DE27"/>
    <mergeCell ref="DU27:DV27"/>
    <mergeCell ref="EL27:EM27"/>
    <mergeCell ref="FC27:FD27"/>
    <mergeCell ref="FT27:FU27"/>
    <mergeCell ref="GK27:GL27"/>
    <mergeCell ref="DU26:DV26"/>
    <mergeCell ref="EL26:EM26"/>
    <mergeCell ref="FC26:FD26"/>
    <mergeCell ref="FT26:FU26"/>
    <mergeCell ref="GK26:GL26"/>
    <mergeCell ref="DD26:DE26"/>
    <mergeCell ref="W27:X27"/>
    <mergeCell ref="AN27:AO27"/>
    <mergeCell ref="BE27:BF27"/>
    <mergeCell ref="BV27:BW27"/>
    <mergeCell ref="CM27:CN27"/>
    <mergeCell ref="W26:X26"/>
    <mergeCell ref="AN26:AO26"/>
    <mergeCell ref="BE26:BF26"/>
    <mergeCell ref="BV26:BW26"/>
    <mergeCell ref="CM26:CN26"/>
    <mergeCell ref="DD25:DE25"/>
    <mergeCell ref="DU25:DV25"/>
    <mergeCell ref="EL25:EM25"/>
    <mergeCell ref="FC25:FD25"/>
    <mergeCell ref="FT25:FU25"/>
    <mergeCell ref="GK25:GL25"/>
    <mergeCell ref="DU24:DV24"/>
    <mergeCell ref="EL24:EM24"/>
    <mergeCell ref="FC24:FD24"/>
    <mergeCell ref="FT24:FU24"/>
    <mergeCell ref="GK24:GL24"/>
    <mergeCell ref="DD24:DE24"/>
    <mergeCell ref="W25:X25"/>
    <mergeCell ref="AN25:AO25"/>
    <mergeCell ref="BE25:BF25"/>
    <mergeCell ref="BV25:BW25"/>
    <mergeCell ref="CM25:CN25"/>
    <mergeCell ref="W24:X24"/>
    <mergeCell ref="AN24:AO24"/>
    <mergeCell ref="BE24:BF24"/>
    <mergeCell ref="BV24:BW24"/>
    <mergeCell ref="CM24:CN24"/>
    <mergeCell ref="FT18:FU18"/>
    <mergeCell ref="GK18:GL18"/>
    <mergeCell ref="W22:X22"/>
    <mergeCell ref="AN22:AO22"/>
    <mergeCell ref="BE22:BF22"/>
    <mergeCell ref="BV22:BW22"/>
    <mergeCell ref="CM22:CN22"/>
    <mergeCell ref="W21:X21"/>
    <mergeCell ref="AN21:AO21"/>
    <mergeCell ref="BE21:BF21"/>
    <mergeCell ref="BV21:BW21"/>
    <mergeCell ref="CM21:CN21"/>
    <mergeCell ref="DD22:DE22"/>
    <mergeCell ref="DU22:DV22"/>
    <mergeCell ref="EL22:EM22"/>
    <mergeCell ref="FC22:FD22"/>
    <mergeCell ref="FT22:FU22"/>
    <mergeCell ref="GK22:GL22"/>
    <mergeCell ref="DU21:DV21"/>
    <mergeCell ref="EL21:EM21"/>
    <mergeCell ref="FC21:FD21"/>
    <mergeCell ref="FT21:FU21"/>
    <mergeCell ref="GK21:GL21"/>
    <mergeCell ref="DD21:DE21"/>
    <mergeCell ref="W19:X19"/>
    <mergeCell ref="AN19:AO19"/>
    <mergeCell ref="BE19:BF19"/>
    <mergeCell ref="BV19:BW19"/>
    <mergeCell ref="CM19:CN19"/>
    <mergeCell ref="EL17:EM17"/>
    <mergeCell ref="FC17:FD17"/>
    <mergeCell ref="FT17:FU17"/>
    <mergeCell ref="GK17:GL17"/>
    <mergeCell ref="W18:X18"/>
    <mergeCell ref="AN18:AO18"/>
    <mergeCell ref="BE18:BF18"/>
    <mergeCell ref="BV18:BW18"/>
    <mergeCell ref="CM18:CN18"/>
    <mergeCell ref="DD18:DE18"/>
    <mergeCell ref="DD19:DE19"/>
    <mergeCell ref="DU19:DV19"/>
    <mergeCell ref="EL19:EM19"/>
    <mergeCell ref="FC19:FD19"/>
    <mergeCell ref="FT19:FU19"/>
    <mergeCell ref="GK19:GL19"/>
    <mergeCell ref="DU18:DV18"/>
    <mergeCell ref="EL18:EM18"/>
    <mergeCell ref="FC18:FD18"/>
    <mergeCell ref="FT16:FU16"/>
    <mergeCell ref="GK16:GL16"/>
    <mergeCell ref="W17:X17"/>
    <mergeCell ref="AN17:AO17"/>
    <mergeCell ref="BE17:BF17"/>
    <mergeCell ref="BV17:BW17"/>
    <mergeCell ref="CM17:CN17"/>
    <mergeCell ref="DD17:DE17"/>
    <mergeCell ref="DU17:DV17"/>
    <mergeCell ref="W16:X16"/>
    <mergeCell ref="AN16:AO16"/>
    <mergeCell ref="BE16:BF16"/>
    <mergeCell ref="BV16:BW16"/>
    <mergeCell ref="CM16:CN16"/>
    <mergeCell ref="DD16:DE16"/>
    <mergeCell ref="DU16:DV16"/>
    <mergeCell ref="EL16:EM16"/>
    <mergeCell ref="FC16:FD16"/>
    <mergeCell ref="GK14:GL14"/>
    <mergeCell ref="W15:X15"/>
    <mergeCell ref="AN15:AO15"/>
    <mergeCell ref="BE15:BF15"/>
    <mergeCell ref="BV15:BW15"/>
    <mergeCell ref="CM15:CN15"/>
    <mergeCell ref="DD15:DE15"/>
    <mergeCell ref="DU15:DV15"/>
    <mergeCell ref="EL15:EM15"/>
    <mergeCell ref="FC15:FD15"/>
    <mergeCell ref="FT15:FU15"/>
    <mergeCell ref="GK15:GL15"/>
    <mergeCell ref="GK12:GL12"/>
    <mergeCell ref="W13:X13"/>
    <mergeCell ref="AN13:AO13"/>
    <mergeCell ref="BE13:BF13"/>
    <mergeCell ref="BV13:BW13"/>
    <mergeCell ref="CM13:CN13"/>
    <mergeCell ref="DD13:DE13"/>
    <mergeCell ref="DU13:DV13"/>
    <mergeCell ref="EL13:EM13"/>
    <mergeCell ref="FC13:FD13"/>
    <mergeCell ref="BQ9:BS14"/>
    <mergeCell ref="CF9:CG14"/>
    <mergeCell ref="CH9:CJ14"/>
    <mergeCell ref="BZ11:CC11"/>
    <mergeCell ref="CM10:CN10"/>
    <mergeCell ref="GK13:GL13"/>
    <mergeCell ref="W14:X14"/>
    <mergeCell ref="AN14:AO14"/>
    <mergeCell ref="BE14:BF14"/>
    <mergeCell ref="BV14:BW14"/>
    <mergeCell ref="CM14:CN14"/>
    <mergeCell ref="DD14:DE14"/>
    <mergeCell ref="DU14:DV14"/>
    <mergeCell ref="EL14:EM14"/>
    <mergeCell ref="GK11:GL11"/>
    <mergeCell ref="GO11:GR11"/>
    <mergeCell ref="W12:X12"/>
    <mergeCell ref="AN12:AO12"/>
    <mergeCell ref="BE12:BF12"/>
    <mergeCell ref="BV12:BW12"/>
    <mergeCell ref="CM12:CN12"/>
    <mergeCell ref="DD12:DE12"/>
    <mergeCell ref="DU12:DV12"/>
    <mergeCell ref="EL12:EM12"/>
    <mergeCell ref="EL11:EM11"/>
    <mergeCell ref="EP11:ES11"/>
    <mergeCell ref="FC11:FD11"/>
    <mergeCell ref="FG11:FJ11"/>
    <mergeCell ref="FT11:FU11"/>
    <mergeCell ref="FX11:GA11"/>
    <mergeCell ref="CM11:CN11"/>
    <mergeCell ref="CQ11:CT11"/>
    <mergeCell ref="DD11:DE11"/>
    <mergeCell ref="DH11:DK11"/>
    <mergeCell ref="DU11:DV11"/>
    <mergeCell ref="DY11:EB11"/>
    <mergeCell ref="AZ9:BB14"/>
    <mergeCell ref="BO9:BP14"/>
    <mergeCell ref="EL10:EM10"/>
    <mergeCell ref="EP10:ES10"/>
    <mergeCell ref="FC10:FD10"/>
    <mergeCell ref="FG10:FJ10"/>
    <mergeCell ref="FT10:FU10"/>
    <mergeCell ref="FX10:GA10"/>
    <mergeCell ref="EV9:EW14"/>
    <mergeCell ref="EX9:EZ14"/>
    <mergeCell ref="FM9:FN14"/>
    <mergeCell ref="FO9:FQ14"/>
    <mergeCell ref="FC14:FD14"/>
    <mergeCell ref="GU9:GV14"/>
    <mergeCell ref="J10:M10"/>
    <mergeCell ref="W10:X10"/>
    <mergeCell ref="AA10:AD10"/>
    <mergeCell ref="AN10:AO10"/>
    <mergeCell ref="AR10:AU10"/>
    <mergeCell ref="BE10:BF10"/>
    <mergeCell ref="BI10:BL10"/>
    <mergeCell ref="BV10:BW10"/>
    <mergeCell ref="BZ10:CC10"/>
    <mergeCell ref="GD9:GE14"/>
    <mergeCell ref="GF9:GH14"/>
    <mergeCell ref="FC12:FD12"/>
    <mergeCell ref="FT12:FU12"/>
    <mergeCell ref="FT13:FU13"/>
    <mergeCell ref="FT14:FU14"/>
    <mergeCell ref="EE9:EF14"/>
    <mergeCell ref="EG9:EI14"/>
    <mergeCell ref="AX9:AY14"/>
    <mergeCell ref="GK10:GL10"/>
    <mergeCell ref="GO10:GR10"/>
    <mergeCell ref="J11:M11"/>
    <mergeCell ref="W11:X11"/>
    <mergeCell ref="AA11:AD11"/>
    <mergeCell ref="F5:I5"/>
    <mergeCell ref="A9:C14"/>
    <mergeCell ref="P9:Q14"/>
    <mergeCell ref="R9:T14"/>
    <mergeCell ref="AG9:AH14"/>
    <mergeCell ref="AI9:AK14"/>
    <mergeCell ref="DY10:EB10"/>
    <mergeCell ref="CW9:CX14"/>
    <mergeCell ref="CY9:DA14"/>
    <mergeCell ref="DN9:DO14"/>
    <mergeCell ref="DP9:DR14"/>
    <mergeCell ref="AN11:AO11"/>
    <mergeCell ref="AR11:AU11"/>
    <mergeCell ref="BE11:BF11"/>
    <mergeCell ref="BI11:BL11"/>
    <mergeCell ref="BV11:BW11"/>
    <mergeCell ref="CQ10:CT10"/>
    <mergeCell ref="DD10:DE10"/>
    <mergeCell ref="DH10:DK10"/>
    <mergeCell ref="DU10:DV10"/>
  </mergeCells>
  <phoneticPr fontId="94"/>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157CF-5C91-46C5-AD36-E444C05C2B5F}">
  <dimension ref="A1:CO99"/>
  <sheetViews>
    <sheetView showGridLines="0" zoomScaleNormal="100" zoomScaleSheetLayoutView="70" workbookViewId="0"/>
  </sheetViews>
  <sheetFormatPr defaultColWidth="9" defaultRowHeight="13"/>
  <cols>
    <col min="1" max="2" width="8.453125" style="4" customWidth="1"/>
    <col min="3" max="3" width="10.26953125" style="4" customWidth="1"/>
    <col min="4" max="6" width="14.90625" style="4" customWidth="1"/>
    <col min="7" max="12" width="13.6328125" style="4" customWidth="1"/>
    <col min="13" max="15" width="15" style="4" customWidth="1"/>
    <col min="16" max="16" width="13.6328125" style="4" customWidth="1"/>
    <col min="17" max="21" width="15" style="4" customWidth="1"/>
    <col min="22" max="22" width="9.90625" style="4" customWidth="1"/>
    <col min="23" max="23" width="10.26953125" style="4" customWidth="1"/>
    <col min="24" max="25" width="8.453125" style="4" customWidth="1"/>
    <col min="26" max="26" width="10.26953125" style="4" customWidth="1"/>
    <col min="27" max="34" width="13.7265625" style="4" customWidth="1"/>
    <col min="35" max="35" width="14.08984375" style="4" customWidth="1"/>
    <col min="36" max="44" width="15" style="4" customWidth="1"/>
    <col min="45" max="45" width="9" style="4" customWidth="1"/>
    <col min="46" max="46" width="9.26953125" style="4" customWidth="1"/>
    <col min="47" max="48" width="8.453125" style="4" customWidth="1"/>
    <col min="49" max="49" width="10.26953125" style="4" customWidth="1"/>
    <col min="50" max="58" width="13.7265625" style="4" customWidth="1"/>
    <col min="59" max="67" width="15" style="4" customWidth="1"/>
    <col min="68" max="68" width="9" style="4" customWidth="1"/>
    <col min="69" max="69" width="9.7265625" style="4" customWidth="1"/>
    <col min="70" max="71" width="8.453125" style="4" customWidth="1"/>
    <col min="72" max="72" width="10.26953125" style="4" customWidth="1"/>
    <col min="73" max="81" width="13.7265625" style="4" customWidth="1"/>
    <col min="82" max="90" width="15" style="4" customWidth="1"/>
    <col min="91" max="91" width="8.90625" style="4" customWidth="1"/>
    <col min="92" max="92" width="9.90625" style="4" customWidth="1"/>
    <col min="93" max="16384" width="9" style="4"/>
  </cols>
  <sheetData>
    <row r="1" spans="1:93" s="14" customFormat="1" ht="15" customHeight="1">
      <c r="A1" s="603" t="s">
        <v>701</v>
      </c>
      <c r="B1" s="422"/>
      <c r="C1" s="422"/>
      <c r="D1" s="602"/>
      <c r="T1" s="422"/>
      <c r="U1" s="601"/>
      <c r="V1" s="367"/>
      <c r="W1" s="601" t="s">
        <v>701</v>
      </c>
      <c r="X1" s="603" t="s">
        <v>701</v>
      </c>
      <c r="Y1" s="422"/>
      <c r="Z1" s="422"/>
      <c r="AA1" s="602"/>
      <c r="AQ1" s="422"/>
      <c r="AR1" s="601"/>
      <c r="AS1" s="367"/>
      <c r="AT1" s="601" t="s">
        <v>701</v>
      </c>
      <c r="AU1" s="603" t="s">
        <v>701</v>
      </c>
      <c r="AV1" s="422"/>
      <c r="AW1" s="422"/>
      <c r="AX1" s="602"/>
      <c r="BN1" s="422"/>
      <c r="BO1" s="601"/>
      <c r="BP1" s="367"/>
      <c r="BQ1" s="601" t="s">
        <v>701</v>
      </c>
      <c r="BR1" s="603" t="s">
        <v>701</v>
      </c>
      <c r="BS1" s="422"/>
      <c r="BT1" s="422"/>
      <c r="BU1" s="602"/>
      <c r="CK1" s="422"/>
      <c r="CL1" s="601"/>
      <c r="CM1" s="367"/>
      <c r="CN1" s="601" t="s">
        <v>701</v>
      </c>
      <c r="CO1" s="367"/>
    </row>
    <row r="2" spans="1:93" s="14" customFormat="1" ht="15" customHeight="1">
      <c r="A2" s="367" t="s">
        <v>818</v>
      </c>
      <c r="B2" s="422"/>
      <c r="C2" s="422"/>
      <c r="D2" s="602"/>
      <c r="G2" s="78" t="s">
        <v>1276</v>
      </c>
      <c r="T2" s="422"/>
      <c r="U2" s="603"/>
      <c r="W2" s="601" t="s">
        <v>818</v>
      </c>
      <c r="X2" s="367" t="s">
        <v>818</v>
      </c>
      <c r="Y2" s="422"/>
      <c r="Z2" s="422"/>
      <c r="AA2" s="602"/>
      <c r="AQ2" s="422"/>
      <c r="AR2" s="603"/>
      <c r="AT2" s="601" t="s">
        <v>818</v>
      </c>
      <c r="AU2" s="367" t="s">
        <v>818</v>
      </c>
      <c r="AV2" s="422"/>
      <c r="AW2" s="422"/>
      <c r="AX2" s="602"/>
      <c r="BN2" s="422"/>
      <c r="BO2" s="603"/>
      <c r="BQ2" s="601" t="s">
        <v>818</v>
      </c>
      <c r="BR2" s="367" t="s">
        <v>818</v>
      </c>
      <c r="BS2" s="422"/>
      <c r="BT2" s="422"/>
      <c r="BU2" s="602"/>
      <c r="CK2" s="422"/>
      <c r="CL2" s="603"/>
      <c r="CN2" s="601" t="s">
        <v>818</v>
      </c>
      <c r="CO2" s="367"/>
    </row>
    <row r="3" spans="1:93" s="14" customFormat="1" ht="15" customHeight="1">
      <c r="A3" s="422"/>
      <c r="B3" s="422"/>
      <c r="C3" s="422"/>
      <c r="D3" s="602"/>
      <c r="G3" s="1354"/>
      <c r="T3" s="422"/>
      <c r="U3" s="602"/>
      <c r="X3" s="422"/>
      <c r="Y3" s="422"/>
      <c r="Z3" s="422"/>
      <c r="AA3" s="602"/>
      <c r="AQ3" s="422"/>
      <c r="AR3" s="602"/>
      <c r="AU3" s="422"/>
      <c r="AV3" s="422"/>
      <c r="AW3" s="422"/>
      <c r="AX3" s="602"/>
      <c r="BN3" s="422"/>
      <c r="BO3" s="602"/>
      <c r="BR3" s="422"/>
      <c r="BS3" s="422"/>
      <c r="BT3" s="422"/>
      <c r="BU3" s="602"/>
      <c r="CK3" s="422"/>
      <c r="CL3" s="602"/>
    </row>
    <row r="4" spans="1:93" ht="15" customHeight="1">
      <c r="A4" s="368"/>
      <c r="B4" s="368"/>
      <c r="C4" s="368"/>
      <c r="D4" s="603"/>
      <c r="E4" s="35"/>
      <c r="F4" s="35"/>
      <c r="G4" s="1355"/>
      <c r="H4" s="35"/>
      <c r="I4" s="35"/>
      <c r="J4" s="35"/>
      <c r="K4" s="35"/>
      <c r="L4" s="35"/>
      <c r="M4" s="35"/>
      <c r="N4" s="35"/>
      <c r="O4" s="35"/>
      <c r="P4" s="35"/>
      <c r="Q4" s="35"/>
      <c r="R4" s="35"/>
      <c r="S4" s="35"/>
      <c r="T4" s="368"/>
      <c r="U4" s="603"/>
      <c r="V4" s="14"/>
      <c r="W4" s="14"/>
      <c r="X4" s="368"/>
      <c r="Y4" s="368"/>
      <c r="Z4" s="368"/>
      <c r="AA4" s="603"/>
      <c r="AB4" s="35"/>
      <c r="AC4" s="35"/>
      <c r="AD4" s="35"/>
      <c r="AE4" s="35"/>
      <c r="AF4" s="35"/>
      <c r="AG4" s="35"/>
      <c r="AH4" s="35"/>
      <c r="AI4" s="35"/>
      <c r="AJ4" s="35"/>
      <c r="AK4" s="35"/>
      <c r="AL4" s="35"/>
      <c r="AM4" s="35"/>
      <c r="AN4" s="35"/>
      <c r="AO4" s="35"/>
      <c r="AP4" s="35"/>
      <c r="AQ4" s="368"/>
      <c r="AR4" s="603"/>
      <c r="AS4" s="14"/>
      <c r="AT4" s="14"/>
      <c r="AU4" s="368"/>
      <c r="AV4" s="368"/>
      <c r="AW4" s="368"/>
      <c r="AX4" s="603"/>
      <c r="AY4" s="35"/>
      <c r="AZ4" s="35"/>
      <c r="BA4" s="35"/>
      <c r="BB4" s="35"/>
      <c r="BC4" s="35"/>
      <c r="BD4" s="35"/>
      <c r="BE4" s="35"/>
      <c r="BF4" s="35"/>
      <c r="BG4" s="35"/>
      <c r="BH4" s="35"/>
      <c r="BI4" s="35"/>
      <c r="BJ4" s="35"/>
      <c r="BK4" s="35"/>
      <c r="BL4" s="35"/>
      <c r="BM4" s="35"/>
      <c r="BN4" s="368"/>
      <c r="BO4" s="603"/>
      <c r="BP4" s="14"/>
      <c r="BQ4" s="14"/>
      <c r="BR4" s="368"/>
      <c r="BS4" s="368"/>
      <c r="BT4" s="368"/>
      <c r="BU4" s="603"/>
      <c r="BV4" s="35"/>
      <c r="BW4" s="35"/>
      <c r="BX4" s="35"/>
      <c r="BY4" s="35"/>
      <c r="BZ4" s="35"/>
      <c r="CA4" s="35"/>
      <c r="CB4" s="35"/>
      <c r="CC4" s="35"/>
      <c r="CD4" s="35"/>
      <c r="CE4" s="35"/>
      <c r="CF4" s="35"/>
      <c r="CG4" s="35"/>
      <c r="CH4" s="35"/>
      <c r="CI4" s="35"/>
      <c r="CJ4" s="35"/>
      <c r="CK4" s="368"/>
      <c r="CL4" s="603"/>
      <c r="CM4" s="14"/>
      <c r="CN4" s="14"/>
    </row>
    <row r="5" spans="1:93" ht="15" customHeight="1">
      <c r="A5" s="74"/>
      <c r="B5" s="74"/>
      <c r="C5" s="74"/>
      <c r="D5" s="433"/>
      <c r="E5" s="35"/>
      <c r="F5" s="35"/>
      <c r="G5" s="35"/>
      <c r="H5" s="35"/>
      <c r="I5" s="35"/>
      <c r="J5" s="35"/>
      <c r="K5" s="35"/>
      <c r="L5" s="433"/>
      <c r="M5" s="35"/>
      <c r="N5" s="35"/>
      <c r="O5" s="35"/>
      <c r="P5" s="35"/>
      <c r="Q5" s="35"/>
      <c r="R5" s="35"/>
      <c r="S5" s="35"/>
      <c r="T5" s="35"/>
      <c r="U5" s="35"/>
      <c r="V5" s="14"/>
      <c r="W5" s="14"/>
      <c r="X5" s="74"/>
      <c r="Y5" s="74"/>
      <c r="Z5" s="74"/>
      <c r="AA5" s="35"/>
      <c r="AB5" s="35"/>
      <c r="AC5" s="35"/>
      <c r="AD5" s="35"/>
      <c r="AE5" s="35"/>
      <c r="AF5" s="35"/>
      <c r="AG5" s="35"/>
      <c r="AH5" s="35"/>
      <c r="AI5" s="35"/>
      <c r="AJ5" s="35"/>
      <c r="AK5" s="35"/>
      <c r="AL5" s="35"/>
      <c r="AM5" s="35"/>
      <c r="AN5" s="35"/>
      <c r="AO5" s="35"/>
      <c r="AP5" s="35"/>
      <c r="AQ5" s="35"/>
      <c r="AR5" s="35"/>
      <c r="AS5" s="14"/>
      <c r="AT5" s="14"/>
      <c r="AU5" s="74"/>
      <c r="AV5" s="74"/>
      <c r="AW5" s="74"/>
      <c r="AX5" s="35"/>
      <c r="AY5" s="35"/>
      <c r="AZ5" s="35"/>
      <c r="BA5" s="35"/>
      <c r="BB5" s="35"/>
      <c r="BC5" s="35"/>
      <c r="BD5" s="35"/>
      <c r="BE5" s="35"/>
      <c r="BF5" s="35"/>
      <c r="BG5" s="35"/>
      <c r="BH5" s="35"/>
      <c r="BI5" s="35"/>
      <c r="BJ5" s="35"/>
      <c r="BK5" s="35"/>
      <c r="BL5" s="35"/>
      <c r="BM5" s="35"/>
      <c r="BN5" s="35"/>
      <c r="BO5" s="35"/>
      <c r="BP5" s="14"/>
      <c r="BQ5" s="14"/>
      <c r="BR5" s="74"/>
      <c r="BS5" s="74"/>
      <c r="BT5" s="74"/>
      <c r="BU5" s="35"/>
      <c r="BV5" s="35"/>
      <c r="BW5" s="35"/>
      <c r="BX5" s="35"/>
      <c r="BY5" s="35"/>
      <c r="BZ5" s="35"/>
      <c r="CA5" s="35"/>
      <c r="CB5" s="35"/>
      <c r="CC5" s="35"/>
      <c r="CD5" s="35"/>
      <c r="CE5" s="35"/>
      <c r="CF5" s="35"/>
      <c r="CG5" s="35"/>
      <c r="CH5" s="35"/>
      <c r="CI5" s="35"/>
      <c r="CJ5" s="35"/>
      <c r="CK5" s="35"/>
      <c r="CL5" s="35"/>
      <c r="CM5" s="14"/>
      <c r="CN5" s="14"/>
    </row>
    <row r="6" spans="1:93" ht="15" customHeight="1">
      <c r="A6" s="371"/>
      <c r="B6" s="371"/>
      <c r="C6" s="371"/>
      <c r="D6" s="433"/>
      <c r="E6" s="35"/>
      <c r="F6" s="35"/>
      <c r="G6" s="35"/>
      <c r="H6" s="35"/>
      <c r="I6" s="35"/>
      <c r="J6" s="35"/>
      <c r="K6" s="35"/>
      <c r="L6" s="433"/>
      <c r="M6" s="35"/>
      <c r="N6" s="35"/>
      <c r="O6" s="35"/>
      <c r="P6" s="35"/>
      <c r="Q6" s="35"/>
      <c r="R6" s="35"/>
      <c r="S6" s="35"/>
      <c r="T6" s="35"/>
      <c r="U6" s="35"/>
      <c r="V6" s="14"/>
      <c r="W6" s="14"/>
      <c r="X6" s="371"/>
      <c r="Y6" s="371"/>
      <c r="Z6" s="371"/>
      <c r="AA6" s="35"/>
      <c r="AB6" s="35"/>
      <c r="AC6" s="35"/>
      <c r="AD6" s="35"/>
      <c r="AE6" s="35"/>
      <c r="AF6" s="35"/>
      <c r="AG6" s="35"/>
      <c r="AH6" s="35"/>
      <c r="AI6" s="35"/>
      <c r="AJ6" s="35"/>
      <c r="AK6" s="35"/>
      <c r="AL6" s="35"/>
      <c r="AM6" s="35"/>
      <c r="AN6" s="35"/>
      <c r="AO6" s="35"/>
      <c r="AP6" s="35"/>
      <c r="AQ6" s="35"/>
      <c r="AR6" s="35"/>
      <c r="AS6" s="14"/>
      <c r="AT6" s="14"/>
      <c r="AU6" s="371"/>
      <c r="AV6" s="371"/>
      <c r="AW6" s="371"/>
      <c r="AX6" s="35"/>
      <c r="AY6" s="35"/>
      <c r="AZ6" s="35"/>
      <c r="BA6" s="35"/>
      <c r="BB6" s="35"/>
      <c r="BC6" s="35"/>
      <c r="BD6" s="35"/>
      <c r="BE6" s="35"/>
      <c r="BF6" s="35"/>
      <c r="BG6" s="35"/>
      <c r="BH6" s="35"/>
      <c r="BI6" s="35"/>
      <c r="BJ6" s="35"/>
      <c r="BK6" s="35"/>
      <c r="BL6" s="35"/>
      <c r="BM6" s="35"/>
      <c r="BN6" s="35"/>
      <c r="BO6" s="35"/>
      <c r="BP6" s="14"/>
      <c r="BQ6" s="14"/>
      <c r="BR6" s="371"/>
      <c r="BS6" s="371"/>
      <c r="BT6" s="371"/>
      <c r="BU6" s="35"/>
      <c r="BV6" s="35"/>
      <c r="BW6" s="35"/>
      <c r="BX6" s="35"/>
      <c r="BY6" s="35"/>
      <c r="BZ6" s="35"/>
      <c r="CA6" s="35"/>
      <c r="CB6" s="35"/>
      <c r="CC6" s="35"/>
      <c r="CD6" s="35"/>
      <c r="CE6" s="35"/>
      <c r="CF6" s="35"/>
      <c r="CG6" s="35"/>
      <c r="CH6" s="35"/>
      <c r="CI6" s="35"/>
      <c r="CJ6" s="35"/>
      <c r="CK6" s="35"/>
      <c r="CL6" s="35"/>
      <c r="CM6" s="14"/>
      <c r="CN6" s="14"/>
    </row>
    <row r="7" spans="1:93" s="14" customFormat="1" ht="20.25" customHeight="1">
      <c r="A7" s="371" t="s">
        <v>819</v>
      </c>
      <c r="B7" s="372"/>
      <c r="C7" s="372"/>
      <c r="D7" s="406"/>
      <c r="E7" s="606" t="s">
        <v>1229</v>
      </c>
      <c r="L7" s="406"/>
      <c r="X7" s="372"/>
      <c r="Y7" s="372"/>
      <c r="Z7" s="372"/>
      <c r="AU7" s="372"/>
      <c r="AV7" s="372"/>
      <c r="AW7" s="372"/>
      <c r="BR7" s="372"/>
      <c r="BS7" s="372"/>
      <c r="BT7" s="372"/>
    </row>
    <row r="8" spans="1:93" s="14" customFormat="1" ht="18.75" customHeight="1">
      <c r="A8" s="475" t="s">
        <v>820</v>
      </c>
      <c r="B8" s="146"/>
      <c r="C8" s="146"/>
      <c r="D8" s="607"/>
      <c r="E8" s="608" t="s">
        <v>807</v>
      </c>
      <c r="F8" s="146"/>
      <c r="G8" s="146"/>
      <c r="H8" s="146"/>
      <c r="I8" s="146"/>
      <c r="J8" s="146"/>
      <c r="K8" s="86"/>
      <c r="L8" s="73" t="s">
        <v>1192</v>
      </c>
      <c r="M8" s="475" t="s">
        <v>821</v>
      </c>
      <c r="N8" s="607"/>
      <c r="O8" s="487" t="s">
        <v>724</v>
      </c>
      <c r="P8" s="146"/>
      <c r="Q8" s="146"/>
      <c r="R8" s="146"/>
      <c r="S8" s="146"/>
      <c r="T8" s="1356"/>
      <c r="U8" s="609" t="s">
        <v>1192</v>
      </c>
      <c r="V8" s="146"/>
      <c r="W8" s="146"/>
      <c r="X8" s="475" t="s">
        <v>822</v>
      </c>
      <c r="Y8" s="146"/>
      <c r="Z8" s="146"/>
      <c r="AA8" s="607"/>
      <c r="AB8" s="608" t="s">
        <v>1271</v>
      </c>
      <c r="AC8" s="146"/>
      <c r="AD8" s="146"/>
      <c r="AE8" s="146"/>
      <c r="AF8" s="146"/>
      <c r="AG8" s="146"/>
      <c r="AH8" s="1356"/>
      <c r="AI8" s="73" t="s">
        <v>1192</v>
      </c>
      <c r="AJ8" s="475" t="s">
        <v>586</v>
      </c>
      <c r="AK8" s="487"/>
      <c r="AL8" s="487" t="s">
        <v>1245</v>
      </c>
      <c r="AM8" s="146"/>
      <c r="AN8" s="146"/>
      <c r="AO8" s="146"/>
      <c r="AP8" s="146"/>
      <c r="AQ8" s="1357"/>
      <c r="AR8" s="73" t="s">
        <v>1277</v>
      </c>
      <c r="AS8" s="146"/>
      <c r="AT8" s="146"/>
      <c r="AU8" s="475" t="s">
        <v>823</v>
      </c>
      <c r="AV8" s="146"/>
      <c r="AW8" s="146"/>
      <c r="AX8" s="487"/>
      <c r="AY8" s="608" t="s">
        <v>1278</v>
      </c>
      <c r="AZ8" s="487"/>
      <c r="BA8" s="487"/>
      <c r="BB8" s="608"/>
      <c r="BC8" s="608"/>
      <c r="BD8" s="146"/>
      <c r="BE8" s="1356"/>
      <c r="BF8" s="73" t="s">
        <v>1192</v>
      </c>
      <c r="BG8" s="1411" t="s">
        <v>824</v>
      </c>
      <c r="BH8" s="487"/>
      <c r="BI8" s="608" t="s">
        <v>1253</v>
      </c>
      <c r="BJ8" s="1631"/>
      <c r="BK8" s="608"/>
      <c r="BL8" s="487"/>
      <c r="BM8" s="487"/>
      <c r="BN8" s="487"/>
      <c r="BO8" s="1359" t="s">
        <v>1279</v>
      </c>
      <c r="BP8" s="487"/>
      <c r="BQ8" s="1380"/>
      <c r="BR8" s="1816" t="s">
        <v>727</v>
      </c>
      <c r="BS8" s="608"/>
      <c r="BT8" s="608"/>
      <c r="BU8" s="487"/>
      <c r="BV8" s="608" t="s">
        <v>1214</v>
      </c>
      <c r="BW8" s="487"/>
      <c r="BX8" s="487"/>
      <c r="BY8" s="1380"/>
      <c r="BZ8" s="1359"/>
      <c r="CA8" s="1358"/>
      <c r="CB8" s="1358"/>
      <c r="CC8" s="1359" t="s">
        <v>1279</v>
      </c>
      <c r="CD8" s="1411" t="s">
        <v>825</v>
      </c>
      <c r="CE8" s="487"/>
      <c r="CF8" s="487" t="s">
        <v>1215</v>
      </c>
      <c r="CG8" s="1631"/>
      <c r="CH8" s="487"/>
      <c r="CI8" s="487"/>
      <c r="CJ8" s="487"/>
      <c r="CK8" s="487"/>
      <c r="CL8" s="609" t="s">
        <v>1277</v>
      </c>
      <c r="CM8" s="1357"/>
      <c r="CN8" s="1381"/>
      <c r="CO8" s="1182"/>
    </row>
    <row r="9" spans="1:93" s="14" customFormat="1" ht="18" customHeight="1">
      <c r="A9" s="2554" t="s">
        <v>1280</v>
      </c>
      <c r="B9" s="2554"/>
      <c r="C9" s="2555"/>
      <c r="D9" s="417"/>
      <c r="E9" s="418"/>
      <c r="F9" s="2010" t="s">
        <v>94</v>
      </c>
      <c r="G9" s="2011" t="s">
        <v>603</v>
      </c>
      <c r="H9" s="1230"/>
      <c r="I9" s="377" t="s">
        <v>248</v>
      </c>
      <c r="J9" s="437"/>
      <c r="K9" s="417"/>
      <c r="L9" s="419"/>
      <c r="M9" s="501"/>
      <c r="N9" s="418"/>
      <c r="O9" s="2010" t="s">
        <v>94</v>
      </c>
      <c r="P9" s="2011" t="s">
        <v>603</v>
      </c>
      <c r="Q9" s="1230"/>
      <c r="R9" s="377" t="s">
        <v>248</v>
      </c>
      <c r="S9" s="437"/>
      <c r="T9" s="417"/>
      <c r="U9" s="501"/>
      <c r="V9" s="2623" t="s">
        <v>702</v>
      </c>
      <c r="W9" s="2624"/>
      <c r="X9" s="2554" t="s">
        <v>1280</v>
      </c>
      <c r="Y9" s="2554"/>
      <c r="Z9" s="2555"/>
      <c r="AA9" s="417"/>
      <c r="AB9" s="418"/>
      <c r="AC9" s="2010" t="s">
        <v>94</v>
      </c>
      <c r="AD9" s="2011" t="s">
        <v>603</v>
      </c>
      <c r="AE9" s="1230"/>
      <c r="AF9" s="377" t="s">
        <v>248</v>
      </c>
      <c r="AG9" s="437"/>
      <c r="AH9" s="417"/>
      <c r="AI9" s="419"/>
      <c r="AJ9" s="419"/>
      <c r="AK9" s="418"/>
      <c r="AL9" s="2010" t="s">
        <v>94</v>
      </c>
      <c r="AM9" s="2011" t="s">
        <v>603</v>
      </c>
      <c r="AN9" s="1230"/>
      <c r="AO9" s="377" t="s">
        <v>248</v>
      </c>
      <c r="AP9" s="437"/>
      <c r="AQ9" s="417"/>
      <c r="AR9" s="419"/>
      <c r="AS9" s="2623" t="s">
        <v>702</v>
      </c>
      <c r="AT9" s="2624"/>
      <c r="AU9" s="2554" t="s">
        <v>1280</v>
      </c>
      <c r="AV9" s="2554"/>
      <c r="AW9" s="2555"/>
      <c r="AX9" s="417"/>
      <c r="AY9" s="418"/>
      <c r="AZ9" s="2010" t="s">
        <v>94</v>
      </c>
      <c r="BA9" s="2011" t="s">
        <v>603</v>
      </c>
      <c r="BB9" s="1230"/>
      <c r="BC9" s="377" t="s">
        <v>248</v>
      </c>
      <c r="BD9" s="437"/>
      <c r="BE9" s="417"/>
      <c r="BF9" s="419"/>
      <c r="BG9" s="419"/>
      <c r="BH9" s="418"/>
      <c r="BI9" s="2010" t="s">
        <v>94</v>
      </c>
      <c r="BJ9" s="2011" t="s">
        <v>603</v>
      </c>
      <c r="BK9" s="1230"/>
      <c r="BL9" s="377" t="s">
        <v>248</v>
      </c>
      <c r="BM9" s="437"/>
      <c r="BN9" s="417"/>
      <c r="BO9" s="501"/>
      <c r="BP9" s="2623" t="s">
        <v>702</v>
      </c>
      <c r="BQ9" s="2624"/>
      <c r="BR9" s="2554" t="s">
        <v>1280</v>
      </c>
      <c r="BS9" s="2554"/>
      <c r="BT9" s="2555"/>
      <c r="BU9" s="417"/>
      <c r="BV9" s="418"/>
      <c r="BW9" s="2010" t="s">
        <v>94</v>
      </c>
      <c r="BX9" s="2011" t="s">
        <v>603</v>
      </c>
      <c r="BY9" s="1230"/>
      <c r="BZ9" s="377" t="s">
        <v>248</v>
      </c>
      <c r="CA9" s="437"/>
      <c r="CB9" s="417"/>
      <c r="CC9" s="419"/>
      <c r="CD9" s="419"/>
      <c r="CE9" s="418"/>
      <c r="CF9" s="2010" t="s">
        <v>94</v>
      </c>
      <c r="CG9" s="2011" t="s">
        <v>603</v>
      </c>
      <c r="CH9" s="1230"/>
      <c r="CI9" s="377" t="s">
        <v>248</v>
      </c>
      <c r="CJ9" s="437"/>
      <c r="CK9" s="417"/>
      <c r="CL9" s="501"/>
      <c r="CM9" s="2623" t="s">
        <v>702</v>
      </c>
      <c r="CN9" s="2624"/>
    </row>
    <row r="10" spans="1:93" s="14" customFormat="1" ht="18" customHeight="1">
      <c r="A10" s="2619"/>
      <c r="B10" s="2619"/>
      <c r="C10" s="2620"/>
      <c r="D10" s="1981" t="s">
        <v>96</v>
      </c>
      <c r="E10" s="1580" t="s">
        <v>97</v>
      </c>
      <c r="F10" s="1580" t="s">
        <v>60</v>
      </c>
      <c r="G10" s="1580" t="s">
        <v>740</v>
      </c>
      <c r="H10" s="2012" t="s">
        <v>604</v>
      </c>
      <c r="I10" s="1361"/>
      <c r="J10" s="1362"/>
      <c r="K10" s="1981" t="s">
        <v>99</v>
      </c>
      <c r="L10" s="850" t="s">
        <v>809</v>
      </c>
      <c r="M10" s="1999" t="s">
        <v>96</v>
      </c>
      <c r="N10" s="1580" t="s">
        <v>97</v>
      </c>
      <c r="O10" s="1580" t="s">
        <v>60</v>
      </c>
      <c r="P10" s="1580" t="s">
        <v>740</v>
      </c>
      <c r="Q10" s="2012" t="s">
        <v>604</v>
      </c>
      <c r="R10" s="1361"/>
      <c r="S10" s="1362"/>
      <c r="T10" s="1981" t="s">
        <v>99</v>
      </c>
      <c r="U10" s="1999" t="s">
        <v>809</v>
      </c>
      <c r="V10" s="2625"/>
      <c r="W10" s="2626"/>
      <c r="X10" s="2619"/>
      <c r="Y10" s="2619"/>
      <c r="Z10" s="2620"/>
      <c r="AA10" s="1981" t="s">
        <v>96</v>
      </c>
      <c r="AB10" s="1580" t="s">
        <v>97</v>
      </c>
      <c r="AC10" s="1580" t="s">
        <v>60</v>
      </c>
      <c r="AD10" s="1580" t="s">
        <v>740</v>
      </c>
      <c r="AE10" s="2012" t="s">
        <v>604</v>
      </c>
      <c r="AF10" s="2013"/>
      <c r="AG10" s="1362"/>
      <c r="AH10" s="1981" t="s">
        <v>99</v>
      </c>
      <c r="AI10" s="850" t="s">
        <v>809</v>
      </c>
      <c r="AJ10" s="850" t="s">
        <v>96</v>
      </c>
      <c r="AK10" s="1580" t="s">
        <v>97</v>
      </c>
      <c r="AL10" s="1580" t="s">
        <v>60</v>
      </c>
      <c r="AM10" s="1580" t="s">
        <v>740</v>
      </c>
      <c r="AN10" s="2012" t="s">
        <v>604</v>
      </c>
      <c r="AO10" s="1361"/>
      <c r="AP10" s="1362"/>
      <c r="AQ10" s="1981" t="s">
        <v>99</v>
      </c>
      <c r="AR10" s="850" t="s">
        <v>809</v>
      </c>
      <c r="AS10" s="2625"/>
      <c r="AT10" s="2626"/>
      <c r="AU10" s="2619"/>
      <c r="AV10" s="2619"/>
      <c r="AW10" s="2620"/>
      <c r="AX10" s="1981" t="s">
        <v>96</v>
      </c>
      <c r="AY10" s="1580" t="s">
        <v>97</v>
      </c>
      <c r="AZ10" s="1580" t="s">
        <v>60</v>
      </c>
      <c r="BA10" s="1580" t="s">
        <v>740</v>
      </c>
      <c r="BB10" s="2012" t="s">
        <v>604</v>
      </c>
      <c r="BC10" s="2013"/>
      <c r="BD10" s="1362"/>
      <c r="BE10" s="1981" t="s">
        <v>99</v>
      </c>
      <c r="BF10" s="850" t="s">
        <v>809</v>
      </c>
      <c r="BG10" s="383" t="s">
        <v>129</v>
      </c>
      <c r="BH10" s="1580" t="s">
        <v>97</v>
      </c>
      <c r="BI10" s="1580" t="s">
        <v>60</v>
      </c>
      <c r="BJ10" s="1580" t="s">
        <v>740</v>
      </c>
      <c r="BK10" s="2012" t="s">
        <v>604</v>
      </c>
      <c r="BL10" s="1361"/>
      <c r="BM10" s="1362"/>
      <c r="BN10" s="1981" t="s">
        <v>99</v>
      </c>
      <c r="BO10" s="1999" t="s">
        <v>809</v>
      </c>
      <c r="BP10" s="2625"/>
      <c r="BQ10" s="2626"/>
      <c r="BR10" s="2619"/>
      <c r="BS10" s="2619"/>
      <c r="BT10" s="2620"/>
      <c r="BU10" s="1981" t="s">
        <v>96</v>
      </c>
      <c r="BV10" s="1580" t="s">
        <v>97</v>
      </c>
      <c r="BW10" s="1580" t="s">
        <v>60</v>
      </c>
      <c r="BX10" s="1580" t="s">
        <v>740</v>
      </c>
      <c r="BY10" s="2012" t="s">
        <v>604</v>
      </c>
      <c r="BZ10" s="1361"/>
      <c r="CA10" s="1362"/>
      <c r="CB10" s="1981" t="s">
        <v>99</v>
      </c>
      <c r="CC10" s="850" t="s">
        <v>809</v>
      </c>
      <c r="CD10" s="383" t="s">
        <v>129</v>
      </c>
      <c r="CE10" s="1580" t="s">
        <v>97</v>
      </c>
      <c r="CF10" s="1580" t="s">
        <v>60</v>
      </c>
      <c r="CG10" s="1580" t="s">
        <v>740</v>
      </c>
      <c r="CH10" s="2012" t="s">
        <v>604</v>
      </c>
      <c r="CI10" s="1361"/>
      <c r="CJ10" s="1362"/>
      <c r="CK10" s="1981" t="s">
        <v>99</v>
      </c>
      <c r="CL10" s="1999" t="s">
        <v>809</v>
      </c>
      <c r="CM10" s="2625"/>
      <c r="CN10" s="2626"/>
    </row>
    <row r="11" spans="1:93" s="14" customFormat="1" ht="18" customHeight="1">
      <c r="A11" s="2619"/>
      <c r="B11" s="2619"/>
      <c r="C11" s="2620"/>
      <c r="D11" s="382"/>
      <c r="E11" s="383"/>
      <c r="F11" s="383"/>
      <c r="G11" s="850" t="s">
        <v>61</v>
      </c>
      <c r="H11" s="1329" t="s">
        <v>723</v>
      </c>
      <c r="I11" s="1363"/>
      <c r="J11" s="1364"/>
      <c r="K11" s="382"/>
      <c r="L11" s="383"/>
      <c r="M11" s="389"/>
      <c r="N11" s="383"/>
      <c r="O11" s="383"/>
      <c r="P11" s="850" t="s">
        <v>61</v>
      </c>
      <c r="Q11" s="1329" t="s">
        <v>723</v>
      </c>
      <c r="R11" s="1363"/>
      <c r="S11" s="1364"/>
      <c r="T11" s="382"/>
      <c r="U11" s="389"/>
      <c r="V11" s="2625"/>
      <c r="W11" s="2626"/>
      <c r="X11" s="2619"/>
      <c r="Y11" s="2619"/>
      <c r="Z11" s="2620"/>
      <c r="AA11" s="382"/>
      <c r="AB11" s="383"/>
      <c r="AC11" s="383"/>
      <c r="AD11" s="850" t="s">
        <v>61</v>
      </c>
      <c r="AE11" s="1329" t="s">
        <v>723</v>
      </c>
      <c r="AF11" s="1363"/>
      <c r="AG11" s="1364"/>
      <c r="AH11" s="382"/>
      <c r="AI11" s="383"/>
      <c r="AJ11" s="383"/>
      <c r="AK11" s="383"/>
      <c r="AL11" s="383"/>
      <c r="AM11" s="850" t="s">
        <v>61</v>
      </c>
      <c r="AN11" s="1329" t="s">
        <v>723</v>
      </c>
      <c r="AO11" s="1363"/>
      <c r="AP11" s="1364"/>
      <c r="AQ11" s="382"/>
      <c r="AR11" s="383"/>
      <c r="AS11" s="2625"/>
      <c r="AT11" s="2626"/>
      <c r="AU11" s="2619"/>
      <c r="AV11" s="2619"/>
      <c r="AW11" s="2620"/>
      <c r="AX11" s="421"/>
      <c r="AY11" s="383"/>
      <c r="AZ11" s="383"/>
      <c r="BA11" s="850" t="s">
        <v>61</v>
      </c>
      <c r="BB11" s="1329" t="s">
        <v>723</v>
      </c>
      <c r="BC11" s="1363"/>
      <c r="BD11" s="1364"/>
      <c r="BE11" s="382"/>
      <c r="BF11" s="383"/>
      <c r="BG11" s="383"/>
      <c r="BH11" s="383"/>
      <c r="BI11" s="383"/>
      <c r="BJ11" s="850" t="s">
        <v>61</v>
      </c>
      <c r="BK11" s="1329" t="s">
        <v>723</v>
      </c>
      <c r="BL11" s="1363"/>
      <c r="BM11" s="1364"/>
      <c r="BN11" s="382"/>
      <c r="BO11" s="383"/>
      <c r="BP11" s="2625"/>
      <c r="BQ11" s="2626"/>
      <c r="BR11" s="2619"/>
      <c r="BS11" s="2619"/>
      <c r="BT11" s="2620"/>
      <c r="BU11" s="382"/>
      <c r="BV11" s="850"/>
      <c r="BW11" s="383"/>
      <c r="BX11" s="850" t="s">
        <v>61</v>
      </c>
      <c r="BY11" s="1329" t="s">
        <v>723</v>
      </c>
      <c r="BZ11" s="1363"/>
      <c r="CA11" s="1364"/>
      <c r="CB11" s="382"/>
      <c r="CC11" s="383"/>
      <c r="CD11" s="383"/>
      <c r="CE11" s="383"/>
      <c r="CF11" s="383"/>
      <c r="CG11" s="850" t="s">
        <v>61</v>
      </c>
      <c r="CH11" s="1329" t="s">
        <v>723</v>
      </c>
      <c r="CI11" s="1363"/>
      <c r="CJ11" s="1364"/>
      <c r="CK11" s="382"/>
      <c r="CL11" s="383"/>
      <c r="CM11" s="2625"/>
      <c r="CN11" s="2626"/>
    </row>
    <row r="12" spans="1:93" s="14" customFormat="1" ht="18" customHeight="1">
      <c r="A12" s="2619"/>
      <c r="B12" s="2619"/>
      <c r="C12" s="2620"/>
      <c r="D12" s="382"/>
      <c r="E12" s="383"/>
      <c r="F12" s="383"/>
      <c r="G12" s="383" t="s">
        <v>730</v>
      </c>
      <c r="H12" s="1981" t="s">
        <v>773</v>
      </c>
      <c r="I12" s="1580" t="s">
        <v>119</v>
      </c>
      <c r="J12" s="1580" t="s">
        <v>775</v>
      </c>
      <c r="K12" s="382"/>
      <c r="L12" s="383"/>
      <c r="M12" s="389"/>
      <c r="N12" s="383"/>
      <c r="O12" s="383"/>
      <c r="P12" s="383" t="s">
        <v>1889</v>
      </c>
      <c r="Q12" s="1580" t="s">
        <v>773</v>
      </c>
      <c r="R12" s="1981" t="s">
        <v>119</v>
      </c>
      <c r="S12" s="1580" t="s">
        <v>775</v>
      </c>
      <c r="T12" s="382"/>
      <c r="U12" s="389"/>
      <c r="V12" s="2625"/>
      <c r="W12" s="2626"/>
      <c r="X12" s="2619"/>
      <c r="Y12" s="2619"/>
      <c r="Z12" s="2620"/>
      <c r="AA12" s="382"/>
      <c r="AB12" s="383"/>
      <c r="AC12" s="383"/>
      <c r="AD12" s="383" t="s">
        <v>1889</v>
      </c>
      <c r="AE12" s="1580" t="s">
        <v>773</v>
      </c>
      <c r="AF12" s="1981" t="s">
        <v>119</v>
      </c>
      <c r="AG12" s="1580" t="s">
        <v>775</v>
      </c>
      <c r="AH12" s="382"/>
      <c r="AI12" s="383"/>
      <c r="AJ12" s="383"/>
      <c r="AK12" s="383"/>
      <c r="AL12" s="383"/>
      <c r="AM12" s="383" t="s">
        <v>1889</v>
      </c>
      <c r="AN12" s="1580" t="s">
        <v>773</v>
      </c>
      <c r="AO12" s="1981" t="s">
        <v>119</v>
      </c>
      <c r="AP12" s="1580" t="s">
        <v>775</v>
      </c>
      <c r="AQ12" s="382"/>
      <c r="AR12" s="383"/>
      <c r="AS12" s="2625"/>
      <c r="AT12" s="2626"/>
      <c r="AU12" s="2619"/>
      <c r="AV12" s="2619"/>
      <c r="AW12" s="2620"/>
      <c r="AX12" s="382"/>
      <c r="AY12" s="383"/>
      <c r="AZ12" s="383"/>
      <c r="BA12" s="383" t="s">
        <v>1889</v>
      </c>
      <c r="BB12" s="1580" t="s">
        <v>773</v>
      </c>
      <c r="BC12" s="1981" t="s">
        <v>119</v>
      </c>
      <c r="BD12" s="1580" t="s">
        <v>775</v>
      </c>
      <c r="BE12" s="382"/>
      <c r="BF12" s="383"/>
      <c r="BG12" s="383"/>
      <c r="BH12" s="383"/>
      <c r="BI12" s="383"/>
      <c r="BJ12" s="383" t="s">
        <v>1889</v>
      </c>
      <c r="BK12" s="1580" t="s">
        <v>773</v>
      </c>
      <c r="BL12" s="1981" t="s">
        <v>119</v>
      </c>
      <c r="BM12" s="1580" t="s">
        <v>775</v>
      </c>
      <c r="BN12" s="382"/>
      <c r="BO12" s="389"/>
      <c r="BP12" s="2625"/>
      <c r="BQ12" s="2626"/>
      <c r="BR12" s="2619"/>
      <c r="BS12" s="2619"/>
      <c r="BT12" s="2620"/>
      <c r="BU12" s="382"/>
      <c r="BV12" s="383"/>
      <c r="BW12" s="383"/>
      <c r="BX12" s="383" t="s">
        <v>1889</v>
      </c>
      <c r="BY12" s="1580" t="s">
        <v>773</v>
      </c>
      <c r="BZ12" s="1981" t="s">
        <v>119</v>
      </c>
      <c r="CA12" s="1580" t="s">
        <v>775</v>
      </c>
      <c r="CB12" s="382"/>
      <c r="CC12" s="383"/>
      <c r="CD12" s="383"/>
      <c r="CE12" s="383"/>
      <c r="CF12" s="383"/>
      <c r="CG12" s="383" t="s">
        <v>1889</v>
      </c>
      <c r="CH12" s="1580" t="s">
        <v>773</v>
      </c>
      <c r="CI12" s="1981" t="s">
        <v>119</v>
      </c>
      <c r="CJ12" s="1580" t="s">
        <v>775</v>
      </c>
      <c r="CK12" s="382"/>
      <c r="CL12" s="389"/>
      <c r="CM12" s="2625"/>
      <c r="CN12" s="2626"/>
    </row>
    <row r="13" spans="1:93" s="14" customFormat="1" ht="18" customHeight="1">
      <c r="A13" s="2619"/>
      <c r="B13" s="2619"/>
      <c r="C13" s="2620"/>
      <c r="D13" s="382" t="s">
        <v>101</v>
      </c>
      <c r="E13" s="383" t="s">
        <v>1649</v>
      </c>
      <c r="F13" s="385" t="s">
        <v>1741</v>
      </c>
      <c r="G13" s="383" t="s">
        <v>102</v>
      </c>
      <c r="H13" s="382"/>
      <c r="I13" s="383" t="s">
        <v>1766</v>
      </c>
      <c r="J13" s="388"/>
      <c r="K13" s="382" t="s">
        <v>1643</v>
      </c>
      <c r="L13" s="383" t="s">
        <v>1644</v>
      </c>
      <c r="M13" s="389" t="s">
        <v>101</v>
      </c>
      <c r="N13" s="383" t="s">
        <v>1649</v>
      </c>
      <c r="O13" s="385" t="s">
        <v>1741</v>
      </c>
      <c r="P13" s="383" t="s">
        <v>102</v>
      </c>
      <c r="Q13" s="383"/>
      <c r="R13" s="382" t="s">
        <v>1766</v>
      </c>
      <c r="S13" s="388"/>
      <c r="T13" s="382" t="s">
        <v>1643</v>
      </c>
      <c r="U13" s="389" t="s">
        <v>1644</v>
      </c>
      <c r="V13" s="2625"/>
      <c r="W13" s="2626"/>
      <c r="X13" s="2619"/>
      <c r="Y13" s="2619"/>
      <c r="Z13" s="2620"/>
      <c r="AA13" s="382" t="s">
        <v>101</v>
      </c>
      <c r="AB13" s="383" t="s">
        <v>1649</v>
      </c>
      <c r="AC13" s="385" t="s">
        <v>1741</v>
      </c>
      <c r="AD13" s="383" t="s">
        <v>102</v>
      </c>
      <c r="AE13" s="383"/>
      <c r="AF13" s="382" t="s">
        <v>1766</v>
      </c>
      <c r="AG13" s="388"/>
      <c r="AH13" s="382" t="s">
        <v>1643</v>
      </c>
      <c r="AI13" s="383" t="s">
        <v>1644</v>
      </c>
      <c r="AJ13" s="383" t="s">
        <v>101</v>
      </c>
      <c r="AK13" s="383" t="s">
        <v>1649</v>
      </c>
      <c r="AL13" s="385" t="s">
        <v>1741</v>
      </c>
      <c r="AM13" s="383" t="s">
        <v>102</v>
      </c>
      <c r="AN13" s="383"/>
      <c r="AO13" s="382" t="s">
        <v>1766</v>
      </c>
      <c r="AP13" s="388"/>
      <c r="AQ13" s="382" t="s">
        <v>1643</v>
      </c>
      <c r="AR13" s="383" t="s">
        <v>1644</v>
      </c>
      <c r="AS13" s="2625"/>
      <c r="AT13" s="2626"/>
      <c r="AU13" s="2619"/>
      <c r="AV13" s="2619"/>
      <c r="AW13" s="2620"/>
      <c r="AX13" s="382" t="s">
        <v>101</v>
      </c>
      <c r="AY13" s="383" t="s">
        <v>1649</v>
      </c>
      <c r="AZ13" s="385" t="s">
        <v>1741</v>
      </c>
      <c r="BA13" s="383" t="s">
        <v>102</v>
      </c>
      <c r="BB13" s="383"/>
      <c r="BC13" s="382" t="s">
        <v>1766</v>
      </c>
      <c r="BD13" s="388"/>
      <c r="BE13" s="382" t="s">
        <v>1643</v>
      </c>
      <c r="BF13" s="383" t="s">
        <v>1644</v>
      </c>
      <c r="BG13" s="383" t="s">
        <v>101</v>
      </c>
      <c r="BH13" s="383" t="s">
        <v>1649</v>
      </c>
      <c r="BI13" s="385" t="s">
        <v>1741</v>
      </c>
      <c r="BJ13" s="383" t="s">
        <v>102</v>
      </c>
      <c r="BK13" s="383"/>
      <c r="BL13" s="382" t="s">
        <v>1766</v>
      </c>
      <c r="BM13" s="388"/>
      <c r="BN13" s="382" t="s">
        <v>1643</v>
      </c>
      <c r="BO13" s="389" t="s">
        <v>1644</v>
      </c>
      <c r="BP13" s="2625"/>
      <c r="BQ13" s="2626"/>
      <c r="BR13" s="2619"/>
      <c r="BS13" s="2619"/>
      <c r="BT13" s="2620"/>
      <c r="BU13" s="382" t="s">
        <v>101</v>
      </c>
      <c r="BV13" s="383" t="s">
        <v>1649</v>
      </c>
      <c r="BW13" s="385" t="s">
        <v>1741</v>
      </c>
      <c r="BX13" s="383" t="s">
        <v>102</v>
      </c>
      <c r="BY13" s="383"/>
      <c r="BZ13" s="382" t="s">
        <v>1766</v>
      </c>
      <c r="CA13" s="388"/>
      <c r="CB13" s="382" t="s">
        <v>1643</v>
      </c>
      <c r="CC13" s="383" t="s">
        <v>1644</v>
      </c>
      <c r="CD13" s="383" t="s">
        <v>101</v>
      </c>
      <c r="CE13" s="383" t="s">
        <v>1649</v>
      </c>
      <c r="CF13" s="385" t="s">
        <v>1741</v>
      </c>
      <c r="CG13" s="383" t="s">
        <v>102</v>
      </c>
      <c r="CH13" s="383"/>
      <c r="CI13" s="382" t="s">
        <v>1766</v>
      </c>
      <c r="CJ13" s="388"/>
      <c r="CK13" s="382" t="s">
        <v>1643</v>
      </c>
      <c r="CL13" s="389" t="s">
        <v>1644</v>
      </c>
      <c r="CM13" s="2625"/>
      <c r="CN13" s="2626"/>
    </row>
    <row r="14" spans="1:93" s="14" customFormat="1" ht="18" customHeight="1">
      <c r="A14" s="2621"/>
      <c r="B14" s="2621"/>
      <c r="C14" s="2622"/>
      <c r="D14" s="121"/>
      <c r="E14" s="392"/>
      <c r="F14" s="391"/>
      <c r="G14" s="393"/>
      <c r="H14" s="393" t="s">
        <v>1649</v>
      </c>
      <c r="I14" s="393" t="s">
        <v>1768</v>
      </c>
      <c r="J14" s="568" t="s">
        <v>1908</v>
      </c>
      <c r="K14" s="121"/>
      <c r="L14" s="392"/>
      <c r="M14" s="453"/>
      <c r="N14" s="392"/>
      <c r="O14" s="391"/>
      <c r="P14" s="393"/>
      <c r="Q14" s="393" t="s">
        <v>1649</v>
      </c>
      <c r="R14" s="2232" t="s">
        <v>1768</v>
      </c>
      <c r="S14" s="568" t="s">
        <v>1908</v>
      </c>
      <c r="T14" s="121"/>
      <c r="U14" s="453"/>
      <c r="V14" s="2627"/>
      <c r="W14" s="2628"/>
      <c r="X14" s="2621"/>
      <c r="Y14" s="2621"/>
      <c r="Z14" s="2622"/>
      <c r="AA14" s="121"/>
      <c r="AB14" s="392"/>
      <c r="AC14" s="391"/>
      <c r="AD14" s="393"/>
      <c r="AE14" s="393" t="s">
        <v>1649</v>
      </c>
      <c r="AF14" s="2232" t="s">
        <v>1768</v>
      </c>
      <c r="AG14" s="568" t="s">
        <v>1908</v>
      </c>
      <c r="AH14" s="121"/>
      <c r="AI14" s="392"/>
      <c r="AJ14" s="392"/>
      <c r="AK14" s="392"/>
      <c r="AL14" s="391"/>
      <c r="AM14" s="393"/>
      <c r="AN14" s="393" t="s">
        <v>1649</v>
      </c>
      <c r="AO14" s="2232" t="s">
        <v>1768</v>
      </c>
      <c r="AP14" s="568" t="s">
        <v>1908</v>
      </c>
      <c r="AQ14" s="121"/>
      <c r="AR14" s="392"/>
      <c r="AS14" s="2627"/>
      <c r="AT14" s="2628"/>
      <c r="AU14" s="2621"/>
      <c r="AV14" s="2621"/>
      <c r="AW14" s="2622"/>
      <c r="AX14" s="121"/>
      <c r="AY14" s="392"/>
      <c r="AZ14" s="391"/>
      <c r="BA14" s="393"/>
      <c r="BB14" s="393" t="s">
        <v>1649</v>
      </c>
      <c r="BC14" s="2232" t="s">
        <v>1768</v>
      </c>
      <c r="BD14" s="568" t="s">
        <v>1908</v>
      </c>
      <c r="BE14" s="121"/>
      <c r="BF14" s="392"/>
      <c r="BG14" s="392"/>
      <c r="BH14" s="392"/>
      <c r="BI14" s="391"/>
      <c r="BJ14" s="393"/>
      <c r="BK14" s="393" t="s">
        <v>1649</v>
      </c>
      <c r="BL14" s="2232" t="s">
        <v>1768</v>
      </c>
      <c r="BM14" s="568" t="s">
        <v>1908</v>
      </c>
      <c r="BN14" s="121"/>
      <c r="BO14" s="453"/>
      <c r="BP14" s="2627"/>
      <c r="BQ14" s="2628"/>
      <c r="BR14" s="2621"/>
      <c r="BS14" s="2621"/>
      <c r="BT14" s="2622"/>
      <c r="BU14" s="121"/>
      <c r="BV14" s="392"/>
      <c r="BW14" s="391"/>
      <c r="BX14" s="393"/>
      <c r="BY14" s="393" t="s">
        <v>1649</v>
      </c>
      <c r="BZ14" s="2232" t="s">
        <v>1768</v>
      </c>
      <c r="CA14" s="568" t="s">
        <v>1908</v>
      </c>
      <c r="CB14" s="121"/>
      <c r="CC14" s="392"/>
      <c r="CD14" s="392"/>
      <c r="CE14" s="392"/>
      <c r="CF14" s="391"/>
      <c r="CG14" s="393"/>
      <c r="CH14" s="393" t="s">
        <v>1649</v>
      </c>
      <c r="CI14" s="2232" t="s">
        <v>1768</v>
      </c>
      <c r="CJ14" s="568" t="s">
        <v>1908</v>
      </c>
      <c r="CK14" s="121"/>
      <c r="CL14" s="453"/>
      <c r="CM14" s="2627"/>
      <c r="CN14" s="2628"/>
    </row>
    <row r="15" spans="1:93" ht="18.75" customHeight="1">
      <c r="A15" s="1365">
        <v>41275</v>
      </c>
      <c r="B15" s="1366">
        <v>41275</v>
      </c>
      <c r="C15" s="1367">
        <v>41275</v>
      </c>
      <c r="D15" s="2245">
        <v>11744236</v>
      </c>
      <c r="E15" s="2245">
        <v>11683148</v>
      </c>
      <c r="F15" s="2245">
        <v>10799770</v>
      </c>
      <c r="G15" s="2245">
        <v>454021</v>
      </c>
      <c r="H15" s="2245">
        <v>429357</v>
      </c>
      <c r="I15" s="2245">
        <v>374081</v>
      </c>
      <c r="J15" s="2245">
        <v>55276</v>
      </c>
      <c r="K15" s="2245">
        <v>152359</v>
      </c>
      <c r="L15" s="2245">
        <v>477823</v>
      </c>
      <c r="M15" s="2245">
        <v>12505</v>
      </c>
      <c r="N15" s="2245">
        <v>12469</v>
      </c>
      <c r="O15" s="2245">
        <v>2621</v>
      </c>
      <c r="P15" s="2245" t="s">
        <v>21</v>
      </c>
      <c r="Q15" s="2245">
        <v>9848</v>
      </c>
      <c r="R15" s="2245">
        <v>6980</v>
      </c>
      <c r="S15" s="2245">
        <v>2868</v>
      </c>
      <c r="T15" s="2245">
        <v>9</v>
      </c>
      <c r="U15" s="2245">
        <v>1131</v>
      </c>
      <c r="V15" s="1340">
        <v>41275</v>
      </c>
      <c r="W15" s="615">
        <v>41275</v>
      </c>
      <c r="X15" s="1365">
        <v>41275</v>
      </c>
      <c r="Y15" s="1366">
        <v>41275</v>
      </c>
      <c r="Z15" s="1367">
        <v>41275</v>
      </c>
      <c r="AA15" s="2245">
        <v>105634</v>
      </c>
      <c r="AB15" s="2245">
        <v>106333</v>
      </c>
      <c r="AC15" s="2245">
        <v>96825</v>
      </c>
      <c r="AD15" s="2245">
        <v>2549</v>
      </c>
      <c r="AE15" s="2245">
        <v>6959</v>
      </c>
      <c r="AF15" s="2245">
        <v>5172</v>
      </c>
      <c r="AG15" s="2245">
        <v>1787</v>
      </c>
      <c r="AH15" s="2245">
        <v>400</v>
      </c>
      <c r="AI15" s="2245">
        <v>6870</v>
      </c>
      <c r="AJ15" s="2245">
        <v>24612</v>
      </c>
      <c r="AK15" s="2245">
        <v>24609</v>
      </c>
      <c r="AL15" s="2245">
        <v>9289</v>
      </c>
      <c r="AM15" s="2245" t="s">
        <v>21</v>
      </c>
      <c r="AN15" s="2245">
        <v>15320</v>
      </c>
      <c r="AO15" s="2245">
        <v>7891</v>
      </c>
      <c r="AP15" s="2245">
        <v>7429</v>
      </c>
      <c r="AQ15" s="2245" t="s">
        <v>21</v>
      </c>
      <c r="AR15" s="2245">
        <v>277</v>
      </c>
      <c r="AS15" s="1340">
        <v>41275</v>
      </c>
      <c r="AT15" s="615">
        <v>41275</v>
      </c>
      <c r="AU15" s="1365">
        <v>41275</v>
      </c>
      <c r="AV15" s="1366">
        <v>41275</v>
      </c>
      <c r="AW15" s="1367">
        <v>41275</v>
      </c>
      <c r="AX15" s="2245">
        <v>10445676</v>
      </c>
      <c r="AY15" s="2245">
        <v>10387406</v>
      </c>
      <c r="AZ15" s="2245">
        <v>9856203</v>
      </c>
      <c r="BA15" s="2245">
        <v>451258</v>
      </c>
      <c r="BB15" s="2245">
        <v>79946</v>
      </c>
      <c r="BC15" s="2245">
        <v>64106</v>
      </c>
      <c r="BD15" s="2245">
        <v>15840</v>
      </c>
      <c r="BE15" s="2245">
        <v>151254</v>
      </c>
      <c r="BF15" s="2245">
        <v>383000</v>
      </c>
      <c r="BG15" s="2245">
        <v>46723</v>
      </c>
      <c r="BH15" s="2245">
        <v>46722</v>
      </c>
      <c r="BI15" s="2245">
        <v>17355</v>
      </c>
      <c r="BJ15" s="2245">
        <v>24690</v>
      </c>
      <c r="BK15" s="2245">
        <v>4677</v>
      </c>
      <c r="BL15" s="2245">
        <v>4493</v>
      </c>
      <c r="BM15" s="2245">
        <v>184</v>
      </c>
      <c r="BN15" s="2245" t="s">
        <v>21</v>
      </c>
      <c r="BO15" s="2245" t="s">
        <v>22</v>
      </c>
      <c r="BP15" s="1340">
        <v>41275</v>
      </c>
      <c r="BQ15" s="615">
        <v>41275</v>
      </c>
      <c r="BR15" s="1365">
        <v>41275</v>
      </c>
      <c r="BS15" s="1366">
        <v>41275</v>
      </c>
      <c r="BT15" s="1367">
        <v>41275</v>
      </c>
      <c r="BU15" s="2245">
        <v>839199</v>
      </c>
      <c r="BV15" s="2245">
        <v>839186</v>
      </c>
      <c r="BW15" s="2245">
        <v>438234</v>
      </c>
      <c r="BX15" s="2245">
        <v>352239</v>
      </c>
      <c r="BY15" s="2245">
        <v>48713</v>
      </c>
      <c r="BZ15" s="2245">
        <v>42333</v>
      </c>
      <c r="CA15" s="2245">
        <v>6380</v>
      </c>
      <c r="CB15" s="2245" t="s">
        <v>22</v>
      </c>
      <c r="CC15" s="2245" t="s">
        <v>22</v>
      </c>
      <c r="CD15" s="2245">
        <v>234130</v>
      </c>
      <c r="CE15" s="2245">
        <v>228899</v>
      </c>
      <c r="CF15" s="2245">
        <v>228899</v>
      </c>
      <c r="CG15" s="2245" t="s">
        <v>21</v>
      </c>
      <c r="CH15" s="2245" t="s">
        <v>21</v>
      </c>
      <c r="CI15" s="2245" t="s">
        <v>21</v>
      </c>
      <c r="CJ15" s="2245" t="s">
        <v>21</v>
      </c>
      <c r="CK15" s="2245" t="s">
        <v>21</v>
      </c>
      <c r="CL15" s="2245">
        <v>14720</v>
      </c>
      <c r="CM15" s="1340">
        <v>41275</v>
      </c>
      <c r="CN15" s="615">
        <v>41275</v>
      </c>
    </row>
    <row r="16" spans="1:93" ht="15" customHeight="1">
      <c r="A16" s="1368"/>
      <c r="B16" s="1366">
        <v>41640</v>
      </c>
      <c r="C16" s="1369"/>
      <c r="D16" s="2245">
        <v>12047107</v>
      </c>
      <c r="E16" s="2245">
        <v>11843948</v>
      </c>
      <c r="F16" s="2245">
        <v>10929377</v>
      </c>
      <c r="G16" s="2245">
        <v>469879</v>
      </c>
      <c r="H16" s="2245">
        <v>444692</v>
      </c>
      <c r="I16" s="2245">
        <v>383118</v>
      </c>
      <c r="J16" s="2245">
        <v>61574</v>
      </c>
      <c r="K16" s="2245">
        <v>145475</v>
      </c>
      <c r="L16" s="2245">
        <v>537012</v>
      </c>
      <c r="M16" s="2245">
        <v>11361</v>
      </c>
      <c r="N16" s="2245">
        <v>11548</v>
      </c>
      <c r="O16" s="2245">
        <v>1839</v>
      </c>
      <c r="P16" s="2245" t="s">
        <v>21</v>
      </c>
      <c r="Q16" s="2245">
        <v>9709</v>
      </c>
      <c r="R16" s="2245">
        <v>6676</v>
      </c>
      <c r="S16" s="2245">
        <v>3033</v>
      </c>
      <c r="T16" s="2245">
        <v>8</v>
      </c>
      <c r="U16" s="2245">
        <v>935</v>
      </c>
      <c r="V16" s="1340">
        <v>41640</v>
      </c>
      <c r="W16" s="615">
        <v>41640</v>
      </c>
      <c r="X16" s="1368"/>
      <c r="Y16" s="1366">
        <v>41640</v>
      </c>
      <c r="Z16" s="1369"/>
      <c r="AA16" s="2245">
        <v>98731</v>
      </c>
      <c r="AB16" s="2245">
        <v>98223</v>
      </c>
      <c r="AC16" s="2245">
        <v>89596</v>
      </c>
      <c r="AD16" s="2245">
        <v>1778</v>
      </c>
      <c r="AE16" s="2245">
        <v>6849</v>
      </c>
      <c r="AF16" s="2245">
        <v>5157</v>
      </c>
      <c r="AG16" s="2245">
        <v>1692</v>
      </c>
      <c r="AH16" s="2245">
        <v>709</v>
      </c>
      <c r="AI16" s="2245">
        <v>6727</v>
      </c>
      <c r="AJ16" s="2245">
        <v>23896</v>
      </c>
      <c r="AK16" s="2245">
        <v>23904</v>
      </c>
      <c r="AL16" s="2245">
        <v>8231</v>
      </c>
      <c r="AM16" s="2245" t="s">
        <v>21</v>
      </c>
      <c r="AN16" s="2245">
        <v>15673</v>
      </c>
      <c r="AO16" s="2245">
        <v>7645</v>
      </c>
      <c r="AP16" s="2245">
        <v>8028</v>
      </c>
      <c r="AQ16" s="2245">
        <v>11</v>
      </c>
      <c r="AR16" s="2245">
        <v>267</v>
      </c>
      <c r="AS16" s="1340">
        <v>41640</v>
      </c>
      <c r="AT16" s="615">
        <v>41640</v>
      </c>
      <c r="AU16" s="1368"/>
      <c r="AV16" s="1366">
        <v>41640</v>
      </c>
      <c r="AW16" s="1369"/>
      <c r="AX16" s="2245">
        <v>10915964</v>
      </c>
      <c r="AY16" s="2245">
        <v>10707629</v>
      </c>
      <c r="AZ16" s="2245">
        <v>10153496</v>
      </c>
      <c r="BA16" s="2245">
        <v>467916</v>
      </c>
      <c r="BB16" s="2245">
        <v>86216</v>
      </c>
      <c r="BC16" s="2245">
        <v>65088</v>
      </c>
      <c r="BD16" s="2245">
        <v>21128</v>
      </c>
      <c r="BE16" s="2245">
        <v>144281</v>
      </c>
      <c r="BF16" s="2245">
        <v>449647</v>
      </c>
      <c r="BG16" s="2245">
        <v>77087</v>
      </c>
      <c r="BH16" s="2245">
        <v>77088</v>
      </c>
      <c r="BI16" s="2245">
        <v>16126</v>
      </c>
      <c r="BJ16" s="2245">
        <v>55662</v>
      </c>
      <c r="BK16" s="2245">
        <v>5300</v>
      </c>
      <c r="BL16" s="2245">
        <v>5123</v>
      </c>
      <c r="BM16" s="2245">
        <v>177</v>
      </c>
      <c r="BN16" s="2245" t="s">
        <v>21</v>
      </c>
      <c r="BO16" s="2245" t="s">
        <v>22</v>
      </c>
      <c r="BP16" s="1340">
        <v>41640</v>
      </c>
      <c r="BQ16" s="615">
        <v>41640</v>
      </c>
      <c r="BR16" s="1368"/>
      <c r="BS16" s="1366">
        <v>41640</v>
      </c>
      <c r="BT16" s="1369"/>
      <c r="BU16" s="2245">
        <v>837081</v>
      </c>
      <c r="BV16" s="2245">
        <v>837059</v>
      </c>
      <c r="BW16" s="2245">
        <v>450634</v>
      </c>
      <c r="BX16" s="2245">
        <v>333226</v>
      </c>
      <c r="BY16" s="2245">
        <v>53199</v>
      </c>
      <c r="BZ16" s="2245">
        <v>42467</v>
      </c>
      <c r="CA16" s="2245">
        <v>10732</v>
      </c>
      <c r="CB16" s="2245" t="s">
        <v>22</v>
      </c>
      <c r="CC16" s="2245" t="s">
        <v>22</v>
      </c>
      <c r="CD16" s="2245">
        <v>249672</v>
      </c>
      <c r="CE16" s="2245">
        <v>245938</v>
      </c>
      <c r="CF16" s="2245">
        <v>245938</v>
      </c>
      <c r="CG16" s="2245" t="s">
        <v>21</v>
      </c>
      <c r="CH16" s="2245" t="s">
        <v>21</v>
      </c>
      <c r="CI16" s="2245" t="s">
        <v>21</v>
      </c>
      <c r="CJ16" s="2245" t="s">
        <v>21</v>
      </c>
      <c r="CK16" s="2245" t="s">
        <v>21</v>
      </c>
      <c r="CL16" s="2245">
        <v>18432</v>
      </c>
      <c r="CM16" s="1340">
        <v>41640</v>
      </c>
      <c r="CN16" s="615">
        <v>41640</v>
      </c>
    </row>
    <row r="17" spans="1:92" ht="15" customHeight="1">
      <c r="A17" s="1368"/>
      <c r="B17" s="1366">
        <v>42005</v>
      </c>
      <c r="C17" s="1369"/>
      <c r="D17" s="2245">
        <v>11928741</v>
      </c>
      <c r="E17" s="2245">
        <v>11829074</v>
      </c>
      <c r="F17" s="2245">
        <v>10917936</v>
      </c>
      <c r="G17" s="2245">
        <v>485408</v>
      </c>
      <c r="H17" s="2245">
        <v>425730</v>
      </c>
      <c r="I17" s="2245">
        <v>372586</v>
      </c>
      <c r="J17" s="2245">
        <v>53145</v>
      </c>
      <c r="K17" s="2245">
        <v>144155</v>
      </c>
      <c r="L17" s="2245">
        <v>492834</v>
      </c>
      <c r="M17" s="2245">
        <v>9793</v>
      </c>
      <c r="N17" s="2245">
        <v>9674</v>
      </c>
      <c r="O17" s="2245">
        <v>2168</v>
      </c>
      <c r="P17" s="2245" t="s">
        <v>21</v>
      </c>
      <c r="Q17" s="2245">
        <v>7506</v>
      </c>
      <c r="R17" s="2245">
        <v>5772</v>
      </c>
      <c r="S17" s="2245">
        <v>1734</v>
      </c>
      <c r="T17" s="2245">
        <v>8</v>
      </c>
      <c r="U17" s="2245">
        <v>1091</v>
      </c>
      <c r="V17" s="1340">
        <v>42005</v>
      </c>
      <c r="W17" s="615">
        <v>42005</v>
      </c>
      <c r="X17" s="1368"/>
      <c r="Y17" s="1366">
        <v>42005</v>
      </c>
      <c r="Z17" s="1369"/>
      <c r="AA17" s="2245">
        <v>98782</v>
      </c>
      <c r="AB17" s="2245">
        <v>98281</v>
      </c>
      <c r="AC17" s="2245">
        <v>87564</v>
      </c>
      <c r="AD17" s="2245">
        <v>3651</v>
      </c>
      <c r="AE17" s="2245">
        <v>7066</v>
      </c>
      <c r="AF17" s="2245">
        <v>4982</v>
      </c>
      <c r="AG17" s="2245">
        <v>2084</v>
      </c>
      <c r="AH17" s="2245">
        <v>362</v>
      </c>
      <c r="AI17" s="2245">
        <v>6892</v>
      </c>
      <c r="AJ17" s="2245">
        <v>23111</v>
      </c>
      <c r="AK17" s="2245">
        <v>23112</v>
      </c>
      <c r="AL17" s="2245">
        <v>8225</v>
      </c>
      <c r="AM17" s="2245" t="s">
        <v>21</v>
      </c>
      <c r="AN17" s="2245">
        <v>14887</v>
      </c>
      <c r="AO17" s="2245">
        <v>6912</v>
      </c>
      <c r="AP17" s="2245">
        <v>7975</v>
      </c>
      <c r="AQ17" s="2245" t="s">
        <v>21</v>
      </c>
      <c r="AR17" s="2245">
        <v>253</v>
      </c>
      <c r="AS17" s="1340">
        <v>42005</v>
      </c>
      <c r="AT17" s="615">
        <v>42005</v>
      </c>
      <c r="AU17" s="1368"/>
      <c r="AV17" s="1366">
        <v>42005</v>
      </c>
      <c r="AW17" s="1369"/>
      <c r="AX17" s="2245">
        <v>10924811</v>
      </c>
      <c r="AY17" s="2245">
        <v>10830143</v>
      </c>
      <c r="AZ17" s="2245">
        <v>10271633</v>
      </c>
      <c r="BA17" s="2245">
        <v>481600</v>
      </c>
      <c r="BB17" s="2245">
        <v>76911</v>
      </c>
      <c r="BC17" s="2245">
        <v>64157</v>
      </c>
      <c r="BD17" s="2245">
        <v>12754</v>
      </c>
      <c r="BE17" s="2245">
        <v>143570</v>
      </c>
      <c r="BF17" s="2245">
        <v>401143</v>
      </c>
      <c r="BG17" s="2245">
        <v>82838</v>
      </c>
      <c r="BH17" s="2245">
        <v>82838</v>
      </c>
      <c r="BI17" s="2245">
        <v>15574</v>
      </c>
      <c r="BJ17" s="2245">
        <v>62360</v>
      </c>
      <c r="BK17" s="2245">
        <v>4904</v>
      </c>
      <c r="BL17" s="2245">
        <v>4764</v>
      </c>
      <c r="BM17" s="2245">
        <v>140</v>
      </c>
      <c r="BN17" s="2245" t="s">
        <v>21</v>
      </c>
      <c r="BO17" s="2245" t="s">
        <v>22</v>
      </c>
      <c r="BP17" s="1340">
        <v>42005</v>
      </c>
      <c r="BQ17" s="615">
        <v>42005</v>
      </c>
      <c r="BR17" s="1368"/>
      <c r="BS17" s="1366">
        <v>42005</v>
      </c>
      <c r="BT17" s="1369"/>
      <c r="BU17" s="2245">
        <v>799564</v>
      </c>
      <c r="BV17" s="2245">
        <v>799556</v>
      </c>
      <c r="BW17" s="2245">
        <v>412704</v>
      </c>
      <c r="BX17" s="2245">
        <v>339858</v>
      </c>
      <c r="BY17" s="2245">
        <v>46994</v>
      </c>
      <c r="BZ17" s="2245">
        <v>42526</v>
      </c>
      <c r="CA17" s="2245">
        <v>4468</v>
      </c>
      <c r="CB17" s="2245" t="s">
        <v>22</v>
      </c>
      <c r="CC17" s="2245" t="s">
        <v>22</v>
      </c>
      <c r="CD17" s="2245">
        <v>245411</v>
      </c>
      <c r="CE17" s="2245">
        <v>246671</v>
      </c>
      <c r="CF17" s="2245">
        <v>246671</v>
      </c>
      <c r="CG17" s="2245" t="s">
        <v>21</v>
      </c>
      <c r="CH17" s="2245" t="s">
        <v>21</v>
      </c>
      <c r="CI17" s="2245" t="s">
        <v>21</v>
      </c>
      <c r="CJ17" s="2245" t="s">
        <v>21</v>
      </c>
      <c r="CK17" s="2245" t="s">
        <v>21</v>
      </c>
      <c r="CL17" s="2245">
        <v>17176</v>
      </c>
      <c r="CM17" s="1340">
        <v>42005</v>
      </c>
      <c r="CN17" s="615">
        <v>42005</v>
      </c>
    </row>
    <row r="18" spans="1:92" ht="15" customHeight="1">
      <c r="A18" s="1368"/>
      <c r="B18" s="1366">
        <v>42370</v>
      </c>
      <c r="C18" s="1369"/>
      <c r="D18" s="2245">
        <v>12136685</v>
      </c>
      <c r="E18" s="2245">
        <v>11982984</v>
      </c>
      <c r="F18" s="2245">
        <v>11026151</v>
      </c>
      <c r="G18" s="2245">
        <v>536998</v>
      </c>
      <c r="H18" s="2245">
        <v>419836</v>
      </c>
      <c r="I18" s="2245">
        <v>365369</v>
      </c>
      <c r="J18" s="2245">
        <v>54467</v>
      </c>
      <c r="K18" s="2245">
        <v>148819</v>
      </c>
      <c r="L18" s="2245">
        <v>495104</v>
      </c>
      <c r="M18" s="2245">
        <v>8889</v>
      </c>
      <c r="N18" s="2245">
        <v>8820</v>
      </c>
      <c r="O18" s="2245">
        <v>1998</v>
      </c>
      <c r="P18" s="2245" t="s">
        <v>21</v>
      </c>
      <c r="Q18" s="2245">
        <v>6822</v>
      </c>
      <c r="R18" s="2245">
        <v>5814</v>
      </c>
      <c r="S18" s="2245">
        <v>1008</v>
      </c>
      <c r="T18" s="2245">
        <v>20</v>
      </c>
      <c r="U18" s="2245">
        <v>1143</v>
      </c>
      <c r="V18" s="1340">
        <v>42370</v>
      </c>
      <c r="W18" s="615">
        <v>42370</v>
      </c>
      <c r="X18" s="1368"/>
      <c r="Y18" s="1366">
        <v>42370</v>
      </c>
      <c r="Z18" s="1369"/>
      <c r="AA18" s="2245">
        <v>84793</v>
      </c>
      <c r="AB18" s="2245">
        <v>84421</v>
      </c>
      <c r="AC18" s="2245">
        <v>75824</v>
      </c>
      <c r="AD18" s="2245">
        <v>1769</v>
      </c>
      <c r="AE18" s="2245">
        <v>6828</v>
      </c>
      <c r="AF18" s="2245">
        <v>5331</v>
      </c>
      <c r="AG18" s="2245">
        <v>1497</v>
      </c>
      <c r="AH18" s="2245">
        <v>372</v>
      </c>
      <c r="AI18" s="2245">
        <v>6606</v>
      </c>
      <c r="AJ18" s="2245">
        <v>30103</v>
      </c>
      <c r="AK18" s="2245">
        <v>30039</v>
      </c>
      <c r="AL18" s="2245">
        <v>15956</v>
      </c>
      <c r="AM18" s="2245" t="s">
        <v>21</v>
      </c>
      <c r="AN18" s="2245">
        <v>14083</v>
      </c>
      <c r="AO18" s="2245">
        <v>6573</v>
      </c>
      <c r="AP18" s="2245">
        <v>7510</v>
      </c>
      <c r="AQ18" s="2245">
        <v>20</v>
      </c>
      <c r="AR18" s="2245">
        <v>314</v>
      </c>
      <c r="AS18" s="1340">
        <v>42370</v>
      </c>
      <c r="AT18" s="615">
        <v>42370</v>
      </c>
      <c r="AU18" s="1368"/>
      <c r="AV18" s="1366">
        <v>42370</v>
      </c>
      <c r="AW18" s="1369"/>
      <c r="AX18" s="2245">
        <v>10997854</v>
      </c>
      <c r="AY18" s="2245">
        <v>10844422</v>
      </c>
      <c r="AZ18" s="2245">
        <v>10231958</v>
      </c>
      <c r="BA18" s="2245">
        <v>535082</v>
      </c>
      <c r="BB18" s="2245">
        <v>77383</v>
      </c>
      <c r="BC18" s="2245">
        <v>65351</v>
      </c>
      <c r="BD18" s="2245">
        <v>12032</v>
      </c>
      <c r="BE18" s="2245">
        <v>148043</v>
      </c>
      <c r="BF18" s="2245">
        <v>404905</v>
      </c>
      <c r="BG18" s="2245">
        <v>87482</v>
      </c>
      <c r="BH18" s="2245">
        <v>87482</v>
      </c>
      <c r="BI18" s="2245">
        <v>15880</v>
      </c>
      <c r="BJ18" s="2245">
        <v>67184</v>
      </c>
      <c r="BK18" s="2245">
        <v>4418</v>
      </c>
      <c r="BL18" s="2245">
        <v>4226</v>
      </c>
      <c r="BM18" s="2245">
        <v>192</v>
      </c>
      <c r="BN18" s="2245" t="s">
        <v>21</v>
      </c>
      <c r="BO18" s="2245" t="s">
        <v>22</v>
      </c>
      <c r="BP18" s="1340">
        <v>42370</v>
      </c>
      <c r="BQ18" s="615">
        <v>42370</v>
      </c>
      <c r="BR18" s="1368"/>
      <c r="BS18" s="1366">
        <v>42370</v>
      </c>
      <c r="BT18" s="1369"/>
      <c r="BU18" s="2245">
        <v>776011</v>
      </c>
      <c r="BV18" s="2245">
        <v>775994</v>
      </c>
      <c r="BW18" s="2245">
        <v>341032</v>
      </c>
      <c r="BX18" s="2245">
        <v>384694</v>
      </c>
      <c r="BY18" s="2245">
        <v>50268</v>
      </c>
      <c r="BZ18" s="2245">
        <v>45476</v>
      </c>
      <c r="CA18" s="2245">
        <v>4792</v>
      </c>
      <c r="CB18" s="2245" t="s">
        <v>22</v>
      </c>
      <c r="CC18" s="2245" t="s">
        <v>22</v>
      </c>
      <c r="CD18" s="2245">
        <v>240628</v>
      </c>
      <c r="CE18" s="2245">
        <v>245481</v>
      </c>
      <c r="CF18" s="2245">
        <v>245481</v>
      </c>
      <c r="CG18" s="2245" t="s">
        <v>21</v>
      </c>
      <c r="CH18" s="2245" t="s">
        <v>21</v>
      </c>
      <c r="CI18" s="2245" t="s">
        <v>21</v>
      </c>
      <c r="CJ18" s="2245" t="s">
        <v>21</v>
      </c>
      <c r="CK18" s="2245" t="s">
        <v>21</v>
      </c>
      <c r="CL18" s="2245">
        <v>12308</v>
      </c>
      <c r="CM18" s="1340">
        <v>42370</v>
      </c>
      <c r="CN18" s="615">
        <v>42370</v>
      </c>
    </row>
    <row r="19" spans="1:92" ht="15" customHeight="1">
      <c r="A19" s="1368"/>
      <c r="B19" s="1366">
        <v>42736</v>
      </c>
      <c r="C19" s="1369"/>
      <c r="D19" s="2245">
        <v>12110590</v>
      </c>
      <c r="E19" s="2245">
        <v>11943265</v>
      </c>
      <c r="F19" s="2245">
        <v>10982661</v>
      </c>
      <c r="G19" s="2245">
        <v>540740</v>
      </c>
      <c r="H19" s="2245">
        <v>419864</v>
      </c>
      <c r="I19" s="2245">
        <v>364988</v>
      </c>
      <c r="J19" s="2245">
        <v>54877</v>
      </c>
      <c r="K19" s="2245">
        <v>144118</v>
      </c>
      <c r="L19" s="2245">
        <v>519636</v>
      </c>
      <c r="M19" s="2245">
        <v>9019</v>
      </c>
      <c r="N19" s="2245">
        <v>8971</v>
      </c>
      <c r="O19" s="2245">
        <v>1989</v>
      </c>
      <c r="P19" s="2245" t="s">
        <v>21</v>
      </c>
      <c r="Q19" s="2245">
        <v>6982</v>
      </c>
      <c r="R19" s="2245">
        <v>5795</v>
      </c>
      <c r="S19" s="2245">
        <v>1187</v>
      </c>
      <c r="T19" s="2245">
        <v>261</v>
      </c>
      <c r="U19" s="2245">
        <v>1121</v>
      </c>
      <c r="V19" s="1340">
        <v>42736</v>
      </c>
      <c r="W19" s="615">
        <v>42736</v>
      </c>
      <c r="X19" s="1368"/>
      <c r="Y19" s="1366">
        <v>42736</v>
      </c>
      <c r="Z19" s="1369"/>
      <c r="AA19" s="2245">
        <v>77477</v>
      </c>
      <c r="AB19" s="2245">
        <v>77381</v>
      </c>
      <c r="AC19" s="2245">
        <v>68801</v>
      </c>
      <c r="AD19" s="2245">
        <v>1666</v>
      </c>
      <c r="AE19" s="2245">
        <v>6914</v>
      </c>
      <c r="AF19" s="2245">
        <v>5611</v>
      </c>
      <c r="AG19" s="2245">
        <v>1303</v>
      </c>
      <c r="AH19" s="2245">
        <v>708</v>
      </c>
      <c r="AI19" s="2245">
        <v>6268</v>
      </c>
      <c r="AJ19" s="2245">
        <v>30152</v>
      </c>
      <c r="AK19" s="2245">
        <v>30143</v>
      </c>
      <c r="AL19" s="2245">
        <v>16380</v>
      </c>
      <c r="AM19" s="2245" t="s">
        <v>21</v>
      </c>
      <c r="AN19" s="2245">
        <v>13763</v>
      </c>
      <c r="AO19" s="2245">
        <v>6111</v>
      </c>
      <c r="AP19" s="2245">
        <v>7652</v>
      </c>
      <c r="AQ19" s="2245" t="s">
        <v>21</v>
      </c>
      <c r="AR19" s="2245">
        <v>289</v>
      </c>
      <c r="AS19" s="1340">
        <v>42736</v>
      </c>
      <c r="AT19" s="615">
        <v>42736</v>
      </c>
      <c r="AU19" s="1368"/>
      <c r="AV19" s="1366">
        <v>42736</v>
      </c>
      <c r="AW19" s="1369"/>
      <c r="AX19" s="2245">
        <v>11076482</v>
      </c>
      <c r="AY19" s="2245">
        <v>10902498</v>
      </c>
      <c r="AZ19" s="2245">
        <v>10282491</v>
      </c>
      <c r="BA19" s="2245">
        <v>538931</v>
      </c>
      <c r="BB19" s="2245">
        <v>81076</v>
      </c>
      <c r="BC19" s="2245">
        <v>67834</v>
      </c>
      <c r="BD19" s="2245">
        <v>13242</v>
      </c>
      <c r="BE19" s="2245">
        <v>137913</v>
      </c>
      <c r="BF19" s="2245">
        <v>438606</v>
      </c>
      <c r="BG19" s="2245">
        <v>82201</v>
      </c>
      <c r="BH19" s="2245">
        <v>82201</v>
      </c>
      <c r="BI19" s="2245">
        <v>16242</v>
      </c>
      <c r="BJ19" s="2245">
        <v>61788</v>
      </c>
      <c r="BK19" s="2245">
        <v>4171</v>
      </c>
      <c r="BL19" s="2245">
        <v>3978</v>
      </c>
      <c r="BM19" s="2245">
        <v>193</v>
      </c>
      <c r="BN19" s="2245" t="s">
        <v>21</v>
      </c>
      <c r="BO19" s="2245" t="s">
        <v>22</v>
      </c>
      <c r="BP19" s="1340">
        <v>42736</v>
      </c>
      <c r="BQ19" s="615">
        <v>42736</v>
      </c>
      <c r="BR19" s="1368"/>
      <c r="BS19" s="1366">
        <v>42736</v>
      </c>
      <c r="BT19" s="1369"/>
      <c r="BU19" s="2245">
        <v>800327</v>
      </c>
      <c r="BV19" s="2245">
        <v>800312</v>
      </c>
      <c r="BW19" s="2245">
        <v>352927</v>
      </c>
      <c r="BX19" s="2245">
        <v>393145</v>
      </c>
      <c r="BY19" s="2245">
        <v>54240</v>
      </c>
      <c r="BZ19" s="2245">
        <v>49143</v>
      </c>
      <c r="CA19" s="2245">
        <v>5097</v>
      </c>
      <c r="CB19" s="2245" t="s">
        <v>22</v>
      </c>
      <c r="CC19" s="2245" t="s">
        <v>22</v>
      </c>
      <c r="CD19" s="2245">
        <v>238093</v>
      </c>
      <c r="CE19" s="2245">
        <v>237906</v>
      </c>
      <c r="CF19" s="2245">
        <v>237906</v>
      </c>
      <c r="CG19" s="2245" t="s">
        <v>21</v>
      </c>
      <c r="CH19" s="2245" t="s">
        <v>21</v>
      </c>
      <c r="CI19" s="2245" t="s">
        <v>21</v>
      </c>
      <c r="CJ19" s="2245" t="s">
        <v>21</v>
      </c>
      <c r="CK19" s="2245" t="s">
        <v>21</v>
      </c>
      <c r="CL19" s="2245">
        <v>12497</v>
      </c>
      <c r="CM19" s="1340">
        <v>42736</v>
      </c>
      <c r="CN19" s="615">
        <v>42736</v>
      </c>
    </row>
    <row r="20" spans="1:92" ht="7.5" customHeight="1">
      <c r="A20" s="1368"/>
      <c r="B20" s="1207"/>
      <c r="C20" s="1369"/>
      <c r="D20" s="616"/>
      <c r="E20" s="616"/>
      <c r="F20" s="616"/>
      <c r="G20" s="616"/>
      <c r="H20" s="616"/>
      <c r="I20" s="616"/>
      <c r="J20" s="616"/>
      <c r="K20" s="616"/>
      <c r="L20" s="616"/>
      <c r="M20" s="616"/>
      <c r="N20" s="616"/>
      <c r="O20" s="616"/>
      <c r="P20" s="616"/>
      <c r="Q20" s="616"/>
      <c r="R20" s="616"/>
      <c r="S20" s="616"/>
      <c r="T20" s="616"/>
      <c r="U20" s="616"/>
      <c r="V20" s="1341"/>
      <c r="W20" s="479"/>
      <c r="X20" s="1368"/>
      <c r="Y20" s="1207"/>
      <c r="Z20" s="1369"/>
      <c r="AA20" s="616"/>
      <c r="AB20" s="616"/>
      <c r="AC20" s="616"/>
      <c r="AD20" s="616"/>
      <c r="AE20" s="616"/>
      <c r="AF20" s="616"/>
      <c r="AG20" s="616"/>
      <c r="AH20" s="616"/>
      <c r="AI20" s="616"/>
      <c r="AJ20" s="616"/>
      <c r="AK20" s="616"/>
      <c r="AL20" s="616"/>
      <c r="AM20" s="616"/>
      <c r="AN20" s="616"/>
      <c r="AO20" s="616"/>
      <c r="AP20" s="616"/>
      <c r="AQ20" s="616"/>
      <c r="AR20" s="616"/>
      <c r="AS20" s="1341"/>
      <c r="AT20" s="479"/>
      <c r="AU20" s="1368"/>
      <c r="AV20" s="1207"/>
      <c r="AW20" s="1369"/>
      <c r="AX20" s="616"/>
      <c r="AY20" s="616"/>
      <c r="AZ20" s="616"/>
      <c r="BA20" s="616"/>
      <c r="BB20" s="616"/>
      <c r="BC20" s="616"/>
      <c r="BD20" s="616"/>
      <c r="BE20" s="616"/>
      <c r="BF20" s="616"/>
      <c r="BG20" s="616"/>
      <c r="BH20" s="616"/>
      <c r="BI20" s="616"/>
      <c r="BJ20" s="616"/>
      <c r="BK20" s="616"/>
      <c r="BL20" s="616"/>
      <c r="BM20" s="616"/>
      <c r="BN20" s="616"/>
      <c r="BO20" s="616"/>
      <c r="BP20" s="1341"/>
      <c r="BQ20" s="479"/>
      <c r="BR20" s="1368"/>
      <c r="BS20" s="1207"/>
      <c r="BT20" s="1369"/>
      <c r="BU20" s="616"/>
      <c r="BV20" s="616"/>
      <c r="BW20" s="616"/>
      <c r="BX20" s="616"/>
      <c r="BY20" s="616"/>
      <c r="BZ20" s="616"/>
      <c r="CA20" s="616"/>
      <c r="CB20" s="616"/>
      <c r="CC20" s="616"/>
      <c r="CD20" s="616"/>
      <c r="CE20" s="616"/>
      <c r="CF20" s="616"/>
      <c r="CG20" s="616"/>
      <c r="CH20" s="616"/>
      <c r="CI20" s="616"/>
      <c r="CJ20" s="616"/>
      <c r="CK20" s="616"/>
      <c r="CL20" s="616"/>
      <c r="CM20" s="1341"/>
      <c r="CN20" s="479"/>
    </row>
    <row r="21" spans="1:92" ht="15" customHeight="1">
      <c r="A21" s="1370">
        <v>42095</v>
      </c>
      <c r="B21" s="1028">
        <v>42095</v>
      </c>
      <c r="C21" s="1371">
        <v>42095</v>
      </c>
      <c r="D21" s="2246">
        <v>12148484</v>
      </c>
      <c r="E21" s="2246">
        <v>11909365</v>
      </c>
      <c r="F21" s="2246">
        <v>10981857</v>
      </c>
      <c r="G21" s="2246">
        <v>501191</v>
      </c>
      <c r="H21" s="2246">
        <v>426317</v>
      </c>
      <c r="I21" s="2246">
        <v>372919</v>
      </c>
      <c r="J21" s="2246">
        <v>53398</v>
      </c>
      <c r="K21" s="2246">
        <v>141821</v>
      </c>
      <c r="L21" s="2246">
        <v>558837</v>
      </c>
      <c r="M21" s="2246">
        <v>9270</v>
      </c>
      <c r="N21" s="2246">
        <v>9238</v>
      </c>
      <c r="O21" s="2246">
        <v>2013</v>
      </c>
      <c r="P21" s="2246" t="s">
        <v>21</v>
      </c>
      <c r="Q21" s="2246">
        <v>7225</v>
      </c>
      <c r="R21" s="2246">
        <v>5778</v>
      </c>
      <c r="S21" s="2246">
        <v>1447</v>
      </c>
      <c r="T21" s="2246">
        <v>22</v>
      </c>
      <c r="U21" s="2246">
        <v>1049</v>
      </c>
      <c r="V21" s="1342">
        <v>42095</v>
      </c>
      <c r="W21" s="619">
        <v>42095</v>
      </c>
      <c r="X21" s="1370">
        <v>42095</v>
      </c>
      <c r="Y21" s="1028">
        <v>42095</v>
      </c>
      <c r="Z21" s="1371">
        <v>42095</v>
      </c>
      <c r="AA21" s="2246">
        <v>96259</v>
      </c>
      <c r="AB21" s="2246">
        <v>95774</v>
      </c>
      <c r="AC21" s="2246">
        <v>85659</v>
      </c>
      <c r="AD21" s="2246">
        <v>3174</v>
      </c>
      <c r="AE21" s="2246">
        <v>6941</v>
      </c>
      <c r="AF21" s="2246">
        <v>4999</v>
      </c>
      <c r="AG21" s="2246">
        <v>1942</v>
      </c>
      <c r="AH21" s="2246">
        <v>362</v>
      </c>
      <c r="AI21" s="2246">
        <v>6608</v>
      </c>
      <c r="AJ21" s="2246">
        <v>24400</v>
      </c>
      <c r="AK21" s="2246">
        <v>24373</v>
      </c>
      <c r="AL21" s="2246">
        <v>9789</v>
      </c>
      <c r="AM21" s="2246" t="s">
        <v>21</v>
      </c>
      <c r="AN21" s="2246">
        <v>14584</v>
      </c>
      <c r="AO21" s="2246">
        <v>6719</v>
      </c>
      <c r="AP21" s="2246">
        <v>7865</v>
      </c>
      <c r="AQ21" s="2246" t="s">
        <v>21</v>
      </c>
      <c r="AR21" s="2246">
        <v>309</v>
      </c>
      <c r="AS21" s="1342">
        <v>42095</v>
      </c>
      <c r="AT21" s="619">
        <v>42095</v>
      </c>
      <c r="AU21" s="1370">
        <v>42095</v>
      </c>
      <c r="AV21" s="1028">
        <v>42095</v>
      </c>
      <c r="AW21" s="1371">
        <v>42095</v>
      </c>
      <c r="AX21" s="2246">
        <v>11125027</v>
      </c>
      <c r="AY21" s="2246">
        <v>10883892</v>
      </c>
      <c r="AZ21" s="2246">
        <v>10309474</v>
      </c>
      <c r="BA21" s="2246">
        <v>497871</v>
      </c>
      <c r="BB21" s="2246">
        <v>76546</v>
      </c>
      <c r="BC21" s="2246">
        <v>64499</v>
      </c>
      <c r="BD21" s="2246">
        <v>12047</v>
      </c>
      <c r="BE21" s="2246">
        <v>141225</v>
      </c>
      <c r="BF21" s="2246">
        <v>466104</v>
      </c>
      <c r="BG21" s="2246">
        <v>85915</v>
      </c>
      <c r="BH21" s="2246">
        <v>85915</v>
      </c>
      <c r="BI21" s="2246">
        <v>15790</v>
      </c>
      <c r="BJ21" s="2246">
        <v>65393</v>
      </c>
      <c r="BK21" s="2246">
        <v>4732</v>
      </c>
      <c r="BL21" s="2246">
        <v>4582</v>
      </c>
      <c r="BM21" s="2246">
        <v>150</v>
      </c>
      <c r="BN21" s="2246" t="s">
        <v>21</v>
      </c>
      <c r="BO21" s="2246" t="s">
        <v>22</v>
      </c>
      <c r="BP21" s="1342">
        <v>42095</v>
      </c>
      <c r="BQ21" s="619">
        <v>42095</v>
      </c>
      <c r="BR21" s="1370">
        <v>42095</v>
      </c>
      <c r="BS21" s="1028">
        <v>42095</v>
      </c>
      <c r="BT21" s="1371">
        <v>42095</v>
      </c>
      <c r="BU21" s="2246">
        <v>793592</v>
      </c>
      <c r="BV21" s="2246">
        <v>793586</v>
      </c>
      <c r="BW21" s="2246">
        <v>393618</v>
      </c>
      <c r="BX21" s="2246">
        <v>352550</v>
      </c>
      <c r="BY21" s="2246">
        <v>47418</v>
      </c>
      <c r="BZ21" s="2246">
        <v>43161</v>
      </c>
      <c r="CA21" s="2246">
        <v>4257</v>
      </c>
      <c r="CB21" s="2246" t="s">
        <v>22</v>
      </c>
      <c r="CC21" s="2246" t="s">
        <v>22</v>
      </c>
      <c r="CD21" s="2246">
        <v>244280</v>
      </c>
      <c r="CE21" s="2246">
        <v>245154</v>
      </c>
      <c r="CF21" s="2246">
        <v>245154</v>
      </c>
      <c r="CG21" s="2246" t="s">
        <v>21</v>
      </c>
      <c r="CH21" s="2246" t="s">
        <v>21</v>
      </c>
      <c r="CI21" s="2246" t="s">
        <v>21</v>
      </c>
      <c r="CJ21" s="2246" t="s">
        <v>21</v>
      </c>
      <c r="CK21" s="2246" t="s">
        <v>21</v>
      </c>
      <c r="CL21" s="2246">
        <v>13910</v>
      </c>
      <c r="CM21" s="1342">
        <v>42095</v>
      </c>
      <c r="CN21" s="619">
        <v>42095</v>
      </c>
    </row>
    <row r="22" spans="1:92" ht="15" customHeight="1">
      <c r="A22" s="1372"/>
      <c r="B22" s="1028">
        <v>42461</v>
      </c>
      <c r="C22" s="1373"/>
      <c r="D22" s="2246">
        <v>12026695</v>
      </c>
      <c r="E22" s="2246">
        <v>11934797</v>
      </c>
      <c r="F22" s="2246">
        <v>10983029</v>
      </c>
      <c r="G22" s="2246">
        <v>535296</v>
      </c>
      <c r="H22" s="2246">
        <v>416473</v>
      </c>
      <c r="I22" s="2246">
        <v>362398</v>
      </c>
      <c r="J22" s="2246">
        <v>54075</v>
      </c>
      <c r="K22" s="2246">
        <v>148440</v>
      </c>
      <c r="L22" s="2246">
        <v>499541</v>
      </c>
      <c r="M22" s="2246">
        <v>8875</v>
      </c>
      <c r="N22" s="2246">
        <v>8780</v>
      </c>
      <c r="O22" s="2246">
        <v>2025</v>
      </c>
      <c r="P22" s="2246" t="s">
        <v>21</v>
      </c>
      <c r="Q22" s="2246">
        <v>6755</v>
      </c>
      <c r="R22" s="2246">
        <v>5750</v>
      </c>
      <c r="S22" s="2246">
        <v>1005</v>
      </c>
      <c r="T22" s="2246">
        <v>7</v>
      </c>
      <c r="U22" s="2246">
        <v>1126</v>
      </c>
      <c r="V22" s="1342">
        <v>42461</v>
      </c>
      <c r="W22" s="619">
        <v>42461</v>
      </c>
      <c r="X22" s="1372"/>
      <c r="Y22" s="1028">
        <v>42461</v>
      </c>
      <c r="Z22" s="1373"/>
      <c r="AA22" s="2246">
        <v>80411</v>
      </c>
      <c r="AB22" s="2246">
        <v>81171</v>
      </c>
      <c r="AC22" s="2246">
        <v>72291</v>
      </c>
      <c r="AD22" s="2246">
        <v>1737</v>
      </c>
      <c r="AE22" s="2246">
        <v>7143</v>
      </c>
      <c r="AF22" s="2246">
        <v>5723</v>
      </c>
      <c r="AG22" s="2246">
        <v>1420</v>
      </c>
      <c r="AH22" s="2246">
        <v>371</v>
      </c>
      <c r="AI22" s="2246">
        <v>5971</v>
      </c>
      <c r="AJ22" s="2246">
        <v>30651</v>
      </c>
      <c r="AK22" s="2246">
        <v>30662</v>
      </c>
      <c r="AL22" s="2246">
        <v>16675</v>
      </c>
      <c r="AM22" s="2246" t="s">
        <v>21</v>
      </c>
      <c r="AN22" s="2246">
        <v>13987</v>
      </c>
      <c r="AO22" s="2246">
        <v>6382</v>
      </c>
      <c r="AP22" s="2246">
        <v>7605</v>
      </c>
      <c r="AQ22" s="2246">
        <v>20</v>
      </c>
      <c r="AR22" s="2246">
        <v>281</v>
      </c>
      <c r="AS22" s="1342">
        <v>42461</v>
      </c>
      <c r="AT22" s="619">
        <v>42461</v>
      </c>
      <c r="AU22" s="1372"/>
      <c r="AV22" s="1028">
        <v>42461</v>
      </c>
      <c r="AW22" s="1373"/>
      <c r="AX22" s="2246">
        <v>10911867</v>
      </c>
      <c r="AY22" s="2246">
        <v>10817155</v>
      </c>
      <c r="AZ22" s="2246">
        <v>10205919</v>
      </c>
      <c r="BA22" s="2246">
        <v>533401</v>
      </c>
      <c r="BB22" s="2246">
        <v>77835</v>
      </c>
      <c r="BC22" s="2246">
        <v>65337</v>
      </c>
      <c r="BD22" s="2246">
        <v>12498</v>
      </c>
      <c r="BE22" s="2246">
        <v>147101</v>
      </c>
      <c r="BF22" s="2246">
        <v>411445</v>
      </c>
      <c r="BG22" s="2246">
        <v>84457</v>
      </c>
      <c r="BH22" s="2246">
        <v>84457</v>
      </c>
      <c r="BI22" s="2246">
        <v>15774</v>
      </c>
      <c r="BJ22" s="2246">
        <v>64361</v>
      </c>
      <c r="BK22" s="2246">
        <v>4322</v>
      </c>
      <c r="BL22" s="2246">
        <v>4131</v>
      </c>
      <c r="BM22" s="2246">
        <v>191</v>
      </c>
      <c r="BN22" s="2246" t="s">
        <v>21</v>
      </c>
      <c r="BO22" s="2246" t="s">
        <v>22</v>
      </c>
      <c r="BP22" s="1342">
        <v>42461</v>
      </c>
      <c r="BQ22" s="619">
        <v>42461</v>
      </c>
      <c r="BR22" s="1372"/>
      <c r="BS22" s="1028">
        <v>42461</v>
      </c>
      <c r="BT22" s="1373"/>
      <c r="BU22" s="2246">
        <v>777952</v>
      </c>
      <c r="BV22" s="2246">
        <v>777932</v>
      </c>
      <c r="BW22" s="2246">
        <v>340742</v>
      </c>
      <c r="BX22" s="2246">
        <v>386077</v>
      </c>
      <c r="BY22" s="2246">
        <v>51113</v>
      </c>
      <c r="BZ22" s="2246">
        <v>46240</v>
      </c>
      <c r="CA22" s="2246">
        <v>4873</v>
      </c>
      <c r="CB22" s="2246" t="s">
        <v>22</v>
      </c>
      <c r="CC22" s="2246" t="s">
        <v>22</v>
      </c>
      <c r="CD22" s="2246">
        <v>240229</v>
      </c>
      <c r="CE22" s="2246">
        <v>242731</v>
      </c>
      <c r="CF22" s="2246">
        <v>242731</v>
      </c>
      <c r="CG22" s="2246" t="s">
        <v>21</v>
      </c>
      <c r="CH22" s="2246" t="s">
        <v>21</v>
      </c>
      <c r="CI22" s="2246" t="s">
        <v>21</v>
      </c>
      <c r="CJ22" s="2246" t="s">
        <v>21</v>
      </c>
      <c r="CK22" s="2246" t="s">
        <v>21</v>
      </c>
      <c r="CL22" s="2246">
        <v>11482</v>
      </c>
      <c r="CM22" s="1342">
        <v>42461</v>
      </c>
      <c r="CN22" s="619">
        <v>42461</v>
      </c>
    </row>
    <row r="23" spans="1:92" ht="7.5" customHeight="1">
      <c r="A23" s="1372"/>
      <c r="B23" s="1032"/>
      <c r="C23" s="1373"/>
      <c r="D23" s="2246"/>
      <c r="E23" s="2246"/>
      <c r="F23" s="2246"/>
      <c r="G23" s="2246"/>
      <c r="H23" s="2246"/>
      <c r="I23" s="2246"/>
      <c r="J23" s="2246"/>
      <c r="K23" s="2246"/>
      <c r="L23" s="2246"/>
      <c r="M23" s="2246"/>
      <c r="N23" s="2246"/>
      <c r="O23" s="2246"/>
      <c r="P23" s="2246"/>
      <c r="Q23" s="2246"/>
      <c r="R23" s="2246"/>
      <c r="S23" s="2246"/>
      <c r="T23" s="2246"/>
      <c r="U23" s="2246"/>
      <c r="V23" s="1341"/>
      <c r="W23" s="479"/>
      <c r="X23" s="1372"/>
      <c r="Y23" s="1032"/>
      <c r="Z23" s="1373"/>
      <c r="AA23" s="2246"/>
      <c r="AB23" s="2246"/>
      <c r="AC23" s="2246"/>
      <c r="AD23" s="2246"/>
      <c r="AE23" s="2246"/>
      <c r="AF23" s="2246"/>
      <c r="AG23" s="2246"/>
      <c r="AH23" s="2246"/>
      <c r="AI23" s="2246"/>
      <c r="AJ23" s="2246"/>
      <c r="AK23" s="2246"/>
      <c r="AL23" s="2246"/>
      <c r="AM23" s="2246"/>
      <c r="AN23" s="2246"/>
      <c r="AO23" s="2246"/>
      <c r="AP23" s="2246"/>
      <c r="AQ23" s="2246"/>
      <c r="AR23" s="2246"/>
      <c r="AS23" s="1341"/>
      <c r="AT23" s="479"/>
      <c r="AU23" s="1372"/>
      <c r="AV23" s="1032"/>
      <c r="AW23" s="1373"/>
      <c r="AX23" s="2246"/>
      <c r="AY23" s="2246"/>
      <c r="AZ23" s="2246"/>
      <c r="BA23" s="2246"/>
      <c r="BB23" s="2246"/>
      <c r="BC23" s="2246"/>
      <c r="BD23" s="2246"/>
      <c r="BE23" s="2246"/>
      <c r="BF23" s="2246"/>
      <c r="BG23" s="2246"/>
      <c r="BH23" s="2246"/>
      <c r="BI23" s="2246"/>
      <c r="BJ23" s="2246"/>
      <c r="BK23" s="2246"/>
      <c r="BL23" s="2246"/>
      <c r="BM23" s="2246"/>
      <c r="BN23" s="2246"/>
      <c r="BO23" s="2246"/>
      <c r="BP23" s="1341"/>
      <c r="BQ23" s="479"/>
      <c r="BR23" s="1372"/>
      <c r="BS23" s="1032"/>
      <c r="BT23" s="1373"/>
      <c r="BU23" s="2246"/>
      <c r="BV23" s="2246"/>
      <c r="BW23" s="2246"/>
      <c r="BX23" s="2246"/>
      <c r="BY23" s="2246"/>
      <c r="BZ23" s="2246"/>
      <c r="CA23" s="2246"/>
      <c r="CB23" s="2246"/>
      <c r="CC23" s="2246"/>
      <c r="CD23" s="2246"/>
      <c r="CE23" s="2246"/>
      <c r="CF23" s="2246"/>
      <c r="CG23" s="2246"/>
      <c r="CH23" s="2246"/>
      <c r="CI23" s="2246"/>
      <c r="CJ23" s="2246"/>
      <c r="CK23" s="2246"/>
      <c r="CL23" s="2246"/>
      <c r="CM23" s="1341"/>
      <c r="CN23" s="479"/>
    </row>
    <row r="24" spans="1:92" ht="15" customHeight="1">
      <c r="A24" s="1374" t="s">
        <v>1582</v>
      </c>
      <c r="B24" s="1034" t="s">
        <v>23</v>
      </c>
      <c r="C24" s="1375" t="s">
        <v>163</v>
      </c>
      <c r="D24" s="2246">
        <v>3142471</v>
      </c>
      <c r="E24" s="2246">
        <v>3103400</v>
      </c>
      <c r="F24" s="2246">
        <v>2863347</v>
      </c>
      <c r="G24" s="2246">
        <v>131823</v>
      </c>
      <c r="H24" s="2246">
        <v>108230</v>
      </c>
      <c r="I24" s="2246">
        <v>94586</v>
      </c>
      <c r="J24" s="2246">
        <v>13644</v>
      </c>
      <c r="K24" s="2246">
        <v>34201</v>
      </c>
      <c r="L24" s="2246">
        <v>499541</v>
      </c>
      <c r="M24" s="2246">
        <v>2218</v>
      </c>
      <c r="N24" s="2246">
        <v>2228</v>
      </c>
      <c r="O24" s="2246">
        <v>518</v>
      </c>
      <c r="P24" s="2246" t="s">
        <v>21</v>
      </c>
      <c r="Q24" s="2246">
        <v>1710</v>
      </c>
      <c r="R24" s="2246">
        <v>1417</v>
      </c>
      <c r="S24" s="2246">
        <v>293</v>
      </c>
      <c r="T24" s="2246">
        <v>2</v>
      </c>
      <c r="U24" s="2246">
        <v>1126</v>
      </c>
      <c r="V24" s="1343" t="s">
        <v>25</v>
      </c>
      <c r="W24" s="623" t="s">
        <v>1583</v>
      </c>
      <c r="X24" s="1374" t="s">
        <v>1582</v>
      </c>
      <c r="Y24" s="1034" t="s">
        <v>23</v>
      </c>
      <c r="Z24" s="1375" t="s">
        <v>163</v>
      </c>
      <c r="AA24" s="2246">
        <v>17364</v>
      </c>
      <c r="AB24" s="2246">
        <v>18308</v>
      </c>
      <c r="AC24" s="2246">
        <v>16377</v>
      </c>
      <c r="AD24" s="2246">
        <v>282</v>
      </c>
      <c r="AE24" s="2246">
        <v>1649</v>
      </c>
      <c r="AF24" s="2246">
        <v>1466</v>
      </c>
      <c r="AG24" s="2246">
        <v>183</v>
      </c>
      <c r="AH24" s="2246">
        <v>87</v>
      </c>
      <c r="AI24" s="2246">
        <v>5971</v>
      </c>
      <c r="AJ24" s="2246">
        <v>7892</v>
      </c>
      <c r="AK24" s="2246">
        <v>7927</v>
      </c>
      <c r="AL24" s="2246">
        <v>4387</v>
      </c>
      <c r="AM24" s="2246" t="s">
        <v>21</v>
      </c>
      <c r="AN24" s="2246">
        <v>3540</v>
      </c>
      <c r="AO24" s="2246">
        <v>1565</v>
      </c>
      <c r="AP24" s="2246">
        <v>1975</v>
      </c>
      <c r="AQ24" s="2246" t="s">
        <v>21</v>
      </c>
      <c r="AR24" s="2246">
        <v>281</v>
      </c>
      <c r="AS24" s="1343" t="s">
        <v>25</v>
      </c>
      <c r="AT24" s="623" t="s">
        <v>1583</v>
      </c>
      <c r="AU24" s="1374" t="s">
        <v>1582</v>
      </c>
      <c r="AV24" s="1034" t="s">
        <v>23</v>
      </c>
      <c r="AW24" s="1375" t="s">
        <v>163</v>
      </c>
      <c r="AX24" s="2246">
        <v>2866469</v>
      </c>
      <c r="AY24" s="2246">
        <v>2825862</v>
      </c>
      <c r="AZ24" s="2246">
        <v>2673443</v>
      </c>
      <c r="BA24" s="2246">
        <v>131503</v>
      </c>
      <c r="BB24" s="2246">
        <v>20916</v>
      </c>
      <c r="BC24" s="2246">
        <v>17580</v>
      </c>
      <c r="BD24" s="2246">
        <v>3336</v>
      </c>
      <c r="BE24" s="2246">
        <v>33485</v>
      </c>
      <c r="BF24" s="2246">
        <v>411445</v>
      </c>
      <c r="BG24" s="2246">
        <v>21418</v>
      </c>
      <c r="BH24" s="2246">
        <v>21418</v>
      </c>
      <c r="BI24" s="2246">
        <v>4299</v>
      </c>
      <c r="BJ24" s="2246">
        <v>15887</v>
      </c>
      <c r="BK24" s="2246">
        <v>1232</v>
      </c>
      <c r="BL24" s="2246">
        <v>1180</v>
      </c>
      <c r="BM24" s="2246">
        <v>52</v>
      </c>
      <c r="BN24" s="2246" t="s">
        <v>21</v>
      </c>
      <c r="BO24" s="2246" t="s">
        <v>22</v>
      </c>
      <c r="BP24" s="1343" t="s">
        <v>25</v>
      </c>
      <c r="BQ24" s="623" t="s">
        <v>1583</v>
      </c>
      <c r="BR24" s="1374" t="s">
        <v>1582</v>
      </c>
      <c r="BS24" s="1034" t="s">
        <v>23</v>
      </c>
      <c r="BT24" s="1375" t="s">
        <v>163</v>
      </c>
      <c r="BU24" s="2246">
        <v>199453</v>
      </c>
      <c r="BV24" s="2246">
        <v>199447</v>
      </c>
      <c r="BW24" s="2246">
        <v>91089</v>
      </c>
      <c r="BX24" s="2246">
        <v>94939</v>
      </c>
      <c r="BY24" s="2246">
        <v>13419</v>
      </c>
      <c r="BZ24" s="2246">
        <v>12222</v>
      </c>
      <c r="CA24" s="2246">
        <v>1197</v>
      </c>
      <c r="CB24" s="2246" t="s">
        <v>22</v>
      </c>
      <c r="CC24" s="2246" t="s">
        <v>22</v>
      </c>
      <c r="CD24" s="2246">
        <v>61145</v>
      </c>
      <c r="CE24" s="2246">
        <v>61970</v>
      </c>
      <c r="CF24" s="2246">
        <v>61970</v>
      </c>
      <c r="CG24" s="2246" t="s">
        <v>21</v>
      </c>
      <c r="CH24" s="2246" t="s">
        <v>21</v>
      </c>
      <c r="CI24" s="2246" t="s">
        <v>21</v>
      </c>
      <c r="CJ24" s="2246" t="s">
        <v>21</v>
      </c>
      <c r="CK24" s="2246" t="s">
        <v>21</v>
      </c>
      <c r="CL24" s="2246">
        <v>11482</v>
      </c>
      <c r="CM24" s="1343" t="s">
        <v>25</v>
      </c>
      <c r="CN24" s="623" t="s">
        <v>1583</v>
      </c>
    </row>
    <row r="25" spans="1:92" ht="15" customHeight="1">
      <c r="A25" s="1376" t="s">
        <v>26</v>
      </c>
      <c r="B25" s="1037" t="s">
        <v>26</v>
      </c>
      <c r="C25" s="1375" t="s">
        <v>164</v>
      </c>
      <c r="D25" s="2246">
        <v>2875208</v>
      </c>
      <c r="E25" s="2246">
        <v>2855924</v>
      </c>
      <c r="F25" s="2246">
        <v>2621066</v>
      </c>
      <c r="G25" s="2246">
        <v>133132</v>
      </c>
      <c r="H25" s="2246">
        <v>101726</v>
      </c>
      <c r="I25" s="2246">
        <v>88607</v>
      </c>
      <c r="J25" s="2246">
        <v>13119</v>
      </c>
      <c r="K25" s="2246">
        <v>30714</v>
      </c>
      <c r="L25" s="2246">
        <v>488219</v>
      </c>
      <c r="M25" s="2246">
        <v>2251</v>
      </c>
      <c r="N25" s="2246">
        <v>2151</v>
      </c>
      <c r="O25" s="2246">
        <v>490</v>
      </c>
      <c r="P25" s="2246" t="s">
        <v>21</v>
      </c>
      <c r="Q25" s="2246">
        <v>1661</v>
      </c>
      <c r="R25" s="2246">
        <v>1453</v>
      </c>
      <c r="S25" s="2246">
        <v>208</v>
      </c>
      <c r="T25" s="2246">
        <v>2</v>
      </c>
      <c r="U25" s="2246">
        <v>1215</v>
      </c>
      <c r="V25" s="1343" t="s">
        <v>27</v>
      </c>
      <c r="W25" s="623" t="s">
        <v>26</v>
      </c>
      <c r="X25" s="1376" t="s">
        <v>26</v>
      </c>
      <c r="Y25" s="1037" t="s">
        <v>26</v>
      </c>
      <c r="Z25" s="1375" t="s">
        <v>164</v>
      </c>
      <c r="AA25" s="2246">
        <v>21332</v>
      </c>
      <c r="AB25" s="2246">
        <v>20761</v>
      </c>
      <c r="AC25" s="2246">
        <v>18570</v>
      </c>
      <c r="AD25" s="2246">
        <v>213</v>
      </c>
      <c r="AE25" s="2246">
        <v>1978</v>
      </c>
      <c r="AF25" s="2246">
        <v>1486</v>
      </c>
      <c r="AG25" s="2246">
        <v>492</v>
      </c>
      <c r="AH25" s="2246">
        <v>129</v>
      </c>
      <c r="AI25" s="2246">
        <v>6470</v>
      </c>
      <c r="AJ25" s="2246">
        <v>7389</v>
      </c>
      <c r="AK25" s="2246">
        <v>7342</v>
      </c>
      <c r="AL25" s="2246">
        <v>4077</v>
      </c>
      <c r="AM25" s="2246" t="s">
        <v>21</v>
      </c>
      <c r="AN25" s="2246">
        <v>3265</v>
      </c>
      <c r="AO25" s="2246">
        <v>1515</v>
      </c>
      <c r="AP25" s="2246">
        <v>1750</v>
      </c>
      <c r="AQ25" s="2246" t="s">
        <v>21</v>
      </c>
      <c r="AR25" s="2246">
        <v>290</v>
      </c>
      <c r="AS25" s="1343" t="s">
        <v>27</v>
      </c>
      <c r="AT25" s="623" t="s">
        <v>26</v>
      </c>
      <c r="AU25" s="1376" t="s">
        <v>26</v>
      </c>
      <c r="AV25" s="1037" t="s">
        <v>26</v>
      </c>
      <c r="AW25" s="1375" t="s">
        <v>164</v>
      </c>
      <c r="AX25" s="2246">
        <v>2624706</v>
      </c>
      <c r="AY25" s="2246">
        <v>2604552</v>
      </c>
      <c r="AZ25" s="2246">
        <v>2451724</v>
      </c>
      <c r="BA25" s="2246">
        <v>132889</v>
      </c>
      <c r="BB25" s="2246">
        <v>19939</v>
      </c>
      <c r="BC25" s="2246">
        <v>16890</v>
      </c>
      <c r="BD25" s="2246">
        <v>3049</v>
      </c>
      <c r="BE25" s="2246">
        <v>30492</v>
      </c>
      <c r="BF25" s="2246">
        <v>401220</v>
      </c>
      <c r="BG25" s="2246">
        <v>19233</v>
      </c>
      <c r="BH25" s="2246">
        <v>19233</v>
      </c>
      <c r="BI25" s="2246">
        <v>3783</v>
      </c>
      <c r="BJ25" s="2246">
        <v>14217</v>
      </c>
      <c r="BK25" s="2246">
        <v>1233</v>
      </c>
      <c r="BL25" s="2246">
        <v>1192</v>
      </c>
      <c r="BM25" s="2246">
        <v>41</v>
      </c>
      <c r="BN25" s="2246" t="s">
        <v>21</v>
      </c>
      <c r="BO25" s="2246" t="s">
        <v>22</v>
      </c>
      <c r="BP25" s="1343" t="s">
        <v>27</v>
      </c>
      <c r="BQ25" s="623" t="s">
        <v>26</v>
      </c>
      <c r="BR25" s="1376" t="s">
        <v>26</v>
      </c>
      <c r="BS25" s="1037" t="s">
        <v>26</v>
      </c>
      <c r="BT25" s="1375" t="s">
        <v>164</v>
      </c>
      <c r="BU25" s="2246">
        <v>197292</v>
      </c>
      <c r="BV25" s="2246">
        <v>197290</v>
      </c>
      <c r="BW25" s="2246">
        <v>85811</v>
      </c>
      <c r="BX25" s="2246">
        <v>97730</v>
      </c>
      <c r="BY25" s="2246">
        <v>13749</v>
      </c>
      <c r="BZ25" s="2246">
        <v>12436</v>
      </c>
      <c r="CA25" s="2246">
        <v>1313</v>
      </c>
      <c r="CB25" s="2246" t="s">
        <v>22</v>
      </c>
      <c r="CC25" s="2246" t="s">
        <v>22</v>
      </c>
      <c r="CD25" s="2246">
        <v>63510</v>
      </c>
      <c r="CE25" s="2246">
        <v>61470</v>
      </c>
      <c r="CF25" s="2246">
        <v>61470</v>
      </c>
      <c r="CG25" s="2246" t="s">
        <v>21</v>
      </c>
      <c r="CH25" s="2246" t="s">
        <v>21</v>
      </c>
      <c r="CI25" s="2246" t="s">
        <v>21</v>
      </c>
      <c r="CJ25" s="2246" t="s">
        <v>21</v>
      </c>
      <c r="CK25" s="2246" t="s">
        <v>21</v>
      </c>
      <c r="CL25" s="2246">
        <v>13521</v>
      </c>
      <c r="CM25" s="1343" t="s">
        <v>27</v>
      </c>
      <c r="CN25" s="623" t="s">
        <v>26</v>
      </c>
    </row>
    <row r="26" spans="1:92" ht="15" customHeight="1">
      <c r="A26" s="1374" t="s">
        <v>26</v>
      </c>
      <c r="B26" s="1034" t="s">
        <v>26</v>
      </c>
      <c r="C26" s="1375" t="s">
        <v>165</v>
      </c>
      <c r="D26" s="2246">
        <v>2998734</v>
      </c>
      <c r="E26" s="2246">
        <v>2908761</v>
      </c>
      <c r="F26" s="2246">
        <v>2673573</v>
      </c>
      <c r="G26" s="2246">
        <v>133232</v>
      </c>
      <c r="H26" s="2246">
        <v>101957</v>
      </c>
      <c r="I26" s="2246">
        <v>88656</v>
      </c>
      <c r="J26" s="2246">
        <v>13301</v>
      </c>
      <c r="K26" s="2246">
        <v>39175</v>
      </c>
      <c r="L26" s="2246">
        <v>538816</v>
      </c>
      <c r="M26" s="2246">
        <v>2227</v>
      </c>
      <c r="N26" s="2246">
        <v>2191</v>
      </c>
      <c r="O26" s="2246">
        <v>552</v>
      </c>
      <c r="P26" s="2246" t="s">
        <v>21</v>
      </c>
      <c r="Q26" s="2246">
        <v>1639</v>
      </c>
      <c r="R26" s="2246">
        <v>1387</v>
      </c>
      <c r="S26" s="2246">
        <v>252</v>
      </c>
      <c r="T26" s="2246">
        <v>20</v>
      </c>
      <c r="U26" s="2246">
        <v>1237</v>
      </c>
      <c r="V26" s="1343" t="s">
        <v>28</v>
      </c>
      <c r="W26" s="623" t="s">
        <v>26</v>
      </c>
      <c r="X26" s="1374" t="s">
        <v>26</v>
      </c>
      <c r="Y26" s="1034" t="s">
        <v>26</v>
      </c>
      <c r="Z26" s="1375" t="s">
        <v>165</v>
      </c>
      <c r="AA26" s="2246">
        <v>18235</v>
      </c>
      <c r="AB26" s="2246">
        <v>17871</v>
      </c>
      <c r="AC26" s="2246">
        <v>15641</v>
      </c>
      <c r="AD26" s="2246">
        <v>972</v>
      </c>
      <c r="AE26" s="2246">
        <v>1258</v>
      </c>
      <c r="AF26" s="2246">
        <v>1094</v>
      </c>
      <c r="AG26" s="2246">
        <v>164</v>
      </c>
      <c r="AH26" s="2246">
        <v>169</v>
      </c>
      <c r="AI26" s="2246">
        <v>6266</v>
      </c>
      <c r="AJ26" s="2246">
        <v>7087</v>
      </c>
      <c r="AK26" s="2246">
        <v>7067</v>
      </c>
      <c r="AL26" s="2246">
        <v>3655</v>
      </c>
      <c r="AM26" s="2246" t="s">
        <v>21</v>
      </c>
      <c r="AN26" s="2246">
        <v>3412</v>
      </c>
      <c r="AO26" s="2246">
        <v>1436</v>
      </c>
      <c r="AP26" s="2246">
        <v>1976</v>
      </c>
      <c r="AQ26" s="2246" t="s">
        <v>21</v>
      </c>
      <c r="AR26" s="2246">
        <v>312</v>
      </c>
      <c r="AS26" s="1343" t="s">
        <v>28</v>
      </c>
      <c r="AT26" s="623" t="s">
        <v>26</v>
      </c>
      <c r="AU26" s="1374" t="s">
        <v>26</v>
      </c>
      <c r="AV26" s="1034" t="s">
        <v>26</v>
      </c>
      <c r="AW26" s="1375" t="s">
        <v>165</v>
      </c>
      <c r="AX26" s="2246">
        <v>2753905</v>
      </c>
      <c r="AY26" s="2246">
        <v>2659502</v>
      </c>
      <c r="AZ26" s="2246">
        <v>2508154</v>
      </c>
      <c r="BA26" s="2246">
        <v>132216</v>
      </c>
      <c r="BB26" s="2246">
        <v>19132</v>
      </c>
      <c r="BC26" s="2246">
        <v>15829</v>
      </c>
      <c r="BD26" s="2246">
        <v>3304</v>
      </c>
      <c r="BE26" s="2246">
        <v>37881</v>
      </c>
      <c r="BF26" s="2246">
        <v>458028</v>
      </c>
      <c r="BG26" s="2246">
        <v>19421</v>
      </c>
      <c r="BH26" s="2246">
        <v>19421</v>
      </c>
      <c r="BI26" s="2246">
        <v>3904</v>
      </c>
      <c r="BJ26" s="2246">
        <v>14914</v>
      </c>
      <c r="BK26" s="2246">
        <v>603</v>
      </c>
      <c r="BL26" s="2246">
        <v>552</v>
      </c>
      <c r="BM26" s="2246">
        <v>51</v>
      </c>
      <c r="BN26" s="2246" t="s">
        <v>21</v>
      </c>
      <c r="BO26" s="2246" t="s">
        <v>22</v>
      </c>
      <c r="BP26" s="1343" t="s">
        <v>28</v>
      </c>
      <c r="BQ26" s="623" t="s">
        <v>26</v>
      </c>
      <c r="BR26" s="1374" t="s">
        <v>26</v>
      </c>
      <c r="BS26" s="1034" t="s">
        <v>26</v>
      </c>
      <c r="BT26" s="1375" t="s">
        <v>165</v>
      </c>
      <c r="BU26" s="2246">
        <v>193326</v>
      </c>
      <c r="BV26" s="2246">
        <v>193319</v>
      </c>
      <c r="BW26" s="2246">
        <v>83253</v>
      </c>
      <c r="BX26" s="2246">
        <v>97195</v>
      </c>
      <c r="BY26" s="2246">
        <v>12871</v>
      </c>
      <c r="BZ26" s="2246">
        <v>11590</v>
      </c>
      <c r="CA26" s="2246">
        <v>1281</v>
      </c>
      <c r="CB26" s="2246" t="s">
        <v>22</v>
      </c>
      <c r="CC26" s="2246" t="s">
        <v>22</v>
      </c>
      <c r="CD26" s="2246">
        <v>53045</v>
      </c>
      <c r="CE26" s="2246">
        <v>53028</v>
      </c>
      <c r="CF26" s="2246">
        <v>53028</v>
      </c>
      <c r="CG26" s="2246" t="s">
        <v>21</v>
      </c>
      <c r="CH26" s="2246" t="s">
        <v>21</v>
      </c>
      <c r="CI26" s="2246" t="s">
        <v>21</v>
      </c>
      <c r="CJ26" s="2246" t="s">
        <v>21</v>
      </c>
      <c r="CK26" s="2246" t="s">
        <v>21</v>
      </c>
      <c r="CL26" s="2246">
        <v>13540</v>
      </c>
      <c r="CM26" s="1343" t="s">
        <v>28</v>
      </c>
      <c r="CN26" s="623" t="s">
        <v>26</v>
      </c>
    </row>
    <row r="27" spans="1:92" ht="15" customHeight="1">
      <c r="A27" s="1374" t="s">
        <v>26</v>
      </c>
      <c r="B27" s="1034" t="s">
        <v>26</v>
      </c>
      <c r="C27" s="1375" t="s">
        <v>166</v>
      </c>
      <c r="D27" s="2246">
        <v>3094177</v>
      </c>
      <c r="E27" s="2246">
        <v>3075180</v>
      </c>
      <c r="F27" s="2246">
        <v>2824676</v>
      </c>
      <c r="G27" s="2246">
        <v>142553</v>
      </c>
      <c r="H27" s="2246">
        <v>107952</v>
      </c>
      <c r="I27" s="2246">
        <v>93139</v>
      </c>
      <c r="J27" s="2246">
        <v>14813</v>
      </c>
      <c r="K27" s="2246">
        <v>40028</v>
      </c>
      <c r="L27" s="2246">
        <v>519636</v>
      </c>
      <c r="M27" s="2246">
        <v>2323</v>
      </c>
      <c r="N27" s="2246">
        <v>2401</v>
      </c>
      <c r="O27" s="2246">
        <v>429</v>
      </c>
      <c r="P27" s="2246" t="s">
        <v>21</v>
      </c>
      <c r="Q27" s="2246">
        <v>1972</v>
      </c>
      <c r="R27" s="2246">
        <v>1538</v>
      </c>
      <c r="S27" s="2246">
        <v>434</v>
      </c>
      <c r="T27" s="2246">
        <v>237</v>
      </c>
      <c r="U27" s="2246">
        <v>1121</v>
      </c>
      <c r="V27" s="1343" t="s">
        <v>29</v>
      </c>
      <c r="W27" s="623" t="s">
        <v>26</v>
      </c>
      <c r="X27" s="1374" t="s">
        <v>26</v>
      </c>
      <c r="Y27" s="1034" t="s">
        <v>26</v>
      </c>
      <c r="Z27" s="1375" t="s">
        <v>166</v>
      </c>
      <c r="AA27" s="2246">
        <v>20546</v>
      </c>
      <c r="AB27" s="2246">
        <v>20441</v>
      </c>
      <c r="AC27" s="2246">
        <v>18213</v>
      </c>
      <c r="AD27" s="2246">
        <v>199</v>
      </c>
      <c r="AE27" s="2246">
        <v>2029</v>
      </c>
      <c r="AF27" s="2246">
        <v>1565</v>
      </c>
      <c r="AG27" s="2246">
        <v>464</v>
      </c>
      <c r="AH27" s="2246">
        <v>323</v>
      </c>
      <c r="AI27" s="2246">
        <v>6268</v>
      </c>
      <c r="AJ27" s="2246">
        <v>7784</v>
      </c>
      <c r="AK27" s="2246">
        <v>7807</v>
      </c>
      <c r="AL27" s="2246">
        <v>4261</v>
      </c>
      <c r="AM27" s="2246" t="s">
        <v>21</v>
      </c>
      <c r="AN27" s="2246">
        <v>3546</v>
      </c>
      <c r="AO27" s="2246">
        <v>1595</v>
      </c>
      <c r="AP27" s="2246">
        <v>1951</v>
      </c>
      <c r="AQ27" s="2246" t="s">
        <v>21</v>
      </c>
      <c r="AR27" s="2246">
        <v>289</v>
      </c>
      <c r="AS27" s="1343" t="s">
        <v>29</v>
      </c>
      <c r="AT27" s="623" t="s">
        <v>26</v>
      </c>
      <c r="AU27" s="1374" t="s">
        <v>26</v>
      </c>
      <c r="AV27" s="1034" t="s">
        <v>26</v>
      </c>
      <c r="AW27" s="1375" t="s">
        <v>166</v>
      </c>
      <c r="AX27" s="2246">
        <v>2831401</v>
      </c>
      <c r="AY27" s="2246">
        <v>2812582</v>
      </c>
      <c r="AZ27" s="2246">
        <v>2649171</v>
      </c>
      <c r="BA27" s="2246">
        <v>142323</v>
      </c>
      <c r="BB27" s="2246">
        <v>21088</v>
      </c>
      <c r="BC27" s="2246">
        <v>17535</v>
      </c>
      <c r="BD27" s="2246">
        <v>3553</v>
      </c>
      <c r="BE27" s="2246">
        <v>36055</v>
      </c>
      <c r="BF27" s="2246">
        <v>438606</v>
      </c>
      <c r="BG27" s="2246">
        <v>22129</v>
      </c>
      <c r="BH27" s="2246">
        <v>22129</v>
      </c>
      <c r="BI27" s="2246">
        <v>4256</v>
      </c>
      <c r="BJ27" s="2246">
        <v>16770</v>
      </c>
      <c r="BK27" s="2246">
        <v>1103</v>
      </c>
      <c r="BL27" s="2246">
        <v>1054</v>
      </c>
      <c r="BM27" s="2246">
        <v>49</v>
      </c>
      <c r="BN27" s="2246" t="s">
        <v>21</v>
      </c>
      <c r="BO27" s="2246" t="s">
        <v>22</v>
      </c>
      <c r="BP27" s="1343" t="s">
        <v>29</v>
      </c>
      <c r="BQ27" s="623" t="s">
        <v>26</v>
      </c>
      <c r="BR27" s="1374" t="s">
        <v>26</v>
      </c>
      <c r="BS27" s="1034" t="s">
        <v>26</v>
      </c>
      <c r="BT27" s="1375" t="s">
        <v>166</v>
      </c>
      <c r="BU27" s="2246">
        <v>210256</v>
      </c>
      <c r="BV27" s="2246">
        <v>210256</v>
      </c>
      <c r="BW27" s="2246">
        <v>92774</v>
      </c>
      <c r="BX27" s="2246">
        <v>103281</v>
      </c>
      <c r="BY27" s="2246">
        <v>14201</v>
      </c>
      <c r="BZ27" s="2246">
        <v>12895</v>
      </c>
      <c r="CA27" s="2246">
        <v>1306</v>
      </c>
      <c r="CB27" s="2246" t="s">
        <v>22</v>
      </c>
      <c r="CC27" s="2246" t="s">
        <v>22</v>
      </c>
      <c r="CD27" s="2246">
        <v>60393</v>
      </c>
      <c r="CE27" s="2246">
        <v>61438</v>
      </c>
      <c r="CF27" s="2246">
        <v>61438</v>
      </c>
      <c r="CG27" s="2246" t="s">
        <v>21</v>
      </c>
      <c r="CH27" s="2246" t="s">
        <v>21</v>
      </c>
      <c r="CI27" s="2246" t="s">
        <v>21</v>
      </c>
      <c r="CJ27" s="2246" t="s">
        <v>21</v>
      </c>
      <c r="CK27" s="2246" t="s">
        <v>21</v>
      </c>
      <c r="CL27" s="2246">
        <v>12497</v>
      </c>
      <c r="CM27" s="1343" t="s">
        <v>29</v>
      </c>
      <c r="CN27" s="623" t="s">
        <v>26</v>
      </c>
    </row>
    <row r="28" spans="1:92" ht="7.5" customHeight="1">
      <c r="A28" s="1372"/>
      <c r="B28" s="1032"/>
      <c r="C28" s="134"/>
      <c r="D28" s="2246"/>
      <c r="E28" s="2246"/>
      <c r="F28" s="2246"/>
      <c r="G28" s="2246"/>
      <c r="H28" s="2246"/>
      <c r="I28" s="2246"/>
      <c r="J28" s="2246"/>
      <c r="K28" s="2246"/>
      <c r="L28" s="2246"/>
      <c r="M28" s="2246"/>
      <c r="N28" s="2246"/>
      <c r="O28" s="2246"/>
      <c r="P28" s="2246"/>
      <c r="Q28" s="2246"/>
      <c r="R28" s="2246"/>
      <c r="S28" s="2246"/>
      <c r="T28" s="2246"/>
      <c r="U28" s="2246"/>
      <c r="V28" s="1344"/>
      <c r="W28" s="483"/>
      <c r="X28" s="1372"/>
      <c r="Y28" s="1032"/>
      <c r="Z28" s="134"/>
      <c r="AA28" s="2246"/>
      <c r="AB28" s="2246"/>
      <c r="AC28" s="2246"/>
      <c r="AD28" s="2246"/>
      <c r="AE28" s="2246"/>
      <c r="AF28" s="2246"/>
      <c r="AG28" s="2246"/>
      <c r="AH28" s="2246"/>
      <c r="AI28" s="2246"/>
      <c r="AJ28" s="2246"/>
      <c r="AK28" s="2246"/>
      <c r="AL28" s="2246"/>
      <c r="AM28" s="2246"/>
      <c r="AN28" s="2246"/>
      <c r="AO28" s="2246"/>
      <c r="AP28" s="2246"/>
      <c r="AQ28" s="2246"/>
      <c r="AR28" s="2246"/>
      <c r="AS28" s="1344"/>
      <c r="AT28" s="483"/>
      <c r="AU28" s="1372"/>
      <c r="AV28" s="1032"/>
      <c r="AW28" s="134"/>
      <c r="AX28" s="2246"/>
      <c r="AY28" s="2246"/>
      <c r="AZ28" s="2246"/>
      <c r="BA28" s="2246"/>
      <c r="BB28" s="2246"/>
      <c r="BC28" s="2246"/>
      <c r="BD28" s="2246"/>
      <c r="BE28" s="2246"/>
      <c r="BF28" s="2246"/>
      <c r="BG28" s="2246"/>
      <c r="BH28" s="2246"/>
      <c r="BI28" s="2246"/>
      <c r="BJ28" s="2246"/>
      <c r="BK28" s="2246"/>
      <c r="BL28" s="2246"/>
      <c r="BM28" s="2246"/>
      <c r="BN28" s="2246"/>
      <c r="BO28" s="2246"/>
      <c r="BP28" s="1344"/>
      <c r="BQ28" s="483"/>
      <c r="BR28" s="1372"/>
      <c r="BS28" s="1032"/>
      <c r="BT28" s="134"/>
      <c r="BU28" s="2246"/>
      <c r="BV28" s="2246"/>
      <c r="BW28" s="2246"/>
      <c r="BX28" s="2246"/>
      <c r="BY28" s="2246"/>
      <c r="BZ28" s="2246"/>
      <c r="CA28" s="2246"/>
      <c r="CB28" s="2246"/>
      <c r="CC28" s="2246"/>
      <c r="CD28" s="2246"/>
      <c r="CE28" s="2246"/>
      <c r="CF28" s="2246"/>
      <c r="CG28" s="2246"/>
      <c r="CH28" s="2246"/>
      <c r="CI28" s="2246"/>
      <c r="CJ28" s="2246"/>
      <c r="CK28" s="2246"/>
      <c r="CL28" s="2246"/>
      <c r="CM28" s="1344"/>
      <c r="CN28" s="483"/>
    </row>
    <row r="29" spans="1:92" ht="15" customHeight="1">
      <c r="A29" s="1376" t="s">
        <v>1582</v>
      </c>
      <c r="B29" s="1037" t="s">
        <v>23</v>
      </c>
      <c r="C29" s="1377" t="s">
        <v>167</v>
      </c>
      <c r="D29" s="2246">
        <v>1065665</v>
      </c>
      <c r="E29" s="2246">
        <v>1032168</v>
      </c>
      <c r="F29" s="2246">
        <v>954273</v>
      </c>
      <c r="G29" s="2246">
        <v>41677</v>
      </c>
      <c r="H29" s="2246">
        <v>36218</v>
      </c>
      <c r="I29" s="2246">
        <v>31760</v>
      </c>
      <c r="J29" s="2246">
        <v>4458</v>
      </c>
      <c r="K29" s="2246">
        <v>12070</v>
      </c>
      <c r="L29" s="2246">
        <v>516043</v>
      </c>
      <c r="M29" s="2246">
        <v>812</v>
      </c>
      <c r="N29" s="2246">
        <v>793</v>
      </c>
      <c r="O29" s="2246">
        <v>217</v>
      </c>
      <c r="P29" s="2246" t="s">
        <v>21</v>
      </c>
      <c r="Q29" s="2246">
        <v>576</v>
      </c>
      <c r="R29" s="2246">
        <v>463</v>
      </c>
      <c r="S29" s="2246">
        <v>113</v>
      </c>
      <c r="T29" s="2246" t="s">
        <v>21</v>
      </c>
      <c r="U29" s="208">
        <v>1162</v>
      </c>
      <c r="V29" s="1343" t="s">
        <v>30</v>
      </c>
      <c r="W29" s="623" t="s">
        <v>1583</v>
      </c>
      <c r="X29" s="1376" t="s">
        <v>1582</v>
      </c>
      <c r="Y29" s="1037" t="s">
        <v>23</v>
      </c>
      <c r="Z29" s="1377" t="s">
        <v>167</v>
      </c>
      <c r="AA29" s="2246">
        <v>5677</v>
      </c>
      <c r="AB29" s="2246">
        <v>5893</v>
      </c>
      <c r="AC29" s="2246">
        <v>5458</v>
      </c>
      <c r="AD29" s="2246">
        <v>125</v>
      </c>
      <c r="AE29" s="2246">
        <v>310</v>
      </c>
      <c r="AF29" s="2246">
        <v>247</v>
      </c>
      <c r="AG29" s="2246">
        <v>63</v>
      </c>
      <c r="AH29" s="2246">
        <v>27</v>
      </c>
      <c r="AI29" s="2246">
        <v>6448</v>
      </c>
      <c r="AJ29" s="2246">
        <v>2622</v>
      </c>
      <c r="AK29" s="2246">
        <v>2652</v>
      </c>
      <c r="AL29" s="2246">
        <v>1439</v>
      </c>
      <c r="AM29" s="2246" t="s">
        <v>21</v>
      </c>
      <c r="AN29" s="2246">
        <v>1213</v>
      </c>
      <c r="AO29" s="2246">
        <v>564</v>
      </c>
      <c r="AP29" s="2246">
        <v>649</v>
      </c>
      <c r="AQ29" s="2246" t="s">
        <v>21</v>
      </c>
      <c r="AR29" s="208">
        <v>284</v>
      </c>
      <c r="AS29" s="1343" t="s">
        <v>30</v>
      </c>
      <c r="AT29" s="623" t="s">
        <v>1583</v>
      </c>
      <c r="AU29" s="1376" t="s">
        <v>1582</v>
      </c>
      <c r="AV29" s="1037" t="s">
        <v>23</v>
      </c>
      <c r="AW29" s="1377" t="s">
        <v>167</v>
      </c>
      <c r="AX29" s="2246">
        <v>979191</v>
      </c>
      <c r="AY29" s="2246">
        <v>935552</v>
      </c>
      <c r="AZ29" s="2246">
        <v>887113</v>
      </c>
      <c r="BA29" s="2246">
        <v>41537</v>
      </c>
      <c r="BB29" s="2246">
        <v>6902</v>
      </c>
      <c r="BC29" s="2246">
        <v>5770</v>
      </c>
      <c r="BD29" s="2246">
        <v>1132</v>
      </c>
      <c r="BE29" s="2246">
        <v>11443</v>
      </c>
      <c r="BF29" s="2246">
        <v>437096</v>
      </c>
      <c r="BG29" s="2246">
        <v>7173</v>
      </c>
      <c r="BH29" s="2246">
        <v>7173</v>
      </c>
      <c r="BI29" s="2246">
        <v>1472</v>
      </c>
      <c r="BJ29" s="2246">
        <v>5330</v>
      </c>
      <c r="BK29" s="2246">
        <v>371</v>
      </c>
      <c r="BL29" s="2246">
        <v>353</v>
      </c>
      <c r="BM29" s="2246">
        <v>18</v>
      </c>
      <c r="BN29" s="2246" t="s">
        <v>21</v>
      </c>
      <c r="BO29" s="208" t="s">
        <v>22</v>
      </c>
      <c r="BP29" s="1343" t="s">
        <v>30</v>
      </c>
      <c r="BQ29" s="623" t="s">
        <v>1583</v>
      </c>
      <c r="BR29" s="1376" t="s">
        <v>1582</v>
      </c>
      <c r="BS29" s="1037" t="s">
        <v>23</v>
      </c>
      <c r="BT29" s="1377" t="s">
        <v>167</v>
      </c>
      <c r="BU29" s="2246">
        <v>63312</v>
      </c>
      <c r="BV29" s="2246">
        <v>63310</v>
      </c>
      <c r="BW29" s="2246">
        <v>28993</v>
      </c>
      <c r="BX29" s="2246">
        <v>29882</v>
      </c>
      <c r="BY29" s="2246">
        <v>4435</v>
      </c>
      <c r="BZ29" s="2246">
        <v>4051</v>
      </c>
      <c r="CA29" s="2246">
        <v>384</v>
      </c>
      <c r="CB29" s="2246" t="s">
        <v>22</v>
      </c>
      <c r="CC29" s="2246" t="s">
        <v>22</v>
      </c>
      <c r="CD29" s="2246">
        <v>19669</v>
      </c>
      <c r="CE29" s="2246">
        <v>19640</v>
      </c>
      <c r="CF29" s="2246">
        <v>19640</v>
      </c>
      <c r="CG29" s="2246" t="s">
        <v>21</v>
      </c>
      <c r="CH29" s="2246" t="s">
        <v>21</v>
      </c>
      <c r="CI29" s="2246" t="s">
        <v>21</v>
      </c>
      <c r="CJ29" s="2246" t="s">
        <v>21</v>
      </c>
      <c r="CK29" s="2246" t="s">
        <v>21</v>
      </c>
      <c r="CL29" s="208">
        <v>12335</v>
      </c>
      <c r="CM29" s="1343" t="s">
        <v>30</v>
      </c>
      <c r="CN29" s="623" t="s">
        <v>1583</v>
      </c>
    </row>
    <row r="30" spans="1:92" ht="15" customHeight="1">
      <c r="A30" s="1374" t="s">
        <v>26</v>
      </c>
      <c r="B30" s="1034" t="s">
        <v>26</v>
      </c>
      <c r="C30" s="1377" t="s">
        <v>168</v>
      </c>
      <c r="D30" s="2246">
        <v>977289</v>
      </c>
      <c r="E30" s="2246">
        <v>982053</v>
      </c>
      <c r="F30" s="2246">
        <v>903350</v>
      </c>
      <c r="G30" s="2246">
        <v>44049</v>
      </c>
      <c r="H30" s="2246">
        <v>34654</v>
      </c>
      <c r="I30" s="2246">
        <v>30158</v>
      </c>
      <c r="J30" s="2246">
        <v>4496</v>
      </c>
      <c r="K30" s="2246">
        <v>10285</v>
      </c>
      <c r="L30" s="2246">
        <v>501534</v>
      </c>
      <c r="M30" s="2246">
        <v>720</v>
      </c>
      <c r="N30" s="2246">
        <v>727</v>
      </c>
      <c r="O30" s="2246">
        <v>196</v>
      </c>
      <c r="P30" s="2246" t="s">
        <v>21</v>
      </c>
      <c r="Q30" s="2246">
        <v>531</v>
      </c>
      <c r="R30" s="2246">
        <v>436</v>
      </c>
      <c r="S30" s="2246">
        <v>95</v>
      </c>
      <c r="T30" s="2246">
        <v>1</v>
      </c>
      <c r="U30" s="208">
        <v>1156</v>
      </c>
      <c r="V30" s="1343" t="s">
        <v>31</v>
      </c>
      <c r="W30" s="623" t="s">
        <v>26</v>
      </c>
      <c r="X30" s="1374" t="s">
        <v>26</v>
      </c>
      <c r="Y30" s="1034" t="s">
        <v>26</v>
      </c>
      <c r="Z30" s="1377" t="s">
        <v>168</v>
      </c>
      <c r="AA30" s="2246">
        <v>5589</v>
      </c>
      <c r="AB30" s="2246">
        <v>5756</v>
      </c>
      <c r="AC30" s="2246">
        <v>4933</v>
      </c>
      <c r="AD30" s="2246">
        <v>131</v>
      </c>
      <c r="AE30" s="2246">
        <v>692</v>
      </c>
      <c r="AF30" s="2246">
        <v>631</v>
      </c>
      <c r="AG30" s="2246">
        <v>61</v>
      </c>
      <c r="AH30" s="2246">
        <v>30</v>
      </c>
      <c r="AI30" s="2246">
        <v>6520</v>
      </c>
      <c r="AJ30" s="2246">
        <v>2536</v>
      </c>
      <c r="AK30" s="2246">
        <v>2554</v>
      </c>
      <c r="AL30" s="2246">
        <v>1447</v>
      </c>
      <c r="AM30" s="2246" t="s">
        <v>21</v>
      </c>
      <c r="AN30" s="2246">
        <v>1107</v>
      </c>
      <c r="AO30" s="2246">
        <v>461</v>
      </c>
      <c r="AP30" s="2246">
        <v>646</v>
      </c>
      <c r="AQ30" s="2246" t="s">
        <v>21</v>
      </c>
      <c r="AR30" s="208">
        <v>266</v>
      </c>
      <c r="AS30" s="1343" t="s">
        <v>31</v>
      </c>
      <c r="AT30" s="623" t="s">
        <v>26</v>
      </c>
      <c r="AU30" s="1374" t="s">
        <v>26</v>
      </c>
      <c r="AV30" s="1034" t="s">
        <v>26</v>
      </c>
      <c r="AW30" s="1377" t="s">
        <v>168</v>
      </c>
      <c r="AX30" s="2246">
        <v>884005</v>
      </c>
      <c r="AY30" s="2246">
        <v>890213</v>
      </c>
      <c r="AZ30" s="2246">
        <v>839530</v>
      </c>
      <c r="BA30" s="2246">
        <v>43906</v>
      </c>
      <c r="BB30" s="2246">
        <v>6778</v>
      </c>
      <c r="BC30" s="2246">
        <v>5701</v>
      </c>
      <c r="BD30" s="2246">
        <v>1076</v>
      </c>
      <c r="BE30" s="2246">
        <v>10240</v>
      </c>
      <c r="BF30" s="2246">
        <v>420740</v>
      </c>
      <c r="BG30" s="2246">
        <v>7594</v>
      </c>
      <c r="BH30" s="2246">
        <v>7594</v>
      </c>
      <c r="BI30" s="2246">
        <v>1366</v>
      </c>
      <c r="BJ30" s="2246">
        <v>5812</v>
      </c>
      <c r="BK30" s="2246">
        <v>416</v>
      </c>
      <c r="BL30" s="2246">
        <v>400</v>
      </c>
      <c r="BM30" s="2246">
        <v>16</v>
      </c>
      <c r="BN30" s="2246" t="s">
        <v>21</v>
      </c>
      <c r="BO30" s="208" t="s">
        <v>22</v>
      </c>
      <c r="BP30" s="1343" t="s">
        <v>31</v>
      </c>
      <c r="BQ30" s="623" t="s">
        <v>26</v>
      </c>
      <c r="BR30" s="1374" t="s">
        <v>26</v>
      </c>
      <c r="BS30" s="1034" t="s">
        <v>26</v>
      </c>
      <c r="BT30" s="1377" t="s">
        <v>168</v>
      </c>
      <c r="BU30" s="2246">
        <v>65830</v>
      </c>
      <c r="BV30" s="2246">
        <v>65828</v>
      </c>
      <c r="BW30" s="2246">
        <v>30298</v>
      </c>
      <c r="BX30" s="2246">
        <v>31221</v>
      </c>
      <c r="BY30" s="2246">
        <v>4309</v>
      </c>
      <c r="BZ30" s="2246">
        <v>3955</v>
      </c>
      <c r="CA30" s="2246">
        <v>354</v>
      </c>
      <c r="CB30" s="2246" t="s">
        <v>22</v>
      </c>
      <c r="CC30" s="2246" t="s">
        <v>22</v>
      </c>
      <c r="CD30" s="2246">
        <v>18858</v>
      </c>
      <c r="CE30" s="2246">
        <v>18616</v>
      </c>
      <c r="CF30" s="2246">
        <v>18616</v>
      </c>
      <c r="CG30" s="2246" t="s">
        <v>21</v>
      </c>
      <c r="CH30" s="2246" t="s">
        <v>21</v>
      </c>
      <c r="CI30" s="2246" t="s">
        <v>21</v>
      </c>
      <c r="CJ30" s="2246" t="s">
        <v>21</v>
      </c>
      <c r="CK30" s="2246" t="s">
        <v>21</v>
      </c>
      <c r="CL30" s="208">
        <v>12577</v>
      </c>
      <c r="CM30" s="1343" t="s">
        <v>31</v>
      </c>
      <c r="CN30" s="623" t="s">
        <v>26</v>
      </c>
    </row>
    <row r="31" spans="1:92" ht="15" customHeight="1">
      <c r="A31" s="1374" t="s">
        <v>26</v>
      </c>
      <c r="B31" s="1034" t="s">
        <v>26</v>
      </c>
      <c r="C31" s="1377" t="s">
        <v>169</v>
      </c>
      <c r="D31" s="2246">
        <v>1099517</v>
      </c>
      <c r="E31" s="2246">
        <v>1089179</v>
      </c>
      <c r="F31" s="2246">
        <v>1005724</v>
      </c>
      <c r="G31" s="2246">
        <v>46098</v>
      </c>
      <c r="H31" s="2246">
        <v>37357</v>
      </c>
      <c r="I31" s="2246">
        <v>32667</v>
      </c>
      <c r="J31" s="2246">
        <v>4690</v>
      </c>
      <c r="K31" s="2246">
        <v>11846</v>
      </c>
      <c r="L31" s="2246">
        <v>499541</v>
      </c>
      <c r="M31" s="2246">
        <v>686</v>
      </c>
      <c r="N31" s="2246">
        <v>708</v>
      </c>
      <c r="O31" s="2246">
        <v>105</v>
      </c>
      <c r="P31" s="2246" t="s">
        <v>21</v>
      </c>
      <c r="Q31" s="2246">
        <v>603</v>
      </c>
      <c r="R31" s="2246">
        <v>518</v>
      </c>
      <c r="S31" s="2246">
        <v>85</v>
      </c>
      <c r="T31" s="2246">
        <v>1</v>
      </c>
      <c r="U31" s="208">
        <v>1126</v>
      </c>
      <c r="V31" s="1343" t="s">
        <v>32</v>
      </c>
      <c r="W31" s="623" t="s">
        <v>26</v>
      </c>
      <c r="X31" s="1374" t="s">
        <v>26</v>
      </c>
      <c r="Y31" s="1034" t="s">
        <v>26</v>
      </c>
      <c r="Z31" s="1377" t="s">
        <v>169</v>
      </c>
      <c r="AA31" s="2246">
        <v>6098</v>
      </c>
      <c r="AB31" s="2246">
        <v>6659</v>
      </c>
      <c r="AC31" s="2246">
        <v>5986</v>
      </c>
      <c r="AD31" s="2246">
        <v>26</v>
      </c>
      <c r="AE31" s="2246">
        <v>647</v>
      </c>
      <c r="AF31" s="2246">
        <v>588</v>
      </c>
      <c r="AG31" s="2246">
        <v>59</v>
      </c>
      <c r="AH31" s="2246">
        <v>30</v>
      </c>
      <c r="AI31" s="2246">
        <v>5971</v>
      </c>
      <c r="AJ31" s="2246">
        <v>2734</v>
      </c>
      <c r="AK31" s="2246">
        <v>2721</v>
      </c>
      <c r="AL31" s="2246">
        <v>1501</v>
      </c>
      <c r="AM31" s="2246" t="s">
        <v>21</v>
      </c>
      <c r="AN31" s="2246">
        <v>1220</v>
      </c>
      <c r="AO31" s="2246">
        <v>540</v>
      </c>
      <c r="AP31" s="2246">
        <v>680</v>
      </c>
      <c r="AQ31" s="2246" t="s">
        <v>21</v>
      </c>
      <c r="AR31" s="208">
        <v>281</v>
      </c>
      <c r="AS31" s="1343" t="s">
        <v>32</v>
      </c>
      <c r="AT31" s="623" t="s">
        <v>26</v>
      </c>
      <c r="AU31" s="1374" t="s">
        <v>26</v>
      </c>
      <c r="AV31" s="1034" t="s">
        <v>26</v>
      </c>
      <c r="AW31" s="1377" t="s">
        <v>169</v>
      </c>
      <c r="AX31" s="2246">
        <v>1003273</v>
      </c>
      <c r="AY31" s="2246">
        <v>1000098</v>
      </c>
      <c r="AZ31" s="2246">
        <v>946800</v>
      </c>
      <c r="BA31" s="2246">
        <v>46061</v>
      </c>
      <c r="BB31" s="2246">
        <v>7237</v>
      </c>
      <c r="BC31" s="2246">
        <v>6109</v>
      </c>
      <c r="BD31" s="2246">
        <v>1128</v>
      </c>
      <c r="BE31" s="2246">
        <v>11802</v>
      </c>
      <c r="BF31" s="2246">
        <v>411445</v>
      </c>
      <c r="BG31" s="2246">
        <v>6651</v>
      </c>
      <c r="BH31" s="2246">
        <v>6651</v>
      </c>
      <c r="BI31" s="2246">
        <v>1461</v>
      </c>
      <c r="BJ31" s="2246">
        <v>4745</v>
      </c>
      <c r="BK31" s="2246">
        <v>445</v>
      </c>
      <c r="BL31" s="2246">
        <v>427</v>
      </c>
      <c r="BM31" s="2246">
        <v>18</v>
      </c>
      <c r="BN31" s="2246" t="s">
        <v>21</v>
      </c>
      <c r="BO31" s="208" t="s">
        <v>22</v>
      </c>
      <c r="BP31" s="1343" t="s">
        <v>32</v>
      </c>
      <c r="BQ31" s="623" t="s">
        <v>26</v>
      </c>
      <c r="BR31" s="1374" t="s">
        <v>26</v>
      </c>
      <c r="BS31" s="1034" t="s">
        <v>26</v>
      </c>
      <c r="BT31" s="1377" t="s">
        <v>169</v>
      </c>
      <c r="BU31" s="2246">
        <v>70311</v>
      </c>
      <c r="BV31" s="2246">
        <v>70309</v>
      </c>
      <c r="BW31" s="2246">
        <v>31798</v>
      </c>
      <c r="BX31" s="2246">
        <v>33836</v>
      </c>
      <c r="BY31" s="2246">
        <v>4675</v>
      </c>
      <c r="BZ31" s="2246">
        <v>4216</v>
      </c>
      <c r="CA31" s="2246">
        <v>459</v>
      </c>
      <c r="CB31" s="2246" t="s">
        <v>22</v>
      </c>
      <c r="CC31" s="2246" t="s">
        <v>22</v>
      </c>
      <c r="CD31" s="2246">
        <v>22618</v>
      </c>
      <c r="CE31" s="2246">
        <v>23714</v>
      </c>
      <c r="CF31" s="2246">
        <v>23714</v>
      </c>
      <c r="CG31" s="2246" t="s">
        <v>21</v>
      </c>
      <c r="CH31" s="2246" t="s">
        <v>21</v>
      </c>
      <c r="CI31" s="2246" t="s">
        <v>21</v>
      </c>
      <c r="CJ31" s="2246" t="s">
        <v>21</v>
      </c>
      <c r="CK31" s="2246" t="s">
        <v>21</v>
      </c>
      <c r="CL31" s="208">
        <v>11482</v>
      </c>
      <c r="CM31" s="1343" t="s">
        <v>32</v>
      </c>
      <c r="CN31" s="623" t="s">
        <v>26</v>
      </c>
    </row>
    <row r="32" spans="1:92" ht="15" customHeight="1">
      <c r="A32" s="1374" t="s">
        <v>26</v>
      </c>
      <c r="B32" s="1034" t="s">
        <v>26</v>
      </c>
      <c r="C32" s="1377" t="s">
        <v>170</v>
      </c>
      <c r="D32" s="2246">
        <v>1017970</v>
      </c>
      <c r="E32" s="2246">
        <v>977698</v>
      </c>
      <c r="F32" s="2246">
        <v>900377</v>
      </c>
      <c r="G32" s="2246">
        <v>43085</v>
      </c>
      <c r="H32" s="2246">
        <v>34236</v>
      </c>
      <c r="I32" s="2246">
        <v>29826</v>
      </c>
      <c r="J32" s="2246">
        <v>4410</v>
      </c>
      <c r="K32" s="2246">
        <v>8381</v>
      </c>
      <c r="L32" s="2246">
        <v>531676</v>
      </c>
      <c r="M32" s="2246">
        <v>776</v>
      </c>
      <c r="N32" s="2246">
        <v>685</v>
      </c>
      <c r="O32" s="2246">
        <v>112</v>
      </c>
      <c r="P32" s="2246" t="s">
        <v>21</v>
      </c>
      <c r="Q32" s="2246">
        <v>573</v>
      </c>
      <c r="R32" s="2246">
        <v>498</v>
      </c>
      <c r="S32" s="2246">
        <v>75</v>
      </c>
      <c r="T32" s="2246" t="s">
        <v>21</v>
      </c>
      <c r="U32" s="208">
        <v>1209</v>
      </c>
      <c r="V32" s="1343" t="s">
        <v>33</v>
      </c>
      <c r="W32" s="623" t="s">
        <v>26</v>
      </c>
      <c r="X32" s="1374" t="s">
        <v>26</v>
      </c>
      <c r="Y32" s="1034" t="s">
        <v>26</v>
      </c>
      <c r="Z32" s="1377" t="s">
        <v>170</v>
      </c>
      <c r="AA32" s="2246">
        <v>7478</v>
      </c>
      <c r="AB32" s="2246">
        <v>7084</v>
      </c>
      <c r="AC32" s="2246">
        <v>6458</v>
      </c>
      <c r="AD32" s="2246">
        <v>36</v>
      </c>
      <c r="AE32" s="2246">
        <v>590</v>
      </c>
      <c r="AF32" s="2246">
        <v>432</v>
      </c>
      <c r="AG32" s="2246">
        <v>158</v>
      </c>
      <c r="AH32" s="2246">
        <v>34</v>
      </c>
      <c r="AI32" s="2246">
        <v>6336</v>
      </c>
      <c r="AJ32" s="2246">
        <v>2721</v>
      </c>
      <c r="AK32" s="2246">
        <v>2724</v>
      </c>
      <c r="AL32" s="2246">
        <v>1550</v>
      </c>
      <c r="AM32" s="2246" t="s">
        <v>21</v>
      </c>
      <c r="AN32" s="2246">
        <v>1174</v>
      </c>
      <c r="AO32" s="2246">
        <v>531</v>
      </c>
      <c r="AP32" s="2246">
        <v>643</v>
      </c>
      <c r="AQ32" s="2246" t="s">
        <v>21</v>
      </c>
      <c r="AR32" s="208">
        <v>279</v>
      </c>
      <c r="AS32" s="1343" t="s">
        <v>33</v>
      </c>
      <c r="AT32" s="623" t="s">
        <v>26</v>
      </c>
      <c r="AU32" s="1374" t="s">
        <v>26</v>
      </c>
      <c r="AV32" s="1034" t="s">
        <v>26</v>
      </c>
      <c r="AW32" s="1377" t="s">
        <v>170</v>
      </c>
      <c r="AX32" s="2246">
        <v>925905</v>
      </c>
      <c r="AY32" s="2246">
        <v>887470</v>
      </c>
      <c r="AZ32" s="2246">
        <v>838217</v>
      </c>
      <c r="BA32" s="2246">
        <v>43040</v>
      </c>
      <c r="BB32" s="2246">
        <v>6213</v>
      </c>
      <c r="BC32" s="2246">
        <v>5173</v>
      </c>
      <c r="BD32" s="2246">
        <v>1040</v>
      </c>
      <c r="BE32" s="2246">
        <v>8331</v>
      </c>
      <c r="BF32" s="2246">
        <v>441792</v>
      </c>
      <c r="BG32" s="2246">
        <v>4292</v>
      </c>
      <c r="BH32" s="2246">
        <v>4292</v>
      </c>
      <c r="BI32" s="2246">
        <v>1306</v>
      </c>
      <c r="BJ32" s="2246">
        <v>2627</v>
      </c>
      <c r="BK32" s="2246">
        <v>359</v>
      </c>
      <c r="BL32" s="2246">
        <v>342</v>
      </c>
      <c r="BM32" s="2246">
        <v>17</v>
      </c>
      <c r="BN32" s="2246" t="s">
        <v>21</v>
      </c>
      <c r="BO32" s="208" t="s">
        <v>22</v>
      </c>
      <c r="BP32" s="1343" t="s">
        <v>33</v>
      </c>
      <c r="BQ32" s="623" t="s">
        <v>26</v>
      </c>
      <c r="BR32" s="1374" t="s">
        <v>26</v>
      </c>
      <c r="BS32" s="1034" t="s">
        <v>26</v>
      </c>
      <c r="BT32" s="1377" t="s">
        <v>170</v>
      </c>
      <c r="BU32" s="2246">
        <v>67704</v>
      </c>
      <c r="BV32" s="2246">
        <v>67701</v>
      </c>
      <c r="BW32" s="2246">
        <v>29671</v>
      </c>
      <c r="BX32" s="2246">
        <v>33619</v>
      </c>
      <c r="BY32" s="2246">
        <v>4411</v>
      </c>
      <c r="BZ32" s="2246">
        <v>3980</v>
      </c>
      <c r="CA32" s="2246">
        <v>431</v>
      </c>
      <c r="CB32" s="2246" t="s">
        <v>22</v>
      </c>
      <c r="CC32" s="2246" t="s">
        <v>22</v>
      </c>
      <c r="CD32" s="2246">
        <v>20534</v>
      </c>
      <c r="CE32" s="2246">
        <v>20607</v>
      </c>
      <c r="CF32" s="2246">
        <v>20607</v>
      </c>
      <c r="CG32" s="2246" t="s">
        <v>21</v>
      </c>
      <c r="CH32" s="2246" t="s">
        <v>21</v>
      </c>
      <c r="CI32" s="2246" t="s">
        <v>21</v>
      </c>
      <c r="CJ32" s="2246" t="s">
        <v>21</v>
      </c>
      <c r="CK32" s="2246" t="s">
        <v>21</v>
      </c>
      <c r="CL32" s="208">
        <v>11408</v>
      </c>
      <c r="CM32" s="1343" t="s">
        <v>33</v>
      </c>
      <c r="CN32" s="623" t="s">
        <v>26</v>
      </c>
    </row>
    <row r="33" spans="1:92" ht="15" customHeight="1">
      <c r="A33" s="1374" t="s">
        <v>26</v>
      </c>
      <c r="B33" s="1034" t="s">
        <v>26</v>
      </c>
      <c r="C33" s="1377" t="s">
        <v>171</v>
      </c>
      <c r="D33" s="2246">
        <v>943810</v>
      </c>
      <c r="E33" s="2246">
        <v>931341</v>
      </c>
      <c r="F33" s="2246">
        <v>853945</v>
      </c>
      <c r="G33" s="2246">
        <v>43677</v>
      </c>
      <c r="H33" s="2246">
        <v>33719</v>
      </c>
      <c r="I33" s="2246">
        <v>29300</v>
      </c>
      <c r="J33" s="2246">
        <v>4419</v>
      </c>
      <c r="K33" s="2246">
        <v>11115</v>
      </c>
      <c r="L33" s="2246">
        <v>533024</v>
      </c>
      <c r="M33" s="2246">
        <v>652</v>
      </c>
      <c r="N33" s="2246">
        <v>734</v>
      </c>
      <c r="O33" s="2246">
        <v>197</v>
      </c>
      <c r="P33" s="2246" t="s">
        <v>21</v>
      </c>
      <c r="Q33" s="2246">
        <v>537</v>
      </c>
      <c r="R33" s="2246">
        <v>474</v>
      </c>
      <c r="S33" s="2246">
        <v>63</v>
      </c>
      <c r="T33" s="2246">
        <v>1</v>
      </c>
      <c r="U33" s="208">
        <v>1126</v>
      </c>
      <c r="V33" s="1343" t="s">
        <v>34</v>
      </c>
      <c r="W33" s="623" t="s">
        <v>26</v>
      </c>
      <c r="X33" s="1374" t="s">
        <v>26</v>
      </c>
      <c r="Y33" s="1034" t="s">
        <v>26</v>
      </c>
      <c r="Z33" s="1377" t="s">
        <v>171</v>
      </c>
      <c r="AA33" s="2246">
        <v>6355</v>
      </c>
      <c r="AB33" s="2246">
        <v>6203</v>
      </c>
      <c r="AC33" s="2246">
        <v>5345</v>
      </c>
      <c r="AD33" s="2246">
        <v>49</v>
      </c>
      <c r="AE33" s="2246">
        <v>809</v>
      </c>
      <c r="AF33" s="2246">
        <v>538</v>
      </c>
      <c r="AG33" s="2246">
        <v>271</v>
      </c>
      <c r="AH33" s="2246">
        <v>65</v>
      </c>
      <c r="AI33" s="2246">
        <v>6513</v>
      </c>
      <c r="AJ33" s="2246">
        <v>2326</v>
      </c>
      <c r="AK33" s="2246">
        <v>2232</v>
      </c>
      <c r="AL33" s="2246">
        <v>1153</v>
      </c>
      <c r="AM33" s="2246" t="s">
        <v>21</v>
      </c>
      <c r="AN33" s="2246">
        <v>1079</v>
      </c>
      <c r="AO33" s="2246">
        <v>490</v>
      </c>
      <c r="AP33" s="2246">
        <v>589</v>
      </c>
      <c r="AQ33" s="2246" t="s">
        <v>21</v>
      </c>
      <c r="AR33" s="208">
        <v>313</v>
      </c>
      <c r="AS33" s="1343" t="s">
        <v>34</v>
      </c>
      <c r="AT33" s="623" t="s">
        <v>26</v>
      </c>
      <c r="AU33" s="1374" t="s">
        <v>26</v>
      </c>
      <c r="AV33" s="1034" t="s">
        <v>26</v>
      </c>
      <c r="AW33" s="1377" t="s">
        <v>171</v>
      </c>
      <c r="AX33" s="2246">
        <v>867609</v>
      </c>
      <c r="AY33" s="2246">
        <v>853547</v>
      </c>
      <c r="AZ33" s="2246">
        <v>802997</v>
      </c>
      <c r="BA33" s="2246">
        <v>43620</v>
      </c>
      <c r="BB33" s="2246">
        <v>6930</v>
      </c>
      <c r="BC33" s="2246">
        <v>6017</v>
      </c>
      <c r="BD33" s="2246">
        <v>913</v>
      </c>
      <c r="BE33" s="2246">
        <v>11036</v>
      </c>
      <c r="BF33" s="2246">
        <v>444790</v>
      </c>
      <c r="BG33" s="2246">
        <v>7775</v>
      </c>
      <c r="BH33" s="2246">
        <v>7775</v>
      </c>
      <c r="BI33" s="2246">
        <v>1234</v>
      </c>
      <c r="BJ33" s="2246">
        <v>6110</v>
      </c>
      <c r="BK33" s="2246">
        <v>431</v>
      </c>
      <c r="BL33" s="2246">
        <v>423</v>
      </c>
      <c r="BM33" s="2246">
        <v>8</v>
      </c>
      <c r="BN33" s="2246" t="s">
        <v>21</v>
      </c>
      <c r="BO33" s="208" t="s">
        <v>22</v>
      </c>
      <c r="BP33" s="1343" t="s">
        <v>34</v>
      </c>
      <c r="BQ33" s="623" t="s">
        <v>26</v>
      </c>
      <c r="BR33" s="1374" t="s">
        <v>26</v>
      </c>
      <c r="BS33" s="1034" t="s">
        <v>26</v>
      </c>
      <c r="BT33" s="1377" t="s">
        <v>171</v>
      </c>
      <c r="BU33" s="2246">
        <v>63188</v>
      </c>
      <c r="BV33" s="2246">
        <v>63189</v>
      </c>
      <c r="BW33" s="2246">
        <v>27817</v>
      </c>
      <c r="BX33" s="2246">
        <v>30606</v>
      </c>
      <c r="BY33" s="2246">
        <v>4766</v>
      </c>
      <c r="BZ33" s="2246">
        <v>4314</v>
      </c>
      <c r="CA33" s="2246">
        <v>452</v>
      </c>
      <c r="CB33" s="2246" t="s">
        <v>22</v>
      </c>
      <c r="CC33" s="2246" t="s">
        <v>22</v>
      </c>
      <c r="CD33" s="2246">
        <v>19383</v>
      </c>
      <c r="CE33" s="2246">
        <v>18231</v>
      </c>
      <c r="CF33" s="2246">
        <v>18231</v>
      </c>
      <c r="CG33" s="2246" t="s">
        <v>21</v>
      </c>
      <c r="CH33" s="2246" t="s">
        <v>21</v>
      </c>
      <c r="CI33" s="2246" t="s">
        <v>21</v>
      </c>
      <c r="CJ33" s="2246" t="s">
        <v>21</v>
      </c>
      <c r="CK33" s="2246" t="s">
        <v>21</v>
      </c>
      <c r="CL33" s="208">
        <v>12561</v>
      </c>
      <c r="CM33" s="1343" t="s">
        <v>34</v>
      </c>
      <c r="CN33" s="623" t="s">
        <v>26</v>
      </c>
    </row>
    <row r="34" spans="1:92" ht="15" customHeight="1">
      <c r="A34" s="1374" t="s">
        <v>26</v>
      </c>
      <c r="B34" s="1034" t="s">
        <v>26</v>
      </c>
      <c r="C34" s="1377" t="s">
        <v>172</v>
      </c>
      <c r="D34" s="2246">
        <v>913427</v>
      </c>
      <c r="E34" s="2246">
        <v>946884</v>
      </c>
      <c r="F34" s="2246">
        <v>866744</v>
      </c>
      <c r="G34" s="2246">
        <v>46369</v>
      </c>
      <c r="H34" s="2246">
        <v>33771</v>
      </c>
      <c r="I34" s="2246">
        <v>29481</v>
      </c>
      <c r="J34" s="2246">
        <v>4290</v>
      </c>
      <c r="K34" s="2246">
        <v>11219</v>
      </c>
      <c r="L34" s="2246">
        <v>488219</v>
      </c>
      <c r="M34" s="2246">
        <v>823</v>
      </c>
      <c r="N34" s="2246">
        <v>732</v>
      </c>
      <c r="O34" s="2246">
        <v>181</v>
      </c>
      <c r="P34" s="2246" t="s">
        <v>21</v>
      </c>
      <c r="Q34" s="2246">
        <v>551</v>
      </c>
      <c r="R34" s="2246">
        <v>481</v>
      </c>
      <c r="S34" s="2246">
        <v>70</v>
      </c>
      <c r="T34" s="2246">
        <v>1</v>
      </c>
      <c r="U34" s="208">
        <v>1215</v>
      </c>
      <c r="V34" s="1343" t="s">
        <v>35</v>
      </c>
      <c r="W34" s="623" t="s">
        <v>26</v>
      </c>
      <c r="X34" s="1374" t="s">
        <v>26</v>
      </c>
      <c r="Y34" s="1034" t="s">
        <v>26</v>
      </c>
      <c r="Z34" s="1377" t="s">
        <v>172</v>
      </c>
      <c r="AA34" s="2246">
        <v>7499</v>
      </c>
      <c r="AB34" s="2246">
        <v>7474</v>
      </c>
      <c r="AC34" s="2246">
        <v>6767</v>
      </c>
      <c r="AD34" s="2246">
        <v>128</v>
      </c>
      <c r="AE34" s="2246">
        <v>579</v>
      </c>
      <c r="AF34" s="2246">
        <v>516</v>
      </c>
      <c r="AG34" s="2246">
        <v>63</v>
      </c>
      <c r="AH34" s="2246">
        <v>30</v>
      </c>
      <c r="AI34" s="2246">
        <v>6470</v>
      </c>
      <c r="AJ34" s="2246">
        <v>2342</v>
      </c>
      <c r="AK34" s="2246">
        <v>2386</v>
      </c>
      <c r="AL34" s="2246">
        <v>1374</v>
      </c>
      <c r="AM34" s="2246" t="s">
        <v>21</v>
      </c>
      <c r="AN34" s="2246">
        <v>1012</v>
      </c>
      <c r="AO34" s="2246">
        <v>494</v>
      </c>
      <c r="AP34" s="2246">
        <v>518</v>
      </c>
      <c r="AQ34" s="2246" t="s">
        <v>21</v>
      </c>
      <c r="AR34" s="208">
        <v>290</v>
      </c>
      <c r="AS34" s="1343" t="s">
        <v>35</v>
      </c>
      <c r="AT34" s="623" t="s">
        <v>26</v>
      </c>
      <c r="AU34" s="1374" t="s">
        <v>26</v>
      </c>
      <c r="AV34" s="1034" t="s">
        <v>26</v>
      </c>
      <c r="AW34" s="1377" t="s">
        <v>172</v>
      </c>
      <c r="AX34" s="2246">
        <v>831193</v>
      </c>
      <c r="AY34" s="2246">
        <v>863535</v>
      </c>
      <c r="AZ34" s="2246">
        <v>810510</v>
      </c>
      <c r="BA34" s="2246">
        <v>46229</v>
      </c>
      <c r="BB34" s="2246">
        <v>6796</v>
      </c>
      <c r="BC34" s="2246">
        <v>5699</v>
      </c>
      <c r="BD34" s="2246">
        <v>1096</v>
      </c>
      <c r="BE34" s="2246">
        <v>11125</v>
      </c>
      <c r="BF34" s="2246">
        <v>401220</v>
      </c>
      <c r="BG34" s="2246">
        <v>7166</v>
      </c>
      <c r="BH34" s="2246">
        <v>7166</v>
      </c>
      <c r="BI34" s="2246">
        <v>1243</v>
      </c>
      <c r="BJ34" s="2246">
        <v>5480</v>
      </c>
      <c r="BK34" s="2246">
        <v>443</v>
      </c>
      <c r="BL34" s="2246">
        <v>427</v>
      </c>
      <c r="BM34" s="2246">
        <v>16</v>
      </c>
      <c r="BN34" s="2246" t="s">
        <v>21</v>
      </c>
      <c r="BO34" s="208" t="s">
        <v>22</v>
      </c>
      <c r="BP34" s="1343" t="s">
        <v>35</v>
      </c>
      <c r="BQ34" s="623" t="s">
        <v>26</v>
      </c>
      <c r="BR34" s="1374" t="s">
        <v>26</v>
      </c>
      <c r="BS34" s="1034" t="s">
        <v>26</v>
      </c>
      <c r="BT34" s="1377" t="s">
        <v>172</v>
      </c>
      <c r="BU34" s="2246">
        <v>66400</v>
      </c>
      <c r="BV34" s="2246">
        <v>66400</v>
      </c>
      <c r="BW34" s="2246">
        <v>28323</v>
      </c>
      <c r="BX34" s="2246">
        <v>33505</v>
      </c>
      <c r="BY34" s="2246">
        <v>4572</v>
      </c>
      <c r="BZ34" s="2246">
        <v>4142</v>
      </c>
      <c r="CA34" s="2246">
        <v>430</v>
      </c>
      <c r="CB34" s="2246" t="s">
        <v>22</v>
      </c>
      <c r="CC34" s="2246" t="s">
        <v>22</v>
      </c>
      <c r="CD34" s="2246">
        <v>23593</v>
      </c>
      <c r="CE34" s="2246">
        <v>22632</v>
      </c>
      <c r="CF34" s="2246">
        <v>22632</v>
      </c>
      <c r="CG34" s="2246" t="s">
        <v>21</v>
      </c>
      <c r="CH34" s="2246" t="s">
        <v>21</v>
      </c>
      <c r="CI34" s="2246" t="s">
        <v>21</v>
      </c>
      <c r="CJ34" s="2246" t="s">
        <v>21</v>
      </c>
      <c r="CK34" s="2246" t="s">
        <v>21</v>
      </c>
      <c r="CL34" s="208">
        <v>13521</v>
      </c>
      <c r="CM34" s="1343" t="s">
        <v>35</v>
      </c>
      <c r="CN34" s="623" t="s">
        <v>26</v>
      </c>
    </row>
    <row r="35" spans="1:92" ht="15" customHeight="1">
      <c r="A35" s="1374" t="s">
        <v>26</v>
      </c>
      <c r="B35" s="1034" t="s">
        <v>26</v>
      </c>
      <c r="C35" s="1377" t="s">
        <v>173</v>
      </c>
      <c r="D35" s="2246">
        <v>977963</v>
      </c>
      <c r="E35" s="2246">
        <v>934470</v>
      </c>
      <c r="F35" s="2246">
        <v>858852</v>
      </c>
      <c r="G35" s="2246">
        <v>44174</v>
      </c>
      <c r="H35" s="2246">
        <v>31443</v>
      </c>
      <c r="I35" s="2246">
        <v>27102</v>
      </c>
      <c r="J35" s="2246">
        <v>4341</v>
      </c>
      <c r="K35" s="2246">
        <v>15447</v>
      </c>
      <c r="L35" s="2246">
        <v>516543</v>
      </c>
      <c r="M35" s="2246">
        <v>574</v>
      </c>
      <c r="N35" s="2246">
        <v>645</v>
      </c>
      <c r="O35" s="2246">
        <v>148</v>
      </c>
      <c r="P35" s="2246" t="s">
        <v>21</v>
      </c>
      <c r="Q35" s="2246">
        <v>497</v>
      </c>
      <c r="R35" s="2246">
        <v>425</v>
      </c>
      <c r="S35" s="2246">
        <v>72</v>
      </c>
      <c r="T35" s="2246">
        <v>1</v>
      </c>
      <c r="U35" s="208">
        <v>1143</v>
      </c>
      <c r="V35" s="1343" t="s">
        <v>36</v>
      </c>
      <c r="W35" s="623" t="s">
        <v>26</v>
      </c>
      <c r="X35" s="1374" t="s">
        <v>26</v>
      </c>
      <c r="Y35" s="1034" t="s">
        <v>26</v>
      </c>
      <c r="Z35" s="1377" t="s">
        <v>173</v>
      </c>
      <c r="AA35" s="2246">
        <v>5643</v>
      </c>
      <c r="AB35" s="2246">
        <v>5420</v>
      </c>
      <c r="AC35" s="2246">
        <v>4623</v>
      </c>
      <c r="AD35" s="2246">
        <v>395</v>
      </c>
      <c r="AE35" s="2246">
        <v>402</v>
      </c>
      <c r="AF35" s="2246">
        <v>353</v>
      </c>
      <c r="AG35" s="2246">
        <v>49</v>
      </c>
      <c r="AH35" s="2246">
        <v>30</v>
      </c>
      <c r="AI35" s="2246">
        <v>6476</v>
      </c>
      <c r="AJ35" s="2246">
        <v>2382</v>
      </c>
      <c r="AK35" s="2246">
        <v>2395</v>
      </c>
      <c r="AL35" s="2246">
        <v>1267</v>
      </c>
      <c r="AM35" s="2246" t="s">
        <v>21</v>
      </c>
      <c r="AN35" s="2246">
        <v>1128</v>
      </c>
      <c r="AO35" s="2246">
        <v>459</v>
      </c>
      <c r="AP35" s="2246">
        <v>669</v>
      </c>
      <c r="AQ35" s="2246" t="s">
        <v>21</v>
      </c>
      <c r="AR35" s="208">
        <v>270</v>
      </c>
      <c r="AS35" s="1343" t="s">
        <v>36</v>
      </c>
      <c r="AT35" s="623" t="s">
        <v>26</v>
      </c>
      <c r="AU35" s="1374" t="s">
        <v>26</v>
      </c>
      <c r="AV35" s="1034" t="s">
        <v>26</v>
      </c>
      <c r="AW35" s="1377" t="s">
        <v>173</v>
      </c>
      <c r="AX35" s="2246">
        <v>895347</v>
      </c>
      <c r="AY35" s="2246">
        <v>850921</v>
      </c>
      <c r="AZ35" s="2246">
        <v>801204</v>
      </c>
      <c r="BA35" s="2246">
        <v>43762</v>
      </c>
      <c r="BB35" s="2246">
        <v>5954</v>
      </c>
      <c r="BC35" s="2246">
        <v>4862</v>
      </c>
      <c r="BD35" s="2246">
        <v>1092</v>
      </c>
      <c r="BE35" s="2246">
        <v>15403</v>
      </c>
      <c r="BF35" s="2246">
        <v>430702</v>
      </c>
      <c r="BG35" s="2246">
        <v>5739</v>
      </c>
      <c r="BH35" s="2246">
        <v>5739</v>
      </c>
      <c r="BI35" s="2246">
        <v>1347</v>
      </c>
      <c r="BJ35" s="2246">
        <v>4205</v>
      </c>
      <c r="BK35" s="2246">
        <v>187</v>
      </c>
      <c r="BL35" s="2246">
        <v>169</v>
      </c>
      <c r="BM35" s="2246">
        <v>18</v>
      </c>
      <c r="BN35" s="2246" t="s">
        <v>21</v>
      </c>
      <c r="BO35" s="208" t="s">
        <v>22</v>
      </c>
      <c r="BP35" s="1343" t="s">
        <v>36</v>
      </c>
      <c r="BQ35" s="623" t="s">
        <v>26</v>
      </c>
      <c r="BR35" s="1374" t="s">
        <v>26</v>
      </c>
      <c r="BS35" s="1034" t="s">
        <v>26</v>
      </c>
      <c r="BT35" s="1377" t="s">
        <v>173</v>
      </c>
      <c r="BU35" s="2246">
        <v>65999</v>
      </c>
      <c r="BV35" s="2246">
        <v>65995</v>
      </c>
      <c r="BW35" s="2246">
        <v>28833</v>
      </c>
      <c r="BX35" s="2246">
        <v>33229</v>
      </c>
      <c r="BY35" s="2246">
        <v>3933</v>
      </c>
      <c r="BZ35" s="2246">
        <v>3467</v>
      </c>
      <c r="CA35" s="2246">
        <v>466</v>
      </c>
      <c r="CB35" s="2246" t="s">
        <v>22</v>
      </c>
      <c r="CC35" s="2246" t="s">
        <v>22</v>
      </c>
      <c r="CD35" s="2246">
        <v>16147</v>
      </c>
      <c r="CE35" s="2246">
        <v>15288</v>
      </c>
      <c r="CF35" s="2246">
        <v>15288</v>
      </c>
      <c r="CG35" s="2246" t="s">
        <v>21</v>
      </c>
      <c r="CH35" s="2246" t="s">
        <v>21</v>
      </c>
      <c r="CI35" s="2246" t="s">
        <v>21</v>
      </c>
      <c r="CJ35" s="2246" t="s">
        <v>21</v>
      </c>
      <c r="CK35" s="2246" t="s">
        <v>21</v>
      </c>
      <c r="CL35" s="208">
        <v>14381</v>
      </c>
      <c r="CM35" s="1343" t="s">
        <v>36</v>
      </c>
      <c r="CN35" s="623" t="s">
        <v>26</v>
      </c>
    </row>
    <row r="36" spans="1:92" ht="15" customHeight="1">
      <c r="A36" s="1374" t="s">
        <v>26</v>
      </c>
      <c r="B36" s="1034" t="s">
        <v>26</v>
      </c>
      <c r="C36" s="1377" t="s">
        <v>174</v>
      </c>
      <c r="D36" s="2246">
        <v>973495</v>
      </c>
      <c r="E36" s="2246">
        <v>994780</v>
      </c>
      <c r="F36" s="2246">
        <v>917915</v>
      </c>
      <c r="G36" s="2246">
        <v>41471</v>
      </c>
      <c r="H36" s="2246">
        <v>35395</v>
      </c>
      <c r="I36" s="2246">
        <v>31083</v>
      </c>
      <c r="J36" s="2246">
        <v>4311</v>
      </c>
      <c r="K36" s="2246">
        <v>11572</v>
      </c>
      <c r="L36" s="2246">
        <v>482768</v>
      </c>
      <c r="M36" s="2246">
        <v>726</v>
      </c>
      <c r="N36" s="2246">
        <v>784</v>
      </c>
      <c r="O36" s="2246">
        <v>219</v>
      </c>
      <c r="P36" s="2246" t="s">
        <v>21</v>
      </c>
      <c r="Q36" s="2246">
        <v>565</v>
      </c>
      <c r="R36" s="2246">
        <v>458</v>
      </c>
      <c r="S36" s="2246">
        <v>107</v>
      </c>
      <c r="T36" s="2246">
        <v>11</v>
      </c>
      <c r="U36" s="208">
        <v>1074</v>
      </c>
      <c r="V36" s="1343" t="s">
        <v>37</v>
      </c>
      <c r="W36" s="623" t="s">
        <v>26</v>
      </c>
      <c r="X36" s="1374" t="s">
        <v>26</v>
      </c>
      <c r="Y36" s="1034" t="s">
        <v>26</v>
      </c>
      <c r="Z36" s="1377" t="s">
        <v>174</v>
      </c>
      <c r="AA36" s="2246">
        <v>6494</v>
      </c>
      <c r="AB36" s="2246">
        <v>6309</v>
      </c>
      <c r="AC36" s="2246">
        <v>5755</v>
      </c>
      <c r="AD36" s="2246">
        <v>271</v>
      </c>
      <c r="AE36" s="2246">
        <v>283</v>
      </c>
      <c r="AF36" s="2246">
        <v>259</v>
      </c>
      <c r="AG36" s="2246">
        <v>24</v>
      </c>
      <c r="AH36" s="2246">
        <v>27</v>
      </c>
      <c r="AI36" s="2246">
        <v>6301</v>
      </c>
      <c r="AJ36" s="2246">
        <v>2263</v>
      </c>
      <c r="AK36" s="2246">
        <v>2269</v>
      </c>
      <c r="AL36" s="2246">
        <v>1131</v>
      </c>
      <c r="AM36" s="2246" t="s">
        <v>21</v>
      </c>
      <c r="AN36" s="2246">
        <v>1138</v>
      </c>
      <c r="AO36" s="2246">
        <v>471</v>
      </c>
      <c r="AP36" s="2246">
        <v>667</v>
      </c>
      <c r="AQ36" s="2246" t="s">
        <v>21</v>
      </c>
      <c r="AR36" s="208">
        <v>265</v>
      </c>
      <c r="AS36" s="1343" t="s">
        <v>37</v>
      </c>
      <c r="AT36" s="623" t="s">
        <v>26</v>
      </c>
      <c r="AU36" s="1374" t="s">
        <v>26</v>
      </c>
      <c r="AV36" s="1034" t="s">
        <v>26</v>
      </c>
      <c r="AW36" s="1377" t="s">
        <v>174</v>
      </c>
      <c r="AX36" s="2246">
        <v>894002</v>
      </c>
      <c r="AY36" s="2246">
        <v>910464</v>
      </c>
      <c r="AZ36" s="2246">
        <v>862844</v>
      </c>
      <c r="BA36" s="2246">
        <v>41185</v>
      </c>
      <c r="BB36" s="2246">
        <v>6436</v>
      </c>
      <c r="BC36" s="2246">
        <v>5402</v>
      </c>
      <c r="BD36" s="2246">
        <v>1034</v>
      </c>
      <c r="BE36" s="2246">
        <v>11523</v>
      </c>
      <c r="BF36" s="2246">
        <v>402588</v>
      </c>
      <c r="BG36" s="2246">
        <v>6213</v>
      </c>
      <c r="BH36" s="2246">
        <v>6213</v>
      </c>
      <c r="BI36" s="2246">
        <v>1268</v>
      </c>
      <c r="BJ36" s="2246">
        <v>4799</v>
      </c>
      <c r="BK36" s="2246">
        <v>146</v>
      </c>
      <c r="BL36" s="2246">
        <v>130</v>
      </c>
      <c r="BM36" s="2246">
        <v>16</v>
      </c>
      <c r="BN36" s="2246" t="s">
        <v>21</v>
      </c>
      <c r="BO36" s="208" t="s">
        <v>22</v>
      </c>
      <c r="BP36" s="1343" t="s">
        <v>37</v>
      </c>
      <c r="BQ36" s="623" t="s">
        <v>26</v>
      </c>
      <c r="BR36" s="1374" t="s">
        <v>26</v>
      </c>
      <c r="BS36" s="1034" t="s">
        <v>26</v>
      </c>
      <c r="BT36" s="1377" t="s">
        <v>174</v>
      </c>
      <c r="BU36" s="2246">
        <v>59508</v>
      </c>
      <c r="BV36" s="2246">
        <v>59508</v>
      </c>
      <c r="BW36" s="2246">
        <v>25219</v>
      </c>
      <c r="BX36" s="2246">
        <v>29885</v>
      </c>
      <c r="BY36" s="2246">
        <v>4404</v>
      </c>
      <c r="BZ36" s="2246">
        <v>4032</v>
      </c>
      <c r="CA36" s="2246">
        <v>372</v>
      </c>
      <c r="CB36" s="2246" t="s">
        <v>22</v>
      </c>
      <c r="CC36" s="2246" t="s">
        <v>22</v>
      </c>
      <c r="CD36" s="2246">
        <v>15902</v>
      </c>
      <c r="CE36" s="2246">
        <v>15587</v>
      </c>
      <c r="CF36" s="2246">
        <v>15587</v>
      </c>
      <c r="CG36" s="2246" t="s">
        <v>21</v>
      </c>
      <c r="CH36" s="2246" t="s">
        <v>21</v>
      </c>
      <c r="CI36" s="2246" t="s">
        <v>21</v>
      </c>
      <c r="CJ36" s="2246" t="s">
        <v>21</v>
      </c>
      <c r="CK36" s="2246" t="s">
        <v>21</v>
      </c>
      <c r="CL36" s="208">
        <v>14697</v>
      </c>
      <c r="CM36" s="1343" t="s">
        <v>37</v>
      </c>
      <c r="CN36" s="623" t="s">
        <v>26</v>
      </c>
    </row>
    <row r="37" spans="1:92" ht="15" customHeight="1">
      <c r="A37" s="1374" t="s">
        <v>26</v>
      </c>
      <c r="B37" s="1034" t="s">
        <v>26</v>
      </c>
      <c r="C37" s="1377" t="s">
        <v>175</v>
      </c>
      <c r="D37" s="2246">
        <v>1047277</v>
      </c>
      <c r="E37" s="2246">
        <v>979512</v>
      </c>
      <c r="F37" s="2246">
        <v>896806</v>
      </c>
      <c r="G37" s="2246">
        <v>47587</v>
      </c>
      <c r="H37" s="2246">
        <v>35119</v>
      </c>
      <c r="I37" s="2246">
        <v>30470</v>
      </c>
      <c r="J37" s="2246">
        <v>4648</v>
      </c>
      <c r="K37" s="2246">
        <v>12156</v>
      </c>
      <c r="L37" s="2246">
        <v>538816</v>
      </c>
      <c r="M37" s="2246">
        <v>927</v>
      </c>
      <c r="N37" s="2246">
        <v>762</v>
      </c>
      <c r="O37" s="2246">
        <v>185</v>
      </c>
      <c r="P37" s="2246" t="s">
        <v>21</v>
      </c>
      <c r="Q37" s="2246">
        <v>577</v>
      </c>
      <c r="R37" s="2246">
        <v>504</v>
      </c>
      <c r="S37" s="2246">
        <v>73</v>
      </c>
      <c r="T37" s="2246">
        <v>8</v>
      </c>
      <c r="U37" s="208">
        <v>1237</v>
      </c>
      <c r="V37" s="1343" t="s">
        <v>38</v>
      </c>
      <c r="W37" s="623" t="s">
        <v>26</v>
      </c>
      <c r="X37" s="1374" t="s">
        <v>26</v>
      </c>
      <c r="Y37" s="1034" t="s">
        <v>26</v>
      </c>
      <c r="Z37" s="1377" t="s">
        <v>175</v>
      </c>
      <c r="AA37" s="2246">
        <v>6098</v>
      </c>
      <c r="AB37" s="2246">
        <v>6142</v>
      </c>
      <c r="AC37" s="2246">
        <v>5263</v>
      </c>
      <c r="AD37" s="2246">
        <v>306</v>
      </c>
      <c r="AE37" s="2246">
        <v>573</v>
      </c>
      <c r="AF37" s="2246">
        <v>482</v>
      </c>
      <c r="AG37" s="2246">
        <v>91</v>
      </c>
      <c r="AH37" s="2246">
        <v>112</v>
      </c>
      <c r="AI37" s="2246">
        <v>6266</v>
      </c>
      <c r="AJ37" s="2246">
        <v>2442</v>
      </c>
      <c r="AK37" s="2246">
        <v>2403</v>
      </c>
      <c r="AL37" s="2246">
        <v>1257</v>
      </c>
      <c r="AM37" s="2246" t="s">
        <v>21</v>
      </c>
      <c r="AN37" s="2246">
        <v>1146</v>
      </c>
      <c r="AO37" s="2246">
        <v>506</v>
      </c>
      <c r="AP37" s="2246">
        <v>640</v>
      </c>
      <c r="AQ37" s="2246" t="s">
        <v>21</v>
      </c>
      <c r="AR37" s="208">
        <v>312</v>
      </c>
      <c r="AS37" s="1343" t="s">
        <v>38</v>
      </c>
      <c r="AT37" s="623" t="s">
        <v>26</v>
      </c>
      <c r="AU37" s="1374" t="s">
        <v>26</v>
      </c>
      <c r="AV37" s="1034" t="s">
        <v>26</v>
      </c>
      <c r="AW37" s="1377" t="s">
        <v>175</v>
      </c>
      <c r="AX37" s="2246">
        <v>964556</v>
      </c>
      <c r="AY37" s="2246">
        <v>898117</v>
      </c>
      <c r="AZ37" s="2246">
        <v>844105</v>
      </c>
      <c r="BA37" s="2246">
        <v>47269</v>
      </c>
      <c r="BB37" s="2246">
        <v>6742</v>
      </c>
      <c r="BC37" s="2246">
        <v>5564</v>
      </c>
      <c r="BD37" s="2246">
        <v>1178</v>
      </c>
      <c r="BE37" s="2246">
        <v>10955</v>
      </c>
      <c r="BF37" s="2246">
        <v>458028</v>
      </c>
      <c r="BG37" s="2246">
        <v>7469</v>
      </c>
      <c r="BH37" s="2246">
        <v>7469</v>
      </c>
      <c r="BI37" s="2246">
        <v>1289</v>
      </c>
      <c r="BJ37" s="2246">
        <v>5910</v>
      </c>
      <c r="BK37" s="2246">
        <v>270</v>
      </c>
      <c r="BL37" s="2246">
        <v>253</v>
      </c>
      <c r="BM37" s="2246">
        <v>17</v>
      </c>
      <c r="BN37" s="2246" t="s">
        <v>21</v>
      </c>
      <c r="BO37" s="208" t="s">
        <v>22</v>
      </c>
      <c r="BP37" s="1343" t="s">
        <v>38</v>
      </c>
      <c r="BQ37" s="623" t="s">
        <v>26</v>
      </c>
      <c r="BR37" s="1374" t="s">
        <v>26</v>
      </c>
      <c r="BS37" s="1034" t="s">
        <v>26</v>
      </c>
      <c r="BT37" s="1377" t="s">
        <v>175</v>
      </c>
      <c r="BU37" s="2246">
        <v>67819</v>
      </c>
      <c r="BV37" s="2246">
        <v>67816</v>
      </c>
      <c r="BW37" s="2246">
        <v>29201</v>
      </c>
      <c r="BX37" s="2246">
        <v>34081</v>
      </c>
      <c r="BY37" s="2246">
        <v>4534</v>
      </c>
      <c r="BZ37" s="2246">
        <v>4091</v>
      </c>
      <c r="CA37" s="2246">
        <v>443</v>
      </c>
      <c r="CB37" s="2246" t="s">
        <v>22</v>
      </c>
      <c r="CC37" s="2246" t="s">
        <v>22</v>
      </c>
      <c r="CD37" s="2246">
        <v>20996</v>
      </c>
      <c r="CE37" s="2246">
        <v>22153</v>
      </c>
      <c r="CF37" s="2246">
        <v>22153</v>
      </c>
      <c r="CG37" s="2246" t="s">
        <v>21</v>
      </c>
      <c r="CH37" s="2246" t="s">
        <v>21</v>
      </c>
      <c r="CI37" s="2246" t="s">
        <v>21</v>
      </c>
      <c r="CJ37" s="2246" t="s">
        <v>21</v>
      </c>
      <c r="CK37" s="2246" t="s">
        <v>21</v>
      </c>
      <c r="CL37" s="208">
        <v>13540</v>
      </c>
      <c r="CM37" s="1343" t="s">
        <v>38</v>
      </c>
      <c r="CN37" s="623" t="s">
        <v>26</v>
      </c>
    </row>
    <row r="38" spans="1:92" ht="15" customHeight="1">
      <c r="A38" s="1374" t="s">
        <v>26</v>
      </c>
      <c r="B38" s="1034" t="s">
        <v>26</v>
      </c>
      <c r="C38" s="1377" t="s">
        <v>176</v>
      </c>
      <c r="D38" s="2246">
        <v>1034602</v>
      </c>
      <c r="E38" s="2246">
        <v>1040441</v>
      </c>
      <c r="F38" s="2246">
        <v>953923</v>
      </c>
      <c r="G38" s="2246">
        <v>49093</v>
      </c>
      <c r="H38" s="2246">
        <v>37425</v>
      </c>
      <c r="I38" s="2246">
        <v>32140</v>
      </c>
      <c r="J38" s="2246">
        <v>5285</v>
      </c>
      <c r="K38" s="2246">
        <v>12402</v>
      </c>
      <c r="L38" s="2246">
        <v>521301</v>
      </c>
      <c r="M38" s="2246">
        <v>765</v>
      </c>
      <c r="N38" s="2246">
        <v>781</v>
      </c>
      <c r="O38" s="2246">
        <v>130</v>
      </c>
      <c r="P38" s="2246" t="s">
        <v>21</v>
      </c>
      <c r="Q38" s="2246">
        <v>651</v>
      </c>
      <c r="R38" s="2246">
        <v>526</v>
      </c>
      <c r="S38" s="2246">
        <v>125</v>
      </c>
      <c r="T38" s="2246">
        <v>47</v>
      </c>
      <c r="U38" s="208">
        <v>1220</v>
      </c>
      <c r="V38" s="1343" t="s">
        <v>39</v>
      </c>
      <c r="W38" s="623" t="s">
        <v>26</v>
      </c>
      <c r="X38" s="1374" t="s">
        <v>26</v>
      </c>
      <c r="Y38" s="1034" t="s">
        <v>26</v>
      </c>
      <c r="Z38" s="1377" t="s">
        <v>176</v>
      </c>
      <c r="AA38" s="2246">
        <v>6224</v>
      </c>
      <c r="AB38" s="2246">
        <v>6592</v>
      </c>
      <c r="AC38" s="2246">
        <v>5650</v>
      </c>
      <c r="AD38" s="2246">
        <v>74</v>
      </c>
      <c r="AE38" s="2246">
        <v>868</v>
      </c>
      <c r="AF38" s="2246">
        <v>592</v>
      </c>
      <c r="AG38" s="2246">
        <v>276</v>
      </c>
      <c r="AH38" s="2246">
        <v>110</v>
      </c>
      <c r="AI38" s="2246">
        <v>5864</v>
      </c>
      <c r="AJ38" s="2246">
        <v>2521</v>
      </c>
      <c r="AK38" s="2246">
        <v>2535</v>
      </c>
      <c r="AL38" s="2246">
        <v>1401</v>
      </c>
      <c r="AM38" s="2246" t="s">
        <v>21</v>
      </c>
      <c r="AN38" s="2246">
        <v>1134</v>
      </c>
      <c r="AO38" s="2246">
        <v>486</v>
      </c>
      <c r="AP38" s="2246">
        <v>648</v>
      </c>
      <c r="AQ38" s="2246" t="s">
        <v>21</v>
      </c>
      <c r="AR38" s="208">
        <v>297</v>
      </c>
      <c r="AS38" s="1343" t="s">
        <v>39</v>
      </c>
      <c r="AT38" s="623" t="s">
        <v>26</v>
      </c>
      <c r="AU38" s="1374" t="s">
        <v>26</v>
      </c>
      <c r="AV38" s="1034" t="s">
        <v>26</v>
      </c>
      <c r="AW38" s="1377" t="s">
        <v>176</v>
      </c>
      <c r="AX38" s="2246">
        <v>941585</v>
      </c>
      <c r="AY38" s="2246">
        <v>943974</v>
      </c>
      <c r="AZ38" s="2246">
        <v>888123</v>
      </c>
      <c r="BA38" s="2246">
        <v>49009</v>
      </c>
      <c r="BB38" s="2246">
        <v>6843</v>
      </c>
      <c r="BC38" s="2246">
        <v>5605</v>
      </c>
      <c r="BD38" s="2246">
        <v>1238</v>
      </c>
      <c r="BE38" s="2246">
        <v>11283</v>
      </c>
      <c r="BF38" s="2246">
        <v>443358</v>
      </c>
      <c r="BG38" s="2246">
        <v>7761</v>
      </c>
      <c r="BH38" s="2246">
        <v>7761</v>
      </c>
      <c r="BI38" s="2246">
        <v>1362</v>
      </c>
      <c r="BJ38" s="2246">
        <v>5995</v>
      </c>
      <c r="BK38" s="2246">
        <v>404</v>
      </c>
      <c r="BL38" s="2246">
        <v>390</v>
      </c>
      <c r="BM38" s="2246">
        <v>14</v>
      </c>
      <c r="BN38" s="2246" t="s">
        <v>21</v>
      </c>
      <c r="BO38" s="208" t="s">
        <v>22</v>
      </c>
      <c r="BP38" s="1343" t="s">
        <v>39</v>
      </c>
      <c r="BQ38" s="623" t="s">
        <v>26</v>
      </c>
      <c r="BR38" s="1374" t="s">
        <v>26</v>
      </c>
      <c r="BS38" s="1034" t="s">
        <v>26</v>
      </c>
      <c r="BT38" s="1377" t="s">
        <v>176</v>
      </c>
      <c r="BU38" s="2246">
        <v>71329</v>
      </c>
      <c r="BV38" s="2246">
        <v>71329</v>
      </c>
      <c r="BW38" s="2246">
        <v>31070</v>
      </c>
      <c r="BX38" s="2246">
        <v>35414</v>
      </c>
      <c r="BY38" s="2246">
        <v>4845</v>
      </c>
      <c r="BZ38" s="2246">
        <v>4377</v>
      </c>
      <c r="CA38" s="2246">
        <v>468</v>
      </c>
      <c r="CB38" s="2246" t="s">
        <v>22</v>
      </c>
      <c r="CC38" s="2246" t="s">
        <v>22</v>
      </c>
      <c r="CD38" s="2246">
        <v>18069</v>
      </c>
      <c r="CE38" s="2246">
        <v>17074</v>
      </c>
      <c r="CF38" s="2246">
        <v>17074</v>
      </c>
      <c r="CG38" s="2246" t="s">
        <v>21</v>
      </c>
      <c r="CH38" s="2246" t="s">
        <v>21</v>
      </c>
      <c r="CI38" s="2246" t="s">
        <v>21</v>
      </c>
      <c r="CJ38" s="2246" t="s">
        <v>21</v>
      </c>
      <c r="CK38" s="2246" t="s">
        <v>21</v>
      </c>
      <c r="CL38" s="208">
        <v>14537</v>
      </c>
      <c r="CM38" s="1343" t="s">
        <v>39</v>
      </c>
      <c r="CN38" s="623" t="s">
        <v>26</v>
      </c>
    </row>
    <row r="39" spans="1:92" ht="15" customHeight="1">
      <c r="A39" s="1374" t="s">
        <v>26</v>
      </c>
      <c r="B39" s="1034" t="s">
        <v>26</v>
      </c>
      <c r="C39" s="1377" t="s">
        <v>177</v>
      </c>
      <c r="D39" s="2246">
        <v>965479</v>
      </c>
      <c r="E39" s="2246">
        <v>991006</v>
      </c>
      <c r="F39" s="2246">
        <v>909255</v>
      </c>
      <c r="G39" s="2246">
        <v>47236</v>
      </c>
      <c r="H39" s="2246">
        <v>34514</v>
      </c>
      <c r="I39" s="2246">
        <v>29584</v>
      </c>
      <c r="J39" s="2246">
        <v>4930</v>
      </c>
      <c r="K39" s="2246">
        <v>14500</v>
      </c>
      <c r="L39" s="2246">
        <v>481457</v>
      </c>
      <c r="M39" s="2246">
        <v>812</v>
      </c>
      <c r="N39" s="2246">
        <v>835</v>
      </c>
      <c r="O39" s="2246">
        <v>140</v>
      </c>
      <c r="P39" s="2246" t="s">
        <v>21</v>
      </c>
      <c r="Q39" s="2246">
        <v>695</v>
      </c>
      <c r="R39" s="2246">
        <v>517</v>
      </c>
      <c r="S39" s="2246">
        <v>178</v>
      </c>
      <c r="T39" s="2246">
        <v>106</v>
      </c>
      <c r="U39" s="208">
        <v>1181</v>
      </c>
      <c r="V39" s="1343" t="s">
        <v>40</v>
      </c>
      <c r="W39" s="623" t="s">
        <v>26</v>
      </c>
      <c r="X39" s="1374" t="s">
        <v>26</v>
      </c>
      <c r="Y39" s="1034" t="s">
        <v>26</v>
      </c>
      <c r="Z39" s="1377" t="s">
        <v>177</v>
      </c>
      <c r="AA39" s="2246">
        <v>7267</v>
      </c>
      <c r="AB39" s="2246">
        <v>6881</v>
      </c>
      <c r="AC39" s="2246">
        <v>6159</v>
      </c>
      <c r="AD39" s="2246">
        <v>68</v>
      </c>
      <c r="AE39" s="2246">
        <v>654</v>
      </c>
      <c r="AF39" s="2246">
        <v>568</v>
      </c>
      <c r="AG39" s="2246">
        <v>86</v>
      </c>
      <c r="AH39" s="2246">
        <v>110</v>
      </c>
      <c r="AI39" s="2246">
        <v>6295</v>
      </c>
      <c r="AJ39" s="2246">
        <v>2493</v>
      </c>
      <c r="AK39" s="2246">
        <v>2494</v>
      </c>
      <c r="AL39" s="2246">
        <v>1328</v>
      </c>
      <c r="AM39" s="2246" t="s">
        <v>21</v>
      </c>
      <c r="AN39" s="2246">
        <v>1166</v>
      </c>
      <c r="AO39" s="2246">
        <v>511</v>
      </c>
      <c r="AP39" s="2246">
        <v>655</v>
      </c>
      <c r="AQ39" s="2246" t="s">
        <v>21</v>
      </c>
      <c r="AR39" s="208">
        <v>297</v>
      </c>
      <c r="AS39" s="1343" t="s">
        <v>40</v>
      </c>
      <c r="AT39" s="623" t="s">
        <v>26</v>
      </c>
      <c r="AU39" s="1374" t="s">
        <v>26</v>
      </c>
      <c r="AV39" s="1034" t="s">
        <v>26</v>
      </c>
      <c r="AW39" s="1377" t="s">
        <v>177</v>
      </c>
      <c r="AX39" s="2246">
        <v>872901</v>
      </c>
      <c r="AY39" s="2246">
        <v>906837</v>
      </c>
      <c r="AZ39" s="2246">
        <v>852782</v>
      </c>
      <c r="BA39" s="2246">
        <v>47159</v>
      </c>
      <c r="BB39" s="2246">
        <v>6896</v>
      </c>
      <c r="BC39" s="2246">
        <v>5837</v>
      </c>
      <c r="BD39" s="2246">
        <v>1059</v>
      </c>
      <c r="BE39" s="2246">
        <v>13203</v>
      </c>
      <c r="BF39" s="2246">
        <v>395149</v>
      </c>
      <c r="BG39" s="2246">
        <v>6725</v>
      </c>
      <c r="BH39" s="2246">
        <v>6725</v>
      </c>
      <c r="BI39" s="2246">
        <v>1392</v>
      </c>
      <c r="BJ39" s="2246">
        <v>5080</v>
      </c>
      <c r="BK39" s="2246">
        <v>253</v>
      </c>
      <c r="BL39" s="2246">
        <v>235</v>
      </c>
      <c r="BM39" s="2246">
        <v>18</v>
      </c>
      <c r="BN39" s="2246" t="s">
        <v>21</v>
      </c>
      <c r="BO39" s="208" t="s">
        <v>22</v>
      </c>
      <c r="BP39" s="1343" t="s">
        <v>40</v>
      </c>
      <c r="BQ39" s="623" t="s">
        <v>26</v>
      </c>
      <c r="BR39" s="1374" t="s">
        <v>26</v>
      </c>
      <c r="BS39" s="1034" t="s">
        <v>26</v>
      </c>
      <c r="BT39" s="1377" t="s">
        <v>177</v>
      </c>
      <c r="BU39" s="2246">
        <v>70303</v>
      </c>
      <c r="BV39" s="2246">
        <v>70303</v>
      </c>
      <c r="BW39" s="2246">
        <v>30815</v>
      </c>
      <c r="BX39" s="2246">
        <v>34812</v>
      </c>
      <c r="BY39" s="2246">
        <v>4676</v>
      </c>
      <c r="BZ39" s="2246">
        <v>4263</v>
      </c>
      <c r="CA39" s="2246">
        <v>413</v>
      </c>
      <c r="CB39" s="2246" t="s">
        <v>22</v>
      </c>
      <c r="CC39" s="2246" t="s">
        <v>22</v>
      </c>
      <c r="CD39" s="2246">
        <v>18205</v>
      </c>
      <c r="CE39" s="2246">
        <v>18692</v>
      </c>
      <c r="CF39" s="2246">
        <v>18692</v>
      </c>
      <c r="CG39" s="2246" t="s">
        <v>21</v>
      </c>
      <c r="CH39" s="2246" t="s">
        <v>21</v>
      </c>
      <c r="CI39" s="2246" t="s">
        <v>21</v>
      </c>
      <c r="CJ39" s="2246" t="s">
        <v>21</v>
      </c>
      <c r="CK39" s="2246" t="s">
        <v>21</v>
      </c>
      <c r="CL39" s="208">
        <v>14050</v>
      </c>
      <c r="CM39" s="1343" t="s">
        <v>40</v>
      </c>
      <c r="CN39" s="623" t="s">
        <v>26</v>
      </c>
    </row>
    <row r="40" spans="1:92" ht="15" customHeight="1">
      <c r="A40" s="1378" t="s">
        <v>26</v>
      </c>
      <c r="B40" s="1044" t="s">
        <v>26</v>
      </c>
      <c r="C40" s="1379" t="s">
        <v>178</v>
      </c>
      <c r="D40" s="2247">
        <v>1094096</v>
      </c>
      <c r="E40" s="2247">
        <v>1043734</v>
      </c>
      <c r="F40" s="2247">
        <v>961497</v>
      </c>
      <c r="G40" s="2247">
        <v>46223</v>
      </c>
      <c r="H40" s="2247">
        <v>36013</v>
      </c>
      <c r="I40" s="2247">
        <v>31415</v>
      </c>
      <c r="J40" s="2247">
        <v>4599</v>
      </c>
      <c r="K40" s="2247">
        <v>13126</v>
      </c>
      <c r="L40" s="2247">
        <v>519636</v>
      </c>
      <c r="M40" s="2247">
        <v>746</v>
      </c>
      <c r="N40" s="2247">
        <v>785</v>
      </c>
      <c r="O40" s="2247">
        <v>159</v>
      </c>
      <c r="P40" s="2247" t="s">
        <v>21</v>
      </c>
      <c r="Q40" s="2247">
        <v>626</v>
      </c>
      <c r="R40" s="2247">
        <v>495</v>
      </c>
      <c r="S40" s="2247">
        <v>131</v>
      </c>
      <c r="T40" s="2247">
        <v>84</v>
      </c>
      <c r="U40" s="486">
        <v>1121</v>
      </c>
      <c r="V40" s="1345" t="s">
        <v>41</v>
      </c>
      <c r="W40" s="626" t="s">
        <v>26</v>
      </c>
      <c r="X40" s="1378" t="s">
        <v>26</v>
      </c>
      <c r="Y40" s="1044" t="s">
        <v>26</v>
      </c>
      <c r="Z40" s="1379" t="s">
        <v>178</v>
      </c>
      <c r="AA40" s="2247">
        <v>7055</v>
      </c>
      <c r="AB40" s="2247">
        <v>6968</v>
      </c>
      <c r="AC40" s="2247">
        <v>6404</v>
      </c>
      <c r="AD40" s="2247">
        <v>57</v>
      </c>
      <c r="AE40" s="2247">
        <v>507</v>
      </c>
      <c r="AF40" s="2247">
        <v>405</v>
      </c>
      <c r="AG40" s="2247">
        <v>102</v>
      </c>
      <c r="AH40" s="2247">
        <v>103</v>
      </c>
      <c r="AI40" s="2247">
        <v>6268</v>
      </c>
      <c r="AJ40" s="2247">
        <v>2770</v>
      </c>
      <c r="AK40" s="2247">
        <v>2778</v>
      </c>
      <c r="AL40" s="2247">
        <v>1532</v>
      </c>
      <c r="AM40" s="2247" t="s">
        <v>21</v>
      </c>
      <c r="AN40" s="2247">
        <v>1246</v>
      </c>
      <c r="AO40" s="2247">
        <v>598</v>
      </c>
      <c r="AP40" s="2247">
        <v>648</v>
      </c>
      <c r="AQ40" s="2247" t="s">
        <v>21</v>
      </c>
      <c r="AR40" s="486">
        <v>289</v>
      </c>
      <c r="AS40" s="1345" t="s">
        <v>41</v>
      </c>
      <c r="AT40" s="626" t="s">
        <v>26</v>
      </c>
      <c r="AU40" s="1378" t="s">
        <v>26</v>
      </c>
      <c r="AV40" s="1044" t="s">
        <v>26</v>
      </c>
      <c r="AW40" s="1379" t="s">
        <v>178</v>
      </c>
      <c r="AX40" s="2247">
        <v>1016915</v>
      </c>
      <c r="AY40" s="2247">
        <v>961771</v>
      </c>
      <c r="AZ40" s="2247">
        <v>908266</v>
      </c>
      <c r="BA40" s="2247">
        <v>46155</v>
      </c>
      <c r="BB40" s="2247">
        <v>7349</v>
      </c>
      <c r="BC40" s="2247">
        <v>6093</v>
      </c>
      <c r="BD40" s="2247">
        <v>1256</v>
      </c>
      <c r="BE40" s="2247">
        <v>11568</v>
      </c>
      <c r="BF40" s="2247">
        <v>438606</v>
      </c>
      <c r="BG40" s="2247">
        <v>7643</v>
      </c>
      <c r="BH40" s="2247">
        <v>7643</v>
      </c>
      <c r="BI40" s="2247">
        <v>1502</v>
      </c>
      <c r="BJ40" s="2247">
        <v>5695</v>
      </c>
      <c r="BK40" s="2247">
        <v>446</v>
      </c>
      <c r="BL40" s="2247">
        <v>429</v>
      </c>
      <c r="BM40" s="2247">
        <v>17</v>
      </c>
      <c r="BN40" s="2247" t="s">
        <v>21</v>
      </c>
      <c r="BO40" s="486" t="s">
        <v>22</v>
      </c>
      <c r="BP40" s="1345" t="s">
        <v>41</v>
      </c>
      <c r="BQ40" s="626" t="s">
        <v>26</v>
      </c>
      <c r="BR40" s="1378" t="s">
        <v>26</v>
      </c>
      <c r="BS40" s="1044" t="s">
        <v>26</v>
      </c>
      <c r="BT40" s="1379" t="s">
        <v>178</v>
      </c>
      <c r="BU40" s="2247">
        <v>68624</v>
      </c>
      <c r="BV40" s="2247">
        <v>68624</v>
      </c>
      <c r="BW40" s="2247">
        <v>30889</v>
      </c>
      <c r="BX40" s="2247">
        <v>33055</v>
      </c>
      <c r="BY40" s="2247">
        <v>4680</v>
      </c>
      <c r="BZ40" s="2247">
        <v>4255</v>
      </c>
      <c r="CA40" s="2247">
        <v>425</v>
      </c>
      <c r="CB40" s="2247" t="s">
        <v>22</v>
      </c>
      <c r="CC40" s="2247" t="s">
        <v>22</v>
      </c>
      <c r="CD40" s="2247">
        <v>24119</v>
      </c>
      <c r="CE40" s="2247">
        <v>25672</v>
      </c>
      <c r="CF40" s="2247">
        <v>25672</v>
      </c>
      <c r="CG40" s="2247" t="s">
        <v>21</v>
      </c>
      <c r="CH40" s="2247" t="s">
        <v>21</v>
      </c>
      <c r="CI40" s="2247" t="s">
        <v>21</v>
      </c>
      <c r="CJ40" s="2247" t="s">
        <v>21</v>
      </c>
      <c r="CK40" s="2247" t="s">
        <v>21</v>
      </c>
      <c r="CL40" s="486">
        <v>12497</v>
      </c>
      <c r="CM40" s="1345" t="s">
        <v>41</v>
      </c>
      <c r="CN40" s="626" t="s">
        <v>26</v>
      </c>
    </row>
    <row r="41" spans="1:92" ht="15" customHeight="1">
      <c r="A41" s="1178"/>
      <c r="B41" s="1178"/>
      <c r="C41" s="1178"/>
      <c r="D41" s="646"/>
      <c r="E41" s="646"/>
      <c r="F41" s="646"/>
      <c r="G41" s="646"/>
      <c r="H41" s="646"/>
      <c r="I41" s="646"/>
      <c r="J41" s="646"/>
      <c r="K41" s="646"/>
      <c r="L41" s="646"/>
      <c r="M41" s="646"/>
      <c r="N41" s="646"/>
      <c r="O41" s="646"/>
      <c r="P41" s="646"/>
      <c r="Q41" s="646"/>
      <c r="R41" s="646"/>
      <c r="S41" s="646"/>
      <c r="T41" s="646"/>
      <c r="U41" s="646"/>
      <c r="V41" s="146"/>
      <c r="W41" s="146"/>
      <c r="X41" s="1178"/>
      <c r="Y41" s="1178"/>
      <c r="Z41" s="1178"/>
      <c r="AA41" s="646"/>
      <c r="AB41" s="646"/>
      <c r="AC41" s="646"/>
      <c r="AD41" s="646"/>
      <c r="AE41" s="646"/>
      <c r="AF41" s="646"/>
      <c r="AG41" s="646"/>
      <c r="AH41" s="646"/>
      <c r="AI41" s="646"/>
      <c r="AJ41" s="646"/>
      <c r="AK41" s="646"/>
      <c r="AL41" s="646"/>
      <c r="AM41" s="646"/>
      <c r="AN41" s="646"/>
      <c r="AO41" s="646"/>
      <c r="AP41" s="646"/>
      <c r="AQ41" s="646"/>
      <c r="AR41" s="646"/>
      <c r="AS41" s="146"/>
      <c r="AT41" s="146"/>
      <c r="AU41" s="1178"/>
      <c r="AV41" s="1178"/>
      <c r="AW41" s="1178"/>
      <c r="AX41" s="646"/>
      <c r="AY41" s="646"/>
      <c r="AZ41" s="646"/>
      <c r="BA41" s="646"/>
      <c r="BB41" s="646"/>
      <c r="BC41" s="646"/>
      <c r="BD41" s="646"/>
      <c r="BE41" s="646"/>
      <c r="BF41" s="646"/>
      <c r="BG41" s="646"/>
      <c r="BH41" s="646"/>
      <c r="BI41" s="646"/>
      <c r="BJ41" s="646"/>
      <c r="BK41" s="646"/>
      <c r="BL41" s="646"/>
      <c r="BM41" s="646"/>
      <c r="BN41" s="646"/>
      <c r="BO41" s="646"/>
      <c r="BP41" s="146"/>
      <c r="BQ41" s="146"/>
      <c r="BR41" s="1178"/>
      <c r="BS41" s="1178"/>
      <c r="BT41" s="1178"/>
      <c r="BU41" s="917"/>
      <c r="BV41" s="917"/>
      <c r="BW41" s="917"/>
      <c r="BX41" s="917"/>
      <c r="BY41" s="917"/>
      <c r="BZ41" s="917"/>
      <c r="CA41" s="917"/>
      <c r="CB41" s="917"/>
      <c r="CC41" s="917"/>
      <c r="CD41" s="646"/>
      <c r="CE41" s="646"/>
      <c r="CF41" s="646"/>
      <c r="CG41" s="646"/>
      <c r="CH41" s="646"/>
      <c r="CI41" s="646"/>
      <c r="CJ41" s="646"/>
      <c r="CK41" s="646"/>
      <c r="CL41" s="646"/>
      <c r="CM41" s="146"/>
      <c r="CN41" s="146"/>
    </row>
    <row r="42" spans="1:92" s="14" customFormat="1" ht="19.5" customHeight="1">
      <c r="A42" s="1180" t="s">
        <v>1909</v>
      </c>
      <c r="B42" s="608"/>
      <c r="C42" s="608"/>
      <c r="D42" s="1631"/>
      <c r="E42" s="608" t="s">
        <v>1910</v>
      </c>
      <c r="F42" s="487"/>
      <c r="G42" s="487"/>
      <c r="H42" s="487"/>
      <c r="I42" s="487"/>
      <c r="J42" s="487"/>
      <c r="K42" s="1356"/>
      <c r="L42" s="609" t="s">
        <v>1911</v>
      </c>
      <c r="M42" s="1411" t="s">
        <v>826</v>
      </c>
      <c r="N42" s="487"/>
      <c r="O42" s="487" t="s">
        <v>1667</v>
      </c>
      <c r="P42" s="487"/>
      <c r="Q42" s="487"/>
      <c r="R42" s="487"/>
      <c r="S42" s="487"/>
      <c r="T42" s="1356"/>
      <c r="U42" s="609" t="s">
        <v>1911</v>
      </c>
      <c r="V42" s="487"/>
      <c r="W42" s="487"/>
      <c r="X42" s="1180" t="s">
        <v>827</v>
      </c>
      <c r="Y42" s="608"/>
      <c r="Z42" s="608"/>
      <c r="AA42" s="1631"/>
      <c r="AB42" s="608" t="s">
        <v>1896</v>
      </c>
      <c r="AC42" s="487"/>
      <c r="AD42" s="487"/>
      <c r="AE42" s="487"/>
      <c r="AF42" s="487"/>
      <c r="AG42" s="487"/>
      <c r="AH42" s="1356"/>
      <c r="AI42" s="609" t="s">
        <v>1911</v>
      </c>
      <c r="AJ42" s="1411" t="s">
        <v>1904</v>
      </c>
      <c r="AK42" s="632"/>
      <c r="AL42" s="632" t="s">
        <v>1679</v>
      </c>
      <c r="AM42" s="487"/>
      <c r="AN42" s="487"/>
      <c r="AO42" s="487"/>
      <c r="AP42" s="487"/>
      <c r="AQ42" s="1357"/>
      <c r="AR42" s="609" t="s">
        <v>1912</v>
      </c>
      <c r="AS42" s="487"/>
      <c r="AT42" s="487"/>
      <c r="AU42" s="1180" t="s">
        <v>828</v>
      </c>
      <c r="AV42" s="608"/>
      <c r="AW42" s="608"/>
      <c r="AX42" s="1631"/>
      <c r="AY42" s="487" t="s">
        <v>1684</v>
      </c>
      <c r="AZ42" s="487"/>
      <c r="BA42" s="487"/>
      <c r="BB42" s="487"/>
      <c r="BC42" s="487"/>
      <c r="BD42" s="487"/>
      <c r="BE42" s="1357"/>
      <c r="BF42" s="609" t="s">
        <v>1912</v>
      </c>
      <c r="BG42" s="1816" t="s">
        <v>829</v>
      </c>
      <c r="BH42" s="632"/>
      <c r="BI42" s="632" t="s">
        <v>1907</v>
      </c>
      <c r="BJ42" s="632"/>
      <c r="BK42" s="632"/>
      <c r="BL42" s="487"/>
      <c r="BM42" s="487"/>
      <c r="BN42" s="1380"/>
      <c r="BO42" s="609" t="s">
        <v>1912</v>
      </c>
      <c r="BP42" s="487"/>
      <c r="BQ42" s="487"/>
      <c r="BR42" s="1411" t="s">
        <v>830</v>
      </c>
      <c r="BS42" s="487"/>
      <c r="BT42" s="487"/>
      <c r="BU42" s="487"/>
      <c r="BV42" s="487" t="s">
        <v>1699</v>
      </c>
      <c r="BW42" s="487"/>
      <c r="BX42" s="487"/>
      <c r="BY42" s="610"/>
      <c r="BZ42" s="487"/>
      <c r="CA42" s="1358"/>
      <c r="CB42" s="1358"/>
      <c r="CC42" s="1359" t="s">
        <v>1913</v>
      </c>
      <c r="CD42" s="632" t="s">
        <v>160</v>
      </c>
      <c r="CE42" s="1631"/>
      <c r="CF42" s="632" t="s">
        <v>1784</v>
      </c>
      <c r="CG42" s="487"/>
      <c r="CH42" s="487"/>
      <c r="CI42" s="487"/>
      <c r="CJ42" s="487"/>
      <c r="CK42" s="1357"/>
      <c r="CL42" s="609" t="s">
        <v>1912</v>
      </c>
      <c r="CM42" s="487"/>
      <c r="CN42" s="487"/>
    </row>
    <row r="43" spans="1:92" ht="18" customHeight="1">
      <c r="A43" s="1365">
        <v>41275</v>
      </c>
      <c r="B43" s="1366">
        <v>41275</v>
      </c>
      <c r="C43" s="1367">
        <v>41275</v>
      </c>
      <c r="D43" s="2245">
        <v>1298561</v>
      </c>
      <c r="E43" s="2245">
        <v>1295741</v>
      </c>
      <c r="F43" s="2245">
        <v>943567</v>
      </c>
      <c r="G43" s="2245">
        <v>2763</v>
      </c>
      <c r="H43" s="2245">
        <v>349411</v>
      </c>
      <c r="I43" s="2245">
        <v>309975</v>
      </c>
      <c r="J43" s="2245">
        <v>39436</v>
      </c>
      <c r="K43" s="2245">
        <v>1105</v>
      </c>
      <c r="L43" s="2245">
        <v>94824</v>
      </c>
      <c r="M43" s="2245">
        <v>3878</v>
      </c>
      <c r="N43" s="2245">
        <v>3648</v>
      </c>
      <c r="O43" s="2245">
        <v>1</v>
      </c>
      <c r="P43" s="2245">
        <v>193</v>
      </c>
      <c r="Q43" s="2245">
        <v>3454</v>
      </c>
      <c r="R43" s="2245">
        <v>56</v>
      </c>
      <c r="S43" s="2245">
        <v>3398</v>
      </c>
      <c r="T43" s="2245">
        <v>226</v>
      </c>
      <c r="U43" s="2245">
        <v>28</v>
      </c>
      <c r="V43" s="1340">
        <v>41275</v>
      </c>
      <c r="W43" s="615">
        <v>41275</v>
      </c>
      <c r="X43" s="1365">
        <v>41275</v>
      </c>
      <c r="Y43" s="1366">
        <v>41275</v>
      </c>
      <c r="Z43" s="1367">
        <v>41275</v>
      </c>
      <c r="AA43" s="2245">
        <v>926291</v>
      </c>
      <c r="AB43" s="2245">
        <v>928762</v>
      </c>
      <c r="AC43" s="2245">
        <v>681719</v>
      </c>
      <c r="AD43" s="2245" t="s">
        <v>21</v>
      </c>
      <c r="AE43" s="2245">
        <v>247043</v>
      </c>
      <c r="AF43" s="2245">
        <v>233736</v>
      </c>
      <c r="AG43" s="2245">
        <v>13307</v>
      </c>
      <c r="AH43" s="2245">
        <v>436</v>
      </c>
      <c r="AI43" s="2245">
        <v>71159</v>
      </c>
      <c r="AJ43" s="2245">
        <v>120227</v>
      </c>
      <c r="AK43" s="2245">
        <v>113574</v>
      </c>
      <c r="AL43" s="2245">
        <v>93444</v>
      </c>
      <c r="AM43" s="2245" t="s">
        <v>21</v>
      </c>
      <c r="AN43" s="2245">
        <v>20130</v>
      </c>
      <c r="AO43" s="2245">
        <v>13170</v>
      </c>
      <c r="AP43" s="2245">
        <v>6960</v>
      </c>
      <c r="AQ43" s="2245" t="s">
        <v>21</v>
      </c>
      <c r="AR43" s="2245">
        <v>7929</v>
      </c>
      <c r="AS43" s="1340">
        <v>41275</v>
      </c>
      <c r="AT43" s="615">
        <v>41275</v>
      </c>
      <c r="AU43" s="1365">
        <v>41275</v>
      </c>
      <c r="AV43" s="1366">
        <v>41275</v>
      </c>
      <c r="AW43" s="1367">
        <v>41275</v>
      </c>
      <c r="AX43" s="2245">
        <v>5699277</v>
      </c>
      <c r="AY43" s="2245">
        <v>5617267</v>
      </c>
      <c r="AZ43" s="2245">
        <v>5617267</v>
      </c>
      <c r="BA43" s="2245" t="s">
        <v>21</v>
      </c>
      <c r="BB43" s="2245" t="s">
        <v>21</v>
      </c>
      <c r="BC43" s="2245" t="s">
        <v>21</v>
      </c>
      <c r="BD43" s="2245" t="s">
        <v>21</v>
      </c>
      <c r="BE43" s="2245">
        <v>227764</v>
      </c>
      <c r="BF43" s="2245">
        <v>522222</v>
      </c>
      <c r="BG43" s="2245">
        <v>111230</v>
      </c>
      <c r="BH43" s="2245">
        <v>111221</v>
      </c>
      <c r="BI43" s="2245">
        <v>70384</v>
      </c>
      <c r="BJ43" s="2245">
        <v>35030</v>
      </c>
      <c r="BK43" s="2245">
        <v>5807</v>
      </c>
      <c r="BL43" s="2245">
        <v>4532</v>
      </c>
      <c r="BM43" s="2245">
        <v>1275</v>
      </c>
      <c r="BN43" s="2245" t="s">
        <v>21</v>
      </c>
      <c r="BO43" s="2245">
        <v>666</v>
      </c>
      <c r="BP43" s="1340">
        <v>41275</v>
      </c>
      <c r="BQ43" s="615">
        <v>41275</v>
      </c>
      <c r="BR43" s="1365">
        <v>41275</v>
      </c>
      <c r="BS43" s="1366">
        <v>41275</v>
      </c>
      <c r="BT43" s="1367">
        <v>41275</v>
      </c>
      <c r="BU43" s="2245">
        <v>11922809</v>
      </c>
      <c r="BV43" s="2245">
        <v>11922609</v>
      </c>
      <c r="BW43" s="2245">
        <v>11922609</v>
      </c>
      <c r="BX43" s="2245" t="s">
        <v>21</v>
      </c>
      <c r="BY43" s="2245" t="s">
        <v>21</v>
      </c>
      <c r="BZ43" s="2245" t="s">
        <v>21</v>
      </c>
      <c r="CA43" s="2245" t="s">
        <v>21</v>
      </c>
      <c r="CB43" s="2245" t="s">
        <v>21</v>
      </c>
      <c r="CC43" s="2245">
        <v>3709</v>
      </c>
      <c r="CD43" s="2245">
        <v>60024</v>
      </c>
      <c r="CE43" s="2245">
        <v>60027</v>
      </c>
      <c r="CF43" s="2245">
        <v>60027</v>
      </c>
      <c r="CG43" s="2245" t="s">
        <v>21</v>
      </c>
      <c r="CH43" s="2245" t="s">
        <v>21</v>
      </c>
      <c r="CI43" s="2245" t="s">
        <v>21</v>
      </c>
      <c r="CJ43" s="2245" t="s">
        <v>21</v>
      </c>
      <c r="CK43" s="2245" t="s">
        <v>21</v>
      </c>
      <c r="CL43" s="2245">
        <v>27</v>
      </c>
      <c r="CM43" s="1340">
        <v>41275</v>
      </c>
      <c r="CN43" s="615">
        <v>41275</v>
      </c>
    </row>
    <row r="44" spans="1:92" ht="15" customHeight="1">
      <c r="A44" s="1368"/>
      <c r="B44" s="1366">
        <v>41640</v>
      </c>
      <c r="C44" s="1369"/>
      <c r="D44" s="2245">
        <v>1131143</v>
      </c>
      <c r="E44" s="2245">
        <v>1136319</v>
      </c>
      <c r="F44" s="2245">
        <v>775881</v>
      </c>
      <c r="G44" s="2245">
        <v>1963</v>
      </c>
      <c r="H44" s="2245">
        <v>358476</v>
      </c>
      <c r="I44" s="2245">
        <v>318030</v>
      </c>
      <c r="J44" s="2245">
        <v>40445</v>
      </c>
      <c r="K44" s="2245">
        <v>1194</v>
      </c>
      <c r="L44" s="2245">
        <v>87365</v>
      </c>
      <c r="M44" s="2245">
        <v>3603</v>
      </c>
      <c r="N44" s="2245">
        <v>3397</v>
      </c>
      <c r="O44" s="2245" t="s">
        <v>21</v>
      </c>
      <c r="P44" s="2245">
        <v>171</v>
      </c>
      <c r="Q44" s="2245">
        <v>3226</v>
      </c>
      <c r="R44" s="2245">
        <v>34</v>
      </c>
      <c r="S44" s="2245">
        <v>3192</v>
      </c>
      <c r="T44" s="2245">
        <v>213</v>
      </c>
      <c r="U44" s="2245">
        <v>24</v>
      </c>
      <c r="V44" s="1340">
        <v>41640</v>
      </c>
      <c r="W44" s="615">
        <v>41640</v>
      </c>
      <c r="X44" s="1368"/>
      <c r="Y44" s="1366">
        <v>41640</v>
      </c>
      <c r="Z44" s="1369"/>
      <c r="AA44" s="2245">
        <v>774260</v>
      </c>
      <c r="AB44" s="2245">
        <v>776698</v>
      </c>
      <c r="AC44" s="2245">
        <v>535111</v>
      </c>
      <c r="AD44" s="2245" t="s">
        <v>21</v>
      </c>
      <c r="AE44" s="2245">
        <v>241587</v>
      </c>
      <c r="AF44" s="2245">
        <v>228436</v>
      </c>
      <c r="AG44" s="2245">
        <v>13151</v>
      </c>
      <c r="AH44" s="2245">
        <v>229</v>
      </c>
      <c r="AI44" s="2245">
        <v>67405</v>
      </c>
      <c r="AJ44" s="2245">
        <v>114897</v>
      </c>
      <c r="AK44" s="2245">
        <v>119541</v>
      </c>
      <c r="AL44" s="2245">
        <v>95684</v>
      </c>
      <c r="AM44" s="2245" t="s">
        <v>21</v>
      </c>
      <c r="AN44" s="2245">
        <v>23857</v>
      </c>
      <c r="AO44" s="2245">
        <v>16734</v>
      </c>
      <c r="AP44" s="2245">
        <v>7123</v>
      </c>
      <c r="AQ44" s="2245" t="s">
        <v>21</v>
      </c>
      <c r="AR44" s="2245">
        <v>3285</v>
      </c>
      <c r="AS44" s="1340">
        <v>41640</v>
      </c>
      <c r="AT44" s="615">
        <v>41640</v>
      </c>
      <c r="AU44" s="1368"/>
      <c r="AV44" s="1366">
        <v>41640</v>
      </c>
      <c r="AW44" s="1369"/>
      <c r="AX44" s="2245">
        <v>5952447</v>
      </c>
      <c r="AY44" s="2245">
        <v>5648705</v>
      </c>
      <c r="AZ44" s="2245">
        <v>5648705</v>
      </c>
      <c r="BA44" s="2245" t="s">
        <v>21</v>
      </c>
      <c r="BB44" s="2245" t="s">
        <v>21</v>
      </c>
      <c r="BC44" s="2245" t="s">
        <v>21</v>
      </c>
      <c r="BD44" s="2245" t="s">
        <v>21</v>
      </c>
      <c r="BE44" s="2245">
        <v>217264</v>
      </c>
      <c r="BF44" s="2245">
        <v>612478</v>
      </c>
      <c r="BG44" s="2245">
        <v>107726</v>
      </c>
      <c r="BH44" s="2245">
        <v>107681</v>
      </c>
      <c r="BI44" s="2245">
        <v>65072</v>
      </c>
      <c r="BJ44" s="2245">
        <v>36474</v>
      </c>
      <c r="BK44" s="2245">
        <v>6135</v>
      </c>
      <c r="BL44" s="2245">
        <v>4314</v>
      </c>
      <c r="BM44" s="2245">
        <v>1821</v>
      </c>
      <c r="BN44" s="2245" t="s">
        <v>21</v>
      </c>
      <c r="BO44" s="2245">
        <v>718</v>
      </c>
      <c r="BP44" s="1340">
        <v>41640</v>
      </c>
      <c r="BQ44" s="615">
        <v>41640</v>
      </c>
      <c r="BR44" s="1368"/>
      <c r="BS44" s="1366">
        <v>41640</v>
      </c>
      <c r="BT44" s="1369"/>
      <c r="BU44" s="2245">
        <v>12501604</v>
      </c>
      <c r="BV44" s="2245">
        <v>12501299</v>
      </c>
      <c r="BW44" s="2245">
        <v>12501299</v>
      </c>
      <c r="BX44" s="2245" t="s">
        <v>21</v>
      </c>
      <c r="BY44" s="2245" t="s">
        <v>21</v>
      </c>
      <c r="BZ44" s="2245" t="s">
        <v>21</v>
      </c>
      <c r="CA44" s="2245" t="s">
        <v>21</v>
      </c>
      <c r="CB44" s="2245" t="s">
        <v>21</v>
      </c>
      <c r="CC44" s="2245">
        <v>4033</v>
      </c>
      <c r="CD44" s="2245">
        <v>60666</v>
      </c>
      <c r="CE44" s="2245">
        <v>60596</v>
      </c>
      <c r="CF44" s="2245">
        <v>60596</v>
      </c>
      <c r="CG44" s="2245" t="s">
        <v>21</v>
      </c>
      <c r="CH44" s="2245" t="s">
        <v>21</v>
      </c>
      <c r="CI44" s="2245" t="s">
        <v>21</v>
      </c>
      <c r="CJ44" s="2245" t="s">
        <v>21</v>
      </c>
      <c r="CK44" s="2245" t="s">
        <v>21</v>
      </c>
      <c r="CL44" s="2245">
        <v>99</v>
      </c>
      <c r="CM44" s="1340">
        <v>41640</v>
      </c>
      <c r="CN44" s="615">
        <v>41640</v>
      </c>
    </row>
    <row r="45" spans="1:92" ht="15" customHeight="1">
      <c r="A45" s="1368"/>
      <c r="B45" s="1366">
        <v>42005</v>
      </c>
      <c r="C45" s="1369"/>
      <c r="D45" s="2245">
        <v>1003931</v>
      </c>
      <c r="E45" s="2245">
        <v>998931</v>
      </c>
      <c r="F45" s="2245">
        <v>646303</v>
      </c>
      <c r="G45" s="2245">
        <v>3808</v>
      </c>
      <c r="H45" s="2245">
        <v>348820</v>
      </c>
      <c r="I45" s="2245">
        <v>308429</v>
      </c>
      <c r="J45" s="2245">
        <v>40391</v>
      </c>
      <c r="K45" s="2245">
        <v>585</v>
      </c>
      <c r="L45" s="2245">
        <v>91691</v>
      </c>
      <c r="M45" s="2245">
        <v>3608</v>
      </c>
      <c r="N45" s="2245">
        <v>3395</v>
      </c>
      <c r="O45" s="2245" t="s">
        <v>21</v>
      </c>
      <c r="P45" s="2245">
        <v>123</v>
      </c>
      <c r="Q45" s="2245">
        <v>3272</v>
      </c>
      <c r="R45" s="2245">
        <v>47</v>
      </c>
      <c r="S45" s="2245">
        <v>3225</v>
      </c>
      <c r="T45" s="2245">
        <v>216</v>
      </c>
      <c r="U45" s="2245">
        <v>23</v>
      </c>
      <c r="V45" s="1340">
        <v>42005</v>
      </c>
      <c r="W45" s="615">
        <v>42005</v>
      </c>
      <c r="X45" s="1368"/>
      <c r="Y45" s="1366">
        <v>42005</v>
      </c>
      <c r="Z45" s="1369"/>
      <c r="AA45" s="2245">
        <v>649523</v>
      </c>
      <c r="AB45" s="2245">
        <v>647562</v>
      </c>
      <c r="AC45" s="2245">
        <v>412798</v>
      </c>
      <c r="AD45" s="2245" t="s">
        <v>21</v>
      </c>
      <c r="AE45" s="2245">
        <v>234764</v>
      </c>
      <c r="AF45" s="2245">
        <v>221003</v>
      </c>
      <c r="AG45" s="2245">
        <v>13761</v>
      </c>
      <c r="AH45" s="2245">
        <v>1</v>
      </c>
      <c r="AI45" s="2245">
        <v>69233</v>
      </c>
      <c r="AJ45" s="2245">
        <v>117881</v>
      </c>
      <c r="AK45" s="2245">
        <v>118382</v>
      </c>
      <c r="AL45" s="2245">
        <v>94954</v>
      </c>
      <c r="AM45" s="2245" t="s">
        <v>21</v>
      </c>
      <c r="AN45" s="2245">
        <v>23428</v>
      </c>
      <c r="AO45" s="2245">
        <v>16145</v>
      </c>
      <c r="AP45" s="2245">
        <v>7283</v>
      </c>
      <c r="AQ45" s="2245" t="s">
        <v>21</v>
      </c>
      <c r="AR45" s="2245">
        <v>2783</v>
      </c>
      <c r="AS45" s="1340">
        <v>42005</v>
      </c>
      <c r="AT45" s="615">
        <v>42005</v>
      </c>
      <c r="AU45" s="1368"/>
      <c r="AV45" s="1366">
        <v>42005</v>
      </c>
      <c r="AW45" s="1369"/>
      <c r="AX45" s="2245">
        <v>6023917</v>
      </c>
      <c r="AY45" s="2245">
        <v>5884654</v>
      </c>
      <c r="AZ45" s="2245">
        <v>5884654</v>
      </c>
      <c r="BA45" s="2245" t="s">
        <v>21</v>
      </c>
      <c r="BB45" s="2245" t="s">
        <v>21</v>
      </c>
      <c r="BC45" s="2245" t="s">
        <v>21</v>
      </c>
      <c r="BD45" s="2245" t="s">
        <v>21</v>
      </c>
      <c r="BE45" s="2245">
        <v>216193</v>
      </c>
      <c r="BF45" s="2245">
        <v>535270</v>
      </c>
      <c r="BG45" s="2245">
        <v>104933</v>
      </c>
      <c r="BH45" s="2245">
        <v>105095</v>
      </c>
      <c r="BI45" s="2245">
        <v>63166</v>
      </c>
      <c r="BJ45" s="2245">
        <v>35844</v>
      </c>
      <c r="BK45" s="2245">
        <v>6085</v>
      </c>
      <c r="BL45" s="2245">
        <v>4291</v>
      </c>
      <c r="BM45" s="2245">
        <v>1794</v>
      </c>
      <c r="BN45" s="2245" t="s">
        <v>21</v>
      </c>
      <c r="BO45" s="2245">
        <v>561</v>
      </c>
      <c r="BP45" s="1340">
        <v>42005</v>
      </c>
      <c r="BQ45" s="615">
        <v>42005</v>
      </c>
      <c r="BR45" s="1368"/>
      <c r="BS45" s="1366">
        <v>42005</v>
      </c>
      <c r="BT45" s="1369"/>
      <c r="BU45" s="2245">
        <v>12246160</v>
      </c>
      <c r="BV45" s="2245">
        <v>12246214</v>
      </c>
      <c r="BW45" s="2245">
        <v>12246214</v>
      </c>
      <c r="BX45" s="2245" t="s">
        <v>21</v>
      </c>
      <c r="BY45" s="2245" t="s">
        <v>21</v>
      </c>
      <c r="BZ45" s="2245" t="s">
        <v>21</v>
      </c>
      <c r="CA45" s="2245" t="s">
        <v>21</v>
      </c>
      <c r="CB45" s="2245" t="s">
        <v>21</v>
      </c>
      <c r="CC45" s="2245">
        <v>4007</v>
      </c>
      <c r="CD45" s="2245">
        <v>55800</v>
      </c>
      <c r="CE45" s="2245">
        <v>55800</v>
      </c>
      <c r="CF45" s="2245">
        <v>55800</v>
      </c>
      <c r="CG45" s="2245" t="s">
        <v>21</v>
      </c>
      <c r="CH45" s="2245" t="s">
        <v>21</v>
      </c>
      <c r="CI45" s="2245" t="s">
        <v>21</v>
      </c>
      <c r="CJ45" s="2245" t="s">
        <v>21</v>
      </c>
      <c r="CK45" s="2245" t="s">
        <v>21</v>
      </c>
      <c r="CL45" s="2245">
        <v>98</v>
      </c>
      <c r="CM45" s="1340">
        <v>42005</v>
      </c>
      <c r="CN45" s="615">
        <v>42005</v>
      </c>
    </row>
    <row r="46" spans="1:92" ht="15" customHeight="1">
      <c r="A46" s="1368"/>
      <c r="B46" s="1366">
        <v>42370</v>
      </c>
      <c r="C46" s="1369"/>
      <c r="D46" s="2245">
        <v>1138831</v>
      </c>
      <c r="E46" s="2245">
        <v>1138562</v>
      </c>
      <c r="F46" s="2245">
        <v>794193</v>
      </c>
      <c r="G46" s="2245">
        <v>1916</v>
      </c>
      <c r="H46" s="2245">
        <v>342453</v>
      </c>
      <c r="I46" s="2245">
        <v>300018</v>
      </c>
      <c r="J46" s="2245">
        <v>42435</v>
      </c>
      <c r="K46" s="2245">
        <v>776</v>
      </c>
      <c r="L46" s="2245">
        <v>90199</v>
      </c>
      <c r="M46" s="2245">
        <v>3968</v>
      </c>
      <c r="N46" s="2245">
        <v>3781</v>
      </c>
      <c r="O46" s="2245">
        <v>201</v>
      </c>
      <c r="P46" s="2245">
        <v>119</v>
      </c>
      <c r="Q46" s="2245">
        <v>3461</v>
      </c>
      <c r="R46" s="2245">
        <v>35</v>
      </c>
      <c r="S46" s="2245">
        <v>3426</v>
      </c>
      <c r="T46" s="2245">
        <v>195</v>
      </c>
      <c r="U46" s="2245">
        <v>26</v>
      </c>
      <c r="V46" s="1340">
        <v>42370</v>
      </c>
      <c r="W46" s="615">
        <v>42370</v>
      </c>
      <c r="X46" s="1368"/>
      <c r="Y46" s="1366">
        <v>42370</v>
      </c>
      <c r="Z46" s="1369"/>
      <c r="AA46" s="2245">
        <v>780045</v>
      </c>
      <c r="AB46" s="2245">
        <v>779535</v>
      </c>
      <c r="AC46" s="2245">
        <v>544828</v>
      </c>
      <c r="AD46" s="2245">
        <v>12</v>
      </c>
      <c r="AE46" s="2245">
        <v>234695</v>
      </c>
      <c r="AF46" s="2245">
        <v>218835</v>
      </c>
      <c r="AG46" s="2245">
        <v>15860</v>
      </c>
      <c r="AH46" s="2245">
        <v>152</v>
      </c>
      <c r="AI46" s="2245">
        <v>69475</v>
      </c>
      <c r="AJ46" s="2245">
        <v>122557</v>
      </c>
      <c r="AK46" s="2245">
        <v>120678</v>
      </c>
      <c r="AL46" s="2245">
        <v>95968</v>
      </c>
      <c r="AM46" s="2245" t="s">
        <v>21</v>
      </c>
      <c r="AN46" s="2245">
        <v>24710</v>
      </c>
      <c r="AO46" s="2245">
        <v>17615</v>
      </c>
      <c r="AP46" s="2245">
        <v>7095</v>
      </c>
      <c r="AQ46" s="2245" t="s">
        <v>21</v>
      </c>
      <c r="AR46" s="2245">
        <v>3877</v>
      </c>
      <c r="AS46" s="1340">
        <v>42370</v>
      </c>
      <c r="AT46" s="615">
        <v>42370</v>
      </c>
      <c r="AU46" s="1368"/>
      <c r="AV46" s="1366">
        <v>42370</v>
      </c>
      <c r="AW46" s="1369"/>
      <c r="AX46" s="2245">
        <v>6145105</v>
      </c>
      <c r="AY46" s="2245">
        <v>5923572</v>
      </c>
      <c r="AZ46" s="2245">
        <v>5923572</v>
      </c>
      <c r="BA46" s="2245" t="s">
        <v>21</v>
      </c>
      <c r="BB46" s="2245" t="s">
        <v>21</v>
      </c>
      <c r="BC46" s="2245" t="s">
        <v>21</v>
      </c>
      <c r="BD46" s="2245" t="s">
        <v>21</v>
      </c>
      <c r="BE46" s="2245">
        <v>220093</v>
      </c>
      <c r="BF46" s="2245">
        <v>534126</v>
      </c>
      <c r="BG46" s="2245">
        <v>110559</v>
      </c>
      <c r="BH46" s="2245">
        <v>110473</v>
      </c>
      <c r="BI46" s="2245">
        <v>68437</v>
      </c>
      <c r="BJ46" s="2245">
        <v>36158</v>
      </c>
      <c r="BK46" s="2245">
        <v>5878</v>
      </c>
      <c r="BL46" s="2245">
        <v>4047</v>
      </c>
      <c r="BM46" s="2245">
        <v>1831</v>
      </c>
      <c r="BN46" s="2245" t="s">
        <v>21</v>
      </c>
      <c r="BO46" s="2245">
        <v>572</v>
      </c>
      <c r="BP46" s="1340">
        <v>42370</v>
      </c>
      <c r="BQ46" s="615">
        <v>42370</v>
      </c>
      <c r="BR46" s="1368"/>
      <c r="BS46" s="1366">
        <v>42370</v>
      </c>
      <c r="BT46" s="1369"/>
      <c r="BU46" s="2245">
        <v>12179516</v>
      </c>
      <c r="BV46" s="2245">
        <v>12179410</v>
      </c>
      <c r="BW46" s="2245">
        <v>12179410</v>
      </c>
      <c r="BX46" s="2245" t="s">
        <v>21</v>
      </c>
      <c r="BY46" s="2245" t="s">
        <v>21</v>
      </c>
      <c r="BZ46" s="2245" t="s">
        <v>21</v>
      </c>
      <c r="CA46" s="2245" t="s">
        <v>21</v>
      </c>
      <c r="CB46" s="2245" t="s">
        <v>21</v>
      </c>
      <c r="CC46" s="2245">
        <v>3790</v>
      </c>
      <c r="CD46" s="2245">
        <v>49038</v>
      </c>
      <c r="CE46" s="2245">
        <v>49109</v>
      </c>
      <c r="CF46" s="2245">
        <v>49109</v>
      </c>
      <c r="CG46" s="2245" t="s">
        <v>21</v>
      </c>
      <c r="CH46" s="2245" t="s">
        <v>21</v>
      </c>
      <c r="CI46" s="2245" t="s">
        <v>21</v>
      </c>
      <c r="CJ46" s="2245" t="s">
        <v>21</v>
      </c>
      <c r="CK46" s="2245" t="s">
        <v>21</v>
      </c>
      <c r="CL46" s="2245">
        <v>29</v>
      </c>
      <c r="CM46" s="1340">
        <v>42370</v>
      </c>
      <c r="CN46" s="615">
        <v>42370</v>
      </c>
    </row>
    <row r="47" spans="1:92" ht="15" customHeight="1">
      <c r="A47" s="1368"/>
      <c r="B47" s="1366">
        <v>42736</v>
      </c>
      <c r="C47" s="1369"/>
      <c r="D47" s="2245">
        <v>1034108</v>
      </c>
      <c r="E47" s="2245">
        <v>1040767</v>
      </c>
      <c r="F47" s="2245">
        <v>700169</v>
      </c>
      <c r="G47" s="2245">
        <v>1809</v>
      </c>
      <c r="H47" s="2245">
        <v>338789</v>
      </c>
      <c r="I47" s="2245">
        <v>297154</v>
      </c>
      <c r="J47" s="2245">
        <v>41635</v>
      </c>
      <c r="K47" s="2245">
        <v>6204</v>
      </c>
      <c r="L47" s="2245">
        <v>81030</v>
      </c>
      <c r="M47" s="2245">
        <v>3759</v>
      </c>
      <c r="N47" s="2245">
        <v>3605</v>
      </c>
      <c r="O47" s="2245" t="s">
        <v>21</v>
      </c>
      <c r="P47" s="2245">
        <v>129</v>
      </c>
      <c r="Q47" s="2245">
        <v>3476</v>
      </c>
      <c r="R47" s="2245">
        <v>37</v>
      </c>
      <c r="S47" s="2245">
        <v>3439</v>
      </c>
      <c r="T47" s="2245">
        <v>158</v>
      </c>
      <c r="U47" s="2245">
        <v>21</v>
      </c>
      <c r="V47" s="1340">
        <v>42736</v>
      </c>
      <c r="W47" s="615">
        <v>42736</v>
      </c>
      <c r="X47" s="1368"/>
      <c r="Y47" s="1366">
        <v>42736</v>
      </c>
      <c r="Z47" s="1369"/>
      <c r="AA47" s="2245">
        <v>713936</v>
      </c>
      <c r="AB47" s="2245">
        <v>720608</v>
      </c>
      <c r="AC47" s="2245">
        <v>486139</v>
      </c>
      <c r="AD47" s="2245" t="s">
        <v>21</v>
      </c>
      <c r="AE47" s="2245">
        <v>234469</v>
      </c>
      <c r="AF47" s="2245">
        <v>219653</v>
      </c>
      <c r="AG47" s="2245">
        <v>14816</v>
      </c>
      <c r="AH47" s="2245">
        <v>4699</v>
      </c>
      <c r="AI47" s="2245">
        <v>61363</v>
      </c>
      <c r="AJ47" s="2245">
        <v>108274</v>
      </c>
      <c r="AK47" s="2245">
        <v>109305</v>
      </c>
      <c r="AL47" s="2245">
        <v>79217</v>
      </c>
      <c r="AM47" s="2245" t="s">
        <v>21</v>
      </c>
      <c r="AN47" s="2245">
        <v>30088</v>
      </c>
      <c r="AO47" s="2245">
        <v>22968</v>
      </c>
      <c r="AP47" s="2245">
        <v>7120</v>
      </c>
      <c r="AQ47" s="2245" t="s">
        <v>21</v>
      </c>
      <c r="AR47" s="2245">
        <v>3057</v>
      </c>
      <c r="AS47" s="1340">
        <v>42736</v>
      </c>
      <c r="AT47" s="615">
        <v>42736</v>
      </c>
      <c r="AU47" s="1368"/>
      <c r="AV47" s="1366">
        <v>42736</v>
      </c>
      <c r="AW47" s="1369"/>
      <c r="AX47" s="2245">
        <v>6212864</v>
      </c>
      <c r="AY47" s="2245">
        <v>5950017</v>
      </c>
      <c r="AZ47" s="2245">
        <v>5950017</v>
      </c>
      <c r="BA47" s="2245" t="s">
        <v>21</v>
      </c>
      <c r="BB47" s="2245" t="s">
        <v>21</v>
      </c>
      <c r="BC47" s="2245" t="s">
        <v>21</v>
      </c>
      <c r="BD47" s="2245" t="s">
        <v>21</v>
      </c>
      <c r="BE47" s="2245">
        <v>207675</v>
      </c>
      <c r="BF47" s="2245">
        <v>586576</v>
      </c>
      <c r="BG47" s="2245">
        <v>110687</v>
      </c>
      <c r="BH47" s="2245">
        <v>110642</v>
      </c>
      <c r="BI47" s="2245">
        <v>67862</v>
      </c>
      <c r="BJ47" s="2245">
        <v>36824</v>
      </c>
      <c r="BK47" s="2245">
        <v>5956</v>
      </c>
      <c r="BL47" s="2245">
        <v>3975</v>
      </c>
      <c r="BM47" s="2245">
        <v>1981</v>
      </c>
      <c r="BN47" s="2245" t="s">
        <v>21</v>
      </c>
      <c r="BO47" s="2245">
        <v>550</v>
      </c>
      <c r="BP47" s="1340">
        <v>42736</v>
      </c>
      <c r="BQ47" s="615">
        <v>42736</v>
      </c>
      <c r="BR47" s="1368"/>
      <c r="BS47" s="1366">
        <v>42736</v>
      </c>
      <c r="BT47" s="1369"/>
      <c r="BU47" s="2245">
        <v>12228799</v>
      </c>
      <c r="BV47" s="2245">
        <v>12230254</v>
      </c>
      <c r="BW47" s="2245">
        <v>12230254</v>
      </c>
      <c r="BX47" s="2245" t="s">
        <v>21</v>
      </c>
      <c r="BY47" s="2245" t="s">
        <v>21</v>
      </c>
      <c r="BZ47" s="2245" t="s">
        <v>21</v>
      </c>
      <c r="CA47" s="2245" t="s">
        <v>21</v>
      </c>
      <c r="CB47" s="2245" t="s">
        <v>21</v>
      </c>
      <c r="CC47" s="2245">
        <v>3426</v>
      </c>
      <c r="CD47" s="2245">
        <v>46808</v>
      </c>
      <c r="CE47" s="2245">
        <v>46750</v>
      </c>
      <c r="CF47" s="2245">
        <v>46750</v>
      </c>
      <c r="CG47" s="2245" t="s">
        <v>21</v>
      </c>
      <c r="CH47" s="2245" t="s">
        <v>21</v>
      </c>
      <c r="CI47" s="2245" t="s">
        <v>21</v>
      </c>
      <c r="CJ47" s="2245" t="s">
        <v>21</v>
      </c>
      <c r="CK47" s="2245" t="s">
        <v>21</v>
      </c>
      <c r="CL47" s="2245">
        <v>87</v>
      </c>
      <c r="CM47" s="1340">
        <v>42736</v>
      </c>
      <c r="CN47" s="615">
        <v>42736</v>
      </c>
    </row>
    <row r="48" spans="1:92" ht="7.5" customHeight="1">
      <c r="A48" s="1368"/>
      <c r="B48" s="1207"/>
      <c r="C48" s="1369"/>
      <c r="D48" s="616"/>
      <c r="E48" s="616"/>
      <c r="F48" s="616"/>
      <c r="G48" s="616"/>
      <c r="H48" s="616"/>
      <c r="I48" s="616"/>
      <c r="J48" s="616"/>
      <c r="K48" s="616"/>
      <c r="L48" s="616"/>
      <c r="M48" s="616"/>
      <c r="N48" s="616"/>
      <c r="O48" s="616"/>
      <c r="P48" s="616"/>
      <c r="Q48" s="616"/>
      <c r="R48" s="616"/>
      <c r="S48" s="616"/>
      <c r="T48" s="616"/>
      <c r="U48" s="616"/>
      <c r="V48" s="1341"/>
      <c r="W48" s="479"/>
      <c r="X48" s="1368"/>
      <c r="Y48" s="1207"/>
      <c r="Z48" s="1369"/>
      <c r="AA48" s="616"/>
      <c r="AB48" s="616"/>
      <c r="AC48" s="616"/>
      <c r="AD48" s="616"/>
      <c r="AE48" s="616"/>
      <c r="AF48" s="616"/>
      <c r="AG48" s="616"/>
      <c r="AH48" s="616"/>
      <c r="AI48" s="616"/>
      <c r="AJ48" s="616"/>
      <c r="AK48" s="616"/>
      <c r="AL48" s="616"/>
      <c r="AM48" s="616"/>
      <c r="AN48" s="616"/>
      <c r="AO48" s="616"/>
      <c r="AP48" s="616"/>
      <c r="AQ48" s="616"/>
      <c r="AR48" s="616"/>
      <c r="AS48" s="1341"/>
      <c r="AT48" s="479"/>
      <c r="AU48" s="1368"/>
      <c r="AV48" s="1207"/>
      <c r="AW48" s="1369"/>
      <c r="AX48" s="616"/>
      <c r="AY48" s="616"/>
      <c r="AZ48" s="616"/>
      <c r="BA48" s="616"/>
      <c r="BB48" s="616"/>
      <c r="BC48" s="616"/>
      <c r="BD48" s="616"/>
      <c r="BE48" s="616"/>
      <c r="BF48" s="616"/>
      <c r="BG48" s="616"/>
      <c r="BH48" s="616"/>
      <c r="BI48" s="616"/>
      <c r="BJ48" s="616"/>
      <c r="BK48" s="616"/>
      <c r="BL48" s="616"/>
      <c r="BM48" s="616"/>
      <c r="BN48" s="616"/>
      <c r="BO48" s="616"/>
      <c r="BP48" s="1341"/>
      <c r="BQ48" s="479"/>
      <c r="BR48" s="1368"/>
      <c r="BS48" s="1207"/>
      <c r="BT48" s="1369"/>
      <c r="BU48" s="616"/>
      <c r="BV48" s="616"/>
      <c r="BW48" s="616"/>
      <c r="BX48" s="616"/>
      <c r="BY48" s="616"/>
      <c r="BZ48" s="616"/>
      <c r="CA48" s="616"/>
      <c r="CB48" s="616"/>
      <c r="CC48" s="616"/>
      <c r="CD48" s="616"/>
      <c r="CE48" s="616"/>
      <c r="CF48" s="616"/>
      <c r="CG48" s="616"/>
      <c r="CH48" s="616"/>
      <c r="CI48" s="616"/>
      <c r="CJ48" s="616"/>
      <c r="CK48" s="616"/>
      <c r="CL48" s="616"/>
      <c r="CM48" s="1341"/>
      <c r="CN48" s="479"/>
    </row>
    <row r="49" spans="1:92" ht="15" customHeight="1">
      <c r="A49" s="1370">
        <v>42095</v>
      </c>
      <c r="B49" s="1028">
        <v>42095</v>
      </c>
      <c r="C49" s="1371">
        <v>42095</v>
      </c>
      <c r="D49" s="2246">
        <v>1023456</v>
      </c>
      <c r="E49" s="2246">
        <v>1025474</v>
      </c>
      <c r="F49" s="2246">
        <v>672383</v>
      </c>
      <c r="G49" s="2246">
        <v>3320</v>
      </c>
      <c r="H49" s="2246">
        <v>349771</v>
      </c>
      <c r="I49" s="2246">
        <v>308420</v>
      </c>
      <c r="J49" s="2246">
        <v>41351</v>
      </c>
      <c r="K49" s="2246">
        <v>596</v>
      </c>
      <c r="L49" s="2246">
        <v>92733</v>
      </c>
      <c r="M49" s="2246">
        <v>3679</v>
      </c>
      <c r="N49" s="2246">
        <v>3467</v>
      </c>
      <c r="O49" s="2246" t="s">
        <v>21</v>
      </c>
      <c r="P49" s="2246">
        <v>116</v>
      </c>
      <c r="Q49" s="2246">
        <v>3351</v>
      </c>
      <c r="R49" s="2246">
        <v>39</v>
      </c>
      <c r="S49" s="2246">
        <v>3312</v>
      </c>
      <c r="T49" s="2246">
        <v>214</v>
      </c>
      <c r="U49" s="2246">
        <v>26</v>
      </c>
      <c r="V49" s="1342">
        <v>42095</v>
      </c>
      <c r="W49" s="619">
        <v>42095</v>
      </c>
      <c r="X49" s="1370">
        <v>42095</v>
      </c>
      <c r="Y49" s="1028">
        <v>42095</v>
      </c>
      <c r="Z49" s="1371">
        <v>42095</v>
      </c>
      <c r="AA49" s="2246">
        <v>664605</v>
      </c>
      <c r="AB49" s="2246">
        <v>667801</v>
      </c>
      <c r="AC49" s="2246">
        <v>434298</v>
      </c>
      <c r="AD49" s="2246" t="s">
        <v>21</v>
      </c>
      <c r="AE49" s="2246">
        <v>233503</v>
      </c>
      <c r="AF49" s="2246">
        <v>218986</v>
      </c>
      <c r="AG49" s="2246">
        <v>14517</v>
      </c>
      <c r="AH49" s="2246">
        <v>1</v>
      </c>
      <c r="AI49" s="2246">
        <v>71561</v>
      </c>
      <c r="AJ49" s="2246">
        <v>119497</v>
      </c>
      <c r="AK49" s="2246">
        <v>118987</v>
      </c>
      <c r="AL49" s="2246">
        <v>94788</v>
      </c>
      <c r="AM49" s="2246" t="s">
        <v>21</v>
      </c>
      <c r="AN49" s="2246">
        <v>24199</v>
      </c>
      <c r="AO49" s="2246">
        <v>16736</v>
      </c>
      <c r="AP49" s="2246">
        <v>7463</v>
      </c>
      <c r="AQ49" s="2246" t="s">
        <v>21</v>
      </c>
      <c r="AR49" s="2246">
        <v>4986</v>
      </c>
      <c r="AS49" s="1342">
        <v>42095</v>
      </c>
      <c r="AT49" s="619">
        <v>42095</v>
      </c>
      <c r="AU49" s="1370">
        <v>42095</v>
      </c>
      <c r="AV49" s="1028">
        <v>42095</v>
      </c>
      <c r="AW49" s="1371">
        <v>42095</v>
      </c>
      <c r="AX49" s="2246">
        <v>6281208</v>
      </c>
      <c r="AY49" s="2246">
        <v>5921768</v>
      </c>
      <c r="AZ49" s="2246">
        <v>5921768</v>
      </c>
      <c r="BA49" s="2246" t="s">
        <v>21</v>
      </c>
      <c r="BB49" s="2246" t="s">
        <v>21</v>
      </c>
      <c r="BC49" s="2246" t="s">
        <v>21</v>
      </c>
      <c r="BD49" s="2246" t="s">
        <v>21</v>
      </c>
      <c r="BE49" s="2246">
        <v>212661</v>
      </c>
      <c r="BF49" s="2246">
        <v>644499</v>
      </c>
      <c r="BG49" s="2246">
        <v>106367</v>
      </c>
      <c r="BH49" s="2246">
        <v>106283</v>
      </c>
      <c r="BI49" s="2246">
        <v>64887</v>
      </c>
      <c r="BJ49" s="2246">
        <v>35407</v>
      </c>
      <c r="BK49" s="2246">
        <v>5989</v>
      </c>
      <c r="BL49" s="2246">
        <v>4201</v>
      </c>
      <c r="BM49" s="2246">
        <v>1788</v>
      </c>
      <c r="BN49" s="2246" t="s">
        <v>21</v>
      </c>
      <c r="BO49" s="2246">
        <v>545</v>
      </c>
      <c r="BP49" s="1342">
        <v>42095</v>
      </c>
      <c r="BQ49" s="619">
        <v>42095</v>
      </c>
      <c r="BR49" s="1370">
        <v>42095</v>
      </c>
      <c r="BS49" s="1028">
        <v>42095</v>
      </c>
      <c r="BT49" s="1371">
        <v>42095</v>
      </c>
      <c r="BU49" s="2246">
        <v>12291102</v>
      </c>
      <c r="BV49" s="2246">
        <v>12290884</v>
      </c>
      <c r="BW49" s="2246">
        <v>12290884</v>
      </c>
      <c r="BX49" s="2246" t="s">
        <v>21</v>
      </c>
      <c r="BY49" s="2246" t="s">
        <v>21</v>
      </c>
      <c r="BZ49" s="2246" t="s">
        <v>21</v>
      </c>
      <c r="CA49" s="2246" t="s">
        <v>21</v>
      </c>
      <c r="CB49" s="2246" t="s">
        <v>21</v>
      </c>
      <c r="CC49" s="2246">
        <v>4260</v>
      </c>
      <c r="CD49" s="2246">
        <v>55341</v>
      </c>
      <c r="CE49" s="2246">
        <v>55310</v>
      </c>
      <c r="CF49" s="2246">
        <v>55310</v>
      </c>
      <c r="CG49" s="2246" t="s">
        <v>21</v>
      </c>
      <c r="CH49" s="2246" t="s">
        <v>21</v>
      </c>
      <c r="CI49" s="2246" t="s">
        <v>21</v>
      </c>
      <c r="CJ49" s="2246" t="s">
        <v>21</v>
      </c>
      <c r="CK49" s="2246" t="s">
        <v>21</v>
      </c>
      <c r="CL49" s="2246">
        <v>111</v>
      </c>
      <c r="CM49" s="1342">
        <v>42095</v>
      </c>
      <c r="CN49" s="619">
        <v>42095</v>
      </c>
    </row>
    <row r="50" spans="1:92" ht="15" customHeight="1">
      <c r="A50" s="1372"/>
      <c r="B50" s="1028">
        <v>42461</v>
      </c>
      <c r="C50" s="1373"/>
      <c r="D50" s="2246">
        <v>1114828</v>
      </c>
      <c r="E50" s="2246">
        <v>1117642</v>
      </c>
      <c r="F50" s="2246">
        <v>777110</v>
      </c>
      <c r="G50" s="2246">
        <v>1895</v>
      </c>
      <c r="H50" s="2246">
        <v>338638</v>
      </c>
      <c r="I50" s="2246">
        <v>297061</v>
      </c>
      <c r="J50" s="2246">
        <v>41577</v>
      </c>
      <c r="K50" s="2246">
        <v>1338</v>
      </c>
      <c r="L50" s="2246">
        <v>88096</v>
      </c>
      <c r="M50" s="2246">
        <v>3957</v>
      </c>
      <c r="N50" s="2246">
        <v>3791</v>
      </c>
      <c r="O50" s="2246">
        <v>201</v>
      </c>
      <c r="P50" s="2246">
        <v>130</v>
      </c>
      <c r="Q50" s="2246">
        <v>3460</v>
      </c>
      <c r="R50" s="2246">
        <v>38</v>
      </c>
      <c r="S50" s="2246">
        <v>3422</v>
      </c>
      <c r="T50" s="2246">
        <v>184</v>
      </c>
      <c r="U50" s="2246">
        <v>19</v>
      </c>
      <c r="V50" s="1342">
        <v>42461</v>
      </c>
      <c r="W50" s="619">
        <v>42461</v>
      </c>
      <c r="X50" s="1372"/>
      <c r="Y50" s="1028">
        <v>42461</v>
      </c>
      <c r="Z50" s="1373"/>
      <c r="AA50" s="2246">
        <v>765708</v>
      </c>
      <c r="AB50" s="2246">
        <v>767867</v>
      </c>
      <c r="AC50" s="2246">
        <v>535956</v>
      </c>
      <c r="AD50" s="2246">
        <v>12</v>
      </c>
      <c r="AE50" s="2246">
        <v>231899</v>
      </c>
      <c r="AF50" s="2246">
        <v>216885</v>
      </c>
      <c r="AG50" s="2246">
        <v>15014</v>
      </c>
      <c r="AH50" s="2246">
        <v>694</v>
      </c>
      <c r="AI50" s="2246">
        <v>68582</v>
      </c>
      <c r="AJ50" s="2246">
        <v>122109</v>
      </c>
      <c r="AK50" s="2246">
        <v>121790</v>
      </c>
      <c r="AL50" s="2246">
        <v>95995</v>
      </c>
      <c r="AM50" s="2246" t="s">
        <v>21</v>
      </c>
      <c r="AN50" s="2246">
        <v>25795</v>
      </c>
      <c r="AO50" s="2246">
        <v>18743</v>
      </c>
      <c r="AP50" s="2246">
        <v>7052</v>
      </c>
      <c r="AQ50" s="2246" t="s">
        <v>21</v>
      </c>
      <c r="AR50" s="2246">
        <v>4730</v>
      </c>
      <c r="AS50" s="1342">
        <v>42461</v>
      </c>
      <c r="AT50" s="619">
        <v>42461</v>
      </c>
      <c r="AU50" s="1372"/>
      <c r="AV50" s="1028">
        <v>42461</v>
      </c>
      <c r="AW50" s="1373"/>
      <c r="AX50" s="2246">
        <v>6056408</v>
      </c>
      <c r="AY50" s="2246">
        <v>5915508</v>
      </c>
      <c r="AZ50" s="2246">
        <v>5915508</v>
      </c>
      <c r="BA50" s="2246" t="s">
        <v>21</v>
      </c>
      <c r="BB50" s="2246" t="s">
        <v>21</v>
      </c>
      <c r="BC50" s="2246" t="s">
        <v>21</v>
      </c>
      <c r="BD50" s="2246" t="s">
        <v>21</v>
      </c>
      <c r="BE50" s="2246">
        <v>218675</v>
      </c>
      <c r="BF50" s="2246">
        <v>563472</v>
      </c>
      <c r="BG50" s="2246">
        <v>110071</v>
      </c>
      <c r="BH50" s="2246">
        <v>109907</v>
      </c>
      <c r="BI50" s="2246">
        <v>67956</v>
      </c>
      <c r="BJ50" s="2246">
        <v>36175</v>
      </c>
      <c r="BK50" s="2246">
        <v>5776</v>
      </c>
      <c r="BL50" s="2246">
        <v>3906</v>
      </c>
      <c r="BM50" s="2246">
        <v>1870</v>
      </c>
      <c r="BN50" s="2246" t="s">
        <v>21</v>
      </c>
      <c r="BO50" s="2246">
        <v>665</v>
      </c>
      <c r="BP50" s="1342">
        <v>42461</v>
      </c>
      <c r="BQ50" s="619">
        <v>42461</v>
      </c>
      <c r="BR50" s="1372"/>
      <c r="BS50" s="1028">
        <v>42461</v>
      </c>
      <c r="BT50" s="1373"/>
      <c r="BU50" s="2246">
        <v>12109420</v>
      </c>
      <c r="BV50" s="2246">
        <v>12108245</v>
      </c>
      <c r="BW50" s="2246">
        <v>12108245</v>
      </c>
      <c r="BX50" s="2246" t="s">
        <v>21</v>
      </c>
      <c r="BY50" s="2246" t="s">
        <v>21</v>
      </c>
      <c r="BZ50" s="2246" t="s">
        <v>21</v>
      </c>
      <c r="CA50" s="2246" t="s">
        <v>21</v>
      </c>
      <c r="CB50" s="2246" t="s">
        <v>21</v>
      </c>
      <c r="CC50" s="2246">
        <v>4224</v>
      </c>
      <c r="CD50" s="2246">
        <v>46108</v>
      </c>
      <c r="CE50" s="2246">
        <v>46199</v>
      </c>
      <c r="CF50" s="2246">
        <v>46199</v>
      </c>
      <c r="CG50" s="2246" t="s">
        <v>21</v>
      </c>
      <c r="CH50" s="2246" t="s">
        <v>21</v>
      </c>
      <c r="CI50" s="2246" t="s">
        <v>21</v>
      </c>
      <c r="CJ50" s="2246" t="s">
        <v>21</v>
      </c>
      <c r="CK50" s="2246" t="s">
        <v>21</v>
      </c>
      <c r="CL50" s="2246">
        <v>22</v>
      </c>
      <c r="CM50" s="1342">
        <v>42461</v>
      </c>
      <c r="CN50" s="619">
        <v>42461</v>
      </c>
    </row>
    <row r="51" spans="1:92" ht="7.5" customHeight="1">
      <c r="A51" s="1372"/>
      <c r="B51" s="1032"/>
      <c r="C51" s="1373"/>
      <c r="D51" s="2246"/>
      <c r="E51" s="2246"/>
      <c r="F51" s="2246"/>
      <c r="G51" s="2246"/>
      <c r="H51" s="2246"/>
      <c r="I51" s="2246"/>
      <c r="J51" s="2246"/>
      <c r="K51" s="2246"/>
      <c r="L51" s="2246"/>
      <c r="M51" s="2246"/>
      <c r="N51" s="2246"/>
      <c r="O51" s="2246"/>
      <c r="P51" s="2246"/>
      <c r="Q51" s="2246"/>
      <c r="R51" s="2246"/>
      <c r="S51" s="2246"/>
      <c r="T51" s="2246"/>
      <c r="U51" s="2246"/>
      <c r="V51" s="1341"/>
      <c r="W51" s="479"/>
      <c r="X51" s="1372"/>
      <c r="Y51" s="1032"/>
      <c r="Z51" s="1373"/>
      <c r="AA51" s="2246"/>
      <c r="AB51" s="2246"/>
      <c r="AC51" s="2246"/>
      <c r="AD51" s="2246"/>
      <c r="AE51" s="2246"/>
      <c r="AF51" s="2246"/>
      <c r="AG51" s="2246"/>
      <c r="AH51" s="2246"/>
      <c r="AI51" s="2246"/>
      <c r="AJ51" s="2246"/>
      <c r="AK51" s="2246"/>
      <c r="AL51" s="2246"/>
      <c r="AM51" s="2246"/>
      <c r="AN51" s="2246"/>
      <c r="AO51" s="2246"/>
      <c r="AP51" s="2246"/>
      <c r="AQ51" s="2246"/>
      <c r="AR51" s="2246"/>
      <c r="AS51" s="1341"/>
      <c r="AT51" s="479"/>
      <c r="AU51" s="1372"/>
      <c r="AV51" s="1032"/>
      <c r="AW51" s="1373"/>
      <c r="AX51" s="2246"/>
      <c r="AY51" s="2246"/>
      <c r="AZ51" s="2246"/>
      <c r="BA51" s="2246"/>
      <c r="BB51" s="2246"/>
      <c r="BC51" s="2246"/>
      <c r="BD51" s="2246"/>
      <c r="BE51" s="2246"/>
      <c r="BF51" s="2246"/>
      <c r="BG51" s="2246"/>
      <c r="BH51" s="2246"/>
      <c r="BI51" s="2246"/>
      <c r="BJ51" s="2246"/>
      <c r="BK51" s="2246"/>
      <c r="BL51" s="2246"/>
      <c r="BM51" s="2246"/>
      <c r="BN51" s="2246"/>
      <c r="BO51" s="2246"/>
      <c r="BP51" s="1341"/>
      <c r="BQ51" s="479"/>
      <c r="BR51" s="1372"/>
      <c r="BS51" s="1032"/>
      <c r="BT51" s="1373"/>
      <c r="BU51" s="2246"/>
      <c r="BV51" s="2246"/>
      <c r="BW51" s="2246"/>
      <c r="BX51" s="2246"/>
      <c r="BY51" s="2246"/>
      <c r="BZ51" s="2246"/>
      <c r="CA51" s="2246"/>
      <c r="CB51" s="2246"/>
      <c r="CC51" s="2246"/>
      <c r="CD51" s="2246"/>
      <c r="CE51" s="2246"/>
      <c r="CF51" s="2246"/>
      <c r="CG51" s="2246"/>
      <c r="CH51" s="2246"/>
      <c r="CI51" s="2246"/>
      <c r="CJ51" s="2246"/>
      <c r="CK51" s="2246"/>
      <c r="CL51" s="2246"/>
      <c r="CM51" s="1341"/>
      <c r="CN51" s="479"/>
    </row>
    <row r="52" spans="1:92" ht="15" customHeight="1">
      <c r="A52" s="1374" t="s">
        <v>1582</v>
      </c>
      <c r="B52" s="1034" t="s">
        <v>23</v>
      </c>
      <c r="C52" s="1375" t="s">
        <v>163</v>
      </c>
      <c r="D52" s="2246">
        <v>276002</v>
      </c>
      <c r="E52" s="2246">
        <v>277537</v>
      </c>
      <c r="F52" s="2246">
        <v>189904</v>
      </c>
      <c r="G52" s="2246">
        <v>320</v>
      </c>
      <c r="H52" s="2246">
        <v>87314</v>
      </c>
      <c r="I52" s="2246">
        <v>77005</v>
      </c>
      <c r="J52" s="2246">
        <v>10308</v>
      </c>
      <c r="K52" s="2246">
        <v>716</v>
      </c>
      <c r="L52" s="2246">
        <v>88096</v>
      </c>
      <c r="M52" s="2246">
        <v>933</v>
      </c>
      <c r="N52" s="2246">
        <v>900</v>
      </c>
      <c r="O52" s="2246" t="s">
        <v>21</v>
      </c>
      <c r="P52" s="2246">
        <v>36</v>
      </c>
      <c r="Q52" s="2246">
        <v>864</v>
      </c>
      <c r="R52" s="2246">
        <v>10</v>
      </c>
      <c r="S52" s="2246">
        <v>854</v>
      </c>
      <c r="T52" s="2246">
        <v>40</v>
      </c>
      <c r="U52" s="2246">
        <v>19</v>
      </c>
      <c r="V52" s="1343" t="s">
        <v>25</v>
      </c>
      <c r="W52" s="623" t="s">
        <v>1583</v>
      </c>
      <c r="X52" s="1374" t="s">
        <v>1582</v>
      </c>
      <c r="Y52" s="1034" t="s">
        <v>23</v>
      </c>
      <c r="Z52" s="1375" t="s">
        <v>163</v>
      </c>
      <c r="AA52" s="2246">
        <v>194003</v>
      </c>
      <c r="AB52" s="2246">
        <v>194350</v>
      </c>
      <c r="AC52" s="2246">
        <v>132252</v>
      </c>
      <c r="AD52" s="2246" t="s">
        <v>21</v>
      </c>
      <c r="AE52" s="2246">
        <v>62098</v>
      </c>
      <c r="AF52" s="2246">
        <v>58208</v>
      </c>
      <c r="AG52" s="2246">
        <v>3890</v>
      </c>
      <c r="AH52" s="2246">
        <v>542</v>
      </c>
      <c r="AI52" s="2246">
        <v>68582</v>
      </c>
      <c r="AJ52" s="2246">
        <v>33873</v>
      </c>
      <c r="AK52" s="2246">
        <v>33231</v>
      </c>
      <c r="AL52" s="2246">
        <v>25614</v>
      </c>
      <c r="AM52" s="2246" t="s">
        <v>21</v>
      </c>
      <c r="AN52" s="2246">
        <v>7617</v>
      </c>
      <c r="AO52" s="2246">
        <v>5854</v>
      </c>
      <c r="AP52" s="2246">
        <v>1763</v>
      </c>
      <c r="AQ52" s="2246" t="s">
        <v>21</v>
      </c>
      <c r="AR52" s="2246">
        <v>4730</v>
      </c>
      <c r="AS52" s="1343" t="s">
        <v>25</v>
      </c>
      <c r="AT52" s="623" t="s">
        <v>1583</v>
      </c>
      <c r="AU52" s="1374" t="s">
        <v>1582</v>
      </c>
      <c r="AV52" s="1034" t="s">
        <v>23</v>
      </c>
      <c r="AW52" s="1375" t="s">
        <v>163</v>
      </c>
      <c r="AX52" s="2246">
        <v>1655346</v>
      </c>
      <c r="AY52" s="2246">
        <v>1574921</v>
      </c>
      <c r="AZ52" s="2246">
        <v>1574921</v>
      </c>
      <c r="BA52" s="2246" t="s">
        <v>21</v>
      </c>
      <c r="BB52" s="2246" t="s">
        <v>21</v>
      </c>
      <c r="BC52" s="2246" t="s">
        <v>21</v>
      </c>
      <c r="BD52" s="2246" t="s">
        <v>21</v>
      </c>
      <c r="BE52" s="2246">
        <v>50423</v>
      </c>
      <c r="BF52" s="2246">
        <v>563472</v>
      </c>
      <c r="BG52" s="2246">
        <v>29031</v>
      </c>
      <c r="BH52" s="2246">
        <v>28893</v>
      </c>
      <c r="BI52" s="2246">
        <v>18181</v>
      </c>
      <c r="BJ52" s="2246">
        <v>9086</v>
      </c>
      <c r="BK52" s="2246">
        <v>1626</v>
      </c>
      <c r="BL52" s="2246">
        <v>1114</v>
      </c>
      <c r="BM52" s="2246">
        <v>512</v>
      </c>
      <c r="BN52" s="2246" t="s">
        <v>21</v>
      </c>
      <c r="BO52" s="2246">
        <v>665</v>
      </c>
      <c r="BP52" s="1343" t="s">
        <v>25</v>
      </c>
      <c r="BQ52" s="623" t="s">
        <v>1583</v>
      </c>
      <c r="BR52" s="1374" t="s">
        <v>1582</v>
      </c>
      <c r="BS52" s="1034" t="s">
        <v>23</v>
      </c>
      <c r="BT52" s="1375" t="s">
        <v>163</v>
      </c>
      <c r="BU52" s="2246">
        <v>3139070</v>
      </c>
      <c r="BV52" s="2246">
        <v>3137756</v>
      </c>
      <c r="BW52" s="2246">
        <v>3137756</v>
      </c>
      <c r="BX52" s="2246" t="s">
        <v>21</v>
      </c>
      <c r="BY52" s="2246" t="s">
        <v>21</v>
      </c>
      <c r="BZ52" s="2246" t="s">
        <v>21</v>
      </c>
      <c r="CA52" s="2246" t="s">
        <v>21</v>
      </c>
      <c r="CB52" s="2246" t="s">
        <v>21</v>
      </c>
      <c r="CC52" s="2246">
        <v>4224</v>
      </c>
      <c r="CD52" s="2246">
        <v>13046</v>
      </c>
      <c r="CE52" s="2246">
        <v>13053</v>
      </c>
      <c r="CF52" s="2246">
        <v>13053</v>
      </c>
      <c r="CG52" s="2246" t="s">
        <v>21</v>
      </c>
      <c r="CH52" s="2246" t="s">
        <v>21</v>
      </c>
      <c r="CI52" s="2246" t="s">
        <v>21</v>
      </c>
      <c r="CJ52" s="2246" t="s">
        <v>21</v>
      </c>
      <c r="CK52" s="2246" t="s">
        <v>21</v>
      </c>
      <c r="CL52" s="2246">
        <v>22</v>
      </c>
      <c r="CM52" s="1343" t="s">
        <v>25</v>
      </c>
      <c r="CN52" s="623" t="s">
        <v>1583</v>
      </c>
    </row>
    <row r="53" spans="1:92" ht="15" customHeight="1">
      <c r="A53" s="1376" t="s">
        <v>26</v>
      </c>
      <c r="B53" s="1037" t="s">
        <v>26</v>
      </c>
      <c r="C53" s="1375" t="s">
        <v>164</v>
      </c>
      <c r="D53" s="2246">
        <v>250501</v>
      </c>
      <c r="E53" s="2246">
        <v>251372</v>
      </c>
      <c r="F53" s="2246">
        <v>169342</v>
      </c>
      <c r="G53" s="2246">
        <v>242</v>
      </c>
      <c r="H53" s="2246">
        <v>81787</v>
      </c>
      <c r="I53" s="2246">
        <v>71718</v>
      </c>
      <c r="J53" s="2246">
        <v>10069</v>
      </c>
      <c r="K53" s="2246">
        <v>222</v>
      </c>
      <c r="L53" s="2246">
        <v>86999</v>
      </c>
      <c r="M53" s="2246">
        <v>917</v>
      </c>
      <c r="N53" s="2246">
        <v>869</v>
      </c>
      <c r="O53" s="2246" t="s">
        <v>21</v>
      </c>
      <c r="P53" s="2246">
        <v>28</v>
      </c>
      <c r="Q53" s="2246">
        <v>841</v>
      </c>
      <c r="R53" s="2246">
        <v>9</v>
      </c>
      <c r="S53" s="2246">
        <v>832</v>
      </c>
      <c r="T53" s="2246">
        <v>40</v>
      </c>
      <c r="U53" s="2246">
        <v>27</v>
      </c>
      <c r="V53" s="1343" t="s">
        <v>27</v>
      </c>
      <c r="W53" s="623" t="s">
        <v>26</v>
      </c>
      <c r="X53" s="1376" t="s">
        <v>26</v>
      </c>
      <c r="Y53" s="1037" t="s">
        <v>26</v>
      </c>
      <c r="Z53" s="1375" t="s">
        <v>164</v>
      </c>
      <c r="AA53" s="2246">
        <v>169733</v>
      </c>
      <c r="AB53" s="2246">
        <v>172386</v>
      </c>
      <c r="AC53" s="2246">
        <v>115101</v>
      </c>
      <c r="AD53" s="2246" t="s">
        <v>21</v>
      </c>
      <c r="AE53" s="2246">
        <v>57285</v>
      </c>
      <c r="AF53" s="2246">
        <v>53559</v>
      </c>
      <c r="AG53" s="2246">
        <v>3726</v>
      </c>
      <c r="AH53" s="2246">
        <v>47</v>
      </c>
      <c r="AI53" s="2246">
        <v>65877</v>
      </c>
      <c r="AJ53" s="2246">
        <v>26406</v>
      </c>
      <c r="AK53" s="2246">
        <v>26989</v>
      </c>
      <c r="AL53" s="2246">
        <v>20380</v>
      </c>
      <c r="AM53" s="2246" t="s">
        <v>21</v>
      </c>
      <c r="AN53" s="2246">
        <v>6609</v>
      </c>
      <c r="AO53" s="2246">
        <v>4767</v>
      </c>
      <c r="AP53" s="2246">
        <v>1842</v>
      </c>
      <c r="AQ53" s="2246" t="s">
        <v>21</v>
      </c>
      <c r="AR53" s="2246">
        <v>4149</v>
      </c>
      <c r="AS53" s="1343" t="s">
        <v>27</v>
      </c>
      <c r="AT53" s="623" t="s">
        <v>26</v>
      </c>
      <c r="AU53" s="1376" t="s">
        <v>26</v>
      </c>
      <c r="AV53" s="1037" t="s">
        <v>26</v>
      </c>
      <c r="AW53" s="1375" t="s">
        <v>164</v>
      </c>
      <c r="AX53" s="2246">
        <v>1399595</v>
      </c>
      <c r="AY53" s="2246">
        <v>1380601</v>
      </c>
      <c r="AZ53" s="2246">
        <v>1380601</v>
      </c>
      <c r="BA53" s="2246" t="s">
        <v>21</v>
      </c>
      <c r="BB53" s="2246" t="s">
        <v>21</v>
      </c>
      <c r="BC53" s="2246" t="s">
        <v>21</v>
      </c>
      <c r="BD53" s="2246" t="s">
        <v>21</v>
      </c>
      <c r="BE53" s="2246">
        <v>45916</v>
      </c>
      <c r="BF53" s="2246">
        <v>536341</v>
      </c>
      <c r="BG53" s="2246">
        <v>28115</v>
      </c>
      <c r="BH53" s="2246">
        <v>28146</v>
      </c>
      <c r="BI53" s="2246">
        <v>17502</v>
      </c>
      <c r="BJ53" s="2246">
        <v>9298</v>
      </c>
      <c r="BK53" s="2246">
        <v>1346</v>
      </c>
      <c r="BL53" s="2246">
        <v>866</v>
      </c>
      <c r="BM53" s="2246">
        <v>480</v>
      </c>
      <c r="BN53" s="2246" t="s">
        <v>21</v>
      </c>
      <c r="BO53" s="2246">
        <v>635</v>
      </c>
      <c r="BP53" s="1343" t="s">
        <v>27</v>
      </c>
      <c r="BQ53" s="623" t="s">
        <v>26</v>
      </c>
      <c r="BR53" s="1376" t="s">
        <v>26</v>
      </c>
      <c r="BS53" s="1037" t="s">
        <v>26</v>
      </c>
      <c r="BT53" s="1375" t="s">
        <v>164</v>
      </c>
      <c r="BU53" s="2246">
        <v>2951159</v>
      </c>
      <c r="BV53" s="2246">
        <v>2953383</v>
      </c>
      <c r="BW53" s="2246">
        <v>2953383</v>
      </c>
      <c r="BX53" s="2246" t="s">
        <v>21</v>
      </c>
      <c r="BY53" s="2246" t="s">
        <v>21</v>
      </c>
      <c r="BZ53" s="2246" t="s">
        <v>21</v>
      </c>
      <c r="CA53" s="2246" t="s">
        <v>21</v>
      </c>
      <c r="CB53" s="2246" t="s">
        <v>21</v>
      </c>
      <c r="CC53" s="2246">
        <v>3446</v>
      </c>
      <c r="CD53" s="2246">
        <v>12551</v>
      </c>
      <c r="CE53" s="2246">
        <v>12533</v>
      </c>
      <c r="CF53" s="2246">
        <v>12533</v>
      </c>
      <c r="CG53" s="2246" t="s">
        <v>21</v>
      </c>
      <c r="CH53" s="2246" t="s">
        <v>21</v>
      </c>
      <c r="CI53" s="2246" t="s">
        <v>21</v>
      </c>
      <c r="CJ53" s="2246" t="s">
        <v>21</v>
      </c>
      <c r="CK53" s="2246" t="s">
        <v>21</v>
      </c>
      <c r="CL53" s="2246">
        <v>40</v>
      </c>
      <c r="CM53" s="1343" t="s">
        <v>27</v>
      </c>
      <c r="CN53" s="623" t="s">
        <v>26</v>
      </c>
    </row>
    <row r="54" spans="1:92" ht="15" customHeight="1">
      <c r="A54" s="1374" t="s">
        <v>26</v>
      </c>
      <c r="B54" s="1034" t="s">
        <v>26</v>
      </c>
      <c r="C54" s="1375" t="s">
        <v>165</v>
      </c>
      <c r="D54" s="2246">
        <v>244829</v>
      </c>
      <c r="E54" s="2246">
        <v>249259</v>
      </c>
      <c r="F54" s="2246">
        <v>165419</v>
      </c>
      <c r="G54" s="2246">
        <v>1016</v>
      </c>
      <c r="H54" s="2246">
        <v>82824</v>
      </c>
      <c r="I54" s="2246">
        <v>72827</v>
      </c>
      <c r="J54" s="2246">
        <v>9997</v>
      </c>
      <c r="K54" s="2246">
        <v>1293</v>
      </c>
      <c r="L54" s="2246">
        <v>80788</v>
      </c>
      <c r="M54" s="2246">
        <v>942</v>
      </c>
      <c r="N54" s="2246">
        <v>913</v>
      </c>
      <c r="O54" s="2246" t="s">
        <v>21</v>
      </c>
      <c r="P54" s="2246">
        <v>35</v>
      </c>
      <c r="Q54" s="2246">
        <v>878</v>
      </c>
      <c r="R54" s="2246">
        <v>9</v>
      </c>
      <c r="S54" s="2246">
        <v>869</v>
      </c>
      <c r="T54" s="2246">
        <v>37</v>
      </c>
      <c r="U54" s="2246">
        <v>19</v>
      </c>
      <c r="V54" s="1343" t="s">
        <v>28</v>
      </c>
      <c r="W54" s="623" t="s">
        <v>26</v>
      </c>
      <c r="X54" s="1374" t="s">
        <v>26</v>
      </c>
      <c r="Y54" s="1034" t="s">
        <v>26</v>
      </c>
      <c r="Z54" s="1375" t="s">
        <v>165</v>
      </c>
      <c r="AA54" s="2246">
        <v>165085</v>
      </c>
      <c r="AB54" s="2246">
        <v>168978</v>
      </c>
      <c r="AC54" s="2246">
        <v>113780</v>
      </c>
      <c r="AD54" s="2246" t="s">
        <v>21</v>
      </c>
      <c r="AE54" s="2246">
        <v>55198</v>
      </c>
      <c r="AF54" s="2246">
        <v>51826</v>
      </c>
      <c r="AG54" s="2246">
        <v>3372</v>
      </c>
      <c r="AH54" s="2246">
        <v>986</v>
      </c>
      <c r="AI54" s="2246">
        <v>61160</v>
      </c>
      <c r="AJ54" s="2246">
        <v>27058</v>
      </c>
      <c r="AK54" s="2246">
        <v>27833</v>
      </c>
      <c r="AL54" s="2246">
        <v>19327</v>
      </c>
      <c r="AM54" s="2246" t="s">
        <v>21</v>
      </c>
      <c r="AN54" s="2246">
        <v>8506</v>
      </c>
      <c r="AO54" s="2246">
        <v>6870</v>
      </c>
      <c r="AP54" s="2246">
        <v>1636</v>
      </c>
      <c r="AQ54" s="2246" t="s">
        <v>21</v>
      </c>
      <c r="AR54" s="2246">
        <v>3027</v>
      </c>
      <c r="AS54" s="1343" t="s">
        <v>28</v>
      </c>
      <c r="AT54" s="623" t="s">
        <v>26</v>
      </c>
      <c r="AU54" s="1374" t="s">
        <v>26</v>
      </c>
      <c r="AV54" s="1034" t="s">
        <v>26</v>
      </c>
      <c r="AW54" s="1375" t="s">
        <v>165</v>
      </c>
      <c r="AX54" s="2246">
        <v>1596606</v>
      </c>
      <c r="AY54" s="2246">
        <v>1459905</v>
      </c>
      <c r="AZ54" s="2246">
        <v>1459905</v>
      </c>
      <c r="BA54" s="2246" t="s">
        <v>21</v>
      </c>
      <c r="BB54" s="2246" t="s">
        <v>21</v>
      </c>
      <c r="BC54" s="2246" t="s">
        <v>21</v>
      </c>
      <c r="BD54" s="2246" t="s">
        <v>21</v>
      </c>
      <c r="BE54" s="2246">
        <v>57043</v>
      </c>
      <c r="BF54" s="2246">
        <v>616117</v>
      </c>
      <c r="BG54" s="2246">
        <v>25506</v>
      </c>
      <c r="BH54" s="2246">
        <v>25517</v>
      </c>
      <c r="BI54" s="2246">
        <v>15373</v>
      </c>
      <c r="BJ54" s="2246">
        <v>8668</v>
      </c>
      <c r="BK54" s="2246">
        <v>1476</v>
      </c>
      <c r="BL54" s="2246">
        <v>1006</v>
      </c>
      <c r="BM54" s="2246">
        <v>470</v>
      </c>
      <c r="BN54" s="2246" t="s">
        <v>21</v>
      </c>
      <c r="BO54" s="2246">
        <v>623</v>
      </c>
      <c r="BP54" s="1343" t="s">
        <v>28</v>
      </c>
      <c r="BQ54" s="623" t="s">
        <v>26</v>
      </c>
      <c r="BR54" s="1374" t="s">
        <v>26</v>
      </c>
      <c r="BS54" s="1034" t="s">
        <v>26</v>
      </c>
      <c r="BT54" s="1375" t="s">
        <v>165</v>
      </c>
      <c r="BU54" s="2246">
        <v>3004564</v>
      </c>
      <c r="BV54" s="2246">
        <v>3005062</v>
      </c>
      <c r="BW54" s="2246">
        <v>3005062</v>
      </c>
      <c r="BX54" s="2246" t="s">
        <v>21</v>
      </c>
      <c r="BY54" s="2246" t="s">
        <v>21</v>
      </c>
      <c r="BZ54" s="2246" t="s">
        <v>21</v>
      </c>
      <c r="CA54" s="2246" t="s">
        <v>21</v>
      </c>
      <c r="CB54" s="2246" t="s">
        <v>21</v>
      </c>
      <c r="CC54" s="2246">
        <v>3473</v>
      </c>
      <c r="CD54" s="2246">
        <v>9535</v>
      </c>
      <c r="CE54" s="2246">
        <v>9539</v>
      </c>
      <c r="CF54" s="2246">
        <v>9539</v>
      </c>
      <c r="CG54" s="2246" t="s">
        <v>21</v>
      </c>
      <c r="CH54" s="2246" t="s">
        <v>21</v>
      </c>
      <c r="CI54" s="2246" t="s">
        <v>21</v>
      </c>
      <c r="CJ54" s="2246" t="s">
        <v>21</v>
      </c>
      <c r="CK54" s="2246" t="s">
        <v>21</v>
      </c>
      <c r="CL54" s="2246">
        <v>36</v>
      </c>
      <c r="CM54" s="1343" t="s">
        <v>28</v>
      </c>
      <c r="CN54" s="623" t="s">
        <v>26</v>
      </c>
    </row>
    <row r="55" spans="1:92" ht="15" customHeight="1">
      <c r="A55" s="1374" t="s">
        <v>26</v>
      </c>
      <c r="B55" s="1034" t="s">
        <v>26</v>
      </c>
      <c r="C55" s="1375" t="s">
        <v>166</v>
      </c>
      <c r="D55" s="2246">
        <v>262776</v>
      </c>
      <c r="E55" s="2246">
        <v>262598</v>
      </c>
      <c r="F55" s="2246">
        <v>175504</v>
      </c>
      <c r="G55" s="2246">
        <v>230</v>
      </c>
      <c r="H55" s="2246">
        <v>86864</v>
      </c>
      <c r="I55" s="2246">
        <v>75604</v>
      </c>
      <c r="J55" s="2246">
        <v>11260</v>
      </c>
      <c r="K55" s="2246">
        <v>3973</v>
      </c>
      <c r="L55" s="2246">
        <v>81030</v>
      </c>
      <c r="M55" s="2246">
        <v>967</v>
      </c>
      <c r="N55" s="2246">
        <v>923</v>
      </c>
      <c r="O55" s="2246" t="s">
        <v>21</v>
      </c>
      <c r="P55" s="2246">
        <v>30</v>
      </c>
      <c r="Q55" s="2246">
        <v>893</v>
      </c>
      <c r="R55" s="2246">
        <v>9</v>
      </c>
      <c r="S55" s="2246">
        <v>884</v>
      </c>
      <c r="T55" s="2246">
        <v>41</v>
      </c>
      <c r="U55" s="2246">
        <v>21</v>
      </c>
      <c r="V55" s="1343" t="s">
        <v>29</v>
      </c>
      <c r="W55" s="623" t="s">
        <v>26</v>
      </c>
      <c r="X55" s="1374" t="s">
        <v>26</v>
      </c>
      <c r="Y55" s="1034" t="s">
        <v>26</v>
      </c>
      <c r="Z55" s="1375" t="s">
        <v>166</v>
      </c>
      <c r="AA55" s="2246">
        <v>185115</v>
      </c>
      <c r="AB55" s="2246">
        <v>184894</v>
      </c>
      <c r="AC55" s="2246">
        <v>125006</v>
      </c>
      <c r="AD55" s="2246" t="s">
        <v>21</v>
      </c>
      <c r="AE55" s="2246">
        <v>59888</v>
      </c>
      <c r="AF55" s="2246">
        <v>56060</v>
      </c>
      <c r="AG55" s="2246">
        <v>3828</v>
      </c>
      <c r="AH55" s="2246">
        <v>3124</v>
      </c>
      <c r="AI55" s="2246">
        <v>61363</v>
      </c>
      <c r="AJ55" s="2246">
        <v>20937</v>
      </c>
      <c r="AK55" s="2246">
        <v>21252</v>
      </c>
      <c r="AL55" s="2246">
        <v>13896</v>
      </c>
      <c r="AM55" s="2246" t="s">
        <v>21</v>
      </c>
      <c r="AN55" s="2246">
        <v>7356</v>
      </c>
      <c r="AO55" s="2246">
        <v>5477</v>
      </c>
      <c r="AP55" s="2246">
        <v>1879</v>
      </c>
      <c r="AQ55" s="2246" t="s">
        <v>21</v>
      </c>
      <c r="AR55" s="2246">
        <v>3057</v>
      </c>
      <c r="AS55" s="1343" t="s">
        <v>29</v>
      </c>
      <c r="AT55" s="623" t="s">
        <v>26</v>
      </c>
      <c r="AU55" s="1374" t="s">
        <v>26</v>
      </c>
      <c r="AV55" s="1034" t="s">
        <v>26</v>
      </c>
      <c r="AW55" s="1375" t="s">
        <v>166</v>
      </c>
      <c r="AX55" s="2246">
        <v>1561317</v>
      </c>
      <c r="AY55" s="2246">
        <v>1534590</v>
      </c>
      <c r="AZ55" s="2246">
        <v>1534590</v>
      </c>
      <c r="BA55" s="2246" t="s">
        <v>21</v>
      </c>
      <c r="BB55" s="2246" t="s">
        <v>21</v>
      </c>
      <c r="BC55" s="2246" t="s">
        <v>21</v>
      </c>
      <c r="BD55" s="2246" t="s">
        <v>21</v>
      </c>
      <c r="BE55" s="2246">
        <v>54293</v>
      </c>
      <c r="BF55" s="2246">
        <v>586576</v>
      </c>
      <c r="BG55" s="2246">
        <v>28035</v>
      </c>
      <c r="BH55" s="2246">
        <v>28086</v>
      </c>
      <c r="BI55" s="2246">
        <v>16806</v>
      </c>
      <c r="BJ55" s="2246">
        <v>9772</v>
      </c>
      <c r="BK55" s="2246">
        <v>1508</v>
      </c>
      <c r="BL55" s="2246">
        <v>989</v>
      </c>
      <c r="BM55" s="2246">
        <v>519</v>
      </c>
      <c r="BN55" s="2246" t="s">
        <v>21</v>
      </c>
      <c r="BO55" s="2246">
        <v>550</v>
      </c>
      <c r="BP55" s="1343" t="s">
        <v>29</v>
      </c>
      <c r="BQ55" s="623" t="s">
        <v>26</v>
      </c>
      <c r="BR55" s="1374" t="s">
        <v>26</v>
      </c>
      <c r="BS55" s="1034" t="s">
        <v>26</v>
      </c>
      <c r="BT55" s="1375" t="s">
        <v>166</v>
      </c>
      <c r="BU55" s="2246">
        <v>3134006</v>
      </c>
      <c r="BV55" s="2246">
        <v>3134053</v>
      </c>
      <c r="BW55" s="2246">
        <v>3134053</v>
      </c>
      <c r="BX55" s="2246" t="s">
        <v>21</v>
      </c>
      <c r="BY55" s="2246" t="s">
        <v>21</v>
      </c>
      <c r="BZ55" s="2246" t="s">
        <v>21</v>
      </c>
      <c r="CA55" s="2246" t="s">
        <v>21</v>
      </c>
      <c r="CB55" s="2246" t="s">
        <v>21</v>
      </c>
      <c r="CC55" s="2246">
        <v>3426</v>
      </c>
      <c r="CD55" s="2246">
        <v>11676</v>
      </c>
      <c r="CE55" s="2246">
        <v>11625</v>
      </c>
      <c r="CF55" s="2246">
        <v>11625</v>
      </c>
      <c r="CG55" s="2246" t="s">
        <v>21</v>
      </c>
      <c r="CH55" s="2246" t="s">
        <v>21</v>
      </c>
      <c r="CI55" s="2246" t="s">
        <v>21</v>
      </c>
      <c r="CJ55" s="2246" t="s">
        <v>21</v>
      </c>
      <c r="CK55" s="2246" t="s">
        <v>21</v>
      </c>
      <c r="CL55" s="2246">
        <v>87</v>
      </c>
      <c r="CM55" s="1343" t="s">
        <v>29</v>
      </c>
      <c r="CN55" s="623" t="s">
        <v>26</v>
      </c>
    </row>
    <row r="56" spans="1:92" ht="7.5" customHeight="1">
      <c r="A56" s="1372"/>
      <c r="B56" s="1032"/>
      <c r="C56" s="134"/>
      <c r="D56" s="2246"/>
      <c r="E56" s="2246"/>
      <c r="F56" s="2246"/>
      <c r="G56" s="2246"/>
      <c r="H56" s="2246"/>
      <c r="I56" s="2246"/>
      <c r="J56" s="2246"/>
      <c r="K56" s="2246"/>
      <c r="L56" s="2246"/>
      <c r="M56" s="2246"/>
      <c r="N56" s="2246"/>
      <c r="O56" s="2246"/>
      <c r="P56" s="2246"/>
      <c r="Q56" s="2246"/>
      <c r="R56" s="2246"/>
      <c r="S56" s="2246"/>
      <c r="T56" s="2246"/>
      <c r="U56" s="2246"/>
      <c r="V56" s="1344"/>
      <c r="W56" s="483"/>
      <c r="X56" s="1372"/>
      <c r="Y56" s="1032"/>
      <c r="Z56" s="134"/>
      <c r="AA56" s="2246"/>
      <c r="AB56" s="2246"/>
      <c r="AC56" s="2246"/>
      <c r="AD56" s="2246"/>
      <c r="AE56" s="2246"/>
      <c r="AF56" s="2246"/>
      <c r="AG56" s="2246"/>
      <c r="AH56" s="2246"/>
      <c r="AI56" s="2246"/>
      <c r="AJ56" s="2246"/>
      <c r="AK56" s="2246"/>
      <c r="AL56" s="2246"/>
      <c r="AM56" s="2246"/>
      <c r="AN56" s="2246"/>
      <c r="AO56" s="2246"/>
      <c r="AP56" s="2246"/>
      <c r="AQ56" s="2246"/>
      <c r="AR56" s="2246"/>
      <c r="AS56" s="1344"/>
      <c r="AT56" s="483"/>
      <c r="AU56" s="1372"/>
      <c r="AV56" s="1032"/>
      <c r="AW56" s="134"/>
      <c r="AX56" s="2246"/>
      <c r="AY56" s="2246"/>
      <c r="AZ56" s="2246"/>
      <c r="BA56" s="2246"/>
      <c r="BB56" s="2246"/>
      <c r="BC56" s="2246"/>
      <c r="BD56" s="2246"/>
      <c r="BE56" s="2246"/>
      <c r="BF56" s="2246"/>
      <c r="BG56" s="2246"/>
      <c r="BH56" s="2246"/>
      <c r="BI56" s="2246"/>
      <c r="BJ56" s="2246"/>
      <c r="BK56" s="2246"/>
      <c r="BL56" s="2246"/>
      <c r="BM56" s="2246"/>
      <c r="BN56" s="2246"/>
      <c r="BO56" s="2246"/>
      <c r="BP56" s="1344"/>
      <c r="BQ56" s="483"/>
      <c r="BR56" s="1372"/>
      <c r="BS56" s="1032"/>
      <c r="BT56" s="134"/>
      <c r="BU56" s="2246"/>
      <c r="BV56" s="2246"/>
      <c r="BW56" s="2246"/>
      <c r="BX56" s="2246"/>
      <c r="BY56" s="2246"/>
      <c r="BZ56" s="2246"/>
      <c r="CA56" s="2246"/>
      <c r="CB56" s="2246"/>
      <c r="CC56" s="2246"/>
      <c r="CD56" s="2246"/>
      <c r="CE56" s="2246"/>
      <c r="CF56" s="2246"/>
      <c r="CG56" s="2246"/>
      <c r="CH56" s="2246"/>
      <c r="CI56" s="2246"/>
      <c r="CJ56" s="2246"/>
      <c r="CK56" s="2246"/>
      <c r="CL56" s="2246"/>
      <c r="CM56" s="1344"/>
      <c r="CN56" s="483"/>
    </row>
    <row r="57" spans="1:92" ht="15" customHeight="1">
      <c r="A57" s="1376" t="s">
        <v>1582</v>
      </c>
      <c r="B57" s="1037" t="s">
        <v>23</v>
      </c>
      <c r="C57" s="1377" t="s">
        <v>167</v>
      </c>
      <c r="D57" s="2246">
        <v>86474</v>
      </c>
      <c r="E57" s="2246">
        <v>96616</v>
      </c>
      <c r="F57" s="2246">
        <v>67160</v>
      </c>
      <c r="G57" s="2246">
        <v>140</v>
      </c>
      <c r="H57" s="2246">
        <v>29317</v>
      </c>
      <c r="I57" s="2246">
        <v>25990</v>
      </c>
      <c r="J57" s="2246">
        <v>3327</v>
      </c>
      <c r="K57" s="2246">
        <v>627</v>
      </c>
      <c r="L57" s="2246">
        <v>78947</v>
      </c>
      <c r="M57" s="2246">
        <v>319</v>
      </c>
      <c r="N57" s="2246">
        <v>306</v>
      </c>
      <c r="O57" s="2246" t="s">
        <v>21</v>
      </c>
      <c r="P57" s="2246">
        <v>14</v>
      </c>
      <c r="Q57" s="2246">
        <v>292</v>
      </c>
      <c r="R57" s="2246">
        <v>3</v>
      </c>
      <c r="S57" s="2246">
        <v>289</v>
      </c>
      <c r="T57" s="2246">
        <v>13</v>
      </c>
      <c r="U57" s="208">
        <v>26</v>
      </c>
      <c r="V57" s="1343" t="s">
        <v>30</v>
      </c>
      <c r="W57" s="623" t="s">
        <v>1583</v>
      </c>
      <c r="X57" s="1376" t="s">
        <v>1582</v>
      </c>
      <c r="Y57" s="1037" t="s">
        <v>23</v>
      </c>
      <c r="Z57" s="1377" t="s">
        <v>167</v>
      </c>
      <c r="AA57" s="2246">
        <v>59010</v>
      </c>
      <c r="AB57" s="2246">
        <v>67220</v>
      </c>
      <c r="AC57" s="2246">
        <v>46609</v>
      </c>
      <c r="AD57" s="2246" t="s">
        <v>21</v>
      </c>
      <c r="AE57" s="2246">
        <v>20611</v>
      </c>
      <c r="AF57" s="2246">
        <v>19389</v>
      </c>
      <c r="AG57" s="2246">
        <v>1222</v>
      </c>
      <c r="AH57" s="2246">
        <v>542</v>
      </c>
      <c r="AI57" s="2246">
        <v>60197</v>
      </c>
      <c r="AJ57" s="2246">
        <v>11378</v>
      </c>
      <c r="AK57" s="2246">
        <v>11226</v>
      </c>
      <c r="AL57" s="2246">
        <v>8738</v>
      </c>
      <c r="AM57" s="2246" t="s">
        <v>21</v>
      </c>
      <c r="AN57" s="2246">
        <v>2488</v>
      </c>
      <c r="AO57" s="2246">
        <v>1986</v>
      </c>
      <c r="AP57" s="2246">
        <v>502</v>
      </c>
      <c r="AQ57" s="2246" t="s">
        <v>21</v>
      </c>
      <c r="AR57" s="208">
        <v>4030</v>
      </c>
      <c r="AS57" s="1343" t="s">
        <v>30</v>
      </c>
      <c r="AT57" s="623" t="s">
        <v>1583</v>
      </c>
      <c r="AU57" s="1376" t="s">
        <v>1582</v>
      </c>
      <c r="AV57" s="1037" t="s">
        <v>23</v>
      </c>
      <c r="AW57" s="1377" t="s">
        <v>167</v>
      </c>
      <c r="AX57" s="2246">
        <v>614698</v>
      </c>
      <c r="AY57" s="2246">
        <v>538950</v>
      </c>
      <c r="AZ57" s="2246">
        <v>538950</v>
      </c>
      <c r="BA57" s="2246" t="s">
        <v>21</v>
      </c>
      <c r="BB57" s="2246" t="s">
        <v>21</v>
      </c>
      <c r="BC57" s="2246" t="s">
        <v>21</v>
      </c>
      <c r="BD57" s="2246" t="s">
        <v>21</v>
      </c>
      <c r="BE57" s="2246">
        <v>17231</v>
      </c>
      <c r="BF57" s="2246">
        <v>592577</v>
      </c>
      <c r="BG57" s="2246">
        <v>9238</v>
      </c>
      <c r="BH57" s="2246">
        <v>9180</v>
      </c>
      <c r="BI57" s="2246">
        <v>5924</v>
      </c>
      <c r="BJ57" s="2246">
        <v>2701</v>
      </c>
      <c r="BK57" s="2246">
        <v>555</v>
      </c>
      <c r="BL57" s="2246">
        <v>369</v>
      </c>
      <c r="BM57" s="2246">
        <v>186</v>
      </c>
      <c r="BN57" s="2246" t="s">
        <v>21</v>
      </c>
      <c r="BO57" s="208">
        <v>629</v>
      </c>
      <c r="BP57" s="1343" t="s">
        <v>30</v>
      </c>
      <c r="BQ57" s="623" t="s">
        <v>1583</v>
      </c>
      <c r="BR57" s="1376" t="s">
        <v>1582</v>
      </c>
      <c r="BS57" s="1037" t="s">
        <v>23</v>
      </c>
      <c r="BT57" s="1377" t="s">
        <v>167</v>
      </c>
      <c r="BU57" s="2246">
        <v>1039806</v>
      </c>
      <c r="BV57" s="2246">
        <v>1039897</v>
      </c>
      <c r="BW57" s="2246">
        <v>1039897</v>
      </c>
      <c r="BX57" s="2246" t="s">
        <v>21</v>
      </c>
      <c r="BY57" s="2246" t="s">
        <v>21</v>
      </c>
      <c r="BZ57" s="2246" t="s">
        <v>21</v>
      </c>
      <c r="CA57" s="2246" t="s">
        <v>21</v>
      </c>
      <c r="CB57" s="2246" t="s">
        <v>21</v>
      </c>
      <c r="CC57" s="2246">
        <v>3751</v>
      </c>
      <c r="CD57" s="2246">
        <v>3999</v>
      </c>
      <c r="CE57" s="2246">
        <v>4018</v>
      </c>
      <c r="CF57" s="2246">
        <v>4018</v>
      </c>
      <c r="CG57" s="2246" t="s">
        <v>21</v>
      </c>
      <c r="CH57" s="2246" t="s">
        <v>21</v>
      </c>
      <c r="CI57" s="2246" t="s">
        <v>21</v>
      </c>
      <c r="CJ57" s="2246" t="s">
        <v>21</v>
      </c>
      <c r="CK57" s="2246" t="s">
        <v>21</v>
      </c>
      <c r="CL57" s="208">
        <v>10</v>
      </c>
      <c r="CM57" s="1343" t="s">
        <v>30</v>
      </c>
      <c r="CN57" s="623" t="s">
        <v>1583</v>
      </c>
    </row>
    <row r="58" spans="1:92" ht="15" customHeight="1">
      <c r="A58" s="1374" t="s">
        <v>26</v>
      </c>
      <c r="B58" s="1034" t="s">
        <v>26</v>
      </c>
      <c r="C58" s="1377" t="s">
        <v>168</v>
      </c>
      <c r="D58" s="2246">
        <v>93284</v>
      </c>
      <c r="E58" s="2246">
        <v>91840</v>
      </c>
      <c r="F58" s="2246">
        <v>63820</v>
      </c>
      <c r="G58" s="2246">
        <v>143</v>
      </c>
      <c r="H58" s="2246">
        <v>27877</v>
      </c>
      <c r="I58" s="2246">
        <v>24457</v>
      </c>
      <c r="J58" s="2246">
        <v>3420</v>
      </c>
      <c r="K58" s="2246">
        <v>45</v>
      </c>
      <c r="L58" s="2246">
        <v>80794</v>
      </c>
      <c r="M58" s="2246">
        <v>294</v>
      </c>
      <c r="N58" s="2246">
        <v>294</v>
      </c>
      <c r="O58" s="2246" t="s">
        <v>21</v>
      </c>
      <c r="P58" s="2246">
        <v>11</v>
      </c>
      <c r="Q58" s="2246">
        <v>283</v>
      </c>
      <c r="R58" s="2246">
        <v>3</v>
      </c>
      <c r="S58" s="2246">
        <v>280</v>
      </c>
      <c r="T58" s="2246">
        <v>14</v>
      </c>
      <c r="U58" s="208">
        <v>12</v>
      </c>
      <c r="V58" s="1343" t="s">
        <v>31</v>
      </c>
      <c r="W58" s="623" t="s">
        <v>26</v>
      </c>
      <c r="X58" s="1374" t="s">
        <v>26</v>
      </c>
      <c r="Y58" s="1034" t="s">
        <v>26</v>
      </c>
      <c r="Z58" s="1377" t="s">
        <v>168</v>
      </c>
      <c r="AA58" s="2246">
        <v>67924</v>
      </c>
      <c r="AB58" s="2246">
        <v>65555</v>
      </c>
      <c r="AC58" s="2246">
        <v>45829</v>
      </c>
      <c r="AD58" s="2246" t="s">
        <v>21</v>
      </c>
      <c r="AE58" s="2246">
        <v>19726</v>
      </c>
      <c r="AF58" s="2246">
        <v>18445</v>
      </c>
      <c r="AG58" s="2246">
        <v>1281</v>
      </c>
      <c r="AH58" s="2246" t="s">
        <v>21</v>
      </c>
      <c r="AI58" s="2246">
        <v>63105</v>
      </c>
      <c r="AJ58" s="2246">
        <v>9533</v>
      </c>
      <c r="AK58" s="2246">
        <v>10431</v>
      </c>
      <c r="AL58" s="2246">
        <v>7937</v>
      </c>
      <c r="AM58" s="2246" t="s">
        <v>21</v>
      </c>
      <c r="AN58" s="2246">
        <v>2494</v>
      </c>
      <c r="AO58" s="2246">
        <v>1905</v>
      </c>
      <c r="AP58" s="2246">
        <v>589</v>
      </c>
      <c r="AQ58" s="2246" t="s">
        <v>21</v>
      </c>
      <c r="AR58" s="208">
        <v>3132</v>
      </c>
      <c r="AS58" s="1343" t="s">
        <v>31</v>
      </c>
      <c r="AT58" s="623" t="s">
        <v>26</v>
      </c>
      <c r="AU58" s="1374" t="s">
        <v>26</v>
      </c>
      <c r="AV58" s="1034" t="s">
        <v>26</v>
      </c>
      <c r="AW58" s="1377" t="s">
        <v>168</v>
      </c>
      <c r="AX58" s="2246">
        <v>483948</v>
      </c>
      <c r="AY58" s="2246">
        <v>491017</v>
      </c>
      <c r="AZ58" s="2246">
        <v>491017</v>
      </c>
      <c r="BA58" s="2246" t="s">
        <v>21</v>
      </c>
      <c r="BB58" s="2246" t="s">
        <v>21</v>
      </c>
      <c r="BC58" s="2246" t="s">
        <v>21</v>
      </c>
      <c r="BD58" s="2246" t="s">
        <v>21</v>
      </c>
      <c r="BE58" s="2246">
        <v>15420</v>
      </c>
      <c r="BF58" s="2246">
        <v>570090</v>
      </c>
      <c r="BG58" s="2246">
        <v>9413</v>
      </c>
      <c r="BH58" s="2246">
        <v>9376</v>
      </c>
      <c r="BI58" s="2246">
        <v>5860</v>
      </c>
      <c r="BJ58" s="2246">
        <v>2988</v>
      </c>
      <c r="BK58" s="2246">
        <v>528</v>
      </c>
      <c r="BL58" s="2246">
        <v>368</v>
      </c>
      <c r="BM58" s="2246">
        <v>160</v>
      </c>
      <c r="BN58" s="2246" t="s">
        <v>21</v>
      </c>
      <c r="BO58" s="208">
        <v>667</v>
      </c>
      <c r="BP58" s="1343" t="s">
        <v>31</v>
      </c>
      <c r="BQ58" s="623" t="s">
        <v>26</v>
      </c>
      <c r="BR58" s="1374" t="s">
        <v>26</v>
      </c>
      <c r="BS58" s="1034" t="s">
        <v>26</v>
      </c>
      <c r="BT58" s="1377" t="s">
        <v>168</v>
      </c>
      <c r="BU58" s="2246">
        <v>979572</v>
      </c>
      <c r="BV58" s="2246">
        <v>979885</v>
      </c>
      <c r="BW58" s="2246">
        <v>979885</v>
      </c>
      <c r="BX58" s="2246" t="s">
        <v>21</v>
      </c>
      <c r="BY58" s="2246" t="s">
        <v>21</v>
      </c>
      <c r="BZ58" s="2246" t="s">
        <v>21</v>
      </c>
      <c r="CA58" s="2246" t="s">
        <v>21</v>
      </c>
      <c r="CB58" s="2246" t="s">
        <v>21</v>
      </c>
      <c r="CC58" s="2246">
        <v>3458</v>
      </c>
      <c r="CD58" s="2246">
        <v>4286</v>
      </c>
      <c r="CE58" s="2246">
        <v>4296</v>
      </c>
      <c r="CF58" s="2246">
        <v>4296</v>
      </c>
      <c r="CG58" s="2246" t="s">
        <v>21</v>
      </c>
      <c r="CH58" s="2246" t="s">
        <v>21</v>
      </c>
      <c r="CI58" s="2246" t="s">
        <v>21</v>
      </c>
      <c r="CJ58" s="2246" t="s">
        <v>21</v>
      </c>
      <c r="CK58" s="2246" t="s">
        <v>21</v>
      </c>
      <c r="CL58" s="208" t="s">
        <v>21</v>
      </c>
      <c r="CM58" s="1343" t="s">
        <v>31</v>
      </c>
      <c r="CN58" s="623" t="s">
        <v>26</v>
      </c>
    </row>
    <row r="59" spans="1:92" ht="15" customHeight="1">
      <c r="A59" s="1374" t="s">
        <v>26</v>
      </c>
      <c r="B59" s="1034" t="s">
        <v>26</v>
      </c>
      <c r="C59" s="1377" t="s">
        <v>169</v>
      </c>
      <c r="D59" s="2246">
        <v>96243</v>
      </c>
      <c r="E59" s="2246">
        <v>89081</v>
      </c>
      <c r="F59" s="2246">
        <v>58924</v>
      </c>
      <c r="G59" s="2246">
        <v>37</v>
      </c>
      <c r="H59" s="2246">
        <v>30120</v>
      </c>
      <c r="I59" s="2246">
        <v>26558</v>
      </c>
      <c r="J59" s="2246">
        <v>3562</v>
      </c>
      <c r="K59" s="2246">
        <v>44</v>
      </c>
      <c r="L59" s="2246">
        <v>88096</v>
      </c>
      <c r="M59" s="2246">
        <v>320</v>
      </c>
      <c r="N59" s="2246">
        <v>300</v>
      </c>
      <c r="O59" s="2246" t="s">
        <v>21</v>
      </c>
      <c r="P59" s="2246">
        <v>11</v>
      </c>
      <c r="Q59" s="2246">
        <v>289</v>
      </c>
      <c r="R59" s="2246">
        <v>4</v>
      </c>
      <c r="S59" s="2246">
        <v>285</v>
      </c>
      <c r="T59" s="2246">
        <v>13</v>
      </c>
      <c r="U59" s="208">
        <v>19</v>
      </c>
      <c r="V59" s="1343" t="s">
        <v>32</v>
      </c>
      <c r="W59" s="623" t="s">
        <v>26</v>
      </c>
      <c r="X59" s="1374" t="s">
        <v>26</v>
      </c>
      <c r="Y59" s="1034" t="s">
        <v>26</v>
      </c>
      <c r="Z59" s="1377" t="s">
        <v>169</v>
      </c>
      <c r="AA59" s="2246">
        <v>67069</v>
      </c>
      <c r="AB59" s="2246">
        <v>61575</v>
      </c>
      <c r="AC59" s="2246">
        <v>39814</v>
      </c>
      <c r="AD59" s="2246" t="s">
        <v>21</v>
      </c>
      <c r="AE59" s="2246">
        <v>21761</v>
      </c>
      <c r="AF59" s="2246">
        <v>20374</v>
      </c>
      <c r="AG59" s="2246">
        <v>1387</v>
      </c>
      <c r="AH59" s="2246" t="s">
        <v>21</v>
      </c>
      <c r="AI59" s="2246">
        <v>68582</v>
      </c>
      <c r="AJ59" s="2246">
        <v>12962</v>
      </c>
      <c r="AK59" s="2246">
        <v>11574</v>
      </c>
      <c r="AL59" s="2246">
        <v>8939</v>
      </c>
      <c r="AM59" s="2246" t="s">
        <v>21</v>
      </c>
      <c r="AN59" s="2246">
        <v>2635</v>
      </c>
      <c r="AO59" s="2246">
        <v>1963</v>
      </c>
      <c r="AP59" s="2246">
        <v>672</v>
      </c>
      <c r="AQ59" s="2246" t="s">
        <v>21</v>
      </c>
      <c r="AR59" s="208">
        <v>4730</v>
      </c>
      <c r="AS59" s="1343" t="s">
        <v>32</v>
      </c>
      <c r="AT59" s="623" t="s">
        <v>26</v>
      </c>
      <c r="AU59" s="1374" t="s">
        <v>26</v>
      </c>
      <c r="AV59" s="1034" t="s">
        <v>26</v>
      </c>
      <c r="AW59" s="1377" t="s">
        <v>169</v>
      </c>
      <c r="AX59" s="2246">
        <v>556700</v>
      </c>
      <c r="AY59" s="2246">
        <v>544954</v>
      </c>
      <c r="AZ59" s="2246">
        <v>544954</v>
      </c>
      <c r="BA59" s="2246" t="s">
        <v>21</v>
      </c>
      <c r="BB59" s="2246" t="s">
        <v>21</v>
      </c>
      <c r="BC59" s="2246" t="s">
        <v>21</v>
      </c>
      <c r="BD59" s="2246" t="s">
        <v>21</v>
      </c>
      <c r="BE59" s="2246">
        <v>17772</v>
      </c>
      <c r="BF59" s="2246">
        <v>563472</v>
      </c>
      <c r="BG59" s="2246">
        <v>10380</v>
      </c>
      <c r="BH59" s="2246">
        <v>10337</v>
      </c>
      <c r="BI59" s="2246">
        <v>6397</v>
      </c>
      <c r="BJ59" s="2246">
        <v>3397</v>
      </c>
      <c r="BK59" s="2246">
        <v>543</v>
      </c>
      <c r="BL59" s="2246">
        <v>377</v>
      </c>
      <c r="BM59" s="2246">
        <v>166</v>
      </c>
      <c r="BN59" s="2246" t="s">
        <v>21</v>
      </c>
      <c r="BO59" s="208">
        <v>665</v>
      </c>
      <c r="BP59" s="1343" t="s">
        <v>32</v>
      </c>
      <c r="BQ59" s="623" t="s">
        <v>26</v>
      </c>
      <c r="BR59" s="1374" t="s">
        <v>26</v>
      </c>
      <c r="BS59" s="1034" t="s">
        <v>26</v>
      </c>
      <c r="BT59" s="1377" t="s">
        <v>169</v>
      </c>
      <c r="BU59" s="2246">
        <v>1119692</v>
      </c>
      <c r="BV59" s="2246">
        <v>1117974</v>
      </c>
      <c r="BW59" s="2246">
        <v>1117974</v>
      </c>
      <c r="BX59" s="2246" t="s">
        <v>21</v>
      </c>
      <c r="BY59" s="2246" t="s">
        <v>21</v>
      </c>
      <c r="BZ59" s="2246" t="s">
        <v>21</v>
      </c>
      <c r="CA59" s="2246" t="s">
        <v>21</v>
      </c>
      <c r="CB59" s="2246" t="s">
        <v>21</v>
      </c>
      <c r="CC59" s="2246">
        <v>4224</v>
      </c>
      <c r="CD59" s="2246">
        <v>4761</v>
      </c>
      <c r="CE59" s="2246">
        <v>4739</v>
      </c>
      <c r="CF59" s="2246">
        <v>4739</v>
      </c>
      <c r="CG59" s="2246" t="s">
        <v>21</v>
      </c>
      <c r="CH59" s="2246" t="s">
        <v>21</v>
      </c>
      <c r="CI59" s="2246" t="s">
        <v>21</v>
      </c>
      <c r="CJ59" s="2246" t="s">
        <v>21</v>
      </c>
      <c r="CK59" s="2246" t="s">
        <v>21</v>
      </c>
      <c r="CL59" s="208">
        <v>22</v>
      </c>
      <c r="CM59" s="1343" t="s">
        <v>32</v>
      </c>
      <c r="CN59" s="623" t="s">
        <v>26</v>
      </c>
    </row>
    <row r="60" spans="1:92" ht="15" customHeight="1">
      <c r="A60" s="1374" t="s">
        <v>26</v>
      </c>
      <c r="B60" s="1034" t="s">
        <v>26</v>
      </c>
      <c r="C60" s="1377" t="s">
        <v>170</v>
      </c>
      <c r="D60" s="2246">
        <v>92065</v>
      </c>
      <c r="E60" s="2246">
        <v>90228</v>
      </c>
      <c r="F60" s="2246">
        <v>62160</v>
      </c>
      <c r="G60" s="2246">
        <v>45</v>
      </c>
      <c r="H60" s="2246">
        <v>28023</v>
      </c>
      <c r="I60" s="2246">
        <v>24653</v>
      </c>
      <c r="J60" s="2246">
        <v>3370</v>
      </c>
      <c r="K60" s="2246">
        <v>50</v>
      </c>
      <c r="L60" s="2246">
        <v>89884</v>
      </c>
      <c r="M60" s="2246">
        <v>302</v>
      </c>
      <c r="N60" s="2246">
        <v>282</v>
      </c>
      <c r="O60" s="2246" t="s">
        <v>21</v>
      </c>
      <c r="P60" s="2246">
        <v>9</v>
      </c>
      <c r="Q60" s="2246">
        <v>273</v>
      </c>
      <c r="R60" s="2246">
        <v>3</v>
      </c>
      <c r="S60" s="2246">
        <v>270</v>
      </c>
      <c r="T60" s="2246">
        <v>16</v>
      </c>
      <c r="U60" s="208">
        <v>23</v>
      </c>
      <c r="V60" s="1343" t="s">
        <v>33</v>
      </c>
      <c r="W60" s="623" t="s">
        <v>26</v>
      </c>
      <c r="X60" s="1374" t="s">
        <v>26</v>
      </c>
      <c r="Y60" s="1034" t="s">
        <v>26</v>
      </c>
      <c r="Z60" s="1377" t="s">
        <v>170</v>
      </c>
      <c r="AA60" s="2246">
        <v>62786</v>
      </c>
      <c r="AB60" s="2246">
        <v>61704</v>
      </c>
      <c r="AC60" s="2246">
        <v>42173</v>
      </c>
      <c r="AD60" s="2246" t="s">
        <v>21</v>
      </c>
      <c r="AE60" s="2246">
        <v>19531</v>
      </c>
      <c r="AF60" s="2246">
        <v>18249</v>
      </c>
      <c r="AG60" s="2246">
        <v>1282</v>
      </c>
      <c r="AH60" s="2246" t="s">
        <v>21</v>
      </c>
      <c r="AI60" s="2246">
        <v>69665</v>
      </c>
      <c r="AJ60" s="2246">
        <v>11180</v>
      </c>
      <c r="AK60" s="2246">
        <v>11139</v>
      </c>
      <c r="AL60" s="2246">
        <v>8474</v>
      </c>
      <c r="AM60" s="2246" t="s">
        <v>21</v>
      </c>
      <c r="AN60" s="2246">
        <v>2665</v>
      </c>
      <c r="AO60" s="2246">
        <v>2077</v>
      </c>
      <c r="AP60" s="2246">
        <v>588</v>
      </c>
      <c r="AQ60" s="2246" t="s">
        <v>21</v>
      </c>
      <c r="AR60" s="208">
        <v>4772</v>
      </c>
      <c r="AS60" s="1343" t="s">
        <v>33</v>
      </c>
      <c r="AT60" s="623" t="s">
        <v>26</v>
      </c>
      <c r="AU60" s="1374" t="s">
        <v>26</v>
      </c>
      <c r="AV60" s="1034" t="s">
        <v>26</v>
      </c>
      <c r="AW60" s="1377" t="s">
        <v>170</v>
      </c>
      <c r="AX60" s="2246">
        <v>531233</v>
      </c>
      <c r="AY60" s="2246">
        <v>477471</v>
      </c>
      <c r="AZ60" s="2246">
        <v>477471</v>
      </c>
      <c r="BA60" s="2246" t="s">
        <v>21</v>
      </c>
      <c r="BB60" s="2246" t="s">
        <v>21</v>
      </c>
      <c r="BC60" s="2246" t="s">
        <v>21</v>
      </c>
      <c r="BD60" s="2246" t="s">
        <v>21</v>
      </c>
      <c r="BE60" s="2246">
        <v>12545</v>
      </c>
      <c r="BF60" s="2246">
        <v>604988</v>
      </c>
      <c r="BG60" s="2246">
        <v>9242</v>
      </c>
      <c r="BH60" s="2246">
        <v>9477</v>
      </c>
      <c r="BI60" s="2246">
        <v>6005</v>
      </c>
      <c r="BJ60" s="2246">
        <v>3107</v>
      </c>
      <c r="BK60" s="2246">
        <v>365</v>
      </c>
      <c r="BL60" s="2246">
        <v>209</v>
      </c>
      <c r="BM60" s="2246">
        <v>156</v>
      </c>
      <c r="BN60" s="2246" t="s">
        <v>21</v>
      </c>
      <c r="BO60" s="208">
        <v>430</v>
      </c>
      <c r="BP60" s="1343" t="s">
        <v>33</v>
      </c>
      <c r="BQ60" s="623" t="s">
        <v>26</v>
      </c>
      <c r="BR60" s="1374" t="s">
        <v>26</v>
      </c>
      <c r="BS60" s="1034" t="s">
        <v>26</v>
      </c>
      <c r="BT60" s="1377" t="s">
        <v>170</v>
      </c>
      <c r="BU60" s="2246">
        <v>1004137</v>
      </c>
      <c r="BV60" s="2246">
        <v>1005587</v>
      </c>
      <c r="BW60" s="2246">
        <v>1005587</v>
      </c>
      <c r="BX60" s="2246" t="s">
        <v>21</v>
      </c>
      <c r="BY60" s="2246" t="s">
        <v>21</v>
      </c>
      <c r="BZ60" s="2246" t="s">
        <v>21</v>
      </c>
      <c r="CA60" s="2246" t="s">
        <v>21</v>
      </c>
      <c r="CB60" s="2246" t="s">
        <v>21</v>
      </c>
      <c r="CC60" s="2246">
        <v>3726</v>
      </c>
      <c r="CD60" s="2246">
        <v>2611</v>
      </c>
      <c r="CE60" s="2246">
        <v>2588</v>
      </c>
      <c r="CF60" s="2246">
        <v>2588</v>
      </c>
      <c r="CG60" s="2246" t="s">
        <v>21</v>
      </c>
      <c r="CH60" s="2246" t="s">
        <v>21</v>
      </c>
      <c r="CI60" s="2246" t="s">
        <v>21</v>
      </c>
      <c r="CJ60" s="2246" t="s">
        <v>21</v>
      </c>
      <c r="CK60" s="2246" t="s">
        <v>21</v>
      </c>
      <c r="CL60" s="208">
        <v>45</v>
      </c>
      <c r="CM60" s="1343" t="s">
        <v>33</v>
      </c>
      <c r="CN60" s="623" t="s">
        <v>26</v>
      </c>
    </row>
    <row r="61" spans="1:92" ht="15" customHeight="1">
      <c r="A61" s="1374" t="s">
        <v>26</v>
      </c>
      <c r="B61" s="1034" t="s">
        <v>26</v>
      </c>
      <c r="C61" s="1377" t="s">
        <v>171</v>
      </c>
      <c r="D61" s="2246">
        <v>76202</v>
      </c>
      <c r="E61" s="2246">
        <v>77794</v>
      </c>
      <c r="F61" s="2246">
        <v>50948</v>
      </c>
      <c r="G61" s="2246">
        <v>57</v>
      </c>
      <c r="H61" s="2246">
        <v>26789</v>
      </c>
      <c r="I61" s="2246">
        <v>23283</v>
      </c>
      <c r="J61" s="2246">
        <v>3506</v>
      </c>
      <c r="K61" s="2246">
        <v>78</v>
      </c>
      <c r="L61" s="2246">
        <v>88234</v>
      </c>
      <c r="M61" s="2246">
        <v>299</v>
      </c>
      <c r="N61" s="2246">
        <v>288</v>
      </c>
      <c r="O61" s="2246" t="s">
        <v>21</v>
      </c>
      <c r="P61" s="2246">
        <v>8</v>
      </c>
      <c r="Q61" s="2246">
        <v>280</v>
      </c>
      <c r="R61" s="2246">
        <v>3</v>
      </c>
      <c r="S61" s="2246">
        <v>277</v>
      </c>
      <c r="T61" s="2246">
        <v>12</v>
      </c>
      <c r="U61" s="208">
        <v>22</v>
      </c>
      <c r="V61" s="1343" t="s">
        <v>34</v>
      </c>
      <c r="W61" s="623" t="s">
        <v>26</v>
      </c>
      <c r="X61" s="1374" t="s">
        <v>26</v>
      </c>
      <c r="Y61" s="1034" t="s">
        <v>26</v>
      </c>
      <c r="Z61" s="1377" t="s">
        <v>171</v>
      </c>
      <c r="AA61" s="2246">
        <v>53505</v>
      </c>
      <c r="AB61" s="2246">
        <v>55458</v>
      </c>
      <c r="AC61" s="2246">
        <v>36095</v>
      </c>
      <c r="AD61" s="2246" t="s">
        <v>21</v>
      </c>
      <c r="AE61" s="2246">
        <v>19363</v>
      </c>
      <c r="AF61" s="2246">
        <v>18120</v>
      </c>
      <c r="AG61" s="2246">
        <v>1243</v>
      </c>
      <c r="AH61" s="2246" t="s">
        <v>21</v>
      </c>
      <c r="AI61" s="2246">
        <v>67721</v>
      </c>
      <c r="AJ61" s="2246">
        <v>4612</v>
      </c>
      <c r="AK61" s="2246">
        <v>5215</v>
      </c>
      <c r="AL61" s="2246">
        <v>3752</v>
      </c>
      <c r="AM61" s="2246" t="s">
        <v>21</v>
      </c>
      <c r="AN61" s="2246">
        <v>1463</v>
      </c>
      <c r="AO61" s="2246">
        <v>833</v>
      </c>
      <c r="AP61" s="2246">
        <v>630</v>
      </c>
      <c r="AQ61" s="2246" t="s">
        <v>21</v>
      </c>
      <c r="AR61" s="208">
        <v>4168</v>
      </c>
      <c r="AS61" s="1343" t="s">
        <v>34</v>
      </c>
      <c r="AT61" s="623" t="s">
        <v>26</v>
      </c>
      <c r="AU61" s="1374" t="s">
        <v>26</v>
      </c>
      <c r="AV61" s="1034" t="s">
        <v>26</v>
      </c>
      <c r="AW61" s="1377" t="s">
        <v>171</v>
      </c>
      <c r="AX61" s="2246">
        <v>476718</v>
      </c>
      <c r="AY61" s="2246">
        <v>461219</v>
      </c>
      <c r="AZ61" s="2246">
        <v>461219</v>
      </c>
      <c r="BA61" s="2246" t="s">
        <v>21</v>
      </c>
      <c r="BB61" s="2246" t="s">
        <v>21</v>
      </c>
      <c r="BC61" s="2246" t="s">
        <v>21</v>
      </c>
      <c r="BD61" s="2246" t="s">
        <v>21</v>
      </c>
      <c r="BE61" s="2246">
        <v>16619</v>
      </c>
      <c r="BF61" s="2246">
        <v>603765</v>
      </c>
      <c r="BG61" s="2246">
        <v>9546</v>
      </c>
      <c r="BH61" s="2246">
        <v>9344</v>
      </c>
      <c r="BI61" s="2246">
        <v>5847</v>
      </c>
      <c r="BJ61" s="2246">
        <v>3011</v>
      </c>
      <c r="BK61" s="2246">
        <v>486</v>
      </c>
      <c r="BL61" s="2246">
        <v>322</v>
      </c>
      <c r="BM61" s="2246">
        <v>164</v>
      </c>
      <c r="BN61" s="2246" t="s">
        <v>21</v>
      </c>
      <c r="BO61" s="208">
        <v>633</v>
      </c>
      <c r="BP61" s="1343" t="s">
        <v>34</v>
      </c>
      <c r="BQ61" s="623" t="s">
        <v>26</v>
      </c>
      <c r="BR61" s="1374" t="s">
        <v>26</v>
      </c>
      <c r="BS61" s="1034" t="s">
        <v>26</v>
      </c>
      <c r="BT61" s="1377" t="s">
        <v>171</v>
      </c>
      <c r="BU61" s="2246">
        <v>974381</v>
      </c>
      <c r="BV61" s="2246">
        <v>974207</v>
      </c>
      <c r="BW61" s="2246">
        <v>974207</v>
      </c>
      <c r="BX61" s="2246" t="s">
        <v>21</v>
      </c>
      <c r="BY61" s="2246" t="s">
        <v>21</v>
      </c>
      <c r="BZ61" s="2246" t="s">
        <v>21</v>
      </c>
      <c r="CA61" s="2246" t="s">
        <v>21</v>
      </c>
      <c r="CB61" s="2246" t="s">
        <v>21</v>
      </c>
      <c r="CC61" s="2246">
        <v>3900</v>
      </c>
      <c r="CD61" s="2246">
        <v>5270</v>
      </c>
      <c r="CE61" s="2246">
        <v>5248</v>
      </c>
      <c r="CF61" s="2246">
        <v>5248</v>
      </c>
      <c r="CG61" s="2246" t="s">
        <v>21</v>
      </c>
      <c r="CH61" s="2246" t="s">
        <v>21</v>
      </c>
      <c r="CI61" s="2246" t="s">
        <v>21</v>
      </c>
      <c r="CJ61" s="2246" t="s">
        <v>21</v>
      </c>
      <c r="CK61" s="2246" t="s">
        <v>21</v>
      </c>
      <c r="CL61" s="208">
        <v>67</v>
      </c>
      <c r="CM61" s="1343" t="s">
        <v>34</v>
      </c>
      <c r="CN61" s="623" t="s">
        <v>26</v>
      </c>
    </row>
    <row r="62" spans="1:92" ht="15" customHeight="1">
      <c r="A62" s="1374" t="s">
        <v>26</v>
      </c>
      <c r="B62" s="1034" t="s">
        <v>26</v>
      </c>
      <c r="C62" s="1377" t="s">
        <v>172</v>
      </c>
      <c r="D62" s="2246">
        <v>82234</v>
      </c>
      <c r="E62" s="2246">
        <v>83350</v>
      </c>
      <c r="F62" s="2246">
        <v>56234</v>
      </c>
      <c r="G62" s="2246">
        <v>140</v>
      </c>
      <c r="H62" s="2246">
        <v>26976</v>
      </c>
      <c r="I62" s="2246">
        <v>23782</v>
      </c>
      <c r="J62" s="2246">
        <v>3194</v>
      </c>
      <c r="K62" s="2246">
        <v>94</v>
      </c>
      <c r="L62" s="2246">
        <v>86999</v>
      </c>
      <c r="M62" s="2246">
        <v>316</v>
      </c>
      <c r="N62" s="2246">
        <v>299</v>
      </c>
      <c r="O62" s="2246" t="s">
        <v>21</v>
      </c>
      <c r="P62" s="2246">
        <v>11</v>
      </c>
      <c r="Q62" s="2246">
        <v>288</v>
      </c>
      <c r="R62" s="2246">
        <v>3</v>
      </c>
      <c r="S62" s="2246">
        <v>285</v>
      </c>
      <c r="T62" s="2246">
        <v>12</v>
      </c>
      <c r="U62" s="208">
        <v>27</v>
      </c>
      <c r="V62" s="1343" t="s">
        <v>35</v>
      </c>
      <c r="W62" s="623" t="s">
        <v>26</v>
      </c>
      <c r="X62" s="1374" t="s">
        <v>26</v>
      </c>
      <c r="Y62" s="1034" t="s">
        <v>26</v>
      </c>
      <c r="Z62" s="1377" t="s">
        <v>172</v>
      </c>
      <c r="AA62" s="2246">
        <v>53442</v>
      </c>
      <c r="AB62" s="2246">
        <v>55224</v>
      </c>
      <c r="AC62" s="2246">
        <v>36833</v>
      </c>
      <c r="AD62" s="2246" t="s">
        <v>21</v>
      </c>
      <c r="AE62" s="2246">
        <v>18391</v>
      </c>
      <c r="AF62" s="2246">
        <v>17190</v>
      </c>
      <c r="AG62" s="2246">
        <v>1201</v>
      </c>
      <c r="AH62" s="2246">
        <v>47</v>
      </c>
      <c r="AI62" s="2246">
        <v>65877</v>
      </c>
      <c r="AJ62" s="2246">
        <v>10614</v>
      </c>
      <c r="AK62" s="2246">
        <v>10635</v>
      </c>
      <c r="AL62" s="2246">
        <v>8154</v>
      </c>
      <c r="AM62" s="2246" t="s">
        <v>21</v>
      </c>
      <c r="AN62" s="2246">
        <v>2481</v>
      </c>
      <c r="AO62" s="2246">
        <v>1857</v>
      </c>
      <c r="AP62" s="2246">
        <v>624</v>
      </c>
      <c r="AQ62" s="2246" t="s">
        <v>21</v>
      </c>
      <c r="AR62" s="208">
        <v>4149</v>
      </c>
      <c r="AS62" s="1343" t="s">
        <v>35</v>
      </c>
      <c r="AT62" s="623" t="s">
        <v>26</v>
      </c>
      <c r="AU62" s="1374" t="s">
        <v>26</v>
      </c>
      <c r="AV62" s="1034" t="s">
        <v>26</v>
      </c>
      <c r="AW62" s="1377" t="s">
        <v>172</v>
      </c>
      <c r="AX62" s="2246">
        <v>391644</v>
      </c>
      <c r="AY62" s="2246">
        <v>441911</v>
      </c>
      <c r="AZ62" s="2246">
        <v>441911</v>
      </c>
      <c r="BA62" s="2246" t="s">
        <v>21</v>
      </c>
      <c r="BB62" s="2246" t="s">
        <v>21</v>
      </c>
      <c r="BC62" s="2246" t="s">
        <v>21</v>
      </c>
      <c r="BD62" s="2246" t="s">
        <v>21</v>
      </c>
      <c r="BE62" s="2246">
        <v>16752</v>
      </c>
      <c r="BF62" s="2246">
        <v>536341</v>
      </c>
      <c r="BG62" s="2246">
        <v>9327</v>
      </c>
      <c r="BH62" s="2246">
        <v>9325</v>
      </c>
      <c r="BI62" s="2246">
        <v>5650</v>
      </c>
      <c r="BJ62" s="2246">
        <v>3180</v>
      </c>
      <c r="BK62" s="2246">
        <v>495</v>
      </c>
      <c r="BL62" s="2246">
        <v>335</v>
      </c>
      <c r="BM62" s="2246">
        <v>160</v>
      </c>
      <c r="BN62" s="2246" t="s">
        <v>21</v>
      </c>
      <c r="BO62" s="208">
        <v>635</v>
      </c>
      <c r="BP62" s="1343" t="s">
        <v>35</v>
      </c>
      <c r="BQ62" s="623" t="s">
        <v>26</v>
      </c>
      <c r="BR62" s="1374" t="s">
        <v>26</v>
      </c>
      <c r="BS62" s="1034" t="s">
        <v>26</v>
      </c>
      <c r="BT62" s="1377" t="s">
        <v>172</v>
      </c>
      <c r="BU62" s="2246">
        <v>972641</v>
      </c>
      <c r="BV62" s="2246">
        <v>973589</v>
      </c>
      <c r="BW62" s="2246">
        <v>973589</v>
      </c>
      <c r="BX62" s="2246" t="s">
        <v>21</v>
      </c>
      <c r="BY62" s="2246" t="s">
        <v>21</v>
      </c>
      <c r="BZ62" s="2246" t="s">
        <v>21</v>
      </c>
      <c r="CA62" s="2246" t="s">
        <v>21</v>
      </c>
      <c r="CB62" s="2246" t="s">
        <v>21</v>
      </c>
      <c r="CC62" s="2246">
        <v>3446</v>
      </c>
      <c r="CD62" s="2246">
        <v>4670</v>
      </c>
      <c r="CE62" s="2246">
        <v>4697</v>
      </c>
      <c r="CF62" s="2246">
        <v>4697</v>
      </c>
      <c r="CG62" s="2246" t="s">
        <v>21</v>
      </c>
      <c r="CH62" s="2246" t="s">
        <v>21</v>
      </c>
      <c r="CI62" s="2246" t="s">
        <v>21</v>
      </c>
      <c r="CJ62" s="2246" t="s">
        <v>21</v>
      </c>
      <c r="CK62" s="2246" t="s">
        <v>21</v>
      </c>
      <c r="CL62" s="208">
        <v>40</v>
      </c>
      <c r="CM62" s="1343" t="s">
        <v>35</v>
      </c>
      <c r="CN62" s="623" t="s">
        <v>26</v>
      </c>
    </row>
    <row r="63" spans="1:92" ht="15" customHeight="1">
      <c r="A63" s="1374" t="s">
        <v>26</v>
      </c>
      <c r="B63" s="1034" t="s">
        <v>26</v>
      </c>
      <c r="C63" s="1377" t="s">
        <v>173</v>
      </c>
      <c r="D63" s="2246">
        <v>82616</v>
      </c>
      <c r="E63" s="2246">
        <v>83549</v>
      </c>
      <c r="F63" s="2246">
        <v>57648</v>
      </c>
      <c r="G63" s="2246">
        <v>412</v>
      </c>
      <c r="H63" s="2246">
        <v>25489</v>
      </c>
      <c r="I63" s="2246">
        <v>22240</v>
      </c>
      <c r="J63" s="2246">
        <v>3250</v>
      </c>
      <c r="K63" s="2246">
        <v>44</v>
      </c>
      <c r="L63" s="2246">
        <v>85841</v>
      </c>
      <c r="M63" s="2246">
        <v>313</v>
      </c>
      <c r="N63" s="2246">
        <v>306</v>
      </c>
      <c r="O63" s="2246" t="s">
        <v>21</v>
      </c>
      <c r="P63" s="2246">
        <v>13</v>
      </c>
      <c r="Q63" s="2246">
        <v>293</v>
      </c>
      <c r="R63" s="2246">
        <v>3</v>
      </c>
      <c r="S63" s="2246">
        <v>290</v>
      </c>
      <c r="T63" s="2246">
        <v>13</v>
      </c>
      <c r="U63" s="208">
        <v>25</v>
      </c>
      <c r="V63" s="1343" t="s">
        <v>36</v>
      </c>
      <c r="W63" s="623" t="s">
        <v>26</v>
      </c>
      <c r="X63" s="1374" t="s">
        <v>26</v>
      </c>
      <c r="Y63" s="1034" t="s">
        <v>26</v>
      </c>
      <c r="Z63" s="1377" t="s">
        <v>173</v>
      </c>
      <c r="AA63" s="2246">
        <v>57203</v>
      </c>
      <c r="AB63" s="2246">
        <v>57690</v>
      </c>
      <c r="AC63" s="2246">
        <v>40733</v>
      </c>
      <c r="AD63" s="2246" t="s">
        <v>21</v>
      </c>
      <c r="AE63" s="2246">
        <v>16957</v>
      </c>
      <c r="AF63" s="2246">
        <v>15874</v>
      </c>
      <c r="AG63" s="2246">
        <v>1083</v>
      </c>
      <c r="AH63" s="2246" t="s">
        <v>21</v>
      </c>
      <c r="AI63" s="2246">
        <v>65404</v>
      </c>
      <c r="AJ63" s="2246">
        <v>8375</v>
      </c>
      <c r="AK63" s="2246">
        <v>9542</v>
      </c>
      <c r="AL63" s="2246">
        <v>6913</v>
      </c>
      <c r="AM63" s="2246" t="s">
        <v>21</v>
      </c>
      <c r="AN63" s="2246">
        <v>2629</v>
      </c>
      <c r="AO63" s="2246">
        <v>2125</v>
      </c>
      <c r="AP63" s="2246">
        <v>504</v>
      </c>
      <c r="AQ63" s="2246" t="s">
        <v>21</v>
      </c>
      <c r="AR63" s="208">
        <v>2981</v>
      </c>
      <c r="AS63" s="1343" t="s">
        <v>36</v>
      </c>
      <c r="AT63" s="623" t="s">
        <v>26</v>
      </c>
      <c r="AU63" s="1374" t="s">
        <v>26</v>
      </c>
      <c r="AV63" s="1034" t="s">
        <v>26</v>
      </c>
      <c r="AW63" s="1377" t="s">
        <v>173</v>
      </c>
      <c r="AX63" s="2246">
        <v>544869</v>
      </c>
      <c r="AY63" s="2246">
        <v>480530</v>
      </c>
      <c r="AZ63" s="2246">
        <v>480530</v>
      </c>
      <c r="BA63" s="2246" t="s">
        <v>21</v>
      </c>
      <c r="BB63" s="2246" t="s">
        <v>21</v>
      </c>
      <c r="BC63" s="2246" t="s">
        <v>21</v>
      </c>
      <c r="BD63" s="2246" t="s">
        <v>21</v>
      </c>
      <c r="BE63" s="2246">
        <v>23194</v>
      </c>
      <c r="BF63" s="2246">
        <v>577908</v>
      </c>
      <c r="BG63" s="2246">
        <v>8592</v>
      </c>
      <c r="BH63" s="2246">
        <v>8669</v>
      </c>
      <c r="BI63" s="2246">
        <v>5557</v>
      </c>
      <c r="BJ63" s="2246">
        <v>2655</v>
      </c>
      <c r="BK63" s="2246">
        <v>457</v>
      </c>
      <c r="BL63" s="2246">
        <v>328</v>
      </c>
      <c r="BM63" s="2246">
        <v>129</v>
      </c>
      <c r="BN63" s="2246" t="s">
        <v>21</v>
      </c>
      <c r="BO63" s="208">
        <v>558</v>
      </c>
      <c r="BP63" s="1343" t="s">
        <v>36</v>
      </c>
      <c r="BQ63" s="623" t="s">
        <v>26</v>
      </c>
      <c r="BR63" s="1374" t="s">
        <v>26</v>
      </c>
      <c r="BS63" s="1034" t="s">
        <v>26</v>
      </c>
      <c r="BT63" s="1377" t="s">
        <v>173</v>
      </c>
      <c r="BU63" s="2246">
        <v>940181</v>
      </c>
      <c r="BV63" s="2246">
        <v>939911</v>
      </c>
      <c r="BW63" s="2246">
        <v>939911</v>
      </c>
      <c r="BX63" s="2246" t="s">
        <v>21</v>
      </c>
      <c r="BY63" s="2246" t="s">
        <v>21</v>
      </c>
      <c r="BZ63" s="2246" t="s">
        <v>21</v>
      </c>
      <c r="CA63" s="2246" t="s">
        <v>21</v>
      </c>
      <c r="CB63" s="2246" t="s">
        <v>21</v>
      </c>
      <c r="CC63" s="2246">
        <v>4221</v>
      </c>
      <c r="CD63" s="2246">
        <v>2110</v>
      </c>
      <c r="CE63" s="2246">
        <v>2098</v>
      </c>
      <c r="CF63" s="2246">
        <v>2098</v>
      </c>
      <c r="CG63" s="2246" t="s">
        <v>21</v>
      </c>
      <c r="CH63" s="2246" t="s">
        <v>21</v>
      </c>
      <c r="CI63" s="2246" t="s">
        <v>21</v>
      </c>
      <c r="CJ63" s="2246" t="s">
        <v>21</v>
      </c>
      <c r="CK63" s="2246" t="s">
        <v>21</v>
      </c>
      <c r="CL63" s="208">
        <v>52</v>
      </c>
      <c r="CM63" s="1343" t="s">
        <v>36</v>
      </c>
      <c r="CN63" s="623" t="s">
        <v>26</v>
      </c>
    </row>
    <row r="64" spans="1:92" ht="15" customHeight="1">
      <c r="A64" s="1374" t="s">
        <v>26</v>
      </c>
      <c r="B64" s="1034" t="s">
        <v>26</v>
      </c>
      <c r="C64" s="1377" t="s">
        <v>174</v>
      </c>
      <c r="D64" s="2246">
        <v>79493</v>
      </c>
      <c r="E64" s="2246">
        <v>84316</v>
      </c>
      <c r="F64" s="2246">
        <v>55070</v>
      </c>
      <c r="G64" s="2246">
        <v>286</v>
      </c>
      <c r="H64" s="2246">
        <v>28959</v>
      </c>
      <c r="I64" s="2246">
        <v>25682</v>
      </c>
      <c r="J64" s="2246">
        <v>3277</v>
      </c>
      <c r="K64" s="2246">
        <v>48</v>
      </c>
      <c r="L64" s="2246">
        <v>80179</v>
      </c>
      <c r="M64" s="2246">
        <v>314</v>
      </c>
      <c r="N64" s="2246">
        <v>304</v>
      </c>
      <c r="O64" s="2246" t="s">
        <v>21</v>
      </c>
      <c r="P64" s="2246">
        <v>13</v>
      </c>
      <c r="Q64" s="2246">
        <v>291</v>
      </c>
      <c r="R64" s="2246">
        <v>3</v>
      </c>
      <c r="S64" s="2246">
        <v>288</v>
      </c>
      <c r="T64" s="2246">
        <v>11</v>
      </c>
      <c r="U64" s="208">
        <v>20</v>
      </c>
      <c r="V64" s="1343" t="s">
        <v>37</v>
      </c>
      <c r="W64" s="623" t="s">
        <v>26</v>
      </c>
      <c r="X64" s="1374" t="s">
        <v>26</v>
      </c>
      <c r="Y64" s="1034" t="s">
        <v>26</v>
      </c>
      <c r="Z64" s="1377" t="s">
        <v>174</v>
      </c>
      <c r="AA64" s="2246">
        <v>50070</v>
      </c>
      <c r="AB64" s="2246">
        <v>54380</v>
      </c>
      <c r="AC64" s="2246">
        <v>35105</v>
      </c>
      <c r="AD64" s="2246" t="s">
        <v>21</v>
      </c>
      <c r="AE64" s="2246">
        <v>19275</v>
      </c>
      <c r="AF64" s="2246">
        <v>18330</v>
      </c>
      <c r="AG64" s="2246">
        <v>945</v>
      </c>
      <c r="AH64" s="2246" t="s">
        <v>21</v>
      </c>
      <c r="AI64" s="2246">
        <v>60676</v>
      </c>
      <c r="AJ64" s="2246">
        <v>12187</v>
      </c>
      <c r="AK64" s="2246">
        <v>11365</v>
      </c>
      <c r="AL64" s="2246">
        <v>8412</v>
      </c>
      <c r="AM64" s="2246" t="s">
        <v>21</v>
      </c>
      <c r="AN64" s="2246">
        <v>2953</v>
      </c>
      <c r="AO64" s="2246">
        <v>2482</v>
      </c>
      <c r="AP64" s="2246">
        <v>471</v>
      </c>
      <c r="AQ64" s="2246" t="s">
        <v>21</v>
      </c>
      <c r="AR64" s="208">
        <v>3805</v>
      </c>
      <c r="AS64" s="1343" t="s">
        <v>37</v>
      </c>
      <c r="AT64" s="623" t="s">
        <v>26</v>
      </c>
      <c r="AU64" s="1374" t="s">
        <v>26</v>
      </c>
      <c r="AV64" s="1034" t="s">
        <v>26</v>
      </c>
      <c r="AW64" s="1377" t="s">
        <v>174</v>
      </c>
      <c r="AX64" s="2246">
        <v>475355</v>
      </c>
      <c r="AY64" s="2246">
        <v>504719</v>
      </c>
      <c r="AZ64" s="2246">
        <v>504719</v>
      </c>
      <c r="BA64" s="2246" t="s">
        <v>21</v>
      </c>
      <c r="BB64" s="2246" t="s">
        <v>21</v>
      </c>
      <c r="BC64" s="2246" t="s">
        <v>21</v>
      </c>
      <c r="BD64" s="2246" t="s">
        <v>21</v>
      </c>
      <c r="BE64" s="2246">
        <v>17352</v>
      </c>
      <c r="BF64" s="2246">
        <v>530993</v>
      </c>
      <c r="BG64" s="2246">
        <v>7880</v>
      </c>
      <c r="BH64" s="2246">
        <v>7807</v>
      </c>
      <c r="BI64" s="2246">
        <v>4432</v>
      </c>
      <c r="BJ64" s="2246">
        <v>2872</v>
      </c>
      <c r="BK64" s="2246">
        <v>503</v>
      </c>
      <c r="BL64" s="2246">
        <v>333</v>
      </c>
      <c r="BM64" s="2246">
        <v>170</v>
      </c>
      <c r="BN64" s="2246" t="s">
        <v>21</v>
      </c>
      <c r="BO64" s="208">
        <v>630</v>
      </c>
      <c r="BP64" s="1343" t="s">
        <v>37</v>
      </c>
      <c r="BQ64" s="623" t="s">
        <v>26</v>
      </c>
      <c r="BR64" s="1374" t="s">
        <v>26</v>
      </c>
      <c r="BS64" s="1034" t="s">
        <v>26</v>
      </c>
      <c r="BT64" s="1377" t="s">
        <v>174</v>
      </c>
      <c r="BU64" s="2246">
        <v>1063876</v>
      </c>
      <c r="BV64" s="2246">
        <v>1064622</v>
      </c>
      <c r="BW64" s="2246">
        <v>1064622</v>
      </c>
      <c r="BX64" s="2246" t="s">
        <v>21</v>
      </c>
      <c r="BY64" s="2246" t="s">
        <v>21</v>
      </c>
      <c r="BZ64" s="2246" t="s">
        <v>21</v>
      </c>
      <c r="CA64" s="2246" t="s">
        <v>21</v>
      </c>
      <c r="CB64" s="2246" t="s">
        <v>21</v>
      </c>
      <c r="CC64" s="2246">
        <v>3475</v>
      </c>
      <c r="CD64" s="2246">
        <v>2502</v>
      </c>
      <c r="CE64" s="2246">
        <v>2491</v>
      </c>
      <c r="CF64" s="2246">
        <v>2491</v>
      </c>
      <c r="CG64" s="2246" t="s">
        <v>21</v>
      </c>
      <c r="CH64" s="2246" t="s">
        <v>21</v>
      </c>
      <c r="CI64" s="2246" t="s">
        <v>21</v>
      </c>
      <c r="CJ64" s="2246" t="s">
        <v>21</v>
      </c>
      <c r="CK64" s="2246" t="s">
        <v>21</v>
      </c>
      <c r="CL64" s="208">
        <v>63</v>
      </c>
      <c r="CM64" s="1343" t="s">
        <v>37</v>
      </c>
      <c r="CN64" s="623" t="s">
        <v>26</v>
      </c>
    </row>
    <row r="65" spans="1:92" ht="15" customHeight="1">
      <c r="A65" s="1374" t="s">
        <v>26</v>
      </c>
      <c r="B65" s="1034" t="s">
        <v>26</v>
      </c>
      <c r="C65" s="1377" t="s">
        <v>175</v>
      </c>
      <c r="D65" s="2246">
        <v>82721</v>
      </c>
      <c r="E65" s="2246">
        <v>81395</v>
      </c>
      <c r="F65" s="2246">
        <v>52700</v>
      </c>
      <c r="G65" s="2246">
        <v>318</v>
      </c>
      <c r="H65" s="2246">
        <v>28376</v>
      </c>
      <c r="I65" s="2246">
        <v>24906</v>
      </c>
      <c r="J65" s="2246">
        <v>3470</v>
      </c>
      <c r="K65" s="2246">
        <v>1201</v>
      </c>
      <c r="L65" s="2246">
        <v>80788</v>
      </c>
      <c r="M65" s="2246">
        <v>315</v>
      </c>
      <c r="N65" s="2246">
        <v>303</v>
      </c>
      <c r="O65" s="2246" t="s">
        <v>21</v>
      </c>
      <c r="P65" s="2246">
        <v>9</v>
      </c>
      <c r="Q65" s="2246">
        <v>294</v>
      </c>
      <c r="R65" s="2246">
        <v>3</v>
      </c>
      <c r="S65" s="2246">
        <v>291</v>
      </c>
      <c r="T65" s="2246">
        <v>13</v>
      </c>
      <c r="U65" s="208">
        <v>19</v>
      </c>
      <c r="V65" s="1343" t="s">
        <v>38</v>
      </c>
      <c r="W65" s="623" t="s">
        <v>26</v>
      </c>
      <c r="X65" s="1374" t="s">
        <v>26</v>
      </c>
      <c r="Y65" s="1034" t="s">
        <v>26</v>
      </c>
      <c r="Z65" s="1377" t="s">
        <v>175</v>
      </c>
      <c r="AA65" s="2246">
        <v>57812</v>
      </c>
      <c r="AB65" s="2246">
        <v>56908</v>
      </c>
      <c r="AC65" s="2246">
        <v>37942</v>
      </c>
      <c r="AD65" s="2246" t="s">
        <v>21</v>
      </c>
      <c r="AE65" s="2246">
        <v>18966</v>
      </c>
      <c r="AF65" s="2246">
        <v>17622</v>
      </c>
      <c r="AG65" s="2246">
        <v>1344</v>
      </c>
      <c r="AH65" s="2246">
        <v>986</v>
      </c>
      <c r="AI65" s="2246">
        <v>61160</v>
      </c>
      <c r="AJ65" s="2246">
        <v>6496</v>
      </c>
      <c r="AK65" s="2246">
        <v>6926</v>
      </c>
      <c r="AL65" s="2246">
        <v>4002</v>
      </c>
      <c r="AM65" s="2246" t="s">
        <v>21</v>
      </c>
      <c r="AN65" s="2246">
        <v>2924</v>
      </c>
      <c r="AO65" s="2246">
        <v>2263</v>
      </c>
      <c r="AP65" s="2246">
        <v>661</v>
      </c>
      <c r="AQ65" s="2246" t="s">
        <v>21</v>
      </c>
      <c r="AR65" s="208">
        <v>3027</v>
      </c>
      <c r="AS65" s="1343" t="s">
        <v>38</v>
      </c>
      <c r="AT65" s="623" t="s">
        <v>26</v>
      </c>
      <c r="AU65" s="1374" t="s">
        <v>26</v>
      </c>
      <c r="AV65" s="1034" t="s">
        <v>26</v>
      </c>
      <c r="AW65" s="1377" t="s">
        <v>175</v>
      </c>
      <c r="AX65" s="2246">
        <v>576382</v>
      </c>
      <c r="AY65" s="2246">
        <v>474656</v>
      </c>
      <c r="AZ65" s="2246">
        <v>474656</v>
      </c>
      <c r="BA65" s="2246" t="s">
        <v>21</v>
      </c>
      <c r="BB65" s="2246" t="s">
        <v>21</v>
      </c>
      <c r="BC65" s="2246" t="s">
        <v>21</v>
      </c>
      <c r="BD65" s="2246" t="s">
        <v>21</v>
      </c>
      <c r="BE65" s="2246">
        <v>16497</v>
      </c>
      <c r="BF65" s="2246">
        <v>616117</v>
      </c>
      <c r="BG65" s="2246">
        <v>9034</v>
      </c>
      <c r="BH65" s="2246">
        <v>9041</v>
      </c>
      <c r="BI65" s="2246">
        <v>5384</v>
      </c>
      <c r="BJ65" s="2246">
        <v>3141</v>
      </c>
      <c r="BK65" s="2246">
        <v>516</v>
      </c>
      <c r="BL65" s="2246">
        <v>345</v>
      </c>
      <c r="BM65" s="2246">
        <v>171</v>
      </c>
      <c r="BN65" s="2246" t="s">
        <v>21</v>
      </c>
      <c r="BO65" s="208">
        <v>623</v>
      </c>
      <c r="BP65" s="1343" t="s">
        <v>38</v>
      </c>
      <c r="BQ65" s="623" t="s">
        <v>26</v>
      </c>
      <c r="BR65" s="1374" t="s">
        <v>26</v>
      </c>
      <c r="BS65" s="1034" t="s">
        <v>26</v>
      </c>
      <c r="BT65" s="1377" t="s">
        <v>175</v>
      </c>
      <c r="BU65" s="2246">
        <v>1000507</v>
      </c>
      <c r="BV65" s="2246">
        <v>1000529</v>
      </c>
      <c r="BW65" s="2246">
        <v>1000529</v>
      </c>
      <c r="BX65" s="2246" t="s">
        <v>21</v>
      </c>
      <c r="BY65" s="2246" t="s">
        <v>21</v>
      </c>
      <c r="BZ65" s="2246" t="s">
        <v>21</v>
      </c>
      <c r="CA65" s="2246" t="s">
        <v>21</v>
      </c>
      <c r="CB65" s="2246" t="s">
        <v>21</v>
      </c>
      <c r="CC65" s="2246">
        <v>3473</v>
      </c>
      <c r="CD65" s="2246">
        <v>4923</v>
      </c>
      <c r="CE65" s="2246">
        <v>4950</v>
      </c>
      <c r="CF65" s="2246">
        <v>4950</v>
      </c>
      <c r="CG65" s="2246" t="s">
        <v>21</v>
      </c>
      <c r="CH65" s="2246" t="s">
        <v>21</v>
      </c>
      <c r="CI65" s="2246" t="s">
        <v>21</v>
      </c>
      <c r="CJ65" s="2246" t="s">
        <v>21</v>
      </c>
      <c r="CK65" s="2246" t="s">
        <v>21</v>
      </c>
      <c r="CL65" s="208">
        <v>36</v>
      </c>
      <c r="CM65" s="1343" t="s">
        <v>38</v>
      </c>
      <c r="CN65" s="623" t="s">
        <v>26</v>
      </c>
    </row>
    <row r="66" spans="1:92" ht="15" customHeight="1">
      <c r="A66" s="1374" t="s">
        <v>26</v>
      </c>
      <c r="B66" s="1034" t="s">
        <v>26</v>
      </c>
      <c r="C66" s="1377" t="s">
        <v>176</v>
      </c>
      <c r="D66" s="2246">
        <v>93018</v>
      </c>
      <c r="E66" s="2246">
        <v>96467</v>
      </c>
      <c r="F66" s="2246">
        <v>65800</v>
      </c>
      <c r="G66" s="2246">
        <v>85</v>
      </c>
      <c r="H66" s="2246">
        <v>30582</v>
      </c>
      <c r="I66" s="2246">
        <v>26535</v>
      </c>
      <c r="J66" s="2246">
        <v>4047</v>
      </c>
      <c r="K66" s="2246">
        <v>1119</v>
      </c>
      <c r="L66" s="2246">
        <v>77943</v>
      </c>
      <c r="M66" s="2246">
        <v>324</v>
      </c>
      <c r="N66" s="2246">
        <v>311</v>
      </c>
      <c r="O66" s="2246" t="s">
        <v>21</v>
      </c>
      <c r="P66" s="2246">
        <v>10</v>
      </c>
      <c r="Q66" s="2246">
        <v>301</v>
      </c>
      <c r="R66" s="2246">
        <v>3</v>
      </c>
      <c r="S66" s="2246">
        <v>298</v>
      </c>
      <c r="T66" s="2246">
        <v>13</v>
      </c>
      <c r="U66" s="208">
        <v>19</v>
      </c>
      <c r="V66" s="1343" t="s">
        <v>39</v>
      </c>
      <c r="W66" s="623" t="s">
        <v>26</v>
      </c>
      <c r="X66" s="1374" t="s">
        <v>26</v>
      </c>
      <c r="Y66" s="1034" t="s">
        <v>26</v>
      </c>
      <c r="Z66" s="1377" t="s">
        <v>176</v>
      </c>
      <c r="AA66" s="2246">
        <v>67276</v>
      </c>
      <c r="AB66" s="2246">
        <v>68399</v>
      </c>
      <c r="AC66" s="2246">
        <v>47733</v>
      </c>
      <c r="AD66" s="2246" t="s">
        <v>21</v>
      </c>
      <c r="AE66" s="2246">
        <v>20666</v>
      </c>
      <c r="AF66" s="2246">
        <v>19296</v>
      </c>
      <c r="AG66" s="2246">
        <v>1370</v>
      </c>
      <c r="AH66" s="2246">
        <v>878</v>
      </c>
      <c r="AI66" s="2246">
        <v>60393</v>
      </c>
      <c r="AJ66" s="2246">
        <v>6288</v>
      </c>
      <c r="AK66" s="2246">
        <v>7482</v>
      </c>
      <c r="AL66" s="2246">
        <v>4835</v>
      </c>
      <c r="AM66" s="2246" t="s">
        <v>21</v>
      </c>
      <c r="AN66" s="2246">
        <v>2647</v>
      </c>
      <c r="AO66" s="2246">
        <v>2005</v>
      </c>
      <c r="AP66" s="2246">
        <v>642</v>
      </c>
      <c r="AQ66" s="2246" t="s">
        <v>21</v>
      </c>
      <c r="AR66" s="208">
        <v>2180</v>
      </c>
      <c r="AS66" s="1343" t="s">
        <v>39</v>
      </c>
      <c r="AT66" s="623" t="s">
        <v>26</v>
      </c>
      <c r="AU66" s="1374" t="s">
        <v>26</v>
      </c>
      <c r="AV66" s="1034" t="s">
        <v>26</v>
      </c>
      <c r="AW66" s="1377" t="s">
        <v>176</v>
      </c>
      <c r="AX66" s="2246">
        <v>490555</v>
      </c>
      <c r="AY66" s="2246">
        <v>498897</v>
      </c>
      <c r="AZ66" s="2246">
        <v>498897</v>
      </c>
      <c r="BA66" s="2246" t="s">
        <v>21</v>
      </c>
      <c r="BB66" s="2246" t="s">
        <v>21</v>
      </c>
      <c r="BC66" s="2246" t="s">
        <v>21</v>
      </c>
      <c r="BD66" s="2246" t="s">
        <v>21</v>
      </c>
      <c r="BE66" s="2246">
        <v>16991</v>
      </c>
      <c r="BF66" s="2246">
        <v>590719</v>
      </c>
      <c r="BG66" s="2246">
        <v>9309</v>
      </c>
      <c r="BH66" s="2246">
        <v>9460</v>
      </c>
      <c r="BI66" s="2246">
        <v>5736</v>
      </c>
      <c r="BJ66" s="2246">
        <v>3303</v>
      </c>
      <c r="BK66" s="2246">
        <v>421</v>
      </c>
      <c r="BL66" s="2246">
        <v>244</v>
      </c>
      <c r="BM66" s="2246">
        <v>177</v>
      </c>
      <c r="BN66" s="2246" t="s">
        <v>21</v>
      </c>
      <c r="BO66" s="208">
        <v>472</v>
      </c>
      <c r="BP66" s="1343" t="s">
        <v>39</v>
      </c>
      <c r="BQ66" s="623" t="s">
        <v>26</v>
      </c>
      <c r="BR66" s="1374" t="s">
        <v>26</v>
      </c>
      <c r="BS66" s="1034" t="s">
        <v>26</v>
      </c>
      <c r="BT66" s="1377" t="s">
        <v>176</v>
      </c>
      <c r="BU66" s="2246">
        <v>1085326</v>
      </c>
      <c r="BV66" s="2246">
        <v>1084676</v>
      </c>
      <c r="BW66" s="2246">
        <v>1084676</v>
      </c>
      <c r="BX66" s="2246" t="s">
        <v>21</v>
      </c>
      <c r="BY66" s="2246" t="s">
        <v>21</v>
      </c>
      <c r="BZ66" s="2246" t="s">
        <v>21</v>
      </c>
      <c r="CA66" s="2246" t="s">
        <v>21</v>
      </c>
      <c r="CB66" s="2246" t="s">
        <v>21</v>
      </c>
      <c r="CC66" s="2246">
        <v>4123</v>
      </c>
      <c r="CD66" s="2246">
        <v>4998</v>
      </c>
      <c r="CE66" s="2246">
        <v>4952</v>
      </c>
      <c r="CF66" s="2246">
        <v>4952</v>
      </c>
      <c r="CG66" s="2246" t="s">
        <v>21</v>
      </c>
      <c r="CH66" s="2246" t="s">
        <v>21</v>
      </c>
      <c r="CI66" s="2246" t="s">
        <v>21</v>
      </c>
      <c r="CJ66" s="2246" t="s">
        <v>21</v>
      </c>
      <c r="CK66" s="2246" t="s">
        <v>21</v>
      </c>
      <c r="CL66" s="208">
        <v>82</v>
      </c>
      <c r="CM66" s="1343" t="s">
        <v>39</v>
      </c>
      <c r="CN66" s="623" t="s">
        <v>26</v>
      </c>
    </row>
    <row r="67" spans="1:92" ht="15" customHeight="1">
      <c r="A67" s="1374" t="s">
        <v>26</v>
      </c>
      <c r="B67" s="1034" t="s">
        <v>26</v>
      </c>
      <c r="C67" s="1377" t="s">
        <v>177</v>
      </c>
      <c r="D67" s="2246">
        <v>92578</v>
      </c>
      <c r="E67" s="2246">
        <v>84168</v>
      </c>
      <c r="F67" s="2246">
        <v>56473</v>
      </c>
      <c r="G67" s="2246">
        <v>77</v>
      </c>
      <c r="H67" s="2246">
        <v>27618</v>
      </c>
      <c r="I67" s="2246">
        <v>23747</v>
      </c>
      <c r="J67" s="2246">
        <v>3871</v>
      </c>
      <c r="K67" s="2246">
        <v>1297</v>
      </c>
      <c r="L67" s="2246">
        <v>86308</v>
      </c>
      <c r="M67" s="2246">
        <v>319</v>
      </c>
      <c r="N67" s="2246">
        <v>296</v>
      </c>
      <c r="O67" s="2246" t="s">
        <v>21</v>
      </c>
      <c r="P67" s="2246">
        <v>9</v>
      </c>
      <c r="Q67" s="2246">
        <v>287</v>
      </c>
      <c r="R67" s="2246">
        <v>3</v>
      </c>
      <c r="S67" s="2246">
        <v>284</v>
      </c>
      <c r="T67" s="2246">
        <v>14</v>
      </c>
      <c r="U67" s="208">
        <v>28</v>
      </c>
      <c r="V67" s="1343" t="s">
        <v>40</v>
      </c>
      <c r="W67" s="623" t="s">
        <v>26</v>
      </c>
      <c r="X67" s="1374" t="s">
        <v>26</v>
      </c>
      <c r="Y67" s="1034" t="s">
        <v>26</v>
      </c>
      <c r="Z67" s="1377" t="s">
        <v>177</v>
      </c>
      <c r="AA67" s="2246">
        <v>65431</v>
      </c>
      <c r="AB67" s="2246">
        <v>59539</v>
      </c>
      <c r="AC67" s="2246">
        <v>40156</v>
      </c>
      <c r="AD67" s="2246" t="s">
        <v>21</v>
      </c>
      <c r="AE67" s="2246">
        <v>19383</v>
      </c>
      <c r="AF67" s="2246">
        <v>17994</v>
      </c>
      <c r="AG67" s="2246">
        <v>1389</v>
      </c>
      <c r="AH67" s="2246">
        <v>990</v>
      </c>
      <c r="AI67" s="2246">
        <v>66229</v>
      </c>
      <c r="AJ67" s="2246">
        <v>8067</v>
      </c>
      <c r="AK67" s="2246">
        <v>6840</v>
      </c>
      <c r="AL67" s="2246">
        <v>4802</v>
      </c>
      <c r="AM67" s="2246" t="s">
        <v>21</v>
      </c>
      <c r="AN67" s="2246">
        <v>2038</v>
      </c>
      <c r="AO67" s="2246">
        <v>1455</v>
      </c>
      <c r="AP67" s="2246">
        <v>583</v>
      </c>
      <c r="AQ67" s="2246" t="s">
        <v>21</v>
      </c>
      <c r="AR67" s="208">
        <v>3406</v>
      </c>
      <c r="AS67" s="1343" t="s">
        <v>40</v>
      </c>
      <c r="AT67" s="623" t="s">
        <v>26</v>
      </c>
      <c r="AU67" s="1374" t="s">
        <v>26</v>
      </c>
      <c r="AV67" s="1034" t="s">
        <v>26</v>
      </c>
      <c r="AW67" s="1377" t="s">
        <v>177</v>
      </c>
      <c r="AX67" s="2246">
        <v>450595</v>
      </c>
      <c r="AY67" s="2246">
        <v>501253</v>
      </c>
      <c r="AZ67" s="2246">
        <v>501253</v>
      </c>
      <c r="BA67" s="2246" t="s">
        <v>21</v>
      </c>
      <c r="BB67" s="2246" t="s">
        <v>21</v>
      </c>
      <c r="BC67" s="2246" t="s">
        <v>21</v>
      </c>
      <c r="BD67" s="2246" t="s">
        <v>21</v>
      </c>
      <c r="BE67" s="2246">
        <v>19882</v>
      </c>
      <c r="BF67" s="2246">
        <v>518495</v>
      </c>
      <c r="BG67" s="2246">
        <v>9651</v>
      </c>
      <c r="BH67" s="2246">
        <v>9576</v>
      </c>
      <c r="BI67" s="2246">
        <v>5895</v>
      </c>
      <c r="BJ67" s="2246">
        <v>3174</v>
      </c>
      <c r="BK67" s="2246">
        <v>507</v>
      </c>
      <c r="BL67" s="2246">
        <v>348</v>
      </c>
      <c r="BM67" s="2246">
        <v>159</v>
      </c>
      <c r="BN67" s="2246" t="s">
        <v>21</v>
      </c>
      <c r="BO67" s="208">
        <v>547</v>
      </c>
      <c r="BP67" s="1343" t="s">
        <v>40</v>
      </c>
      <c r="BQ67" s="623" t="s">
        <v>26</v>
      </c>
      <c r="BR67" s="1374" t="s">
        <v>26</v>
      </c>
      <c r="BS67" s="1034" t="s">
        <v>26</v>
      </c>
      <c r="BT67" s="1377" t="s">
        <v>177</v>
      </c>
      <c r="BU67" s="2246">
        <v>983167</v>
      </c>
      <c r="BV67" s="2246">
        <v>983171</v>
      </c>
      <c r="BW67" s="2246">
        <v>983171</v>
      </c>
      <c r="BX67" s="2246" t="s">
        <v>21</v>
      </c>
      <c r="BY67" s="2246" t="s">
        <v>21</v>
      </c>
      <c r="BZ67" s="2246" t="s">
        <v>21</v>
      </c>
      <c r="CA67" s="2246" t="s">
        <v>21</v>
      </c>
      <c r="CB67" s="2246" t="s">
        <v>21</v>
      </c>
      <c r="CC67" s="2246">
        <v>4119</v>
      </c>
      <c r="CD67" s="2246">
        <v>4886</v>
      </c>
      <c r="CE67" s="2246">
        <v>4957</v>
      </c>
      <c r="CF67" s="2246">
        <v>4957</v>
      </c>
      <c r="CG67" s="2246" t="s">
        <v>21</v>
      </c>
      <c r="CH67" s="2246" t="s">
        <v>21</v>
      </c>
      <c r="CI67" s="2246" t="s">
        <v>21</v>
      </c>
      <c r="CJ67" s="2246" t="s">
        <v>21</v>
      </c>
      <c r="CK67" s="2246" t="s">
        <v>21</v>
      </c>
      <c r="CL67" s="208">
        <v>11</v>
      </c>
      <c r="CM67" s="1343" t="s">
        <v>40</v>
      </c>
      <c r="CN67" s="623" t="s">
        <v>26</v>
      </c>
    </row>
    <row r="68" spans="1:92" ht="15" customHeight="1">
      <c r="A68" s="1378" t="s">
        <v>26</v>
      </c>
      <c r="B68" s="1044" t="s">
        <v>26</v>
      </c>
      <c r="C68" s="1379" t="s">
        <v>178</v>
      </c>
      <c r="D68" s="2247">
        <v>77181</v>
      </c>
      <c r="E68" s="2247">
        <v>81963</v>
      </c>
      <c r="F68" s="2247">
        <v>53231</v>
      </c>
      <c r="G68" s="2247">
        <v>68</v>
      </c>
      <c r="H68" s="2247">
        <v>28664</v>
      </c>
      <c r="I68" s="2247">
        <v>25322</v>
      </c>
      <c r="J68" s="2247">
        <v>3342</v>
      </c>
      <c r="K68" s="2247">
        <v>1557</v>
      </c>
      <c r="L68" s="2247">
        <v>81030</v>
      </c>
      <c r="M68" s="2247">
        <v>324</v>
      </c>
      <c r="N68" s="2247">
        <v>316</v>
      </c>
      <c r="O68" s="2247" t="s">
        <v>21</v>
      </c>
      <c r="P68" s="2247">
        <v>11</v>
      </c>
      <c r="Q68" s="2247">
        <v>305</v>
      </c>
      <c r="R68" s="2247">
        <v>3</v>
      </c>
      <c r="S68" s="2247">
        <v>302</v>
      </c>
      <c r="T68" s="2247">
        <v>14</v>
      </c>
      <c r="U68" s="486">
        <v>21</v>
      </c>
      <c r="V68" s="1345" t="s">
        <v>41</v>
      </c>
      <c r="W68" s="626" t="s">
        <v>26</v>
      </c>
      <c r="X68" s="1378" t="s">
        <v>26</v>
      </c>
      <c r="Y68" s="1044" t="s">
        <v>26</v>
      </c>
      <c r="Z68" s="1379" t="s">
        <v>178</v>
      </c>
      <c r="AA68" s="2247">
        <v>52408</v>
      </c>
      <c r="AB68" s="2247">
        <v>56956</v>
      </c>
      <c r="AC68" s="2247">
        <v>37117</v>
      </c>
      <c r="AD68" s="2247" t="s">
        <v>21</v>
      </c>
      <c r="AE68" s="2247">
        <v>19839</v>
      </c>
      <c r="AF68" s="2247">
        <v>18770</v>
      </c>
      <c r="AG68" s="2247">
        <v>1069</v>
      </c>
      <c r="AH68" s="2247">
        <v>1256</v>
      </c>
      <c r="AI68" s="2247">
        <v>61363</v>
      </c>
      <c r="AJ68" s="2247">
        <v>6582</v>
      </c>
      <c r="AK68" s="2247">
        <v>6930</v>
      </c>
      <c r="AL68" s="2247">
        <v>4259</v>
      </c>
      <c r="AM68" s="2247" t="s">
        <v>21</v>
      </c>
      <c r="AN68" s="2247">
        <v>2671</v>
      </c>
      <c r="AO68" s="2247">
        <v>2017</v>
      </c>
      <c r="AP68" s="2247">
        <v>654</v>
      </c>
      <c r="AQ68" s="2247" t="s">
        <v>21</v>
      </c>
      <c r="AR68" s="486">
        <v>3057</v>
      </c>
      <c r="AS68" s="1345" t="s">
        <v>41</v>
      </c>
      <c r="AT68" s="626" t="s">
        <v>26</v>
      </c>
      <c r="AU68" s="1378" t="s">
        <v>26</v>
      </c>
      <c r="AV68" s="1044" t="s">
        <v>26</v>
      </c>
      <c r="AW68" s="1379" t="s">
        <v>178</v>
      </c>
      <c r="AX68" s="2247">
        <v>620167</v>
      </c>
      <c r="AY68" s="2247">
        <v>534440</v>
      </c>
      <c r="AZ68" s="2247">
        <v>534440</v>
      </c>
      <c r="BA68" s="2247" t="s">
        <v>21</v>
      </c>
      <c r="BB68" s="2247" t="s">
        <v>21</v>
      </c>
      <c r="BC68" s="2247" t="s">
        <v>21</v>
      </c>
      <c r="BD68" s="2247" t="s">
        <v>21</v>
      </c>
      <c r="BE68" s="2247">
        <v>17420</v>
      </c>
      <c r="BF68" s="2247">
        <v>586576</v>
      </c>
      <c r="BG68" s="2247">
        <v>9075</v>
      </c>
      <c r="BH68" s="2247">
        <v>9050</v>
      </c>
      <c r="BI68" s="2247">
        <v>5175</v>
      </c>
      <c r="BJ68" s="2247">
        <v>3295</v>
      </c>
      <c r="BK68" s="2247">
        <v>580</v>
      </c>
      <c r="BL68" s="2247">
        <v>397</v>
      </c>
      <c r="BM68" s="2247">
        <v>183</v>
      </c>
      <c r="BN68" s="2247" t="s">
        <v>21</v>
      </c>
      <c r="BO68" s="486">
        <v>550</v>
      </c>
      <c r="BP68" s="1345" t="s">
        <v>41</v>
      </c>
      <c r="BQ68" s="626" t="s">
        <v>26</v>
      </c>
      <c r="BR68" s="1378" t="s">
        <v>26</v>
      </c>
      <c r="BS68" s="1044" t="s">
        <v>26</v>
      </c>
      <c r="BT68" s="1379" t="s">
        <v>178</v>
      </c>
      <c r="BU68" s="2247">
        <v>1065513</v>
      </c>
      <c r="BV68" s="2247">
        <v>1066206</v>
      </c>
      <c r="BW68" s="2247">
        <v>1066206</v>
      </c>
      <c r="BX68" s="2247" t="s">
        <v>21</v>
      </c>
      <c r="BY68" s="2247" t="s">
        <v>21</v>
      </c>
      <c r="BZ68" s="2247" t="s">
        <v>21</v>
      </c>
      <c r="CA68" s="2247" t="s">
        <v>21</v>
      </c>
      <c r="CB68" s="2247" t="s">
        <v>21</v>
      </c>
      <c r="CC68" s="2247">
        <v>3426</v>
      </c>
      <c r="CD68" s="2247">
        <v>1792</v>
      </c>
      <c r="CE68" s="2247">
        <v>1716</v>
      </c>
      <c r="CF68" s="2247">
        <v>1716</v>
      </c>
      <c r="CG68" s="2247" t="s">
        <v>21</v>
      </c>
      <c r="CH68" s="2247" t="s">
        <v>21</v>
      </c>
      <c r="CI68" s="2247" t="s">
        <v>21</v>
      </c>
      <c r="CJ68" s="2247" t="s">
        <v>21</v>
      </c>
      <c r="CK68" s="2247" t="s">
        <v>21</v>
      </c>
      <c r="CL68" s="486">
        <v>87</v>
      </c>
      <c r="CM68" s="1345" t="s">
        <v>41</v>
      </c>
      <c r="CN68" s="626" t="s">
        <v>26</v>
      </c>
    </row>
    <row r="69" spans="1:92" ht="15" customHeight="1">
      <c r="A69" s="379"/>
      <c r="B69" s="379"/>
      <c r="C69" s="379"/>
      <c r="D69" s="917"/>
      <c r="E69" s="917"/>
      <c r="F69" s="917"/>
      <c r="G69" s="917"/>
      <c r="H69" s="917"/>
      <c r="I69" s="917"/>
      <c r="J69" s="917"/>
      <c r="K69" s="917"/>
      <c r="L69" s="917"/>
      <c r="M69" s="917"/>
      <c r="N69" s="917"/>
      <c r="O69" s="917"/>
      <c r="P69" s="917"/>
      <c r="Q69" s="917"/>
      <c r="R69" s="917"/>
      <c r="S69" s="917"/>
      <c r="T69" s="917"/>
      <c r="U69" s="917"/>
      <c r="V69" s="146"/>
      <c r="W69" s="146"/>
      <c r="X69" s="379"/>
      <c r="Y69" s="379"/>
      <c r="Z69" s="379"/>
      <c r="AA69" s="917"/>
      <c r="AB69" s="917"/>
      <c r="AC69" s="917"/>
      <c r="AD69" s="917"/>
      <c r="AE69" s="917"/>
      <c r="AF69" s="917"/>
      <c r="AG69" s="917"/>
      <c r="AH69" s="917"/>
      <c r="AI69" s="917"/>
      <c r="AJ69" s="917"/>
      <c r="AK69" s="917"/>
      <c r="AL69" s="917"/>
      <c r="AM69" s="917"/>
      <c r="AN69" s="917"/>
      <c r="AO69" s="917"/>
      <c r="AP69" s="917"/>
      <c r="AQ69" s="917"/>
      <c r="AR69" s="917"/>
      <c r="AS69" s="146"/>
      <c r="AT69" s="146"/>
      <c r="AU69" s="379"/>
      <c r="AV69" s="379"/>
      <c r="AW69" s="379"/>
      <c r="AX69" s="917"/>
      <c r="AY69" s="917"/>
      <c r="AZ69" s="917"/>
      <c r="BA69" s="917"/>
      <c r="BB69" s="917"/>
      <c r="BC69" s="917"/>
      <c r="BD69" s="917"/>
      <c r="BE69" s="917"/>
      <c r="BF69" s="917"/>
      <c r="BG69" s="917"/>
      <c r="BH69" s="917"/>
      <c r="BI69" s="917"/>
      <c r="BJ69" s="917"/>
      <c r="BK69" s="917"/>
      <c r="BL69" s="917"/>
      <c r="BM69" s="917"/>
      <c r="BN69" s="917"/>
      <c r="BO69" s="917"/>
      <c r="BP69" s="146"/>
      <c r="BQ69" s="146"/>
      <c r="BR69" s="379"/>
      <c r="BS69" s="379"/>
      <c r="BT69" s="379"/>
      <c r="BU69" s="917"/>
      <c r="BV69" s="917"/>
      <c r="BW69" s="917"/>
      <c r="BX69" s="917"/>
      <c r="BY69" s="917"/>
      <c r="BZ69" s="917"/>
      <c r="CA69" s="917"/>
      <c r="CB69" s="917"/>
      <c r="CC69" s="917"/>
      <c r="CD69" s="917"/>
      <c r="CE69" s="917"/>
      <c r="CF69" s="917"/>
      <c r="CG69" s="917"/>
      <c r="CH69" s="917"/>
      <c r="CI69" s="917"/>
      <c r="CJ69" s="917"/>
      <c r="CK69" s="917"/>
      <c r="CL69" s="917"/>
      <c r="CM69" s="146"/>
      <c r="CN69" s="146"/>
    </row>
    <row r="70" spans="1:92" s="14" customFormat="1" ht="19.5" customHeight="1">
      <c r="A70" s="1411" t="s">
        <v>1914</v>
      </c>
      <c r="B70" s="487"/>
      <c r="C70" s="487"/>
      <c r="D70" s="1631"/>
      <c r="E70" s="487" t="s">
        <v>1663</v>
      </c>
      <c r="F70" s="487"/>
      <c r="G70" s="487"/>
      <c r="H70" s="487"/>
      <c r="I70" s="487"/>
      <c r="J70" s="487"/>
      <c r="K70" s="1356"/>
      <c r="L70" s="609" t="s">
        <v>1911</v>
      </c>
      <c r="M70" s="1411" t="s">
        <v>831</v>
      </c>
      <c r="N70" s="608"/>
      <c r="O70" s="608" t="s">
        <v>1903</v>
      </c>
      <c r="P70" s="487"/>
      <c r="Q70" s="487"/>
      <c r="R70" s="487"/>
      <c r="S70" s="487"/>
      <c r="T70" s="1356"/>
      <c r="U70" s="609" t="s">
        <v>1911</v>
      </c>
      <c r="V70" s="487"/>
      <c r="W70" s="487"/>
      <c r="X70" s="1411" t="s">
        <v>832</v>
      </c>
      <c r="Y70" s="487"/>
      <c r="Z70" s="487"/>
      <c r="AA70" s="1631"/>
      <c r="AB70" s="632" t="s">
        <v>1673</v>
      </c>
      <c r="AC70" s="487"/>
      <c r="AD70" s="487"/>
      <c r="AE70" s="487"/>
      <c r="AF70" s="487"/>
      <c r="AG70" s="487"/>
      <c r="AH70" s="1356"/>
      <c r="AI70" s="609" t="s">
        <v>1911</v>
      </c>
      <c r="AJ70" s="1411" t="s">
        <v>597</v>
      </c>
      <c r="AK70" s="121"/>
      <c r="AL70" s="487" t="s">
        <v>1682</v>
      </c>
      <c r="AM70" s="121"/>
      <c r="AN70" s="121"/>
      <c r="AO70" s="121"/>
      <c r="AP70" s="121"/>
      <c r="AQ70" s="1356"/>
      <c r="AR70" s="609" t="s">
        <v>1911</v>
      </c>
      <c r="AS70" s="487"/>
      <c r="AT70" s="487"/>
      <c r="AU70" s="1411" t="s">
        <v>728</v>
      </c>
      <c r="AV70" s="487"/>
      <c r="AW70" s="487"/>
      <c r="AX70" s="1631"/>
      <c r="AY70" s="608" t="s">
        <v>1915</v>
      </c>
      <c r="AZ70" s="487"/>
      <c r="BA70" s="487"/>
      <c r="BB70" s="487"/>
      <c r="BC70" s="487"/>
      <c r="BD70" s="487"/>
      <c r="BE70" s="1380"/>
      <c r="BF70" s="609" t="s">
        <v>1912</v>
      </c>
      <c r="BG70" s="1816" t="s">
        <v>590</v>
      </c>
      <c r="BH70" s="1631"/>
      <c r="BI70" s="608" t="s">
        <v>1695</v>
      </c>
      <c r="BJ70" s="608"/>
      <c r="BK70" s="487"/>
      <c r="BL70" s="487"/>
      <c r="BM70" s="487"/>
      <c r="BN70" s="1380"/>
      <c r="BO70" s="1359" t="s">
        <v>1916</v>
      </c>
      <c r="BP70" s="487"/>
      <c r="BQ70" s="487"/>
      <c r="BR70" s="1180" t="s">
        <v>833</v>
      </c>
      <c r="BS70" s="608"/>
      <c r="BT70" s="608"/>
      <c r="BU70" s="1631"/>
      <c r="BV70" s="487" t="s">
        <v>1898</v>
      </c>
      <c r="BW70" s="487"/>
      <c r="BX70" s="487"/>
      <c r="BY70" s="487"/>
      <c r="BZ70" s="487"/>
      <c r="CA70" s="1358"/>
      <c r="CB70" s="1358"/>
      <c r="CC70" s="1359" t="s">
        <v>1913</v>
      </c>
      <c r="CD70" s="1816" t="s">
        <v>1917</v>
      </c>
      <c r="CE70" s="608"/>
      <c r="CF70" s="632" t="s">
        <v>1765</v>
      </c>
      <c r="CG70" s="487"/>
      <c r="CH70" s="487"/>
      <c r="CI70" s="487"/>
      <c r="CJ70" s="487"/>
      <c r="CK70" s="1357"/>
      <c r="CL70" s="609" t="s">
        <v>1912</v>
      </c>
      <c r="CM70" s="487"/>
      <c r="CN70" s="487"/>
    </row>
    <row r="71" spans="1:92" ht="18" customHeight="1">
      <c r="A71" s="1365">
        <v>41275</v>
      </c>
      <c r="B71" s="1366">
        <v>41275</v>
      </c>
      <c r="C71" s="1367">
        <v>41275</v>
      </c>
      <c r="D71" s="2245">
        <v>113</v>
      </c>
      <c r="E71" s="2245">
        <v>126</v>
      </c>
      <c r="F71" s="2245" t="s">
        <v>22</v>
      </c>
      <c r="G71" s="2245" t="s">
        <v>22</v>
      </c>
      <c r="H71" s="2245">
        <v>126</v>
      </c>
      <c r="I71" s="2245" t="s">
        <v>22</v>
      </c>
      <c r="J71" s="2245">
        <v>126</v>
      </c>
      <c r="K71" s="2245" t="s">
        <v>21</v>
      </c>
      <c r="L71" s="2245">
        <v>2</v>
      </c>
      <c r="M71" s="2245">
        <v>1031925</v>
      </c>
      <c r="N71" s="2245">
        <v>1035095</v>
      </c>
      <c r="O71" s="2245">
        <v>778544</v>
      </c>
      <c r="P71" s="2245">
        <v>2549</v>
      </c>
      <c r="Q71" s="2245">
        <v>254002</v>
      </c>
      <c r="R71" s="2245">
        <v>238908</v>
      </c>
      <c r="S71" s="2245">
        <v>15094</v>
      </c>
      <c r="T71" s="2245">
        <v>836</v>
      </c>
      <c r="U71" s="2245">
        <v>78029</v>
      </c>
      <c r="V71" s="1340">
        <v>41275</v>
      </c>
      <c r="W71" s="615">
        <v>41275</v>
      </c>
      <c r="X71" s="1365">
        <v>41275</v>
      </c>
      <c r="Y71" s="1366">
        <v>41275</v>
      </c>
      <c r="Z71" s="1367">
        <v>41275</v>
      </c>
      <c r="AA71" s="2245">
        <v>26693</v>
      </c>
      <c r="AB71" s="2245">
        <v>25819</v>
      </c>
      <c r="AC71" s="2245">
        <v>13974</v>
      </c>
      <c r="AD71" s="2245" t="s">
        <v>21</v>
      </c>
      <c r="AE71" s="2245">
        <v>11845</v>
      </c>
      <c r="AF71" s="2245">
        <v>11845</v>
      </c>
      <c r="AG71" s="2245" t="s">
        <v>21</v>
      </c>
      <c r="AH71" s="2245" t="s">
        <v>21</v>
      </c>
      <c r="AI71" s="2245">
        <v>2275</v>
      </c>
      <c r="AJ71" s="2245">
        <v>18405</v>
      </c>
      <c r="AK71" s="2245">
        <v>18536</v>
      </c>
      <c r="AL71" s="2245">
        <v>5437</v>
      </c>
      <c r="AM71" s="2245" t="s">
        <v>21</v>
      </c>
      <c r="AN71" s="2245">
        <v>13099</v>
      </c>
      <c r="AO71" s="2245">
        <v>11220</v>
      </c>
      <c r="AP71" s="2245">
        <v>1879</v>
      </c>
      <c r="AQ71" s="2245" t="s">
        <v>21</v>
      </c>
      <c r="AR71" s="2245">
        <v>756</v>
      </c>
      <c r="AS71" s="1340">
        <v>41275</v>
      </c>
      <c r="AT71" s="615">
        <v>41275</v>
      </c>
      <c r="AU71" s="1365">
        <v>41275</v>
      </c>
      <c r="AV71" s="1366">
        <v>41275</v>
      </c>
      <c r="AW71" s="1367">
        <v>41275</v>
      </c>
      <c r="AX71" s="2245">
        <v>7467</v>
      </c>
      <c r="AY71" s="2245">
        <v>7231</v>
      </c>
      <c r="AZ71" s="2245" t="s">
        <v>21</v>
      </c>
      <c r="BA71" s="2245" t="s">
        <v>21</v>
      </c>
      <c r="BB71" s="2245">
        <v>7231</v>
      </c>
      <c r="BC71" s="2245" t="s">
        <v>21</v>
      </c>
      <c r="BD71" s="2245">
        <v>7231</v>
      </c>
      <c r="BE71" s="2245" t="s">
        <v>21</v>
      </c>
      <c r="BF71" s="2245">
        <v>1184</v>
      </c>
      <c r="BG71" s="2245">
        <v>774693</v>
      </c>
      <c r="BH71" s="2245">
        <v>774693</v>
      </c>
      <c r="BI71" s="2245">
        <v>402932</v>
      </c>
      <c r="BJ71" s="2245">
        <v>327229</v>
      </c>
      <c r="BK71" s="2245">
        <v>44532</v>
      </c>
      <c r="BL71" s="2245">
        <v>38658</v>
      </c>
      <c r="BM71" s="2245">
        <v>5874</v>
      </c>
      <c r="BN71" s="2245" t="s">
        <v>22</v>
      </c>
      <c r="BO71" s="2245" t="s">
        <v>22</v>
      </c>
      <c r="BP71" s="1340">
        <v>41275</v>
      </c>
      <c r="BQ71" s="615">
        <v>41275</v>
      </c>
      <c r="BR71" s="1365">
        <v>41275</v>
      </c>
      <c r="BS71" s="1366">
        <v>41275</v>
      </c>
      <c r="BT71" s="1367">
        <v>41275</v>
      </c>
      <c r="BU71" s="2245">
        <v>2197552</v>
      </c>
      <c r="BV71" s="2245">
        <v>2191343</v>
      </c>
      <c r="BW71" s="2245">
        <v>2171805</v>
      </c>
      <c r="BX71" s="2245" t="s">
        <v>21</v>
      </c>
      <c r="BY71" s="2245">
        <v>19538</v>
      </c>
      <c r="BZ71" s="2245">
        <v>18290</v>
      </c>
      <c r="CA71" s="2245">
        <v>1248</v>
      </c>
      <c r="CB71" s="2245" t="s">
        <v>21</v>
      </c>
      <c r="CC71" s="2245">
        <v>33182</v>
      </c>
      <c r="CD71" s="2245">
        <v>417304</v>
      </c>
      <c r="CE71" s="2245">
        <v>422017</v>
      </c>
      <c r="CF71" s="2245">
        <v>420644</v>
      </c>
      <c r="CG71" s="2245" t="s">
        <v>21</v>
      </c>
      <c r="CH71" s="2245">
        <v>1373</v>
      </c>
      <c r="CI71" s="2245" t="s">
        <v>21</v>
      </c>
      <c r="CJ71" s="2245">
        <v>1373</v>
      </c>
      <c r="CK71" s="2245" t="s">
        <v>21</v>
      </c>
      <c r="CL71" s="2245">
        <v>8549</v>
      </c>
      <c r="CM71" s="1340">
        <v>41275</v>
      </c>
      <c r="CN71" s="615">
        <v>41275</v>
      </c>
    </row>
    <row r="72" spans="1:92" ht="15" customHeight="1">
      <c r="A72" s="1368"/>
      <c r="B72" s="1366">
        <v>41640</v>
      </c>
      <c r="C72" s="1369"/>
      <c r="D72" s="2245">
        <v>113</v>
      </c>
      <c r="E72" s="2245">
        <v>119</v>
      </c>
      <c r="F72" s="2245" t="s">
        <v>22</v>
      </c>
      <c r="G72" s="2245" t="s">
        <v>22</v>
      </c>
      <c r="H72" s="2245">
        <v>119</v>
      </c>
      <c r="I72" s="2245" t="s">
        <v>22</v>
      </c>
      <c r="J72" s="2245">
        <v>119</v>
      </c>
      <c r="K72" s="2245" t="s">
        <v>21</v>
      </c>
      <c r="L72" s="2245">
        <v>4</v>
      </c>
      <c r="M72" s="2245">
        <v>872991</v>
      </c>
      <c r="N72" s="2245">
        <v>874921</v>
      </c>
      <c r="O72" s="2245">
        <v>624707</v>
      </c>
      <c r="P72" s="2245">
        <v>1778</v>
      </c>
      <c r="Q72" s="2245">
        <v>248436</v>
      </c>
      <c r="R72" s="2245">
        <v>233593</v>
      </c>
      <c r="S72" s="2245">
        <v>14843</v>
      </c>
      <c r="T72" s="2245">
        <v>938</v>
      </c>
      <c r="U72" s="2245">
        <v>74132</v>
      </c>
      <c r="V72" s="1340">
        <v>41640</v>
      </c>
      <c r="W72" s="615">
        <v>41640</v>
      </c>
      <c r="X72" s="1368"/>
      <c r="Y72" s="1366">
        <v>41640</v>
      </c>
      <c r="Z72" s="1369"/>
      <c r="AA72" s="2245">
        <v>31441</v>
      </c>
      <c r="AB72" s="2245">
        <v>30807</v>
      </c>
      <c r="AC72" s="2245">
        <v>14198</v>
      </c>
      <c r="AD72" s="2245" t="s">
        <v>21</v>
      </c>
      <c r="AE72" s="2245">
        <v>16609</v>
      </c>
      <c r="AF72" s="2245">
        <v>16609</v>
      </c>
      <c r="AG72" s="2245" t="s">
        <v>21</v>
      </c>
      <c r="AH72" s="2245" t="s">
        <v>21</v>
      </c>
      <c r="AI72" s="2245">
        <v>2908</v>
      </c>
      <c r="AJ72" s="2245">
        <v>23631</v>
      </c>
      <c r="AK72" s="2245">
        <v>23781</v>
      </c>
      <c r="AL72" s="2245">
        <v>3999</v>
      </c>
      <c r="AM72" s="2245" t="s">
        <v>21</v>
      </c>
      <c r="AN72" s="2245">
        <v>19782</v>
      </c>
      <c r="AO72" s="2245">
        <v>17506</v>
      </c>
      <c r="AP72" s="2245">
        <v>2276</v>
      </c>
      <c r="AQ72" s="2245" t="s">
        <v>21</v>
      </c>
      <c r="AR72" s="2245">
        <v>616</v>
      </c>
      <c r="AS72" s="1340">
        <v>41640</v>
      </c>
      <c r="AT72" s="615">
        <v>41640</v>
      </c>
      <c r="AU72" s="1368"/>
      <c r="AV72" s="1366">
        <v>41640</v>
      </c>
      <c r="AW72" s="1369"/>
      <c r="AX72" s="2245">
        <v>7427</v>
      </c>
      <c r="AY72" s="2245">
        <v>7174</v>
      </c>
      <c r="AZ72" s="2245" t="s">
        <v>21</v>
      </c>
      <c r="BA72" s="2245" t="s">
        <v>21</v>
      </c>
      <c r="BB72" s="2245">
        <v>7174</v>
      </c>
      <c r="BC72" s="2245" t="s">
        <v>21</v>
      </c>
      <c r="BD72" s="2245">
        <v>7174</v>
      </c>
      <c r="BE72" s="2245" t="s">
        <v>21</v>
      </c>
      <c r="BF72" s="2245">
        <v>1390</v>
      </c>
      <c r="BG72" s="2245">
        <v>772330</v>
      </c>
      <c r="BH72" s="2245">
        <v>772330</v>
      </c>
      <c r="BI72" s="2245">
        <v>414090</v>
      </c>
      <c r="BJ72" s="2245">
        <v>309584</v>
      </c>
      <c r="BK72" s="2245">
        <v>48656</v>
      </c>
      <c r="BL72" s="2245">
        <v>38818</v>
      </c>
      <c r="BM72" s="2245">
        <v>9838</v>
      </c>
      <c r="BN72" s="2245" t="s">
        <v>22</v>
      </c>
      <c r="BO72" s="2245" t="s">
        <v>22</v>
      </c>
      <c r="BP72" s="1340">
        <v>41640</v>
      </c>
      <c r="BQ72" s="615">
        <v>41640</v>
      </c>
      <c r="BR72" s="1368"/>
      <c r="BS72" s="1366">
        <v>41640</v>
      </c>
      <c r="BT72" s="1369"/>
      <c r="BU72" s="2245">
        <v>2328077</v>
      </c>
      <c r="BV72" s="2245">
        <v>2328820</v>
      </c>
      <c r="BW72" s="2245">
        <v>2308120</v>
      </c>
      <c r="BX72" s="2245" t="s">
        <v>21</v>
      </c>
      <c r="BY72" s="2245">
        <v>20700</v>
      </c>
      <c r="BZ72" s="2245">
        <v>19332</v>
      </c>
      <c r="CA72" s="2245">
        <v>1368</v>
      </c>
      <c r="CB72" s="2245" t="s">
        <v>21</v>
      </c>
      <c r="CC72" s="2245">
        <v>32782</v>
      </c>
      <c r="CD72" s="2245">
        <v>429248</v>
      </c>
      <c r="CE72" s="2245">
        <v>424889</v>
      </c>
      <c r="CF72" s="2245">
        <v>423652</v>
      </c>
      <c r="CG72" s="2245" t="s">
        <v>21</v>
      </c>
      <c r="CH72" s="2245">
        <v>1237</v>
      </c>
      <c r="CI72" s="2245" t="s">
        <v>21</v>
      </c>
      <c r="CJ72" s="2245">
        <v>1237</v>
      </c>
      <c r="CK72" s="2245" t="s">
        <v>21</v>
      </c>
      <c r="CL72" s="2245">
        <v>12906</v>
      </c>
      <c r="CM72" s="1340">
        <v>41640</v>
      </c>
      <c r="CN72" s="615">
        <v>41640</v>
      </c>
    </row>
    <row r="73" spans="1:92" ht="15" customHeight="1">
      <c r="A73" s="1368"/>
      <c r="B73" s="1366">
        <v>42005</v>
      </c>
      <c r="C73" s="1369"/>
      <c r="D73" s="2245">
        <v>112</v>
      </c>
      <c r="E73" s="2245">
        <v>114</v>
      </c>
      <c r="F73" s="2245" t="s">
        <v>22</v>
      </c>
      <c r="G73" s="2245" t="s">
        <v>22</v>
      </c>
      <c r="H73" s="2245">
        <v>114</v>
      </c>
      <c r="I73" s="2245" t="s">
        <v>22</v>
      </c>
      <c r="J73" s="2245">
        <v>114</v>
      </c>
      <c r="K73" s="2245" t="s">
        <v>21</v>
      </c>
      <c r="L73" s="2245">
        <v>2</v>
      </c>
      <c r="M73" s="2245">
        <v>748305</v>
      </c>
      <c r="N73" s="2245">
        <v>745843</v>
      </c>
      <c r="O73" s="2245">
        <v>500362</v>
      </c>
      <c r="P73" s="2245">
        <v>3651</v>
      </c>
      <c r="Q73" s="2245">
        <v>241830</v>
      </c>
      <c r="R73" s="2245">
        <v>225985</v>
      </c>
      <c r="S73" s="2245">
        <v>15845</v>
      </c>
      <c r="T73" s="2245">
        <v>363</v>
      </c>
      <c r="U73" s="2245">
        <v>76125</v>
      </c>
      <c r="V73" s="1340">
        <v>42005</v>
      </c>
      <c r="W73" s="615">
        <v>42005</v>
      </c>
      <c r="X73" s="1368"/>
      <c r="Y73" s="1366">
        <v>42005</v>
      </c>
      <c r="Z73" s="1369"/>
      <c r="AA73" s="2245">
        <v>33563</v>
      </c>
      <c r="AB73" s="2245">
        <v>31634</v>
      </c>
      <c r="AC73" s="2245">
        <v>17299</v>
      </c>
      <c r="AD73" s="2245" t="s">
        <v>21</v>
      </c>
      <c r="AE73" s="2245">
        <v>14335</v>
      </c>
      <c r="AF73" s="2245">
        <v>14335</v>
      </c>
      <c r="AG73" s="2245" t="s">
        <v>21</v>
      </c>
      <c r="AH73" s="2245" t="s">
        <v>21</v>
      </c>
      <c r="AI73" s="2245">
        <v>4838</v>
      </c>
      <c r="AJ73" s="2245">
        <v>29116</v>
      </c>
      <c r="AK73" s="2245">
        <v>28778</v>
      </c>
      <c r="AL73" s="2245">
        <v>5736</v>
      </c>
      <c r="AM73" s="2245" t="s">
        <v>21</v>
      </c>
      <c r="AN73" s="2245">
        <v>23042</v>
      </c>
      <c r="AO73" s="2245">
        <v>20728</v>
      </c>
      <c r="AP73" s="2245">
        <v>2314</v>
      </c>
      <c r="AQ73" s="2245" t="s">
        <v>21</v>
      </c>
      <c r="AR73" s="2245">
        <v>954</v>
      </c>
      <c r="AS73" s="1340">
        <v>42005</v>
      </c>
      <c r="AT73" s="615">
        <v>42005</v>
      </c>
      <c r="AU73" s="1368"/>
      <c r="AV73" s="1366">
        <v>42005</v>
      </c>
      <c r="AW73" s="1369"/>
      <c r="AX73" s="2245">
        <v>4468</v>
      </c>
      <c r="AY73" s="2245">
        <v>5527</v>
      </c>
      <c r="AZ73" s="2245" t="s">
        <v>21</v>
      </c>
      <c r="BA73" s="2245" t="s">
        <v>21</v>
      </c>
      <c r="BB73" s="2245">
        <v>5527</v>
      </c>
      <c r="BC73" s="2245" t="s">
        <v>21</v>
      </c>
      <c r="BD73" s="2245">
        <v>5527</v>
      </c>
      <c r="BE73" s="2245" t="s">
        <v>21</v>
      </c>
      <c r="BF73" s="2245">
        <v>330</v>
      </c>
      <c r="BG73" s="2245">
        <v>738030</v>
      </c>
      <c r="BH73" s="2245">
        <v>738030</v>
      </c>
      <c r="BI73" s="2245">
        <v>379702</v>
      </c>
      <c r="BJ73" s="2245">
        <v>315315</v>
      </c>
      <c r="BK73" s="2245">
        <v>43013</v>
      </c>
      <c r="BL73" s="2245">
        <v>38893</v>
      </c>
      <c r="BM73" s="2245">
        <v>4120</v>
      </c>
      <c r="BN73" s="2245" t="s">
        <v>22</v>
      </c>
      <c r="BO73" s="2245" t="s">
        <v>22</v>
      </c>
      <c r="BP73" s="1340">
        <v>42005</v>
      </c>
      <c r="BQ73" s="615">
        <v>42005</v>
      </c>
      <c r="BR73" s="1368"/>
      <c r="BS73" s="1366">
        <v>42005</v>
      </c>
      <c r="BT73" s="1369"/>
      <c r="BU73" s="2245">
        <v>2409053</v>
      </c>
      <c r="BV73" s="2245">
        <v>2400755</v>
      </c>
      <c r="BW73" s="2245">
        <v>2381769</v>
      </c>
      <c r="BX73" s="2245" t="s">
        <v>21</v>
      </c>
      <c r="BY73" s="2245">
        <v>18986</v>
      </c>
      <c r="BZ73" s="2245">
        <v>18008</v>
      </c>
      <c r="CA73" s="2245">
        <v>978</v>
      </c>
      <c r="CB73" s="2245" t="s">
        <v>21</v>
      </c>
      <c r="CC73" s="2245">
        <v>41667</v>
      </c>
      <c r="CD73" s="2245">
        <v>510232</v>
      </c>
      <c r="CE73" s="2245">
        <v>509157</v>
      </c>
      <c r="CF73" s="2245">
        <v>508220</v>
      </c>
      <c r="CG73" s="2245" t="s">
        <v>21</v>
      </c>
      <c r="CH73" s="2245">
        <v>937</v>
      </c>
      <c r="CI73" s="2245" t="s">
        <v>21</v>
      </c>
      <c r="CJ73" s="2245">
        <v>937</v>
      </c>
      <c r="CK73" s="2245" t="s">
        <v>21</v>
      </c>
      <c r="CL73" s="2245">
        <v>14412</v>
      </c>
      <c r="CM73" s="1340">
        <v>42005</v>
      </c>
      <c r="CN73" s="615">
        <v>42005</v>
      </c>
    </row>
    <row r="74" spans="1:92" ht="15" customHeight="1">
      <c r="A74" s="1368"/>
      <c r="B74" s="1366">
        <v>42370</v>
      </c>
      <c r="C74" s="1369"/>
      <c r="D74" s="2245">
        <v>104</v>
      </c>
      <c r="E74" s="2245">
        <v>104</v>
      </c>
      <c r="F74" s="2245" t="s">
        <v>22</v>
      </c>
      <c r="G74" s="2245" t="s">
        <v>22</v>
      </c>
      <c r="H74" s="2245">
        <v>104</v>
      </c>
      <c r="I74" s="2245" t="s">
        <v>22</v>
      </c>
      <c r="J74" s="2245">
        <v>104</v>
      </c>
      <c r="K74" s="2245" t="s">
        <v>21</v>
      </c>
      <c r="L74" s="2245">
        <v>2</v>
      </c>
      <c r="M74" s="2245">
        <v>864838</v>
      </c>
      <c r="N74" s="2245">
        <v>863956</v>
      </c>
      <c r="O74" s="2245">
        <v>620652</v>
      </c>
      <c r="P74" s="2245">
        <v>1781</v>
      </c>
      <c r="Q74" s="2245">
        <v>241523</v>
      </c>
      <c r="R74" s="2245">
        <v>224166</v>
      </c>
      <c r="S74" s="2245">
        <v>17357</v>
      </c>
      <c r="T74" s="2245">
        <v>524</v>
      </c>
      <c r="U74" s="2245">
        <v>76081</v>
      </c>
      <c r="V74" s="1340">
        <v>42370</v>
      </c>
      <c r="W74" s="615">
        <v>42370</v>
      </c>
      <c r="X74" s="1368"/>
      <c r="Y74" s="1366">
        <v>42370</v>
      </c>
      <c r="Z74" s="1369"/>
      <c r="AA74" s="2245">
        <v>33508</v>
      </c>
      <c r="AB74" s="2245">
        <v>36002</v>
      </c>
      <c r="AC74" s="2245">
        <v>23535</v>
      </c>
      <c r="AD74" s="2245" t="s">
        <v>21</v>
      </c>
      <c r="AE74" s="2245">
        <v>12467</v>
      </c>
      <c r="AF74" s="2245">
        <v>12467</v>
      </c>
      <c r="AG74" s="2245" t="s">
        <v>21</v>
      </c>
      <c r="AH74" s="2245" t="s">
        <v>21</v>
      </c>
      <c r="AI74" s="2245">
        <v>2344</v>
      </c>
      <c r="AJ74" s="2245">
        <v>24786</v>
      </c>
      <c r="AK74" s="2245">
        <v>24538</v>
      </c>
      <c r="AL74" s="2245">
        <v>4857</v>
      </c>
      <c r="AM74" s="2245" t="s">
        <v>21</v>
      </c>
      <c r="AN74" s="2245">
        <v>19681</v>
      </c>
      <c r="AO74" s="2245">
        <v>15806</v>
      </c>
      <c r="AP74" s="2245">
        <v>3875</v>
      </c>
      <c r="AQ74" s="2245" t="s">
        <v>21</v>
      </c>
      <c r="AR74" s="2245">
        <v>1202</v>
      </c>
      <c r="AS74" s="1340">
        <v>42370</v>
      </c>
      <c r="AT74" s="615">
        <v>42370</v>
      </c>
      <c r="AU74" s="1368"/>
      <c r="AV74" s="1366">
        <v>42370</v>
      </c>
      <c r="AW74" s="1369"/>
      <c r="AX74" s="2245">
        <v>4463</v>
      </c>
      <c r="AY74" s="2245">
        <v>4247</v>
      </c>
      <c r="AZ74" s="2245" t="s">
        <v>21</v>
      </c>
      <c r="BA74" s="2245" t="s">
        <v>21</v>
      </c>
      <c r="BB74" s="2245">
        <v>4247</v>
      </c>
      <c r="BC74" s="2245" t="s">
        <v>21</v>
      </c>
      <c r="BD74" s="2245">
        <v>4247</v>
      </c>
      <c r="BE74" s="2245" t="s">
        <v>21</v>
      </c>
      <c r="BF74" s="2245">
        <v>547</v>
      </c>
      <c r="BG74" s="2245">
        <v>716922</v>
      </c>
      <c r="BH74" s="2245">
        <v>716922</v>
      </c>
      <c r="BI74" s="2245">
        <v>315003</v>
      </c>
      <c r="BJ74" s="2245">
        <v>355898</v>
      </c>
      <c r="BK74" s="2245">
        <v>46021</v>
      </c>
      <c r="BL74" s="2245">
        <v>41589</v>
      </c>
      <c r="BM74" s="2245">
        <v>4432</v>
      </c>
      <c r="BN74" s="2245" t="s">
        <v>22</v>
      </c>
      <c r="BO74" s="2245" t="s">
        <v>22</v>
      </c>
      <c r="BP74" s="1340">
        <v>42370</v>
      </c>
      <c r="BQ74" s="615">
        <v>42370</v>
      </c>
      <c r="BR74" s="1368"/>
      <c r="BS74" s="1366">
        <v>42370</v>
      </c>
      <c r="BT74" s="1369"/>
      <c r="BU74" s="2245">
        <v>2465521</v>
      </c>
      <c r="BV74" s="2245">
        <v>2438815</v>
      </c>
      <c r="BW74" s="2245">
        <v>2422298</v>
      </c>
      <c r="BX74" s="2245" t="s">
        <v>21</v>
      </c>
      <c r="BY74" s="2245">
        <v>16517</v>
      </c>
      <c r="BZ74" s="2245">
        <v>15658</v>
      </c>
      <c r="CA74" s="2245">
        <v>859</v>
      </c>
      <c r="CB74" s="2245">
        <v>4471</v>
      </c>
      <c r="CC74" s="2245">
        <v>63732</v>
      </c>
      <c r="CD74" s="2245">
        <v>526868</v>
      </c>
      <c r="CE74" s="2245">
        <v>528262</v>
      </c>
      <c r="CF74" s="2245">
        <v>527528</v>
      </c>
      <c r="CG74" s="2245" t="s">
        <v>21</v>
      </c>
      <c r="CH74" s="2245">
        <v>734</v>
      </c>
      <c r="CI74" s="2245" t="s">
        <v>21</v>
      </c>
      <c r="CJ74" s="2245">
        <v>734</v>
      </c>
      <c r="CK74" s="2245" t="s">
        <v>21</v>
      </c>
      <c r="CL74" s="2245">
        <v>13554</v>
      </c>
      <c r="CM74" s="1340">
        <v>42370</v>
      </c>
      <c r="CN74" s="615">
        <v>42370</v>
      </c>
    </row>
    <row r="75" spans="1:92" ht="15" customHeight="1">
      <c r="A75" s="1368"/>
      <c r="B75" s="1366">
        <v>42736</v>
      </c>
      <c r="C75" s="1369"/>
      <c r="D75" s="2245">
        <v>105</v>
      </c>
      <c r="E75" s="2245">
        <v>104</v>
      </c>
      <c r="F75" s="2245" t="s">
        <v>22</v>
      </c>
      <c r="G75" s="2245" t="s">
        <v>22</v>
      </c>
      <c r="H75" s="2245">
        <v>104</v>
      </c>
      <c r="I75" s="2245" t="s">
        <v>22</v>
      </c>
      <c r="J75" s="2245">
        <v>104</v>
      </c>
      <c r="K75" s="2245" t="s">
        <v>21</v>
      </c>
      <c r="L75" s="2245">
        <v>3</v>
      </c>
      <c r="M75" s="2245">
        <v>791413</v>
      </c>
      <c r="N75" s="2245">
        <v>797989</v>
      </c>
      <c r="O75" s="2245">
        <v>554940</v>
      </c>
      <c r="P75" s="2245">
        <v>1666</v>
      </c>
      <c r="Q75" s="2245">
        <v>241383</v>
      </c>
      <c r="R75" s="2245">
        <v>225264</v>
      </c>
      <c r="S75" s="2245">
        <v>16119</v>
      </c>
      <c r="T75" s="2245">
        <v>5407</v>
      </c>
      <c r="U75" s="2245">
        <v>67631</v>
      </c>
      <c r="V75" s="1340">
        <v>42736</v>
      </c>
      <c r="W75" s="615">
        <v>42736</v>
      </c>
      <c r="X75" s="1368"/>
      <c r="Y75" s="1366">
        <v>42736</v>
      </c>
      <c r="Z75" s="1369"/>
      <c r="AA75" s="2245">
        <v>26349</v>
      </c>
      <c r="AB75" s="2245">
        <v>25317</v>
      </c>
      <c r="AC75" s="2245">
        <v>15756</v>
      </c>
      <c r="AD75" s="2245" t="s">
        <v>21</v>
      </c>
      <c r="AE75" s="2245">
        <v>9561</v>
      </c>
      <c r="AF75" s="2245">
        <v>9561</v>
      </c>
      <c r="AG75" s="2245" t="s">
        <v>21</v>
      </c>
      <c r="AH75" s="2245" t="s">
        <v>21</v>
      </c>
      <c r="AI75" s="2245">
        <v>3376</v>
      </c>
      <c r="AJ75" s="2245">
        <v>18091</v>
      </c>
      <c r="AK75" s="2245">
        <v>18150</v>
      </c>
      <c r="AL75" s="2245">
        <v>2571</v>
      </c>
      <c r="AM75" s="2245" t="s">
        <v>21</v>
      </c>
      <c r="AN75" s="2245">
        <v>15579</v>
      </c>
      <c r="AO75" s="2245">
        <v>11571</v>
      </c>
      <c r="AP75" s="2245">
        <v>4008</v>
      </c>
      <c r="AQ75" s="2245" t="s">
        <v>21</v>
      </c>
      <c r="AR75" s="2245">
        <v>749</v>
      </c>
      <c r="AS75" s="1340">
        <v>42736</v>
      </c>
      <c r="AT75" s="615">
        <v>42736</v>
      </c>
      <c r="AU75" s="1368"/>
      <c r="AV75" s="1366">
        <v>42736</v>
      </c>
      <c r="AW75" s="1369"/>
      <c r="AX75" s="2245">
        <v>6000</v>
      </c>
      <c r="AY75" s="2245">
        <v>5210</v>
      </c>
      <c r="AZ75" s="2245" t="s">
        <v>21</v>
      </c>
      <c r="BA75" s="2245" t="s">
        <v>21</v>
      </c>
      <c r="BB75" s="2245">
        <v>5210</v>
      </c>
      <c r="BC75" s="2245" t="s">
        <v>21</v>
      </c>
      <c r="BD75" s="2245">
        <v>5210</v>
      </c>
      <c r="BE75" s="2245" t="s">
        <v>21</v>
      </c>
      <c r="BF75" s="2245">
        <v>1336</v>
      </c>
      <c r="BG75" s="2245">
        <v>739873</v>
      </c>
      <c r="BH75" s="2245">
        <v>739873</v>
      </c>
      <c r="BI75" s="2245">
        <v>326236</v>
      </c>
      <c r="BJ75" s="2245">
        <v>363872</v>
      </c>
      <c r="BK75" s="2245">
        <v>49765</v>
      </c>
      <c r="BL75" s="2245">
        <v>45057</v>
      </c>
      <c r="BM75" s="2245">
        <v>4708</v>
      </c>
      <c r="BN75" s="2245" t="s">
        <v>22</v>
      </c>
      <c r="BO75" s="2245" t="s">
        <v>22</v>
      </c>
      <c r="BP75" s="1340">
        <v>42736</v>
      </c>
      <c r="BQ75" s="615">
        <v>42736</v>
      </c>
      <c r="BR75" s="1368"/>
      <c r="BS75" s="1366">
        <v>42736</v>
      </c>
      <c r="BT75" s="1369"/>
      <c r="BU75" s="2245">
        <v>2417166</v>
      </c>
      <c r="BV75" s="2245">
        <v>2423860</v>
      </c>
      <c r="BW75" s="2245">
        <v>2410152</v>
      </c>
      <c r="BX75" s="2245" t="s">
        <v>21</v>
      </c>
      <c r="BY75" s="2245">
        <v>13708</v>
      </c>
      <c r="BZ75" s="2245">
        <v>13209</v>
      </c>
      <c r="CA75" s="2245">
        <v>499</v>
      </c>
      <c r="CB75" s="2245" t="s">
        <v>21</v>
      </c>
      <c r="CC75" s="2245">
        <v>55552</v>
      </c>
      <c r="CD75" s="2245">
        <v>553039</v>
      </c>
      <c r="CE75" s="2245">
        <v>550577</v>
      </c>
      <c r="CF75" s="2245">
        <v>549720</v>
      </c>
      <c r="CG75" s="2245" t="s">
        <v>21</v>
      </c>
      <c r="CH75" s="2245">
        <v>857</v>
      </c>
      <c r="CI75" s="2245" t="s">
        <v>21</v>
      </c>
      <c r="CJ75" s="2245">
        <v>857</v>
      </c>
      <c r="CK75" s="2245" t="s">
        <v>21</v>
      </c>
      <c r="CL75" s="2245">
        <v>15753</v>
      </c>
      <c r="CM75" s="1340">
        <v>42736</v>
      </c>
      <c r="CN75" s="615">
        <v>42736</v>
      </c>
    </row>
    <row r="76" spans="1:92" ht="7.5" customHeight="1">
      <c r="A76" s="1368"/>
      <c r="B76" s="1207"/>
      <c r="C76" s="1369"/>
      <c r="D76" s="616"/>
      <c r="E76" s="616"/>
      <c r="F76" s="616"/>
      <c r="G76" s="616"/>
      <c r="H76" s="616"/>
      <c r="I76" s="616"/>
      <c r="J76" s="616"/>
      <c r="K76" s="616"/>
      <c r="L76" s="616"/>
      <c r="M76" s="616"/>
      <c r="N76" s="616"/>
      <c r="O76" s="616"/>
      <c r="P76" s="616"/>
      <c r="Q76" s="616"/>
      <c r="R76" s="616"/>
      <c r="S76" s="616"/>
      <c r="T76" s="616"/>
      <c r="U76" s="616"/>
      <c r="V76" s="1341"/>
      <c r="W76" s="479"/>
      <c r="X76" s="1368"/>
      <c r="Y76" s="1207"/>
      <c r="Z76" s="1369"/>
      <c r="AA76" s="616"/>
      <c r="AB76" s="616"/>
      <c r="AC76" s="616"/>
      <c r="AD76" s="616"/>
      <c r="AE76" s="616"/>
      <c r="AF76" s="616"/>
      <c r="AG76" s="616"/>
      <c r="AH76" s="616"/>
      <c r="AI76" s="616"/>
      <c r="AJ76" s="616"/>
      <c r="AK76" s="616"/>
      <c r="AL76" s="616"/>
      <c r="AM76" s="616"/>
      <c r="AN76" s="616"/>
      <c r="AO76" s="616"/>
      <c r="AP76" s="616"/>
      <c r="AQ76" s="616"/>
      <c r="AR76" s="616"/>
      <c r="AS76" s="1341"/>
      <c r="AT76" s="479"/>
      <c r="AU76" s="1368"/>
      <c r="AV76" s="1207"/>
      <c r="AW76" s="1369"/>
      <c r="AX76" s="616"/>
      <c r="AY76" s="616"/>
      <c r="AZ76" s="616"/>
      <c r="BA76" s="616"/>
      <c r="BB76" s="616"/>
      <c r="BC76" s="616"/>
      <c r="BD76" s="616"/>
      <c r="BE76" s="616"/>
      <c r="BF76" s="616"/>
      <c r="BG76" s="616"/>
      <c r="BH76" s="616"/>
      <c r="BI76" s="616"/>
      <c r="BJ76" s="616"/>
      <c r="BK76" s="616"/>
      <c r="BL76" s="616"/>
      <c r="BM76" s="616"/>
      <c r="BN76" s="616"/>
      <c r="BO76" s="616"/>
      <c r="BP76" s="1341"/>
      <c r="BQ76" s="479"/>
      <c r="BR76" s="1368"/>
      <c r="BS76" s="1207"/>
      <c r="BT76" s="1369"/>
      <c r="BU76" s="616"/>
      <c r="BV76" s="616"/>
      <c r="BW76" s="616"/>
      <c r="BX76" s="616"/>
      <c r="BY76" s="616"/>
      <c r="BZ76" s="616"/>
      <c r="CA76" s="616"/>
      <c r="CB76" s="616"/>
      <c r="CC76" s="616"/>
      <c r="CD76" s="616"/>
      <c r="CE76" s="616"/>
      <c r="CF76" s="616"/>
      <c r="CG76" s="616"/>
      <c r="CH76" s="616"/>
      <c r="CI76" s="616"/>
      <c r="CJ76" s="616"/>
      <c r="CK76" s="616"/>
      <c r="CL76" s="616"/>
      <c r="CM76" s="1341"/>
      <c r="CN76" s="479"/>
    </row>
    <row r="77" spans="1:92" ht="15" customHeight="1">
      <c r="A77" s="1370">
        <v>42095</v>
      </c>
      <c r="B77" s="1028">
        <v>42095</v>
      </c>
      <c r="C77" s="1371">
        <v>42095</v>
      </c>
      <c r="D77" s="2246">
        <v>110</v>
      </c>
      <c r="E77" s="2246">
        <v>111</v>
      </c>
      <c r="F77" s="2246" t="s">
        <v>22</v>
      </c>
      <c r="G77" s="2246" t="s">
        <v>22</v>
      </c>
      <c r="H77" s="2246">
        <v>111</v>
      </c>
      <c r="I77" s="2246" t="s">
        <v>22</v>
      </c>
      <c r="J77" s="2246">
        <v>111</v>
      </c>
      <c r="K77" s="2246" t="s">
        <v>21</v>
      </c>
      <c r="L77" s="2246">
        <v>3</v>
      </c>
      <c r="M77" s="2246">
        <v>760864</v>
      </c>
      <c r="N77" s="2246">
        <v>763575</v>
      </c>
      <c r="O77" s="2246">
        <v>519957</v>
      </c>
      <c r="P77" s="2246">
        <v>3174</v>
      </c>
      <c r="Q77" s="2246">
        <v>240444</v>
      </c>
      <c r="R77" s="2246">
        <v>223985</v>
      </c>
      <c r="S77" s="2246">
        <v>16459</v>
      </c>
      <c r="T77" s="2246">
        <v>363</v>
      </c>
      <c r="U77" s="2246">
        <v>78169</v>
      </c>
      <c r="V77" s="1342">
        <v>42095</v>
      </c>
      <c r="W77" s="619">
        <v>42095</v>
      </c>
      <c r="X77" s="1370">
        <v>42095</v>
      </c>
      <c r="Y77" s="1028">
        <v>42095</v>
      </c>
      <c r="Z77" s="1371">
        <v>42095</v>
      </c>
      <c r="AA77" s="2246">
        <v>35152</v>
      </c>
      <c r="AB77" s="2246">
        <v>35062</v>
      </c>
      <c r="AC77" s="2246">
        <v>20157</v>
      </c>
      <c r="AD77" s="2246" t="s">
        <v>21</v>
      </c>
      <c r="AE77" s="2246">
        <v>14905</v>
      </c>
      <c r="AF77" s="2246">
        <v>14905</v>
      </c>
      <c r="AG77" s="2246" t="s">
        <v>21</v>
      </c>
      <c r="AH77" s="2246" t="s">
        <v>21</v>
      </c>
      <c r="AI77" s="2246">
        <v>2098</v>
      </c>
      <c r="AJ77" s="2246">
        <v>30573</v>
      </c>
      <c r="AK77" s="2246">
        <v>30391</v>
      </c>
      <c r="AL77" s="2246">
        <v>5597</v>
      </c>
      <c r="AM77" s="2246" t="s">
        <v>21</v>
      </c>
      <c r="AN77" s="2246">
        <v>24794</v>
      </c>
      <c r="AO77" s="2246">
        <v>22018</v>
      </c>
      <c r="AP77" s="2246">
        <v>2776</v>
      </c>
      <c r="AQ77" s="2246" t="s">
        <v>21</v>
      </c>
      <c r="AR77" s="2246">
        <v>988</v>
      </c>
      <c r="AS77" s="1342">
        <v>42095</v>
      </c>
      <c r="AT77" s="619">
        <v>42095</v>
      </c>
      <c r="AU77" s="1370">
        <v>42095</v>
      </c>
      <c r="AV77" s="1028">
        <v>42095</v>
      </c>
      <c r="AW77" s="1371">
        <v>42095</v>
      </c>
      <c r="AX77" s="2246">
        <v>4446</v>
      </c>
      <c r="AY77" s="2246">
        <v>4992</v>
      </c>
      <c r="AZ77" s="2246" t="s">
        <v>21</v>
      </c>
      <c r="BA77" s="2246" t="s">
        <v>21</v>
      </c>
      <c r="BB77" s="2246">
        <v>4992</v>
      </c>
      <c r="BC77" s="2246" t="s">
        <v>21</v>
      </c>
      <c r="BD77" s="2246">
        <v>4992</v>
      </c>
      <c r="BE77" s="2246" t="s">
        <v>21</v>
      </c>
      <c r="BF77" s="2246">
        <v>862</v>
      </c>
      <c r="BG77" s="2246">
        <v>732546</v>
      </c>
      <c r="BH77" s="2246">
        <v>732546</v>
      </c>
      <c r="BI77" s="2246">
        <v>362523</v>
      </c>
      <c r="BJ77" s="2246">
        <v>326631</v>
      </c>
      <c r="BK77" s="2246">
        <v>43392</v>
      </c>
      <c r="BL77" s="2246">
        <v>39460</v>
      </c>
      <c r="BM77" s="2246">
        <v>3932</v>
      </c>
      <c r="BN77" s="2246" t="s">
        <v>22</v>
      </c>
      <c r="BO77" s="2246" t="s">
        <v>22</v>
      </c>
      <c r="BP77" s="1342">
        <v>42095</v>
      </c>
      <c r="BQ77" s="619">
        <v>42095</v>
      </c>
      <c r="BR77" s="1370">
        <v>42095</v>
      </c>
      <c r="BS77" s="1028">
        <v>42095</v>
      </c>
      <c r="BT77" s="1371">
        <v>42095</v>
      </c>
      <c r="BU77" s="2246">
        <v>2443841</v>
      </c>
      <c r="BV77" s="2246">
        <v>2437413</v>
      </c>
      <c r="BW77" s="2246">
        <v>2418429</v>
      </c>
      <c r="BX77" s="2246" t="s">
        <v>21</v>
      </c>
      <c r="BY77" s="2246">
        <v>18984</v>
      </c>
      <c r="BZ77" s="2246">
        <v>18006</v>
      </c>
      <c r="CA77" s="2246">
        <v>978</v>
      </c>
      <c r="CB77" s="2246" t="s">
        <v>21</v>
      </c>
      <c r="CC77" s="2246">
        <v>29828</v>
      </c>
      <c r="CD77" s="2246">
        <v>512303</v>
      </c>
      <c r="CE77" s="2246">
        <v>511415</v>
      </c>
      <c r="CF77" s="2246">
        <v>510582</v>
      </c>
      <c r="CG77" s="2246" t="s">
        <v>21</v>
      </c>
      <c r="CH77" s="2246">
        <v>833</v>
      </c>
      <c r="CI77" s="2246" t="s">
        <v>21</v>
      </c>
      <c r="CJ77" s="2246">
        <v>833</v>
      </c>
      <c r="CK77" s="2246" t="s">
        <v>21</v>
      </c>
      <c r="CL77" s="2246">
        <v>14062</v>
      </c>
      <c r="CM77" s="1342">
        <v>42095</v>
      </c>
      <c r="CN77" s="619">
        <v>42095</v>
      </c>
    </row>
    <row r="78" spans="1:92" ht="15" customHeight="1">
      <c r="A78" s="1372"/>
      <c r="B78" s="1028">
        <v>42461</v>
      </c>
      <c r="C78" s="1373"/>
      <c r="D78" s="2246">
        <v>102</v>
      </c>
      <c r="E78" s="2246">
        <v>102</v>
      </c>
      <c r="F78" s="2246" t="s">
        <v>22</v>
      </c>
      <c r="G78" s="2246" t="s">
        <v>22</v>
      </c>
      <c r="H78" s="2246">
        <v>102</v>
      </c>
      <c r="I78" s="2246" t="s">
        <v>22</v>
      </c>
      <c r="J78" s="2246">
        <v>102</v>
      </c>
      <c r="K78" s="2246" t="s">
        <v>21</v>
      </c>
      <c r="L78" s="2246">
        <v>3</v>
      </c>
      <c r="M78" s="2246">
        <v>846119</v>
      </c>
      <c r="N78" s="2246">
        <v>849038</v>
      </c>
      <c r="O78" s="2246">
        <v>608247</v>
      </c>
      <c r="P78" s="2246">
        <v>1749</v>
      </c>
      <c r="Q78" s="2246">
        <v>239042</v>
      </c>
      <c r="R78" s="2246">
        <v>222608</v>
      </c>
      <c r="S78" s="2246">
        <v>16434</v>
      </c>
      <c r="T78" s="2246">
        <v>1065</v>
      </c>
      <c r="U78" s="2246">
        <v>74553</v>
      </c>
      <c r="V78" s="1342">
        <v>42461</v>
      </c>
      <c r="W78" s="619">
        <v>42461</v>
      </c>
      <c r="X78" s="1372"/>
      <c r="Y78" s="1028">
        <v>42461</v>
      </c>
      <c r="Z78" s="1373"/>
      <c r="AA78" s="2246">
        <v>30715</v>
      </c>
      <c r="AB78" s="2246">
        <v>31170</v>
      </c>
      <c r="AC78" s="2246">
        <v>19488</v>
      </c>
      <c r="AD78" s="2246" t="s">
        <v>21</v>
      </c>
      <c r="AE78" s="2246">
        <v>11682</v>
      </c>
      <c r="AF78" s="2246">
        <v>11682</v>
      </c>
      <c r="AG78" s="2246" t="s">
        <v>21</v>
      </c>
      <c r="AH78" s="2246" t="s">
        <v>21</v>
      </c>
      <c r="AI78" s="2246">
        <v>1645</v>
      </c>
      <c r="AJ78" s="2246">
        <v>23461</v>
      </c>
      <c r="AK78" s="2246">
        <v>23172</v>
      </c>
      <c r="AL78" s="2246">
        <v>4359</v>
      </c>
      <c r="AM78" s="2246" t="s">
        <v>21</v>
      </c>
      <c r="AN78" s="2246">
        <v>18813</v>
      </c>
      <c r="AO78" s="2246">
        <v>14887</v>
      </c>
      <c r="AP78" s="2246">
        <v>3926</v>
      </c>
      <c r="AQ78" s="2246" t="s">
        <v>21</v>
      </c>
      <c r="AR78" s="2246">
        <v>883</v>
      </c>
      <c r="AS78" s="1342">
        <v>42461</v>
      </c>
      <c r="AT78" s="619">
        <v>42461</v>
      </c>
      <c r="AU78" s="1372"/>
      <c r="AV78" s="1028">
        <v>42461</v>
      </c>
      <c r="AW78" s="1373"/>
      <c r="AX78" s="2246">
        <v>4500</v>
      </c>
      <c r="AY78" s="2246">
        <v>4698</v>
      </c>
      <c r="AZ78" s="2246" t="s">
        <v>21</v>
      </c>
      <c r="BA78" s="2246" t="s">
        <v>21</v>
      </c>
      <c r="BB78" s="2246">
        <v>4698</v>
      </c>
      <c r="BC78" s="2246" t="s">
        <v>21</v>
      </c>
      <c r="BD78" s="2246">
        <v>4698</v>
      </c>
      <c r="BE78" s="2246" t="s">
        <v>21</v>
      </c>
      <c r="BF78" s="2246">
        <v>666</v>
      </c>
      <c r="BG78" s="2246">
        <v>719137</v>
      </c>
      <c r="BH78" s="2246">
        <v>719137</v>
      </c>
      <c r="BI78" s="2246">
        <v>314800</v>
      </c>
      <c r="BJ78" s="2246">
        <v>357509</v>
      </c>
      <c r="BK78" s="2246">
        <v>46828</v>
      </c>
      <c r="BL78" s="2246">
        <v>42317</v>
      </c>
      <c r="BM78" s="2246">
        <v>4511</v>
      </c>
      <c r="BN78" s="2246" t="s">
        <v>22</v>
      </c>
      <c r="BO78" s="2246" t="s">
        <v>22</v>
      </c>
      <c r="BP78" s="1342">
        <v>42461</v>
      </c>
      <c r="BQ78" s="619">
        <v>42461</v>
      </c>
      <c r="BR78" s="1372"/>
      <c r="BS78" s="1028">
        <v>42461</v>
      </c>
      <c r="BT78" s="1373"/>
      <c r="BU78" s="2246">
        <v>2447488</v>
      </c>
      <c r="BV78" s="2246">
        <v>2433065</v>
      </c>
      <c r="BW78" s="2246">
        <v>2417846</v>
      </c>
      <c r="BX78" s="2246" t="s">
        <v>21</v>
      </c>
      <c r="BY78" s="2246">
        <v>15219</v>
      </c>
      <c r="BZ78" s="2246">
        <v>14424</v>
      </c>
      <c r="CA78" s="2246">
        <v>795</v>
      </c>
      <c r="CB78" s="2246">
        <v>4471</v>
      </c>
      <c r="CC78" s="2246">
        <v>39775</v>
      </c>
      <c r="CD78" s="2246">
        <v>538727</v>
      </c>
      <c r="CE78" s="2246">
        <v>542980</v>
      </c>
      <c r="CF78" s="2246">
        <v>542233</v>
      </c>
      <c r="CG78" s="2246" t="s">
        <v>21</v>
      </c>
      <c r="CH78" s="2246">
        <v>747</v>
      </c>
      <c r="CI78" s="2246" t="s">
        <v>21</v>
      </c>
      <c r="CJ78" s="2246">
        <v>747</v>
      </c>
      <c r="CK78" s="2246" t="s">
        <v>21</v>
      </c>
      <c r="CL78" s="2246">
        <v>10234</v>
      </c>
      <c r="CM78" s="1342">
        <v>42461</v>
      </c>
      <c r="CN78" s="619">
        <v>42461</v>
      </c>
    </row>
    <row r="79" spans="1:92" ht="7.5" customHeight="1">
      <c r="A79" s="1372"/>
      <c r="B79" s="1032"/>
      <c r="C79" s="1373"/>
      <c r="D79" s="2246"/>
      <c r="E79" s="2246"/>
      <c r="F79" s="2246"/>
      <c r="G79" s="2246"/>
      <c r="H79" s="2246"/>
      <c r="I79" s="2246"/>
      <c r="J79" s="2246"/>
      <c r="K79" s="2246"/>
      <c r="L79" s="2246"/>
      <c r="M79" s="2246"/>
      <c r="N79" s="2246"/>
      <c r="O79" s="2246"/>
      <c r="P79" s="2246"/>
      <c r="Q79" s="2246"/>
      <c r="R79" s="2246"/>
      <c r="S79" s="2246"/>
      <c r="T79" s="2246"/>
      <c r="U79" s="2246"/>
      <c r="V79" s="1341"/>
      <c r="W79" s="479"/>
      <c r="X79" s="1372"/>
      <c r="Y79" s="1032"/>
      <c r="Z79" s="1373"/>
      <c r="AA79" s="2246"/>
      <c r="AB79" s="2246"/>
      <c r="AC79" s="2246"/>
      <c r="AD79" s="2246"/>
      <c r="AE79" s="2246"/>
      <c r="AF79" s="2246"/>
      <c r="AG79" s="2246"/>
      <c r="AH79" s="2246"/>
      <c r="AI79" s="2246"/>
      <c r="AJ79" s="2246"/>
      <c r="AK79" s="2246"/>
      <c r="AL79" s="2246"/>
      <c r="AM79" s="2246"/>
      <c r="AN79" s="2246"/>
      <c r="AO79" s="2246"/>
      <c r="AP79" s="2246"/>
      <c r="AQ79" s="2246"/>
      <c r="AR79" s="2246"/>
      <c r="AS79" s="1341"/>
      <c r="AT79" s="479"/>
      <c r="AU79" s="1372"/>
      <c r="AV79" s="1032"/>
      <c r="AW79" s="1373"/>
      <c r="AX79" s="2246"/>
      <c r="AY79" s="2246"/>
      <c r="AZ79" s="2246"/>
      <c r="BA79" s="2246"/>
      <c r="BB79" s="2246"/>
      <c r="BC79" s="2246"/>
      <c r="BD79" s="2246"/>
      <c r="BE79" s="2246"/>
      <c r="BF79" s="2246"/>
      <c r="BG79" s="2246"/>
      <c r="BH79" s="2246"/>
      <c r="BI79" s="2246"/>
      <c r="BJ79" s="2246"/>
      <c r="BK79" s="2246"/>
      <c r="BL79" s="2246"/>
      <c r="BM79" s="2246"/>
      <c r="BN79" s="2246"/>
      <c r="BO79" s="2246"/>
      <c r="BP79" s="1341"/>
      <c r="BQ79" s="479"/>
      <c r="BR79" s="1372"/>
      <c r="BS79" s="1032"/>
      <c r="BT79" s="1373"/>
      <c r="BU79" s="2246"/>
      <c r="BV79" s="2246"/>
      <c r="BW79" s="2246"/>
      <c r="BX79" s="2246"/>
      <c r="BY79" s="2246"/>
      <c r="BZ79" s="2246"/>
      <c r="CA79" s="2246"/>
      <c r="CB79" s="2246"/>
      <c r="CC79" s="2246"/>
      <c r="CD79" s="2246"/>
      <c r="CE79" s="2246"/>
      <c r="CF79" s="2246"/>
      <c r="CG79" s="2246"/>
      <c r="CH79" s="2246"/>
      <c r="CI79" s="2246"/>
      <c r="CJ79" s="2246"/>
      <c r="CK79" s="2246"/>
      <c r="CL79" s="2246"/>
      <c r="CM79" s="1341"/>
      <c r="CN79" s="479"/>
    </row>
    <row r="80" spans="1:92" ht="15" customHeight="1">
      <c r="A80" s="1374" t="s">
        <v>1582</v>
      </c>
      <c r="B80" s="1034" t="s">
        <v>23</v>
      </c>
      <c r="C80" s="1375" t="s">
        <v>163</v>
      </c>
      <c r="D80" s="2246">
        <v>25</v>
      </c>
      <c r="E80" s="2246">
        <v>24</v>
      </c>
      <c r="F80" s="2246" t="s">
        <v>22</v>
      </c>
      <c r="G80" s="2246" t="s">
        <v>22</v>
      </c>
      <c r="H80" s="2246">
        <v>24</v>
      </c>
      <c r="I80" s="2246" t="s">
        <v>22</v>
      </c>
      <c r="J80" s="2246">
        <v>24</v>
      </c>
      <c r="K80" s="2246" t="s">
        <v>21</v>
      </c>
      <c r="L80" s="2246">
        <v>3</v>
      </c>
      <c r="M80" s="2246">
        <v>211367</v>
      </c>
      <c r="N80" s="2246">
        <v>212658</v>
      </c>
      <c r="O80" s="2246">
        <v>148629</v>
      </c>
      <c r="P80" s="2246">
        <v>282</v>
      </c>
      <c r="Q80" s="2246">
        <v>63747</v>
      </c>
      <c r="R80" s="2246">
        <v>59674</v>
      </c>
      <c r="S80" s="2246">
        <v>4073</v>
      </c>
      <c r="T80" s="2246">
        <v>629</v>
      </c>
      <c r="U80" s="2246">
        <v>74553</v>
      </c>
      <c r="V80" s="1343" t="s">
        <v>25</v>
      </c>
      <c r="W80" s="623" t="s">
        <v>1583</v>
      </c>
      <c r="X80" s="1374" t="s">
        <v>1582</v>
      </c>
      <c r="Y80" s="1034" t="s">
        <v>23</v>
      </c>
      <c r="Z80" s="1375" t="s">
        <v>163</v>
      </c>
      <c r="AA80" s="2246">
        <v>4438</v>
      </c>
      <c r="AB80" s="2246">
        <v>5138</v>
      </c>
      <c r="AC80" s="2246">
        <v>3249</v>
      </c>
      <c r="AD80" s="2246" t="s">
        <v>21</v>
      </c>
      <c r="AE80" s="2246">
        <v>1889</v>
      </c>
      <c r="AF80" s="2246">
        <v>1889</v>
      </c>
      <c r="AG80" s="2246" t="s">
        <v>21</v>
      </c>
      <c r="AH80" s="2246" t="s">
        <v>21</v>
      </c>
      <c r="AI80" s="2246">
        <v>1645</v>
      </c>
      <c r="AJ80" s="2246">
        <v>3893</v>
      </c>
      <c r="AK80" s="2246">
        <v>3818</v>
      </c>
      <c r="AL80" s="2246">
        <v>590</v>
      </c>
      <c r="AM80" s="2246" t="s">
        <v>21</v>
      </c>
      <c r="AN80" s="2246">
        <v>3228</v>
      </c>
      <c r="AO80" s="2246">
        <v>2433</v>
      </c>
      <c r="AP80" s="2246">
        <v>795</v>
      </c>
      <c r="AQ80" s="2246" t="s">
        <v>21</v>
      </c>
      <c r="AR80" s="2246">
        <v>883</v>
      </c>
      <c r="AS80" s="1343" t="s">
        <v>25</v>
      </c>
      <c r="AT80" s="623" t="s">
        <v>1583</v>
      </c>
      <c r="AU80" s="1374" t="s">
        <v>1582</v>
      </c>
      <c r="AV80" s="1034" t="s">
        <v>23</v>
      </c>
      <c r="AW80" s="1375" t="s">
        <v>163</v>
      </c>
      <c r="AX80" s="2246">
        <v>1500</v>
      </c>
      <c r="AY80" s="2246">
        <v>1381</v>
      </c>
      <c r="AZ80" s="2246" t="s">
        <v>21</v>
      </c>
      <c r="BA80" s="2246" t="s">
        <v>21</v>
      </c>
      <c r="BB80" s="2246">
        <v>1381</v>
      </c>
      <c r="BC80" s="2246" t="s">
        <v>21</v>
      </c>
      <c r="BD80" s="2246">
        <v>1381</v>
      </c>
      <c r="BE80" s="2246" t="s">
        <v>21</v>
      </c>
      <c r="BF80" s="2246">
        <v>666</v>
      </c>
      <c r="BG80" s="2246">
        <v>184657</v>
      </c>
      <c r="BH80" s="2246">
        <v>184657</v>
      </c>
      <c r="BI80" s="2246">
        <v>84261</v>
      </c>
      <c r="BJ80" s="2246">
        <v>88082</v>
      </c>
      <c r="BK80" s="2246">
        <v>12314</v>
      </c>
      <c r="BL80" s="2246">
        <v>11200</v>
      </c>
      <c r="BM80" s="2246">
        <v>1114</v>
      </c>
      <c r="BN80" s="2246" t="s">
        <v>22</v>
      </c>
      <c r="BO80" s="2246" t="s">
        <v>22</v>
      </c>
      <c r="BP80" s="1343" t="s">
        <v>25</v>
      </c>
      <c r="BQ80" s="623" t="s">
        <v>1583</v>
      </c>
      <c r="BR80" s="1374" t="s">
        <v>1582</v>
      </c>
      <c r="BS80" s="1034" t="s">
        <v>23</v>
      </c>
      <c r="BT80" s="1375" t="s">
        <v>163</v>
      </c>
      <c r="BU80" s="2246">
        <v>610745</v>
      </c>
      <c r="BV80" s="2246">
        <v>634961</v>
      </c>
      <c r="BW80" s="2246">
        <v>630739</v>
      </c>
      <c r="BX80" s="2246" t="s">
        <v>21</v>
      </c>
      <c r="BY80" s="2246">
        <v>4222</v>
      </c>
      <c r="BZ80" s="2246">
        <v>4042</v>
      </c>
      <c r="CA80" s="2246">
        <v>180</v>
      </c>
      <c r="CB80" s="2246" t="s">
        <v>21</v>
      </c>
      <c r="CC80" s="2246">
        <v>39775</v>
      </c>
      <c r="CD80" s="2246">
        <v>130663</v>
      </c>
      <c r="CE80" s="2246">
        <v>134136</v>
      </c>
      <c r="CF80" s="2246">
        <v>133926</v>
      </c>
      <c r="CG80" s="2246" t="s">
        <v>21</v>
      </c>
      <c r="CH80" s="2246">
        <v>210</v>
      </c>
      <c r="CI80" s="2246" t="s">
        <v>21</v>
      </c>
      <c r="CJ80" s="2246">
        <v>210</v>
      </c>
      <c r="CK80" s="2246" t="s">
        <v>21</v>
      </c>
      <c r="CL80" s="2246">
        <v>10234</v>
      </c>
      <c r="CM80" s="1343" t="s">
        <v>25</v>
      </c>
      <c r="CN80" s="623" t="s">
        <v>1583</v>
      </c>
    </row>
    <row r="81" spans="1:92" ht="15" customHeight="1">
      <c r="A81" s="1376" t="s">
        <v>26</v>
      </c>
      <c r="B81" s="1037" t="s">
        <v>26</v>
      </c>
      <c r="C81" s="1375" t="s">
        <v>164</v>
      </c>
      <c r="D81" s="2246">
        <v>27</v>
      </c>
      <c r="E81" s="2246">
        <v>28</v>
      </c>
      <c r="F81" s="2246" t="s">
        <v>22</v>
      </c>
      <c r="G81" s="2246" t="s">
        <v>22</v>
      </c>
      <c r="H81" s="2246">
        <v>28</v>
      </c>
      <c r="I81" s="2246" t="s">
        <v>22</v>
      </c>
      <c r="J81" s="2246">
        <v>28</v>
      </c>
      <c r="K81" s="2246" t="s">
        <v>21</v>
      </c>
      <c r="L81" s="2246">
        <v>2</v>
      </c>
      <c r="M81" s="2246">
        <v>191065</v>
      </c>
      <c r="N81" s="2246">
        <v>193147</v>
      </c>
      <c r="O81" s="2246">
        <v>133671</v>
      </c>
      <c r="P81" s="2246">
        <v>213</v>
      </c>
      <c r="Q81" s="2246">
        <v>59263</v>
      </c>
      <c r="R81" s="2246">
        <v>55045</v>
      </c>
      <c r="S81" s="2246">
        <v>4218</v>
      </c>
      <c r="T81" s="2246">
        <v>176</v>
      </c>
      <c r="U81" s="2246">
        <v>72347</v>
      </c>
      <c r="V81" s="1343" t="s">
        <v>27</v>
      </c>
      <c r="W81" s="623" t="s">
        <v>26</v>
      </c>
      <c r="X81" s="1376" t="s">
        <v>26</v>
      </c>
      <c r="Y81" s="1037" t="s">
        <v>26</v>
      </c>
      <c r="Z81" s="1375" t="s">
        <v>164</v>
      </c>
      <c r="AA81" s="2246">
        <v>7059</v>
      </c>
      <c r="AB81" s="2246">
        <v>5342</v>
      </c>
      <c r="AC81" s="2246">
        <v>2947</v>
      </c>
      <c r="AD81" s="2246" t="s">
        <v>21</v>
      </c>
      <c r="AE81" s="2246">
        <v>2395</v>
      </c>
      <c r="AF81" s="2246">
        <v>2395</v>
      </c>
      <c r="AG81" s="2246" t="s">
        <v>21</v>
      </c>
      <c r="AH81" s="2246" t="s">
        <v>21</v>
      </c>
      <c r="AI81" s="2246">
        <v>3362</v>
      </c>
      <c r="AJ81" s="2246">
        <v>4222</v>
      </c>
      <c r="AK81" s="2246">
        <v>4401</v>
      </c>
      <c r="AL81" s="2246">
        <v>1164</v>
      </c>
      <c r="AM81" s="2246" t="s">
        <v>21</v>
      </c>
      <c r="AN81" s="2246">
        <v>3237</v>
      </c>
      <c r="AO81" s="2246">
        <v>2481</v>
      </c>
      <c r="AP81" s="2246">
        <v>756</v>
      </c>
      <c r="AQ81" s="2246" t="s">
        <v>21</v>
      </c>
      <c r="AR81" s="2246">
        <v>704</v>
      </c>
      <c r="AS81" s="1343" t="s">
        <v>27</v>
      </c>
      <c r="AT81" s="623" t="s">
        <v>26</v>
      </c>
      <c r="AU81" s="1376" t="s">
        <v>26</v>
      </c>
      <c r="AV81" s="1037" t="s">
        <v>26</v>
      </c>
      <c r="AW81" s="1375" t="s">
        <v>164</v>
      </c>
      <c r="AX81" s="2246">
        <v>1500</v>
      </c>
      <c r="AY81" s="2246">
        <v>996</v>
      </c>
      <c r="AZ81" s="2246" t="s">
        <v>21</v>
      </c>
      <c r="BA81" s="2246" t="s">
        <v>21</v>
      </c>
      <c r="BB81" s="2246">
        <v>996</v>
      </c>
      <c r="BC81" s="2246" t="s">
        <v>21</v>
      </c>
      <c r="BD81" s="2246">
        <v>996</v>
      </c>
      <c r="BE81" s="2246" t="s">
        <v>21</v>
      </c>
      <c r="BF81" s="2246">
        <v>1170</v>
      </c>
      <c r="BG81" s="2246">
        <v>182111</v>
      </c>
      <c r="BH81" s="2246">
        <v>182111</v>
      </c>
      <c r="BI81" s="2246">
        <v>79302</v>
      </c>
      <c r="BJ81" s="2246">
        <v>90207</v>
      </c>
      <c r="BK81" s="2246">
        <v>12602</v>
      </c>
      <c r="BL81" s="2246">
        <v>11391</v>
      </c>
      <c r="BM81" s="2246">
        <v>1211</v>
      </c>
      <c r="BN81" s="2246" t="s">
        <v>22</v>
      </c>
      <c r="BO81" s="2246" t="s">
        <v>22</v>
      </c>
      <c r="BP81" s="1343" t="s">
        <v>27</v>
      </c>
      <c r="BQ81" s="623" t="s">
        <v>26</v>
      </c>
      <c r="BR81" s="1376" t="s">
        <v>26</v>
      </c>
      <c r="BS81" s="1037" t="s">
        <v>26</v>
      </c>
      <c r="BT81" s="1375" t="s">
        <v>164</v>
      </c>
      <c r="BU81" s="2246">
        <v>582153</v>
      </c>
      <c r="BV81" s="2246">
        <v>572297</v>
      </c>
      <c r="BW81" s="2246">
        <v>569553</v>
      </c>
      <c r="BX81" s="2246" t="s">
        <v>21</v>
      </c>
      <c r="BY81" s="2246">
        <v>2744</v>
      </c>
      <c r="BZ81" s="2246">
        <v>2661</v>
      </c>
      <c r="CA81" s="2246">
        <v>83</v>
      </c>
      <c r="CB81" s="2246" t="s">
        <v>21</v>
      </c>
      <c r="CC81" s="2246">
        <v>49813</v>
      </c>
      <c r="CD81" s="2246">
        <v>142026</v>
      </c>
      <c r="CE81" s="2246">
        <v>139327</v>
      </c>
      <c r="CF81" s="2246">
        <v>139142</v>
      </c>
      <c r="CG81" s="2246" t="s">
        <v>21</v>
      </c>
      <c r="CH81" s="2246">
        <v>185</v>
      </c>
      <c r="CI81" s="2246" t="s">
        <v>21</v>
      </c>
      <c r="CJ81" s="2246">
        <v>185</v>
      </c>
      <c r="CK81" s="2246" t="s">
        <v>21</v>
      </c>
      <c r="CL81" s="2246">
        <v>12515</v>
      </c>
      <c r="CM81" s="1343" t="s">
        <v>27</v>
      </c>
      <c r="CN81" s="623" t="s">
        <v>26</v>
      </c>
    </row>
    <row r="82" spans="1:92" ht="15" customHeight="1">
      <c r="A82" s="1374" t="s">
        <v>26</v>
      </c>
      <c r="B82" s="1034" t="s">
        <v>26</v>
      </c>
      <c r="C82" s="1375" t="s">
        <v>165</v>
      </c>
      <c r="D82" s="2246">
        <v>28</v>
      </c>
      <c r="E82" s="2246">
        <v>27</v>
      </c>
      <c r="F82" s="2246" t="s">
        <v>22</v>
      </c>
      <c r="G82" s="2246" t="s">
        <v>22</v>
      </c>
      <c r="H82" s="2246">
        <v>27</v>
      </c>
      <c r="I82" s="2246" t="s">
        <v>22</v>
      </c>
      <c r="J82" s="2246">
        <v>27</v>
      </c>
      <c r="K82" s="2246" t="s">
        <v>21</v>
      </c>
      <c r="L82" s="2246">
        <v>3</v>
      </c>
      <c r="M82" s="2246">
        <v>183320</v>
      </c>
      <c r="N82" s="2246">
        <v>186849</v>
      </c>
      <c r="O82" s="2246">
        <v>129421</v>
      </c>
      <c r="P82" s="2246">
        <v>972</v>
      </c>
      <c r="Q82" s="2246">
        <v>56456</v>
      </c>
      <c r="R82" s="2246">
        <v>52920</v>
      </c>
      <c r="S82" s="2246">
        <v>3536</v>
      </c>
      <c r="T82" s="2246">
        <v>1155</v>
      </c>
      <c r="U82" s="2246">
        <v>67426</v>
      </c>
      <c r="V82" s="1343" t="s">
        <v>28</v>
      </c>
      <c r="W82" s="623" t="s">
        <v>26</v>
      </c>
      <c r="X82" s="1374" t="s">
        <v>26</v>
      </c>
      <c r="Y82" s="1034" t="s">
        <v>26</v>
      </c>
      <c r="Z82" s="1375" t="s">
        <v>165</v>
      </c>
      <c r="AA82" s="2246">
        <v>7994</v>
      </c>
      <c r="AB82" s="2246">
        <v>8094</v>
      </c>
      <c r="AC82" s="2246">
        <v>5375</v>
      </c>
      <c r="AD82" s="2246" t="s">
        <v>21</v>
      </c>
      <c r="AE82" s="2246">
        <v>2719</v>
      </c>
      <c r="AF82" s="2246">
        <v>2719</v>
      </c>
      <c r="AG82" s="2246" t="s">
        <v>21</v>
      </c>
      <c r="AH82" s="2246" t="s">
        <v>21</v>
      </c>
      <c r="AI82" s="2246">
        <v>3262</v>
      </c>
      <c r="AJ82" s="2246">
        <v>5538</v>
      </c>
      <c r="AK82" s="2246">
        <v>5505</v>
      </c>
      <c r="AL82" s="2246">
        <v>342</v>
      </c>
      <c r="AM82" s="2246" t="s">
        <v>21</v>
      </c>
      <c r="AN82" s="2246">
        <v>5163</v>
      </c>
      <c r="AO82" s="2246">
        <v>3995</v>
      </c>
      <c r="AP82" s="2246">
        <v>1168</v>
      </c>
      <c r="AQ82" s="2246" t="s">
        <v>21</v>
      </c>
      <c r="AR82" s="2246">
        <v>737</v>
      </c>
      <c r="AS82" s="1343" t="s">
        <v>28</v>
      </c>
      <c r="AT82" s="623" t="s">
        <v>26</v>
      </c>
      <c r="AU82" s="1374" t="s">
        <v>26</v>
      </c>
      <c r="AV82" s="1034" t="s">
        <v>26</v>
      </c>
      <c r="AW82" s="1375" t="s">
        <v>165</v>
      </c>
      <c r="AX82" s="2246">
        <v>1500</v>
      </c>
      <c r="AY82" s="2246">
        <v>1329</v>
      </c>
      <c r="AZ82" s="2246" t="s">
        <v>21</v>
      </c>
      <c r="BA82" s="2246" t="s">
        <v>21</v>
      </c>
      <c r="BB82" s="2246">
        <v>1329</v>
      </c>
      <c r="BC82" s="2246" t="s">
        <v>21</v>
      </c>
      <c r="BD82" s="2246">
        <v>1329</v>
      </c>
      <c r="BE82" s="2246" t="s">
        <v>21</v>
      </c>
      <c r="BF82" s="2246">
        <v>1341</v>
      </c>
      <c r="BG82" s="2246">
        <v>178755</v>
      </c>
      <c r="BH82" s="2246">
        <v>178755</v>
      </c>
      <c r="BI82" s="2246">
        <v>76956</v>
      </c>
      <c r="BJ82" s="2246">
        <v>89988</v>
      </c>
      <c r="BK82" s="2246">
        <v>11811</v>
      </c>
      <c r="BL82" s="2246">
        <v>10630</v>
      </c>
      <c r="BM82" s="2246">
        <v>1181</v>
      </c>
      <c r="BN82" s="2246" t="s">
        <v>22</v>
      </c>
      <c r="BO82" s="2246" t="s">
        <v>22</v>
      </c>
      <c r="BP82" s="1343" t="s">
        <v>28</v>
      </c>
      <c r="BQ82" s="623" t="s">
        <v>26</v>
      </c>
      <c r="BR82" s="1374" t="s">
        <v>26</v>
      </c>
      <c r="BS82" s="1034" t="s">
        <v>26</v>
      </c>
      <c r="BT82" s="1375" t="s">
        <v>165</v>
      </c>
      <c r="BU82" s="2246">
        <v>598464</v>
      </c>
      <c r="BV82" s="2246">
        <v>591273</v>
      </c>
      <c r="BW82" s="2246">
        <v>587616</v>
      </c>
      <c r="BX82" s="2246" t="s">
        <v>21</v>
      </c>
      <c r="BY82" s="2246">
        <v>3657</v>
      </c>
      <c r="BZ82" s="2246">
        <v>3514</v>
      </c>
      <c r="CA82" s="2246">
        <v>143</v>
      </c>
      <c r="CB82" s="2246" t="s">
        <v>21</v>
      </c>
      <c r="CC82" s="2246">
        <v>57088</v>
      </c>
      <c r="CD82" s="2246">
        <v>131756</v>
      </c>
      <c r="CE82" s="2246">
        <v>130923</v>
      </c>
      <c r="CF82" s="2246">
        <v>130721</v>
      </c>
      <c r="CG82" s="2246" t="s">
        <v>21</v>
      </c>
      <c r="CH82" s="2246">
        <v>202</v>
      </c>
      <c r="CI82" s="2246" t="s">
        <v>21</v>
      </c>
      <c r="CJ82" s="2246">
        <v>202</v>
      </c>
      <c r="CK82" s="2246" t="s">
        <v>21</v>
      </c>
      <c r="CL82" s="2246">
        <v>13347</v>
      </c>
      <c r="CM82" s="1343" t="s">
        <v>28</v>
      </c>
      <c r="CN82" s="623" t="s">
        <v>26</v>
      </c>
    </row>
    <row r="83" spans="1:92" ht="15" customHeight="1">
      <c r="A83" s="1374" t="s">
        <v>26</v>
      </c>
      <c r="B83" s="1034" t="s">
        <v>26</v>
      </c>
      <c r="C83" s="1375" t="s">
        <v>166</v>
      </c>
      <c r="D83" s="2246">
        <v>25</v>
      </c>
      <c r="E83" s="2246">
        <v>25</v>
      </c>
      <c r="F83" s="2246" t="s">
        <v>22</v>
      </c>
      <c r="G83" s="2246" t="s">
        <v>22</v>
      </c>
      <c r="H83" s="2246">
        <v>25</v>
      </c>
      <c r="I83" s="2246" t="s">
        <v>22</v>
      </c>
      <c r="J83" s="2246">
        <v>25</v>
      </c>
      <c r="K83" s="2246" t="s">
        <v>21</v>
      </c>
      <c r="L83" s="2246">
        <v>3</v>
      </c>
      <c r="M83" s="2246">
        <v>205661</v>
      </c>
      <c r="N83" s="2246">
        <v>205335</v>
      </c>
      <c r="O83" s="2246">
        <v>143219</v>
      </c>
      <c r="P83" s="2246">
        <v>199</v>
      </c>
      <c r="Q83" s="2246">
        <v>61917</v>
      </c>
      <c r="R83" s="2246">
        <v>57625</v>
      </c>
      <c r="S83" s="2246">
        <v>4292</v>
      </c>
      <c r="T83" s="2246">
        <v>3447</v>
      </c>
      <c r="U83" s="2246">
        <v>67631</v>
      </c>
      <c r="V83" s="1343" t="s">
        <v>29</v>
      </c>
      <c r="W83" s="623" t="s">
        <v>26</v>
      </c>
      <c r="X83" s="1374" t="s">
        <v>26</v>
      </c>
      <c r="Y83" s="1034" t="s">
        <v>26</v>
      </c>
      <c r="Z83" s="1375" t="s">
        <v>166</v>
      </c>
      <c r="AA83" s="2246">
        <v>6858</v>
      </c>
      <c r="AB83" s="2246">
        <v>6743</v>
      </c>
      <c r="AC83" s="2246">
        <v>4185</v>
      </c>
      <c r="AD83" s="2246" t="s">
        <v>21</v>
      </c>
      <c r="AE83" s="2246">
        <v>2558</v>
      </c>
      <c r="AF83" s="2246">
        <v>2558</v>
      </c>
      <c r="AG83" s="2246" t="s">
        <v>21</v>
      </c>
      <c r="AH83" s="2246" t="s">
        <v>21</v>
      </c>
      <c r="AI83" s="2246">
        <v>3376</v>
      </c>
      <c r="AJ83" s="2246">
        <v>4438</v>
      </c>
      <c r="AK83" s="2246">
        <v>4426</v>
      </c>
      <c r="AL83" s="2246">
        <v>475</v>
      </c>
      <c r="AM83" s="2246" t="s">
        <v>21</v>
      </c>
      <c r="AN83" s="2246">
        <v>3951</v>
      </c>
      <c r="AO83" s="2246">
        <v>2662</v>
      </c>
      <c r="AP83" s="2246">
        <v>1289</v>
      </c>
      <c r="AQ83" s="2246" t="s">
        <v>21</v>
      </c>
      <c r="AR83" s="2246">
        <v>749</v>
      </c>
      <c r="AS83" s="1343" t="s">
        <v>29</v>
      </c>
      <c r="AT83" s="623" t="s">
        <v>26</v>
      </c>
      <c r="AU83" s="1374" t="s">
        <v>26</v>
      </c>
      <c r="AV83" s="1034" t="s">
        <v>26</v>
      </c>
      <c r="AW83" s="1375" t="s">
        <v>166</v>
      </c>
      <c r="AX83" s="2246">
        <v>1500</v>
      </c>
      <c r="AY83" s="2246">
        <v>1504</v>
      </c>
      <c r="AZ83" s="2246" t="s">
        <v>21</v>
      </c>
      <c r="BA83" s="2246" t="s">
        <v>21</v>
      </c>
      <c r="BB83" s="2246">
        <v>1504</v>
      </c>
      <c r="BC83" s="2246" t="s">
        <v>21</v>
      </c>
      <c r="BD83" s="2246">
        <v>1504</v>
      </c>
      <c r="BE83" s="2246" t="s">
        <v>21</v>
      </c>
      <c r="BF83" s="2246">
        <v>1336</v>
      </c>
      <c r="BG83" s="2246">
        <v>194350</v>
      </c>
      <c r="BH83" s="2246">
        <v>194350</v>
      </c>
      <c r="BI83" s="2246">
        <v>85717</v>
      </c>
      <c r="BJ83" s="2246">
        <v>95595</v>
      </c>
      <c r="BK83" s="2246">
        <v>13038</v>
      </c>
      <c r="BL83" s="2246">
        <v>11836</v>
      </c>
      <c r="BM83" s="2246">
        <v>1202</v>
      </c>
      <c r="BN83" s="2246" t="s">
        <v>22</v>
      </c>
      <c r="BO83" s="2246" t="s">
        <v>22</v>
      </c>
      <c r="BP83" s="1343" t="s">
        <v>29</v>
      </c>
      <c r="BQ83" s="623" t="s">
        <v>26</v>
      </c>
      <c r="BR83" s="1374" t="s">
        <v>26</v>
      </c>
      <c r="BS83" s="1034" t="s">
        <v>26</v>
      </c>
      <c r="BT83" s="1375" t="s">
        <v>166</v>
      </c>
      <c r="BU83" s="2246">
        <v>625804</v>
      </c>
      <c r="BV83" s="2246">
        <v>625329</v>
      </c>
      <c r="BW83" s="2246">
        <v>622244</v>
      </c>
      <c r="BX83" s="2246" t="s">
        <v>21</v>
      </c>
      <c r="BY83" s="2246">
        <v>3085</v>
      </c>
      <c r="BZ83" s="2246">
        <v>2992</v>
      </c>
      <c r="CA83" s="2246">
        <v>93</v>
      </c>
      <c r="CB83" s="2246" t="s">
        <v>21</v>
      </c>
      <c r="CC83" s="2246">
        <v>55552</v>
      </c>
      <c r="CD83" s="2246">
        <v>148594</v>
      </c>
      <c r="CE83" s="2246">
        <v>146191</v>
      </c>
      <c r="CF83" s="2246">
        <v>145931</v>
      </c>
      <c r="CG83" s="2246" t="s">
        <v>21</v>
      </c>
      <c r="CH83" s="2246">
        <v>260</v>
      </c>
      <c r="CI83" s="2246" t="s">
        <v>21</v>
      </c>
      <c r="CJ83" s="2246">
        <v>260</v>
      </c>
      <c r="CK83" s="2246" t="s">
        <v>21</v>
      </c>
      <c r="CL83" s="2246">
        <v>15753</v>
      </c>
      <c r="CM83" s="1343" t="s">
        <v>29</v>
      </c>
      <c r="CN83" s="623" t="s">
        <v>26</v>
      </c>
    </row>
    <row r="84" spans="1:92" ht="7.5" customHeight="1">
      <c r="A84" s="1372"/>
      <c r="B84" s="1032"/>
      <c r="C84" s="134"/>
      <c r="D84" s="2246"/>
      <c r="E84" s="2246"/>
      <c r="F84" s="2246"/>
      <c r="G84" s="2246"/>
      <c r="H84" s="2246"/>
      <c r="I84" s="2246"/>
      <c r="J84" s="2246"/>
      <c r="K84" s="2246"/>
      <c r="L84" s="2246"/>
      <c r="M84" s="2246"/>
      <c r="N84" s="2246"/>
      <c r="O84" s="2246"/>
      <c r="P84" s="2246"/>
      <c r="Q84" s="2246"/>
      <c r="R84" s="2246"/>
      <c r="S84" s="2246"/>
      <c r="T84" s="2246"/>
      <c r="U84" s="2246"/>
      <c r="V84" s="1344"/>
      <c r="W84" s="483"/>
      <c r="X84" s="1372"/>
      <c r="Y84" s="1032"/>
      <c r="Z84" s="134"/>
      <c r="AA84" s="2246"/>
      <c r="AB84" s="2246"/>
      <c r="AC84" s="2246"/>
      <c r="AD84" s="2246"/>
      <c r="AE84" s="2246"/>
      <c r="AF84" s="2246"/>
      <c r="AG84" s="2246"/>
      <c r="AH84" s="2246"/>
      <c r="AI84" s="2246"/>
      <c r="AJ84" s="2246"/>
      <c r="AK84" s="2246"/>
      <c r="AL84" s="2246"/>
      <c r="AM84" s="2246"/>
      <c r="AN84" s="2246"/>
      <c r="AO84" s="2246"/>
      <c r="AP84" s="2246"/>
      <c r="AQ84" s="2246"/>
      <c r="AR84" s="2246"/>
      <c r="AS84" s="1344"/>
      <c r="AT84" s="483"/>
      <c r="AU84" s="1372"/>
      <c r="AV84" s="1032"/>
      <c r="AW84" s="134"/>
      <c r="AX84" s="2246"/>
      <c r="AY84" s="2246"/>
      <c r="AZ84" s="2246"/>
      <c r="BA84" s="2246"/>
      <c r="BB84" s="2246"/>
      <c r="BC84" s="2246"/>
      <c r="BD84" s="2246"/>
      <c r="BE84" s="2246"/>
      <c r="BF84" s="2246"/>
      <c r="BG84" s="2246"/>
      <c r="BH84" s="2246"/>
      <c r="BI84" s="2246"/>
      <c r="BJ84" s="2246"/>
      <c r="BK84" s="2246"/>
      <c r="BL84" s="2246"/>
      <c r="BM84" s="2246"/>
      <c r="BN84" s="2246"/>
      <c r="BO84" s="2246"/>
      <c r="BP84" s="1344"/>
      <c r="BQ84" s="483"/>
      <c r="BR84" s="1372"/>
      <c r="BS84" s="1032"/>
      <c r="BT84" s="134"/>
      <c r="BU84" s="2246"/>
      <c r="BV84" s="2246"/>
      <c r="BW84" s="2246"/>
      <c r="BX84" s="2246"/>
      <c r="BY84" s="2246"/>
      <c r="BZ84" s="2246"/>
      <c r="CA84" s="2246"/>
      <c r="CB84" s="2246"/>
      <c r="CC84" s="2246"/>
      <c r="CD84" s="2246"/>
      <c r="CE84" s="2246"/>
      <c r="CF84" s="2246"/>
      <c r="CG84" s="2246"/>
      <c r="CH84" s="2246"/>
      <c r="CI84" s="2246"/>
      <c r="CJ84" s="2246"/>
      <c r="CK84" s="2246"/>
      <c r="CL84" s="2246"/>
      <c r="CM84" s="1344"/>
      <c r="CN84" s="483"/>
    </row>
    <row r="85" spans="1:92" ht="15" customHeight="1">
      <c r="A85" s="1376" t="s">
        <v>1582</v>
      </c>
      <c r="B85" s="1037" t="s">
        <v>23</v>
      </c>
      <c r="C85" s="1377" t="s">
        <v>167</v>
      </c>
      <c r="D85" s="2246">
        <v>9</v>
      </c>
      <c r="E85" s="2246">
        <v>7</v>
      </c>
      <c r="F85" s="2246" t="s">
        <v>22</v>
      </c>
      <c r="G85" s="2246" t="s">
        <v>22</v>
      </c>
      <c r="H85" s="2246">
        <v>7</v>
      </c>
      <c r="I85" s="2246" t="s">
        <v>22</v>
      </c>
      <c r="J85" s="2246">
        <v>7</v>
      </c>
      <c r="K85" s="2246" t="s">
        <v>21</v>
      </c>
      <c r="L85" s="2246">
        <v>4</v>
      </c>
      <c r="M85" s="2246">
        <v>64687</v>
      </c>
      <c r="N85" s="2246">
        <v>73113</v>
      </c>
      <c r="O85" s="2246">
        <v>52067</v>
      </c>
      <c r="P85" s="2246">
        <v>125</v>
      </c>
      <c r="Q85" s="2246">
        <v>20921</v>
      </c>
      <c r="R85" s="2246">
        <v>19636</v>
      </c>
      <c r="S85" s="2246">
        <v>1285</v>
      </c>
      <c r="T85" s="2246">
        <v>569</v>
      </c>
      <c r="U85" s="208">
        <v>66645</v>
      </c>
      <c r="V85" s="1343" t="s">
        <v>30</v>
      </c>
      <c r="W85" s="623" t="s">
        <v>1583</v>
      </c>
      <c r="X85" s="1376" t="s">
        <v>1582</v>
      </c>
      <c r="Y85" s="1037" t="s">
        <v>23</v>
      </c>
      <c r="Z85" s="1377" t="s">
        <v>167</v>
      </c>
      <c r="AA85" s="2246">
        <v>1845</v>
      </c>
      <c r="AB85" s="2246">
        <v>2810</v>
      </c>
      <c r="AC85" s="2246">
        <v>1780</v>
      </c>
      <c r="AD85" s="2246" t="s">
        <v>21</v>
      </c>
      <c r="AE85" s="2246">
        <v>1030</v>
      </c>
      <c r="AF85" s="2246">
        <v>1030</v>
      </c>
      <c r="AG85" s="2246" t="s">
        <v>21</v>
      </c>
      <c r="AH85" s="2246" t="s">
        <v>21</v>
      </c>
      <c r="AI85" s="2246">
        <v>1379</v>
      </c>
      <c r="AJ85" s="2246">
        <v>1473</v>
      </c>
      <c r="AK85" s="2246">
        <v>1570</v>
      </c>
      <c r="AL85" s="2246">
        <v>394</v>
      </c>
      <c r="AM85" s="2246" t="s">
        <v>21</v>
      </c>
      <c r="AN85" s="2246">
        <v>1176</v>
      </c>
      <c r="AO85" s="2246">
        <v>882</v>
      </c>
      <c r="AP85" s="2246">
        <v>294</v>
      </c>
      <c r="AQ85" s="2246" t="s">
        <v>21</v>
      </c>
      <c r="AR85" s="208">
        <v>1105</v>
      </c>
      <c r="AS85" s="1343" t="s">
        <v>30</v>
      </c>
      <c r="AT85" s="623" t="s">
        <v>1583</v>
      </c>
      <c r="AU85" s="1376" t="s">
        <v>1582</v>
      </c>
      <c r="AV85" s="1037" t="s">
        <v>23</v>
      </c>
      <c r="AW85" s="1377" t="s">
        <v>167</v>
      </c>
      <c r="AX85" s="2246" t="s">
        <v>21</v>
      </c>
      <c r="AY85" s="2246">
        <v>471</v>
      </c>
      <c r="AZ85" s="2246" t="s">
        <v>21</v>
      </c>
      <c r="BA85" s="2246" t="s">
        <v>21</v>
      </c>
      <c r="BB85" s="2246">
        <v>471</v>
      </c>
      <c r="BC85" s="2246" t="s">
        <v>21</v>
      </c>
      <c r="BD85" s="2246">
        <v>471</v>
      </c>
      <c r="BE85" s="2246" t="s">
        <v>21</v>
      </c>
      <c r="BF85" s="2246">
        <v>76</v>
      </c>
      <c r="BG85" s="2246">
        <v>58609</v>
      </c>
      <c r="BH85" s="2246">
        <v>58609</v>
      </c>
      <c r="BI85" s="2246">
        <v>26827</v>
      </c>
      <c r="BJ85" s="2246">
        <v>27709</v>
      </c>
      <c r="BK85" s="2246">
        <v>4073</v>
      </c>
      <c r="BL85" s="2246">
        <v>3715</v>
      </c>
      <c r="BM85" s="2246">
        <v>358</v>
      </c>
      <c r="BN85" s="2246" t="s">
        <v>22</v>
      </c>
      <c r="BO85" s="208" t="s">
        <v>22</v>
      </c>
      <c r="BP85" s="1343" t="s">
        <v>30</v>
      </c>
      <c r="BQ85" s="623" t="s">
        <v>1583</v>
      </c>
      <c r="BR85" s="1376" t="s">
        <v>1582</v>
      </c>
      <c r="BS85" s="1037" t="s">
        <v>23</v>
      </c>
      <c r="BT85" s="1377" t="s">
        <v>167</v>
      </c>
      <c r="BU85" s="2246">
        <v>190596</v>
      </c>
      <c r="BV85" s="2246">
        <v>199946</v>
      </c>
      <c r="BW85" s="2246">
        <v>198569</v>
      </c>
      <c r="BX85" s="2246" t="s">
        <v>21</v>
      </c>
      <c r="BY85" s="2246">
        <v>1377</v>
      </c>
      <c r="BZ85" s="2246">
        <v>1307</v>
      </c>
      <c r="CA85" s="2246">
        <v>70</v>
      </c>
      <c r="CB85" s="2246" t="s">
        <v>21</v>
      </c>
      <c r="CC85" s="2246">
        <v>54358</v>
      </c>
      <c r="CD85" s="2246">
        <v>36726</v>
      </c>
      <c r="CE85" s="2246">
        <v>39937</v>
      </c>
      <c r="CF85" s="2246">
        <v>39866</v>
      </c>
      <c r="CG85" s="2246" t="s">
        <v>21</v>
      </c>
      <c r="CH85" s="2246">
        <v>71</v>
      </c>
      <c r="CI85" s="2246" t="s">
        <v>21</v>
      </c>
      <c r="CJ85" s="2246">
        <v>71</v>
      </c>
      <c r="CK85" s="2246" t="s">
        <v>21</v>
      </c>
      <c r="CL85" s="2246">
        <v>10390</v>
      </c>
      <c r="CM85" s="1343" t="s">
        <v>30</v>
      </c>
      <c r="CN85" s="623" t="s">
        <v>1583</v>
      </c>
    </row>
    <row r="86" spans="1:92" ht="15" customHeight="1">
      <c r="A86" s="1374" t="s">
        <v>26</v>
      </c>
      <c r="B86" s="1034" t="s">
        <v>26</v>
      </c>
      <c r="C86" s="1377" t="s">
        <v>168</v>
      </c>
      <c r="D86" s="2246">
        <v>8</v>
      </c>
      <c r="E86" s="2246">
        <v>9</v>
      </c>
      <c r="F86" s="2246" t="s">
        <v>22</v>
      </c>
      <c r="G86" s="2246" t="s">
        <v>22</v>
      </c>
      <c r="H86" s="2246">
        <v>9</v>
      </c>
      <c r="I86" s="2246" t="s">
        <v>22</v>
      </c>
      <c r="J86" s="2246">
        <v>9</v>
      </c>
      <c r="K86" s="2246" t="s">
        <v>21</v>
      </c>
      <c r="L86" s="2246">
        <v>3</v>
      </c>
      <c r="M86" s="2246">
        <v>73513</v>
      </c>
      <c r="N86" s="2246">
        <v>71311</v>
      </c>
      <c r="O86" s="2246">
        <v>50762</v>
      </c>
      <c r="P86" s="2246">
        <v>131</v>
      </c>
      <c r="Q86" s="2246">
        <v>20418</v>
      </c>
      <c r="R86" s="2246">
        <v>19076</v>
      </c>
      <c r="S86" s="2246">
        <v>1342</v>
      </c>
      <c r="T86" s="2246">
        <v>30</v>
      </c>
      <c r="U86" s="208">
        <v>69625</v>
      </c>
      <c r="V86" s="1343" t="s">
        <v>31</v>
      </c>
      <c r="W86" s="623" t="s">
        <v>26</v>
      </c>
      <c r="X86" s="1374" t="s">
        <v>26</v>
      </c>
      <c r="Y86" s="1034" t="s">
        <v>26</v>
      </c>
      <c r="Z86" s="1377" t="s">
        <v>168</v>
      </c>
      <c r="AA86" s="2246">
        <v>1230</v>
      </c>
      <c r="AB86" s="2246">
        <v>1390</v>
      </c>
      <c r="AC86" s="2246">
        <v>875</v>
      </c>
      <c r="AD86" s="2246" t="s">
        <v>21</v>
      </c>
      <c r="AE86" s="2246">
        <v>515</v>
      </c>
      <c r="AF86" s="2246">
        <v>515</v>
      </c>
      <c r="AG86" s="2246" t="s">
        <v>21</v>
      </c>
      <c r="AH86" s="2246" t="s">
        <v>21</v>
      </c>
      <c r="AI86" s="2246">
        <v>1219</v>
      </c>
      <c r="AJ86" s="2246">
        <v>1054</v>
      </c>
      <c r="AK86" s="2246">
        <v>1106</v>
      </c>
      <c r="AL86" s="2246">
        <v>51</v>
      </c>
      <c r="AM86" s="2246" t="s">
        <v>21</v>
      </c>
      <c r="AN86" s="2246">
        <v>1055</v>
      </c>
      <c r="AO86" s="2246">
        <v>769</v>
      </c>
      <c r="AP86" s="2246">
        <v>286</v>
      </c>
      <c r="AQ86" s="2246" t="s">
        <v>21</v>
      </c>
      <c r="AR86" s="208">
        <v>659</v>
      </c>
      <c r="AS86" s="1343" t="s">
        <v>31</v>
      </c>
      <c r="AT86" s="623" t="s">
        <v>26</v>
      </c>
      <c r="AU86" s="1374" t="s">
        <v>26</v>
      </c>
      <c r="AV86" s="1034" t="s">
        <v>26</v>
      </c>
      <c r="AW86" s="1377" t="s">
        <v>168</v>
      </c>
      <c r="AX86" s="2246">
        <v>1500</v>
      </c>
      <c r="AY86" s="2246">
        <v>478</v>
      </c>
      <c r="AZ86" s="2246" t="s">
        <v>21</v>
      </c>
      <c r="BA86" s="2246" t="s">
        <v>21</v>
      </c>
      <c r="BB86" s="2246">
        <v>478</v>
      </c>
      <c r="BC86" s="2246" t="s">
        <v>21</v>
      </c>
      <c r="BD86" s="2246">
        <v>478</v>
      </c>
      <c r="BE86" s="2246" t="s">
        <v>21</v>
      </c>
      <c r="BF86" s="2246">
        <v>1098</v>
      </c>
      <c r="BG86" s="2246">
        <v>60939</v>
      </c>
      <c r="BH86" s="2246">
        <v>60939</v>
      </c>
      <c r="BI86" s="2246">
        <v>28015</v>
      </c>
      <c r="BJ86" s="2246">
        <v>28971</v>
      </c>
      <c r="BK86" s="2246">
        <v>3953</v>
      </c>
      <c r="BL86" s="2246">
        <v>3622</v>
      </c>
      <c r="BM86" s="2246">
        <v>331</v>
      </c>
      <c r="BN86" s="2246" t="s">
        <v>22</v>
      </c>
      <c r="BO86" s="208" t="s">
        <v>22</v>
      </c>
      <c r="BP86" s="1343" t="s">
        <v>31</v>
      </c>
      <c r="BQ86" s="623" t="s">
        <v>26</v>
      </c>
      <c r="BR86" s="1374" t="s">
        <v>26</v>
      </c>
      <c r="BS86" s="1034" t="s">
        <v>26</v>
      </c>
      <c r="BT86" s="1377" t="s">
        <v>168</v>
      </c>
      <c r="BU86" s="2246">
        <v>199091</v>
      </c>
      <c r="BV86" s="2246">
        <v>204714</v>
      </c>
      <c r="BW86" s="2246">
        <v>203394</v>
      </c>
      <c r="BX86" s="2246" t="s">
        <v>21</v>
      </c>
      <c r="BY86" s="2246">
        <v>1320</v>
      </c>
      <c r="BZ86" s="2246">
        <v>1263</v>
      </c>
      <c r="CA86" s="2246">
        <v>57</v>
      </c>
      <c r="CB86" s="2246" t="s">
        <v>21</v>
      </c>
      <c r="CC86" s="2246">
        <v>48878</v>
      </c>
      <c r="CD86" s="2246">
        <v>42741</v>
      </c>
      <c r="CE86" s="2246">
        <v>42833</v>
      </c>
      <c r="CF86" s="2246">
        <v>42741</v>
      </c>
      <c r="CG86" s="2246" t="s">
        <v>21</v>
      </c>
      <c r="CH86" s="2246">
        <v>92</v>
      </c>
      <c r="CI86" s="2246" t="s">
        <v>21</v>
      </c>
      <c r="CJ86" s="2246">
        <v>92</v>
      </c>
      <c r="CK86" s="2246" t="s">
        <v>21</v>
      </c>
      <c r="CL86" s="2246">
        <v>10331</v>
      </c>
      <c r="CM86" s="1343" t="s">
        <v>31</v>
      </c>
      <c r="CN86" s="623" t="s">
        <v>26</v>
      </c>
    </row>
    <row r="87" spans="1:92" ht="15" customHeight="1">
      <c r="A87" s="1374" t="s">
        <v>26</v>
      </c>
      <c r="B87" s="1034" t="s">
        <v>26</v>
      </c>
      <c r="C87" s="1377" t="s">
        <v>169</v>
      </c>
      <c r="D87" s="2246">
        <v>8</v>
      </c>
      <c r="E87" s="2246">
        <v>8</v>
      </c>
      <c r="F87" s="2246" t="s">
        <v>22</v>
      </c>
      <c r="G87" s="2246" t="s">
        <v>22</v>
      </c>
      <c r="H87" s="2246">
        <v>8</v>
      </c>
      <c r="I87" s="2246" t="s">
        <v>22</v>
      </c>
      <c r="J87" s="2246">
        <v>8</v>
      </c>
      <c r="K87" s="2246" t="s">
        <v>21</v>
      </c>
      <c r="L87" s="2246">
        <v>3</v>
      </c>
      <c r="M87" s="2246">
        <v>73167</v>
      </c>
      <c r="N87" s="2246">
        <v>68234</v>
      </c>
      <c r="O87" s="2246">
        <v>45800</v>
      </c>
      <c r="P87" s="2246">
        <v>26</v>
      </c>
      <c r="Q87" s="2246">
        <v>22408</v>
      </c>
      <c r="R87" s="2246">
        <v>20962</v>
      </c>
      <c r="S87" s="2246">
        <v>1446</v>
      </c>
      <c r="T87" s="2246">
        <v>30</v>
      </c>
      <c r="U87" s="208">
        <v>74553</v>
      </c>
      <c r="V87" s="1343" t="s">
        <v>32</v>
      </c>
      <c r="W87" s="623" t="s">
        <v>26</v>
      </c>
      <c r="X87" s="1374" t="s">
        <v>26</v>
      </c>
      <c r="Y87" s="1034" t="s">
        <v>26</v>
      </c>
      <c r="Z87" s="1377" t="s">
        <v>169</v>
      </c>
      <c r="AA87" s="2246">
        <v>1363</v>
      </c>
      <c r="AB87" s="2246">
        <v>938</v>
      </c>
      <c r="AC87" s="2246">
        <v>594</v>
      </c>
      <c r="AD87" s="2246" t="s">
        <v>21</v>
      </c>
      <c r="AE87" s="2246">
        <v>344</v>
      </c>
      <c r="AF87" s="2246">
        <v>344</v>
      </c>
      <c r="AG87" s="2246" t="s">
        <v>21</v>
      </c>
      <c r="AH87" s="2246" t="s">
        <v>21</v>
      </c>
      <c r="AI87" s="2246">
        <v>1645</v>
      </c>
      <c r="AJ87" s="2246">
        <v>1366</v>
      </c>
      <c r="AK87" s="2246">
        <v>1142</v>
      </c>
      <c r="AL87" s="2246">
        <v>145</v>
      </c>
      <c r="AM87" s="2246" t="s">
        <v>21</v>
      </c>
      <c r="AN87" s="2246">
        <v>997</v>
      </c>
      <c r="AO87" s="2246">
        <v>782</v>
      </c>
      <c r="AP87" s="2246">
        <v>215</v>
      </c>
      <c r="AQ87" s="2246" t="s">
        <v>21</v>
      </c>
      <c r="AR87" s="208">
        <v>883</v>
      </c>
      <c r="AS87" s="1343" t="s">
        <v>32</v>
      </c>
      <c r="AT87" s="623" t="s">
        <v>26</v>
      </c>
      <c r="AU87" s="1374" t="s">
        <v>26</v>
      </c>
      <c r="AV87" s="1034" t="s">
        <v>26</v>
      </c>
      <c r="AW87" s="1377" t="s">
        <v>169</v>
      </c>
      <c r="AX87" s="2246" t="s">
        <v>21</v>
      </c>
      <c r="AY87" s="2246">
        <v>432</v>
      </c>
      <c r="AZ87" s="2246" t="s">
        <v>21</v>
      </c>
      <c r="BA87" s="2246" t="s">
        <v>21</v>
      </c>
      <c r="BB87" s="2246">
        <v>432</v>
      </c>
      <c r="BC87" s="2246" t="s">
        <v>21</v>
      </c>
      <c r="BD87" s="2246">
        <v>432</v>
      </c>
      <c r="BE87" s="2246" t="s">
        <v>21</v>
      </c>
      <c r="BF87" s="2246">
        <v>666</v>
      </c>
      <c r="BG87" s="2246">
        <v>65109</v>
      </c>
      <c r="BH87" s="2246">
        <v>65109</v>
      </c>
      <c r="BI87" s="2246">
        <v>29419</v>
      </c>
      <c r="BJ87" s="2246">
        <v>31402</v>
      </c>
      <c r="BK87" s="2246">
        <v>4288</v>
      </c>
      <c r="BL87" s="2246">
        <v>3863</v>
      </c>
      <c r="BM87" s="2246">
        <v>425</v>
      </c>
      <c r="BN87" s="2246" t="s">
        <v>22</v>
      </c>
      <c r="BO87" s="208" t="s">
        <v>22</v>
      </c>
      <c r="BP87" s="1343" t="s">
        <v>32</v>
      </c>
      <c r="BQ87" s="623" t="s">
        <v>26</v>
      </c>
      <c r="BR87" s="1374" t="s">
        <v>26</v>
      </c>
      <c r="BS87" s="1034" t="s">
        <v>26</v>
      </c>
      <c r="BT87" s="1377" t="s">
        <v>169</v>
      </c>
      <c r="BU87" s="2246">
        <v>221058</v>
      </c>
      <c r="BV87" s="2246">
        <v>230301</v>
      </c>
      <c r="BW87" s="2246">
        <v>228776</v>
      </c>
      <c r="BX87" s="2246" t="s">
        <v>21</v>
      </c>
      <c r="BY87" s="2246">
        <v>1525</v>
      </c>
      <c r="BZ87" s="2246">
        <v>1472</v>
      </c>
      <c r="CA87" s="2246">
        <v>53</v>
      </c>
      <c r="CB87" s="2246" t="s">
        <v>21</v>
      </c>
      <c r="CC87" s="2246">
        <v>39775</v>
      </c>
      <c r="CD87" s="2246">
        <v>51196</v>
      </c>
      <c r="CE87" s="2246">
        <v>51366</v>
      </c>
      <c r="CF87" s="2246">
        <v>51319</v>
      </c>
      <c r="CG87" s="2246" t="s">
        <v>21</v>
      </c>
      <c r="CH87" s="2246">
        <v>47</v>
      </c>
      <c r="CI87" s="2246" t="s">
        <v>21</v>
      </c>
      <c r="CJ87" s="2246">
        <v>47</v>
      </c>
      <c r="CK87" s="2246" t="s">
        <v>21</v>
      </c>
      <c r="CL87" s="2246">
        <v>10234</v>
      </c>
      <c r="CM87" s="1343" t="s">
        <v>32</v>
      </c>
      <c r="CN87" s="623" t="s">
        <v>26</v>
      </c>
    </row>
    <row r="88" spans="1:92" ht="15" customHeight="1">
      <c r="A88" s="1374" t="s">
        <v>26</v>
      </c>
      <c r="B88" s="1034" t="s">
        <v>26</v>
      </c>
      <c r="C88" s="1377" t="s">
        <v>170</v>
      </c>
      <c r="D88" s="2246">
        <v>8</v>
      </c>
      <c r="E88" s="2246">
        <v>9</v>
      </c>
      <c r="F88" s="2246" t="s">
        <v>22</v>
      </c>
      <c r="G88" s="2246" t="s">
        <v>22</v>
      </c>
      <c r="H88" s="2246">
        <v>9</v>
      </c>
      <c r="I88" s="2246" t="s">
        <v>22</v>
      </c>
      <c r="J88" s="2246">
        <v>9</v>
      </c>
      <c r="K88" s="2246" t="s">
        <v>21</v>
      </c>
      <c r="L88" s="2246">
        <v>2</v>
      </c>
      <c r="M88" s="2246">
        <v>70264</v>
      </c>
      <c r="N88" s="2246">
        <v>68788</v>
      </c>
      <c r="O88" s="2246">
        <v>48631</v>
      </c>
      <c r="P88" s="2246">
        <v>36</v>
      </c>
      <c r="Q88" s="2246">
        <v>20121</v>
      </c>
      <c r="R88" s="2246">
        <v>18681</v>
      </c>
      <c r="S88" s="2246">
        <v>1440</v>
      </c>
      <c r="T88" s="2246">
        <v>34</v>
      </c>
      <c r="U88" s="208">
        <v>76001</v>
      </c>
      <c r="V88" s="1343" t="s">
        <v>33</v>
      </c>
      <c r="W88" s="623" t="s">
        <v>26</v>
      </c>
      <c r="X88" s="1374" t="s">
        <v>26</v>
      </c>
      <c r="Y88" s="1034" t="s">
        <v>26</v>
      </c>
      <c r="Z88" s="1377" t="s">
        <v>170</v>
      </c>
      <c r="AA88" s="2246">
        <v>2154</v>
      </c>
      <c r="AB88" s="2246">
        <v>1777</v>
      </c>
      <c r="AC88" s="2246">
        <v>1071</v>
      </c>
      <c r="AD88" s="2246" t="s">
        <v>21</v>
      </c>
      <c r="AE88" s="2246">
        <v>706</v>
      </c>
      <c r="AF88" s="2246">
        <v>706</v>
      </c>
      <c r="AG88" s="2246" t="s">
        <v>21</v>
      </c>
      <c r="AH88" s="2246" t="s">
        <v>21</v>
      </c>
      <c r="AI88" s="2246">
        <v>2022</v>
      </c>
      <c r="AJ88" s="2246">
        <v>918</v>
      </c>
      <c r="AK88" s="2246">
        <v>1181</v>
      </c>
      <c r="AL88" s="2246">
        <v>123</v>
      </c>
      <c r="AM88" s="2246" t="s">
        <v>21</v>
      </c>
      <c r="AN88" s="2246">
        <v>1058</v>
      </c>
      <c r="AO88" s="2246">
        <v>883</v>
      </c>
      <c r="AP88" s="2246">
        <v>175</v>
      </c>
      <c r="AQ88" s="2246" t="s">
        <v>21</v>
      </c>
      <c r="AR88" s="208">
        <v>620</v>
      </c>
      <c r="AS88" s="1343" t="s">
        <v>33</v>
      </c>
      <c r="AT88" s="623" t="s">
        <v>26</v>
      </c>
      <c r="AU88" s="1374" t="s">
        <v>26</v>
      </c>
      <c r="AV88" s="1034" t="s">
        <v>26</v>
      </c>
      <c r="AW88" s="1377" t="s">
        <v>170</v>
      </c>
      <c r="AX88" s="2246" t="s">
        <v>21</v>
      </c>
      <c r="AY88" s="2246">
        <v>378</v>
      </c>
      <c r="AZ88" s="2246" t="s">
        <v>21</v>
      </c>
      <c r="BA88" s="2246" t="s">
        <v>21</v>
      </c>
      <c r="BB88" s="2246">
        <v>378</v>
      </c>
      <c r="BC88" s="2246" t="s">
        <v>21</v>
      </c>
      <c r="BD88" s="2246">
        <v>378</v>
      </c>
      <c r="BE88" s="2246" t="s">
        <v>21</v>
      </c>
      <c r="BF88" s="2246">
        <v>287</v>
      </c>
      <c r="BG88" s="2246">
        <v>62544</v>
      </c>
      <c r="BH88" s="2246">
        <v>62544</v>
      </c>
      <c r="BI88" s="2246">
        <v>27400</v>
      </c>
      <c r="BJ88" s="2246">
        <v>31093</v>
      </c>
      <c r="BK88" s="2246">
        <v>4051</v>
      </c>
      <c r="BL88" s="2246">
        <v>3651</v>
      </c>
      <c r="BM88" s="2246">
        <v>400</v>
      </c>
      <c r="BN88" s="2246" t="s">
        <v>22</v>
      </c>
      <c r="BO88" s="208" t="s">
        <v>22</v>
      </c>
      <c r="BP88" s="1343" t="s">
        <v>33</v>
      </c>
      <c r="BQ88" s="623" t="s">
        <v>26</v>
      </c>
      <c r="BR88" s="1374" t="s">
        <v>26</v>
      </c>
      <c r="BS88" s="1034" t="s">
        <v>26</v>
      </c>
      <c r="BT88" s="1377" t="s">
        <v>170</v>
      </c>
      <c r="BU88" s="2246">
        <v>202602</v>
      </c>
      <c r="BV88" s="2246">
        <v>196127</v>
      </c>
      <c r="BW88" s="2246">
        <v>195485</v>
      </c>
      <c r="BX88" s="2246" t="s">
        <v>21</v>
      </c>
      <c r="BY88" s="2246">
        <v>642</v>
      </c>
      <c r="BZ88" s="2246">
        <v>634</v>
      </c>
      <c r="CA88" s="2246">
        <v>8</v>
      </c>
      <c r="CB88" s="2246" t="s">
        <v>21</v>
      </c>
      <c r="CC88" s="2246">
        <v>46343</v>
      </c>
      <c r="CD88" s="2246">
        <v>47462</v>
      </c>
      <c r="CE88" s="2246">
        <v>45929</v>
      </c>
      <c r="CF88" s="2246">
        <v>45860</v>
      </c>
      <c r="CG88" s="2246" t="s">
        <v>21</v>
      </c>
      <c r="CH88" s="2246">
        <v>69</v>
      </c>
      <c r="CI88" s="2246" t="s">
        <v>21</v>
      </c>
      <c r="CJ88" s="2246">
        <v>69</v>
      </c>
      <c r="CK88" s="2246" t="s">
        <v>21</v>
      </c>
      <c r="CL88" s="2246">
        <v>11352</v>
      </c>
      <c r="CM88" s="1343" t="s">
        <v>33</v>
      </c>
      <c r="CN88" s="623" t="s">
        <v>26</v>
      </c>
    </row>
    <row r="89" spans="1:92" ht="15" customHeight="1">
      <c r="A89" s="1374" t="s">
        <v>26</v>
      </c>
      <c r="B89" s="1034" t="s">
        <v>26</v>
      </c>
      <c r="C89" s="1377" t="s">
        <v>171</v>
      </c>
      <c r="D89" s="2246">
        <v>8</v>
      </c>
      <c r="E89" s="2246">
        <v>9</v>
      </c>
      <c r="F89" s="2246" t="s">
        <v>22</v>
      </c>
      <c r="G89" s="2246" t="s">
        <v>22</v>
      </c>
      <c r="H89" s="2246">
        <v>9</v>
      </c>
      <c r="I89" s="2246" t="s">
        <v>22</v>
      </c>
      <c r="J89" s="2246">
        <v>9</v>
      </c>
      <c r="K89" s="2246" t="s">
        <v>21</v>
      </c>
      <c r="L89" s="2246">
        <v>1</v>
      </c>
      <c r="M89" s="2246">
        <v>59860</v>
      </c>
      <c r="N89" s="2246">
        <v>61661</v>
      </c>
      <c r="O89" s="2246">
        <v>41440</v>
      </c>
      <c r="P89" s="2246">
        <v>49</v>
      </c>
      <c r="Q89" s="2246">
        <v>20172</v>
      </c>
      <c r="R89" s="2246">
        <v>18658</v>
      </c>
      <c r="S89" s="2246">
        <v>1514</v>
      </c>
      <c r="T89" s="2246">
        <v>65</v>
      </c>
      <c r="U89" s="208">
        <v>74234</v>
      </c>
      <c r="V89" s="1343" t="s">
        <v>34</v>
      </c>
      <c r="W89" s="623" t="s">
        <v>26</v>
      </c>
      <c r="X89" s="1374" t="s">
        <v>26</v>
      </c>
      <c r="Y89" s="1034" t="s">
        <v>26</v>
      </c>
      <c r="Z89" s="1377" t="s">
        <v>171</v>
      </c>
      <c r="AA89" s="2246">
        <v>2444</v>
      </c>
      <c r="AB89" s="2246">
        <v>1711</v>
      </c>
      <c r="AC89" s="2246">
        <v>998</v>
      </c>
      <c r="AD89" s="2246" t="s">
        <v>21</v>
      </c>
      <c r="AE89" s="2246">
        <v>713</v>
      </c>
      <c r="AF89" s="2246">
        <v>713</v>
      </c>
      <c r="AG89" s="2246" t="s">
        <v>21</v>
      </c>
      <c r="AH89" s="2246" t="s">
        <v>21</v>
      </c>
      <c r="AI89" s="2246">
        <v>2755</v>
      </c>
      <c r="AJ89" s="2246">
        <v>1610</v>
      </c>
      <c r="AK89" s="2246">
        <v>1624</v>
      </c>
      <c r="AL89" s="2246">
        <v>759</v>
      </c>
      <c r="AM89" s="2246" t="s">
        <v>21</v>
      </c>
      <c r="AN89" s="2246">
        <v>865</v>
      </c>
      <c r="AO89" s="2246">
        <v>587</v>
      </c>
      <c r="AP89" s="2246">
        <v>278</v>
      </c>
      <c r="AQ89" s="2246" t="s">
        <v>21</v>
      </c>
      <c r="AR89" s="208">
        <v>606</v>
      </c>
      <c r="AS89" s="1343" t="s">
        <v>34</v>
      </c>
      <c r="AT89" s="623" t="s">
        <v>26</v>
      </c>
      <c r="AU89" s="1374" t="s">
        <v>26</v>
      </c>
      <c r="AV89" s="1034" t="s">
        <v>26</v>
      </c>
      <c r="AW89" s="1377" t="s">
        <v>171</v>
      </c>
      <c r="AX89" s="2246">
        <v>1500</v>
      </c>
      <c r="AY89" s="2246">
        <v>190</v>
      </c>
      <c r="AZ89" s="2246" t="s">
        <v>21</v>
      </c>
      <c r="BA89" s="2246" t="s">
        <v>21</v>
      </c>
      <c r="BB89" s="2246">
        <v>190</v>
      </c>
      <c r="BC89" s="2246" t="s">
        <v>21</v>
      </c>
      <c r="BD89" s="2246">
        <v>190</v>
      </c>
      <c r="BE89" s="2246" t="s">
        <v>21</v>
      </c>
      <c r="BF89" s="2246">
        <v>1598</v>
      </c>
      <c r="BG89" s="2246">
        <v>58304</v>
      </c>
      <c r="BH89" s="2246">
        <v>58304</v>
      </c>
      <c r="BI89" s="2246">
        <v>25744</v>
      </c>
      <c r="BJ89" s="2246">
        <v>28199</v>
      </c>
      <c r="BK89" s="2246">
        <v>4361</v>
      </c>
      <c r="BL89" s="2246">
        <v>3946</v>
      </c>
      <c r="BM89" s="2246">
        <v>415</v>
      </c>
      <c r="BN89" s="2246" t="s">
        <v>22</v>
      </c>
      <c r="BO89" s="208" t="s">
        <v>22</v>
      </c>
      <c r="BP89" s="1343" t="s">
        <v>34</v>
      </c>
      <c r="BQ89" s="623" t="s">
        <v>26</v>
      </c>
      <c r="BR89" s="1374" t="s">
        <v>26</v>
      </c>
      <c r="BS89" s="1034" t="s">
        <v>26</v>
      </c>
      <c r="BT89" s="1377" t="s">
        <v>171</v>
      </c>
      <c r="BU89" s="2246">
        <v>173891</v>
      </c>
      <c r="BV89" s="2246">
        <v>171247</v>
      </c>
      <c r="BW89" s="2246">
        <v>170008</v>
      </c>
      <c r="BX89" s="2246" t="s">
        <v>21</v>
      </c>
      <c r="BY89" s="2246">
        <v>1239</v>
      </c>
      <c r="BZ89" s="2246">
        <v>1201</v>
      </c>
      <c r="CA89" s="2246">
        <v>38</v>
      </c>
      <c r="CB89" s="2246" t="s">
        <v>21</v>
      </c>
      <c r="CC89" s="2246">
        <v>49080</v>
      </c>
      <c r="CD89" s="2246">
        <v>45395</v>
      </c>
      <c r="CE89" s="2246">
        <v>44983</v>
      </c>
      <c r="CF89" s="2246">
        <v>44940</v>
      </c>
      <c r="CG89" s="2246" t="s">
        <v>21</v>
      </c>
      <c r="CH89" s="2246">
        <v>43</v>
      </c>
      <c r="CI89" s="2246" t="s">
        <v>21</v>
      </c>
      <c r="CJ89" s="2246">
        <v>43</v>
      </c>
      <c r="CK89" s="2246" t="s">
        <v>21</v>
      </c>
      <c r="CL89" s="2246">
        <v>11761</v>
      </c>
      <c r="CM89" s="1343" t="s">
        <v>34</v>
      </c>
      <c r="CN89" s="623" t="s">
        <v>26</v>
      </c>
    </row>
    <row r="90" spans="1:92" ht="15" customHeight="1">
      <c r="A90" s="1374" t="s">
        <v>26</v>
      </c>
      <c r="B90" s="1034" t="s">
        <v>26</v>
      </c>
      <c r="C90" s="1377" t="s">
        <v>172</v>
      </c>
      <c r="D90" s="2246">
        <v>11</v>
      </c>
      <c r="E90" s="2246">
        <v>10</v>
      </c>
      <c r="F90" s="2246" t="s">
        <v>22</v>
      </c>
      <c r="G90" s="2246" t="s">
        <v>22</v>
      </c>
      <c r="H90" s="2246">
        <v>10</v>
      </c>
      <c r="I90" s="2246" t="s">
        <v>22</v>
      </c>
      <c r="J90" s="2246">
        <v>10</v>
      </c>
      <c r="K90" s="2246" t="s">
        <v>21</v>
      </c>
      <c r="L90" s="2246">
        <v>2</v>
      </c>
      <c r="M90" s="2246">
        <v>60941</v>
      </c>
      <c r="N90" s="2246">
        <v>62698</v>
      </c>
      <c r="O90" s="2246">
        <v>43600</v>
      </c>
      <c r="P90" s="2246">
        <v>128</v>
      </c>
      <c r="Q90" s="2246">
        <v>18970</v>
      </c>
      <c r="R90" s="2246">
        <v>17706</v>
      </c>
      <c r="S90" s="2246">
        <v>1264</v>
      </c>
      <c r="T90" s="2246">
        <v>77</v>
      </c>
      <c r="U90" s="208">
        <v>72347</v>
      </c>
      <c r="V90" s="1343" t="s">
        <v>35</v>
      </c>
      <c r="W90" s="623" t="s">
        <v>26</v>
      </c>
      <c r="X90" s="1374" t="s">
        <v>26</v>
      </c>
      <c r="Y90" s="1034" t="s">
        <v>26</v>
      </c>
      <c r="Z90" s="1377" t="s">
        <v>172</v>
      </c>
      <c r="AA90" s="2246">
        <v>2461</v>
      </c>
      <c r="AB90" s="2246">
        <v>1854</v>
      </c>
      <c r="AC90" s="2246">
        <v>878</v>
      </c>
      <c r="AD90" s="2246" t="s">
        <v>21</v>
      </c>
      <c r="AE90" s="2246">
        <v>976</v>
      </c>
      <c r="AF90" s="2246">
        <v>976</v>
      </c>
      <c r="AG90" s="2246" t="s">
        <v>21</v>
      </c>
      <c r="AH90" s="2246" t="s">
        <v>21</v>
      </c>
      <c r="AI90" s="2246">
        <v>3362</v>
      </c>
      <c r="AJ90" s="2246">
        <v>1694</v>
      </c>
      <c r="AK90" s="2246">
        <v>1596</v>
      </c>
      <c r="AL90" s="2246">
        <v>282</v>
      </c>
      <c r="AM90" s="2246" t="s">
        <v>21</v>
      </c>
      <c r="AN90" s="2246">
        <v>1314</v>
      </c>
      <c r="AO90" s="2246">
        <v>1011</v>
      </c>
      <c r="AP90" s="2246">
        <v>303</v>
      </c>
      <c r="AQ90" s="2246" t="s">
        <v>21</v>
      </c>
      <c r="AR90" s="208">
        <v>704</v>
      </c>
      <c r="AS90" s="1343" t="s">
        <v>35</v>
      </c>
      <c r="AT90" s="623" t="s">
        <v>26</v>
      </c>
      <c r="AU90" s="1374" t="s">
        <v>26</v>
      </c>
      <c r="AV90" s="1034" t="s">
        <v>26</v>
      </c>
      <c r="AW90" s="1377" t="s">
        <v>172</v>
      </c>
      <c r="AX90" s="2246" t="s">
        <v>21</v>
      </c>
      <c r="AY90" s="2246">
        <v>428</v>
      </c>
      <c r="AZ90" s="2246" t="s">
        <v>21</v>
      </c>
      <c r="BA90" s="2246" t="s">
        <v>21</v>
      </c>
      <c r="BB90" s="2246">
        <v>428</v>
      </c>
      <c r="BC90" s="2246" t="s">
        <v>21</v>
      </c>
      <c r="BD90" s="2246">
        <v>428</v>
      </c>
      <c r="BE90" s="2246" t="s">
        <v>21</v>
      </c>
      <c r="BF90" s="2246">
        <v>1170</v>
      </c>
      <c r="BG90" s="2246">
        <v>61263</v>
      </c>
      <c r="BH90" s="2246">
        <v>61263</v>
      </c>
      <c r="BI90" s="2246">
        <v>26158</v>
      </c>
      <c r="BJ90" s="2246">
        <v>30915</v>
      </c>
      <c r="BK90" s="2246">
        <v>4190</v>
      </c>
      <c r="BL90" s="2246">
        <v>3794</v>
      </c>
      <c r="BM90" s="2246">
        <v>396</v>
      </c>
      <c r="BN90" s="2246" t="s">
        <v>22</v>
      </c>
      <c r="BO90" s="208" t="s">
        <v>22</v>
      </c>
      <c r="BP90" s="1343" t="s">
        <v>35</v>
      </c>
      <c r="BQ90" s="623" t="s">
        <v>26</v>
      </c>
      <c r="BR90" s="1374" t="s">
        <v>26</v>
      </c>
      <c r="BS90" s="1034" t="s">
        <v>26</v>
      </c>
      <c r="BT90" s="1377" t="s">
        <v>172</v>
      </c>
      <c r="BU90" s="2246">
        <v>205660</v>
      </c>
      <c r="BV90" s="2246">
        <v>204923</v>
      </c>
      <c r="BW90" s="2246">
        <v>204060</v>
      </c>
      <c r="BX90" s="2246" t="s">
        <v>21</v>
      </c>
      <c r="BY90" s="2246">
        <v>863</v>
      </c>
      <c r="BZ90" s="2246">
        <v>826</v>
      </c>
      <c r="CA90" s="2246">
        <v>37</v>
      </c>
      <c r="CB90" s="2246" t="s">
        <v>21</v>
      </c>
      <c r="CC90" s="2246">
        <v>49813</v>
      </c>
      <c r="CD90" s="2246">
        <v>49169</v>
      </c>
      <c r="CE90" s="2246">
        <v>48415</v>
      </c>
      <c r="CF90" s="2246">
        <v>48342</v>
      </c>
      <c r="CG90" s="2246" t="s">
        <v>21</v>
      </c>
      <c r="CH90" s="2246">
        <v>73</v>
      </c>
      <c r="CI90" s="2246" t="s">
        <v>21</v>
      </c>
      <c r="CJ90" s="2246">
        <v>73</v>
      </c>
      <c r="CK90" s="2246" t="s">
        <v>21</v>
      </c>
      <c r="CL90" s="2246">
        <v>12515</v>
      </c>
      <c r="CM90" s="1343" t="s">
        <v>35</v>
      </c>
      <c r="CN90" s="623" t="s">
        <v>26</v>
      </c>
    </row>
    <row r="91" spans="1:92" ht="15" customHeight="1">
      <c r="A91" s="1374" t="s">
        <v>26</v>
      </c>
      <c r="B91" s="1034" t="s">
        <v>26</v>
      </c>
      <c r="C91" s="1377" t="s">
        <v>173</v>
      </c>
      <c r="D91" s="2246">
        <v>8</v>
      </c>
      <c r="E91" s="2246">
        <v>8</v>
      </c>
      <c r="F91" s="2246" t="s">
        <v>22</v>
      </c>
      <c r="G91" s="2246" t="s">
        <v>22</v>
      </c>
      <c r="H91" s="2246">
        <v>8</v>
      </c>
      <c r="I91" s="2246" t="s">
        <v>22</v>
      </c>
      <c r="J91" s="2246">
        <v>8</v>
      </c>
      <c r="K91" s="2246" t="s">
        <v>21</v>
      </c>
      <c r="L91" s="2246">
        <v>2</v>
      </c>
      <c r="M91" s="2246">
        <v>62846</v>
      </c>
      <c r="N91" s="2246">
        <v>63110</v>
      </c>
      <c r="O91" s="2246">
        <v>45356</v>
      </c>
      <c r="P91" s="2246">
        <v>395</v>
      </c>
      <c r="Q91" s="2246">
        <v>17359</v>
      </c>
      <c r="R91" s="2246">
        <v>16227</v>
      </c>
      <c r="S91" s="2246">
        <v>1132</v>
      </c>
      <c r="T91" s="2246">
        <v>30</v>
      </c>
      <c r="U91" s="208">
        <v>71880</v>
      </c>
      <c r="V91" s="1343" t="s">
        <v>36</v>
      </c>
      <c r="W91" s="623" t="s">
        <v>26</v>
      </c>
      <c r="X91" s="1374" t="s">
        <v>26</v>
      </c>
      <c r="Y91" s="1034" t="s">
        <v>26</v>
      </c>
      <c r="Z91" s="1377" t="s">
        <v>173</v>
      </c>
      <c r="AA91" s="2246">
        <v>2265</v>
      </c>
      <c r="AB91" s="2246">
        <v>1932</v>
      </c>
      <c r="AC91" s="2246">
        <v>1490</v>
      </c>
      <c r="AD91" s="2246" t="s">
        <v>21</v>
      </c>
      <c r="AE91" s="2246">
        <v>442</v>
      </c>
      <c r="AF91" s="2246">
        <v>442</v>
      </c>
      <c r="AG91" s="2246" t="s">
        <v>21</v>
      </c>
      <c r="AH91" s="2246" t="s">
        <v>21</v>
      </c>
      <c r="AI91" s="2246">
        <v>3694</v>
      </c>
      <c r="AJ91" s="2246">
        <v>1998</v>
      </c>
      <c r="AK91" s="2246">
        <v>2010</v>
      </c>
      <c r="AL91" s="2246">
        <v>114</v>
      </c>
      <c r="AM91" s="2246" t="s">
        <v>21</v>
      </c>
      <c r="AN91" s="2246">
        <v>1896</v>
      </c>
      <c r="AO91" s="2246">
        <v>1509</v>
      </c>
      <c r="AP91" s="2246">
        <v>387</v>
      </c>
      <c r="AQ91" s="2246" t="s">
        <v>21</v>
      </c>
      <c r="AR91" s="208">
        <v>692</v>
      </c>
      <c r="AS91" s="1343" t="s">
        <v>36</v>
      </c>
      <c r="AT91" s="623" t="s">
        <v>26</v>
      </c>
      <c r="AU91" s="1374" t="s">
        <v>26</v>
      </c>
      <c r="AV91" s="1034" t="s">
        <v>26</v>
      </c>
      <c r="AW91" s="1377" t="s">
        <v>173</v>
      </c>
      <c r="AX91" s="2246" t="s">
        <v>21</v>
      </c>
      <c r="AY91" s="2246">
        <v>418</v>
      </c>
      <c r="AZ91" s="2246" t="s">
        <v>21</v>
      </c>
      <c r="BA91" s="2246" t="s">
        <v>21</v>
      </c>
      <c r="BB91" s="2246">
        <v>418</v>
      </c>
      <c r="BC91" s="2246" t="s">
        <v>21</v>
      </c>
      <c r="BD91" s="2246">
        <v>418</v>
      </c>
      <c r="BE91" s="2246" t="s">
        <v>21</v>
      </c>
      <c r="BF91" s="2246">
        <v>752</v>
      </c>
      <c r="BG91" s="2246">
        <v>61058</v>
      </c>
      <c r="BH91" s="2246">
        <v>61058</v>
      </c>
      <c r="BI91" s="2246">
        <v>26671</v>
      </c>
      <c r="BJ91" s="2246">
        <v>30767</v>
      </c>
      <c r="BK91" s="2246">
        <v>3620</v>
      </c>
      <c r="BL91" s="2246">
        <v>3190</v>
      </c>
      <c r="BM91" s="2246">
        <v>430</v>
      </c>
      <c r="BN91" s="2246" t="s">
        <v>22</v>
      </c>
      <c r="BO91" s="208" t="s">
        <v>22</v>
      </c>
      <c r="BP91" s="1343" t="s">
        <v>36</v>
      </c>
      <c r="BQ91" s="623" t="s">
        <v>26</v>
      </c>
      <c r="BR91" s="1374" t="s">
        <v>26</v>
      </c>
      <c r="BS91" s="1034" t="s">
        <v>26</v>
      </c>
      <c r="BT91" s="1377" t="s">
        <v>173</v>
      </c>
      <c r="BU91" s="2246">
        <v>189065</v>
      </c>
      <c r="BV91" s="2246">
        <v>186947</v>
      </c>
      <c r="BW91" s="2246">
        <v>185651</v>
      </c>
      <c r="BX91" s="2246" t="s">
        <v>21</v>
      </c>
      <c r="BY91" s="2246">
        <v>1296</v>
      </c>
      <c r="BZ91" s="2246">
        <v>1253</v>
      </c>
      <c r="CA91" s="2246">
        <v>43</v>
      </c>
      <c r="CB91" s="2246" t="s">
        <v>21</v>
      </c>
      <c r="CC91" s="2246">
        <v>51953</v>
      </c>
      <c r="CD91" s="2246">
        <v>38410</v>
      </c>
      <c r="CE91" s="2246">
        <v>37893</v>
      </c>
      <c r="CF91" s="2246">
        <v>37815</v>
      </c>
      <c r="CG91" s="2246" t="s">
        <v>21</v>
      </c>
      <c r="CH91" s="2246">
        <v>78</v>
      </c>
      <c r="CI91" s="2246" t="s">
        <v>21</v>
      </c>
      <c r="CJ91" s="2246">
        <v>78</v>
      </c>
      <c r="CK91" s="2246" t="s">
        <v>21</v>
      </c>
      <c r="CL91" s="2246">
        <v>13032</v>
      </c>
      <c r="CM91" s="1343" t="s">
        <v>36</v>
      </c>
      <c r="CN91" s="623" t="s">
        <v>26</v>
      </c>
    </row>
    <row r="92" spans="1:92" ht="15" customHeight="1">
      <c r="A92" s="1374" t="s">
        <v>26</v>
      </c>
      <c r="B92" s="1034" t="s">
        <v>26</v>
      </c>
      <c r="C92" s="1377" t="s">
        <v>174</v>
      </c>
      <c r="D92" s="2246">
        <v>9</v>
      </c>
      <c r="E92" s="2246">
        <v>10</v>
      </c>
      <c r="F92" s="2246" t="s">
        <v>22</v>
      </c>
      <c r="G92" s="2246" t="s">
        <v>22</v>
      </c>
      <c r="H92" s="2246">
        <v>10</v>
      </c>
      <c r="I92" s="2246" t="s">
        <v>22</v>
      </c>
      <c r="J92" s="2246">
        <v>10</v>
      </c>
      <c r="K92" s="2246" t="s">
        <v>21</v>
      </c>
      <c r="L92" s="2246">
        <v>1</v>
      </c>
      <c r="M92" s="2246">
        <v>56564</v>
      </c>
      <c r="N92" s="2246">
        <v>60689</v>
      </c>
      <c r="O92" s="2246">
        <v>40860</v>
      </c>
      <c r="P92" s="2246">
        <v>271</v>
      </c>
      <c r="Q92" s="2246">
        <v>19558</v>
      </c>
      <c r="R92" s="2246">
        <v>18589</v>
      </c>
      <c r="S92" s="2246">
        <v>969</v>
      </c>
      <c r="T92" s="2246">
        <v>27</v>
      </c>
      <c r="U92" s="208">
        <v>66977</v>
      </c>
      <c r="V92" s="1343" t="s">
        <v>37</v>
      </c>
      <c r="W92" s="623" t="s">
        <v>26</v>
      </c>
      <c r="X92" s="1374" t="s">
        <v>26</v>
      </c>
      <c r="Y92" s="1034" t="s">
        <v>26</v>
      </c>
      <c r="Z92" s="1377" t="s">
        <v>174</v>
      </c>
      <c r="AA92" s="2246">
        <v>2949</v>
      </c>
      <c r="AB92" s="2246">
        <v>3876</v>
      </c>
      <c r="AC92" s="2246">
        <v>2736</v>
      </c>
      <c r="AD92" s="2246" t="s">
        <v>21</v>
      </c>
      <c r="AE92" s="2246">
        <v>1140</v>
      </c>
      <c r="AF92" s="2246">
        <v>1140</v>
      </c>
      <c r="AG92" s="2246" t="s">
        <v>21</v>
      </c>
      <c r="AH92" s="2246" t="s">
        <v>21</v>
      </c>
      <c r="AI92" s="2246">
        <v>2767</v>
      </c>
      <c r="AJ92" s="2246">
        <v>2060</v>
      </c>
      <c r="AK92" s="2246">
        <v>1984</v>
      </c>
      <c r="AL92" s="2246">
        <v>91</v>
      </c>
      <c r="AM92" s="2246" t="s">
        <v>21</v>
      </c>
      <c r="AN92" s="2246">
        <v>1893</v>
      </c>
      <c r="AO92" s="2246">
        <v>1316</v>
      </c>
      <c r="AP92" s="2246">
        <v>577</v>
      </c>
      <c r="AQ92" s="2246" t="s">
        <v>21</v>
      </c>
      <c r="AR92" s="208">
        <v>768</v>
      </c>
      <c r="AS92" s="1343" t="s">
        <v>37</v>
      </c>
      <c r="AT92" s="623" t="s">
        <v>26</v>
      </c>
      <c r="AU92" s="1374" t="s">
        <v>26</v>
      </c>
      <c r="AV92" s="1034" t="s">
        <v>26</v>
      </c>
      <c r="AW92" s="1377" t="s">
        <v>174</v>
      </c>
      <c r="AX92" s="2246" t="s">
        <v>21</v>
      </c>
      <c r="AY92" s="2246">
        <v>451</v>
      </c>
      <c r="AZ92" s="2246" t="s">
        <v>21</v>
      </c>
      <c r="BA92" s="2246" t="s">
        <v>21</v>
      </c>
      <c r="BB92" s="2246">
        <v>451</v>
      </c>
      <c r="BC92" s="2246" t="s">
        <v>21</v>
      </c>
      <c r="BD92" s="2246">
        <v>451</v>
      </c>
      <c r="BE92" s="2246" t="s">
        <v>21</v>
      </c>
      <c r="BF92" s="2246">
        <v>301</v>
      </c>
      <c r="BG92" s="2246">
        <v>55041</v>
      </c>
      <c r="BH92" s="2246">
        <v>55041</v>
      </c>
      <c r="BI92" s="2246">
        <v>23329</v>
      </c>
      <c r="BJ92" s="2246">
        <v>27680</v>
      </c>
      <c r="BK92" s="2246">
        <v>4032</v>
      </c>
      <c r="BL92" s="2246">
        <v>3688</v>
      </c>
      <c r="BM92" s="2246">
        <v>344</v>
      </c>
      <c r="BN92" s="2246" t="s">
        <v>22</v>
      </c>
      <c r="BO92" s="208" t="s">
        <v>22</v>
      </c>
      <c r="BP92" s="1343" t="s">
        <v>37</v>
      </c>
      <c r="BQ92" s="623" t="s">
        <v>26</v>
      </c>
      <c r="BR92" s="1374" t="s">
        <v>26</v>
      </c>
      <c r="BS92" s="1034" t="s">
        <v>26</v>
      </c>
      <c r="BT92" s="1377" t="s">
        <v>174</v>
      </c>
      <c r="BU92" s="2246">
        <v>202996</v>
      </c>
      <c r="BV92" s="2246">
        <v>194918</v>
      </c>
      <c r="BW92" s="2246">
        <v>193683</v>
      </c>
      <c r="BX92" s="2246" t="s">
        <v>21</v>
      </c>
      <c r="BY92" s="2246">
        <v>1235</v>
      </c>
      <c r="BZ92" s="2246">
        <v>1196</v>
      </c>
      <c r="CA92" s="2246">
        <v>39</v>
      </c>
      <c r="CB92" s="2246" t="s">
        <v>21</v>
      </c>
      <c r="CC92" s="2246">
        <v>60038</v>
      </c>
      <c r="CD92" s="2246">
        <v>43745</v>
      </c>
      <c r="CE92" s="2246">
        <v>43941</v>
      </c>
      <c r="CF92" s="2246">
        <v>43912</v>
      </c>
      <c r="CG92" s="2246" t="s">
        <v>21</v>
      </c>
      <c r="CH92" s="2246">
        <v>29</v>
      </c>
      <c r="CI92" s="2246" t="s">
        <v>21</v>
      </c>
      <c r="CJ92" s="2246">
        <v>29</v>
      </c>
      <c r="CK92" s="2246" t="s">
        <v>21</v>
      </c>
      <c r="CL92" s="2246">
        <v>12837</v>
      </c>
      <c r="CM92" s="1343" t="s">
        <v>37</v>
      </c>
      <c r="CN92" s="623" t="s">
        <v>26</v>
      </c>
    </row>
    <row r="93" spans="1:92" ht="15" customHeight="1">
      <c r="A93" s="1374" t="s">
        <v>26</v>
      </c>
      <c r="B93" s="1034" t="s">
        <v>26</v>
      </c>
      <c r="C93" s="1377" t="s">
        <v>175</v>
      </c>
      <c r="D93" s="2246">
        <v>11</v>
      </c>
      <c r="E93" s="2246">
        <v>9</v>
      </c>
      <c r="F93" s="2246" t="s">
        <v>22</v>
      </c>
      <c r="G93" s="2246" t="s">
        <v>22</v>
      </c>
      <c r="H93" s="2246">
        <v>9</v>
      </c>
      <c r="I93" s="2246" t="s">
        <v>22</v>
      </c>
      <c r="J93" s="2246">
        <v>9</v>
      </c>
      <c r="K93" s="2246" t="s">
        <v>21</v>
      </c>
      <c r="L93" s="2246">
        <v>3</v>
      </c>
      <c r="M93" s="2246">
        <v>63910</v>
      </c>
      <c r="N93" s="2246">
        <v>63050</v>
      </c>
      <c r="O93" s="2246">
        <v>43205</v>
      </c>
      <c r="P93" s="2246">
        <v>306</v>
      </c>
      <c r="Q93" s="2246">
        <v>19539</v>
      </c>
      <c r="R93" s="2246">
        <v>18104</v>
      </c>
      <c r="S93" s="2246">
        <v>1435</v>
      </c>
      <c r="T93" s="2246">
        <v>1098</v>
      </c>
      <c r="U93" s="208">
        <v>67426</v>
      </c>
      <c r="V93" s="1343" t="s">
        <v>38</v>
      </c>
      <c r="W93" s="623" t="s">
        <v>26</v>
      </c>
      <c r="X93" s="1374" t="s">
        <v>26</v>
      </c>
      <c r="Y93" s="1034" t="s">
        <v>26</v>
      </c>
      <c r="Z93" s="1377" t="s">
        <v>175</v>
      </c>
      <c r="AA93" s="2246">
        <v>2780</v>
      </c>
      <c r="AB93" s="2246">
        <v>2286</v>
      </c>
      <c r="AC93" s="2246">
        <v>1149</v>
      </c>
      <c r="AD93" s="2246" t="s">
        <v>21</v>
      </c>
      <c r="AE93" s="2246">
        <v>1137</v>
      </c>
      <c r="AF93" s="2246">
        <v>1137</v>
      </c>
      <c r="AG93" s="2246" t="s">
        <v>21</v>
      </c>
      <c r="AH93" s="2246" t="s">
        <v>21</v>
      </c>
      <c r="AI93" s="2246">
        <v>3262</v>
      </c>
      <c r="AJ93" s="2246">
        <v>1480</v>
      </c>
      <c r="AK93" s="2246">
        <v>1511</v>
      </c>
      <c r="AL93" s="2246">
        <v>137</v>
      </c>
      <c r="AM93" s="2246" t="s">
        <v>21</v>
      </c>
      <c r="AN93" s="2246">
        <v>1374</v>
      </c>
      <c r="AO93" s="2246">
        <v>1170</v>
      </c>
      <c r="AP93" s="2246">
        <v>204</v>
      </c>
      <c r="AQ93" s="2246" t="s">
        <v>21</v>
      </c>
      <c r="AR93" s="208">
        <v>737</v>
      </c>
      <c r="AS93" s="1343" t="s">
        <v>38</v>
      </c>
      <c r="AT93" s="623" t="s">
        <v>26</v>
      </c>
      <c r="AU93" s="1374" t="s">
        <v>26</v>
      </c>
      <c r="AV93" s="1034" t="s">
        <v>26</v>
      </c>
      <c r="AW93" s="1377" t="s">
        <v>175</v>
      </c>
      <c r="AX93" s="2246">
        <v>1500</v>
      </c>
      <c r="AY93" s="2246">
        <v>460</v>
      </c>
      <c r="AZ93" s="2246" t="s">
        <v>21</v>
      </c>
      <c r="BA93" s="2246" t="s">
        <v>21</v>
      </c>
      <c r="BB93" s="2246">
        <v>460</v>
      </c>
      <c r="BC93" s="2246" t="s">
        <v>21</v>
      </c>
      <c r="BD93" s="2246">
        <v>460</v>
      </c>
      <c r="BE93" s="2246" t="s">
        <v>21</v>
      </c>
      <c r="BF93" s="2246">
        <v>1341</v>
      </c>
      <c r="BG93" s="2246">
        <v>62656</v>
      </c>
      <c r="BH93" s="2246">
        <v>62656</v>
      </c>
      <c r="BI93" s="2246">
        <v>26956</v>
      </c>
      <c r="BJ93" s="2246">
        <v>31541</v>
      </c>
      <c r="BK93" s="2246">
        <v>4159</v>
      </c>
      <c r="BL93" s="2246">
        <v>3752</v>
      </c>
      <c r="BM93" s="2246">
        <v>407</v>
      </c>
      <c r="BN93" s="2246" t="s">
        <v>22</v>
      </c>
      <c r="BO93" s="208" t="s">
        <v>22</v>
      </c>
      <c r="BP93" s="1343" t="s">
        <v>38</v>
      </c>
      <c r="BQ93" s="623" t="s">
        <v>26</v>
      </c>
      <c r="BR93" s="1374" t="s">
        <v>26</v>
      </c>
      <c r="BS93" s="1034" t="s">
        <v>26</v>
      </c>
      <c r="BT93" s="1377" t="s">
        <v>175</v>
      </c>
      <c r="BU93" s="2246">
        <v>206403</v>
      </c>
      <c r="BV93" s="2246">
        <v>209408</v>
      </c>
      <c r="BW93" s="2246">
        <v>208282</v>
      </c>
      <c r="BX93" s="2246" t="s">
        <v>21</v>
      </c>
      <c r="BY93" s="2246">
        <v>1126</v>
      </c>
      <c r="BZ93" s="2246">
        <v>1065</v>
      </c>
      <c r="CA93" s="2246">
        <v>61</v>
      </c>
      <c r="CB93" s="2246" t="s">
        <v>21</v>
      </c>
      <c r="CC93" s="2246">
        <v>57088</v>
      </c>
      <c r="CD93" s="2246">
        <v>49601</v>
      </c>
      <c r="CE93" s="2246">
        <v>49089</v>
      </c>
      <c r="CF93" s="2246">
        <v>48994</v>
      </c>
      <c r="CG93" s="2246" t="s">
        <v>21</v>
      </c>
      <c r="CH93" s="2246">
        <v>95</v>
      </c>
      <c r="CI93" s="2246" t="s">
        <v>21</v>
      </c>
      <c r="CJ93" s="2246">
        <v>95</v>
      </c>
      <c r="CK93" s="2246" t="s">
        <v>21</v>
      </c>
      <c r="CL93" s="2246">
        <v>13347</v>
      </c>
      <c r="CM93" s="1343" t="s">
        <v>38</v>
      </c>
      <c r="CN93" s="623" t="s">
        <v>26</v>
      </c>
    </row>
    <row r="94" spans="1:92" ht="15" customHeight="1">
      <c r="A94" s="1374" t="s">
        <v>26</v>
      </c>
      <c r="B94" s="1034" t="s">
        <v>26</v>
      </c>
      <c r="C94" s="1377" t="s">
        <v>176</v>
      </c>
      <c r="D94" s="2246">
        <v>8</v>
      </c>
      <c r="E94" s="2246">
        <v>9</v>
      </c>
      <c r="F94" s="2246" t="s">
        <v>22</v>
      </c>
      <c r="G94" s="2246" t="s">
        <v>22</v>
      </c>
      <c r="H94" s="2246">
        <v>9</v>
      </c>
      <c r="I94" s="2246" t="s">
        <v>22</v>
      </c>
      <c r="J94" s="2246">
        <v>9</v>
      </c>
      <c r="K94" s="2246" t="s">
        <v>21</v>
      </c>
      <c r="L94" s="2246">
        <v>2</v>
      </c>
      <c r="M94" s="2246">
        <v>73500</v>
      </c>
      <c r="N94" s="2246">
        <v>74991</v>
      </c>
      <c r="O94" s="2246">
        <v>53383</v>
      </c>
      <c r="P94" s="2246">
        <v>74</v>
      </c>
      <c r="Q94" s="2246">
        <v>21534</v>
      </c>
      <c r="R94" s="2246">
        <v>19888</v>
      </c>
      <c r="S94" s="2246">
        <v>1646</v>
      </c>
      <c r="T94" s="2246">
        <v>988</v>
      </c>
      <c r="U94" s="208">
        <v>66257</v>
      </c>
      <c r="V94" s="1343" t="s">
        <v>39</v>
      </c>
      <c r="W94" s="623" t="s">
        <v>26</v>
      </c>
      <c r="X94" s="1374" t="s">
        <v>26</v>
      </c>
      <c r="Y94" s="1034" t="s">
        <v>26</v>
      </c>
      <c r="Z94" s="1377" t="s">
        <v>176</v>
      </c>
      <c r="AA94" s="2246">
        <v>2611</v>
      </c>
      <c r="AB94" s="2246">
        <v>3557</v>
      </c>
      <c r="AC94" s="2246">
        <v>2432</v>
      </c>
      <c r="AD94" s="2246" t="s">
        <v>21</v>
      </c>
      <c r="AE94" s="2246">
        <v>1125</v>
      </c>
      <c r="AF94" s="2246">
        <v>1125</v>
      </c>
      <c r="AG94" s="2246" t="s">
        <v>21</v>
      </c>
      <c r="AH94" s="2246" t="s">
        <v>21</v>
      </c>
      <c r="AI94" s="2246">
        <v>2316</v>
      </c>
      <c r="AJ94" s="2246">
        <v>1779</v>
      </c>
      <c r="AK94" s="2246">
        <v>1676</v>
      </c>
      <c r="AL94" s="2246">
        <v>78</v>
      </c>
      <c r="AM94" s="2246" t="s">
        <v>21</v>
      </c>
      <c r="AN94" s="2246">
        <v>1598</v>
      </c>
      <c r="AO94" s="2246">
        <v>1096</v>
      </c>
      <c r="AP94" s="2246">
        <v>502</v>
      </c>
      <c r="AQ94" s="2246" t="s">
        <v>21</v>
      </c>
      <c r="AR94" s="208">
        <v>840</v>
      </c>
      <c r="AS94" s="1343" t="s">
        <v>39</v>
      </c>
      <c r="AT94" s="623" t="s">
        <v>26</v>
      </c>
      <c r="AU94" s="1374" t="s">
        <v>26</v>
      </c>
      <c r="AV94" s="1034" t="s">
        <v>26</v>
      </c>
      <c r="AW94" s="1377" t="s">
        <v>176</v>
      </c>
      <c r="AX94" s="2246" t="s">
        <v>21</v>
      </c>
      <c r="AY94" s="2246">
        <v>498</v>
      </c>
      <c r="AZ94" s="2246" t="s">
        <v>21</v>
      </c>
      <c r="BA94" s="2246" t="s">
        <v>21</v>
      </c>
      <c r="BB94" s="2246">
        <v>498</v>
      </c>
      <c r="BC94" s="2246" t="s">
        <v>21</v>
      </c>
      <c r="BD94" s="2246">
        <v>498</v>
      </c>
      <c r="BE94" s="2246" t="s">
        <v>21</v>
      </c>
      <c r="BF94" s="2246">
        <v>842</v>
      </c>
      <c r="BG94" s="2246">
        <v>65922</v>
      </c>
      <c r="BH94" s="2246">
        <v>65922</v>
      </c>
      <c r="BI94" s="2246">
        <v>28695</v>
      </c>
      <c r="BJ94" s="2246">
        <v>32782</v>
      </c>
      <c r="BK94" s="2246">
        <v>4445</v>
      </c>
      <c r="BL94" s="2246">
        <v>4015</v>
      </c>
      <c r="BM94" s="2246">
        <v>430</v>
      </c>
      <c r="BN94" s="2246" t="s">
        <v>22</v>
      </c>
      <c r="BO94" s="208" t="s">
        <v>22</v>
      </c>
      <c r="BP94" s="1343" t="s">
        <v>39</v>
      </c>
      <c r="BQ94" s="623" t="s">
        <v>26</v>
      </c>
      <c r="BR94" s="1374" t="s">
        <v>26</v>
      </c>
      <c r="BS94" s="1034" t="s">
        <v>26</v>
      </c>
      <c r="BT94" s="1377" t="s">
        <v>176</v>
      </c>
      <c r="BU94" s="2246">
        <v>217974</v>
      </c>
      <c r="BV94" s="2246">
        <v>210512</v>
      </c>
      <c r="BW94" s="2246">
        <v>210056</v>
      </c>
      <c r="BX94" s="2246" t="s">
        <v>21</v>
      </c>
      <c r="BY94" s="2246">
        <v>456</v>
      </c>
      <c r="BZ94" s="2246">
        <v>413</v>
      </c>
      <c r="CA94" s="2246">
        <v>43</v>
      </c>
      <c r="CB94" s="2246" t="s">
        <v>21</v>
      </c>
      <c r="CC94" s="2246">
        <v>62280</v>
      </c>
      <c r="CD94" s="2246">
        <v>48770</v>
      </c>
      <c r="CE94" s="2246">
        <v>49445</v>
      </c>
      <c r="CF94" s="2246">
        <v>49341</v>
      </c>
      <c r="CG94" s="2246" t="s">
        <v>21</v>
      </c>
      <c r="CH94" s="2246">
        <v>104</v>
      </c>
      <c r="CI94" s="2246" t="s">
        <v>21</v>
      </c>
      <c r="CJ94" s="2246">
        <v>104</v>
      </c>
      <c r="CK94" s="2246" t="s">
        <v>21</v>
      </c>
      <c r="CL94" s="2246">
        <v>12673</v>
      </c>
      <c r="CM94" s="1343" t="s">
        <v>39</v>
      </c>
      <c r="CN94" s="623" t="s">
        <v>26</v>
      </c>
    </row>
    <row r="95" spans="1:92" ht="15" customHeight="1">
      <c r="A95" s="1374" t="s">
        <v>26</v>
      </c>
      <c r="B95" s="1034" t="s">
        <v>26</v>
      </c>
      <c r="C95" s="1377" t="s">
        <v>177</v>
      </c>
      <c r="D95" s="2246">
        <v>9</v>
      </c>
      <c r="E95" s="2246">
        <v>8</v>
      </c>
      <c r="F95" s="2246" t="s">
        <v>22</v>
      </c>
      <c r="G95" s="2246" t="s">
        <v>22</v>
      </c>
      <c r="H95" s="2246">
        <v>8</v>
      </c>
      <c r="I95" s="2246" t="s">
        <v>22</v>
      </c>
      <c r="J95" s="2246">
        <v>8</v>
      </c>
      <c r="K95" s="2246" t="s">
        <v>21</v>
      </c>
      <c r="L95" s="2246">
        <v>3</v>
      </c>
      <c r="M95" s="2246">
        <v>72698</v>
      </c>
      <c r="N95" s="2246">
        <v>66420</v>
      </c>
      <c r="O95" s="2246">
        <v>46315</v>
      </c>
      <c r="P95" s="2246">
        <v>68</v>
      </c>
      <c r="Q95" s="2246">
        <v>20037</v>
      </c>
      <c r="R95" s="2246">
        <v>18562</v>
      </c>
      <c r="S95" s="2246">
        <v>1475</v>
      </c>
      <c r="T95" s="2246">
        <v>1100</v>
      </c>
      <c r="U95" s="208">
        <v>72524</v>
      </c>
      <c r="V95" s="1343" t="s">
        <v>40</v>
      </c>
      <c r="W95" s="623" t="s">
        <v>26</v>
      </c>
      <c r="X95" s="1374" t="s">
        <v>26</v>
      </c>
      <c r="Y95" s="1034" t="s">
        <v>26</v>
      </c>
      <c r="Z95" s="1377" t="s">
        <v>177</v>
      </c>
      <c r="AA95" s="2246">
        <v>2194</v>
      </c>
      <c r="AB95" s="2246">
        <v>1426</v>
      </c>
      <c r="AC95" s="2246">
        <v>814</v>
      </c>
      <c r="AD95" s="2246" t="s">
        <v>21</v>
      </c>
      <c r="AE95" s="2246">
        <v>612</v>
      </c>
      <c r="AF95" s="2246">
        <v>612</v>
      </c>
      <c r="AG95" s="2246" t="s">
        <v>21</v>
      </c>
      <c r="AH95" s="2246" t="s">
        <v>21</v>
      </c>
      <c r="AI95" s="2246">
        <v>3083</v>
      </c>
      <c r="AJ95" s="2246">
        <v>1372</v>
      </c>
      <c r="AK95" s="2246">
        <v>1506</v>
      </c>
      <c r="AL95" s="2246">
        <v>295</v>
      </c>
      <c r="AM95" s="2246" t="s">
        <v>21</v>
      </c>
      <c r="AN95" s="2246">
        <v>1211</v>
      </c>
      <c r="AO95" s="2246">
        <v>713</v>
      </c>
      <c r="AP95" s="2246">
        <v>498</v>
      </c>
      <c r="AQ95" s="2246" t="s">
        <v>21</v>
      </c>
      <c r="AR95" s="208">
        <v>706</v>
      </c>
      <c r="AS95" s="1343" t="s">
        <v>40</v>
      </c>
      <c r="AT95" s="623" t="s">
        <v>26</v>
      </c>
      <c r="AU95" s="1374" t="s">
        <v>26</v>
      </c>
      <c r="AV95" s="1034" t="s">
        <v>26</v>
      </c>
      <c r="AW95" s="1377" t="s">
        <v>177</v>
      </c>
      <c r="AX95" s="2246" t="s">
        <v>21</v>
      </c>
      <c r="AY95" s="2246">
        <v>395</v>
      </c>
      <c r="AZ95" s="2246" t="s">
        <v>21</v>
      </c>
      <c r="BA95" s="2246" t="s">
        <v>21</v>
      </c>
      <c r="BB95" s="2246">
        <v>395</v>
      </c>
      <c r="BC95" s="2246" t="s">
        <v>21</v>
      </c>
      <c r="BD95" s="2246">
        <v>395</v>
      </c>
      <c r="BE95" s="2246" t="s">
        <v>21</v>
      </c>
      <c r="BF95" s="2246">
        <v>447</v>
      </c>
      <c r="BG95" s="2246">
        <v>64967</v>
      </c>
      <c r="BH95" s="2246">
        <v>64967</v>
      </c>
      <c r="BI95" s="2246">
        <v>28450</v>
      </c>
      <c r="BJ95" s="2246">
        <v>32225</v>
      </c>
      <c r="BK95" s="2246">
        <v>4292</v>
      </c>
      <c r="BL95" s="2246">
        <v>3911</v>
      </c>
      <c r="BM95" s="2246">
        <v>381</v>
      </c>
      <c r="BN95" s="2246" t="s">
        <v>22</v>
      </c>
      <c r="BO95" s="208" t="s">
        <v>22</v>
      </c>
      <c r="BP95" s="1343" t="s">
        <v>40</v>
      </c>
      <c r="BQ95" s="623" t="s">
        <v>26</v>
      </c>
      <c r="BR95" s="1374" t="s">
        <v>26</v>
      </c>
      <c r="BS95" s="1034" t="s">
        <v>26</v>
      </c>
      <c r="BT95" s="1377" t="s">
        <v>177</v>
      </c>
      <c r="BU95" s="2246">
        <v>206582</v>
      </c>
      <c r="BV95" s="2246">
        <v>207079</v>
      </c>
      <c r="BW95" s="2246">
        <v>205730</v>
      </c>
      <c r="BX95" s="2246" t="s">
        <v>21</v>
      </c>
      <c r="BY95" s="2246">
        <v>1349</v>
      </c>
      <c r="BZ95" s="2246">
        <v>1317</v>
      </c>
      <c r="CA95" s="2246">
        <v>32</v>
      </c>
      <c r="CB95" s="2246" t="s">
        <v>21</v>
      </c>
      <c r="CC95" s="2246">
        <v>61897</v>
      </c>
      <c r="CD95" s="2246">
        <v>47761</v>
      </c>
      <c r="CE95" s="2246">
        <v>46993</v>
      </c>
      <c r="CF95" s="2246">
        <v>46911</v>
      </c>
      <c r="CG95" s="2246" t="s">
        <v>21</v>
      </c>
      <c r="CH95" s="2246">
        <v>82</v>
      </c>
      <c r="CI95" s="2246" t="s">
        <v>21</v>
      </c>
      <c r="CJ95" s="2246">
        <v>82</v>
      </c>
      <c r="CK95" s="2246" t="s">
        <v>21</v>
      </c>
      <c r="CL95" s="2246">
        <v>13443</v>
      </c>
      <c r="CM95" s="1343" t="s">
        <v>40</v>
      </c>
      <c r="CN95" s="623" t="s">
        <v>26</v>
      </c>
    </row>
    <row r="96" spans="1:92" ht="15" customHeight="1">
      <c r="A96" s="1378" t="s">
        <v>26</v>
      </c>
      <c r="B96" s="1044" t="s">
        <v>26</v>
      </c>
      <c r="C96" s="1379" t="s">
        <v>178</v>
      </c>
      <c r="D96" s="2247">
        <v>8</v>
      </c>
      <c r="E96" s="2247">
        <v>8</v>
      </c>
      <c r="F96" s="2247" t="s">
        <v>22</v>
      </c>
      <c r="G96" s="2247" t="s">
        <v>22</v>
      </c>
      <c r="H96" s="2247">
        <v>8</v>
      </c>
      <c r="I96" s="2247" t="s">
        <v>22</v>
      </c>
      <c r="J96" s="2247">
        <v>8</v>
      </c>
      <c r="K96" s="2247" t="s">
        <v>21</v>
      </c>
      <c r="L96" s="2247">
        <v>3</v>
      </c>
      <c r="M96" s="2247">
        <v>59463</v>
      </c>
      <c r="N96" s="2247">
        <v>63924</v>
      </c>
      <c r="O96" s="2247">
        <v>43521</v>
      </c>
      <c r="P96" s="2247">
        <v>57</v>
      </c>
      <c r="Q96" s="2247">
        <v>20346</v>
      </c>
      <c r="R96" s="2247">
        <v>19175</v>
      </c>
      <c r="S96" s="2247">
        <v>1171</v>
      </c>
      <c r="T96" s="2247">
        <v>1359</v>
      </c>
      <c r="U96" s="486">
        <v>67631</v>
      </c>
      <c r="V96" s="1345" t="s">
        <v>41</v>
      </c>
      <c r="W96" s="626" t="s">
        <v>26</v>
      </c>
      <c r="X96" s="1378" t="s">
        <v>26</v>
      </c>
      <c r="Y96" s="1044" t="s">
        <v>26</v>
      </c>
      <c r="Z96" s="1379" t="s">
        <v>178</v>
      </c>
      <c r="AA96" s="2247">
        <v>2053</v>
      </c>
      <c r="AB96" s="2247">
        <v>1760</v>
      </c>
      <c r="AC96" s="2247">
        <v>939</v>
      </c>
      <c r="AD96" s="2247" t="s">
        <v>21</v>
      </c>
      <c r="AE96" s="2247">
        <v>821</v>
      </c>
      <c r="AF96" s="2247">
        <v>821</v>
      </c>
      <c r="AG96" s="2247" t="s">
        <v>21</v>
      </c>
      <c r="AH96" s="2247" t="s">
        <v>21</v>
      </c>
      <c r="AI96" s="2247">
        <v>3376</v>
      </c>
      <c r="AJ96" s="2247">
        <v>1287</v>
      </c>
      <c r="AK96" s="2247">
        <v>1244</v>
      </c>
      <c r="AL96" s="2247">
        <v>102</v>
      </c>
      <c r="AM96" s="2247" t="s">
        <v>21</v>
      </c>
      <c r="AN96" s="2247">
        <v>1142</v>
      </c>
      <c r="AO96" s="2247">
        <v>853</v>
      </c>
      <c r="AP96" s="2247">
        <v>289</v>
      </c>
      <c r="AQ96" s="2247" t="s">
        <v>21</v>
      </c>
      <c r="AR96" s="486">
        <v>749</v>
      </c>
      <c r="AS96" s="1345" t="s">
        <v>41</v>
      </c>
      <c r="AT96" s="626" t="s">
        <v>26</v>
      </c>
      <c r="AU96" s="1378" t="s">
        <v>26</v>
      </c>
      <c r="AV96" s="1044" t="s">
        <v>26</v>
      </c>
      <c r="AW96" s="1379" t="s">
        <v>178</v>
      </c>
      <c r="AX96" s="2247">
        <v>1500</v>
      </c>
      <c r="AY96" s="2247">
        <v>611</v>
      </c>
      <c r="AZ96" s="2247" t="s">
        <v>21</v>
      </c>
      <c r="BA96" s="2247" t="s">
        <v>21</v>
      </c>
      <c r="BB96" s="2247">
        <v>611</v>
      </c>
      <c r="BC96" s="2247" t="s">
        <v>21</v>
      </c>
      <c r="BD96" s="2247">
        <v>611</v>
      </c>
      <c r="BE96" s="2247" t="s">
        <v>21</v>
      </c>
      <c r="BF96" s="2247">
        <v>1336</v>
      </c>
      <c r="BG96" s="2247">
        <v>63461</v>
      </c>
      <c r="BH96" s="2247">
        <v>63461</v>
      </c>
      <c r="BI96" s="2247">
        <v>28572</v>
      </c>
      <c r="BJ96" s="2247">
        <v>30588</v>
      </c>
      <c r="BK96" s="2247">
        <v>4301</v>
      </c>
      <c r="BL96" s="2247">
        <v>3910</v>
      </c>
      <c r="BM96" s="2247">
        <v>391</v>
      </c>
      <c r="BN96" s="2247" t="s">
        <v>22</v>
      </c>
      <c r="BO96" s="486" t="s">
        <v>22</v>
      </c>
      <c r="BP96" s="1345" t="s">
        <v>41</v>
      </c>
      <c r="BQ96" s="626" t="s">
        <v>26</v>
      </c>
      <c r="BR96" s="1378" t="s">
        <v>26</v>
      </c>
      <c r="BS96" s="1044" t="s">
        <v>26</v>
      </c>
      <c r="BT96" s="1379" t="s">
        <v>178</v>
      </c>
      <c r="BU96" s="2247">
        <v>201248</v>
      </c>
      <c r="BV96" s="2247">
        <v>207738</v>
      </c>
      <c r="BW96" s="2247">
        <v>206458</v>
      </c>
      <c r="BX96" s="2247" t="s">
        <v>21</v>
      </c>
      <c r="BY96" s="2247">
        <v>1280</v>
      </c>
      <c r="BZ96" s="2247">
        <v>1262</v>
      </c>
      <c r="CA96" s="2247">
        <v>18</v>
      </c>
      <c r="CB96" s="2247" t="s">
        <v>21</v>
      </c>
      <c r="CC96" s="2247">
        <v>55552</v>
      </c>
      <c r="CD96" s="2247">
        <v>52063</v>
      </c>
      <c r="CE96" s="2247">
        <v>49753</v>
      </c>
      <c r="CF96" s="2247">
        <v>49679</v>
      </c>
      <c r="CG96" s="2247" t="s">
        <v>21</v>
      </c>
      <c r="CH96" s="2247">
        <v>74</v>
      </c>
      <c r="CI96" s="2247" t="s">
        <v>21</v>
      </c>
      <c r="CJ96" s="2247">
        <v>74</v>
      </c>
      <c r="CK96" s="2247" t="s">
        <v>21</v>
      </c>
      <c r="CL96" s="486">
        <v>15753</v>
      </c>
      <c r="CM96" s="1345" t="s">
        <v>41</v>
      </c>
      <c r="CN96" s="626" t="s">
        <v>26</v>
      </c>
    </row>
    <row r="97" spans="4:92" ht="14">
      <c r="D97" s="917"/>
      <c r="E97" s="917"/>
      <c r="F97" s="917"/>
      <c r="G97" s="917"/>
      <c r="H97" s="917"/>
      <c r="I97" s="917"/>
      <c r="J97" s="917"/>
      <c r="K97" s="917"/>
      <c r="L97" s="917"/>
      <c r="M97" s="917"/>
      <c r="N97" s="917"/>
      <c r="O97" s="917"/>
      <c r="P97" s="917"/>
      <c r="Q97" s="917"/>
      <c r="R97" s="917"/>
      <c r="S97" s="917"/>
      <c r="T97" s="917"/>
      <c r="U97" s="917"/>
      <c r="V97" s="917"/>
      <c r="W97" s="917"/>
      <c r="AA97" s="917"/>
      <c r="AB97" s="917"/>
      <c r="AC97" s="917"/>
      <c r="AD97" s="917"/>
      <c r="AE97" s="917"/>
      <c r="AF97" s="917"/>
      <c r="AG97" s="917"/>
      <c r="AH97" s="917"/>
      <c r="AI97" s="917"/>
      <c r="AJ97" s="917"/>
      <c r="AK97" s="917"/>
      <c r="AL97" s="917"/>
      <c r="AM97" s="917"/>
      <c r="AN97" s="917"/>
      <c r="AO97" s="917"/>
      <c r="AP97" s="917"/>
      <c r="AQ97" s="917"/>
      <c r="AR97" s="917"/>
      <c r="AS97" s="917"/>
      <c r="AT97" s="917"/>
      <c r="AX97" s="917"/>
      <c r="AY97" s="917"/>
      <c r="AZ97" s="917"/>
      <c r="BA97" s="917"/>
      <c r="BB97" s="917"/>
      <c r="BC97" s="917"/>
      <c r="BD97" s="917"/>
      <c r="BE97" s="917"/>
      <c r="BF97" s="917"/>
      <c r="BG97" s="917"/>
      <c r="BH97" s="917"/>
      <c r="BI97" s="917"/>
      <c r="BJ97" s="917"/>
      <c r="BK97" s="917"/>
      <c r="BL97" s="917"/>
      <c r="BM97" s="917"/>
      <c r="BN97" s="917"/>
      <c r="BO97" s="917"/>
      <c r="BP97" s="917"/>
      <c r="BQ97" s="917"/>
      <c r="BU97" s="917"/>
      <c r="BV97" s="917"/>
      <c r="BW97" s="917"/>
      <c r="BX97" s="917"/>
      <c r="BY97" s="917"/>
      <c r="BZ97" s="917"/>
      <c r="CA97" s="917"/>
      <c r="CB97" s="917"/>
      <c r="CC97" s="917"/>
      <c r="CM97" s="917"/>
      <c r="CN97" s="917"/>
    </row>
    <row r="98" spans="4:92" ht="14">
      <c r="D98" s="917"/>
      <c r="E98" s="917"/>
      <c r="F98" s="917"/>
      <c r="G98" s="917"/>
      <c r="H98" s="917"/>
      <c r="I98" s="917"/>
      <c r="J98" s="917"/>
      <c r="K98" s="917"/>
      <c r="L98" s="917"/>
      <c r="M98" s="917"/>
      <c r="N98" s="917"/>
      <c r="O98" s="917"/>
      <c r="P98" s="917"/>
      <c r="Q98" s="917"/>
      <c r="R98" s="917"/>
      <c r="S98" s="917"/>
      <c r="T98" s="917"/>
      <c r="U98" s="917"/>
      <c r="V98" s="917"/>
      <c r="W98" s="917"/>
      <c r="AA98" s="917"/>
      <c r="AB98" s="917"/>
      <c r="AC98" s="917"/>
      <c r="AD98" s="917"/>
      <c r="AE98" s="917"/>
      <c r="AF98" s="917"/>
      <c r="AG98" s="917"/>
      <c r="AH98" s="917"/>
      <c r="AI98" s="917"/>
      <c r="AS98" s="917"/>
      <c r="AT98" s="917"/>
      <c r="AX98" s="917"/>
      <c r="AY98" s="917"/>
      <c r="AZ98" s="917"/>
      <c r="BA98" s="917"/>
      <c r="BB98" s="917"/>
      <c r="BC98" s="917"/>
      <c r="BD98" s="917"/>
      <c r="BE98" s="917"/>
      <c r="BF98" s="917"/>
      <c r="BG98" s="917"/>
      <c r="BH98" s="917"/>
      <c r="BI98" s="917"/>
      <c r="BJ98" s="917"/>
      <c r="BK98" s="917"/>
      <c r="BL98" s="917"/>
      <c r="BM98" s="917"/>
      <c r="BN98" s="917"/>
      <c r="BO98" s="917"/>
      <c r="BP98" s="917"/>
      <c r="BQ98" s="917"/>
      <c r="CM98" s="917"/>
      <c r="CN98" s="917"/>
    </row>
    <row r="99" spans="4:92" ht="14">
      <c r="D99" s="917"/>
      <c r="E99" s="917"/>
      <c r="F99" s="917"/>
      <c r="G99" s="917"/>
      <c r="H99" s="917"/>
      <c r="I99" s="917"/>
      <c r="J99" s="917"/>
      <c r="K99" s="917"/>
      <c r="L99" s="917"/>
      <c r="M99" s="917"/>
      <c r="N99" s="917"/>
      <c r="O99" s="917"/>
      <c r="P99" s="917"/>
      <c r="Q99" s="917"/>
      <c r="R99" s="917"/>
      <c r="S99" s="917"/>
      <c r="T99" s="917"/>
      <c r="U99" s="917"/>
      <c r="V99" s="917"/>
      <c r="W99" s="917"/>
      <c r="AA99" s="917"/>
      <c r="AB99" s="917"/>
      <c r="AC99" s="917"/>
      <c r="AD99" s="917"/>
      <c r="AE99" s="917"/>
      <c r="AF99" s="917"/>
      <c r="AG99" s="917"/>
      <c r="AH99" s="917"/>
      <c r="AI99" s="917"/>
      <c r="AS99" s="917"/>
      <c r="AT99" s="917"/>
      <c r="AX99" s="917"/>
      <c r="AY99" s="917"/>
      <c r="AZ99" s="917"/>
      <c r="BA99" s="917"/>
      <c r="BB99" s="917"/>
      <c r="BC99" s="917"/>
      <c r="BD99" s="917"/>
      <c r="BE99" s="917"/>
      <c r="BF99" s="917"/>
      <c r="BG99" s="917"/>
      <c r="BH99" s="917"/>
      <c r="BI99" s="917"/>
      <c r="BJ99" s="917"/>
      <c r="BK99" s="917"/>
      <c r="BL99" s="917"/>
      <c r="BM99" s="917"/>
      <c r="BN99" s="917"/>
      <c r="BO99" s="917"/>
      <c r="BP99" s="917"/>
      <c r="BQ99" s="917"/>
      <c r="CM99" s="917"/>
      <c r="CN99" s="917"/>
    </row>
  </sheetData>
  <mergeCells count="8">
    <mergeCell ref="BR9:BT14"/>
    <mergeCell ref="CM9:CN14"/>
    <mergeCell ref="A9:C14"/>
    <mergeCell ref="V9:W14"/>
    <mergeCell ref="X9:Z14"/>
    <mergeCell ref="AS9:AT14"/>
    <mergeCell ref="AU9:AW14"/>
    <mergeCell ref="BP9:BQ14"/>
  </mergeCells>
  <phoneticPr fontId="94"/>
  <printOptions horizontalCentered="1"/>
  <pageMargins left="0.59055118110236227" right="0.59055118110236227" top="0.39370078740157483" bottom="0.39370078740157483" header="0" footer="0"/>
  <pageSetup paperSize="9" scale="60"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5B53D-7F0D-4082-9E8A-CE4E9C5A92E1}">
  <dimension ref="A1:BV463"/>
  <sheetViews>
    <sheetView showGridLines="0" zoomScaleNormal="100" zoomScaleSheetLayoutView="70" workbookViewId="0"/>
  </sheetViews>
  <sheetFormatPr defaultColWidth="9" defaultRowHeight="13"/>
  <cols>
    <col min="1" max="2" width="8.6328125" style="72" customWidth="1"/>
    <col min="3" max="3" width="10.26953125" style="72" customWidth="1"/>
    <col min="4" max="12" width="13.7265625" style="72" customWidth="1"/>
    <col min="13" max="21" width="15" style="72" customWidth="1"/>
    <col min="22" max="23" width="9.36328125" style="72" customWidth="1"/>
    <col min="24" max="25" width="8.6328125" style="72" customWidth="1"/>
    <col min="26" max="26" width="10.26953125" style="72" customWidth="1"/>
    <col min="27" max="35" width="13.7265625" style="72" customWidth="1"/>
    <col min="36" max="44" width="15" style="72" customWidth="1"/>
    <col min="45" max="46" width="9.36328125" style="72" customWidth="1"/>
    <col min="47" max="48" width="8.6328125" style="72" customWidth="1"/>
    <col min="49" max="49" width="10.26953125" style="72" customWidth="1"/>
    <col min="50" max="58" width="13.7265625" style="72" customWidth="1"/>
    <col min="59" max="67" width="15" style="72" customWidth="1"/>
    <col min="68" max="69" width="9.36328125" style="72" customWidth="1"/>
    <col min="70" max="16384" width="9" style="72"/>
  </cols>
  <sheetData>
    <row r="1" spans="1:74" s="512" customFormat="1" ht="15" customHeight="1">
      <c r="A1" s="508" t="s">
        <v>1388</v>
      </c>
      <c r="B1" s="506"/>
      <c r="C1" s="506"/>
      <c r="D1" s="506"/>
      <c r="E1" s="509"/>
      <c r="F1" s="509"/>
      <c r="G1" s="509"/>
      <c r="H1" s="509"/>
      <c r="I1" s="509"/>
      <c r="J1" s="1382"/>
      <c r="K1" s="1382"/>
      <c r="L1" s="1382"/>
      <c r="M1" s="509"/>
      <c r="N1" s="509"/>
      <c r="O1" s="509"/>
      <c r="P1" s="509"/>
      <c r="Q1" s="509"/>
      <c r="R1" s="509"/>
      <c r="S1" s="509"/>
      <c r="T1" s="509"/>
      <c r="U1" s="507"/>
      <c r="V1" s="506"/>
      <c r="W1" s="1649" t="s">
        <v>1388</v>
      </c>
      <c r="X1" s="508" t="s">
        <v>1388</v>
      </c>
      <c r="Y1" s="506"/>
      <c r="Z1" s="506"/>
      <c r="AA1" s="506"/>
      <c r="AB1" s="509"/>
      <c r="AC1" s="509"/>
      <c r="AD1" s="509"/>
      <c r="AE1" s="509"/>
      <c r="AF1" s="509"/>
      <c r="AG1" s="509"/>
      <c r="AH1" s="1382"/>
      <c r="AI1" s="1382"/>
      <c r="AJ1" s="509"/>
      <c r="AK1" s="509"/>
      <c r="AL1" s="509"/>
      <c r="AM1" s="509"/>
      <c r="AN1" s="509"/>
      <c r="AO1" s="509"/>
      <c r="AP1" s="509"/>
      <c r="AQ1" s="509"/>
      <c r="AR1" s="507"/>
      <c r="AS1" s="506"/>
      <c r="AT1" s="1649" t="s">
        <v>1388</v>
      </c>
      <c r="AU1" s="508" t="s">
        <v>1388</v>
      </c>
      <c r="AV1" s="506"/>
      <c r="AW1" s="506"/>
      <c r="AX1" s="506"/>
      <c r="AY1" s="509"/>
      <c r="AZ1" s="509"/>
      <c r="BA1" s="509"/>
      <c r="BB1" s="509"/>
      <c r="BC1" s="509"/>
      <c r="BD1" s="509"/>
      <c r="BE1" s="1382"/>
      <c r="BF1" s="1382"/>
      <c r="BG1" s="509"/>
      <c r="BH1" s="509"/>
      <c r="BI1" s="509"/>
      <c r="BJ1" s="509"/>
      <c r="BK1" s="509"/>
      <c r="BL1" s="509"/>
      <c r="BM1" s="509"/>
      <c r="BN1" s="509"/>
      <c r="BO1" s="507"/>
      <c r="BP1" s="506"/>
      <c r="BQ1" s="1649" t="s">
        <v>1388</v>
      </c>
      <c r="BR1" s="562"/>
      <c r="BS1" s="506"/>
      <c r="BT1" s="506"/>
      <c r="BU1" s="506"/>
      <c r="BV1" s="509"/>
    </row>
    <row r="2" spans="1:74" s="512" customFormat="1" ht="15" customHeight="1">
      <c r="A2" s="509" t="s">
        <v>1389</v>
      </c>
      <c r="B2" s="508"/>
      <c r="C2" s="508"/>
      <c r="D2" s="508"/>
      <c r="E2" s="509"/>
      <c r="F2" s="509"/>
      <c r="G2" s="509"/>
      <c r="H2" s="509"/>
      <c r="I2" s="508"/>
      <c r="J2" s="508"/>
      <c r="K2" s="508"/>
      <c r="L2" s="508"/>
      <c r="M2" s="509"/>
      <c r="N2" s="509"/>
      <c r="O2" s="509"/>
      <c r="P2" s="508"/>
      <c r="Q2" s="509"/>
      <c r="R2" s="508" t="s">
        <v>1918</v>
      </c>
      <c r="S2" s="509"/>
      <c r="T2" s="509"/>
      <c r="U2" s="562"/>
      <c r="V2" s="508"/>
      <c r="W2" s="1649" t="s">
        <v>1390</v>
      </c>
      <c r="X2" s="509" t="s">
        <v>1389</v>
      </c>
      <c r="Y2" s="508"/>
      <c r="Z2" s="508"/>
      <c r="AA2" s="508"/>
      <c r="AB2" s="509"/>
      <c r="AC2" s="509"/>
      <c r="AD2" s="509"/>
      <c r="AE2" s="509"/>
      <c r="AF2" s="509"/>
      <c r="AG2" s="508"/>
      <c r="AH2" s="508"/>
      <c r="AI2" s="508"/>
      <c r="AJ2" s="509"/>
      <c r="AK2" s="509"/>
      <c r="AL2" s="509"/>
      <c r="AM2" s="508"/>
      <c r="AN2" s="509"/>
      <c r="AO2" s="508" t="s">
        <v>1918</v>
      </c>
      <c r="AP2" s="509"/>
      <c r="AQ2" s="509"/>
      <c r="AR2" s="562"/>
      <c r="AS2" s="508"/>
      <c r="AT2" s="1649" t="s">
        <v>1390</v>
      </c>
      <c r="AU2" s="509" t="s">
        <v>1389</v>
      </c>
      <c r="AV2" s="508"/>
      <c r="AW2" s="508"/>
      <c r="AX2" s="508"/>
      <c r="AY2" s="509"/>
      <c r="AZ2" s="509"/>
      <c r="BA2" s="509"/>
      <c r="BB2" s="509"/>
      <c r="BC2" s="509"/>
      <c r="BD2" s="508"/>
      <c r="BE2" s="508"/>
      <c r="BF2" s="508"/>
      <c r="BG2" s="509"/>
      <c r="BH2" s="509"/>
      <c r="BI2" s="509"/>
      <c r="BJ2" s="508"/>
      <c r="BK2" s="509"/>
      <c r="BL2" s="508" t="s">
        <v>1918</v>
      </c>
      <c r="BM2" s="509"/>
      <c r="BN2" s="509"/>
      <c r="BO2" s="562"/>
      <c r="BP2" s="508"/>
      <c r="BQ2" s="1649" t="s">
        <v>1390</v>
      </c>
      <c r="BR2" s="506"/>
      <c r="BS2" s="508"/>
      <c r="BT2" s="508"/>
      <c r="BU2" s="508"/>
      <c r="BV2" s="509"/>
    </row>
    <row r="3" spans="1:74" s="512" customFormat="1" ht="15" customHeight="1">
      <c r="A3" s="509"/>
      <c r="B3" s="508"/>
      <c r="C3" s="508"/>
      <c r="D3" s="508"/>
      <c r="E3" s="509"/>
      <c r="F3" s="563"/>
      <c r="G3" s="509"/>
      <c r="H3" s="509"/>
      <c r="I3" s="508"/>
      <c r="J3" s="508"/>
      <c r="K3" s="508"/>
      <c r="L3" s="508"/>
      <c r="M3" s="509"/>
      <c r="N3" s="509"/>
      <c r="O3" s="509"/>
      <c r="P3" s="508"/>
      <c r="Q3" s="509"/>
      <c r="R3" s="508"/>
      <c r="S3" s="509"/>
      <c r="T3" s="509"/>
      <c r="U3" s="508"/>
      <c r="V3" s="508"/>
      <c r="W3" s="509"/>
      <c r="X3" s="509"/>
      <c r="Y3" s="508"/>
      <c r="Z3" s="508"/>
      <c r="AA3" s="509"/>
      <c r="AB3" s="509"/>
      <c r="AC3" s="509"/>
      <c r="AD3" s="509"/>
      <c r="AE3" s="509"/>
      <c r="AF3" s="509"/>
      <c r="AG3" s="508"/>
      <c r="AH3" s="508"/>
      <c r="AI3" s="508"/>
      <c r="AJ3" s="509"/>
      <c r="AK3" s="509"/>
      <c r="AL3" s="509"/>
      <c r="AM3" s="508"/>
      <c r="AN3" s="509"/>
      <c r="AO3" s="508"/>
      <c r="AP3" s="509"/>
      <c r="AQ3" s="509"/>
      <c r="AR3" s="508"/>
      <c r="AS3" s="508"/>
      <c r="AT3" s="509"/>
      <c r="AU3" s="509"/>
      <c r="AV3" s="508"/>
      <c r="AW3" s="508"/>
      <c r="AX3" s="509"/>
      <c r="AY3" s="509"/>
      <c r="AZ3" s="509"/>
      <c r="BA3" s="509"/>
      <c r="BB3" s="509"/>
      <c r="BC3" s="509"/>
      <c r="BD3" s="508"/>
      <c r="BE3" s="508"/>
      <c r="BF3" s="508"/>
      <c r="BG3" s="509"/>
      <c r="BH3" s="509"/>
      <c r="BI3" s="509"/>
      <c r="BJ3" s="508"/>
      <c r="BK3" s="509"/>
      <c r="BL3" s="508"/>
      <c r="BM3" s="509"/>
      <c r="BN3" s="509"/>
      <c r="BO3" s="508"/>
      <c r="BP3" s="508"/>
      <c r="BQ3" s="509"/>
    </row>
    <row r="4" spans="1:74" ht="15" customHeight="1">
      <c r="A4" s="514"/>
      <c r="B4" s="511"/>
      <c r="C4" s="511"/>
      <c r="D4" s="511"/>
      <c r="E4" s="511"/>
      <c r="F4" s="511"/>
      <c r="G4" s="511"/>
      <c r="H4" s="511"/>
      <c r="I4" s="514" t="s">
        <v>1919</v>
      </c>
      <c r="J4" s="511"/>
      <c r="K4" s="511"/>
      <c r="L4" s="511"/>
      <c r="M4" s="129"/>
      <c r="N4" s="129"/>
      <c r="O4" s="129"/>
      <c r="P4" s="513"/>
      <c r="Q4" s="511"/>
      <c r="R4" s="564" t="s">
        <v>1919</v>
      </c>
      <c r="S4" s="511"/>
      <c r="T4" s="511"/>
      <c r="U4" s="511"/>
      <c r="V4" s="512"/>
      <c r="W4" s="512"/>
      <c r="X4" s="514" t="s">
        <v>1919</v>
      </c>
      <c r="Y4" s="511" t="s">
        <v>1919</v>
      </c>
      <c r="Z4" s="511"/>
      <c r="AA4" s="511"/>
      <c r="AB4" s="511"/>
      <c r="AC4" s="511"/>
      <c r="AD4" s="511"/>
      <c r="AE4" s="511"/>
      <c r="AF4" s="511"/>
      <c r="AG4" s="514" t="s">
        <v>1919</v>
      </c>
      <c r="AH4" s="511"/>
      <c r="AI4" s="511"/>
      <c r="AJ4" s="129"/>
      <c r="AK4" s="129"/>
      <c r="AL4" s="129"/>
      <c r="AM4" s="514" t="s">
        <v>1919</v>
      </c>
      <c r="AN4" s="511"/>
      <c r="AO4" s="511"/>
      <c r="AP4" s="511"/>
      <c r="AQ4" s="511"/>
      <c r="AR4" s="511"/>
      <c r="AS4" s="512"/>
      <c r="AT4" s="512"/>
      <c r="AU4" s="514" t="s">
        <v>1919</v>
      </c>
      <c r="AV4" s="511"/>
      <c r="AW4" s="511"/>
      <c r="AX4" s="511"/>
      <c r="AY4" s="511"/>
      <c r="AZ4" s="511"/>
      <c r="BA4" s="511"/>
      <c r="BB4" s="511"/>
      <c r="BC4" s="511"/>
      <c r="BD4" s="511"/>
      <c r="BE4" s="511"/>
      <c r="BF4" s="511"/>
      <c r="BG4" s="511"/>
      <c r="BH4" s="511"/>
      <c r="BI4" s="511"/>
      <c r="BJ4" s="511"/>
      <c r="BK4" s="511"/>
      <c r="BL4" s="511"/>
      <c r="BM4" s="511"/>
      <c r="BN4" s="511"/>
      <c r="BO4" s="511"/>
      <c r="BP4" s="512"/>
      <c r="BQ4" s="512"/>
    </row>
    <row r="5" spans="1:74" ht="15" customHeight="1">
      <c r="A5" s="514"/>
      <c r="B5" s="511"/>
      <c r="C5" s="511"/>
      <c r="D5" s="511"/>
      <c r="E5" s="511"/>
      <c r="F5" s="511"/>
      <c r="G5" s="511"/>
      <c r="H5" s="511"/>
      <c r="I5" s="514"/>
      <c r="J5" s="1383"/>
      <c r="K5" s="511"/>
      <c r="L5" s="511"/>
      <c r="M5" s="129"/>
      <c r="N5" s="129"/>
      <c r="O5" s="129"/>
      <c r="P5" s="513"/>
      <c r="Q5" s="511"/>
      <c r="R5" s="564"/>
      <c r="S5" s="511"/>
      <c r="T5" s="511"/>
      <c r="U5" s="511"/>
      <c r="V5" s="512"/>
      <c r="W5" s="512"/>
      <c r="X5" s="514"/>
      <c r="Y5" s="511"/>
      <c r="Z5" s="511"/>
      <c r="AA5" s="511"/>
      <c r="AB5" s="511"/>
      <c r="AC5" s="511"/>
      <c r="AD5" s="511"/>
      <c r="AE5" s="511"/>
      <c r="AF5" s="511"/>
      <c r="AG5" s="514"/>
      <c r="AH5" s="511"/>
      <c r="AI5" s="511"/>
      <c r="AJ5" s="129"/>
      <c r="AK5" s="129"/>
      <c r="AL5" s="129"/>
      <c r="AM5" s="514"/>
      <c r="AN5" s="511"/>
      <c r="AO5" s="511"/>
      <c r="AP5" s="511"/>
      <c r="AQ5" s="511"/>
      <c r="AR5" s="511"/>
      <c r="AS5" s="512"/>
      <c r="AT5" s="512"/>
      <c r="AU5" s="514"/>
      <c r="AV5" s="511"/>
      <c r="AW5" s="511"/>
      <c r="AX5" s="511"/>
      <c r="AY5" s="511"/>
      <c r="AZ5" s="511"/>
      <c r="BA5" s="511"/>
      <c r="BB5" s="511"/>
      <c r="BC5" s="511"/>
      <c r="BD5" s="511"/>
      <c r="BE5" s="511"/>
      <c r="BF5" s="511"/>
      <c r="BG5" s="511"/>
      <c r="BH5" s="511"/>
      <c r="BI5" s="511"/>
      <c r="BJ5" s="511"/>
      <c r="BK5" s="511"/>
      <c r="BL5" s="511"/>
      <c r="BM5" s="511"/>
      <c r="BN5" s="511"/>
      <c r="BO5" s="511"/>
      <c r="BP5" s="512"/>
      <c r="BQ5" s="512"/>
    </row>
    <row r="6" spans="1:74" ht="15" customHeight="1">
      <c r="A6" s="513"/>
      <c r="B6" s="511"/>
      <c r="C6" s="511"/>
      <c r="D6" s="511"/>
      <c r="E6" s="511"/>
      <c r="F6" s="511"/>
      <c r="G6" s="511"/>
      <c r="H6" s="511"/>
      <c r="I6" s="513"/>
      <c r="J6" s="511"/>
      <c r="K6" s="511"/>
      <c r="L6" s="511"/>
      <c r="M6" s="129"/>
      <c r="N6" s="129"/>
      <c r="O6" s="129"/>
      <c r="P6" s="513"/>
      <c r="Q6" s="511"/>
      <c r="R6" s="511"/>
      <c r="S6" s="511"/>
      <c r="T6" s="511"/>
      <c r="U6" s="511"/>
      <c r="V6" s="512"/>
      <c r="W6" s="512"/>
      <c r="X6" s="513"/>
      <c r="Y6" s="511"/>
      <c r="Z6" s="511"/>
      <c r="AA6" s="511"/>
      <c r="AB6" s="511"/>
      <c r="AC6" s="511"/>
      <c r="AD6" s="511"/>
      <c r="AE6" s="511"/>
      <c r="AF6" s="511"/>
      <c r="AG6" s="513"/>
      <c r="AH6" s="511"/>
      <c r="AI6" s="511"/>
      <c r="AJ6" s="129"/>
      <c r="AK6" s="129"/>
      <c r="AL6" s="129"/>
      <c r="AM6" s="513"/>
      <c r="AN6" s="511"/>
      <c r="AO6" s="511"/>
      <c r="AP6" s="511"/>
      <c r="AQ6" s="511"/>
      <c r="AR6" s="511"/>
      <c r="AS6" s="512"/>
      <c r="AT6" s="512"/>
      <c r="AU6" s="513"/>
      <c r="AV6" s="511" t="s">
        <v>1919</v>
      </c>
      <c r="AW6" s="511"/>
      <c r="AX6" s="511"/>
      <c r="AY6" s="511"/>
      <c r="AZ6" s="511"/>
      <c r="BA6" s="511"/>
      <c r="BB6" s="511"/>
      <c r="BC6" s="511"/>
      <c r="BD6" s="514" t="s">
        <v>1919</v>
      </c>
      <c r="BE6" s="511"/>
      <c r="BF6" s="511"/>
      <c r="BG6" s="511"/>
      <c r="BH6" s="511"/>
      <c r="BI6" s="511"/>
      <c r="BJ6" s="511"/>
      <c r="BK6" s="511"/>
      <c r="BL6" s="511"/>
      <c r="BM6" s="511"/>
      <c r="BN6" s="511"/>
      <c r="BO6" s="511"/>
      <c r="BP6" s="512"/>
      <c r="BQ6" s="512"/>
    </row>
    <row r="7" spans="1:74" s="512" customFormat="1" ht="20.25" customHeight="1">
      <c r="A7" s="1820" t="s">
        <v>834</v>
      </c>
      <c r="B7" s="515"/>
      <c r="C7" s="515"/>
      <c r="D7" s="565"/>
      <c r="E7" s="515" t="s">
        <v>1920</v>
      </c>
      <c r="M7" s="1384"/>
      <c r="N7" s="1384"/>
      <c r="O7" s="1384"/>
      <c r="P7" s="1384"/>
      <c r="Q7" s="1384"/>
      <c r="R7" s="1384"/>
      <c r="S7" s="1384"/>
      <c r="T7" s="1384"/>
      <c r="U7" s="1384"/>
      <c r="V7" s="1384"/>
      <c r="W7" s="1384"/>
      <c r="X7" s="515"/>
      <c r="Y7" s="515"/>
      <c r="Z7" s="515"/>
      <c r="AG7" s="565"/>
      <c r="AJ7" s="553" t="s">
        <v>1921</v>
      </c>
      <c r="AK7" s="553"/>
      <c r="AL7" s="553"/>
      <c r="AM7" s="565"/>
      <c r="AS7" s="1384"/>
      <c r="AT7" s="1384"/>
      <c r="AU7" s="515"/>
      <c r="AV7" s="515"/>
      <c r="AW7" s="515"/>
      <c r="BD7" s="565"/>
      <c r="BP7" s="1384"/>
      <c r="BQ7" s="1384"/>
    </row>
    <row r="8" spans="1:74" s="512" customFormat="1" ht="18.5">
      <c r="A8" s="1795" t="s">
        <v>195</v>
      </c>
      <c r="B8" s="517"/>
      <c r="C8" s="517"/>
      <c r="D8" s="519"/>
      <c r="E8" s="518" t="s">
        <v>1922</v>
      </c>
      <c r="F8" s="520"/>
      <c r="G8" s="520"/>
      <c r="H8" s="520"/>
      <c r="I8" s="518"/>
      <c r="K8" s="518"/>
      <c r="L8" s="2200" t="s">
        <v>1923</v>
      </c>
      <c r="M8" s="1795" t="s">
        <v>821</v>
      </c>
      <c r="N8" s="517"/>
      <c r="O8" s="520" t="s">
        <v>1924</v>
      </c>
      <c r="P8" s="519"/>
      <c r="Q8" s="520"/>
      <c r="R8" s="520"/>
      <c r="S8" s="520"/>
      <c r="T8" s="540"/>
      <c r="U8" s="2200" t="s">
        <v>1925</v>
      </c>
      <c r="V8" s="518"/>
      <c r="W8" s="518"/>
      <c r="X8" s="2014" t="s">
        <v>822</v>
      </c>
      <c r="Y8" s="517"/>
      <c r="Z8" s="517"/>
      <c r="AA8" s="520"/>
      <c r="AB8" s="517" t="s">
        <v>1926</v>
      </c>
      <c r="AC8" s="520"/>
      <c r="AD8" s="520"/>
      <c r="AE8" s="518"/>
      <c r="AF8" s="518"/>
      <c r="AH8" s="518"/>
      <c r="AI8" s="2200" t="s">
        <v>1923</v>
      </c>
      <c r="AJ8" s="2015" t="s">
        <v>836</v>
      </c>
      <c r="AK8" s="520"/>
      <c r="AL8" s="520" t="s">
        <v>1927</v>
      </c>
      <c r="AM8" s="521"/>
      <c r="AN8" s="520"/>
      <c r="AO8" s="520"/>
      <c r="AP8" s="520"/>
      <c r="AQ8" s="588"/>
      <c r="AR8" s="2200" t="s">
        <v>1928</v>
      </c>
      <c r="AS8" s="518"/>
      <c r="AT8" s="518"/>
      <c r="AU8" s="1795" t="s">
        <v>703</v>
      </c>
      <c r="AV8" s="517"/>
      <c r="AW8" s="517"/>
      <c r="AY8" s="518" t="s">
        <v>1929</v>
      </c>
      <c r="AZ8" s="520"/>
      <c r="BA8" s="520"/>
      <c r="BB8" s="518"/>
      <c r="BC8" s="518"/>
      <c r="BE8" s="518"/>
      <c r="BF8" s="2200" t="s">
        <v>1923</v>
      </c>
      <c r="BG8" s="2015" t="s">
        <v>837</v>
      </c>
      <c r="BH8" s="561"/>
      <c r="BI8" s="518" t="s">
        <v>1930</v>
      </c>
      <c r="BJ8" s="521"/>
      <c r="BK8" s="518"/>
      <c r="BL8" s="520"/>
      <c r="BM8" s="520"/>
      <c r="BN8" s="567"/>
      <c r="BO8" s="2201" t="s">
        <v>1931</v>
      </c>
      <c r="BP8" s="518"/>
      <c r="BQ8" s="518"/>
    </row>
    <row r="9" spans="1:74" s="14" customFormat="1" ht="18" customHeight="1">
      <c r="A9" s="2554" t="s">
        <v>1932</v>
      </c>
      <c r="B9" s="2554"/>
      <c r="C9" s="2555"/>
      <c r="D9" s="501"/>
      <c r="E9" s="418"/>
      <c r="F9" s="2010" t="s">
        <v>94</v>
      </c>
      <c r="G9" s="2011" t="s">
        <v>603</v>
      </c>
      <c r="H9" s="1230"/>
      <c r="I9" s="377" t="s">
        <v>248</v>
      </c>
      <c r="J9" s="437"/>
      <c r="K9" s="417"/>
      <c r="L9" s="419"/>
      <c r="M9" s="501"/>
      <c r="N9" s="418"/>
      <c r="O9" s="2010" t="s">
        <v>94</v>
      </c>
      <c r="P9" s="2011" t="s">
        <v>603</v>
      </c>
      <c r="Q9" s="1230"/>
      <c r="R9" s="377" t="s">
        <v>248</v>
      </c>
      <c r="S9" s="437"/>
      <c r="T9" s="417"/>
      <c r="U9" s="419"/>
      <c r="V9" s="2623" t="s">
        <v>1933</v>
      </c>
      <c r="W9" s="2624"/>
      <c r="X9" s="2629" t="s">
        <v>1932</v>
      </c>
      <c r="Y9" s="2629"/>
      <c r="Z9" s="2630"/>
      <c r="AA9" s="417"/>
      <c r="AB9" s="418"/>
      <c r="AC9" s="2010" t="s">
        <v>94</v>
      </c>
      <c r="AD9" s="2011" t="s">
        <v>603</v>
      </c>
      <c r="AE9" s="1230"/>
      <c r="AF9" s="377" t="s">
        <v>248</v>
      </c>
      <c r="AG9" s="437"/>
      <c r="AH9" s="417"/>
      <c r="AI9" s="419"/>
      <c r="AJ9" s="419"/>
      <c r="AK9" s="418"/>
      <c r="AL9" s="2010" t="s">
        <v>94</v>
      </c>
      <c r="AM9" s="2011" t="s">
        <v>603</v>
      </c>
      <c r="AN9" s="1230"/>
      <c r="AO9" s="377" t="s">
        <v>248</v>
      </c>
      <c r="AP9" s="437"/>
      <c r="AQ9" s="417"/>
      <c r="AR9" s="419"/>
      <c r="AS9" s="2623" t="s">
        <v>1933</v>
      </c>
      <c r="AT9" s="2624"/>
      <c r="AU9" s="2554" t="s">
        <v>1932</v>
      </c>
      <c r="AV9" s="2554"/>
      <c r="AW9" s="2555"/>
      <c r="AX9" s="417"/>
      <c r="AY9" s="418"/>
      <c r="AZ9" s="2010" t="s">
        <v>94</v>
      </c>
      <c r="BA9" s="2011" t="s">
        <v>603</v>
      </c>
      <c r="BB9" s="1230"/>
      <c r="BC9" s="377" t="s">
        <v>248</v>
      </c>
      <c r="BD9" s="437"/>
      <c r="BE9" s="417"/>
      <c r="BF9" s="419"/>
      <c r="BG9" s="419"/>
      <c r="BH9" s="418"/>
      <c r="BI9" s="2010" t="s">
        <v>94</v>
      </c>
      <c r="BJ9" s="2011" t="s">
        <v>603</v>
      </c>
      <c r="BK9" s="1230"/>
      <c r="BL9" s="377" t="s">
        <v>248</v>
      </c>
      <c r="BM9" s="437"/>
      <c r="BN9" s="417"/>
      <c r="BO9" s="419"/>
      <c r="BP9" s="2623" t="s">
        <v>1933</v>
      </c>
      <c r="BQ9" s="2624"/>
    </row>
    <row r="10" spans="1:74" s="14" customFormat="1" ht="18" customHeight="1">
      <c r="A10" s="2619"/>
      <c r="B10" s="2619"/>
      <c r="C10" s="2620"/>
      <c r="D10" s="1999" t="s">
        <v>96</v>
      </c>
      <c r="E10" s="1580" t="s">
        <v>97</v>
      </c>
      <c r="F10" s="1580" t="s">
        <v>60</v>
      </c>
      <c r="G10" s="1580" t="s">
        <v>1934</v>
      </c>
      <c r="H10" s="2012" t="s">
        <v>604</v>
      </c>
      <c r="I10" s="2013"/>
      <c r="J10" s="2016"/>
      <c r="K10" s="1981" t="s">
        <v>99</v>
      </c>
      <c r="L10" s="850" t="s">
        <v>809</v>
      </c>
      <c r="M10" s="1999" t="s">
        <v>96</v>
      </c>
      <c r="N10" s="1580" t="s">
        <v>97</v>
      </c>
      <c r="O10" s="1580" t="s">
        <v>60</v>
      </c>
      <c r="P10" s="1580" t="s">
        <v>1934</v>
      </c>
      <c r="Q10" s="2012" t="s">
        <v>604</v>
      </c>
      <c r="R10" s="1361"/>
      <c r="S10" s="1362"/>
      <c r="T10" s="1981" t="s">
        <v>99</v>
      </c>
      <c r="U10" s="850" t="s">
        <v>809</v>
      </c>
      <c r="V10" s="2625"/>
      <c r="W10" s="2626"/>
      <c r="X10" s="2631"/>
      <c r="Y10" s="2631"/>
      <c r="Z10" s="2632"/>
      <c r="AA10" s="1981" t="s">
        <v>96</v>
      </c>
      <c r="AB10" s="1580" t="s">
        <v>97</v>
      </c>
      <c r="AC10" s="1580" t="s">
        <v>60</v>
      </c>
      <c r="AD10" s="1580" t="s">
        <v>1934</v>
      </c>
      <c r="AE10" s="2012" t="s">
        <v>604</v>
      </c>
      <c r="AF10" s="1361"/>
      <c r="AG10" s="1362"/>
      <c r="AH10" s="1981" t="s">
        <v>99</v>
      </c>
      <c r="AI10" s="850" t="s">
        <v>809</v>
      </c>
      <c r="AJ10" s="850" t="s">
        <v>96</v>
      </c>
      <c r="AK10" s="1580" t="s">
        <v>97</v>
      </c>
      <c r="AL10" s="1580" t="s">
        <v>60</v>
      </c>
      <c r="AM10" s="1580" t="s">
        <v>1934</v>
      </c>
      <c r="AN10" s="2012" t="s">
        <v>604</v>
      </c>
      <c r="AO10" s="1361"/>
      <c r="AP10" s="1362"/>
      <c r="AQ10" s="1981" t="s">
        <v>99</v>
      </c>
      <c r="AR10" s="850" t="s">
        <v>809</v>
      </c>
      <c r="AS10" s="2625"/>
      <c r="AT10" s="2626"/>
      <c r="AU10" s="2619"/>
      <c r="AV10" s="2619"/>
      <c r="AW10" s="2620"/>
      <c r="AX10" s="1981" t="s">
        <v>96</v>
      </c>
      <c r="AY10" s="1580" t="s">
        <v>97</v>
      </c>
      <c r="AZ10" s="1580" t="s">
        <v>60</v>
      </c>
      <c r="BA10" s="1580" t="s">
        <v>1934</v>
      </c>
      <c r="BB10" s="2012" t="s">
        <v>604</v>
      </c>
      <c r="BC10" s="1361"/>
      <c r="BD10" s="1362"/>
      <c r="BE10" s="1981" t="s">
        <v>99</v>
      </c>
      <c r="BF10" s="850" t="s">
        <v>809</v>
      </c>
      <c r="BG10" s="850" t="s">
        <v>96</v>
      </c>
      <c r="BH10" s="1580" t="s">
        <v>97</v>
      </c>
      <c r="BI10" s="1580" t="s">
        <v>60</v>
      </c>
      <c r="BJ10" s="1580" t="s">
        <v>1934</v>
      </c>
      <c r="BK10" s="2012" t="s">
        <v>604</v>
      </c>
      <c r="BL10" s="1361"/>
      <c r="BM10" s="1362"/>
      <c r="BN10" s="1981" t="s">
        <v>99</v>
      </c>
      <c r="BO10" s="850" t="s">
        <v>809</v>
      </c>
      <c r="BP10" s="2625"/>
      <c r="BQ10" s="2626"/>
    </row>
    <row r="11" spans="1:74" s="14" customFormat="1" ht="18" customHeight="1">
      <c r="A11" s="2619"/>
      <c r="B11" s="2619"/>
      <c r="C11" s="2620"/>
      <c r="D11" s="389"/>
      <c r="E11" s="383"/>
      <c r="F11" s="383"/>
      <c r="G11" s="850" t="s">
        <v>61</v>
      </c>
      <c r="H11" s="1329" t="s">
        <v>1935</v>
      </c>
      <c r="I11" s="1363"/>
      <c r="J11" s="1364"/>
      <c r="K11" s="382"/>
      <c r="L11" s="383"/>
      <c r="M11" s="389"/>
      <c r="N11" s="383"/>
      <c r="O11" s="383"/>
      <c r="P11" s="850" t="s">
        <v>61</v>
      </c>
      <c r="Q11" s="1329" t="s">
        <v>1935</v>
      </c>
      <c r="R11" s="1363"/>
      <c r="S11" s="1364"/>
      <c r="T11" s="382"/>
      <c r="U11" s="383"/>
      <c r="V11" s="2625"/>
      <c r="W11" s="2626"/>
      <c r="X11" s="2631"/>
      <c r="Y11" s="2631"/>
      <c r="Z11" s="2632"/>
      <c r="AA11" s="382"/>
      <c r="AB11" s="383"/>
      <c r="AC11" s="383"/>
      <c r="AD11" s="850" t="s">
        <v>61</v>
      </c>
      <c r="AE11" s="1329" t="s">
        <v>1935</v>
      </c>
      <c r="AF11" s="1363"/>
      <c r="AG11" s="1364"/>
      <c r="AH11" s="382"/>
      <c r="AI11" s="383"/>
      <c r="AJ11" s="383"/>
      <c r="AK11" s="383"/>
      <c r="AL11" s="383"/>
      <c r="AM11" s="383" t="s">
        <v>116</v>
      </c>
      <c r="AN11" s="1329" t="s">
        <v>1935</v>
      </c>
      <c r="AO11" s="1363"/>
      <c r="AP11" s="1364"/>
      <c r="AQ11" s="382"/>
      <c r="AR11" s="383"/>
      <c r="AS11" s="2625"/>
      <c r="AT11" s="2626"/>
      <c r="AU11" s="2619"/>
      <c r="AV11" s="2619"/>
      <c r="AW11" s="2620"/>
      <c r="AX11" s="382"/>
      <c r="AY11" s="383"/>
      <c r="AZ11" s="383"/>
      <c r="BA11" s="850" t="s">
        <v>61</v>
      </c>
      <c r="BB11" s="1329" t="s">
        <v>1935</v>
      </c>
      <c r="BC11" s="1363"/>
      <c r="BD11" s="1364"/>
      <c r="BE11" s="382"/>
      <c r="BF11" s="383"/>
      <c r="BG11" s="383"/>
      <c r="BH11" s="383"/>
      <c r="BI11" s="383"/>
      <c r="BJ11" s="850" t="s">
        <v>61</v>
      </c>
      <c r="BK11" s="1329" t="s">
        <v>1935</v>
      </c>
      <c r="BL11" s="1363"/>
      <c r="BM11" s="1364"/>
      <c r="BN11" s="382"/>
      <c r="BO11" s="383"/>
      <c r="BP11" s="2625"/>
      <c r="BQ11" s="2626"/>
    </row>
    <row r="12" spans="1:74" s="14" customFormat="1" ht="18" customHeight="1">
      <c r="A12" s="2619"/>
      <c r="B12" s="2619"/>
      <c r="C12" s="2620"/>
      <c r="D12" s="389"/>
      <c r="E12" s="383"/>
      <c r="F12" s="383"/>
      <c r="G12" s="383" t="s">
        <v>1936</v>
      </c>
      <c r="H12" s="1981" t="s">
        <v>773</v>
      </c>
      <c r="I12" s="1580" t="s">
        <v>119</v>
      </c>
      <c r="J12" s="1580" t="s">
        <v>775</v>
      </c>
      <c r="K12" s="382"/>
      <c r="L12" s="383"/>
      <c r="M12" s="389"/>
      <c r="N12" s="383"/>
      <c r="O12" s="383"/>
      <c r="P12" s="383" t="s">
        <v>1889</v>
      </c>
      <c r="Q12" s="1981" t="s">
        <v>773</v>
      </c>
      <c r="R12" s="1580" t="s">
        <v>119</v>
      </c>
      <c r="S12" s="1580" t="s">
        <v>775</v>
      </c>
      <c r="T12" s="382"/>
      <c r="U12" s="383"/>
      <c r="V12" s="2625"/>
      <c r="W12" s="2626"/>
      <c r="X12" s="2631"/>
      <c r="Y12" s="2631"/>
      <c r="Z12" s="2632"/>
      <c r="AA12" s="382"/>
      <c r="AB12" s="383"/>
      <c r="AC12" s="383"/>
      <c r="AD12" s="383" t="s">
        <v>1889</v>
      </c>
      <c r="AE12" s="1981" t="s">
        <v>773</v>
      </c>
      <c r="AF12" s="1580" t="s">
        <v>119</v>
      </c>
      <c r="AG12" s="1580" t="s">
        <v>775</v>
      </c>
      <c r="AH12" s="382"/>
      <c r="AI12" s="383"/>
      <c r="AJ12" s="383"/>
      <c r="AK12" s="383"/>
      <c r="AL12" s="383"/>
      <c r="AM12" s="850" t="s">
        <v>1889</v>
      </c>
      <c r="AN12" s="1981" t="s">
        <v>773</v>
      </c>
      <c r="AO12" s="1580" t="s">
        <v>119</v>
      </c>
      <c r="AP12" s="1580" t="s">
        <v>775</v>
      </c>
      <c r="AQ12" s="382"/>
      <c r="AR12" s="383"/>
      <c r="AS12" s="2625"/>
      <c r="AT12" s="2626"/>
      <c r="AU12" s="2619"/>
      <c r="AV12" s="2619"/>
      <c r="AW12" s="2620"/>
      <c r="AX12" s="382"/>
      <c r="AY12" s="383"/>
      <c r="AZ12" s="383"/>
      <c r="BA12" s="383" t="s">
        <v>1889</v>
      </c>
      <c r="BB12" s="1981" t="s">
        <v>773</v>
      </c>
      <c r="BC12" s="1580" t="s">
        <v>119</v>
      </c>
      <c r="BD12" s="1580" t="s">
        <v>775</v>
      </c>
      <c r="BE12" s="382"/>
      <c r="BF12" s="383"/>
      <c r="BG12" s="383"/>
      <c r="BH12" s="383"/>
      <c r="BI12" s="383"/>
      <c r="BJ12" s="383" t="s">
        <v>1889</v>
      </c>
      <c r="BK12" s="1981" t="s">
        <v>773</v>
      </c>
      <c r="BL12" s="1580" t="s">
        <v>119</v>
      </c>
      <c r="BM12" s="1580" t="s">
        <v>775</v>
      </c>
      <c r="BN12" s="382"/>
      <c r="BO12" s="383"/>
      <c r="BP12" s="2625"/>
      <c r="BQ12" s="2626"/>
    </row>
    <row r="13" spans="1:74" s="14" customFormat="1" ht="18" customHeight="1">
      <c r="A13" s="2619"/>
      <c r="B13" s="2619"/>
      <c r="C13" s="2620"/>
      <c r="D13" s="389" t="s">
        <v>101</v>
      </c>
      <c r="E13" s="383" t="s">
        <v>1649</v>
      </c>
      <c r="F13" s="383" t="s">
        <v>1833</v>
      </c>
      <c r="G13" s="383" t="s">
        <v>102</v>
      </c>
      <c r="H13" s="382" t="s">
        <v>1800</v>
      </c>
      <c r="I13" s="383" t="s">
        <v>1766</v>
      </c>
      <c r="J13" s="383" t="s">
        <v>1800</v>
      </c>
      <c r="K13" s="382" t="s">
        <v>1643</v>
      </c>
      <c r="L13" s="383" t="s">
        <v>1644</v>
      </c>
      <c r="M13" s="389" t="s">
        <v>101</v>
      </c>
      <c r="N13" s="383" t="s">
        <v>1649</v>
      </c>
      <c r="O13" s="383" t="s">
        <v>1833</v>
      </c>
      <c r="P13" s="383" t="s">
        <v>102</v>
      </c>
      <c r="Q13" s="382" t="s">
        <v>1800</v>
      </c>
      <c r="R13" s="383" t="s">
        <v>1766</v>
      </c>
      <c r="S13" s="383" t="s">
        <v>1800</v>
      </c>
      <c r="T13" s="382" t="s">
        <v>1643</v>
      </c>
      <c r="U13" s="383" t="s">
        <v>1644</v>
      </c>
      <c r="V13" s="2625"/>
      <c r="W13" s="2626"/>
      <c r="X13" s="2631"/>
      <c r="Y13" s="2631"/>
      <c r="Z13" s="2632"/>
      <c r="AA13" s="382" t="s">
        <v>101</v>
      </c>
      <c r="AB13" s="383" t="s">
        <v>1649</v>
      </c>
      <c r="AC13" s="383" t="s">
        <v>1833</v>
      </c>
      <c r="AD13" s="383" t="s">
        <v>102</v>
      </c>
      <c r="AE13" s="382" t="s">
        <v>1800</v>
      </c>
      <c r="AF13" s="383" t="s">
        <v>1766</v>
      </c>
      <c r="AG13" s="383" t="s">
        <v>1800</v>
      </c>
      <c r="AH13" s="382" t="s">
        <v>1643</v>
      </c>
      <c r="AI13" s="383" t="s">
        <v>1644</v>
      </c>
      <c r="AJ13" s="383" t="s">
        <v>101</v>
      </c>
      <c r="AK13" s="383" t="s">
        <v>1649</v>
      </c>
      <c r="AL13" s="383" t="s">
        <v>1833</v>
      </c>
      <c r="AM13" s="383" t="s">
        <v>102</v>
      </c>
      <c r="AN13" s="382" t="s">
        <v>1800</v>
      </c>
      <c r="AO13" s="383" t="s">
        <v>1766</v>
      </c>
      <c r="AP13" s="383" t="s">
        <v>1800</v>
      </c>
      <c r="AQ13" s="382" t="s">
        <v>1643</v>
      </c>
      <c r="AR13" s="383" t="s">
        <v>1644</v>
      </c>
      <c r="AS13" s="2625"/>
      <c r="AT13" s="2626"/>
      <c r="AU13" s="2619"/>
      <c r="AV13" s="2619"/>
      <c r="AW13" s="2620"/>
      <c r="AX13" s="382" t="s">
        <v>101</v>
      </c>
      <c r="AY13" s="383" t="s">
        <v>1649</v>
      </c>
      <c r="AZ13" s="383" t="s">
        <v>1833</v>
      </c>
      <c r="BA13" s="383" t="s">
        <v>102</v>
      </c>
      <c r="BB13" s="382" t="s">
        <v>1800</v>
      </c>
      <c r="BC13" s="383" t="s">
        <v>1766</v>
      </c>
      <c r="BD13" s="383" t="s">
        <v>1800</v>
      </c>
      <c r="BE13" s="382" t="s">
        <v>1643</v>
      </c>
      <c r="BF13" s="383" t="s">
        <v>1644</v>
      </c>
      <c r="BG13" s="383" t="s">
        <v>101</v>
      </c>
      <c r="BH13" s="383" t="s">
        <v>1649</v>
      </c>
      <c r="BI13" s="383" t="s">
        <v>1833</v>
      </c>
      <c r="BJ13" s="383" t="s">
        <v>102</v>
      </c>
      <c r="BK13" s="382" t="s">
        <v>1800</v>
      </c>
      <c r="BL13" s="383" t="s">
        <v>1766</v>
      </c>
      <c r="BM13" s="383" t="s">
        <v>1800</v>
      </c>
      <c r="BN13" s="382" t="s">
        <v>1643</v>
      </c>
      <c r="BO13" s="383" t="s">
        <v>1644</v>
      </c>
      <c r="BP13" s="2625"/>
      <c r="BQ13" s="2626"/>
    </row>
    <row r="14" spans="1:74" s="14" customFormat="1" ht="18" customHeight="1">
      <c r="A14" s="2621"/>
      <c r="B14" s="2621"/>
      <c r="C14" s="2622"/>
      <c r="D14" s="453"/>
      <c r="E14" s="392"/>
      <c r="F14" s="392"/>
      <c r="G14" s="393"/>
      <c r="H14" s="2232" t="s">
        <v>1649</v>
      </c>
      <c r="I14" s="393" t="s">
        <v>1768</v>
      </c>
      <c r="J14" s="568" t="s">
        <v>103</v>
      </c>
      <c r="K14" s="121"/>
      <c r="L14" s="392"/>
      <c r="M14" s="453"/>
      <c r="N14" s="392"/>
      <c r="O14" s="392"/>
      <c r="P14" s="393"/>
      <c r="Q14" s="2232" t="s">
        <v>1649</v>
      </c>
      <c r="R14" s="393" t="s">
        <v>1768</v>
      </c>
      <c r="S14" s="568" t="s">
        <v>103</v>
      </c>
      <c r="T14" s="121"/>
      <c r="U14" s="392"/>
      <c r="V14" s="2627"/>
      <c r="W14" s="2628"/>
      <c r="X14" s="2569"/>
      <c r="Y14" s="2569"/>
      <c r="Z14" s="2570"/>
      <c r="AA14" s="121"/>
      <c r="AB14" s="392"/>
      <c r="AC14" s="392"/>
      <c r="AD14" s="393"/>
      <c r="AE14" s="2232" t="s">
        <v>1649</v>
      </c>
      <c r="AF14" s="393" t="s">
        <v>1768</v>
      </c>
      <c r="AG14" s="568" t="s">
        <v>103</v>
      </c>
      <c r="AH14" s="121"/>
      <c r="AI14" s="392"/>
      <c r="AJ14" s="392"/>
      <c r="AK14" s="392"/>
      <c r="AL14" s="392"/>
      <c r="AM14" s="393"/>
      <c r="AN14" s="2232" t="s">
        <v>1649</v>
      </c>
      <c r="AO14" s="393" t="s">
        <v>1768</v>
      </c>
      <c r="AP14" s="568" t="s">
        <v>103</v>
      </c>
      <c r="AQ14" s="470"/>
      <c r="AR14" s="392"/>
      <c r="AS14" s="2627"/>
      <c r="AT14" s="2628"/>
      <c r="AU14" s="2621"/>
      <c r="AV14" s="2621"/>
      <c r="AW14" s="2622"/>
      <c r="AX14" s="121"/>
      <c r="AY14" s="392"/>
      <c r="AZ14" s="392"/>
      <c r="BA14" s="393"/>
      <c r="BB14" s="2232" t="s">
        <v>1649</v>
      </c>
      <c r="BC14" s="393" t="s">
        <v>1768</v>
      </c>
      <c r="BD14" s="568" t="s">
        <v>103</v>
      </c>
      <c r="BE14" s="121"/>
      <c r="BF14" s="392"/>
      <c r="BG14" s="392"/>
      <c r="BH14" s="392"/>
      <c r="BI14" s="392"/>
      <c r="BJ14" s="393"/>
      <c r="BK14" s="2232" t="s">
        <v>1649</v>
      </c>
      <c r="BL14" s="393" t="s">
        <v>1768</v>
      </c>
      <c r="BM14" s="568" t="s">
        <v>103</v>
      </c>
      <c r="BN14" s="453"/>
      <c r="BO14" s="392"/>
      <c r="BP14" s="2627"/>
      <c r="BQ14" s="2628"/>
    </row>
    <row r="15" spans="1:74" ht="18" customHeight="1">
      <c r="A15" s="1385">
        <v>41275</v>
      </c>
      <c r="B15" s="1386">
        <v>41275</v>
      </c>
      <c r="C15" s="1387">
        <v>41275</v>
      </c>
      <c r="D15" s="530">
        <v>2094056</v>
      </c>
      <c r="E15" s="530">
        <v>2089067</v>
      </c>
      <c r="F15" s="530">
        <v>1724391</v>
      </c>
      <c r="G15" s="530">
        <v>215450</v>
      </c>
      <c r="H15" s="530">
        <v>149226</v>
      </c>
      <c r="I15" s="530">
        <v>105322</v>
      </c>
      <c r="J15" s="530">
        <v>43904</v>
      </c>
      <c r="K15" s="530">
        <v>5597</v>
      </c>
      <c r="L15" s="530">
        <v>206601</v>
      </c>
      <c r="M15" s="530">
        <v>11631</v>
      </c>
      <c r="N15" s="530">
        <v>11658</v>
      </c>
      <c r="O15" s="530">
        <v>1458</v>
      </c>
      <c r="P15" s="530" t="s">
        <v>21</v>
      </c>
      <c r="Q15" s="530">
        <v>10200</v>
      </c>
      <c r="R15" s="530">
        <v>1445</v>
      </c>
      <c r="S15" s="530">
        <v>8755</v>
      </c>
      <c r="T15" s="530" t="s">
        <v>21</v>
      </c>
      <c r="U15" s="530">
        <v>217</v>
      </c>
      <c r="V15" s="590">
        <v>41275</v>
      </c>
      <c r="W15" s="591">
        <v>41275</v>
      </c>
      <c r="X15" s="1385">
        <v>41275</v>
      </c>
      <c r="Y15" s="1386">
        <v>41275</v>
      </c>
      <c r="Z15" s="1387">
        <v>41275</v>
      </c>
      <c r="AA15" s="530">
        <v>38226</v>
      </c>
      <c r="AB15" s="530">
        <v>37600</v>
      </c>
      <c r="AC15" s="530">
        <v>20318</v>
      </c>
      <c r="AD15" s="530">
        <v>11455</v>
      </c>
      <c r="AE15" s="530">
        <v>5827</v>
      </c>
      <c r="AF15" s="530">
        <v>2038</v>
      </c>
      <c r="AG15" s="530">
        <v>3789</v>
      </c>
      <c r="AH15" s="530">
        <v>992</v>
      </c>
      <c r="AI15" s="530">
        <v>6259</v>
      </c>
      <c r="AJ15" s="530">
        <v>5445</v>
      </c>
      <c r="AK15" s="530">
        <v>5486</v>
      </c>
      <c r="AL15" s="530">
        <v>811</v>
      </c>
      <c r="AM15" s="530" t="s">
        <v>21</v>
      </c>
      <c r="AN15" s="530">
        <v>4675</v>
      </c>
      <c r="AO15" s="530">
        <v>3263</v>
      </c>
      <c r="AP15" s="530">
        <v>1412</v>
      </c>
      <c r="AQ15" s="530" t="s">
        <v>21</v>
      </c>
      <c r="AR15" s="530">
        <v>61</v>
      </c>
      <c r="AS15" s="590">
        <v>41275</v>
      </c>
      <c r="AT15" s="591">
        <v>41275</v>
      </c>
      <c r="AU15" s="1385">
        <v>41275</v>
      </c>
      <c r="AV15" s="1386">
        <v>41275</v>
      </c>
      <c r="AW15" s="1387">
        <v>41275</v>
      </c>
      <c r="AX15" s="530">
        <v>1346472</v>
      </c>
      <c r="AY15" s="530">
        <v>1348798</v>
      </c>
      <c r="AZ15" s="530">
        <v>1086688</v>
      </c>
      <c r="BA15" s="530">
        <v>197082</v>
      </c>
      <c r="BB15" s="530">
        <v>65027</v>
      </c>
      <c r="BC15" s="530">
        <v>54119</v>
      </c>
      <c r="BD15" s="530">
        <v>10908</v>
      </c>
      <c r="BE15" s="530" t="s">
        <v>21</v>
      </c>
      <c r="BF15" s="530">
        <v>97850</v>
      </c>
      <c r="BG15" s="530">
        <v>343840</v>
      </c>
      <c r="BH15" s="530">
        <v>343840</v>
      </c>
      <c r="BI15" s="530">
        <v>118388</v>
      </c>
      <c r="BJ15" s="530">
        <v>168916</v>
      </c>
      <c r="BK15" s="530">
        <v>56536</v>
      </c>
      <c r="BL15" s="530">
        <v>47130</v>
      </c>
      <c r="BM15" s="530">
        <v>9406</v>
      </c>
      <c r="BN15" s="535" t="s">
        <v>22</v>
      </c>
      <c r="BO15" s="533" t="s">
        <v>22</v>
      </c>
      <c r="BP15" s="2017">
        <v>41275</v>
      </c>
      <c r="BQ15" s="591">
        <v>41275</v>
      </c>
      <c r="BR15" s="511"/>
      <c r="BS15" s="511"/>
      <c r="BT15" s="511"/>
    </row>
    <row r="16" spans="1:74" ht="15" customHeight="1">
      <c r="A16" s="570"/>
      <c r="B16" s="569">
        <v>41640</v>
      </c>
      <c r="C16" s="571"/>
      <c r="D16" s="535">
        <v>1969714</v>
      </c>
      <c r="E16" s="535">
        <v>1981520</v>
      </c>
      <c r="F16" s="535">
        <v>1593340</v>
      </c>
      <c r="G16" s="535">
        <v>241435</v>
      </c>
      <c r="H16" s="535">
        <v>146745</v>
      </c>
      <c r="I16" s="535">
        <v>100245</v>
      </c>
      <c r="J16" s="535">
        <v>46500</v>
      </c>
      <c r="K16" s="535">
        <v>5988</v>
      </c>
      <c r="L16" s="535">
        <v>188812</v>
      </c>
      <c r="M16" s="535">
        <v>11191</v>
      </c>
      <c r="N16" s="535">
        <v>11230</v>
      </c>
      <c r="O16" s="535">
        <v>1441</v>
      </c>
      <c r="P16" s="535" t="s">
        <v>21</v>
      </c>
      <c r="Q16" s="535">
        <v>9789</v>
      </c>
      <c r="R16" s="535">
        <v>1201</v>
      </c>
      <c r="S16" s="535">
        <v>8588</v>
      </c>
      <c r="T16" s="535" t="s">
        <v>21</v>
      </c>
      <c r="U16" s="535">
        <v>178</v>
      </c>
      <c r="V16" s="531">
        <v>41640</v>
      </c>
      <c r="W16" s="532">
        <v>41640</v>
      </c>
      <c r="X16" s="570"/>
      <c r="Y16" s="569">
        <v>41640</v>
      </c>
      <c r="Z16" s="571"/>
      <c r="AA16" s="535">
        <v>43235</v>
      </c>
      <c r="AB16" s="535">
        <v>42599</v>
      </c>
      <c r="AC16" s="535">
        <v>27709</v>
      </c>
      <c r="AD16" s="535">
        <v>9058</v>
      </c>
      <c r="AE16" s="535">
        <v>5832</v>
      </c>
      <c r="AF16" s="535">
        <v>1413</v>
      </c>
      <c r="AG16" s="535">
        <v>4419</v>
      </c>
      <c r="AH16" s="535">
        <v>560</v>
      </c>
      <c r="AI16" s="535">
        <v>6323</v>
      </c>
      <c r="AJ16" s="535">
        <v>4704</v>
      </c>
      <c r="AK16" s="535">
        <v>4657</v>
      </c>
      <c r="AL16" s="535">
        <v>862</v>
      </c>
      <c r="AM16" s="535" t="s">
        <v>21</v>
      </c>
      <c r="AN16" s="535">
        <v>3795</v>
      </c>
      <c r="AO16" s="535">
        <v>1880</v>
      </c>
      <c r="AP16" s="535">
        <v>1915</v>
      </c>
      <c r="AQ16" s="535" t="s">
        <v>21</v>
      </c>
      <c r="AR16" s="535">
        <v>110</v>
      </c>
      <c r="AS16" s="531">
        <v>41640</v>
      </c>
      <c r="AT16" s="532">
        <v>41640</v>
      </c>
      <c r="AU16" s="570"/>
      <c r="AV16" s="569">
        <v>41640</v>
      </c>
      <c r="AW16" s="571"/>
      <c r="AX16" s="535">
        <v>1384037</v>
      </c>
      <c r="AY16" s="535">
        <v>1384999</v>
      </c>
      <c r="AZ16" s="535">
        <v>1090364</v>
      </c>
      <c r="BA16" s="535">
        <v>225512</v>
      </c>
      <c r="BB16" s="535">
        <v>69123</v>
      </c>
      <c r="BC16" s="535">
        <v>57051</v>
      </c>
      <c r="BD16" s="535">
        <v>12072</v>
      </c>
      <c r="BE16" s="535" t="s">
        <v>21</v>
      </c>
      <c r="BF16" s="535">
        <v>96899</v>
      </c>
      <c r="BG16" s="535">
        <v>362840</v>
      </c>
      <c r="BH16" s="535">
        <v>362840</v>
      </c>
      <c r="BI16" s="535">
        <v>109600</v>
      </c>
      <c r="BJ16" s="535">
        <v>193172</v>
      </c>
      <c r="BK16" s="535">
        <v>60068</v>
      </c>
      <c r="BL16" s="535">
        <v>49664</v>
      </c>
      <c r="BM16" s="535">
        <v>10404</v>
      </c>
      <c r="BN16" s="535" t="s">
        <v>22</v>
      </c>
      <c r="BO16" s="596" t="s">
        <v>22</v>
      </c>
      <c r="BP16" s="2018">
        <v>41640</v>
      </c>
      <c r="BQ16" s="532">
        <v>41640</v>
      </c>
      <c r="BR16" s="511"/>
      <c r="BS16" s="511"/>
      <c r="BT16" s="511"/>
    </row>
    <row r="17" spans="1:72" ht="15" customHeight="1">
      <c r="A17" s="570"/>
      <c r="B17" s="569">
        <v>42005</v>
      </c>
      <c r="C17" s="571"/>
      <c r="D17" s="535">
        <v>2001226</v>
      </c>
      <c r="E17" s="535">
        <v>2015676</v>
      </c>
      <c r="F17" s="535">
        <v>1597064</v>
      </c>
      <c r="G17" s="535">
        <v>272894</v>
      </c>
      <c r="H17" s="535">
        <v>145718</v>
      </c>
      <c r="I17" s="535">
        <v>99622</v>
      </c>
      <c r="J17" s="535">
        <v>46095</v>
      </c>
      <c r="K17" s="535">
        <v>5107</v>
      </c>
      <c r="L17" s="535">
        <v>174920</v>
      </c>
      <c r="M17" s="535">
        <v>5871</v>
      </c>
      <c r="N17" s="535">
        <v>5901</v>
      </c>
      <c r="O17" s="535">
        <v>1375</v>
      </c>
      <c r="P17" s="535" t="s">
        <v>21</v>
      </c>
      <c r="Q17" s="535">
        <v>4526</v>
      </c>
      <c r="R17" s="535">
        <v>829</v>
      </c>
      <c r="S17" s="535">
        <v>3697</v>
      </c>
      <c r="T17" s="535" t="s">
        <v>21</v>
      </c>
      <c r="U17" s="535">
        <v>148</v>
      </c>
      <c r="V17" s="531">
        <v>42005</v>
      </c>
      <c r="W17" s="532">
        <v>42005</v>
      </c>
      <c r="X17" s="570"/>
      <c r="Y17" s="569">
        <v>42005</v>
      </c>
      <c r="Z17" s="571"/>
      <c r="AA17" s="535">
        <v>36002</v>
      </c>
      <c r="AB17" s="535">
        <v>33982</v>
      </c>
      <c r="AC17" s="535">
        <v>15861</v>
      </c>
      <c r="AD17" s="535">
        <v>10248</v>
      </c>
      <c r="AE17" s="535">
        <v>7873</v>
      </c>
      <c r="AF17" s="535">
        <v>3475</v>
      </c>
      <c r="AG17" s="535">
        <v>4398</v>
      </c>
      <c r="AH17" s="535">
        <v>754</v>
      </c>
      <c r="AI17" s="535">
        <v>7601</v>
      </c>
      <c r="AJ17" s="535">
        <v>3924</v>
      </c>
      <c r="AK17" s="535">
        <v>3951</v>
      </c>
      <c r="AL17" s="535">
        <v>695</v>
      </c>
      <c r="AM17" s="535" t="s">
        <v>21</v>
      </c>
      <c r="AN17" s="535">
        <v>3256</v>
      </c>
      <c r="AO17" s="535">
        <v>1790</v>
      </c>
      <c r="AP17" s="535">
        <v>1466</v>
      </c>
      <c r="AQ17" s="535" t="s">
        <v>21</v>
      </c>
      <c r="AR17" s="535">
        <v>82</v>
      </c>
      <c r="AS17" s="531">
        <v>42005</v>
      </c>
      <c r="AT17" s="532">
        <v>42005</v>
      </c>
      <c r="AU17" s="570"/>
      <c r="AV17" s="569">
        <v>42005</v>
      </c>
      <c r="AW17" s="571"/>
      <c r="AX17" s="535">
        <v>1385860</v>
      </c>
      <c r="AY17" s="535">
        <v>1382154</v>
      </c>
      <c r="AZ17" s="535">
        <v>1050292</v>
      </c>
      <c r="BA17" s="535">
        <v>256021</v>
      </c>
      <c r="BB17" s="535">
        <v>75840</v>
      </c>
      <c r="BC17" s="535">
        <v>55507</v>
      </c>
      <c r="BD17" s="535">
        <v>20333</v>
      </c>
      <c r="BE17" s="535">
        <v>278</v>
      </c>
      <c r="BF17" s="535">
        <v>105986</v>
      </c>
      <c r="BG17" s="535">
        <v>365502</v>
      </c>
      <c r="BH17" s="535">
        <v>365502</v>
      </c>
      <c r="BI17" s="535">
        <v>79261</v>
      </c>
      <c r="BJ17" s="535">
        <v>220564</v>
      </c>
      <c r="BK17" s="535">
        <v>65677</v>
      </c>
      <c r="BL17" s="535">
        <v>48318</v>
      </c>
      <c r="BM17" s="535">
        <v>17359</v>
      </c>
      <c r="BN17" s="535" t="s">
        <v>22</v>
      </c>
      <c r="BO17" s="596" t="s">
        <v>22</v>
      </c>
      <c r="BP17" s="2018">
        <v>42005</v>
      </c>
      <c r="BQ17" s="532">
        <v>42005</v>
      </c>
      <c r="BR17" s="511"/>
      <c r="BS17" s="511"/>
      <c r="BT17" s="511"/>
    </row>
    <row r="18" spans="1:72" ht="15" customHeight="1">
      <c r="A18" s="570"/>
      <c r="B18" s="569">
        <v>42370</v>
      </c>
      <c r="C18" s="571"/>
      <c r="D18" s="535">
        <v>1911589</v>
      </c>
      <c r="E18" s="535">
        <v>1901990</v>
      </c>
      <c r="F18" s="535">
        <v>1415154</v>
      </c>
      <c r="G18" s="535">
        <v>351147</v>
      </c>
      <c r="H18" s="535">
        <v>135689</v>
      </c>
      <c r="I18" s="535">
        <v>84650</v>
      </c>
      <c r="J18" s="535">
        <v>51039</v>
      </c>
      <c r="K18" s="535">
        <v>4528</v>
      </c>
      <c r="L18" s="535">
        <v>179980</v>
      </c>
      <c r="M18" s="535">
        <v>4166</v>
      </c>
      <c r="N18" s="535">
        <v>4212</v>
      </c>
      <c r="O18" s="535">
        <v>1506</v>
      </c>
      <c r="P18" s="535" t="s">
        <v>21</v>
      </c>
      <c r="Q18" s="535">
        <v>2706</v>
      </c>
      <c r="R18" s="535">
        <v>743</v>
      </c>
      <c r="S18" s="535">
        <v>1963</v>
      </c>
      <c r="T18" s="535" t="s">
        <v>21</v>
      </c>
      <c r="U18" s="535">
        <v>100</v>
      </c>
      <c r="V18" s="531">
        <v>42370</v>
      </c>
      <c r="W18" s="532">
        <v>42370</v>
      </c>
      <c r="X18" s="570"/>
      <c r="Y18" s="569">
        <v>42370</v>
      </c>
      <c r="Z18" s="571"/>
      <c r="AA18" s="535">
        <v>37003</v>
      </c>
      <c r="AB18" s="535">
        <v>38112</v>
      </c>
      <c r="AC18" s="535">
        <v>20810</v>
      </c>
      <c r="AD18" s="535">
        <v>10689</v>
      </c>
      <c r="AE18" s="535">
        <v>6613</v>
      </c>
      <c r="AF18" s="535">
        <v>2613</v>
      </c>
      <c r="AG18" s="535">
        <v>4000</v>
      </c>
      <c r="AH18" s="535">
        <v>294</v>
      </c>
      <c r="AI18" s="535">
        <v>6175</v>
      </c>
      <c r="AJ18" s="535">
        <v>4269</v>
      </c>
      <c r="AK18" s="535">
        <v>4276</v>
      </c>
      <c r="AL18" s="535">
        <v>686</v>
      </c>
      <c r="AM18" s="535" t="s">
        <v>21</v>
      </c>
      <c r="AN18" s="535">
        <v>3590</v>
      </c>
      <c r="AO18" s="535">
        <v>1534</v>
      </c>
      <c r="AP18" s="535">
        <v>2056</v>
      </c>
      <c r="AQ18" s="535" t="s">
        <v>21</v>
      </c>
      <c r="AR18" s="535">
        <v>75</v>
      </c>
      <c r="AS18" s="531">
        <v>42370</v>
      </c>
      <c r="AT18" s="532">
        <v>42370</v>
      </c>
      <c r="AU18" s="570"/>
      <c r="AV18" s="569">
        <v>42370</v>
      </c>
      <c r="AW18" s="571"/>
      <c r="AX18" s="535">
        <v>1392846</v>
      </c>
      <c r="AY18" s="535">
        <v>1386343</v>
      </c>
      <c r="AZ18" s="535">
        <v>971363</v>
      </c>
      <c r="BA18" s="535">
        <v>333906</v>
      </c>
      <c r="BB18" s="535">
        <v>81073</v>
      </c>
      <c r="BC18" s="535">
        <v>54624</v>
      </c>
      <c r="BD18" s="535">
        <v>26449</v>
      </c>
      <c r="BE18" s="535">
        <v>4158</v>
      </c>
      <c r="BF18" s="535">
        <v>108346</v>
      </c>
      <c r="BG18" s="535">
        <v>390214</v>
      </c>
      <c r="BH18" s="535">
        <v>390214</v>
      </c>
      <c r="BI18" s="535">
        <v>33249</v>
      </c>
      <c r="BJ18" s="535">
        <v>287875</v>
      </c>
      <c r="BK18" s="535">
        <v>69090</v>
      </c>
      <c r="BL18" s="535">
        <v>46586</v>
      </c>
      <c r="BM18" s="535">
        <v>22504</v>
      </c>
      <c r="BN18" s="535" t="s">
        <v>22</v>
      </c>
      <c r="BO18" s="596" t="s">
        <v>22</v>
      </c>
      <c r="BP18" s="2018">
        <v>42370</v>
      </c>
      <c r="BQ18" s="532">
        <v>42370</v>
      </c>
      <c r="BR18" s="511"/>
      <c r="BS18" s="511"/>
      <c r="BT18" s="511"/>
    </row>
    <row r="19" spans="1:72" ht="15" customHeight="1">
      <c r="A19" s="570"/>
      <c r="B19" s="569">
        <v>42736</v>
      </c>
      <c r="C19" s="571"/>
      <c r="D19" s="535">
        <v>1917746</v>
      </c>
      <c r="E19" s="535">
        <v>1911705</v>
      </c>
      <c r="F19" s="535">
        <v>1350360</v>
      </c>
      <c r="G19" s="535">
        <v>425620</v>
      </c>
      <c r="H19" s="535">
        <v>135725</v>
      </c>
      <c r="I19" s="535">
        <v>84185</v>
      </c>
      <c r="J19" s="535">
        <v>51540</v>
      </c>
      <c r="K19" s="535">
        <v>3852</v>
      </c>
      <c r="L19" s="535">
        <v>182079</v>
      </c>
      <c r="M19" s="535">
        <v>4123</v>
      </c>
      <c r="N19" s="535">
        <v>4070</v>
      </c>
      <c r="O19" s="535">
        <v>1595</v>
      </c>
      <c r="P19" s="535" t="s">
        <v>21</v>
      </c>
      <c r="Q19" s="535">
        <v>2475</v>
      </c>
      <c r="R19" s="535">
        <v>636</v>
      </c>
      <c r="S19" s="535">
        <v>1839</v>
      </c>
      <c r="T19" s="535" t="s">
        <v>21</v>
      </c>
      <c r="U19" s="535">
        <v>153</v>
      </c>
      <c r="V19" s="531">
        <v>42736</v>
      </c>
      <c r="W19" s="532">
        <v>42736</v>
      </c>
      <c r="X19" s="570"/>
      <c r="Y19" s="569">
        <v>42736</v>
      </c>
      <c r="Z19" s="571"/>
      <c r="AA19" s="535">
        <v>29257</v>
      </c>
      <c r="AB19" s="535">
        <v>28473</v>
      </c>
      <c r="AC19" s="535">
        <v>14544</v>
      </c>
      <c r="AD19" s="535">
        <v>8243</v>
      </c>
      <c r="AE19" s="535">
        <v>5686</v>
      </c>
      <c r="AF19" s="535">
        <v>1692</v>
      </c>
      <c r="AG19" s="535">
        <v>3994</v>
      </c>
      <c r="AH19" s="535">
        <v>495</v>
      </c>
      <c r="AI19" s="535">
        <v>6387</v>
      </c>
      <c r="AJ19" s="535">
        <v>4010</v>
      </c>
      <c r="AK19" s="535">
        <v>3985</v>
      </c>
      <c r="AL19" s="535">
        <v>493</v>
      </c>
      <c r="AM19" s="535" t="s">
        <v>21</v>
      </c>
      <c r="AN19" s="535">
        <v>3492</v>
      </c>
      <c r="AO19" s="535">
        <v>1678</v>
      </c>
      <c r="AP19" s="535">
        <v>1814</v>
      </c>
      <c r="AQ19" s="535" t="s">
        <v>21</v>
      </c>
      <c r="AR19" s="535">
        <v>100</v>
      </c>
      <c r="AS19" s="531">
        <v>42736</v>
      </c>
      <c r="AT19" s="532">
        <v>42736</v>
      </c>
      <c r="AU19" s="570"/>
      <c r="AV19" s="569">
        <v>42736</v>
      </c>
      <c r="AW19" s="571"/>
      <c r="AX19" s="535">
        <v>1425887</v>
      </c>
      <c r="AY19" s="535">
        <v>1431644</v>
      </c>
      <c r="AZ19" s="535">
        <v>941026</v>
      </c>
      <c r="BA19" s="535">
        <v>411155</v>
      </c>
      <c r="BB19" s="535">
        <v>79462</v>
      </c>
      <c r="BC19" s="535">
        <v>57884</v>
      </c>
      <c r="BD19" s="535">
        <v>21578</v>
      </c>
      <c r="BE19" s="535">
        <v>3063</v>
      </c>
      <c r="BF19" s="535">
        <v>99519</v>
      </c>
      <c r="BG19" s="535">
        <v>458069</v>
      </c>
      <c r="BH19" s="535">
        <v>458069</v>
      </c>
      <c r="BI19" s="535">
        <v>35693</v>
      </c>
      <c r="BJ19" s="535">
        <v>354736</v>
      </c>
      <c r="BK19" s="535">
        <v>67640</v>
      </c>
      <c r="BL19" s="535">
        <v>49238</v>
      </c>
      <c r="BM19" s="535">
        <v>18402</v>
      </c>
      <c r="BN19" s="535" t="s">
        <v>22</v>
      </c>
      <c r="BO19" s="596" t="s">
        <v>22</v>
      </c>
      <c r="BP19" s="2018">
        <v>42736</v>
      </c>
      <c r="BQ19" s="532">
        <v>42736</v>
      </c>
      <c r="BR19" s="511"/>
      <c r="BS19" s="511"/>
      <c r="BT19" s="511"/>
    </row>
    <row r="20" spans="1:72" ht="7.5" customHeight="1">
      <c r="A20" s="570"/>
      <c r="B20" s="572"/>
      <c r="C20" s="571"/>
      <c r="D20" s="538"/>
      <c r="E20" s="538"/>
      <c r="F20" s="538"/>
      <c r="G20" s="538"/>
      <c r="H20" s="538"/>
      <c r="I20" s="538"/>
      <c r="J20" s="538"/>
      <c r="K20" s="538"/>
      <c r="L20" s="538"/>
      <c r="M20" s="538"/>
      <c r="N20" s="538"/>
      <c r="O20" s="538"/>
      <c r="P20" s="538"/>
      <c r="Q20" s="538"/>
      <c r="R20" s="538"/>
      <c r="S20" s="538"/>
      <c r="T20" s="538"/>
      <c r="U20" s="538"/>
      <c r="V20" s="539"/>
      <c r="W20" s="540"/>
      <c r="X20" s="570"/>
      <c r="Y20" s="572"/>
      <c r="Z20" s="571"/>
      <c r="AA20" s="538"/>
      <c r="AB20" s="538"/>
      <c r="AC20" s="538"/>
      <c r="AD20" s="538"/>
      <c r="AE20" s="538"/>
      <c r="AF20" s="538"/>
      <c r="AG20" s="538"/>
      <c r="AH20" s="538"/>
      <c r="AI20" s="538"/>
      <c r="AJ20" s="538"/>
      <c r="AK20" s="538"/>
      <c r="AL20" s="538"/>
      <c r="AM20" s="538"/>
      <c r="AN20" s="538"/>
      <c r="AO20" s="538"/>
      <c r="AP20" s="538"/>
      <c r="AQ20" s="538"/>
      <c r="AR20" s="538"/>
      <c r="AS20" s="539"/>
      <c r="AT20" s="540"/>
      <c r="AU20" s="570"/>
      <c r="AV20" s="572"/>
      <c r="AW20" s="571"/>
      <c r="AX20" s="538"/>
      <c r="AY20" s="538"/>
      <c r="AZ20" s="538"/>
      <c r="BA20" s="538"/>
      <c r="BB20" s="538"/>
      <c r="BC20" s="538"/>
      <c r="BD20" s="538"/>
      <c r="BE20" s="538"/>
      <c r="BF20" s="538"/>
      <c r="BG20" s="538"/>
      <c r="BH20" s="538"/>
      <c r="BI20" s="538"/>
      <c r="BJ20" s="538"/>
      <c r="BK20" s="538"/>
      <c r="BL20" s="538"/>
      <c r="BM20" s="538"/>
      <c r="BN20" s="538"/>
      <c r="BO20" s="538"/>
      <c r="BP20" s="539"/>
      <c r="BQ20" s="540"/>
      <c r="BR20" s="511"/>
      <c r="BS20" s="511"/>
      <c r="BT20" s="511"/>
    </row>
    <row r="21" spans="1:72" ht="15" customHeight="1">
      <c r="A21" s="573">
        <v>42095</v>
      </c>
      <c r="B21" s="574">
        <v>42095</v>
      </c>
      <c r="C21" s="575">
        <v>42095</v>
      </c>
      <c r="D21" s="542">
        <v>2007541</v>
      </c>
      <c r="E21" s="542">
        <v>2008182</v>
      </c>
      <c r="F21" s="542">
        <v>1569722</v>
      </c>
      <c r="G21" s="542">
        <v>294003</v>
      </c>
      <c r="H21" s="542">
        <v>144457</v>
      </c>
      <c r="I21" s="542">
        <v>97165</v>
      </c>
      <c r="J21" s="542">
        <v>47291</v>
      </c>
      <c r="K21" s="542">
        <v>4495</v>
      </c>
      <c r="L21" s="542">
        <v>212218</v>
      </c>
      <c r="M21" s="542">
        <v>5307</v>
      </c>
      <c r="N21" s="542">
        <v>5325</v>
      </c>
      <c r="O21" s="542">
        <v>1385</v>
      </c>
      <c r="P21" s="542" t="s">
        <v>21</v>
      </c>
      <c r="Q21" s="542">
        <v>3940</v>
      </c>
      <c r="R21" s="542">
        <v>813</v>
      </c>
      <c r="S21" s="542">
        <v>3127</v>
      </c>
      <c r="T21" s="542" t="s">
        <v>21</v>
      </c>
      <c r="U21" s="542">
        <v>139</v>
      </c>
      <c r="V21" s="543">
        <v>42095</v>
      </c>
      <c r="W21" s="544">
        <v>42095</v>
      </c>
      <c r="X21" s="573">
        <v>42095</v>
      </c>
      <c r="Y21" s="574">
        <v>42095</v>
      </c>
      <c r="Z21" s="575">
        <v>42095</v>
      </c>
      <c r="AA21" s="542">
        <v>33745</v>
      </c>
      <c r="AB21" s="542">
        <v>32813</v>
      </c>
      <c r="AC21" s="542">
        <v>15438</v>
      </c>
      <c r="AD21" s="542">
        <v>9731</v>
      </c>
      <c r="AE21" s="542">
        <v>7644</v>
      </c>
      <c r="AF21" s="542">
        <v>3661</v>
      </c>
      <c r="AG21" s="542">
        <v>3983</v>
      </c>
      <c r="AH21" s="542">
        <v>669</v>
      </c>
      <c r="AI21" s="542">
        <v>7172</v>
      </c>
      <c r="AJ21" s="542">
        <v>3913</v>
      </c>
      <c r="AK21" s="542">
        <v>3912</v>
      </c>
      <c r="AL21" s="542">
        <v>682</v>
      </c>
      <c r="AM21" s="542" t="s">
        <v>21</v>
      </c>
      <c r="AN21" s="542">
        <v>3230</v>
      </c>
      <c r="AO21" s="542">
        <v>1704</v>
      </c>
      <c r="AP21" s="542">
        <v>1526</v>
      </c>
      <c r="AQ21" s="542" t="s">
        <v>21</v>
      </c>
      <c r="AR21" s="542">
        <v>75</v>
      </c>
      <c r="AS21" s="543">
        <v>42095</v>
      </c>
      <c r="AT21" s="544">
        <v>42095</v>
      </c>
      <c r="AU21" s="573">
        <v>42095</v>
      </c>
      <c r="AV21" s="574">
        <v>42095</v>
      </c>
      <c r="AW21" s="575">
        <v>42095</v>
      </c>
      <c r="AX21" s="542">
        <v>1398023</v>
      </c>
      <c r="AY21" s="542">
        <v>1374369</v>
      </c>
      <c r="AZ21" s="542">
        <v>1020022</v>
      </c>
      <c r="BA21" s="542">
        <v>277566</v>
      </c>
      <c r="BB21" s="542">
        <v>76781</v>
      </c>
      <c r="BC21" s="542">
        <v>55164</v>
      </c>
      <c r="BD21" s="542">
        <v>21616</v>
      </c>
      <c r="BE21" s="542">
        <v>1345</v>
      </c>
      <c r="BF21" s="542">
        <v>140793</v>
      </c>
      <c r="BG21" s="542">
        <v>372797</v>
      </c>
      <c r="BH21" s="542">
        <v>372797</v>
      </c>
      <c r="BI21" s="542">
        <v>67430</v>
      </c>
      <c r="BJ21" s="542">
        <v>239043</v>
      </c>
      <c r="BK21" s="542">
        <v>66324</v>
      </c>
      <c r="BL21" s="542">
        <v>47879</v>
      </c>
      <c r="BM21" s="542">
        <v>18445</v>
      </c>
      <c r="BN21" s="542" t="s">
        <v>22</v>
      </c>
      <c r="BO21" s="542" t="s">
        <v>22</v>
      </c>
      <c r="BP21" s="543">
        <v>42095</v>
      </c>
      <c r="BQ21" s="544">
        <v>42095</v>
      </c>
      <c r="BR21" s="511"/>
      <c r="BS21" s="511"/>
      <c r="BT21" s="511"/>
    </row>
    <row r="22" spans="1:72" ht="15" customHeight="1">
      <c r="A22" s="576"/>
      <c r="B22" s="574">
        <v>42461</v>
      </c>
      <c r="C22" s="577"/>
      <c r="D22" s="542">
        <v>1834609</v>
      </c>
      <c r="E22" s="542">
        <v>1875251</v>
      </c>
      <c r="F22" s="542">
        <v>1378758</v>
      </c>
      <c r="G22" s="542">
        <v>362549</v>
      </c>
      <c r="H22" s="542">
        <v>133944</v>
      </c>
      <c r="I22" s="542">
        <v>81799</v>
      </c>
      <c r="J22" s="542">
        <v>52144</v>
      </c>
      <c r="K22" s="542">
        <v>5303</v>
      </c>
      <c r="L22" s="542">
        <v>166264</v>
      </c>
      <c r="M22" s="542">
        <v>4018</v>
      </c>
      <c r="N22" s="542">
        <v>4057</v>
      </c>
      <c r="O22" s="542">
        <v>1543</v>
      </c>
      <c r="P22" s="542" t="s">
        <v>21</v>
      </c>
      <c r="Q22" s="542">
        <v>2514</v>
      </c>
      <c r="R22" s="542">
        <v>694</v>
      </c>
      <c r="S22" s="542">
        <v>1820</v>
      </c>
      <c r="T22" s="542" t="s">
        <v>21</v>
      </c>
      <c r="U22" s="542">
        <v>99</v>
      </c>
      <c r="V22" s="543">
        <v>42461</v>
      </c>
      <c r="W22" s="544">
        <v>42461</v>
      </c>
      <c r="X22" s="576"/>
      <c r="Y22" s="574">
        <v>42461</v>
      </c>
      <c r="Z22" s="577"/>
      <c r="AA22" s="542">
        <v>38640</v>
      </c>
      <c r="AB22" s="542">
        <v>38606</v>
      </c>
      <c r="AC22" s="542">
        <v>22052</v>
      </c>
      <c r="AD22" s="542">
        <v>10673</v>
      </c>
      <c r="AE22" s="542">
        <v>5881</v>
      </c>
      <c r="AF22" s="542">
        <v>1912</v>
      </c>
      <c r="AG22" s="542">
        <v>3969</v>
      </c>
      <c r="AH22" s="542">
        <v>640</v>
      </c>
      <c r="AI22" s="542">
        <v>6550</v>
      </c>
      <c r="AJ22" s="542">
        <v>4346</v>
      </c>
      <c r="AK22" s="542">
        <v>4341</v>
      </c>
      <c r="AL22" s="542">
        <v>490</v>
      </c>
      <c r="AM22" s="542" t="s">
        <v>21</v>
      </c>
      <c r="AN22" s="542">
        <v>3851</v>
      </c>
      <c r="AO22" s="542">
        <v>1568</v>
      </c>
      <c r="AP22" s="542">
        <v>2283</v>
      </c>
      <c r="AQ22" s="542" t="s">
        <v>21</v>
      </c>
      <c r="AR22" s="542">
        <v>81</v>
      </c>
      <c r="AS22" s="543">
        <v>42461</v>
      </c>
      <c r="AT22" s="544">
        <v>42461</v>
      </c>
      <c r="AU22" s="576"/>
      <c r="AV22" s="574">
        <v>42461</v>
      </c>
      <c r="AW22" s="577"/>
      <c r="AX22" s="542">
        <v>1332955</v>
      </c>
      <c r="AY22" s="542">
        <v>1375753</v>
      </c>
      <c r="AZ22" s="542">
        <v>950311</v>
      </c>
      <c r="BA22" s="542">
        <v>345602</v>
      </c>
      <c r="BB22" s="542">
        <v>79840</v>
      </c>
      <c r="BC22" s="542">
        <v>55226</v>
      </c>
      <c r="BD22" s="542">
        <v>24614</v>
      </c>
      <c r="BE22" s="542">
        <v>4293</v>
      </c>
      <c r="BF22" s="542">
        <v>93708</v>
      </c>
      <c r="BG22" s="542">
        <v>398544</v>
      </c>
      <c r="BH22" s="542">
        <v>398544</v>
      </c>
      <c r="BI22" s="542">
        <v>32449</v>
      </c>
      <c r="BJ22" s="542">
        <v>298162</v>
      </c>
      <c r="BK22" s="542">
        <v>67933</v>
      </c>
      <c r="BL22" s="542">
        <v>46976</v>
      </c>
      <c r="BM22" s="542">
        <v>20957</v>
      </c>
      <c r="BN22" s="542" t="s">
        <v>22</v>
      </c>
      <c r="BO22" s="542" t="s">
        <v>22</v>
      </c>
      <c r="BP22" s="543">
        <v>42461</v>
      </c>
      <c r="BQ22" s="544">
        <v>42461</v>
      </c>
      <c r="BR22" s="511"/>
      <c r="BS22" s="511"/>
      <c r="BT22" s="511"/>
    </row>
    <row r="23" spans="1:72" ht="7.5" customHeight="1">
      <c r="A23" s="576"/>
      <c r="B23" s="578"/>
      <c r="C23" s="577"/>
      <c r="D23" s="542"/>
      <c r="E23" s="542"/>
      <c r="F23" s="542"/>
      <c r="G23" s="542"/>
      <c r="H23" s="542"/>
      <c r="I23" s="542"/>
      <c r="J23" s="542"/>
      <c r="K23" s="542"/>
      <c r="L23" s="542"/>
      <c r="M23" s="542"/>
      <c r="N23" s="542"/>
      <c r="O23" s="542"/>
      <c r="P23" s="542"/>
      <c r="Q23" s="542"/>
      <c r="R23" s="542"/>
      <c r="S23" s="542"/>
      <c r="T23" s="542"/>
      <c r="U23" s="542"/>
      <c r="V23" s="539"/>
      <c r="W23" s="540"/>
      <c r="X23" s="576"/>
      <c r="Y23" s="578"/>
      <c r="Z23" s="577"/>
      <c r="AA23" s="542"/>
      <c r="AB23" s="542"/>
      <c r="AC23" s="542"/>
      <c r="AD23" s="542"/>
      <c r="AE23" s="542"/>
      <c r="AF23" s="542"/>
      <c r="AG23" s="542"/>
      <c r="AH23" s="542"/>
      <c r="AI23" s="542"/>
      <c r="AJ23" s="542"/>
      <c r="AK23" s="542"/>
      <c r="AL23" s="542"/>
      <c r="AM23" s="542"/>
      <c r="AN23" s="542"/>
      <c r="AO23" s="542"/>
      <c r="AP23" s="542"/>
      <c r="AQ23" s="542"/>
      <c r="AR23" s="542"/>
      <c r="AS23" s="539"/>
      <c r="AT23" s="540"/>
      <c r="AU23" s="576"/>
      <c r="AV23" s="578"/>
      <c r="AW23" s="577"/>
      <c r="AX23" s="542"/>
      <c r="AY23" s="542"/>
      <c r="AZ23" s="542"/>
      <c r="BA23" s="542"/>
      <c r="BB23" s="542"/>
      <c r="BC23" s="542"/>
      <c r="BD23" s="542"/>
      <c r="BE23" s="542"/>
      <c r="BF23" s="542"/>
      <c r="BG23" s="542"/>
      <c r="BH23" s="542"/>
      <c r="BI23" s="542"/>
      <c r="BJ23" s="542"/>
      <c r="BK23" s="542"/>
      <c r="BL23" s="542"/>
      <c r="BM23" s="542"/>
      <c r="BN23" s="542"/>
      <c r="BO23" s="542"/>
      <c r="BP23" s="539"/>
      <c r="BQ23" s="540"/>
      <c r="BR23" s="511"/>
      <c r="BS23" s="511"/>
      <c r="BT23" s="511"/>
    </row>
    <row r="24" spans="1:72" ht="15" customHeight="1">
      <c r="A24" s="579" t="s">
        <v>1582</v>
      </c>
      <c r="B24" s="580" t="s">
        <v>23</v>
      </c>
      <c r="C24" s="581" t="s">
        <v>163</v>
      </c>
      <c r="D24" s="542">
        <v>465034</v>
      </c>
      <c r="E24" s="542">
        <v>476843</v>
      </c>
      <c r="F24" s="542">
        <v>341654</v>
      </c>
      <c r="G24" s="542">
        <v>100459</v>
      </c>
      <c r="H24" s="542">
        <v>34731</v>
      </c>
      <c r="I24" s="542">
        <v>20640</v>
      </c>
      <c r="J24" s="542">
        <v>14091</v>
      </c>
      <c r="K24" s="542">
        <v>1905</v>
      </c>
      <c r="L24" s="542">
        <v>166264</v>
      </c>
      <c r="M24" s="542">
        <v>1174</v>
      </c>
      <c r="N24" s="542">
        <v>1176</v>
      </c>
      <c r="O24" s="542">
        <v>501</v>
      </c>
      <c r="P24" s="542" t="s">
        <v>21</v>
      </c>
      <c r="Q24" s="542">
        <v>675</v>
      </c>
      <c r="R24" s="542">
        <v>125</v>
      </c>
      <c r="S24" s="542">
        <v>550</v>
      </c>
      <c r="T24" s="542" t="s">
        <v>21</v>
      </c>
      <c r="U24" s="542">
        <v>99</v>
      </c>
      <c r="V24" s="547" t="s">
        <v>25</v>
      </c>
      <c r="W24" s="548" t="s">
        <v>1583</v>
      </c>
      <c r="X24" s="579" t="s">
        <v>1582</v>
      </c>
      <c r="Y24" s="580" t="s">
        <v>23</v>
      </c>
      <c r="Z24" s="581" t="s">
        <v>163</v>
      </c>
      <c r="AA24" s="542">
        <v>9357</v>
      </c>
      <c r="AB24" s="542">
        <v>8575</v>
      </c>
      <c r="AC24" s="542">
        <v>5714</v>
      </c>
      <c r="AD24" s="542">
        <v>1554</v>
      </c>
      <c r="AE24" s="542">
        <v>1307</v>
      </c>
      <c r="AF24" s="542">
        <v>268</v>
      </c>
      <c r="AG24" s="542">
        <v>1039</v>
      </c>
      <c r="AH24" s="542">
        <v>410</v>
      </c>
      <c r="AI24" s="542">
        <v>6550</v>
      </c>
      <c r="AJ24" s="542">
        <v>1202</v>
      </c>
      <c r="AK24" s="542">
        <v>1197</v>
      </c>
      <c r="AL24" s="542">
        <v>143</v>
      </c>
      <c r="AM24" s="542" t="s">
        <v>21</v>
      </c>
      <c r="AN24" s="542">
        <v>1054</v>
      </c>
      <c r="AO24" s="542">
        <v>401</v>
      </c>
      <c r="AP24" s="542">
        <v>653</v>
      </c>
      <c r="AQ24" s="542" t="s">
        <v>21</v>
      </c>
      <c r="AR24" s="542">
        <v>81</v>
      </c>
      <c r="AS24" s="547" t="s">
        <v>25</v>
      </c>
      <c r="AT24" s="548" t="s">
        <v>1583</v>
      </c>
      <c r="AU24" s="579" t="s">
        <v>1582</v>
      </c>
      <c r="AV24" s="580" t="s">
        <v>23</v>
      </c>
      <c r="AW24" s="581" t="s">
        <v>163</v>
      </c>
      <c r="AX24" s="542">
        <v>335307</v>
      </c>
      <c r="AY24" s="542">
        <v>348738</v>
      </c>
      <c r="AZ24" s="542">
        <v>233049</v>
      </c>
      <c r="BA24" s="542">
        <v>97567</v>
      </c>
      <c r="BB24" s="542">
        <v>18122</v>
      </c>
      <c r="BC24" s="542">
        <v>14152</v>
      </c>
      <c r="BD24" s="542">
        <v>3970</v>
      </c>
      <c r="BE24" s="542">
        <v>1202</v>
      </c>
      <c r="BF24" s="542">
        <v>93708</v>
      </c>
      <c r="BG24" s="542">
        <v>106572</v>
      </c>
      <c r="BH24" s="542">
        <v>106572</v>
      </c>
      <c r="BI24" s="542">
        <v>6891</v>
      </c>
      <c r="BJ24" s="542">
        <v>84243</v>
      </c>
      <c r="BK24" s="542">
        <v>15438</v>
      </c>
      <c r="BL24" s="542">
        <v>12032</v>
      </c>
      <c r="BM24" s="542">
        <v>3406</v>
      </c>
      <c r="BN24" s="542" t="s">
        <v>22</v>
      </c>
      <c r="BO24" s="542" t="s">
        <v>22</v>
      </c>
      <c r="BP24" s="547" t="s">
        <v>25</v>
      </c>
      <c r="BQ24" s="548" t="s">
        <v>1583</v>
      </c>
      <c r="BR24" s="511"/>
      <c r="BS24" s="511"/>
      <c r="BT24" s="511"/>
    </row>
    <row r="25" spans="1:72" ht="15" customHeight="1">
      <c r="A25" s="579" t="s">
        <v>26</v>
      </c>
      <c r="B25" s="583" t="s">
        <v>26</v>
      </c>
      <c r="C25" s="581" t="s">
        <v>164</v>
      </c>
      <c r="D25" s="542">
        <v>444616</v>
      </c>
      <c r="E25" s="542">
        <v>456928</v>
      </c>
      <c r="F25" s="542">
        <v>314385</v>
      </c>
      <c r="G25" s="542">
        <v>106235</v>
      </c>
      <c r="H25" s="542">
        <v>36308</v>
      </c>
      <c r="I25" s="542">
        <v>21948</v>
      </c>
      <c r="J25" s="542">
        <v>14360</v>
      </c>
      <c r="K25" s="542">
        <v>1238</v>
      </c>
      <c r="L25" s="542">
        <v>152710</v>
      </c>
      <c r="M25" s="542">
        <v>1017</v>
      </c>
      <c r="N25" s="542">
        <v>972</v>
      </c>
      <c r="O25" s="542">
        <v>367</v>
      </c>
      <c r="P25" s="542" t="s">
        <v>21</v>
      </c>
      <c r="Q25" s="542">
        <v>605</v>
      </c>
      <c r="R25" s="542">
        <v>212</v>
      </c>
      <c r="S25" s="542">
        <v>393</v>
      </c>
      <c r="T25" s="542" t="s">
        <v>21</v>
      </c>
      <c r="U25" s="542">
        <v>143</v>
      </c>
      <c r="V25" s="547" t="s">
        <v>27</v>
      </c>
      <c r="W25" s="548" t="s">
        <v>26</v>
      </c>
      <c r="X25" s="579" t="s">
        <v>26</v>
      </c>
      <c r="Y25" s="583" t="s">
        <v>26</v>
      </c>
      <c r="Z25" s="581" t="s">
        <v>164</v>
      </c>
      <c r="AA25" s="542">
        <v>5438</v>
      </c>
      <c r="AB25" s="542">
        <v>6467</v>
      </c>
      <c r="AC25" s="542">
        <v>3400</v>
      </c>
      <c r="AD25" s="542">
        <v>2054</v>
      </c>
      <c r="AE25" s="542">
        <v>1013</v>
      </c>
      <c r="AF25" s="542">
        <v>248</v>
      </c>
      <c r="AG25" s="542">
        <v>765</v>
      </c>
      <c r="AH25" s="542">
        <v>70</v>
      </c>
      <c r="AI25" s="542">
        <v>5451</v>
      </c>
      <c r="AJ25" s="542">
        <v>831</v>
      </c>
      <c r="AK25" s="542">
        <v>804</v>
      </c>
      <c r="AL25" s="542">
        <v>143</v>
      </c>
      <c r="AM25" s="542" t="s">
        <v>21</v>
      </c>
      <c r="AN25" s="542">
        <v>661</v>
      </c>
      <c r="AO25" s="542">
        <v>377</v>
      </c>
      <c r="AP25" s="542">
        <v>284</v>
      </c>
      <c r="AQ25" s="542" t="s">
        <v>21</v>
      </c>
      <c r="AR25" s="542">
        <v>107</v>
      </c>
      <c r="AS25" s="547" t="s">
        <v>27</v>
      </c>
      <c r="AT25" s="548" t="s">
        <v>26</v>
      </c>
      <c r="AU25" s="579" t="s">
        <v>26</v>
      </c>
      <c r="AV25" s="583" t="s">
        <v>26</v>
      </c>
      <c r="AW25" s="581" t="s">
        <v>164</v>
      </c>
      <c r="AX25" s="542">
        <v>318526</v>
      </c>
      <c r="AY25" s="542">
        <v>338579</v>
      </c>
      <c r="AZ25" s="542">
        <v>214624</v>
      </c>
      <c r="BA25" s="542">
        <v>102522</v>
      </c>
      <c r="BB25" s="542">
        <v>21433</v>
      </c>
      <c r="BC25" s="542">
        <v>15537</v>
      </c>
      <c r="BD25" s="542">
        <v>5896</v>
      </c>
      <c r="BE25" s="542">
        <v>1167</v>
      </c>
      <c r="BF25" s="542">
        <v>72487</v>
      </c>
      <c r="BG25" s="542">
        <v>122386</v>
      </c>
      <c r="BH25" s="542">
        <v>122386</v>
      </c>
      <c r="BI25" s="542">
        <v>15686</v>
      </c>
      <c r="BJ25" s="542">
        <v>88483</v>
      </c>
      <c r="BK25" s="542">
        <v>18217</v>
      </c>
      <c r="BL25" s="542">
        <v>13197</v>
      </c>
      <c r="BM25" s="542">
        <v>5020</v>
      </c>
      <c r="BN25" s="542" t="s">
        <v>22</v>
      </c>
      <c r="BO25" s="542" t="s">
        <v>22</v>
      </c>
      <c r="BP25" s="547" t="s">
        <v>27</v>
      </c>
      <c r="BQ25" s="548" t="s">
        <v>26</v>
      </c>
      <c r="BR25" s="511"/>
      <c r="BS25" s="511"/>
      <c r="BT25" s="511"/>
    </row>
    <row r="26" spans="1:72" ht="15" customHeight="1">
      <c r="A26" s="579" t="s">
        <v>26</v>
      </c>
      <c r="B26" s="583" t="s">
        <v>26</v>
      </c>
      <c r="C26" s="581" t="s">
        <v>165</v>
      </c>
      <c r="D26" s="542">
        <v>484970</v>
      </c>
      <c r="E26" s="542">
        <v>503829</v>
      </c>
      <c r="F26" s="542">
        <v>354416</v>
      </c>
      <c r="G26" s="542">
        <v>114710</v>
      </c>
      <c r="H26" s="542">
        <v>34702</v>
      </c>
      <c r="I26" s="542">
        <v>21056</v>
      </c>
      <c r="J26" s="542">
        <v>13647</v>
      </c>
      <c r="K26" s="542">
        <v>705</v>
      </c>
      <c r="L26" s="542">
        <v>133142</v>
      </c>
      <c r="M26" s="542">
        <v>834</v>
      </c>
      <c r="N26" s="542">
        <v>848</v>
      </c>
      <c r="O26" s="542">
        <v>304</v>
      </c>
      <c r="P26" s="542" t="s">
        <v>21</v>
      </c>
      <c r="Q26" s="542">
        <v>544</v>
      </c>
      <c r="R26" s="542">
        <v>137</v>
      </c>
      <c r="S26" s="542">
        <v>407</v>
      </c>
      <c r="T26" s="542" t="s">
        <v>21</v>
      </c>
      <c r="U26" s="542">
        <v>129</v>
      </c>
      <c r="V26" s="547" t="s">
        <v>28</v>
      </c>
      <c r="W26" s="548" t="s">
        <v>26</v>
      </c>
      <c r="X26" s="579" t="s">
        <v>26</v>
      </c>
      <c r="Y26" s="583" t="s">
        <v>26</v>
      </c>
      <c r="Z26" s="581" t="s">
        <v>165</v>
      </c>
      <c r="AA26" s="542">
        <v>6526</v>
      </c>
      <c r="AB26" s="542">
        <v>5647</v>
      </c>
      <c r="AC26" s="542">
        <v>1435</v>
      </c>
      <c r="AD26" s="542">
        <v>2525</v>
      </c>
      <c r="AE26" s="542">
        <v>1687</v>
      </c>
      <c r="AF26" s="542">
        <v>595</v>
      </c>
      <c r="AG26" s="542">
        <v>1092</v>
      </c>
      <c r="AH26" s="542">
        <v>15</v>
      </c>
      <c r="AI26" s="542">
        <v>6314</v>
      </c>
      <c r="AJ26" s="542">
        <v>845</v>
      </c>
      <c r="AK26" s="542">
        <v>850</v>
      </c>
      <c r="AL26" s="542">
        <v>93</v>
      </c>
      <c r="AM26" s="542" t="s">
        <v>21</v>
      </c>
      <c r="AN26" s="542">
        <v>757</v>
      </c>
      <c r="AO26" s="542">
        <v>433</v>
      </c>
      <c r="AP26" s="542">
        <v>324</v>
      </c>
      <c r="AQ26" s="542" t="s">
        <v>21</v>
      </c>
      <c r="AR26" s="542">
        <v>102</v>
      </c>
      <c r="AS26" s="547" t="s">
        <v>28</v>
      </c>
      <c r="AT26" s="548" t="s">
        <v>26</v>
      </c>
      <c r="AU26" s="579" t="s">
        <v>26</v>
      </c>
      <c r="AV26" s="583" t="s">
        <v>26</v>
      </c>
      <c r="AW26" s="581" t="s">
        <v>165</v>
      </c>
      <c r="AX26" s="542">
        <v>407330</v>
      </c>
      <c r="AY26" s="542">
        <v>394539</v>
      </c>
      <c r="AZ26" s="542">
        <v>264116</v>
      </c>
      <c r="BA26" s="542">
        <v>110189</v>
      </c>
      <c r="BB26" s="542">
        <v>20234</v>
      </c>
      <c r="BC26" s="542">
        <v>14179</v>
      </c>
      <c r="BD26" s="542">
        <v>6055</v>
      </c>
      <c r="BE26" s="542">
        <v>690</v>
      </c>
      <c r="BF26" s="542">
        <v>84587</v>
      </c>
      <c r="BG26" s="542">
        <v>117282</v>
      </c>
      <c r="BH26" s="542">
        <v>117282</v>
      </c>
      <c r="BI26" s="542">
        <v>4975</v>
      </c>
      <c r="BJ26" s="542">
        <v>95049</v>
      </c>
      <c r="BK26" s="542">
        <v>17258</v>
      </c>
      <c r="BL26" s="542">
        <v>12103</v>
      </c>
      <c r="BM26" s="542">
        <v>5155</v>
      </c>
      <c r="BN26" s="542" t="s">
        <v>22</v>
      </c>
      <c r="BO26" s="542" t="s">
        <v>22</v>
      </c>
      <c r="BP26" s="547" t="s">
        <v>28</v>
      </c>
      <c r="BQ26" s="548" t="s">
        <v>26</v>
      </c>
      <c r="BR26" s="511"/>
      <c r="BS26" s="511"/>
      <c r="BT26" s="511"/>
    </row>
    <row r="27" spans="1:72" ht="15" customHeight="1">
      <c r="A27" s="579" t="s">
        <v>26</v>
      </c>
      <c r="B27" s="583" t="s">
        <v>26</v>
      </c>
      <c r="C27" s="581" t="s">
        <v>166</v>
      </c>
      <c r="D27" s="542">
        <v>523126</v>
      </c>
      <c r="E27" s="542">
        <v>474104</v>
      </c>
      <c r="F27" s="542">
        <v>339905</v>
      </c>
      <c r="G27" s="542">
        <v>104216</v>
      </c>
      <c r="H27" s="542">
        <v>29984</v>
      </c>
      <c r="I27" s="542">
        <v>20542</v>
      </c>
      <c r="J27" s="542">
        <v>9442</v>
      </c>
      <c r="K27" s="542">
        <v>4</v>
      </c>
      <c r="L27" s="542">
        <v>182079</v>
      </c>
      <c r="M27" s="542">
        <v>1098</v>
      </c>
      <c r="N27" s="542">
        <v>1074</v>
      </c>
      <c r="O27" s="542">
        <v>423</v>
      </c>
      <c r="P27" s="542" t="s">
        <v>21</v>
      </c>
      <c r="Q27" s="542">
        <v>651</v>
      </c>
      <c r="R27" s="542">
        <v>162</v>
      </c>
      <c r="S27" s="542">
        <v>489</v>
      </c>
      <c r="T27" s="542" t="s">
        <v>21</v>
      </c>
      <c r="U27" s="542">
        <v>153</v>
      </c>
      <c r="V27" s="547" t="s">
        <v>29</v>
      </c>
      <c r="W27" s="548" t="s">
        <v>26</v>
      </c>
      <c r="X27" s="579" t="s">
        <v>26</v>
      </c>
      <c r="Y27" s="583" t="s">
        <v>26</v>
      </c>
      <c r="Z27" s="581" t="s">
        <v>166</v>
      </c>
      <c r="AA27" s="542">
        <v>7936</v>
      </c>
      <c r="AB27" s="542">
        <v>7784</v>
      </c>
      <c r="AC27" s="542">
        <v>3995</v>
      </c>
      <c r="AD27" s="542">
        <v>2110</v>
      </c>
      <c r="AE27" s="542">
        <v>1679</v>
      </c>
      <c r="AF27" s="542">
        <v>581</v>
      </c>
      <c r="AG27" s="542">
        <v>1098</v>
      </c>
      <c r="AH27" s="542" t="s">
        <v>21</v>
      </c>
      <c r="AI27" s="542">
        <v>6387</v>
      </c>
      <c r="AJ27" s="542">
        <v>1132</v>
      </c>
      <c r="AK27" s="542">
        <v>1134</v>
      </c>
      <c r="AL27" s="542">
        <v>114</v>
      </c>
      <c r="AM27" s="542" t="s">
        <v>21</v>
      </c>
      <c r="AN27" s="542">
        <v>1020</v>
      </c>
      <c r="AO27" s="542">
        <v>467</v>
      </c>
      <c r="AP27" s="542">
        <v>553</v>
      </c>
      <c r="AQ27" s="542" t="s">
        <v>21</v>
      </c>
      <c r="AR27" s="542">
        <v>100</v>
      </c>
      <c r="AS27" s="547" t="s">
        <v>29</v>
      </c>
      <c r="AT27" s="548" t="s">
        <v>26</v>
      </c>
      <c r="AU27" s="579" t="s">
        <v>26</v>
      </c>
      <c r="AV27" s="583" t="s">
        <v>26</v>
      </c>
      <c r="AW27" s="581" t="s">
        <v>166</v>
      </c>
      <c r="AX27" s="542">
        <v>364725</v>
      </c>
      <c r="AY27" s="542">
        <v>349788</v>
      </c>
      <c r="AZ27" s="542">
        <v>229237</v>
      </c>
      <c r="BA27" s="542">
        <v>100877</v>
      </c>
      <c r="BB27" s="542">
        <v>19674</v>
      </c>
      <c r="BC27" s="542">
        <v>14017</v>
      </c>
      <c r="BD27" s="542">
        <v>5657</v>
      </c>
      <c r="BE27" s="542">
        <v>4</v>
      </c>
      <c r="BF27" s="542">
        <v>99519</v>
      </c>
      <c r="BG27" s="542">
        <v>111829</v>
      </c>
      <c r="BH27" s="542">
        <v>111829</v>
      </c>
      <c r="BI27" s="542">
        <v>8141</v>
      </c>
      <c r="BJ27" s="542">
        <v>86961</v>
      </c>
      <c r="BK27" s="542">
        <v>16727</v>
      </c>
      <c r="BL27" s="542">
        <v>11906</v>
      </c>
      <c r="BM27" s="542">
        <v>4821</v>
      </c>
      <c r="BN27" s="542" t="s">
        <v>22</v>
      </c>
      <c r="BO27" s="542" t="s">
        <v>22</v>
      </c>
      <c r="BP27" s="547" t="s">
        <v>29</v>
      </c>
      <c r="BQ27" s="548" t="s">
        <v>26</v>
      </c>
      <c r="BR27" s="511"/>
      <c r="BS27" s="511"/>
      <c r="BT27" s="511"/>
    </row>
    <row r="28" spans="1:72" ht="7.5" customHeight="1">
      <c r="A28" s="579"/>
      <c r="B28" s="592"/>
      <c r="C28" s="551"/>
      <c r="D28" s="542"/>
      <c r="E28" s="542"/>
      <c r="F28" s="542"/>
      <c r="G28" s="542"/>
      <c r="H28" s="542"/>
      <c r="I28" s="542"/>
      <c r="J28" s="542"/>
      <c r="K28" s="542"/>
      <c r="L28" s="542"/>
      <c r="M28" s="542"/>
      <c r="N28" s="542"/>
      <c r="O28" s="542"/>
      <c r="P28" s="542"/>
      <c r="Q28" s="542"/>
      <c r="R28" s="542"/>
      <c r="S28" s="542"/>
      <c r="T28" s="542"/>
      <c r="U28" s="542"/>
      <c r="V28" s="552"/>
      <c r="W28" s="553"/>
      <c r="X28" s="579"/>
      <c r="Y28" s="592"/>
      <c r="Z28" s="551"/>
      <c r="AA28" s="542"/>
      <c r="AB28" s="542"/>
      <c r="AC28" s="542"/>
      <c r="AD28" s="542"/>
      <c r="AE28" s="542"/>
      <c r="AF28" s="542"/>
      <c r="AG28" s="542"/>
      <c r="AH28" s="542"/>
      <c r="AI28" s="542"/>
      <c r="AJ28" s="542"/>
      <c r="AK28" s="542"/>
      <c r="AL28" s="542"/>
      <c r="AM28" s="542"/>
      <c r="AN28" s="542"/>
      <c r="AO28" s="542"/>
      <c r="AP28" s="542"/>
      <c r="AQ28" s="542"/>
      <c r="AR28" s="542"/>
      <c r="AS28" s="552"/>
      <c r="AT28" s="553"/>
      <c r="AU28" s="579"/>
      <c r="AV28" s="592"/>
      <c r="AW28" s="551"/>
      <c r="AX28" s="542"/>
      <c r="AY28" s="542"/>
      <c r="AZ28" s="542"/>
      <c r="BA28" s="542"/>
      <c r="BB28" s="542"/>
      <c r="BC28" s="542"/>
      <c r="BD28" s="542"/>
      <c r="BE28" s="542"/>
      <c r="BF28" s="542"/>
      <c r="BG28" s="542"/>
      <c r="BH28" s="542"/>
      <c r="BI28" s="542"/>
      <c r="BJ28" s="542"/>
      <c r="BK28" s="542"/>
      <c r="BL28" s="542"/>
      <c r="BM28" s="542"/>
      <c r="BN28" s="542"/>
      <c r="BO28" s="542"/>
      <c r="BP28" s="552"/>
      <c r="BQ28" s="553"/>
      <c r="BR28" s="511"/>
      <c r="BS28" s="511"/>
      <c r="BT28" s="511"/>
    </row>
    <row r="29" spans="1:72" ht="15" customHeight="1">
      <c r="A29" s="582" t="s">
        <v>1582</v>
      </c>
      <c r="B29" s="583" t="s">
        <v>23</v>
      </c>
      <c r="C29" s="1768" t="s">
        <v>167</v>
      </c>
      <c r="D29" s="542">
        <v>178532</v>
      </c>
      <c r="E29" s="542">
        <v>160100</v>
      </c>
      <c r="F29" s="542">
        <v>117097</v>
      </c>
      <c r="G29" s="542">
        <v>31689</v>
      </c>
      <c r="H29" s="542">
        <v>11313</v>
      </c>
      <c r="I29" s="542">
        <v>7474</v>
      </c>
      <c r="J29" s="542">
        <v>3839</v>
      </c>
      <c r="K29" s="542">
        <v>616</v>
      </c>
      <c r="L29" s="542">
        <v>197792</v>
      </c>
      <c r="M29" s="542">
        <v>407</v>
      </c>
      <c r="N29" s="542">
        <v>394</v>
      </c>
      <c r="O29" s="542">
        <v>161</v>
      </c>
      <c r="P29" s="542" t="s">
        <v>21</v>
      </c>
      <c r="Q29" s="542">
        <v>233</v>
      </c>
      <c r="R29" s="542">
        <v>41</v>
      </c>
      <c r="S29" s="542">
        <v>192</v>
      </c>
      <c r="T29" s="542" t="s">
        <v>21</v>
      </c>
      <c r="U29" s="542">
        <v>113</v>
      </c>
      <c r="V29" s="547" t="s">
        <v>30</v>
      </c>
      <c r="W29" s="548" t="s">
        <v>1583</v>
      </c>
      <c r="X29" s="582" t="s">
        <v>1582</v>
      </c>
      <c r="Y29" s="583" t="s">
        <v>23</v>
      </c>
      <c r="Z29" s="1768" t="s">
        <v>167</v>
      </c>
      <c r="AA29" s="542">
        <v>3620</v>
      </c>
      <c r="AB29" s="542">
        <v>3531</v>
      </c>
      <c r="AC29" s="542">
        <v>2408</v>
      </c>
      <c r="AD29" s="542">
        <v>635</v>
      </c>
      <c r="AE29" s="542">
        <v>488</v>
      </c>
      <c r="AF29" s="542">
        <v>142</v>
      </c>
      <c r="AG29" s="542">
        <v>346</v>
      </c>
      <c r="AH29" s="542">
        <v>51</v>
      </c>
      <c r="AI29" s="542">
        <v>6213</v>
      </c>
      <c r="AJ29" s="542">
        <v>406</v>
      </c>
      <c r="AK29" s="542">
        <v>409</v>
      </c>
      <c r="AL29" s="542">
        <v>43</v>
      </c>
      <c r="AM29" s="542" t="s">
        <v>21</v>
      </c>
      <c r="AN29" s="542">
        <v>366</v>
      </c>
      <c r="AO29" s="542">
        <v>158</v>
      </c>
      <c r="AP29" s="542">
        <v>208</v>
      </c>
      <c r="AQ29" s="542" t="s">
        <v>21</v>
      </c>
      <c r="AR29" s="542">
        <v>72</v>
      </c>
      <c r="AS29" s="547" t="s">
        <v>30</v>
      </c>
      <c r="AT29" s="548" t="s">
        <v>1583</v>
      </c>
      <c r="AU29" s="582" t="s">
        <v>1582</v>
      </c>
      <c r="AV29" s="583" t="s">
        <v>23</v>
      </c>
      <c r="AW29" s="1768" t="s">
        <v>167</v>
      </c>
      <c r="AX29" s="542">
        <v>108517</v>
      </c>
      <c r="AY29" s="542">
        <v>115004</v>
      </c>
      <c r="AZ29" s="542">
        <v>78024</v>
      </c>
      <c r="BA29" s="542">
        <v>30638</v>
      </c>
      <c r="BB29" s="542">
        <v>6341</v>
      </c>
      <c r="BC29" s="542">
        <v>5091</v>
      </c>
      <c r="BD29" s="542">
        <v>1250</v>
      </c>
      <c r="BE29" s="542">
        <v>564</v>
      </c>
      <c r="BF29" s="542">
        <v>101291</v>
      </c>
      <c r="BG29" s="542">
        <v>35285</v>
      </c>
      <c r="BH29" s="542">
        <v>35285</v>
      </c>
      <c r="BI29" s="542">
        <v>3445</v>
      </c>
      <c r="BJ29" s="542">
        <v>26467</v>
      </c>
      <c r="BK29" s="542">
        <v>5373</v>
      </c>
      <c r="BL29" s="542">
        <v>4296</v>
      </c>
      <c r="BM29" s="542">
        <v>1077</v>
      </c>
      <c r="BN29" s="542" t="s">
        <v>22</v>
      </c>
      <c r="BO29" s="542" t="s">
        <v>22</v>
      </c>
      <c r="BP29" s="547" t="s">
        <v>30</v>
      </c>
      <c r="BQ29" s="548" t="s">
        <v>1583</v>
      </c>
      <c r="BR29" s="511"/>
      <c r="BS29" s="511"/>
      <c r="BT29" s="511"/>
    </row>
    <row r="30" spans="1:72" ht="15" customHeight="1">
      <c r="A30" s="579" t="s">
        <v>26</v>
      </c>
      <c r="B30" s="580" t="s">
        <v>26</v>
      </c>
      <c r="C30" s="1768" t="s">
        <v>168</v>
      </c>
      <c r="D30" s="542">
        <v>118538</v>
      </c>
      <c r="E30" s="542">
        <v>150310</v>
      </c>
      <c r="F30" s="542">
        <v>106821</v>
      </c>
      <c r="G30" s="542">
        <v>32404</v>
      </c>
      <c r="H30" s="542">
        <v>11085</v>
      </c>
      <c r="I30" s="542">
        <v>6575</v>
      </c>
      <c r="J30" s="542">
        <v>4509</v>
      </c>
      <c r="K30" s="542">
        <v>337</v>
      </c>
      <c r="L30" s="542">
        <v>165682</v>
      </c>
      <c r="M30" s="542">
        <v>370</v>
      </c>
      <c r="N30" s="542">
        <v>394</v>
      </c>
      <c r="O30" s="542">
        <v>170</v>
      </c>
      <c r="P30" s="542" t="s">
        <v>21</v>
      </c>
      <c r="Q30" s="542">
        <v>224</v>
      </c>
      <c r="R30" s="542">
        <v>46</v>
      </c>
      <c r="S30" s="542">
        <v>178</v>
      </c>
      <c r="T30" s="542" t="s">
        <v>21</v>
      </c>
      <c r="U30" s="542">
        <v>89</v>
      </c>
      <c r="V30" s="547" t="s">
        <v>31</v>
      </c>
      <c r="W30" s="548" t="s">
        <v>26</v>
      </c>
      <c r="X30" s="579" t="s">
        <v>26</v>
      </c>
      <c r="Y30" s="580" t="s">
        <v>26</v>
      </c>
      <c r="Z30" s="1768" t="s">
        <v>168</v>
      </c>
      <c r="AA30" s="542">
        <v>2500</v>
      </c>
      <c r="AB30" s="542">
        <v>2769</v>
      </c>
      <c r="AC30" s="542">
        <v>1957</v>
      </c>
      <c r="AD30" s="542">
        <v>366</v>
      </c>
      <c r="AE30" s="542">
        <v>446</v>
      </c>
      <c r="AF30" s="542">
        <v>95</v>
      </c>
      <c r="AG30" s="542">
        <v>351</v>
      </c>
      <c r="AH30" s="542">
        <v>19</v>
      </c>
      <c r="AI30" s="542">
        <v>5926</v>
      </c>
      <c r="AJ30" s="542">
        <v>366</v>
      </c>
      <c r="AK30" s="542">
        <v>366</v>
      </c>
      <c r="AL30" s="542">
        <v>50</v>
      </c>
      <c r="AM30" s="542" t="s">
        <v>21</v>
      </c>
      <c r="AN30" s="542">
        <v>316</v>
      </c>
      <c r="AO30" s="542">
        <v>118</v>
      </c>
      <c r="AP30" s="542">
        <v>198</v>
      </c>
      <c r="AQ30" s="542" t="s">
        <v>21</v>
      </c>
      <c r="AR30" s="542">
        <v>72</v>
      </c>
      <c r="AS30" s="547" t="s">
        <v>31</v>
      </c>
      <c r="AT30" s="548" t="s">
        <v>26</v>
      </c>
      <c r="AU30" s="579" t="s">
        <v>26</v>
      </c>
      <c r="AV30" s="580" t="s">
        <v>26</v>
      </c>
      <c r="AW30" s="1768" t="s">
        <v>168</v>
      </c>
      <c r="AX30" s="542">
        <v>89128</v>
      </c>
      <c r="AY30" s="542">
        <v>109642</v>
      </c>
      <c r="AZ30" s="542">
        <v>72185</v>
      </c>
      <c r="BA30" s="542">
        <v>31558</v>
      </c>
      <c r="BB30" s="542">
        <v>5899</v>
      </c>
      <c r="BC30" s="542">
        <v>4599</v>
      </c>
      <c r="BD30" s="542">
        <v>1300</v>
      </c>
      <c r="BE30" s="542">
        <v>317</v>
      </c>
      <c r="BF30" s="542">
        <v>80458</v>
      </c>
      <c r="BG30" s="542">
        <v>34130</v>
      </c>
      <c r="BH30" s="542">
        <v>34130</v>
      </c>
      <c r="BI30" s="542">
        <v>1840</v>
      </c>
      <c r="BJ30" s="542">
        <v>27244</v>
      </c>
      <c r="BK30" s="542">
        <v>5046</v>
      </c>
      <c r="BL30" s="542">
        <v>3933</v>
      </c>
      <c r="BM30" s="542">
        <v>1113</v>
      </c>
      <c r="BN30" s="542" t="s">
        <v>22</v>
      </c>
      <c r="BO30" s="542" t="s">
        <v>22</v>
      </c>
      <c r="BP30" s="547" t="s">
        <v>31</v>
      </c>
      <c r="BQ30" s="548" t="s">
        <v>26</v>
      </c>
      <c r="BR30" s="511"/>
      <c r="BS30" s="511"/>
      <c r="BT30" s="511"/>
    </row>
    <row r="31" spans="1:72" ht="15" customHeight="1">
      <c r="A31" s="579" t="s">
        <v>26</v>
      </c>
      <c r="B31" s="580" t="s">
        <v>26</v>
      </c>
      <c r="C31" s="1768" t="s">
        <v>169</v>
      </c>
      <c r="D31" s="542">
        <v>167963</v>
      </c>
      <c r="E31" s="542">
        <v>166432</v>
      </c>
      <c r="F31" s="542">
        <v>117735</v>
      </c>
      <c r="G31" s="542">
        <v>36365</v>
      </c>
      <c r="H31" s="542">
        <v>12333</v>
      </c>
      <c r="I31" s="542">
        <v>6590</v>
      </c>
      <c r="J31" s="542">
        <v>5742</v>
      </c>
      <c r="K31" s="542">
        <v>953</v>
      </c>
      <c r="L31" s="542">
        <v>166264</v>
      </c>
      <c r="M31" s="542">
        <v>397</v>
      </c>
      <c r="N31" s="542">
        <v>388</v>
      </c>
      <c r="O31" s="542">
        <v>170</v>
      </c>
      <c r="P31" s="542" t="s">
        <v>21</v>
      </c>
      <c r="Q31" s="542">
        <v>218</v>
      </c>
      <c r="R31" s="542">
        <v>38</v>
      </c>
      <c r="S31" s="542">
        <v>180</v>
      </c>
      <c r="T31" s="542" t="s">
        <v>21</v>
      </c>
      <c r="U31" s="542">
        <v>99</v>
      </c>
      <c r="V31" s="547" t="s">
        <v>32</v>
      </c>
      <c r="W31" s="548" t="s">
        <v>26</v>
      </c>
      <c r="X31" s="579" t="s">
        <v>26</v>
      </c>
      <c r="Y31" s="580" t="s">
        <v>26</v>
      </c>
      <c r="Z31" s="1768" t="s">
        <v>169</v>
      </c>
      <c r="AA31" s="542">
        <v>3237</v>
      </c>
      <c r="AB31" s="542">
        <v>2275</v>
      </c>
      <c r="AC31" s="542">
        <v>1349</v>
      </c>
      <c r="AD31" s="542">
        <v>553</v>
      </c>
      <c r="AE31" s="542">
        <v>373</v>
      </c>
      <c r="AF31" s="542">
        <v>31</v>
      </c>
      <c r="AG31" s="542">
        <v>342</v>
      </c>
      <c r="AH31" s="542">
        <v>340</v>
      </c>
      <c r="AI31" s="542">
        <v>6550</v>
      </c>
      <c r="AJ31" s="542">
        <v>430</v>
      </c>
      <c r="AK31" s="542">
        <v>422</v>
      </c>
      <c r="AL31" s="542">
        <v>50</v>
      </c>
      <c r="AM31" s="542" t="s">
        <v>21</v>
      </c>
      <c r="AN31" s="542">
        <v>372</v>
      </c>
      <c r="AO31" s="542">
        <v>125</v>
      </c>
      <c r="AP31" s="542">
        <v>247</v>
      </c>
      <c r="AQ31" s="542" t="s">
        <v>21</v>
      </c>
      <c r="AR31" s="542">
        <v>81</v>
      </c>
      <c r="AS31" s="547" t="s">
        <v>32</v>
      </c>
      <c r="AT31" s="548" t="s">
        <v>26</v>
      </c>
      <c r="AU31" s="579" t="s">
        <v>26</v>
      </c>
      <c r="AV31" s="580" t="s">
        <v>26</v>
      </c>
      <c r="AW31" s="1768" t="s">
        <v>169</v>
      </c>
      <c r="AX31" s="542">
        <v>137663</v>
      </c>
      <c r="AY31" s="542">
        <v>124093</v>
      </c>
      <c r="AZ31" s="542">
        <v>82840</v>
      </c>
      <c r="BA31" s="542">
        <v>35371</v>
      </c>
      <c r="BB31" s="542">
        <v>5881</v>
      </c>
      <c r="BC31" s="542">
        <v>4461</v>
      </c>
      <c r="BD31" s="542">
        <v>1420</v>
      </c>
      <c r="BE31" s="542">
        <v>320</v>
      </c>
      <c r="BF31" s="542">
        <v>93708</v>
      </c>
      <c r="BG31" s="542">
        <v>37157</v>
      </c>
      <c r="BH31" s="542">
        <v>37157</v>
      </c>
      <c r="BI31" s="542">
        <v>1606</v>
      </c>
      <c r="BJ31" s="542">
        <v>30532</v>
      </c>
      <c r="BK31" s="542">
        <v>5019</v>
      </c>
      <c r="BL31" s="542">
        <v>3803</v>
      </c>
      <c r="BM31" s="542">
        <v>1216</v>
      </c>
      <c r="BN31" s="542" t="s">
        <v>22</v>
      </c>
      <c r="BO31" s="542" t="s">
        <v>22</v>
      </c>
      <c r="BP31" s="547" t="s">
        <v>32</v>
      </c>
      <c r="BQ31" s="548" t="s">
        <v>26</v>
      </c>
    </row>
    <row r="32" spans="1:72" ht="15" customHeight="1">
      <c r="A32" s="579" t="s">
        <v>26</v>
      </c>
      <c r="B32" s="580" t="s">
        <v>26</v>
      </c>
      <c r="C32" s="1768" t="s">
        <v>170</v>
      </c>
      <c r="D32" s="542">
        <v>204443</v>
      </c>
      <c r="E32" s="542">
        <v>152991</v>
      </c>
      <c r="F32" s="542">
        <v>106456</v>
      </c>
      <c r="G32" s="542">
        <v>34418</v>
      </c>
      <c r="H32" s="542">
        <v>12118</v>
      </c>
      <c r="I32" s="542">
        <v>6921</v>
      </c>
      <c r="J32" s="542">
        <v>5198</v>
      </c>
      <c r="K32" s="542">
        <v>479</v>
      </c>
      <c r="L32" s="542">
        <v>217235</v>
      </c>
      <c r="M32" s="542">
        <v>355</v>
      </c>
      <c r="N32" s="542">
        <v>336</v>
      </c>
      <c r="O32" s="542">
        <v>142</v>
      </c>
      <c r="P32" s="542" t="s">
        <v>21</v>
      </c>
      <c r="Q32" s="542">
        <v>194</v>
      </c>
      <c r="R32" s="542">
        <v>43</v>
      </c>
      <c r="S32" s="542">
        <v>151</v>
      </c>
      <c r="T32" s="542" t="s">
        <v>21</v>
      </c>
      <c r="U32" s="542">
        <v>118</v>
      </c>
      <c r="V32" s="547" t="s">
        <v>33</v>
      </c>
      <c r="W32" s="548" t="s">
        <v>26</v>
      </c>
      <c r="X32" s="579" t="s">
        <v>26</v>
      </c>
      <c r="Y32" s="580" t="s">
        <v>26</v>
      </c>
      <c r="Z32" s="1768" t="s">
        <v>170</v>
      </c>
      <c r="AA32" s="542">
        <v>1843</v>
      </c>
      <c r="AB32" s="542">
        <v>1735</v>
      </c>
      <c r="AC32" s="542">
        <v>761</v>
      </c>
      <c r="AD32" s="542">
        <v>582</v>
      </c>
      <c r="AE32" s="542">
        <v>392</v>
      </c>
      <c r="AF32" s="542">
        <v>62</v>
      </c>
      <c r="AG32" s="542">
        <v>330</v>
      </c>
      <c r="AH32" s="542">
        <v>23</v>
      </c>
      <c r="AI32" s="542">
        <v>6635</v>
      </c>
      <c r="AJ32" s="542">
        <v>388</v>
      </c>
      <c r="AK32" s="542">
        <v>358</v>
      </c>
      <c r="AL32" s="542">
        <v>62</v>
      </c>
      <c r="AM32" s="542" t="s">
        <v>21</v>
      </c>
      <c r="AN32" s="542">
        <v>296</v>
      </c>
      <c r="AO32" s="542">
        <v>78</v>
      </c>
      <c r="AP32" s="542">
        <v>218</v>
      </c>
      <c r="AQ32" s="542" t="s">
        <v>21</v>
      </c>
      <c r="AR32" s="542">
        <v>111</v>
      </c>
      <c r="AS32" s="547" t="s">
        <v>33</v>
      </c>
      <c r="AT32" s="548" t="s">
        <v>26</v>
      </c>
      <c r="AU32" s="579" t="s">
        <v>26</v>
      </c>
      <c r="AV32" s="580" t="s">
        <v>26</v>
      </c>
      <c r="AW32" s="1768" t="s">
        <v>170</v>
      </c>
      <c r="AX32" s="542">
        <v>136082</v>
      </c>
      <c r="AY32" s="542">
        <v>113875</v>
      </c>
      <c r="AZ32" s="542">
        <v>73255</v>
      </c>
      <c r="BA32" s="542">
        <v>33298</v>
      </c>
      <c r="BB32" s="542">
        <v>7321</v>
      </c>
      <c r="BC32" s="542">
        <v>4988</v>
      </c>
      <c r="BD32" s="542">
        <v>2333</v>
      </c>
      <c r="BE32" s="542">
        <v>456</v>
      </c>
      <c r="BF32" s="542">
        <v>115457</v>
      </c>
      <c r="BG32" s="542">
        <v>43991</v>
      </c>
      <c r="BH32" s="542">
        <v>43991</v>
      </c>
      <c r="BI32" s="542">
        <v>8976</v>
      </c>
      <c r="BJ32" s="542">
        <v>28768</v>
      </c>
      <c r="BK32" s="542">
        <v>6247</v>
      </c>
      <c r="BL32" s="542">
        <v>4265</v>
      </c>
      <c r="BM32" s="542">
        <v>1982</v>
      </c>
      <c r="BN32" s="542" t="s">
        <v>22</v>
      </c>
      <c r="BO32" s="542" t="s">
        <v>22</v>
      </c>
      <c r="BP32" s="547" t="s">
        <v>33</v>
      </c>
      <c r="BQ32" s="548" t="s">
        <v>26</v>
      </c>
    </row>
    <row r="33" spans="1:69" ht="15" customHeight="1">
      <c r="A33" s="579" t="s">
        <v>26</v>
      </c>
      <c r="B33" s="580" t="s">
        <v>26</v>
      </c>
      <c r="C33" s="1768" t="s">
        <v>171</v>
      </c>
      <c r="D33" s="542">
        <v>122981</v>
      </c>
      <c r="E33" s="542">
        <v>147582</v>
      </c>
      <c r="F33" s="542">
        <v>100995</v>
      </c>
      <c r="G33" s="542">
        <v>34435</v>
      </c>
      <c r="H33" s="542">
        <v>12151</v>
      </c>
      <c r="I33" s="542">
        <v>7647</v>
      </c>
      <c r="J33" s="542">
        <v>4504</v>
      </c>
      <c r="K33" s="542">
        <v>487</v>
      </c>
      <c r="L33" s="542">
        <v>192147</v>
      </c>
      <c r="M33" s="542">
        <v>363</v>
      </c>
      <c r="N33" s="542">
        <v>355</v>
      </c>
      <c r="O33" s="542">
        <v>111</v>
      </c>
      <c r="P33" s="542" t="s">
        <v>21</v>
      </c>
      <c r="Q33" s="542">
        <v>244</v>
      </c>
      <c r="R33" s="542">
        <v>101</v>
      </c>
      <c r="S33" s="542">
        <v>143</v>
      </c>
      <c r="T33" s="542" t="s">
        <v>21</v>
      </c>
      <c r="U33" s="542">
        <v>125</v>
      </c>
      <c r="V33" s="547" t="s">
        <v>34</v>
      </c>
      <c r="W33" s="548" t="s">
        <v>26</v>
      </c>
      <c r="X33" s="579" t="s">
        <v>26</v>
      </c>
      <c r="Y33" s="580" t="s">
        <v>26</v>
      </c>
      <c r="Z33" s="1768" t="s">
        <v>171</v>
      </c>
      <c r="AA33" s="542">
        <v>1412</v>
      </c>
      <c r="AB33" s="542">
        <v>2373</v>
      </c>
      <c r="AC33" s="542">
        <v>1142</v>
      </c>
      <c r="AD33" s="542">
        <v>881</v>
      </c>
      <c r="AE33" s="542">
        <v>350</v>
      </c>
      <c r="AF33" s="542">
        <v>84</v>
      </c>
      <c r="AG33" s="542">
        <v>266</v>
      </c>
      <c r="AH33" s="542">
        <v>24</v>
      </c>
      <c r="AI33" s="542">
        <v>5650</v>
      </c>
      <c r="AJ33" s="542">
        <v>224</v>
      </c>
      <c r="AK33" s="542">
        <v>226</v>
      </c>
      <c r="AL33" s="542">
        <v>41</v>
      </c>
      <c r="AM33" s="542" t="s">
        <v>21</v>
      </c>
      <c r="AN33" s="542">
        <v>185</v>
      </c>
      <c r="AO33" s="542">
        <v>147</v>
      </c>
      <c r="AP33" s="542">
        <v>38</v>
      </c>
      <c r="AQ33" s="542" t="s">
        <v>21</v>
      </c>
      <c r="AR33" s="542">
        <v>109</v>
      </c>
      <c r="AS33" s="547" t="s">
        <v>34</v>
      </c>
      <c r="AT33" s="548" t="s">
        <v>26</v>
      </c>
      <c r="AU33" s="579" t="s">
        <v>26</v>
      </c>
      <c r="AV33" s="580" t="s">
        <v>26</v>
      </c>
      <c r="AW33" s="1768" t="s">
        <v>171</v>
      </c>
      <c r="AX33" s="542">
        <v>93058</v>
      </c>
      <c r="AY33" s="542">
        <v>107604</v>
      </c>
      <c r="AZ33" s="542">
        <v>67668</v>
      </c>
      <c r="BA33" s="542">
        <v>32989</v>
      </c>
      <c r="BB33" s="542">
        <v>6947</v>
      </c>
      <c r="BC33" s="542">
        <v>5411</v>
      </c>
      <c r="BD33" s="542">
        <v>1536</v>
      </c>
      <c r="BE33" s="542">
        <v>463</v>
      </c>
      <c r="BF33" s="542">
        <v>100449</v>
      </c>
      <c r="BG33" s="542">
        <v>39402</v>
      </c>
      <c r="BH33" s="542">
        <v>39402</v>
      </c>
      <c r="BI33" s="542">
        <v>5035</v>
      </c>
      <c r="BJ33" s="542">
        <v>28449</v>
      </c>
      <c r="BK33" s="542">
        <v>5918</v>
      </c>
      <c r="BL33" s="542">
        <v>4605</v>
      </c>
      <c r="BM33" s="542">
        <v>1313</v>
      </c>
      <c r="BN33" s="542" t="s">
        <v>22</v>
      </c>
      <c r="BO33" s="542" t="s">
        <v>22</v>
      </c>
      <c r="BP33" s="547" t="s">
        <v>34</v>
      </c>
      <c r="BQ33" s="548" t="s">
        <v>26</v>
      </c>
    </row>
    <row r="34" spans="1:69" ht="15" customHeight="1">
      <c r="A34" s="579" t="s">
        <v>26</v>
      </c>
      <c r="B34" s="580" t="s">
        <v>26</v>
      </c>
      <c r="C34" s="1768" t="s">
        <v>172</v>
      </c>
      <c r="D34" s="542">
        <v>117192</v>
      </c>
      <c r="E34" s="542">
        <v>156355</v>
      </c>
      <c r="F34" s="542">
        <v>106934</v>
      </c>
      <c r="G34" s="542">
        <v>37382</v>
      </c>
      <c r="H34" s="542">
        <v>12039</v>
      </c>
      <c r="I34" s="542">
        <v>7380</v>
      </c>
      <c r="J34" s="542">
        <v>4659</v>
      </c>
      <c r="K34" s="542">
        <v>272</v>
      </c>
      <c r="L34" s="542">
        <v>152710</v>
      </c>
      <c r="M34" s="542">
        <v>299</v>
      </c>
      <c r="N34" s="542">
        <v>281</v>
      </c>
      <c r="O34" s="542">
        <v>114</v>
      </c>
      <c r="P34" s="542" t="s">
        <v>21</v>
      </c>
      <c r="Q34" s="542">
        <v>167</v>
      </c>
      <c r="R34" s="542">
        <v>68</v>
      </c>
      <c r="S34" s="542">
        <v>99</v>
      </c>
      <c r="T34" s="542" t="s">
        <v>21</v>
      </c>
      <c r="U34" s="542">
        <v>143</v>
      </c>
      <c r="V34" s="547" t="s">
        <v>35</v>
      </c>
      <c r="W34" s="548" t="s">
        <v>26</v>
      </c>
      <c r="X34" s="579" t="s">
        <v>26</v>
      </c>
      <c r="Y34" s="580" t="s">
        <v>26</v>
      </c>
      <c r="Z34" s="1768" t="s">
        <v>172</v>
      </c>
      <c r="AA34" s="542">
        <v>2183</v>
      </c>
      <c r="AB34" s="542">
        <v>2359</v>
      </c>
      <c r="AC34" s="542">
        <v>1497</v>
      </c>
      <c r="AD34" s="542">
        <v>591</v>
      </c>
      <c r="AE34" s="542">
        <v>271</v>
      </c>
      <c r="AF34" s="542">
        <v>102</v>
      </c>
      <c r="AG34" s="542">
        <v>169</v>
      </c>
      <c r="AH34" s="542">
        <v>23</v>
      </c>
      <c r="AI34" s="542">
        <v>5451</v>
      </c>
      <c r="AJ34" s="542">
        <v>219</v>
      </c>
      <c r="AK34" s="542">
        <v>220</v>
      </c>
      <c r="AL34" s="542">
        <v>40</v>
      </c>
      <c r="AM34" s="542" t="s">
        <v>21</v>
      </c>
      <c r="AN34" s="542">
        <v>180</v>
      </c>
      <c r="AO34" s="542">
        <v>152</v>
      </c>
      <c r="AP34" s="542">
        <v>28</v>
      </c>
      <c r="AQ34" s="542" t="s">
        <v>21</v>
      </c>
      <c r="AR34" s="542">
        <v>107</v>
      </c>
      <c r="AS34" s="547" t="s">
        <v>35</v>
      </c>
      <c r="AT34" s="548" t="s">
        <v>26</v>
      </c>
      <c r="AU34" s="579" t="s">
        <v>26</v>
      </c>
      <c r="AV34" s="580" t="s">
        <v>26</v>
      </c>
      <c r="AW34" s="1768" t="s">
        <v>172</v>
      </c>
      <c r="AX34" s="542">
        <v>89385</v>
      </c>
      <c r="AY34" s="542">
        <v>117100</v>
      </c>
      <c r="AZ34" s="542">
        <v>73701</v>
      </c>
      <c r="BA34" s="542">
        <v>36234</v>
      </c>
      <c r="BB34" s="542">
        <v>7165</v>
      </c>
      <c r="BC34" s="542">
        <v>5138</v>
      </c>
      <c r="BD34" s="542">
        <v>2027</v>
      </c>
      <c r="BE34" s="542">
        <v>248</v>
      </c>
      <c r="BF34" s="542">
        <v>72487</v>
      </c>
      <c r="BG34" s="542">
        <v>38993</v>
      </c>
      <c r="BH34" s="542">
        <v>38993</v>
      </c>
      <c r="BI34" s="542">
        <v>1675</v>
      </c>
      <c r="BJ34" s="542">
        <v>31266</v>
      </c>
      <c r="BK34" s="542">
        <v>6052</v>
      </c>
      <c r="BL34" s="542">
        <v>4327</v>
      </c>
      <c r="BM34" s="542">
        <v>1725</v>
      </c>
      <c r="BN34" s="542" t="s">
        <v>22</v>
      </c>
      <c r="BO34" s="542" t="s">
        <v>22</v>
      </c>
      <c r="BP34" s="547" t="s">
        <v>35</v>
      </c>
      <c r="BQ34" s="548" t="s">
        <v>26</v>
      </c>
    </row>
    <row r="35" spans="1:69" ht="15" customHeight="1">
      <c r="A35" s="579" t="s">
        <v>26</v>
      </c>
      <c r="B35" s="580" t="s">
        <v>26</v>
      </c>
      <c r="C35" s="1768" t="s">
        <v>173</v>
      </c>
      <c r="D35" s="542">
        <v>176128</v>
      </c>
      <c r="E35" s="542">
        <v>162767</v>
      </c>
      <c r="F35" s="542">
        <v>111656</v>
      </c>
      <c r="G35" s="542">
        <v>39313</v>
      </c>
      <c r="H35" s="542">
        <v>11799</v>
      </c>
      <c r="I35" s="542">
        <v>6929</v>
      </c>
      <c r="J35" s="542">
        <v>4869</v>
      </c>
      <c r="K35" s="542">
        <v>268</v>
      </c>
      <c r="L35" s="542">
        <v>165802</v>
      </c>
      <c r="M35" s="542">
        <v>272</v>
      </c>
      <c r="N35" s="542">
        <v>295</v>
      </c>
      <c r="O35" s="542">
        <v>103</v>
      </c>
      <c r="P35" s="542" t="s">
        <v>21</v>
      </c>
      <c r="Q35" s="542">
        <v>192</v>
      </c>
      <c r="R35" s="542">
        <v>52</v>
      </c>
      <c r="S35" s="542">
        <v>140</v>
      </c>
      <c r="T35" s="542" t="s">
        <v>21</v>
      </c>
      <c r="U35" s="542">
        <v>120</v>
      </c>
      <c r="V35" s="547" t="s">
        <v>36</v>
      </c>
      <c r="W35" s="548" t="s">
        <v>26</v>
      </c>
      <c r="X35" s="579" t="s">
        <v>26</v>
      </c>
      <c r="Y35" s="580" t="s">
        <v>26</v>
      </c>
      <c r="Z35" s="1768" t="s">
        <v>173</v>
      </c>
      <c r="AA35" s="542">
        <v>2532</v>
      </c>
      <c r="AB35" s="542">
        <v>2077</v>
      </c>
      <c r="AC35" s="542">
        <v>611</v>
      </c>
      <c r="AD35" s="542">
        <v>899</v>
      </c>
      <c r="AE35" s="542">
        <v>567</v>
      </c>
      <c r="AF35" s="542">
        <v>181</v>
      </c>
      <c r="AG35" s="542">
        <v>386</v>
      </c>
      <c r="AH35" s="542">
        <v>15</v>
      </c>
      <c r="AI35" s="542">
        <v>5891</v>
      </c>
      <c r="AJ35" s="542">
        <v>207</v>
      </c>
      <c r="AK35" s="542">
        <v>211</v>
      </c>
      <c r="AL35" s="542">
        <v>35</v>
      </c>
      <c r="AM35" s="542" t="s">
        <v>21</v>
      </c>
      <c r="AN35" s="542">
        <v>176</v>
      </c>
      <c r="AO35" s="542">
        <v>144</v>
      </c>
      <c r="AP35" s="542">
        <v>32</v>
      </c>
      <c r="AQ35" s="542" t="s">
        <v>21</v>
      </c>
      <c r="AR35" s="542">
        <v>104</v>
      </c>
      <c r="AS35" s="547" t="s">
        <v>36</v>
      </c>
      <c r="AT35" s="548" t="s">
        <v>26</v>
      </c>
      <c r="AU35" s="579" t="s">
        <v>26</v>
      </c>
      <c r="AV35" s="580" t="s">
        <v>26</v>
      </c>
      <c r="AW35" s="1768" t="s">
        <v>173</v>
      </c>
      <c r="AX35" s="542">
        <v>149921</v>
      </c>
      <c r="AY35" s="542">
        <v>126519</v>
      </c>
      <c r="AZ35" s="542">
        <v>81983</v>
      </c>
      <c r="BA35" s="542">
        <v>37734</v>
      </c>
      <c r="BB35" s="542">
        <v>6801</v>
      </c>
      <c r="BC35" s="542">
        <v>4566</v>
      </c>
      <c r="BD35" s="542">
        <v>2236</v>
      </c>
      <c r="BE35" s="542">
        <v>253</v>
      </c>
      <c r="BF35" s="542">
        <v>95634</v>
      </c>
      <c r="BG35" s="542">
        <v>39947</v>
      </c>
      <c r="BH35" s="542">
        <v>39947</v>
      </c>
      <c r="BI35" s="542">
        <v>1607</v>
      </c>
      <c r="BJ35" s="542">
        <v>32554</v>
      </c>
      <c r="BK35" s="542">
        <v>5786</v>
      </c>
      <c r="BL35" s="542">
        <v>3884</v>
      </c>
      <c r="BM35" s="542">
        <v>1902</v>
      </c>
      <c r="BN35" s="542" t="s">
        <v>22</v>
      </c>
      <c r="BO35" s="542" t="s">
        <v>22</v>
      </c>
      <c r="BP35" s="547" t="s">
        <v>36</v>
      </c>
      <c r="BQ35" s="548" t="s">
        <v>26</v>
      </c>
    </row>
    <row r="36" spans="1:69" ht="15" customHeight="1">
      <c r="A36" s="579" t="s">
        <v>26</v>
      </c>
      <c r="B36" s="580" t="s">
        <v>26</v>
      </c>
      <c r="C36" s="1768" t="s">
        <v>174</v>
      </c>
      <c r="D36" s="542">
        <v>176784</v>
      </c>
      <c r="E36" s="542">
        <v>178190</v>
      </c>
      <c r="F36" s="542">
        <v>128104</v>
      </c>
      <c r="G36" s="542">
        <v>38343</v>
      </c>
      <c r="H36" s="542">
        <v>11742</v>
      </c>
      <c r="I36" s="542">
        <v>7141</v>
      </c>
      <c r="J36" s="542">
        <v>4602</v>
      </c>
      <c r="K36" s="542">
        <v>236</v>
      </c>
      <c r="L36" s="542">
        <v>164158</v>
      </c>
      <c r="M36" s="542">
        <v>283</v>
      </c>
      <c r="N36" s="542">
        <v>268</v>
      </c>
      <c r="O36" s="542">
        <v>91</v>
      </c>
      <c r="P36" s="542" t="s">
        <v>21</v>
      </c>
      <c r="Q36" s="542">
        <v>177</v>
      </c>
      <c r="R36" s="542">
        <v>42</v>
      </c>
      <c r="S36" s="542">
        <v>135</v>
      </c>
      <c r="T36" s="542" t="s">
        <v>21</v>
      </c>
      <c r="U36" s="542">
        <v>135</v>
      </c>
      <c r="V36" s="547" t="s">
        <v>37</v>
      </c>
      <c r="W36" s="548" t="s">
        <v>26</v>
      </c>
      <c r="X36" s="579" t="s">
        <v>26</v>
      </c>
      <c r="Y36" s="580" t="s">
        <v>26</v>
      </c>
      <c r="Z36" s="1768" t="s">
        <v>174</v>
      </c>
      <c r="AA36" s="542">
        <v>1950</v>
      </c>
      <c r="AB36" s="542">
        <v>1830</v>
      </c>
      <c r="AC36" s="542">
        <v>407</v>
      </c>
      <c r="AD36" s="542">
        <v>803</v>
      </c>
      <c r="AE36" s="542">
        <v>620</v>
      </c>
      <c r="AF36" s="542">
        <v>231</v>
      </c>
      <c r="AG36" s="542">
        <v>389</v>
      </c>
      <c r="AH36" s="542" t="s">
        <v>21</v>
      </c>
      <c r="AI36" s="542">
        <v>6010</v>
      </c>
      <c r="AJ36" s="542">
        <v>318</v>
      </c>
      <c r="AK36" s="542">
        <v>322</v>
      </c>
      <c r="AL36" s="542">
        <v>24</v>
      </c>
      <c r="AM36" s="542" t="s">
        <v>21</v>
      </c>
      <c r="AN36" s="542">
        <v>298</v>
      </c>
      <c r="AO36" s="542">
        <v>146</v>
      </c>
      <c r="AP36" s="542">
        <v>152</v>
      </c>
      <c r="AQ36" s="542" t="s">
        <v>21</v>
      </c>
      <c r="AR36" s="542">
        <v>99</v>
      </c>
      <c r="AS36" s="547" t="s">
        <v>37</v>
      </c>
      <c r="AT36" s="548" t="s">
        <v>26</v>
      </c>
      <c r="AU36" s="579" t="s">
        <v>26</v>
      </c>
      <c r="AV36" s="580" t="s">
        <v>26</v>
      </c>
      <c r="AW36" s="1768" t="s">
        <v>174</v>
      </c>
      <c r="AX36" s="542">
        <v>147789</v>
      </c>
      <c r="AY36" s="542">
        <v>139797</v>
      </c>
      <c r="AZ36" s="542">
        <v>96150</v>
      </c>
      <c r="BA36" s="542">
        <v>36851</v>
      </c>
      <c r="BB36" s="542">
        <v>6796</v>
      </c>
      <c r="BC36" s="542">
        <v>4774</v>
      </c>
      <c r="BD36" s="542">
        <v>2022</v>
      </c>
      <c r="BE36" s="542">
        <v>236</v>
      </c>
      <c r="BF36" s="542">
        <v>103392</v>
      </c>
      <c r="BG36" s="542">
        <v>39343</v>
      </c>
      <c r="BH36" s="542">
        <v>39343</v>
      </c>
      <c r="BI36" s="542">
        <v>1765</v>
      </c>
      <c r="BJ36" s="542">
        <v>31783</v>
      </c>
      <c r="BK36" s="542">
        <v>5795</v>
      </c>
      <c r="BL36" s="542">
        <v>4074</v>
      </c>
      <c r="BM36" s="542">
        <v>1721</v>
      </c>
      <c r="BN36" s="542" t="s">
        <v>22</v>
      </c>
      <c r="BO36" s="542" t="s">
        <v>22</v>
      </c>
      <c r="BP36" s="547" t="s">
        <v>37</v>
      </c>
      <c r="BQ36" s="548" t="s">
        <v>26</v>
      </c>
    </row>
    <row r="37" spans="1:69" ht="15" customHeight="1">
      <c r="A37" s="579" t="s">
        <v>26</v>
      </c>
      <c r="B37" s="580" t="s">
        <v>26</v>
      </c>
      <c r="C37" s="1768" t="s">
        <v>175</v>
      </c>
      <c r="D37" s="542">
        <v>132058</v>
      </c>
      <c r="E37" s="542">
        <v>162871</v>
      </c>
      <c r="F37" s="542">
        <v>114656</v>
      </c>
      <c r="G37" s="542">
        <v>37054</v>
      </c>
      <c r="H37" s="542">
        <v>11161</v>
      </c>
      <c r="I37" s="542">
        <v>6985</v>
      </c>
      <c r="J37" s="542">
        <v>4176</v>
      </c>
      <c r="K37" s="542">
        <v>202</v>
      </c>
      <c r="L37" s="542">
        <v>133142</v>
      </c>
      <c r="M37" s="542">
        <v>279</v>
      </c>
      <c r="N37" s="542">
        <v>285</v>
      </c>
      <c r="O37" s="542">
        <v>110</v>
      </c>
      <c r="P37" s="542" t="s">
        <v>21</v>
      </c>
      <c r="Q37" s="542">
        <v>175</v>
      </c>
      <c r="R37" s="542">
        <v>43</v>
      </c>
      <c r="S37" s="542">
        <v>132</v>
      </c>
      <c r="T37" s="542" t="s">
        <v>21</v>
      </c>
      <c r="U37" s="542">
        <v>129</v>
      </c>
      <c r="V37" s="547" t="s">
        <v>38</v>
      </c>
      <c r="W37" s="548" t="s">
        <v>26</v>
      </c>
      <c r="X37" s="579" t="s">
        <v>26</v>
      </c>
      <c r="Y37" s="580" t="s">
        <v>26</v>
      </c>
      <c r="Z37" s="1768" t="s">
        <v>175</v>
      </c>
      <c r="AA37" s="542">
        <v>2044</v>
      </c>
      <c r="AB37" s="542">
        <v>1740</v>
      </c>
      <c r="AC37" s="542">
        <v>417</v>
      </c>
      <c r="AD37" s="542">
        <v>823</v>
      </c>
      <c r="AE37" s="542">
        <v>500</v>
      </c>
      <c r="AF37" s="542">
        <v>183</v>
      </c>
      <c r="AG37" s="542">
        <v>317</v>
      </c>
      <c r="AH37" s="542" t="s">
        <v>21</v>
      </c>
      <c r="AI37" s="542">
        <v>6314</v>
      </c>
      <c r="AJ37" s="542">
        <v>320</v>
      </c>
      <c r="AK37" s="542">
        <v>317</v>
      </c>
      <c r="AL37" s="542">
        <v>34</v>
      </c>
      <c r="AM37" s="542" t="s">
        <v>21</v>
      </c>
      <c r="AN37" s="542">
        <v>283</v>
      </c>
      <c r="AO37" s="542">
        <v>143</v>
      </c>
      <c r="AP37" s="542">
        <v>140</v>
      </c>
      <c r="AQ37" s="542" t="s">
        <v>21</v>
      </c>
      <c r="AR37" s="542">
        <v>102</v>
      </c>
      <c r="AS37" s="547" t="s">
        <v>38</v>
      </c>
      <c r="AT37" s="548" t="s">
        <v>26</v>
      </c>
      <c r="AU37" s="579" t="s">
        <v>26</v>
      </c>
      <c r="AV37" s="580" t="s">
        <v>26</v>
      </c>
      <c r="AW37" s="1768" t="s">
        <v>175</v>
      </c>
      <c r="AX37" s="542">
        <v>109620</v>
      </c>
      <c r="AY37" s="542">
        <v>128224</v>
      </c>
      <c r="AZ37" s="542">
        <v>85983</v>
      </c>
      <c r="BA37" s="542">
        <v>35604</v>
      </c>
      <c r="BB37" s="542">
        <v>6636</v>
      </c>
      <c r="BC37" s="542">
        <v>4840</v>
      </c>
      <c r="BD37" s="542">
        <v>1797</v>
      </c>
      <c r="BE37" s="542">
        <v>202</v>
      </c>
      <c r="BF37" s="542">
        <v>84587</v>
      </c>
      <c r="BG37" s="542">
        <v>37992</v>
      </c>
      <c r="BH37" s="542">
        <v>37992</v>
      </c>
      <c r="BI37" s="542">
        <v>1603</v>
      </c>
      <c r="BJ37" s="542">
        <v>30712</v>
      </c>
      <c r="BK37" s="542">
        <v>5677</v>
      </c>
      <c r="BL37" s="542">
        <v>4145</v>
      </c>
      <c r="BM37" s="542">
        <v>1532</v>
      </c>
      <c r="BN37" s="542" t="s">
        <v>22</v>
      </c>
      <c r="BO37" s="542" t="s">
        <v>22</v>
      </c>
      <c r="BP37" s="547" t="s">
        <v>38</v>
      </c>
      <c r="BQ37" s="548" t="s">
        <v>26</v>
      </c>
    </row>
    <row r="38" spans="1:69" ht="15" customHeight="1">
      <c r="A38" s="579" t="s">
        <v>26</v>
      </c>
      <c r="B38" s="580" t="s">
        <v>26</v>
      </c>
      <c r="C38" s="1768" t="s">
        <v>176</v>
      </c>
      <c r="D38" s="542">
        <v>237258</v>
      </c>
      <c r="E38" s="542">
        <v>156670</v>
      </c>
      <c r="F38" s="542">
        <v>112289</v>
      </c>
      <c r="G38" s="542">
        <v>34114</v>
      </c>
      <c r="H38" s="542">
        <v>10267</v>
      </c>
      <c r="I38" s="542">
        <v>6494</v>
      </c>
      <c r="J38" s="542">
        <v>3773</v>
      </c>
      <c r="K38" s="542">
        <v>4</v>
      </c>
      <c r="L38" s="542">
        <v>213725</v>
      </c>
      <c r="M38" s="542">
        <v>315</v>
      </c>
      <c r="N38" s="542">
        <v>315</v>
      </c>
      <c r="O38" s="542">
        <v>121</v>
      </c>
      <c r="P38" s="542" t="s">
        <v>21</v>
      </c>
      <c r="Q38" s="542">
        <v>194</v>
      </c>
      <c r="R38" s="542">
        <v>49</v>
      </c>
      <c r="S38" s="542">
        <v>145</v>
      </c>
      <c r="T38" s="542" t="s">
        <v>21</v>
      </c>
      <c r="U38" s="542">
        <v>128</v>
      </c>
      <c r="V38" s="547" t="s">
        <v>39</v>
      </c>
      <c r="W38" s="548" t="s">
        <v>26</v>
      </c>
      <c r="X38" s="579" t="s">
        <v>26</v>
      </c>
      <c r="Y38" s="580" t="s">
        <v>26</v>
      </c>
      <c r="Z38" s="1768" t="s">
        <v>176</v>
      </c>
      <c r="AA38" s="542">
        <v>1855</v>
      </c>
      <c r="AB38" s="542">
        <v>2596</v>
      </c>
      <c r="AC38" s="542">
        <v>1079</v>
      </c>
      <c r="AD38" s="542">
        <v>948</v>
      </c>
      <c r="AE38" s="542">
        <v>569</v>
      </c>
      <c r="AF38" s="542">
        <v>184</v>
      </c>
      <c r="AG38" s="542">
        <v>385</v>
      </c>
      <c r="AH38" s="542" t="s">
        <v>21</v>
      </c>
      <c r="AI38" s="542">
        <v>5575</v>
      </c>
      <c r="AJ38" s="542">
        <v>343</v>
      </c>
      <c r="AK38" s="542">
        <v>355</v>
      </c>
      <c r="AL38" s="542">
        <v>35</v>
      </c>
      <c r="AM38" s="542" t="s">
        <v>21</v>
      </c>
      <c r="AN38" s="542">
        <v>320</v>
      </c>
      <c r="AO38" s="542">
        <v>165</v>
      </c>
      <c r="AP38" s="542">
        <v>155</v>
      </c>
      <c r="AQ38" s="542" t="s">
        <v>21</v>
      </c>
      <c r="AR38" s="542">
        <v>90</v>
      </c>
      <c r="AS38" s="547" t="s">
        <v>39</v>
      </c>
      <c r="AT38" s="548" t="s">
        <v>26</v>
      </c>
      <c r="AU38" s="579" t="s">
        <v>26</v>
      </c>
      <c r="AV38" s="580" t="s">
        <v>26</v>
      </c>
      <c r="AW38" s="1768" t="s">
        <v>176</v>
      </c>
      <c r="AX38" s="542">
        <v>144054</v>
      </c>
      <c r="AY38" s="542">
        <v>117138</v>
      </c>
      <c r="AZ38" s="542">
        <v>78330</v>
      </c>
      <c r="BA38" s="542">
        <v>32670</v>
      </c>
      <c r="BB38" s="542">
        <v>6138</v>
      </c>
      <c r="BC38" s="542">
        <v>4503</v>
      </c>
      <c r="BD38" s="542">
        <v>1634</v>
      </c>
      <c r="BE38" s="542">
        <v>4</v>
      </c>
      <c r="BF38" s="542">
        <v>111498</v>
      </c>
      <c r="BG38" s="542">
        <v>35741</v>
      </c>
      <c r="BH38" s="542">
        <v>35741</v>
      </c>
      <c r="BI38" s="542">
        <v>2324</v>
      </c>
      <c r="BJ38" s="542">
        <v>28211</v>
      </c>
      <c r="BK38" s="542">
        <v>5206</v>
      </c>
      <c r="BL38" s="542">
        <v>3812</v>
      </c>
      <c r="BM38" s="542">
        <v>1394</v>
      </c>
      <c r="BN38" s="542" t="s">
        <v>22</v>
      </c>
      <c r="BO38" s="542" t="s">
        <v>22</v>
      </c>
      <c r="BP38" s="547" t="s">
        <v>39</v>
      </c>
      <c r="BQ38" s="548" t="s">
        <v>26</v>
      </c>
    </row>
    <row r="39" spans="1:69" ht="15" customHeight="1">
      <c r="A39" s="579" t="s">
        <v>26</v>
      </c>
      <c r="B39" s="580" t="s">
        <v>26</v>
      </c>
      <c r="C39" s="1768" t="s">
        <v>177</v>
      </c>
      <c r="D39" s="542">
        <v>133706</v>
      </c>
      <c r="E39" s="542">
        <v>154388</v>
      </c>
      <c r="F39" s="542">
        <v>112700</v>
      </c>
      <c r="G39" s="542">
        <v>31875</v>
      </c>
      <c r="H39" s="542">
        <v>9813</v>
      </c>
      <c r="I39" s="542">
        <v>6845</v>
      </c>
      <c r="J39" s="542">
        <v>2968</v>
      </c>
      <c r="K39" s="542" t="s">
        <v>21</v>
      </c>
      <c r="L39" s="542">
        <v>192963</v>
      </c>
      <c r="M39" s="542">
        <v>357</v>
      </c>
      <c r="N39" s="542">
        <v>326</v>
      </c>
      <c r="O39" s="542">
        <v>131</v>
      </c>
      <c r="P39" s="542" t="s">
        <v>21</v>
      </c>
      <c r="Q39" s="542">
        <v>195</v>
      </c>
      <c r="R39" s="542">
        <v>51</v>
      </c>
      <c r="S39" s="542">
        <v>144</v>
      </c>
      <c r="T39" s="542" t="s">
        <v>21</v>
      </c>
      <c r="U39" s="542">
        <v>160</v>
      </c>
      <c r="V39" s="547" t="s">
        <v>40</v>
      </c>
      <c r="W39" s="548" t="s">
        <v>26</v>
      </c>
      <c r="X39" s="579" t="s">
        <v>26</v>
      </c>
      <c r="Y39" s="580" t="s">
        <v>26</v>
      </c>
      <c r="Z39" s="1768" t="s">
        <v>177</v>
      </c>
      <c r="AA39" s="542">
        <v>3441</v>
      </c>
      <c r="AB39" s="542">
        <v>3116</v>
      </c>
      <c r="AC39" s="542">
        <v>2180</v>
      </c>
      <c r="AD39" s="542">
        <v>377</v>
      </c>
      <c r="AE39" s="542">
        <v>559</v>
      </c>
      <c r="AF39" s="542">
        <v>179</v>
      </c>
      <c r="AG39" s="542">
        <v>380</v>
      </c>
      <c r="AH39" s="542" t="s">
        <v>21</v>
      </c>
      <c r="AI39" s="542">
        <v>5819</v>
      </c>
      <c r="AJ39" s="542">
        <v>375</v>
      </c>
      <c r="AK39" s="542">
        <v>366</v>
      </c>
      <c r="AL39" s="542">
        <v>34</v>
      </c>
      <c r="AM39" s="542" t="s">
        <v>21</v>
      </c>
      <c r="AN39" s="542">
        <v>332</v>
      </c>
      <c r="AO39" s="542">
        <v>151</v>
      </c>
      <c r="AP39" s="542">
        <v>181</v>
      </c>
      <c r="AQ39" s="542" t="s">
        <v>21</v>
      </c>
      <c r="AR39" s="542">
        <v>99</v>
      </c>
      <c r="AS39" s="547" t="s">
        <v>40</v>
      </c>
      <c r="AT39" s="548" t="s">
        <v>26</v>
      </c>
      <c r="AU39" s="579" t="s">
        <v>26</v>
      </c>
      <c r="AV39" s="580" t="s">
        <v>26</v>
      </c>
      <c r="AW39" s="1768" t="s">
        <v>177</v>
      </c>
      <c r="AX39" s="542">
        <v>101974</v>
      </c>
      <c r="AY39" s="542">
        <v>110598</v>
      </c>
      <c r="AZ39" s="542">
        <v>72783</v>
      </c>
      <c r="BA39" s="542">
        <v>30980</v>
      </c>
      <c r="BB39" s="542">
        <v>6835</v>
      </c>
      <c r="BC39" s="542">
        <v>4675</v>
      </c>
      <c r="BD39" s="542">
        <v>2160</v>
      </c>
      <c r="BE39" s="542" t="s">
        <v>21</v>
      </c>
      <c r="BF39" s="542">
        <v>102874</v>
      </c>
      <c r="BG39" s="542">
        <v>35793</v>
      </c>
      <c r="BH39" s="542">
        <v>35793</v>
      </c>
      <c r="BI39" s="542">
        <v>3418</v>
      </c>
      <c r="BJ39" s="542">
        <v>26626</v>
      </c>
      <c r="BK39" s="542">
        <v>5749</v>
      </c>
      <c r="BL39" s="542">
        <v>3915</v>
      </c>
      <c r="BM39" s="542">
        <v>1834</v>
      </c>
      <c r="BN39" s="542" t="s">
        <v>22</v>
      </c>
      <c r="BO39" s="542" t="s">
        <v>22</v>
      </c>
      <c r="BP39" s="547" t="s">
        <v>40</v>
      </c>
      <c r="BQ39" s="548" t="s">
        <v>26</v>
      </c>
    </row>
    <row r="40" spans="1:69" ht="15" customHeight="1">
      <c r="A40" s="585" t="s">
        <v>26</v>
      </c>
      <c r="B40" s="586" t="s">
        <v>26</v>
      </c>
      <c r="C40" s="1769" t="s">
        <v>178</v>
      </c>
      <c r="D40" s="555">
        <v>152162</v>
      </c>
      <c r="E40" s="555">
        <v>163047</v>
      </c>
      <c r="F40" s="555">
        <v>114916</v>
      </c>
      <c r="G40" s="555">
        <v>38227</v>
      </c>
      <c r="H40" s="555">
        <v>9904</v>
      </c>
      <c r="I40" s="555">
        <v>7203</v>
      </c>
      <c r="J40" s="555">
        <v>2701</v>
      </c>
      <c r="K40" s="555" t="s">
        <v>21</v>
      </c>
      <c r="L40" s="555">
        <v>182079</v>
      </c>
      <c r="M40" s="555">
        <v>426</v>
      </c>
      <c r="N40" s="555">
        <v>433</v>
      </c>
      <c r="O40" s="555">
        <v>171</v>
      </c>
      <c r="P40" s="555" t="s">
        <v>21</v>
      </c>
      <c r="Q40" s="555">
        <v>262</v>
      </c>
      <c r="R40" s="555">
        <v>62</v>
      </c>
      <c r="S40" s="555">
        <v>200</v>
      </c>
      <c r="T40" s="555" t="s">
        <v>21</v>
      </c>
      <c r="U40" s="555">
        <v>153</v>
      </c>
      <c r="V40" s="556" t="s">
        <v>41</v>
      </c>
      <c r="W40" s="557" t="s">
        <v>26</v>
      </c>
      <c r="X40" s="585" t="s">
        <v>26</v>
      </c>
      <c r="Y40" s="586" t="s">
        <v>26</v>
      </c>
      <c r="Z40" s="1769" t="s">
        <v>178</v>
      </c>
      <c r="AA40" s="555">
        <v>2640</v>
      </c>
      <c r="AB40" s="555">
        <v>2072</v>
      </c>
      <c r="AC40" s="555">
        <v>736</v>
      </c>
      <c r="AD40" s="555">
        <v>785</v>
      </c>
      <c r="AE40" s="555">
        <v>551</v>
      </c>
      <c r="AF40" s="555">
        <v>218</v>
      </c>
      <c r="AG40" s="555">
        <v>333</v>
      </c>
      <c r="AH40" s="555" t="s">
        <v>21</v>
      </c>
      <c r="AI40" s="555">
        <v>6387</v>
      </c>
      <c r="AJ40" s="555">
        <v>414</v>
      </c>
      <c r="AK40" s="555">
        <v>413</v>
      </c>
      <c r="AL40" s="555">
        <v>45</v>
      </c>
      <c r="AM40" s="555" t="s">
        <v>21</v>
      </c>
      <c r="AN40" s="555">
        <v>368</v>
      </c>
      <c r="AO40" s="555">
        <v>151</v>
      </c>
      <c r="AP40" s="555">
        <v>217</v>
      </c>
      <c r="AQ40" s="555" t="s">
        <v>21</v>
      </c>
      <c r="AR40" s="555">
        <v>100</v>
      </c>
      <c r="AS40" s="556" t="s">
        <v>41</v>
      </c>
      <c r="AT40" s="557" t="s">
        <v>26</v>
      </c>
      <c r="AU40" s="585" t="s">
        <v>26</v>
      </c>
      <c r="AV40" s="586" t="s">
        <v>26</v>
      </c>
      <c r="AW40" s="1769" t="s">
        <v>178</v>
      </c>
      <c r="AX40" s="555">
        <v>118697</v>
      </c>
      <c r="AY40" s="555">
        <v>122052</v>
      </c>
      <c r="AZ40" s="555">
        <v>78124</v>
      </c>
      <c r="BA40" s="555">
        <v>37227</v>
      </c>
      <c r="BB40" s="555">
        <v>6701</v>
      </c>
      <c r="BC40" s="555">
        <v>4838</v>
      </c>
      <c r="BD40" s="555">
        <v>1863</v>
      </c>
      <c r="BE40" s="555" t="s">
        <v>21</v>
      </c>
      <c r="BF40" s="555">
        <v>99519</v>
      </c>
      <c r="BG40" s="555">
        <v>40295</v>
      </c>
      <c r="BH40" s="555">
        <v>40295</v>
      </c>
      <c r="BI40" s="555">
        <v>2399</v>
      </c>
      <c r="BJ40" s="555">
        <v>32124</v>
      </c>
      <c r="BK40" s="555">
        <v>5772</v>
      </c>
      <c r="BL40" s="555">
        <v>4179</v>
      </c>
      <c r="BM40" s="555">
        <v>1593</v>
      </c>
      <c r="BN40" s="555" t="s">
        <v>22</v>
      </c>
      <c r="BO40" s="587" t="s">
        <v>22</v>
      </c>
      <c r="BP40" s="556" t="s">
        <v>41</v>
      </c>
      <c r="BQ40" s="557" t="s">
        <v>26</v>
      </c>
    </row>
    <row r="41" spans="1:69" ht="15" customHeight="1">
      <c r="A41" s="593"/>
      <c r="B41" s="593"/>
      <c r="C41" s="593"/>
      <c r="D41" s="593"/>
      <c r="E41" s="593"/>
      <c r="F41" s="593"/>
      <c r="G41" s="593"/>
      <c r="H41" s="593"/>
      <c r="I41" s="593"/>
      <c r="J41" s="511"/>
      <c r="K41" s="511"/>
      <c r="L41" s="511"/>
      <c r="M41" s="593"/>
      <c r="N41" s="593"/>
      <c r="O41" s="593"/>
      <c r="P41" s="593"/>
      <c r="Q41" s="593"/>
      <c r="R41" s="593"/>
      <c r="S41" s="593"/>
      <c r="T41" s="593"/>
      <c r="U41" s="593"/>
      <c r="V41" s="1384"/>
      <c r="W41" s="1384"/>
      <c r="X41" s="593"/>
      <c r="Y41" s="593"/>
      <c r="Z41" s="593"/>
      <c r="AA41" s="593"/>
      <c r="AB41" s="593"/>
      <c r="AC41" s="593"/>
      <c r="AD41" s="593"/>
      <c r="AE41" s="593"/>
      <c r="AF41" s="593"/>
      <c r="AG41" s="593"/>
      <c r="AH41" s="511"/>
      <c r="AI41" s="511"/>
      <c r="AJ41" s="559"/>
      <c r="AK41" s="559"/>
      <c r="AL41" s="559"/>
      <c r="AM41" s="593"/>
      <c r="AN41" s="593"/>
      <c r="AO41" s="593"/>
      <c r="AP41" s="593"/>
      <c r="AQ41" s="593"/>
      <c r="AR41" s="593"/>
      <c r="AS41" s="1384"/>
      <c r="AT41" s="1384"/>
      <c r="AU41" s="593"/>
      <c r="AV41" s="593"/>
      <c r="AW41" s="593"/>
      <c r="AX41" s="593"/>
      <c r="AY41" s="593"/>
      <c r="AZ41" s="593"/>
      <c r="BA41" s="593"/>
      <c r="BB41" s="593"/>
      <c r="BC41" s="593"/>
      <c r="BD41" s="593"/>
      <c r="BE41" s="511"/>
      <c r="BF41" s="511"/>
      <c r="BG41" s="559"/>
      <c r="BH41" s="559"/>
      <c r="BI41" s="559"/>
      <c r="BJ41" s="593"/>
      <c r="BK41" s="593"/>
      <c r="BL41" s="593"/>
      <c r="BM41" s="593"/>
      <c r="BN41" s="593"/>
      <c r="BO41" s="593"/>
      <c r="BP41" s="1384"/>
      <c r="BQ41" s="1384"/>
    </row>
    <row r="42" spans="1:69" s="512" customFormat="1" ht="19.5" customHeight="1">
      <c r="A42" s="2019" t="s">
        <v>838</v>
      </c>
      <c r="B42" s="521"/>
      <c r="C42" s="518"/>
      <c r="D42" s="520"/>
      <c r="E42" s="518" t="s">
        <v>1281</v>
      </c>
      <c r="F42" s="1384"/>
      <c r="G42" s="1384"/>
      <c r="H42" s="1384"/>
      <c r="I42" s="1384"/>
      <c r="K42" s="518"/>
      <c r="L42" s="2200" t="s">
        <v>1391</v>
      </c>
      <c r="M42" s="2015" t="s">
        <v>839</v>
      </c>
      <c r="N42" s="521"/>
      <c r="O42" s="520" t="s">
        <v>1185</v>
      </c>
      <c r="P42" s="520"/>
      <c r="Q42" s="520"/>
      <c r="R42" s="520"/>
      <c r="S42" s="520"/>
      <c r="T42" s="540"/>
      <c r="U42" s="2149" t="s">
        <v>1395</v>
      </c>
      <c r="V42" s="540"/>
      <c r="X42" s="2019" t="s">
        <v>827</v>
      </c>
      <c r="Y42" s="521"/>
      <c r="Z42" s="518"/>
      <c r="AA42" s="521"/>
      <c r="AB42" s="518" t="s">
        <v>1272</v>
      </c>
      <c r="AC42" s="520"/>
      <c r="AD42" s="520"/>
      <c r="AE42" s="520"/>
      <c r="AF42" s="520"/>
      <c r="AH42" s="518"/>
      <c r="AI42" s="2200" t="s">
        <v>1391</v>
      </c>
      <c r="AJ42" s="1795" t="s">
        <v>1274</v>
      </c>
      <c r="AK42" s="521"/>
      <c r="AL42" s="561" t="s">
        <v>732</v>
      </c>
      <c r="AM42" s="520"/>
      <c r="AN42" s="520"/>
      <c r="AO42" s="520"/>
      <c r="AP42" s="520"/>
      <c r="AQ42" s="540"/>
      <c r="AR42" s="2202" t="s">
        <v>1396</v>
      </c>
      <c r="AS42" s="540"/>
      <c r="AU42" s="2019" t="s">
        <v>840</v>
      </c>
      <c r="AV42" s="521"/>
      <c r="AW42" s="518"/>
      <c r="AX42" s="521"/>
      <c r="AY42" s="520" t="s">
        <v>1211</v>
      </c>
      <c r="AZ42" s="520"/>
      <c r="BA42" s="520"/>
      <c r="BB42" s="520"/>
      <c r="BC42" s="520"/>
      <c r="BE42" s="566"/>
      <c r="BF42" s="2200" t="s">
        <v>1397</v>
      </c>
      <c r="BG42" s="1795" t="s">
        <v>841</v>
      </c>
      <c r="BH42" s="520"/>
      <c r="BI42" s="518" t="s">
        <v>1214</v>
      </c>
      <c r="BJ42" s="518"/>
      <c r="BK42" s="520"/>
      <c r="BL42" s="520"/>
      <c r="BM42" s="520"/>
      <c r="BN42" s="2020"/>
      <c r="BO42" s="2203" t="s">
        <v>1394</v>
      </c>
      <c r="BP42" s="540"/>
    </row>
    <row r="43" spans="1:69" ht="18" customHeight="1">
      <c r="A43" s="1385">
        <v>41275</v>
      </c>
      <c r="B43" s="1386">
        <v>41275</v>
      </c>
      <c r="C43" s="1387">
        <v>41275</v>
      </c>
      <c r="D43" s="530">
        <v>747584</v>
      </c>
      <c r="E43" s="530">
        <v>740269</v>
      </c>
      <c r="F43" s="530">
        <v>637703</v>
      </c>
      <c r="G43" s="530">
        <v>18367</v>
      </c>
      <c r="H43" s="530">
        <v>84199</v>
      </c>
      <c r="I43" s="530">
        <v>51203</v>
      </c>
      <c r="J43" s="530">
        <v>32996</v>
      </c>
      <c r="K43" s="530">
        <v>5597</v>
      </c>
      <c r="L43" s="530">
        <v>108750</v>
      </c>
      <c r="M43" s="530">
        <v>250</v>
      </c>
      <c r="N43" s="530">
        <v>245</v>
      </c>
      <c r="O43" s="530" t="s">
        <v>21</v>
      </c>
      <c r="P43" s="530">
        <v>99</v>
      </c>
      <c r="Q43" s="530">
        <v>146</v>
      </c>
      <c r="R43" s="530" t="s">
        <v>21</v>
      </c>
      <c r="S43" s="530">
        <v>146</v>
      </c>
      <c r="T43" s="530" t="s">
        <v>21</v>
      </c>
      <c r="U43" s="530">
        <v>12</v>
      </c>
      <c r="V43" s="590">
        <v>41275</v>
      </c>
      <c r="W43" s="591">
        <v>41275</v>
      </c>
      <c r="X43" s="1385">
        <v>41275</v>
      </c>
      <c r="Y43" s="1386">
        <v>41275</v>
      </c>
      <c r="Z43" s="1387">
        <v>41275</v>
      </c>
      <c r="AA43" s="530">
        <v>347480</v>
      </c>
      <c r="AB43" s="530">
        <v>346413</v>
      </c>
      <c r="AC43" s="530">
        <v>282702</v>
      </c>
      <c r="AD43" s="530">
        <v>6186</v>
      </c>
      <c r="AE43" s="530">
        <v>57525</v>
      </c>
      <c r="AF43" s="530">
        <v>40169</v>
      </c>
      <c r="AG43" s="530">
        <v>17356</v>
      </c>
      <c r="AH43" s="530">
        <v>4244</v>
      </c>
      <c r="AI43" s="530">
        <v>33802</v>
      </c>
      <c r="AJ43" s="530">
        <v>406191</v>
      </c>
      <c r="AK43" s="530">
        <v>398942</v>
      </c>
      <c r="AL43" s="530">
        <v>398942</v>
      </c>
      <c r="AM43" s="530" t="s">
        <v>21</v>
      </c>
      <c r="AN43" s="530" t="s">
        <v>21</v>
      </c>
      <c r="AO43" s="530" t="s">
        <v>21</v>
      </c>
      <c r="AP43" s="530" t="s">
        <v>21</v>
      </c>
      <c r="AQ43" s="530" t="s">
        <v>21</v>
      </c>
      <c r="AR43" s="530">
        <v>84818</v>
      </c>
      <c r="AS43" s="590">
        <v>41275</v>
      </c>
      <c r="AT43" s="591">
        <v>41275</v>
      </c>
      <c r="AU43" s="1385">
        <v>41275</v>
      </c>
      <c r="AV43" s="1386">
        <v>41275</v>
      </c>
      <c r="AW43" s="1387">
        <v>41275</v>
      </c>
      <c r="AX43" s="530">
        <v>1369368</v>
      </c>
      <c r="AY43" s="530">
        <v>1373063</v>
      </c>
      <c r="AZ43" s="530">
        <v>1373063</v>
      </c>
      <c r="BA43" s="530" t="s">
        <v>21</v>
      </c>
      <c r="BB43" s="530" t="s">
        <v>21</v>
      </c>
      <c r="BC43" s="530" t="s">
        <v>21</v>
      </c>
      <c r="BD43" s="530" t="s">
        <v>21</v>
      </c>
      <c r="BE43" s="530" t="s">
        <v>21</v>
      </c>
      <c r="BF43" s="530">
        <v>146309</v>
      </c>
      <c r="BG43" s="530">
        <v>374925</v>
      </c>
      <c r="BH43" s="530">
        <v>374926</v>
      </c>
      <c r="BI43" s="530">
        <v>128122</v>
      </c>
      <c r="BJ43" s="530">
        <v>185574</v>
      </c>
      <c r="BK43" s="530">
        <v>61230</v>
      </c>
      <c r="BL43" s="530">
        <v>50959</v>
      </c>
      <c r="BM43" s="530">
        <v>10271</v>
      </c>
      <c r="BN43" s="530" t="s">
        <v>22</v>
      </c>
      <c r="BO43" s="533" t="s">
        <v>22</v>
      </c>
      <c r="BP43" s="2017">
        <v>41275</v>
      </c>
      <c r="BQ43" s="591">
        <v>41275</v>
      </c>
    </row>
    <row r="44" spans="1:69" ht="15" customHeight="1">
      <c r="A44" s="570"/>
      <c r="B44" s="569">
        <v>41640</v>
      </c>
      <c r="C44" s="571"/>
      <c r="D44" s="535">
        <v>585676</v>
      </c>
      <c r="E44" s="535">
        <v>596521</v>
      </c>
      <c r="F44" s="535">
        <v>502976</v>
      </c>
      <c r="G44" s="535">
        <v>15924</v>
      </c>
      <c r="H44" s="535">
        <v>77622</v>
      </c>
      <c r="I44" s="535">
        <v>43194</v>
      </c>
      <c r="J44" s="535">
        <v>34428</v>
      </c>
      <c r="K44" s="535">
        <v>5988</v>
      </c>
      <c r="L44" s="535">
        <v>91913</v>
      </c>
      <c r="M44" s="535">
        <v>235</v>
      </c>
      <c r="N44" s="535">
        <v>235</v>
      </c>
      <c r="O44" s="535" t="s">
        <v>21</v>
      </c>
      <c r="P44" s="535">
        <v>102</v>
      </c>
      <c r="Q44" s="535">
        <v>133</v>
      </c>
      <c r="R44" s="535" t="s">
        <v>21</v>
      </c>
      <c r="S44" s="535">
        <v>133</v>
      </c>
      <c r="T44" s="535" t="s">
        <v>21</v>
      </c>
      <c r="U44" s="535">
        <v>12</v>
      </c>
      <c r="V44" s="531">
        <v>41640</v>
      </c>
      <c r="W44" s="532">
        <v>41640</v>
      </c>
      <c r="X44" s="570"/>
      <c r="Y44" s="569">
        <v>41640</v>
      </c>
      <c r="Z44" s="571"/>
      <c r="AA44" s="535">
        <v>286625</v>
      </c>
      <c r="AB44" s="535">
        <v>284351</v>
      </c>
      <c r="AC44" s="535">
        <v>225296</v>
      </c>
      <c r="AD44" s="535">
        <v>6163</v>
      </c>
      <c r="AE44" s="535">
        <v>52892</v>
      </c>
      <c r="AF44" s="535">
        <v>35245</v>
      </c>
      <c r="AG44" s="535">
        <v>17647</v>
      </c>
      <c r="AH44" s="535">
        <v>5008</v>
      </c>
      <c r="AI44" s="535">
        <v>31073</v>
      </c>
      <c r="AJ44" s="535">
        <v>277242</v>
      </c>
      <c r="AK44" s="535">
        <v>295328</v>
      </c>
      <c r="AL44" s="535">
        <v>295328</v>
      </c>
      <c r="AM44" s="535" t="s">
        <v>21</v>
      </c>
      <c r="AN44" s="535" t="s">
        <v>21</v>
      </c>
      <c r="AO44" s="535" t="s">
        <v>21</v>
      </c>
      <c r="AP44" s="535" t="s">
        <v>21</v>
      </c>
      <c r="AQ44" s="535" t="s">
        <v>21</v>
      </c>
      <c r="AR44" s="535">
        <v>66732</v>
      </c>
      <c r="AS44" s="531">
        <v>41640</v>
      </c>
      <c r="AT44" s="532">
        <v>41640</v>
      </c>
      <c r="AU44" s="570"/>
      <c r="AV44" s="569">
        <v>41640</v>
      </c>
      <c r="AW44" s="571"/>
      <c r="AX44" s="535">
        <v>1394017</v>
      </c>
      <c r="AY44" s="535">
        <v>1395063</v>
      </c>
      <c r="AZ44" s="535">
        <v>1395063</v>
      </c>
      <c r="BA44" s="535" t="s">
        <v>21</v>
      </c>
      <c r="BB44" s="535" t="s">
        <v>21</v>
      </c>
      <c r="BC44" s="535" t="s">
        <v>21</v>
      </c>
      <c r="BD44" s="535" t="s">
        <v>21</v>
      </c>
      <c r="BE44" s="535" t="s">
        <v>21</v>
      </c>
      <c r="BF44" s="535">
        <v>145262</v>
      </c>
      <c r="BG44" s="535">
        <v>395700</v>
      </c>
      <c r="BH44" s="535">
        <v>395710</v>
      </c>
      <c r="BI44" s="535">
        <v>118280</v>
      </c>
      <c r="BJ44" s="535">
        <v>212343</v>
      </c>
      <c r="BK44" s="535">
        <v>65087</v>
      </c>
      <c r="BL44" s="535">
        <v>53720</v>
      </c>
      <c r="BM44" s="535">
        <v>11367</v>
      </c>
      <c r="BN44" s="535" t="s">
        <v>22</v>
      </c>
      <c r="BO44" s="596" t="s">
        <v>22</v>
      </c>
      <c r="BP44" s="2018">
        <v>41640</v>
      </c>
      <c r="BQ44" s="532">
        <v>41640</v>
      </c>
    </row>
    <row r="45" spans="1:69" ht="15" customHeight="1">
      <c r="A45" s="570"/>
      <c r="B45" s="569">
        <v>42005</v>
      </c>
      <c r="C45" s="571"/>
      <c r="D45" s="535">
        <v>615366</v>
      </c>
      <c r="E45" s="535">
        <v>633522</v>
      </c>
      <c r="F45" s="535">
        <v>546772</v>
      </c>
      <c r="G45" s="535">
        <v>16873</v>
      </c>
      <c r="H45" s="535">
        <v>69877</v>
      </c>
      <c r="I45" s="535">
        <v>44115</v>
      </c>
      <c r="J45" s="535">
        <v>25762</v>
      </c>
      <c r="K45" s="535">
        <v>4829</v>
      </c>
      <c r="L45" s="535">
        <v>68934</v>
      </c>
      <c r="M45" s="535">
        <v>170</v>
      </c>
      <c r="N45" s="535">
        <v>171</v>
      </c>
      <c r="O45" s="535" t="s">
        <v>21</v>
      </c>
      <c r="P45" s="535">
        <v>61</v>
      </c>
      <c r="Q45" s="535">
        <v>110</v>
      </c>
      <c r="R45" s="535" t="s">
        <v>21</v>
      </c>
      <c r="S45" s="535">
        <v>110</v>
      </c>
      <c r="T45" s="535" t="s">
        <v>21</v>
      </c>
      <c r="U45" s="535">
        <v>11</v>
      </c>
      <c r="V45" s="531">
        <v>42005</v>
      </c>
      <c r="W45" s="532">
        <v>42005</v>
      </c>
      <c r="X45" s="570"/>
      <c r="Y45" s="569">
        <v>42005</v>
      </c>
      <c r="Z45" s="571"/>
      <c r="AA45" s="535">
        <v>257391</v>
      </c>
      <c r="AB45" s="535">
        <v>259126</v>
      </c>
      <c r="AC45" s="535">
        <v>204062</v>
      </c>
      <c r="AD45" s="535">
        <v>5966</v>
      </c>
      <c r="AE45" s="535">
        <v>49098</v>
      </c>
      <c r="AF45" s="535">
        <v>34607</v>
      </c>
      <c r="AG45" s="535">
        <v>14491</v>
      </c>
      <c r="AH45" s="535">
        <v>3757</v>
      </c>
      <c r="AI45" s="535">
        <v>25577</v>
      </c>
      <c r="AJ45" s="535">
        <v>373923</v>
      </c>
      <c r="AK45" s="535">
        <v>397549</v>
      </c>
      <c r="AL45" s="535">
        <v>397549</v>
      </c>
      <c r="AM45" s="535" t="s">
        <v>21</v>
      </c>
      <c r="AN45" s="535" t="s">
        <v>21</v>
      </c>
      <c r="AO45" s="535" t="s">
        <v>21</v>
      </c>
      <c r="AP45" s="535" t="s">
        <v>21</v>
      </c>
      <c r="AQ45" s="535" t="s">
        <v>21</v>
      </c>
      <c r="AR45" s="535">
        <v>43106</v>
      </c>
      <c r="AS45" s="531">
        <v>42005</v>
      </c>
      <c r="AT45" s="532">
        <v>42005</v>
      </c>
      <c r="AU45" s="570"/>
      <c r="AV45" s="569">
        <v>42005</v>
      </c>
      <c r="AW45" s="571"/>
      <c r="AX45" s="535">
        <v>1396198</v>
      </c>
      <c r="AY45" s="535">
        <v>1391230</v>
      </c>
      <c r="AZ45" s="535">
        <v>1391230</v>
      </c>
      <c r="BA45" s="535" t="s">
        <v>21</v>
      </c>
      <c r="BB45" s="535" t="s">
        <v>21</v>
      </c>
      <c r="BC45" s="535" t="s">
        <v>21</v>
      </c>
      <c r="BD45" s="535" t="s">
        <v>21</v>
      </c>
      <c r="BE45" s="535" t="s">
        <v>21</v>
      </c>
      <c r="BF45" s="535">
        <v>158764</v>
      </c>
      <c r="BG45" s="535">
        <v>398339</v>
      </c>
      <c r="BH45" s="535">
        <v>398332</v>
      </c>
      <c r="BI45" s="535">
        <v>85860</v>
      </c>
      <c r="BJ45" s="535">
        <v>241071</v>
      </c>
      <c r="BK45" s="535">
        <v>71401</v>
      </c>
      <c r="BL45" s="535">
        <v>52255</v>
      </c>
      <c r="BM45" s="535">
        <v>19146</v>
      </c>
      <c r="BN45" s="535" t="s">
        <v>22</v>
      </c>
      <c r="BO45" s="596" t="s">
        <v>22</v>
      </c>
      <c r="BP45" s="2018">
        <v>42005</v>
      </c>
      <c r="BQ45" s="532">
        <v>42005</v>
      </c>
    </row>
    <row r="46" spans="1:69" ht="15" customHeight="1">
      <c r="A46" s="570"/>
      <c r="B46" s="569">
        <v>42370</v>
      </c>
      <c r="C46" s="571"/>
      <c r="D46" s="535">
        <v>518743</v>
      </c>
      <c r="E46" s="535">
        <v>515647</v>
      </c>
      <c r="F46" s="535">
        <v>443791</v>
      </c>
      <c r="G46" s="535">
        <v>17240</v>
      </c>
      <c r="H46" s="535">
        <v>54616</v>
      </c>
      <c r="I46" s="535">
        <v>30026</v>
      </c>
      <c r="J46" s="535">
        <v>24590</v>
      </c>
      <c r="K46" s="535">
        <v>371</v>
      </c>
      <c r="L46" s="535">
        <v>71635</v>
      </c>
      <c r="M46" s="535">
        <v>178</v>
      </c>
      <c r="N46" s="535">
        <v>180</v>
      </c>
      <c r="O46" s="535" t="s">
        <v>21</v>
      </c>
      <c r="P46" s="535">
        <v>80</v>
      </c>
      <c r="Q46" s="535">
        <v>100</v>
      </c>
      <c r="R46" s="535" t="s">
        <v>21</v>
      </c>
      <c r="S46" s="535">
        <v>100</v>
      </c>
      <c r="T46" s="535" t="s">
        <v>21</v>
      </c>
      <c r="U46" s="535">
        <v>9</v>
      </c>
      <c r="V46" s="531">
        <v>42370</v>
      </c>
      <c r="W46" s="532">
        <v>42370</v>
      </c>
      <c r="X46" s="570"/>
      <c r="Y46" s="569">
        <v>42370</v>
      </c>
      <c r="Z46" s="571"/>
      <c r="AA46" s="535">
        <v>222914</v>
      </c>
      <c r="AB46" s="535">
        <v>223571</v>
      </c>
      <c r="AC46" s="535">
        <v>180313</v>
      </c>
      <c r="AD46" s="535">
        <v>5877</v>
      </c>
      <c r="AE46" s="535">
        <v>37381</v>
      </c>
      <c r="AF46" s="535">
        <v>22784</v>
      </c>
      <c r="AG46" s="535">
        <v>14597</v>
      </c>
      <c r="AH46" s="535">
        <v>68</v>
      </c>
      <c r="AI46" s="535">
        <v>24852</v>
      </c>
      <c r="AJ46" s="535">
        <v>297505</v>
      </c>
      <c r="AK46" s="535">
        <v>291056</v>
      </c>
      <c r="AL46" s="535">
        <v>291056</v>
      </c>
      <c r="AM46" s="535" t="s">
        <v>21</v>
      </c>
      <c r="AN46" s="535" t="s">
        <v>21</v>
      </c>
      <c r="AO46" s="535" t="s">
        <v>21</v>
      </c>
      <c r="AP46" s="535" t="s">
        <v>21</v>
      </c>
      <c r="AQ46" s="535" t="s">
        <v>21</v>
      </c>
      <c r="AR46" s="535">
        <v>49555</v>
      </c>
      <c r="AS46" s="531">
        <v>42370</v>
      </c>
      <c r="AT46" s="532">
        <v>42370</v>
      </c>
      <c r="AU46" s="570"/>
      <c r="AV46" s="569">
        <v>42370</v>
      </c>
      <c r="AW46" s="571"/>
      <c r="AX46" s="535">
        <v>1360290</v>
      </c>
      <c r="AY46" s="535">
        <v>1356746</v>
      </c>
      <c r="AZ46" s="535">
        <v>1356746</v>
      </c>
      <c r="BA46" s="535" t="s">
        <v>21</v>
      </c>
      <c r="BB46" s="535" t="s">
        <v>21</v>
      </c>
      <c r="BC46" s="535" t="s">
        <v>21</v>
      </c>
      <c r="BD46" s="535" t="s">
        <v>21</v>
      </c>
      <c r="BE46" s="535" t="s">
        <v>21</v>
      </c>
      <c r="BF46" s="535">
        <v>162313</v>
      </c>
      <c r="BG46" s="535">
        <v>423762</v>
      </c>
      <c r="BH46" s="535">
        <v>423773</v>
      </c>
      <c r="BI46" s="535">
        <v>34292</v>
      </c>
      <c r="BJ46" s="535">
        <v>314408</v>
      </c>
      <c r="BK46" s="535">
        <v>75073</v>
      </c>
      <c r="BL46" s="535">
        <v>50168</v>
      </c>
      <c r="BM46" s="535">
        <v>24905</v>
      </c>
      <c r="BN46" s="535" t="s">
        <v>22</v>
      </c>
      <c r="BO46" s="596" t="s">
        <v>22</v>
      </c>
      <c r="BP46" s="2018">
        <v>42370</v>
      </c>
      <c r="BQ46" s="532">
        <v>42370</v>
      </c>
    </row>
    <row r="47" spans="1:69" ht="15" customHeight="1">
      <c r="A47" s="570"/>
      <c r="B47" s="569">
        <v>42736</v>
      </c>
      <c r="C47" s="571"/>
      <c r="D47" s="535">
        <v>491858</v>
      </c>
      <c r="E47" s="535">
        <v>480061</v>
      </c>
      <c r="F47" s="535">
        <v>409333</v>
      </c>
      <c r="G47" s="535">
        <v>14465</v>
      </c>
      <c r="H47" s="535">
        <v>56263</v>
      </c>
      <c r="I47" s="535">
        <v>26301</v>
      </c>
      <c r="J47" s="535">
        <v>29962</v>
      </c>
      <c r="K47" s="535">
        <v>789</v>
      </c>
      <c r="L47" s="535">
        <v>82559</v>
      </c>
      <c r="M47" s="535">
        <v>175</v>
      </c>
      <c r="N47" s="535">
        <v>174</v>
      </c>
      <c r="O47" s="535" t="s">
        <v>21</v>
      </c>
      <c r="P47" s="535">
        <v>77</v>
      </c>
      <c r="Q47" s="535">
        <v>97</v>
      </c>
      <c r="R47" s="535" t="s">
        <v>21</v>
      </c>
      <c r="S47" s="535">
        <v>97</v>
      </c>
      <c r="T47" s="535" t="s">
        <v>21</v>
      </c>
      <c r="U47" s="535">
        <v>10</v>
      </c>
      <c r="V47" s="531">
        <v>42736</v>
      </c>
      <c r="W47" s="532">
        <v>42736</v>
      </c>
      <c r="X47" s="570"/>
      <c r="Y47" s="569">
        <v>42736</v>
      </c>
      <c r="Z47" s="571"/>
      <c r="AA47" s="535">
        <v>194866</v>
      </c>
      <c r="AB47" s="535">
        <v>197202</v>
      </c>
      <c r="AC47" s="535">
        <v>151498</v>
      </c>
      <c r="AD47" s="535">
        <v>5599</v>
      </c>
      <c r="AE47" s="535">
        <v>40105</v>
      </c>
      <c r="AF47" s="535">
        <v>20122</v>
      </c>
      <c r="AG47" s="535">
        <v>19983</v>
      </c>
      <c r="AH47" s="535">
        <v>267</v>
      </c>
      <c r="AI47" s="535">
        <v>22244</v>
      </c>
      <c r="AJ47" s="535">
        <v>312480</v>
      </c>
      <c r="AK47" s="535">
        <v>295071</v>
      </c>
      <c r="AL47" s="535">
        <v>295071</v>
      </c>
      <c r="AM47" s="535" t="s">
        <v>21</v>
      </c>
      <c r="AN47" s="535" t="s">
        <v>21</v>
      </c>
      <c r="AO47" s="535" t="s">
        <v>21</v>
      </c>
      <c r="AP47" s="535" t="s">
        <v>21</v>
      </c>
      <c r="AQ47" s="535" t="s">
        <v>21</v>
      </c>
      <c r="AR47" s="535">
        <v>66964</v>
      </c>
      <c r="AS47" s="531">
        <v>42736</v>
      </c>
      <c r="AT47" s="532">
        <v>42736</v>
      </c>
      <c r="AU47" s="570"/>
      <c r="AV47" s="569">
        <v>42736</v>
      </c>
      <c r="AW47" s="571"/>
      <c r="AX47" s="535">
        <v>1298119</v>
      </c>
      <c r="AY47" s="535">
        <v>1311487</v>
      </c>
      <c r="AZ47" s="535">
        <v>1311487</v>
      </c>
      <c r="BA47" s="535" t="s">
        <v>21</v>
      </c>
      <c r="BB47" s="535" t="s">
        <v>21</v>
      </c>
      <c r="BC47" s="535" t="s">
        <v>21</v>
      </c>
      <c r="BD47" s="535" t="s">
        <v>21</v>
      </c>
      <c r="BE47" s="535" t="s">
        <v>21</v>
      </c>
      <c r="BF47" s="535">
        <v>148944</v>
      </c>
      <c r="BG47" s="535">
        <v>497511</v>
      </c>
      <c r="BH47" s="535">
        <v>497505</v>
      </c>
      <c r="BI47" s="535">
        <v>36949</v>
      </c>
      <c r="BJ47" s="535">
        <v>387146</v>
      </c>
      <c r="BK47" s="535">
        <v>73410</v>
      </c>
      <c r="BL47" s="535">
        <v>53092</v>
      </c>
      <c r="BM47" s="535">
        <v>20318</v>
      </c>
      <c r="BN47" s="535" t="s">
        <v>22</v>
      </c>
      <c r="BO47" s="596" t="s">
        <v>22</v>
      </c>
      <c r="BP47" s="2018">
        <v>42736</v>
      </c>
      <c r="BQ47" s="532">
        <v>42736</v>
      </c>
    </row>
    <row r="48" spans="1:69" ht="7.5" customHeight="1">
      <c r="A48" s="570"/>
      <c r="B48" s="572"/>
      <c r="C48" s="571"/>
      <c r="D48" s="538"/>
      <c r="E48" s="538"/>
      <c r="F48" s="538"/>
      <c r="G48" s="538"/>
      <c r="H48" s="538"/>
      <c r="I48" s="538"/>
      <c r="J48" s="538"/>
      <c r="K48" s="538"/>
      <c r="L48" s="538"/>
      <c r="M48" s="538"/>
      <c r="N48" s="538"/>
      <c r="O48" s="538"/>
      <c r="P48" s="538"/>
      <c r="Q48" s="538"/>
      <c r="R48" s="538"/>
      <c r="S48" s="538"/>
      <c r="T48" s="538"/>
      <c r="U48" s="538"/>
      <c r="V48" s="539"/>
      <c r="W48" s="540"/>
      <c r="X48" s="570"/>
      <c r="Y48" s="572"/>
      <c r="Z48" s="571"/>
      <c r="AA48" s="538"/>
      <c r="AB48" s="538"/>
      <c r="AC48" s="538"/>
      <c r="AD48" s="538"/>
      <c r="AE48" s="538"/>
      <c r="AF48" s="538"/>
      <c r="AG48" s="538"/>
      <c r="AH48" s="538"/>
      <c r="AI48" s="538"/>
      <c r="AJ48" s="538"/>
      <c r="AK48" s="538"/>
      <c r="AL48" s="538"/>
      <c r="AM48" s="538"/>
      <c r="AN48" s="538"/>
      <c r="AO48" s="538"/>
      <c r="AP48" s="538"/>
      <c r="AQ48" s="538"/>
      <c r="AR48" s="538"/>
      <c r="AS48" s="539"/>
      <c r="AT48" s="540"/>
      <c r="AU48" s="570"/>
      <c r="AV48" s="572"/>
      <c r="AW48" s="571"/>
      <c r="AX48" s="538"/>
      <c r="AY48" s="538"/>
      <c r="AZ48" s="538"/>
      <c r="BA48" s="538"/>
      <c r="BB48" s="538"/>
      <c r="BC48" s="538"/>
      <c r="BD48" s="538"/>
      <c r="BE48" s="538"/>
      <c r="BF48" s="538"/>
      <c r="BG48" s="538"/>
      <c r="BH48" s="538"/>
      <c r="BI48" s="538"/>
      <c r="BJ48" s="538"/>
      <c r="BK48" s="538"/>
      <c r="BL48" s="538"/>
      <c r="BM48" s="538"/>
      <c r="BN48" s="538"/>
      <c r="BO48" s="538"/>
      <c r="BP48" s="539"/>
      <c r="BQ48" s="540"/>
    </row>
    <row r="49" spans="1:69" ht="15" customHeight="1">
      <c r="A49" s="573">
        <v>42095</v>
      </c>
      <c r="B49" s="574">
        <v>42095</v>
      </c>
      <c r="C49" s="575">
        <v>42095</v>
      </c>
      <c r="D49" s="542">
        <v>609519</v>
      </c>
      <c r="E49" s="542">
        <v>633813</v>
      </c>
      <c r="F49" s="542">
        <v>549701</v>
      </c>
      <c r="G49" s="542">
        <v>16436</v>
      </c>
      <c r="H49" s="542">
        <v>67676</v>
      </c>
      <c r="I49" s="542">
        <v>42001</v>
      </c>
      <c r="J49" s="542">
        <v>25675</v>
      </c>
      <c r="K49" s="542">
        <v>3151</v>
      </c>
      <c r="L49" s="542">
        <v>71426</v>
      </c>
      <c r="M49" s="542">
        <v>181</v>
      </c>
      <c r="N49" s="542">
        <v>182</v>
      </c>
      <c r="O49" s="542" t="s">
        <v>21</v>
      </c>
      <c r="P49" s="542">
        <v>67</v>
      </c>
      <c r="Q49" s="542">
        <v>115</v>
      </c>
      <c r="R49" s="542" t="s">
        <v>21</v>
      </c>
      <c r="S49" s="542">
        <v>115</v>
      </c>
      <c r="T49" s="542" t="s">
        <v>21</v>
      </c>
      <c r="U49" s="542">
        <v>10</v>
      </c>
      <c r="V49" s="543">
        <v>42095</v>
      </c>
      <c r="W49" s="544">
        <v>42095</v>
      </c>
      <c r="X49" s="573">
        <v>42095</v>
      </c>
      <c r="Y49" s="574">
        <v>42095</v>
      </c>
      <c r="Z49" s="575">
        <v>42095</v>
      </c>
      <c r="AA49" s="542">
        <v>256157</v>
      </c>
      <c r="AB49" s="542">
        <v>260201</v>
      </c>
      <c r="AC49" s="542">
        <v>206356</v>
      </c>
      <c r="AD49" s="542">
        <v>6040</v>
      </c>
      <c r="AE49" s="542">
        <v>47805</v>
      </c>
      <c r="AF49" s="542">
        <v>32599</v>
      </c>
      <c r="AG49" s="542">
        <v>15206</v>
      </c>
      <c r="AH49" s="542">
        <v>2286</v>
      </c>
      <c r="AI49" s="542">
        <v>19542</v>
      </c>
      <c r="AJ49" s="542">
        <v>371782</v>
      </c>
      <c r="AK49" s="542">
        <v>398757</v>
      </c>
      <c r="AL49" s="542">
        <v>398757</v>
      </c>
      <c r="AM49" s="542" t="s">
        <v>21</v>
      </c>
      <c r="AN49" s="542" t="s">
        <v>21</v>
      </c>
      <c r="AO49" s="542" t="s">
        <v>21</v>
      </c>
      <c r="AP49" s="542" t="s">
        <v>21</v>
      </c>
      <c r="AQ49" s="542" t="s">
        <v>21</v>
      </c>
      <c r="AR49" s="542">
        <v>55373</v>
      </c>
      <c r="AS49" s="543">
        <v>42095</v>
      </c>
      <c r="AT49" s="544">
        <v>42095</v>
      </c>
      <c r="AU49" s="573">
        <v>42095</v>
      </c>
      <c r="AV49" s="574">
        <v>42095</v>
      </c>
      <c r="AW49" s="575">
        <v>42095</v>
      </c>
      <c r="AX49" s="542">
        <v>1401283</v>
      </c>
      <c r="AY49" s="542">
        <v>1367980</v>
      </c>
      <c r="AZ49" s="542">
        <v>1367980</v>
      </c>
      <c r="BA49" s="542" t="s">
        <v>21</v>
      </c>
      <c r="BB49" s="542" t="s">
        <v>21</v>
      </c>
      <c r="BC49" s="542" t="s">
        <v>21</v>
      </c>
      <c r="BD49" s="542" t="s">
        <v>21</v>
      </c>
      <c r="BE49" s="542" t="s">
        <v>21</v>
      </c>
      <c r="BF49" s="542">
        <v>211196</v>
      </c>
      <c r="BG49" s="542">
        <v>405774</v>
      </c>
      <c r="BH49" s="542">
        <v>405776</v>
      </c>
      <c r="BI49" s="542">
        <v>72360</v>
      </c>
      <c r="BJ49" s="542">
        <v>261358</v>
      </c>
      <c r="BK49" s="542">
        <v>72058</v>
      </c>
      <c r="BL49" s="542">
        <v>51704</v>
      </c>
      <c r="BM49" s="542">
        <v>20354</v>
      </c>
      <c r="BN49" s="542" t="s">
        <v>22</v>
      </c>
      <c r="BO49" s="542" t="s">
        <v>22</v>
      </c>
      <c r="BP49" s="543">
        <v>42095</v>
      </c>
      <c r="BQ49" s="544">
        <v>42095</v>
      </c>
    </row>
    <row r="50" spans="1:69" ht="15" customHeight="1">
      <c r="A50" s="576"/>
      <c r="B50" s="574">
        <v>42461</v>
      </c>
      <c r="C50" s="577"/>
      <c r="D50" s="542">
        <v>501653</v>
      </c>
      <c r="E50" s="542">
        <v>499497</v>
      </c>
      <c r="F50" s="542">
        <v>428446</v>
      </c>
      <c r="G50" s="542">
        <v>16947</v>
      </c>
      <c r="H50" s="542">
        <v>54104</v>
      </c>
      <c r="I50" s="542">
        <v>26574</v>
      </c>
      <c r="J50" s="542">
        <v>27530</v>
      </c>
      <c r="K50" s="542">
        <v>1009</v>
      </c>
      <c r="L50" s="542">
        <v>72557</v>
      </c>
      <c r="M50" s="542">
        <v>171</v>
      </c>
      <c r="N50" s="542">
        <v>171</v>
      </c>
      <c r="O50" s="542" t="s">
        <v>21</v>
      </c>
      <c r="P50" s="542">
        <v>78</v>
      </c>
      <c r="Q50" s="542">
        <v>93</v>
      </c>
      <c r="R50" s="542" t="s">
        <v>21</v>
      </c>
      <c r="S50" s="542">
        <v>93</v>
      </c>
      <c r="T50" s="542" t="s">
        <v>21</v>
      </c>
      <c r="U50" s="542">
        <v>10</v>
      </c>
      <c r="V50" s="543">
        <v>42461</v>
      </c>
      <c r="W50" s="544">
        <v>42461</v>
      </c>
      <c r="X50" s="576"/>
      <c r="Y50" s="574">
        <v>42461</v>
      </c>
      <c r="Z50" s="577"/>
      <c r="AA50" s="542">
        <v>210315</v>
      </c>
      <c r="AB50" s="542">
        <v>208218</v>
      </c>
      <c r="AC50" s="542">
        <v>165131</v>
      </c>
      <c r="AD50" s="542">
        <v>5623</v>
      </c>
      <c r="AE50" s="542">
        <v>37464</v>
      </c>
      <c r="AF50" s="542">
        <v>20251</v>
      </c>
      <c r="AG50" s="542">
        <v>17213</v>
      </c>
      <c r="AH50" s="542">
        <v>335</v>
      </c>
      <c r="AI50" s="542">
        <v>21304</v>
      </c>
      <c r="AJ50" s="542">
        <v>290863</v>
      </c>
      <c r="AK50" s="542">
        <v>291016</v>
      </c>
      <c r="AL50" s="542">
        <v>291016</v>
      </c>
      <c r="AM50" s="542" t="s">
        <v>21</v>
      </c>
      <c r="AN50" s="542" t="s">
        <v>21</v>
      </c>
      <c r="AO50" s="542" t="s">
        <v>21</v>
      </c>
      <c r="AP50" s="542" t="s">
        <v>21</v>
      </c>
      <c r="AQ50" s="542" t="s">
        <v>21</v>
      </c>
      <c r="AR50" s="542">
        <v>55220</v>
      </c>
      <c r="AS50" s="543">
        <v>42461</v>
      </c>
      <c r="AT50" s="544">
        <v>42461</v>
      </c>
      <c r="AU50" s="576"/>
      <c r="AV50" s="574">
        <v>42461</v>
      </c>
      <c r="AW50" s="577"/>
      <c r="AX50" s="542">
        <v>1256898</v>
      </c>
      <c r="AY50" s="542">
        <v>1327683</v>
      </c>
      <c r="AZ50" s="542">
        <v>1327683</v>
      </c>
      <c r="BA50" s="542" t="s">
        <v>21</v>
      </c>
      <c r="BB50" s="542" t="s">
        <v>21</v>
      </c>
      <c r="BC50" s="542" t="s">
        <v>21</v>
      </c>
      <c r="BD50" s="542" t="s">
        <v>21</v>
      </c>
      <c r="BE50" s="542" t="s">
        <v>21</v>
      </c>
      <c r="BF50" s="542">
        <v>140416</v>
      </c>
      <c r="BG50" s="542">
        <v>432803</v>
      </c>
      <c r="BH50" s="542">
        <v>432805</v>
      </c>
      <c r="BI50" s="542">
        <v>33609</v>
      </c>
      <c r="BJ50" s="542">
        <v>325421</v>
      </c>
      <c r="BK50" s="542">
        <v>73775</v>
      </c>
      <c r="BL50" s="542">
        <v>50598</v>
      </c>
      <c r="BM50" s="542">
        <v>23177</v>
      </c>
      <c r="BN50" s="542" t="s">
        <v>22</v>
      </c>
      <c r="BO50" s="542" t="s">
        <v>22</v>
      </c>
      <c r="BP50" s="543">
        <v>42461</v>
      </c>
      <c r="BQ50" s="544">
        <v>42461</v>
      </c>
    </row>
    <row r="51" spans="1:69" ht="7.5" customHeight="1">
      <c r="A51" s="576"/>
      <c r="B51" s="578"/>
      <c r="C51" s="577"/>
      <c r="D51" s="542"/>
      <c r="E51" s="542"/>
      <c r="F51" s="542"/>
      <c r="G51" s="542"/>
      <c r="H51" s="542"/>
      <c r="I51" s="542"/>
      <c r="J51" s="542"/>
      <c r="K51" s="542"/>
      <c r="L51" s="542"/>
      <c r="M51" s="542"/>
      <c r="N51" s="542"/>
      <c r="O51" s="542"/>
      <c r="P51" s="542"/>
      <c r="Q51" s="542"/>
      <c r="R51" s="542"/>
      <c r="S51" s="542"/>
      <c r="T51" s="542"/>
      <c r="U51" s="542"/>
      <c r="V51" s="539"/>
      <c r="W51" s="540"/>
      <c r="X51" s="576"/>
      <c r="Y51" s="578"/>
      <c r="Z51" s="577"/>
      <c r="AA51" s="542"/>
      <c r="AB51" s="542"/>
      <c r="AC51" s="542"/>
      <c r="AD51" s="542"/>
      <c r="AE51" s="542"/>
      <c r="AF51" s="542"/>
      <c r="AG51" s="542"/>
      <c r="AH51" s="542"/>
      <c r="AI51" s="542"/>
      <c r="AJ51" s="542"/>
      <c r="AK51" s="542"/>
      <c r="AL51" s="542"/>
      <c r="AM51" s="542"/>
      <c r="AN51" s="542"/>
      <c r="AO51" s="542"/>
      <c r="AP51" s="542"/>
      <c r="AQ51" s="542"/>
      <c r="AR51" s="542"/>
      <c r="AS51" s="539"/>
      <c r="AT51" s="540"/>
      <c r="AU51" s="576"/>
      <c r="AV51" s="578"/>
      <c r="AW51" s="577"/>
      <c r="AX51" s="542"/>
      <c r="AY51" s="542"/>
      <c r="AZ51" s="542"/>
      <c r="BA51" s="542"/>
      <c r="BB51" s="542"/>
      <c r="BC51" s="542"/>
      <c r="BD51" s="542"/>
      <c r="BE51" s="542"/>
      <c r="BF51" s="542"/>
      <c r="BG51" s="542"/>
      <c r="BH51" s="542"/>
      <c r="BI51" s="542"/>
      <c r="BJ51" s="542"/>
      <c r="BK51" s="542"/>
      <c r="BL51" s="542"/>
      <c r="BM51" s="542"/>
      <c r="BN51" s="542"/>
      <c r="BO51" s="542"/>
      <c r="BP51" s="539"/>
      <c r="BQ51" s="540"/>
    </row>
    <row r="52" spans="1:69" ht="15" customHeight="1">
      <c r="A52" s="579" t="s">
        <v>1582</v>
      </c>
      <c r="B52" s="580" t="s">
        <v>23</v>
      </c>
      <c r="C52" s="581" t="s">
        <v>163</v>
      </c>
      <c r="D52" s="542">
        <v>129726</v>
      </c>
      <c r="E52" s="542">
        <v>128105</v>
      </c>
      <c r="F52" s="542">
        <v>108604</v>
      </c>
      <c r="G52" s="542">
        <v>2891</v>
      </c>
      <c r="H52" s="542">
        <v>16609</v>
      </c>
      <c r="I52" s="542">
        <v>6488</v>
      </c>
      <c r="J52" s="542">
        <v>10121</v>
      </c>
      <c r="K52" s="542">
        <v>703</v>
      </c>
      <c r="L52" s="542">
        <v>72557</v>
      </c>
      <c r="M52" s="542">
        <v>43</v>
      </c>
      <c r="N52" s="542">
        <v>42</v>
      </c>
      <c r="O52" s="542" t="s">
        <v>21</v>
      </c>
      <c r="P52" s="542">
        <v>17</v>
      </c>
      <c r="Q52" s="542">
        <v>25</v>
      </c>
      <c r="R52" s="542" t="s">
        <v>21</v>
      </c>
      <c r="S52" s="542">
        <v>25</v>
      </c>
      <c r="T52" s="542" t="s">
        <v>21</v>
      </c>
      <c r="U52" s="542">
        <v>10</v>
      </c>
      <c r="V52" s="547" t="s">
        <v>25</v>
      </c>
      <c r="W52" s="548" t="s">
        <v>1583</v>
      </c>
      <c r="X52" s="579" t="s">
        <v>1582</v>
      </c>
      <c r="Y52" s="580" t="s">
        <v>23</v>
      </c>
      <c r="Z52" s="581" t="s">
        <v>163</v>
      </c>
      <c r="AA52" s="542">
        <v>46926</v>
      </c>
      <c r="AB52" s="542">
        <v>50206</v>
      </c>
      <c r="AC52" s="542">
        <v>36788</v>
      </c>
      <c r="AD52" s="542">
        <v>1205</v>
      </c>
      <c r="AE52" s="542">
        <v>12213</v>
      </c>
      <c r="AF52" s="542">
        <v>5147</v>
      </c>
      <c r="AG52" s="542">
        <v>7066</v>
      </c>
      <c r="AH52" s="542">
        <v>267</v>
      </c>
      <c r="AI52" s="542">
        <v>21304</v>
      </c>
      <c r="AJ52" s="542">
        <v>86156</v>
      </c>
      <c r="AK52" s="542">
        <v>80491</v>
      </c>
      <c r="AL52" s="542">
        <v>80491</v>
      </c>
      <c r="AM52" s="542" t="s">
        <v>21</v>
      </c>
      <c r="AN52" s="542" t="s">
        <v>21</v>
      </c>
      <c r="AO52" s="542" t="s">
        <v>21</v>
      </c>
      <c r="AP52" s="542" t="s">
        <v>21</v>
      </c>
      <c r="AQ52" s="542" t="s">
        <v>21</v>
      </c>
      <c r="AR52" s="542">
        <v>55220</v>
      </c>
      <c r="AS52" s="547" t="s">
        <v>25</v>
      </c>
      <c r="AT52" s="548" t="s">
        <v>1583</v>
      </c>
      <c r="AU52" s="579" t="s">
        <v>1582</v>
      </c>
      <c r="AV52" s="580" t="s">
        <v>23</v>
      </c>
      <c r="AW52" s="581" t="s">
        <v>163</v>
      </c>
      <c r="AX52" s="542">
        <v>304155</v>
      </c>
      <c r="AY52" s="542">
        <v>326052</v>
      </c>
      <c r="AZ52" s="542">
        <v>326052</v>
      </c>
      <c r="BA52" s="542" t="s">
        <v>21</v>
      </c>
      <c r="BB52" s="542" t="s">
        <v>21</v>
      </c>
      <c r="BC52" s="542" t="s">
        <v>21</v>
      </c>
      <c r="BD52" s="542" t="s">
        <v>21</v>
      </c>
      <c r="BE52" s="542" t="s">
        <v>21</v>
      </c>
      <c r="BF52" s="542">
        <v>140416</v>
      </c>
      <c r="BG52" s="542">
        <v>115745</v>
      </c>
      <c r="BH52" s="542">
        <v>115740</v>
      </c>
      <c r="BI52" s="542">
        <v>7172</v>
      </c>
      <c r="BJ52" s="542">
        <v>91870</v>
      </c>
      <c r="BK52" s="542">
        <v>16698</v>
      </c>
      <c r="BL52" s="542">
        <v>12960</v>
      </c>
      <c r="BM52" s="542">
        <v>3738</v>
      </c>
      <c r="BN52" s="542" t="s">
        <v>22</v>
      </c>
      <c r="BO52" s="542" t="s">
        <v>22</v>
      </c>
      <c r="BP52" s="547" t="s">
        <v>25</v>
      </c>
      <c r="BQ52" s="548" t="s">
        <v>1583</v>
      </c>
    </row>
    <row r="53" spans="1:69" ht="15" customHeight="1">
      <c r="A53" s="579" t="s">
        <v>26</v>
      </c>
      <c r="B53" s="583" t="s">
        <v>26</v>
      </c>
      <c r="C53" s="581" t="s">
        <v>164</v>
      </c>
      <c r="D53" s="542">
        <v>126090</v>
      </c>
      <c r="E53" s="542">
        <v>118350</v>
      </c>
      <c r="F53" s="542">
        <v>99761</v>
      </c>
      <c r="G53" s="542">
        <v>3714</v>
      </c>
      <c r="H53" s="542">
        <v>14875</v>
      </c>
      <c r="I53" s="542">
        <v>6411</v>
      </c>
      <c r="J53" s="542">
        <v>8464</v>
      </c>
      <c r="K53" s="542">
        <v>71</v>
      </c>
      <c r="L53" s="542">
        <v>80223</v>
      </c>
      <c r="M53" s="542">
        <v>42</v>
      </c>
      <c r="N53" s="542">
        <v>41</v>
      </c>
      <c r="O53" s="542" t="s">
        <v>21</v>
      </c>
      <c r="P53" s="542">
        <v>17</v>
      </c>
      <c r="Q53" s="542">
        <v>24</v>
      </c>
      <c r="R53" s="542" t="s">
        <v>21</v>
      </c>
      <c r="S53" s="542">
        <v>24</v>
      </c>
      <c r="T53" s="542" t="s">
        <v>21</v>
      </c>
      <c r="U53" s="542">
        <v>11</v>
      </c>
      <c r="V53" s="547" t="s">
        <v>27</v>
      </c>
      <c r="W53" s="548" t="s">
        <v>26</v>
      </c>
      <c r="X53" s="579" t="s">
        <v>26</v>
      </c>
      <c r="Y53" s="583" t="s">
        <v>26</v>
      </c>
      <c r="Z53" s="581" t="s">
        <v>164</v>
      </c>
      <c r="AA53" s="542">
        <v>48808</v>
      </c>
      <c r="AB53" s="542">
        <v>49672</v>
      </c>
      <c r="AC53" s="542">
        <v>36749</v>
      </c>
      <c r="AD53" s="542">
        <v>1498</v>
      </c>
      <c r="AE53" s="542">
        <v>11425</v>
      </c>
      <c r="AF53" s="542">
        <v>5047</v>
      </c>
      <c r="AG53" s="542">
        <v>6378</v>
      </c>
      <c r="AH53" s="542" t="s">
        <v>21</v>
      </c>
      <c r="AI53" s="542">
        <v>20439</v>
      </c>
      <c r="AJ53" s="542">
        <v>84801</v>
      </c>
      <c r="AK53" s="542">
        <v>72328</v>
      </c>
      <c r="AL53" s="542">
        <v>72328</v>
      </c>
      <c r="AM53" s="542" t="s">
        <v>21</v>
      </c>
      <c r="AN53" s="542" t="s">
        <v>21</v>
      </c>
      <c r="AO53" s="542" t="s">
        <v>21</v>
      </c>
      <c r="AP53" s="542" t="s">
        <v>21</v>
      </c>
      <c r="AQ53" s="542" t="s">
        <v>21</v>
      </c>
      <c r="AR53" s="542">
        <v>67693</v>
      </c>
      <c r="AS53" s="547" t="s">
        <v>27</v>
      </c>
      <c r="AT53" s="548" t="s">
        <v>26</v>
      </c>
      <c r="AU53" s="579" t="s">
        <v>26</v>
      </c>
      <c r="AV53" s="583" t="s">
        <v>26</v>
      </c>
      <c r="AW53" s="581" t="s">
        <v>164</v>
      </c>
      <c r="AX53" s="542">
        <v>254549</v>
      </c>
      <c r="AY53" s="542">
        <v>286652</v>
      </c>
      <c r="AZ53" s="542">
        <v>286652</v>
      </c>
      <c r="BA53" s="542" t="s">
        <v>21</v>
      </c>
      <c r="BB53" s="542" t="s">
        <v>21</v>
      </c>
      <c r="BC53" s="542" t="s">
        <v>21</v>
      </c>
      <c r="BD53" s="542" t="s">
        <v>21</v>
      </c>
      <c r="BE53" s="542" t="s">
        <v>21</v>
      </c>
      <c r="BF53" s="542">
        <v>108313</v>
      </c>
      <c r="BG53" s="542">
        <v>132621</v>
      </c>
      <c r="BH53" s="542">
        <v>132620</v>
      </c>
      <c r="BI53" s="542">
        <v>16302</v>
      </c>
      <c r="BJ53" s="542">
        <v>96535</v>
      </c>
      <c r="BK53" s="542">
        <v>19783</v>
      </c>
      <c r="BL53" s="542">
        <v>14231</v>
      </c>
      <c r="BM53" s="542">
        <v>5552</v>
      </c>
      <c r="BN53" s="542" t="s">
        <v>22</v>
      </c>
      <c r="BO53" s="542" t="s">
        <v>22</v>
      </c>
      <c r="BP53" s="547" t="s">
        <v>27</v>
      </c>
      <c r="BQ53" s="548" t="s">
        <v>26</v>
      </c>
    </row>
    <row r="54" spans="1:69" ht="15" customHeight="1">
      <c r="A54" s="579" t="s">
        <v>26</v>
      </c>
      <c r="B54" s="583" t="s">
        <v>26</v>
      </c>
      <c r="C54" s="581" t="s">
        <v>165</v>
      </c>
      <c r="D54" s="542">
        <v>77641</v>
      </c>
      <c r="E54" s="542">
        <v>109290</v>
      </c>
      <c r="F54" s="542">
        <v>90300</v>
      </c>
      <c r="G54" s="542">
        <v>4521</v>
      </c>
      <c r="H54" s="542">
        <v>14469</v>
      </c>
      <c r="I54" s="542">
        <v>6876</v>
      </c>
      <c r="J54" s="542">
        <v>7592</v>
      </c>
      <c r="K54" s="542">
        <v>15</v>
      </c>
      <c r="L54" s="542">
        <v>48555</v>
      </c>
      <c r="M54" s="542">
        <v>49</v>
      </c>
      <c r="N54" s="542">
        <v>50</v>
      </c>
      <c r="O54" s="542" t="s">
        <v>21</v>
      </c>
      <c r="P54" s="542">
        <v>25</v>
      </c>
      <c r="Q54" s="542">
        <v>25</v>
      </c>
      <c r="R54" s="542" t="s">
        <v>21</v>
      </c>
      <c r="S54" s="542">
        <v>25</v>
      </c>
      <c r="T54" s="542" t="s">
        <v>21</v>
      </c>
      <c r="U54" s="542">
        <v>10</v>
      </c>
      <c r="V54" s="547" t="s">
        <v>28</v>
      </c>
      <c r="W54" s="548" t="s">
        <v>26</v>
      </c>
      <c r="X54" s="579" t="s">
        <v>26</v>
      </c>
      <c r="Y54" s="583" t="s">
        <v>26</v>
      </c>
      <c r="Z54" s="581" t="s">
        <v>165</v>
      </c>
      <c r="AA54" s="542">
        <v>42591</v>
      </c>
      <c r="AB54" s="542">
        <v>41653</v>
      </c>
      <c r="AC54" s="542">
        <v>29500</v>
      </c>
      <c r="AD54" s="542">
        <v>1797</v>
      </c>
      <c r="AE54" s="542">
        <v>10356</v>
      </c>
      <c r="AF54" s="542">
        <v>5151</v>
      </c>
      <c r="AG54" s="542">
        <v>5205</v>
      </c>
      <c r="AH54" s="542" t="s">
        <v>21</v>
      </c>
      <c r="AI54" s="542">
        <v>21374</v>
      </c>
      <c r="AJ54" s="542">
        <v>29607</v>
      </c>
      <c r="AK54" s="542">
        <v>73008</v>
      </c>
      <c r="AL54" s="542">
        <v>73008</v>
      </c>
      <c r="AM54" s="542" t="s">
        <v>21</v>
      </c>
      <c r="AN54" s="542" t="s">
        <v>21</v>
      </c>
      <c r="AO54" s="542" t="s">
        <v>21</v>
      </c>
      <c r="AP54" s="542" t="s">
        <v>21</v>
      </c>
      <c r="AQ54" s="542" t="s">
        <v>21</v>
      </c>
      <c r="AR54" s="542">
        <v>24292</v>
      </c>
      <c r="AS54" s="547" t="s">
        <v>28</v>
      </c>
      <c r="AT54" s="548" t="s">
        <v>26</v>
      </c>
      <c r="AU54" s="579" t="s">
        <v>26</v>
      </c>
      <c r="AV54" s="583" t="s">
        <v>26</v>
      </c>
      <c r="AW54" s="581" t="s">
        <v>165</v>
      </c>
      <c r="AX54" s="542">
        <v>396809</v>
      </c>
      <c r="AY54" s="542">
        <v>378633</v>
      </c>
      <c r="AZ54" s="542">
        <v>378633</v>
      </c>
      <c r="BA54" s="542" t="s">
        <v>21</v>
      </c>
      <c r="BB54" s="542" t="s">
        <v>21</v>
      </c>
      <c r="BC54" s="542" t="s">
        <v>21</v>
      </c>
      <c r="BD54" s="542" t="s">
        <v>21</v>
      </c>
      <c r="BE54" s="542" t="s">
        <v>21</v>
      </c>
      <c r="BF54" s="542">
        <v>126489</v>
      </c>
      <c r="BG54" s="542">
        <v>127554</v>
      </c>
      <c r="BH54" s="542">
        <v>127554</v>
      </c>
      <c r="BI54" s="542">
        <v>5039</v>
      </c>
      <c r="BJ54" s="542">
        <v>103755</v>
      </c>
      <c r="BK54" s="542">
        <v>18760</v>
      </c>
      <c r="BL54" s="542">
        <v>13059</v>
      </c>
      <c r="BM54" s="542">
        <v>5701</v>
      </c>
      <c r="BN54" s="542" t="s">
        <v>22</v>
      </c>
      <c r="BO54" s="542" t="s">
        <v>22</v>
      </c>
      <c r="BP54" s="547" t="s">
        <v>28</v>
      </c>
      <c r="BQ54" s="548" t="s">
        <v>26</v>
      </c>
    </row>
    <row r="55" spans="1:69" ht="15" customHeight="1">
      <c r="A55" s="579" t="s">
        <v>26</v>
      </c>
      <c r="B55" s="583" t="s">
        <v>26</v>
      </c>
      <c r="C55" s="581" t="s">
        <v>166</v>
      </c>
      <c r="D55" s="542">
        <v>158401</v>
      </c>
      <c r="E55" s="542">
        <v>124317</v>
      </c>
      <c r="F55" s="542">
        <v>110667</v>
      </c>
      <c r="G55" s="542">
        <v>3339</v>
      </c>
      <c r="H55" s="542">
        <v>10310</v>
      </c>
      <c r="I55" s="542">
        <v>6526</v>
      </c>
      <c r="J55" s="542">
        <v>3784</v>
      </c>
      <c r="K55" s="542" t="s">
        <v>21</v>
      </c>
      <c r="L55" s="542">
        <v>82559</v>
      </c>
      <c r="M55" s="542">
        <v>41</v>
      </c>
      <c r="N55" s="542">
        <v>41</v>
      </c>
      <c r="O55" s="542" t="s">
        <v>21</v>
      </c>
      <c r="P55" s="542">
        <v>18</v>
      </c>
      <c r="Q55" s="542">
        <v>23</v>
      </c>
      <c r="R55" s="542" t="s">
        <v>21</v>
      </c>
      <c r="S55" s="542">
        <v>23</v>
      </c>
      <c r="T55" s="542" t="s">
        <v>21</v>
      </c>
      <c r="U55" s="542">
        <v>10</v>
      </c>
      <c r="V55" s="547" t="s">
        <v>29</v>
      </c>
      <c r="W55" s="548" t="s">
        <v>26</v>
      </c>
      <c r="X55" s="579" t="s">
        <v>26</v>
      </c>
      <c r="Y55" s="583" t="s">
        <v>26</v>
      </c>
      <c r="Z55" s="581" t="s">
        <v>166</v>
      </c>
      <c r="AA55" s="542">
        <v>56541</v>
      </c>
      <c r="AB55" s="542">
        <v>55671</v>
      </c>
      <c r="AC55" s="542">
        <v>48461</v>
      </c>
      <c r="AD55" s="542">
        <v>1099</v>
      </c>
      <c r="AE55" s="542">
        <v>6111</v>
      </c>
      <c r="AF55" s="542">
        <v>4777</v>
      </c>
      <c r="AG55" s="542">
        <v>1334</v>
      </c>
      <c r="AH55" s="542" t="s">
        <v>21</v>
      </c>
      <c r="AI55" s="542">
        <v>22244</v>
      </c>
      <c r="AJ55" s="542">
        <v>111916</v>
      </c>
      <c r="AK55" s="542">
        <v>69244</v>
      </c>
      <c r="AL55" s="542">
        <v>69244</v>
      </c>
      <c r="AM55" s="542" t="s">
        <v>21</v>
      </c>
      <c r="AN55" s="542" t="s">
        <v>21</v>
      </c>
      <c r="AO55" s="542" t="s">
        <v>21</v>
      </c>
      <c r="AP55" s="542" t="s">
        <v>21</v>
      </c>
      <c r="AQ55" s="542" t="s">
        <v>21</v>
      </c>
      <c r="AR55" s="542">
        <v>66964</v>
      </c>
      <c r="AS55" s="547" t="s">
        <v>29</v>
      </c>
      <c r="AT55" s="548" t="s">
        <v>26</v>
      </c>
      <c r="AU55" s="579" t="s">
        <v>26</v>
      </c>
      <c r="AV55" s="583" t="s">
        <v>26</v>
      </c>
      <c r="AW55" s="581" t="s">
        <v>166</v>
      </c>
      <c r="AX55" s="542">
        <v>342606</v>
      </c>
      <c r="AY55" s="542">
        <v>320150</v>
      </c>
      <c r="AZ55" s="542">
        <v>320150</v>
      </c>
      <c r="BA55" s="542" t="s">
        <v>21</v>
      </c>
      <c r="BB55" s="542" t="s">
        <v>21</v>
      </c>
      <c r="BC55" s="542" t="s">
        <v>21</v>
      </c>
      <c r="BD55" s="542" t="s">
        <v>21</v>
      </c>
      <c r="BE55" s="542" t="s">
        <v>21</v>
      </c>
      <c r="BF55" s="542">
        <v>148944</v>
      </c>
      <c r="BG55" s="542">
        <v>121591</v>
      </c>
      <c r="BH55" s="542">
        <v>121591</v>
      </c>
      <c r="BI55" s="542">
        <v>8436</v>
      </c>
      <c r="BJ55" s="542">
        <v>94986</v>
      </c>
      <c r="BK55" s="542">
        <v>18169</v>
      </c>
      <c r="BL55" s="542">
        <v>12842</v>
      </c>
      <c r="BM55" s="542">
        <v>5327</v>
      </c>
      <c r="BN55" s="542" t="s">
        <v>22</v>
      </c>
      <c r="BO55" s="542" t="s">
        <v>22</v>
      </c>
      <c r="BP55" s="547" t="s">
        <v>29</v>
      </c>
      <c r="BQ55" s="548" t="s">
        <v>26</v>
      </c>
    </row>
    <row r="56" spans="1:69" ht="7.5" customHeight="1">
      <c r="A56" s="579"/>
      <c r="B56" s="592"/>
      <c r="C56" s="551"/>
      <c r="D56" s="542"/>
      <c r="E56" s="542"/>
      <c r="F56" s="542"/>
      <c r="G56" s="542"/>
      <c r="H56" s="542"/>
      <c r="I56" s="542"/>
      <c r="J56" s="542"/>
      <c r="K56" s="542"/>
      <c r="L56" s="542"/>
      <c r="M56" s="542"/>
      <c r="N56" s="542"/>
      <c r="O56" s="542"/>
      <c r="P56" s="542"/>
      <c r="Q56" s="542"/>
      <c r="R56" s="542"/>
      <c r="S56" s="542"/>
      <c r="T56" s="542"/>
      <c r="U56" s="542"/>
      <c r="V56" s="552"/>
      <c r="W56" s="553"/>
      <c r="X56" s="579"/>
      <c r="Y56" s="592"/>
      <c r="Z56" s="551"/>
      <c r="AA56" s="542"/>
      <c r="AB56" s="542"/>
      <c r="AC56" s="542"/>
      <c r="AD56" s="542"/>
      <c r="AE56" s="542"/>
      <c r="AF56" s="542"/>
      <c r="AG56" s="542"/>
      <c r="AH56" s="542"/>
      <c r="AI56" s="542"/>
      <c r="AJ56" s="542"/>
      <c r="AK56" s="542"/>
      <c r="AL56" s="542"/>
      <c r="AM56" s="542"/>
      <c r="AN56" s="542"/>
      <c r="AO56" s="542"/>
      <c r="AP56" s="542"/>
      <c r="AQ56" s="542"/>
      <c r="AR56" s="542"/>
      <c r="AS56" s="552"/>
      <c r="AT56" s="553"/>
      <c r="AU56" s="579"/>
      <c r="AV56" s="592"/>
      <c r="AW56" s="551"/>
      <c r="AX56" s="542"/>
      <c r="AY56" s="542"/>
      <c r="AZ56" s="542"/>
      <c r="BA56" s="542"/>
      <c r="BB56" s="542"/>
      <c r="BC56" s="542"/>
      <c r="BD56" s="542"/>
      <c r="BE56" s="542"/>
      <c r="BF56" s="542"/>
      <c r="BG56" s="542"/>
      <c r="BH56" s="542"/>
      <c r="BI56" s="542"/>
      <c r="BJ56" s="542"/>
      <c r="BK56" s="542"/>
      <c r="BL56" s="542"/>
      <c r="BM56" s="542"/>
      <c r="BN56" s="542"/>
      <c r="BO56" s="542"/>
      <c r="BP56" s="552"/>
      <c r="BQ56" s="553"/>
    </row>
    <row r="57" spans="1:69" ht="15" customHeight="1">
      <c r="A57" s="582" t="s">
        <v>1582</v>
      </c>
      <c r="B57" s="583" t="s">
        <v>23</v>
      </c>
      <c r="C57" s="1768" t="s">
        <v>167</v>
      </c>
      <c r="D57" s="542">
        <v>70016</v>
      </c>
      <c r="E57" s="542">
        <v>45096</v>
      </c>
      <c r="F57" s="542">
        <v>39073</v>
      </c>
      <c r="G57" s="542">
        <v>1051</v>
      </c>
      <c r="H57" s="542">
        <v>4972</v>
      </c>
      <c r="I57" s="542">
        <v>2383</v>
      </c>
      <c r="J57" s="542">
        <v>2589</v>
      </c>
      <c r="K57" s="542">
        <v>52</v>
      </c>
      <c r="L57" s="542">
        <v>96501</v>
      </c>
      <c r="M57" s="542">
        <v>14</v>
      </c>
      <c r="N57" s="542">
        <v>13</v>
      </c>
      <c r="O57" s="542" t="s">
        <v>21</v>
      </c>
      <c r="P57" s="542">
        <v>5</v>
      </c>
      <c r="Q57" s="542">
        <v>8</v>
      </c>
      <c r="R57" s="542" t="s">
        <v>21</v>
      </c>
      <c r="S57" s="542">
        <v>8</v>
      </c>
      <c r="T57" s="542" t="s">
        <v>21</v>
      </c>
      <c r="U57" s="542">
        <v>10</v>
      </c>
      <c r="V57" s="547" t="s">
        <v>30</v>
      </c>
      <c r="W57" s="548" t="s">
        <v>1583</v>
      </c>
      <c r="X57" s="582" t="s">
        <v>1582</v>
      </c>
      <c r="Y57" s="583" t="s">
        <v>23</v>
      </c>
      <c r="Z57" s="1768" t="s">
        <v>167</v>
      </c>
      <c r="AA57" s="542">
        <v>15397</v>
      </c>
      <c r="AB57" s="542">
        <v>18016</v>
      </c>
      <c r="AC57" s="542">
        <v>14165</v>
      </c>
      <c r="AD57" s="542">
        <v>374</v>
      </c>
      <c r="AE57" s="542">
        <v>3477</v>
      </c>
      <c r="AF57" s="542">
        <v>1841</v>
      </c>
      <c r="AG57" s="542">
        <v>1636</v>
      </c>
      <c r="AH57" s="542" t="s">
        <v>21</v>
      </c>
      <c r="AI57" s="542">
        <v>22232</v>
      </c>
      <c r="AJ57" s="542">
        <v>63038</v>
      </c>
      <c r="AK57" s="542">
        <v>27243</v>
      </c>
      <c r="AL57" s="542">
        <v>27243</v>
      </c>
      <c r="AM57" s="542" t="s">
        <v>21</v>
      </c>
      <c r="AN57" s="542" t="s">
        <v>21</v>
      </c>
      <c r="AO57" s="542" t="s">
        <v>21</v>
      </c>
      <c r="AP57" s="542" t="s">
        <v>21</v>
      </c>
      <c r="AQ57" s="542" t="s">
        <v>21</v>
      </c>
      <c r="AR57" s="542">
        <v>85350</v>
      </c>
      <c r="AS57" s="547" t="s">
        <v>30</v>
      </c>
      <c r="AT57" s="548" t="s">
        <v>1583</v>
      </c>
      <c r="AU57" s="582" t="s">
        <v>1582</v>
      </c>
      <c r="AV57" s="583" t="s">
        <v>23</v>
      </c>
      <c r="AW57" s="1768" t="s">
        <v>167</v>
      </c>
      <c r="AX57" s="542">
        <v>96322</v>
      </c>
      <c r="AY57" s="542">
        <v>106846</v>
      </c>
      <c r="AZ57" s="542">
        <v>106846</v>
      </c>
      <c r="BA57" s="542" t="s">
        <v>21</v>
      </c>
      <c r="BB57" s="542" t="s">
        <v>21</v>
      </c>
      <c r="BC57" s="542" t="s">
        <v>21</v>
      </c>
      <c r="BD57" s="542" t="s">
        <v>21</v>
      </c>
      <c r="BE57" s="542" t="s">
        <v>21</v>
      </c>
      <c r="BF57" s="542">
        <v>151789</v>
      </c>
      <c r="BG57" s="542">
        <v>38219</v>
      </c>
      <c r="BH57" s="542">
        <v>38216</v>
      </c>
      <c r="BI57" s="542">
        <v>3558</v>
      </c>
      <c r="BJ57" s="542">
        <v>28849</v>
      </c>
      <c r="BK57" s="542">
        <v>5809</v>
      </c>
      <c r="BL57" s="542">
        <v>4632</v>
      </c>
      <c r="BM57" s="542">
        <v>1177</v>
      </c>
      <c r="BN57" s="542" t="s">
        <v>22</v>
      </c>
      <c r="BO57" s="542" t="s">
        <v>22</v>
      </c>
      <c r="BP57" s="547" t="s">
        <v>30</v>
      </c>
      <c r="BQ57" s="548" t="s">
        <v>1583</v>
      </c>
    </row>
    <row r="58" spans="1:69" ht="15" customHeight="1">
      <c r="A58" s="579" t="s">
        <v>26</v>
      </c>
      <c r="B58" s="580" t="s">
        <v>26</v>
      </c>
      <c r="C58" s="1768" t="s">
        <v>168</v>
      </c>
      <c r="D58" s="542">
        <v>29410</v>
      </c>
      <c r="E58" s="542">
        <v>40669</v>
      </c>
      <c r="F58" s="542">
        <v>34637</v>
      </c>
      <c r="G58" s="542">
        <v>847</v>
      </c>
      <c r="H58" s="542">
        <v>5185</v>
      </c>
      <c r="I58" s="542">
        <v>1976</v>
      </c>
      <c r="J58" s="542">
        <v>3210</v>
      </c>
      <c r="K58" s="542">
        <v>19</v>
      </c>
      <c r="L58" s="542">
        <v>85224</v>
      </c>
      <c r="M58" s="542">
        <v>15</v>
      </c>
      <c r="N58" s="542">
        <v>15</v>
      </c>
      <c r="O58" s="542" t="s">
        <v>21</v>
      </c>
      <c r="P58" s="542">
        <v>6</v>
      </c>
      <c r="Q58" s="542">
        <v>9</v>
      </c>
      <c r="R58" s="542" t="s">
        <v>21</v>
      </c>
      <c r="S58" s="542">
        <v>9</v>
      </c>
      <c r="T58" s="542" t="s">
        <v>21</v>
      </c>
      <c r="U58" s="542">
        <v>10</v>
      </c>
      <c r="V58" s="547" t="s">
        <v>31</v>
      </c>
      <c r="W58" s="548" t="s">
        <v>26</v>
      </c>
      <c r="X58" s="579" t="s">
        <v>26</v>
      </c>
      <c r="Y58" s="580" t="s">
        <v>26</v>
      </c>
      <c r="Z58" s="1768" t="s">
        <v>168</v>
      </c>
      <c r="AA58" s="542">
        <v>15202</v>
      </c>
      <c r="AB58" s="542">
        <v>15522</v>
      </c>
      <c r="AC58" s="542">
        <v>11307</v>
      </c>
      <c r="AD58" s="542">
        <v>435</v>
      </c>
      <c r="AE58" s="542">
        <v>3780</v>
      </c>
      <c r="AF58" s="542">
        <v>1553</v>
      </c>
      <c r="AG58" s="542">
        <v>2227</v>
      </c>
      <c r="AH58" s="542" t="s">
        <v>21</v>
      </c>
      <c r="AI58" s="542">
        <v>21912</v>
      </c>
      <c r="AJ58" s="542">
        <v>12316</v>
      </c>
      <c r="AK58" s="542">
        <v>26059</v>
      </c>
      <c r="AL58" s="542">
        <v>26059</v>
      </c>
      <c r="AM58" s="542" t="s">
        <v>21</v>
      </c>
      <c r="AN58" s="542" t="s">
        <v>21</v>
      </c>
      <c r="AO58" s="542" t="s">
        <v>21</v>
      </c>
      <c r="AP58" s="542" t="s">
        <v>21</v>
      </c>
      <c r="AQ58" s="542" t="s">
        <v>21</v>
      </c>
      <c r="AR58" s="542">
        <v>71607</v>
      </c>
      <c r="AS58" s="547" t="s">
        <v>31</v>
      </c>
      <c r="AT58" s="548" t="s">
        <v>26</v>
      </c>
      <c r="AU58" s="579" t="s">
        <v>26</v>
      </c>
      <c r="AV58" s="580" t="s">
        <v>26</v>
      </c>
      <c r="AW58" s="1768" t="s">
        <v>168</v>
      </c>
      <c r="AX58" s="542">
        <v>70260</v>
      </c>
      <c r="AY58" s="542">
        <v>101652</v>
      </c>
      <c r="AZ58" s="542">
        <v>101652</v>
      </c>
      <c r="BA58" s="542" t="s">
        <v>21</v>
      </c>
      <c r="BB58" s="542" t="s">
        <v>21</v>
      </c>
      <c r="BC58" s="542" t="s">
        <v>21</v>
      </c>
      <c r="BD58" s="542" t="s">
        <v>21</v>
      </c>
      <c r="BE58" s="542" t="s">
        <v>21</v>
      </c>
      <c r="BF58" s="542">
        <v>120397</v>
      </c>
      <c r="BG58" s="542">
        <v>37095</v>
      </c>
      <c r="BH58" s="542">
        <v>37093</v>
      </c>
      <c r="BI58" s="542">
        <v>1919</v>
      </c>
      <c r="BJ58" s="542">
        <v>29715</v>
      </c>
      <c r="BK58" s="542">
        <v>5459</v>
      </c>
      <c r="BL58" s="542">
        <v>4235</v>
      </c>
      <c r="BM58" s="542">
        <v>1224</v>
      </c>
      <c r="BN58" s="542" t="s">
        <v>22</v>
      </c>
      <c r="BO58" s="542" t="s">
        <v>22</v>
      </c>
      <c r="BP58" s="547" t="s">
        <v>31</v>
      </c>
      <c r="BQ58" s="548" t="s">
        <v>26</v>
      </c>
    </row>
    <row r="59" spans="1:69" ht="15" customHeight="1">
      <c r="A59" s="579" t="s">
        <v>26</v>
      </c>
      <c r="B59" s="580" t="s">
        <v>26</v>
      </c>
      <c r="C59" s="1768" t="s">
        <v>169</v>
      </c>
      <c r="D59" s="542">
        <v>30301</v>
      </c>
      <c r="E59" s="542">
        <v>42340</v>
      </c>
      <c r="F59" s="542">
        <v>34895</v>
      </c>
      <c r="G59" s="542">
        <v>993</v>
      </c>
      <c r="H59" s="542">
        <v>6452</v>
      </c>
      <c r="I59" s="542">
        <v>2129</v>
      </c>
      <c r="J59" s="542">
        <v>4322</v>
      </c>
      <c r="K59" s="542">
        <v>633</v>
      </c>
      <c r="L59" s="542">
        <v>72557</v>
      </c>
      <c r="M59" s="542">
        <v>14</v>
      </c>
      <c r="N59" s="542">
        <v>14</v>
      </c>
      <c r="O59" s="542" t="s">
        <v>21</v>
      </c>
      <c r="P59" s="542">
        <v>6</v>
      </c>
      <c r="Q59" s="542">
        <v>8</v>
      </c>
      <c r="R59" s="542" t="s">
        <v>21</v>
      </c>
      <c r="S59" s="542">
        <v>8</v>
      </c>
      <c r="T59" s="542" t="s">
        <v>21</v>
      </c>
      <c r="U59" s="542">
        <v>10</v>
      </c>
      <c r="V59" s="547" t="s">
        <v>32</v>
      </c>
      <c r="W59" s="548" t="s">
        <v>26</v>
      </c>
      <c r="X59" s="579" t="s">
        <v>26</v>
      </c>
      <c r="Y59" s="580" t="s">
        <v>26</v>
      </c>
      <c r="Z59" s="1768" t="s">
        <v>169</v>
      </c>
      <c r="AA59" s="542">
        <v>16327</v>
      </c>
      <c r="AB59" s="542">
        <v>16668</v>
      </c>
      <c r="AC59" s="542">
        <v>11316</v>
      </c>
      <c r="AD59" s="542">
        <v>396</v>
      </c>
      <c r="AE59" s="542">
        <v>4956</v>
      </c>
      <c r="AF59" s="542">
        <v>1753</v>
      </c>
      <c r="AG59" s="542">
        <v>3203</v>
      </c>
      <c r="AH59" s="542">
        <v>267</v>
      </c>
      <c r="AI59" s="542">
        <v>21304</v>
      </c>
      <c r="AJ59" s="542">
        <v>10802</v>
      </c>
      <c r="AK59" s="542">
        <v>27189</v>
      </c>
      <c r="AL59" s="542">
        <v>27189</v>
      </c>
      <c r="AM59" s="542" t="s">
        <v>21</v>
      </c>
      <c r="AN59" s="542" t="s">
        <v>21</v>
      </c>
      <c r="AO59" s="542" t="s">
        <v>21</v>
      </c>
      <c r="AP59" s="542" t="s">
        <v>21</v>
      </c>
      <c r="AQ59" s="542" t="s">
        <v>21</v>
      </c>
      <c r="AR59" s="542">
        <v>55220</v>
      </c>
      <c r="AS59" s="547" t="s">
        <v>32</v>
      </c>
      <c r="AT59" s="548" t="s">
        <v>26</v>
      </c>
      <c r="AU59" s="579" t="s">
        <v>26</v>
      </c>
      <c r="AV59" s="580" t="s">
        <v>26</v>
      </c>
      <c r="AW59" s="1768" t="s">
        <v>169</v>
      </c>
      <c r="AX59" s="542">
        <v>137573</v>
      </c>
      <c r="AY59" s="542">
        <v>117554</v>
      </c>
      <c r="AZ59" s="542">
        <v>117554</v>
      </c>
      <c r="BA59" s="542" t="s">
        <v>21</v>
      </c>
      <c r="BB59" s="542" t="s">
        <v>21</v>
      </c>
      <c r="BC59" s="542" t="s">
        <v>21</v>
      </c>
      <c r="BD59" s="542" t="s">
        <v>21</v>
      </c>
      <c r="BE59" s="542" t="s">
        <v>21</v>
      </c>
      <c r="BF59" s="542">
        <v>140416</v>
      </c>
      <c r="BG59" s="542">
        <v>40431</v>
      </c>
      <c r="BH59" s="542">
        <v>40431</v>
      </c>
      <c r="BI59" s="542">
        <v>1695</v>
      </c>
      <c r="BJ59" s="542">
        <v>33306</v>
      </c>
      <c r="BK59" s="542">
        <v>5430</v>
      </c>
      <c r="BL59" s="542">
        <v>4093</v>
      </c>
      <c r="BM59" s="542">
        <v>1337</v>
      </c>
      <c r="BN59" s="542" t="s">
        <v>22</v>
      </c>
      <c r="BO59" s="542" t="s">
        <v>22</v>
      </c>
      <c r="BP59" s="547" t="s">
        <v>32</v>
      </c>
      <c r="BQ59" s="548" t="s">
        <v>26</v>
      </c>
    </row>
    <row r="60" spans="1:69" ht="15" customHeight="1">
      <c r="A60" s="579" t="s">
        <v>26</v>
      </c>
      <c r="B60" s="580" t="s">
        <v>26</v>
      </c>
      <c r="C60" s="1768" t="s">
        <v>170</v>
      </c>
      <c r="D60" s="542">
        <v>68361</v>
      </c>
      <c r="E60" s="542">
        <v>39117</v>
      </c>
      <c r="F60" s="542">
        <v>33201</v>
      </c>
      <c r="G60" s="542">
        <v>1119</v>
      </c>
      <c r="H60" s="542">
        <v>4797</v>
      </c>
      <c r="I60" s="542">
        <v>1933</v>
      </c>
      <c r="J60" s="542">
        <v>2864</v>
      </c>
      <c r="K60" s="542">
        <v>23</v>
      </c>
      <c r="L60" s="542">
        <v>101777</v>
      </c>
      <c r="M60" s="542">
        <v>14</v>
      </c>
      <c r="N60" s="542">
        <v>13</v>
      </c>
      <c r="O60" s="542" t="s">
        <v>21</v>
      </c>
      <c r="P60" s="542">
        <v>5</v>
      </c>
      <c r="Q60" s="542">
        <v>8</v>
      </c>
      <c r="R60" s="542" t="s">
        <v>21</v>
      </c>
      <c r="S60" s="542">
        <v>8</v>
      </c>
      <c r="T60" s="542" t="s">
        <v>21</v>
      </c>
      <c r="U60" s="542">
        <v>11</v>
      </c>
      <c r="V60" s="547" t="s">
        <v>33</v>
      </c>
      <c r="W60" s="548" t="s">
        <v>26</v>
      </c>
      <c r="X60" s="579" t="s">
        <v>26</v>
      </c>
      <c r="Y60" s="580" t="s">
        <v>26</v>
      </c>
      <c r="Z60" s="1768" t="s">
        <v>170</v>
      </c>
      <c r="AA60" s="542">
        <v>18279</v>
      </c>
      <c r="AB60" s="542">
        <v>17514</v>
      </c>
      <c r="AC60" s="542">
        <v>13504</v>
      </c>
      <c r="AD60" s="542">
        <v>486</v>
      </c>
      <c r="AE60" s="542">
        <v>3524</v>
      </c>
      <c r="AF60" s="542">
        <v>1595</v>
      </c>
      <c r="AG60" s="542">
        <v>1929</v>
      </c>
      <c r="AH60" s="542" t="s">
        <v>21</v>
      </c>
      <c r="AI60" s="542">
        <v>22069</v>
      </c>
      <c r="AJ60" s="542">
        <v>59278</v>
      </c>
      <c r="AK60" s="542">
        <v>22716</v>
      </c>
      <c r="AL60" s="542">
        <v>22716</v>
      </c>
      <c r="AM60" s="542" t="s">
        <v>21</v>
      </c>
      <c r="AN60" s="542" t="s">
        <v>21</v>
      </c>
      <c r="AO60" s="542" t="s">
        <v>21</v>
      </c>
      <c r="AP60" s="542" t="s">
        <v>21</v>
      </c>
      <c r="AQ60" s="542" t="s">
        <v>21</v>
      </c>
      <c r="AR60" s="542">
        <v>91782</v>
      </c>
      <c r="AS60" s="547" t="s">
        <v>33</v>
      </c>
      <c r="AT60" s="548" t="s">
        <v>26</v>
      </c>
      <c r="AU60" s="579" t="s">
        <v>26</v>
      </c>
      <c r="AV60" s="580" t="s">
        <v>26</v>
      </c>
      <c r="AW60" s="1768" t="s">
        <v>170</v>
      </c>
      <c r="AX60" s="542">
        <v>124903</v>
      </c>
      <c r="AY60" s="542">
        <v>92297</v>
      </c>
      <c r="AZ60" s="542">
        <v>92297</v>
      </c>
      <c r="BA60" s="542" t="s">
        <v>21</v>
      </c>
      <c r="BB60" s="542" t="s">
        <v>21</v>
      </c>
      <c r="BC60" s="542" t="s">
        <v>21</v>
      </c>
      <c r="BD60" s="542" t="s">
        <v>21</v>
      </c>
      <c r="BE60" s="542" t="s">
        <v>21</v>
      </c>
      <c r="BF60" s="542">
        <v>173022</v>
      </c>
      <c r="BG60" s="542">
        <v>47534</v>
      </c>
      <c r="BH60" s="542">
        <v>47532</v>
      </c>
      <c r="BI60" s="542">
        <v>9380</v>
      </c>
      <c r="BJ60" s="542">
        <v>31354</v>
      </c>
      <c r="BK60" s="542">
        <v>6798</v>
      </c>
      <c r="BL60" s="542">
        <v>4601</v>
      </c>
      <c r="BM60" s="542">
        <v>2197</v>
      </c>
      <c r="BN60" s="542" t="s">
        <v>22</v>
      </c>
      <c r="BO60" s="542" t="s">
        <v>22</v>
      </c>
      <c r="BP60" s="547" t="s">
        <v>33</v>
      </c>
      <c r="BQ60" s="548" t="s">
        <v>26</v>
      </c>
    </row>
    <row r="61" spans="1:69" ht="15" customHeight="1">
      <c r="A61" s="579" t="s">
        <v>26</v>
      </c>
      <c r="B61" s="580" t="s">
        <v>26</v>
      </c>
      <c r="C61" s="1768" t="s">
        <v>171</v>
      </c>
      <c r="D61" s="542">
        <v>29923</v>
      </c>
      <c r="E61" s="542">
        <v>39978</v>
      </c>
      <c r="F61" s="542">
        <v>33327</v>
      </c>
      <c r="G61" s="542">
        <v>1446</v>
      </c>
      <c r="H61" s="542">
        <v>5204</v>
      </c>
      <c r="I61" s="542">
        <v>2236</v>
      </c>
      <c r="J61" s="542">
        <v>2968</v>
      </c>
      <c r="K61" s="542">
        <v>24</v>
      </c>
      <c r="L61" s="542">
        <v>91698</v>
      </c>
      <c r="M61" s="542">
        <v>14</v>
      </c>
      <c r="N61" s="542">
        <v>13</v>
      </c>
      <c r="O61" s="542" t="s">
        <v>21</v>
      </c>
      <c r="P61" s="542">
        <v>5</v>
      </c>
      <c r="Q61" s="542">
        <v>8</v>
      </c>
      <c r="R61" s="542" t="s">
        <v>21</v>
      </c>
      <c r="S61" s="542">
        <v>8</v>
      </c>
      <c r="T61" s="542" t="s">
        <v>21</v>
      </c>
      <c r="U61" s="542">
        <v>12</v>
      </c>
      <c r="V61" s="547" t="s">
        <v>34</v>
      </c>
      <c r="W61" s="548" t="s">
        <v>26</v>
      </c>
      <c r="X61" s="579" t="s">
        <v>26</v>
      </c>
      <c r="Y61" s="580" t="s">
        <v>26</v>
      </c>
      <c r="Z61" s="1768" t="s">
        <v>171</v>
      </c>
      <c r="AA61" s="542">
        <v>15536</v>
      </c>
      <c r="AB61" s="542">
        <v>15636</v>
      </c>
      <c r="AC61" s="542">
        <v>11097</v>
      </c>
      <c r="AD61" s="542">
        <v>509</v>
      </c>
      <c r="AE61" s="542">
        <v>4030</v>
      </c>
      <c r="AF61" s="542">
        <v>1720</v>
      </c>
      <c r="AG61" s="542">
        <v>2310</v>
      </c>
      <c r="AH61" s="542" t="s">
        <v>21</v>
      </c>
      <c r="AI61" s="542">
        <v>21969</v>
      </c>
      <c r="AJ61" s="542">
        <v>14206</v>
      </c>
      <c r="AK61" s="542">
        <v>25830</v>
      </c>
      <c r="AL61" s="542">
        <v>25830</v>
      </c>
      <c r="AM61" s="542" t="s">
        <v>21</v>
      </c>
      <c r="AN61" s="542" t="s">
        <v>21</v>
      </c>
      <c r="AO61" s="542" t="s">
        <v>21</v>
      </c>
      <c r="AP61" s="542" t="s">
        <v>21</v>
      </c>
      <c r="AQ61" s="542" t="s">
        <v>21</v>
      </c>
      <c r="AR61" s="542">
        <v>80158</v>
      </c>
      <c r="AS61" s="547" t="s">
        <v>34</v>
      </c>
      <c r="AT61" s="548" t="s">
        <v>26</v>
      </c>
      <c r="AU61" s="579" t="s">
        <v>26</v>
      </c>
      <c r="AV61" s="580" t="s">
        <v>26</v>
      </c>
      <c r="AW61" s="1768" t="s">
        <v>171</v>
      </c>
      <c r="AX61" s="542">
        <v>67013</v>
      </c>
      <c r="AY61" s="542">
        <v>89616</v>
      </c>
      <c r="AZ61" s="542">
        <v>89616</v>
      </c>
      <c r="BA61" s="542" t="s">
        <v>21</v>
      </c>
      <c r="BB61" s="542" t="s">
        <v>21</v>
      </c>
      <c r="BC61" s="542" t="s">
        <v>21</v>
      </c>
      <c r="BD61" s="542" t="s">
        <v>21</v>
      </c>
      <c r="BE61" s="542" t="s">
        <v>21</v>
      </c>
      <c r="BF61" s="542">
        <v>150419</v>
      </c>
      <c r="BG61" s="542">
        <v>42700</v>
      </c>
      <c r="BH61" s="542">
        <v>42700</v>
      </c>
      <c r="BI61" s="542">
        <v>5225</v>
      </c>
      <c r="BJ61" s="542">
        <v>31063</v>
      </c>
      <c r="BK61" s="542">
        <v>6412</v>
      </c>
      <c r="BL61" s="542">
        <v>4966</v>
      </c>
      <c r="BM61" s="542">
        <v>1446</v>
      </c>
      <c r="BN61" s="542" t="s">
        <v>22</v>
      </c>
      <c r="BO61" s="542" t="s">
        <v>22</v>
      </c>
      <c r="BP61" s="547" t="s">
        <v>34</v>
      </c>
      <c r="BQ61" s="548" t="s">
        <v>26</v>
      </c>
    </row>
    <row r="62" spans="1:69" ht="15" customHeight="1">
      <c r="A62" s="579" t="s">
        <v>26</v>
      </c>
      <c r="B62" s="580" t="s">
        <v>26</v>
      </c>
      <c r="C62" s="1768" t="s">
        <v>172</v>
      </c>
      <c r="D62" s="542">
        <v>27806</v>
      </c>
      <c r="E62" s="542">
        <v>39255</v>
      </c>
      <c r="F62" s="542">
        <v>33233</v>
      </c>
      <c r="G62" s="542">
        <v>1149</v>
      </c>
      <c r="H62" s="542">
        <v>4874</v>
      </c>
      <c r="I62" s="542">
        <v>2242</v>
      </c>
      <c r="J62" s="542">
        <v>2631</v>
      </c>
      <c r="K62" s="542">
        <v>23</v>
      </c>
      <c r="L62" s="542">
        <v>80223</v>
      </c>
      <c r="M62" s="542">
        <v>14</v>
      </c>
      <c r="N62" s="542">
        <v>15</v>
      </c>
      <c r="O62" s="542" t="s">
        <v>21</v>
      </c>
      <c r="P62" s="542">
        <v>7</v>
      </c>
      <c r="Q62" s="542">
        <v>8</v>
      </c>
      <c r="R62" s="542" t="s">
        <v>21</v>
      </c>
      <c r="S62" s="542">
        <v>8</v>
      </c>
      <c r="T62" s="542" t="s">
        <v>21</v>
      </c>
      <c r="U62" s="542">
        <v>11</v>
      </c>
      <c r="V62" s="547" t="s">
        <v>35</v>
      </c>
      <c r="W62" s="548" t="s">
        <v>26</v>
      </c>
      <c r="X62" s="579" t="s">
        <v>26</v>
      </c>
      <c r="Y62" s="580" t="s">
        <v>26</v>
      </c>
      <c r="Z62" s="1768" t="s">
        <v>172</v>
      </c>
      <c r="AA62" s="542">
        <v>14993</v>
      </c>
      <c r="AB62" s="542">
        <v>16522</v>
      </c>
      <c r="AC62" s="542">
        <v>12148</v>
      </c>
      <c r="AD62" s="542">
        <v>503</v>
      </c>
      <c r="AE62" s="542">
        <v>3871</v>
      </c>
      <c r="AF62" s="542">
        <v>1732</v>
      </c>
      <c r="AG62" s="542">
        <v>2139</v>
      </c>
      <c r="AH62" s="542" t="s">
        <v>21</v>
      </c>
      <c r="AI62" s="542">
        <v>20439</v>
      </c>
      <c r="AJ62" s="542">
        <v>11317</v>
      </c>
      <c r="AK62" s="542">
        <v>23782</v>
      </c>
      <c r="AL62" s="542">
        <v>23782</v>
      </c>
      <c r="AM62" s="542" t="s">
        <v>21</v>
      </c>
      <c r="AN62" s="542" t="s">
        <v>21</v>
      </c>
      <c r="AO62" s="542" t="s">
        <v>21</v>
      </c>
      <c r="AP62" s="542" t="s">
        <v>21</v>
      </c>
      <c r="AQ62" s="542" t="s">
        <v>21</v>
      </c>
      <c r="AR62" s="542">
        <v>67693</v>
      </c>
      <c r="AS62" s="547" t="s">
        <v>35</v>
      </c>
      <c r="AT62" s="548" t="s">
        <v>26</v>
      </c>
      <c r="AU62" s="579" t="s">
        <v>26</v>
      </c>
      <c r="AV62" s="580" t="s">
        <v>26</v>
      </c>
      <c r="AW62" s="1768" t="s">
        <v>172</v>
      </c>
      <c r="AX62" s="542">
        <v>62633</v>
      </c>
      <c r="AY62" s="542">
        <v>104739</v>
      </c>
      <c r="AZ62" s="542">
        <v>104739</v>
      </c>
      <c r="BA62" s="542" t="s">
        <v>21</v>
      </c>
      <c r="BB62" s="542" t="s">
        <v>21</v>
      </c>
      <c r="BC62" s="542" t="s">
        <v>21</v>
      </c>
      <c r="BD62" s="542" t="s">
        <v>21</v>
      </c>
      <c r="BE62" s="542" t="s">
        <v>21</v>
      </c>
      <c r="BF62" s="542">
        <v>108313</v>
      </c>
      <c r="BG62" s="542">
        <v>42387</v>
      </c>
      <c r="BH62" s="542">
        <v>42388</v>
      </c>
      <c r="BI62" s="542">
        <v>1697</v>
      </c>
      <c r="BJ62" s="542">
        <v>34118</v>
      </c>
      <c r="BK62" s="542">
        <v>6573</v>
      </c>
      <c r="BL62" s="542">
        <v>4664</v>
      </c>
      <c r="BM62" s="542">
        <v>1909</v>
      </c>
      <c r="BN62" s="542" t="s">
        <v>22</v>
      </c>
      <c r="BO62" s="542" t="s">
        <v>22</v>
      </c>
      <c r="BP62" s="547" t="s">
        <v>35</v>
      </c>
      <c r="BQ62" s="548" t="s">
        <v>26</v>
      </c>
    </row>
    <row r="63" spans="1:69" ht="15" customHeight="1">
      <c r="A63" s="579" t="s">
        <v>26</v>
      </c>
      <c r="B63" s="580" t="s">
        <v>26</v>
      </c>
      <c r="C63" s="1768" t="s">
        <v>173</v>
      </c>
      <c r="D63" s="542">
        <v>26208</v>
      </c>
      <c r="E63" s="542">
        <v>36249</v>
      </c>
      <c r="F63" s="542">
        <v>29673</v>
      </c>
      <c r="G63" s="542">
        <v>1578</v>
      </c>
      <c r="H63" s="542">
        <v>4997</v>
      </c>
      <c r="I63" s="542">
        <v>2364</v>
      </c>
      <c r="J63" s="542">
        <v>2634</v>
      </c>
      <c r="K63" s="542">
        <v>15</v>
      </c>
      <c r="L63" s="542">
        <v>70167</v>
      </c>
      <c r="M63" s="542">
        <v>15</v>
      </c>
      <c r="N63" s="542">
        <v>19</v>
      </c>
      <c r="O63" s="542" t="s">
        <v>21</v>
      </c>
      <c r="P63" s="542">
        <v>10</v>
      </c>
      <c r="Q63" s="542">
        <v>9</v>
      </c>
      <c r="R63" s="542" t="s">
        <v>21</v>
      </c>
      <c r="S63" s="542">
        <v>9</v>
      </c>
      <c r="T63" s="542" t="s">
        <v>21</v>
      </c>
      <c r="U63" s="542">
        <v>7</v>
      </c>
      <c r="V63" s="547" t="s">
        <v>36</v>
      </c>
      <c r="W63" s="548" t="s">
        <v>26</v>
      </c>
      <c r="X63" s="579" t="s">
        <v>26</v>
      </c>
      <c r="Y63" s="580" t="s">
        <v>26</v>
      </c>
      <c r="Z63" s="1768" t="s">
        <v>173</v>
      </c>
      <c r="AA63" s="542">
        <v>13901</v>
      </c>
      <c r="AB63" s="542">
        <v>13159</v>
      </c>
      <c r="AC63" s="542">
        <v>8857</v>
      </c>
      <c r="AD63" s="542">
        <v>610</v>
      </c>
      <c r="AE63" s="542">
        <v>3692</v>
      </c>
      <c r="AF63" s="542">
        <v>1794</v>
      </c>
      <c r="AG63" s="542">
        <v>1898</v>
      </c>
      <c r="AH63" s="542" t="s">
        <v>21</v>
      </c>
      <c r="AI63" s="542">
        <v>21180</v>
      </c>
      <c r="AJ63" s="542">
        <v>10389</v>
      </c>
      <c r="AK63" s="542">
        <v>24980</v>
      </c>
      <c r="AL63" s="542">
        <v>24980</v>
      </c>
      <c r="AM63" s="542" t="s">
        <v>21</v>
      </c>
      <c r="AN63" s="542" t="s">
        <v>21</v>
      </c>
      <c r="AO63" s="542" t="s">
        <v>21</v>
      </c>
      <c r="AP63" s="542" t="s">
        <v>21</v>
      </c>
      <c r="AQ63" s="542" t="s">
        <v>21</v>
      </c>
      <c r="AR63" s="542">
        <v>53102</v>
      </c>
      <c r="AS63" s="547" t="s">
        <v>36</v>
      </c>
      <c r="AT63" s="548" t="s">
        <v>26</v>
      </c>
      <c r="AU63" s="579" t="s">
        <v>26</v>
      </c>
      <c r="AV63" s="580" t="s">
        <v>26</v>
      </c>
      <c r="AW63" s="1768" t="s">
        <v>173</v>
      </c>
      <c r="AX63" s="542">
        <v>152015</v>
      </c>
      <c r="AY63" s="542">
        <v>117170</v>
      </c>
      <c r="AZ63" s="542">
        <v>117170</v>
      </c>
      <c r="BA63" s="542" t="s">
        <v>21</v>
      </c>
      <c r="BB63" s="542" t="s">
        <v>21</v>
      </c>
      <c r="BC63" s="542" t="s">
        <v>21</v>
      </c>
      <c r="BD63" s="542" t="s">
        <v>21</v>
      </c>
      <c r="BE63" s="542" t="s">
        <v>21</v>
      </c>
      <c r="BF63" s="542">
        <v>143158</v>
      </c>
      <c r="BG63" s="542">
        <v>43470</v>
      </c>
      <c r="BH63" s="542">
        <v>43468</v>
      </c>
      <c r="BI63" s="542">
        <v>1631</v>
      </c>
      <c r="BJ63" s="542">
        <v>35531</v>
      </c>
      <c r="BK63" s="542">
        <v>6306</v>
      </c>
      <c r="BL63" s="542">
        <v>4201</v>
      </c>
      <c r="BM63" s="542">
        <v>2105</v>
      </c>
      <c r="BN63" s="542" t="s">
        <v>22</v>
      </c>
      <c r="BO63" s="542" t="s">
        <v>22</v>
      </c>
      <c r="BP63" s="547" t="s">
        <v>36</v>
      </c>
      <c r="BQ63" s="548" t="s">
        <v>26</v>
      </c>
    </row>
    <row r="64" spans="1:69" ht="15" customHeight="1">
      <c r="A64" s="579" t="s">
        <v>26</v>
      </c>
      <c r="B64" s="580" t="s">
        <v>26</v>
      </c>
      <c r="C64" s="1768" t="s">
        <v>174</v>
      </c>
      <c r="D64" s="542">
        <v>28995</v>
      </c>
      <c r="E64" s="542">
        <v>38394</v>
      </c>
      <c r="F64" s="542">
        <v>31955</v>
      </c>
      <c r="G64" s="542">
        <v>1493</v>
      </c>
      <c r="H64" s="542">
        <v>4947</v>
      </c>
      <c r="I64" s="542">
        <v>2367</v>
      </c>
      <c r="J64" s="542">
        <v>2580</v>
      </c>
      <c r="K64" s="542" t="s">
        <v>21</v>
      </c>
      <c r="L64" s="542">
        <v>60765</v>
      </c>
      <c r="M64" s="542">
        <v>20</v>
      </c>
      <c r="N64" s="542">
        <v>16</v>
      </c>
      <c r="O64" s="542" t="s">
        <v>21</v>
      </c>
      <c r="P64" s="542">
        <v>8</v>
      </c>
      <c r="Q64" s="542">
        <v>8</v>
      </c>
      <c r="R64" s="542" t="s">
        <v>21</v>
      </c>
      <c r="S64" s="542">
        <v>8</v>
      </c>
      <c r="T64" s="542" t="s">
        <v>21</v>
      </c>
      <c r="U64" s="542">
        <v>11</v>
      </c>
      <c r="V64" s="547" t="s">
        <v>37</v>
      </c>
      <c r="W64" s="548" t="s">
        <v>26</v>
      </c>
      <c r="X64" s="579" t="s">
        <v>26</v>
      </c>
      <c r="Y64" s="580" t="s">
        <v>26</v>
      </c>
      <c r="Z64" s="1768" t="s">
        <v>174</v>
      </c>
      <c r="AA64" s="542">
        <v>14969</v>
      </c>
      <c r="AB64" s="542">
        <v>14409</v>
      </c>
      <c r="AC64" s="542">
        <v>10326</v>
      </c>
      <c r="AD64" s="542">
        <v>622</v>
      </c>
      <c r="AE64" s="542">
        <v>3461</v>
      </c>
      <c r="AF64" s="542">
        <v>1757</v>
      </c>
      <c r="AG64" s="542">
        <v>1704</v>
      </c>
      <c r="AH64" s="542" t="s">
        <v>21</v>
      </c>
      <c r="AI64" s="542">
        <v>21739</v>
      </c>
      <c r="AJ64" s="542">
        <v>13052</v>
      </c>
      <c r="AK64" s="542">
        <v>26175</v>
      </c>
      <c r="AL64" s="542">
        <v>26175</v>
      </c>
      <c r="AM64" s="542" t="s">
        <v>21</v>
      </c>
      <c r="AN64" s="542" t="s">
        <v>21</v>
      </c>
      <c r="AO64" s="542" t="s">
        <v>21</v>
      </c>
      <c r="AP64" s="542" t="s">
        <v>21</v>
      </c>
      <c r="AQ64" s="542" t="s">
        <v>21</v>
      </c>
      <c r="AR64" s="542">
        <v>39979</v>
      </c>
      <c r="AS64" s="547" t="s">
        <v>37</v>
      </c>
      <c r="AT64" s="548" t="s">
        <v>26</v>
      </c>
      <c r="AU64" s="579" t="s">
        <v>26</v>
      </c>
      <c r="AV64" s="580" t="s">
        <v>26</v>
      </c>
      <c r="AW64" s="1768" t="s">
        <v>174</v>
      </c>
      <c r="AX64" s="542">
        <v>149854</v>
      </c>
      <c r="AY64" s="542">
        <v>138219</v>
      </c>
      <c r="AZ64" s="542">
        <v>138219</v>
      </c>
      <c r="BA64" s="542" t="s">
        <v>21</v>
      </c>
      <c r="BB64" s="542" t="s">
        <v>21</v>
      </c>
      <c r="BC64" s="542" t="s">
        <v>21</v>
      </c>
      <c r="BD64" s="542" t="s">
        <v>21</v>
      </c>
      <c r="BE64" s="542" t="s">
        <v>21</v>
      </c>
      <c r="BF64" s="542">
        <v>154793</v>
      </c>
      <c r="BG64" s="542">
        <v>42786</v>
      </c>
      <c r="BH64" s="542">
        <v>42787</v>
      </c>
      <c r="BI64" s="542">
        <v>1786</v>
      </c>
      <c r="BJ64" s="542">
        <v>34699</v>
      </c>
      <c r="BK64" s="542">
        <v>6302</v>
      </c>
      <c r="BL64" s="542">
        <v>4398</v>
      </c>
      <c r="BM64" s="542">
        <v>1904</v>
      </c>
      <c r="BN64" s="542" t="s">
        <v>22</v>
      </c>
      <c r="BO64" s="542" t="s">
        <v>22</v>
      </c>
      <c r="BP64" s="547" t="s">
        <v>37</v>
      </c>
      <c r="BQ64" s="548" t="s">
        <v>26</v>
      </c>
    </row>
    <row r="65" spans="1:69" ht="15" customHeight="1">
      <c r="A65" s="579" t="s">
        <v>26</v>
      </c>
      <c r="B65" s="580" t="s">
        <v>26</v>
      </c>
      <c r="C65" s="1768" t="s">
        <v>175</v>
      </c>
      <c r="D65" s="542">
        <v>22438</v>
      </c>
      <c r="E65" s="542">
        <v>34647</v>
      </c>
      <c r="F65" s="542">
        <v>28673</v>
      </c>
      <c r="G65" s="542">
        <v>1450</v>
      </c>
      <c r="H65" s="542">
        <v>4525</v>
      </c>
      <c r="I65" s="542">
        <v>2146</v>
      </c>
      <c r="J65" s="542">
        <v>2379</v>
      </c>
      <c r="K65" s="542" t="s">
        <v>21</v>
      </c>
      <c r="L65" s="542">
        <v>48555</v>
      </c>
      <c r="M65" s="542">
        <v>14</v>
      </c>
      <c r="N65" s="542">
        <v>15</v>
      </c>
      <c r="O65" s="542" t="s">
        <v>21</v>
      </c>
      <c r="P65" s="542">
        <v>7</v>
      </c>
      <c r="Q65" s="542">
        <v>8</v>
      </c>
      <c r="R65" s="542" t="s">
        <v>21</v>
      </c>
      <c r="S65" s="542">
        <v>8</v>
      </c>
      <c r="T65" s="542" t="s">
        <v>21</v>
      </c>
      <c r="U65" s="542">
        <v>10</v>
      </c>
      <c r="V65" s="547" t="s">
        <v>38</v>
      </c>
      <c r="W65" s="548" t="s">
        <v>26</v>
      </c>
      <c r="X65" s="579" t="s">
        <v>26</v>
      </c>
      <c r="Y65" s="580" t="s">
        <v>26</v>
      </c>
      <c r="Z65" s="1768" t="s">
        <v>175</v>
      </c>
      <c r="AA65" s="542">
        <v>13721</v>
      </c>
      <c r="AB65" s="542">
        <v>14085</v>
      </c>
      <c r="AC65" s="542">
        <v>10317</v>
      </c>
      <c r="AD65" s="542">
        <v>565</v>
      </c>
      <c r="AE65" s="542">
        <v>3203</v>
      </c>
      <c r="AF65" s="542">
        <v>1600</v>
      </c>
      <c r="AG65" s="542">
        <v>1603</v>
      </c>
      <c r="AH65" s="542" t="s">
        <v>21</v>
      </c>
      <c r="AI65" s="542">
        <v>21374</v>
      </c>
      <c r="AJ65" s="542">
        <v>6166</v>
      </c>
      <c r="AK65" s="542">
        <v>21853</v>
      </c>
      <c r="AL65" s="542">
        <v>21853</v>
      </c>
      <c r="AM65" s="542" t="s">
        <v>21</v>
      </c>
      <c r="AN65" s="542" t="s">
        <v>21</v>
      </c>
      <c r="AO65" s="542" t="s">
        <v>21</v>
      </c>
      <c r="AP65" s="542" t="s">
        <v>21</v>
      </c>
      <c r="AQ65" s="542" t="s">
        <v>21</v>
      </c>
      <c r="AR65" s="542">
        <v>24292</v>
      </c>
      <c r="AS65" s="547" t="s">
        <v>38</v>
      </c>
      <c r="AT65" s="548" t="s">
        <v>26</v>
      </c>
      <c r="AU65" s="579" t="s">
        <v>26</v>
      </c>
      <c r="AV65" s="580" t="s">
        <v>26</v>
      </c>
      <c r="AW65" s="1768" t="s">
        <v>175</v>
      </c>
      <c r="AX65" s="542">
        <v>94940</v>
      </c>
      <c r="AY65" s="542">
        <v>123244</v>
      </c>
      <c r="AZ65" s="542">
        <v>123244</v>
      </c>
      <c r="BA65" s="542" t="s">
        <v>21</v>
      </c>
      <c r="BB65" s="542" t="s">
        <v>21</v>
      </c>
      <c r="BC65" s="542" t="s">
        <v>21</v>
      </c>
      <c r="BD65" s="542" t="s">
        <v>21</v>
      </c>
      <c r="BE65" s="542" t="s">
        <v>21</v>
      </c>
      <c r="BF65" s="542">
        <v>126489</v>
      </c>
      <c r="BG65" s="542">
        <v>41298</v>
      </c>
      <c r="BH65" s="542">
        <v>41299</v>
      </c>
      <c r="BI65" s="542">
        <v>1622</v>
      </c>
      <c r="BJ65" s="542">
        <v>33525</v>
      </c>
      <c r="BK65" s="542">
        <v>6152</v>
      </c>
      <c r="BL65" s="542">
        <v>4460</v>
      </c>
      <c r="BM65" s="542">
        <v>1692</v>
      </c>
      <c r="BN65" s="542" t="s">
        <v>22</v>
      </c>
      <c r="BO65" s="542" t="s">
        <v>22</v>
      </c>
      <c r="BP65" s="547" t="s">
        <v>38</v>
      </c>
      <c r="BQ65" s="548" t="s">
        <v>26</v>
      </c>
    </row>
    <row r="66" spans="1:69" ht="15" customHeight="1">
      <c r="A66" s="579" t="s">
        <v>26</v>
      </c>
      <c r="B66" s="580" t="s">
        <v>26</v>
      </c>
      <c r="C66" s="1768" t="s">
        <v>176</v>
      </c>
      <c r="D66" s="542">
        <v>93204</v>
      </c>
      <c r="E66" s="542">
        <v>39532</v>
      </c>
      <c r="F66" s="542">
        <v>33959</v>
      </c>
      <c r="G66" s="542">
        <v>1444</v>
      </c>
      <c r="H66" s="542">
        <v>4129</v>
      </c>
      <c r="I66" s="542">
        <v>1991</v>
      </c>
      <c r="J66" s="542">
        <v>2138</v>
      </c>
      <c r="K66" s="542" t="s">
        <v>21</v>
      </c>
      <c r="L66" s="542">
        <v>102227</v>
      </c>
      <c r="M66" s="542">
        <v>14</v>
      </c>
      <c r="N66" s="542">
        <v>16</v>
      </c>
      <c r="O66" s="542" t="s">
        <v>21</v>
      </c>
      <c r="P66" s="542">
        <v>8</v>
      </c>
      <c r="Q66" s="542">
        <v>8</v>
      </c>
      <c r="R66" s="542" t="s">
        <v>21</v>
      </c>
      <c r="S66" s="542">
        <v>8</v>
      </c>
      <c r="T66" s="542" t="s">
        <v>21</v>
      </c>
      <c r="U66" s="542">
        <v>8</v>
      </c>
      <c r="V66" s="547" t="s">
        <v>39</v>
      </c>
      <c r="W66" s="548" t="s">
        <v>26</v>
      </c>
      <c r="X66" s="579" t="s">
        <v>26</v>
      </c>
      <c r="Y66" s="580" t="s">
        <v>26</v>
      </c>
      <c r="Z66" s="1768" t="s">
        <v>176</v>
      </c>
      <c r="AA66" s="542">
        <v>21328</v>
      </c>
      <c r="AB66" s="542">
        <v>21905</v>
      </c>
      <c r="AC66" s="542">
        <v>18751</v>
      </c>
      <c r="AD66" s="542">
        <v>442</v>
      </c>
      <c r="AE66" s="542">
        <v>2712</v>
      </c>
      <c r="AF66" s="542">
        <v>1424</v>
      </c>
      <c r="AG66" s="542">
        <v>1288</v>
      </c>
      <c r="AH66" s="542" t="s">
        <v>21</v>
      </c>
      <c r="AI66" s="542">
        <v>20796</v>
      </c>
      <c r="AJ66" s="542">
        <v>87268</v>
      </c>
      <c r="AK66" s="542">
        <v>15999</v>
      </c>
      <c r="AL66" s="542">
        <v>15999</v>
      </c>
      <c r="AM66" s="542" t="s">
        <v>21</v>
      </c>
      <c r="AN66" s="542" t="s">
        <v>21</v>
      </c>
      <c r="AO66" s="542" t="s">
        <v>21</v>
      </c>
      <c r="AP66" s="542" t="s">
        <v>21</v>
      </c>
      <c r="AQ66" s="542" t="s">
        <v>21</v>
      </c>
      <c r="AR66" s="542">
        <v>95561</v>
      </c>
      <c r="AS66" s="547" t="s">
        <v>39</v>
      </c>
      <c r="AT66" s="548" t="s">
        <v>26</v>
      </c>
      <c r="AU66" s="579" t="s">
        <v>26</v>
      </c>
      <c r="AV66" s="580" t="s">
        <v>26</v>
      </c>
      <c r="AW66" s="1768" t="s">
        <v>176</v>
      </c>
      <c r="AX66" s="542">
        <v>151455</v>
      </c>
      <c r="AY66" s="542">
        <v>110880</v>
      </c>
      <c r="AZ66" s="542">
        <v>110880</v>
      </c>
      <c r="BA66" s="542" t="s">
        <v>21</v>
      </c>
      <c r="BB66" s="542" t="s">
        <v>21</v>
      </c>
      <c r="BC66" s="542" t="s">
        <v>21</v>
      </c>
      <c r="BD66" s="542" t="s">
        <v>21</v>
      </c>
      <c r="BE66" s="542" t="s">
        <v>21</v>
      </c>
      <c r="BF66" s="542">
        <v>167063</v>
      </c>
      <c r="BG66" s="542">
        <v>38805</v>
      </c>
      <c r="BH66" s="542">
        <v>38804</v>
      </c>
      <c r="BI66" s="542">
        <v>2402</v>
      </c>
      <c r="BJ66" s="542">
        <v>30762</v>
      </c>
      <c r="BK66" s="542">
        <v>5640</v>
      </c>
      <c r="BL66" s="542">
        <v>4101</v>
      </c>
      <c r="BM66" s="542">
        <v>1539</v>
      </c>
      <c r="BN66" s="542" t="s">
        <v>22</v>
      </c>
      <c r="BO66" s="542" t="s">
        <v>22</v>
      </c>
      <c r="BP66" s="547" t="s">
        <v>39</v>
      </c>
      <c r="BQ66" s="548" t="s">
        <v>26</v>
      </c>
    </row>
    <row r="67" spans="1:69" ht="15" customHeight="1">
      <c r="A67" s="579" t="s">
        <v>26</v>
      </c>
      <c r="B67" s="580" t="s">
        <v>26</v>
      </c>
      <c r="C67" s="1768" t="s">
        <v>177</v>
      </c>
      <c r="D67" s="542">
        <v>31732</v>
      </c>
      <c r="E67" s="542">
        <v>43790</v>
      </c>
      <c r="F67" s="542">
        <v>39917</v>
      </c>
      <c r="G67" s="542">
        <v>895</v>
      </c>
      <c r="H67" s="542">
        <v>2978</v>
      </c>
      <c r="I67" s="542">
        <v>2171</v>
      </c>
      <c r="J67" s="542">
        <v>808</v>
      </c>
      <c r="K67" s="542" t="s">
        <v>21</v>
      </c>
      <c r="L67" s="542">
        <v>90089</v>
      </c>
      <c r="M67" s="542">
        <v>13</v>
      </c>
      <c r="N67" s="542">
        <v>12</v>
      </c>
      <c r="O67" s="542" t="s">
        <v>21</v>
      </c>
      <c r="P67" s="542">
        <v>5</v>
      </c>
      <c r="Q67" s="542">
        <v>7</v>
      </c>
      <c r="R67" s="542" t="s">
        <v>21</v>
      </c>
      <c r="S67" s="542">
        <v>7</v>
      </c>
      <c r="T67" s="542" t="s">
        <v>21</v>
      </c>
      <c r="U67" s="542">
        <v>9</v>
      </c>
      <c r="V67" s="547" t="s">
        <v>40</v>
      </c>
      <c r="W67" s="548" t="s">
        <v>26</v>
      </c>
      <c r="X67" s="579" t="s">
        <v>26</v>
      </c>
      <c r="Y67" s="580" t="s">
        <v>26</v>
      </c>
      <c r="Z67" s="1768" t="s">
        <v>177</v>
      </c>
      <c r="AA67" s="542">
        <v>18496</v>
      </c>
      <c r="AB67" s="542">
        <v>18189</v>
      </c>
      <c r="AC67" s="542">
        <v>16075</v>
      </c>
      <c r="AD67" s="542">
        <v>470</v>
      </c>
      <c r="AE67" s="542">
        <v>1644</v>
      </c>
      <c r="AF67" s="542">
        <v>1610</v>
      </c>
      <c r="AG67" s="542">
        <v>34</v>
      </c>
      <c r="AH67" s="542" t="s">
        <v>21</v>
      </c>
      <c r="AI67" s="542">
        <v>21104</v>
      </c>
      <c r="AJ67" s="542">
        <v>9485</v>
      </c>
      <c r="AK67" s="542">
        <v>26002</v>
      </c>
      <c r="AL67" s="542">
        <v>26002</v>
      </c>
      <c r="AM67" s="542" t="s">
        <v>21</v>
      </c>
      <c r="AN67" s="542" t="s">
        <v>21</v>
      </c>
      <c r="AO67" s="542" t="s">
        <v>21</v>
      </c>
      <c r="AP67" s="542" t="s">
        <v>21</v>
      </c>
      <c r="AQ67" s="542" t="s">
        <v>21</v>
      </c>
      <c r="AR67" s="542">
        <v>79044</v>
      </c>
      <c r="AS67" s="547" t="s">
        <v>40</v>
      </c>
      <c r="AT67" s="548" t="s">
        <v>26</v>
      </c>
      <c r="AU67" s="579" t="s">
        <v>26</v>
      </c>
      <c r="AV67" s="580" t="s">
        <v>26</v>
      </c>
      <c r="AW67" s="1768" t="s">
        <v>177</v>
      </c>
      <c r="AX67" s="542">
        <v>86779</v>
      </c>
      <c r="AY67" s="542">
        <v>99854</v>
      </c>
      <c r="AZ67" s="542">
        <v>99854</v>
      </c>
      <c r="BA67" s="542" t="s">
        <v>21</v>
      </c>
      <c r="BB67" s="542" t="s">
        <v>21</v>
      </c>
      <c r="BC67" s="542" t="s">
        <v>21</v>
      </c>
      <c r="BD67" s="542" t="s">
        <v>21</v>
      </c>
      <c r="BE67" s="542" t="s">
        <v>21</v>
      </c>
      <c r="BF67" s="542">
        <v>153988</v>
      </c>
      <c r="BG67" s="542">
        <v>39005</v>
      </c>
      <c r="BH67" s="542">
        <v>39005</v>
      </c>
      <c r="BI67" s="542">
        <v>3567</v>
      </c>
      <c r="BJ67" s="542">
        <v>29171</v>
      </c>
      <c r="BK67" s="542">
        <v>6267</v>
      </c>
      <c r="BL67" s="542">
        <v>4233</v>
      </c>
      <c r="BM67" s="542">
        <v>2034</v>
      </c>
      <c r="BN67" s="542" t="s">
        <v>22</v>
      </c>
      <c r="BO67" s="542" t="s">
        <v>22</v>
      </c>
      <c r="BP67" s="547" t="s">
        <v>40</v>
      </c>
      <c r="BQ67" s="548" t="s">
        <v>26</v>
      </c>
    </row>
    <row r="68" spans="1:69" ht="15" customHeight="1">
      <c r="A68" s="585" t="s">
        <v>26</v>
      </c>
      <c r="B68" s="586" t="s">
        <v>26</v>
      </c>
      <c r="C68" s="1769" t="s">
        <v>178</v>
      </c>
      <c r="D68" s="555">
        <v>33465</v>
      </c>
      <c r="E68" s="555">
        <v>40995</v>
      </c>
      <c r="F68" s="555">
        <v>36792</v>
      </c>
      <c r="G68" s="555">
        <v>1000</v>
      </c>
      <c r="H68" s="555">
        <v>3202</v>
      </c>
      <c r="I68" s="555">
        <v>2364</v>
      </c>
      <c r="J68" s="555">
        <v>838</v>
      </c>
      <c r="K68" s="555" t="s">
        <v>21</v>
      </c>
      <c r="L68" s="555">
        <v>82559</v>
      </c>
      <c r="M68" s="555">
        <v>14</v>
      </c>
      <c r="N68" s="555">
        <v>13</v>
      </c>
      <c r="O68" s="555" t="s">
        <v>21</v>
      </c>
      <c r="P68" s="555">
        <v>5</v>
      </c>
      <c r="Q68" s="555">
        <v>8</v>
      </c>
      <c r="R68" s="555" t="s">
        <v>21</v>
      </c>
      <c r="S68" s="555">
        <v>8</v>
      </c>
      <c r="T68" s="555" t="s">
        <v>21</v>
      </c>
      <c r="U68" s="555">
        <v>10</v>
      </c>
      <c r="V68" s="556" t="s">
        <v>41</v>
      </c>
      <c r="W68" s="557" t="s">
        <v>26</v>
      </c>
      <c r="X68" s="585" t="s">
        <v>26</v>
      </c>
      <c r="Y68" s="586" t="s">
        <v>26</v>
      </c>
      <c r="Z68" s="1769" t="s">
        <v>178</v>
      </c>
      <c r="AA68" s="555">
        <v>16717</v>
      </c>
      <c r="AB68" s="555">
        <v>15577</v>
      </c>
      <c r="AC68" s="555">
        <v>13635</v>
      </c>
      <c r="AD68" s="555">
        <v>187</v>
      </c>
      <c r="AE68" s="555">
        <v>1755</v>
      </c>
      <c r="AF68" s="555">
        <v>1743</v>
      </c>
      <c r="AG68" s="555">
        <v>12</v>
      </c>
      <c r="AH68" s="555" t="s">
        <v>21</v>
      </c>
      <c r="AI68" s="555">
        <v>22244</v>
      </c>
      <c r="AJ68" s="555">
        <v>15163</v>
      </c>
      <c r="AK68" s="555">
        <v>27243</v>
      </c>
      <c r="AL68" s="555">
        <v>27243</v>
      </c>
      <c r="AM68" s="555" t="s">
        <v>21</v>
      </c>
      <c r="AN68" s="555" t="s">
        <v>21</v>
      </c>
      <c r="AO68" s="555" t="s">
        <v>21</v>
      </c>
      <c r="AP68" s="555" t="s">
        <v>21</v>
      </c>
      <c r="AQ68" s="555" t="s">
        <v>21</v>
      </c>
      <c r="AR68" s="555">
        <v>66964</v>
      </c>
      <c r="AS68" s="556" t="s">
        <v>41</v>
      </c>
      <c r="AT68" s="557" t="s">
        <v>26</v>
      </c>
      <c r="AU68" s="585" t="s">
        <v>26</v>
      </c>
      <c r="AV68" s="586" t="s">
        <v>26</v>
      </c>
      <c r="AW68" s="1769" t="s">
        <v>178</v>
      </c>
      <c r="AX68" s="555">
        <v>104372</v>
      </c>
      <c r="AY68" s="555">
        <v>109416</v>
      </c>
      <c r="AZ68" s="555">
        <v>109416</v>
      </c>
      <c r="BA68" s="555" t="s">
        <v>21</v>
      </c>
      <c r="BB68" s="555" t="s">
        <v>21</v>
      </c>
      <c r="BC68" s="555" t="s">
        <v>21</v>
      </c>
      <c r="BD68" s="555" t="s">
        <v>21</v>
      </c>
      <c r="BE68" s="555" t="s">
        <v>21</v>
      </c>
      <c r="BF68" s="555">
        <v>148944</v>
      </c>
      <c r="BG68" s="555">
        <v>43781</v>
      </c>
      <c r="BH68" s="555">
        <v>43782</v>
      </c>
      <c r="BI68" s="555">
        <v>2467</v>
      </c>
      <c r="BJ68" s="555">
        <v>35053</v>
      </c>
      <c r="BK68" s="555">
        <v>6262</v>
      </c>
      <c r="BL68" s="555">
        <v>4508</v>
      </c>
      <c r="BM68" s="555">
        <v>1754</v>
      </c>
      <c r="BN68" s="555" t="s">
        <v>22</v>
      </c>
      <c r="BO68" s="587" t="s">
        <v>22</v>
      </c>
      <c r="BP68" s="556" t="s">
        <v>41</v>
      </c>
      <c r="BQ68" s="557" t="s">
        <v>26</v>
      </c>
    </row>
    <row r="69" spans="1:69" ht="15" customHeight="1">
      <c r="A69" s="1388" t="s">
        <v>26</v>
      </c>
      <c r="B69" s="1389" t="s">
        <v>26</v>
      </c>
      <c r="C69" s="1390"/>
      <c r="D69" s="594"/>
      <c r="E69" s="538"/>
      <c r="F69" s="538"/>
      <c r="G69" s="538"/>
      <c r="H69" s="538"/>
      <c r="I69" s="538"/>
      <c r="J69" s="538"/>
      <c r="K69" s="538"/>
      <c r="L69" s="538"/>
      <c r="M69" s="1391"/>
      <c r="N69" s="1391"/>
      <c r="O69" s="1391"/>
      <c r="P69" s="1392"/>
      <c r="Q69" s="1392"/>
      <c r="R69" s="1392"/>
      <c r="S69" s="1392"/>
      <c r="T69" s="1392"/>
      <c r="U69" s="1392"/>
      <c r="V69" s="512"/>
      <c r="W69" s="512"/>
      <c r="X69" s="1388"/>
      <c r="Y69" s="1389"/>
      <c r="Z69" s="1390"/>
      <c r="AA69" s="1392"/>
      <c r="AB69" s="1392"/>
      <c r="AC69" s="1392"/>
      <c r="AD69" s="1392"/>
      <c r="AE69" s="1392"/>
      <c r="AF69" s="1392"/>
      <c r="AG69" s="1392"/>
      <c r="AH69" s="511"/>
      <c r="AI69" s="511"/>
      <c r="AJ69" s="560"/>
      <c r="AK69" s="560"/>
      <c r="AL69" s="560"/>
      <c r="AM69" s="1392"/>
      <c r="AN69" s="1392"/>
      <c r="AO69" s="1392"/>
      <c r="AP69" s="1392"/>
      <c r="AQ69" s="1392"/>
      <c r="AR69" s="1392"/>
      <c r="AS69" s="512"/>
      <c r="AT69" s="512"/>
      <c r="AU69" s="1388"/>
      <c r="AV69" s="1389"/>
      <c r="AW69" s="1390"/>
      <c r="AX69" s="593"/>
      <c r="AY69" s="593"/>
      <c r="AZ69" s="593"/>
      <c r="BA69" s="593"/>
      <c r="BB69" s="593"/>
      <c r="BC69" s="593"/>
      <c r="BD69" s="1392"/>
      <c r="BE69" s="511"/>
      <c r="BF69" s="511"/>
      <c r="BG69" s="560"/>
      <c r="BH69" s="560"/>
      <c r="BI69" s="560"/>
      <c r="BJ69" s="1392"/>
      <c r="BK69" s="1392"/>
      <c r="BL69" s="1392"/>
      <c r="BM69" s="1392"/>
      <c r="BN69" s="1392"/>
      <c r="BO69" s="1392"/>
      <c r="BP69" s="512"/>
      <c r="BQ69" s="512"/>
    </row>
    <row r="70" spans="1:69" s="512" customFormat="1" ht="18" customHeight="1">
      <c r="A70" s="516" t="s">
        <v>1282</v>
      </c>
      <c r="B70" s="521"/>
      <c r="C70" s="520"/>
      <c r="E70" s="520" t="s">
        <v>725</v>
      </c>
      <c r="K70" s="566"/>
      <c r="L70" s="2200" t="s">
        <v>1391</v>
      </c>
      <c r="M70" s="1795" t="s">
        <v>831</v>
      </c>
      <c r="N70" s="521"/>
      <c r="O70" s="518" t="s">
        <v>1191</v>
      </c>
      <c r="P70" s="517"/>
      <c r="Q70" s="517"/>
      <c r="R70" s="517"/>
      <c r="S70" s="517"/>
      <c r="T70" s="540"/>
      <c r="U70" s="2149" t="s">
        <v>1395</v>
      </c>
      <c r="V70" s="520"/>
      <c r="W70" s="518"/>
      <c r="X70" s="516" t="s">
        <v>812</v>
      </c>
      <c r="Y70" s="521"/>
      <c r="Z70" s="520"/>
      <c r="AA70" s="518"/>
      <c r="AB70" s="540" t="s">
        <v>1189</v>
      </c>
      <c r="AC70" s="520"/>
      <c r="AD70" s="520"/>
      <c r="AE70" s="520"/>
      <c r="AF70" s="520"/>
      <c r="AH70" s="518"/>
      <c r="AI70" s="2200" t="s">
        <v>1391</v>
      </c>
      <c r="AJ70" s="516" t="s">
        <v>597</v>
      </c>
      <c r="AK70" s="519"/>
      <c r="AL70" s="553" t="s">
        <v>1247</v>
      </c>
      <c r="AM70" s="520"/>
      <c r="AN70" s="520"/>
      <c r="AO70" s="520"/>
      <c r="AP70" s="520"/>
      <c r="AQ70" s="540"/>
      <c r="AR70" s="2200" t="s">
        <v>1392</v>
      </c>
      <c r="AS70" s="520"/>
      <c r="AT70" s="518"/>
      <c r="AU70" s="516" t="s">
        <v>842</v>
      </c>
      <c r="AV70" s="521"/>
      <c r="AW70" s="520"/>
      <c r="AX70" s="521"/>
      <c r="AY70" s="561" t="s">
        <v>1275</v>
      </c>
      <c r="AZ70" s="520"/>
      <c r="BA70" s="520"/>
      <c r="BB70" s="520"/>
      <c r="BC70" s="520"/>
      <c r="BE70" s="566"/>
      <c r="BF70" s="2200" t="s">
        <v>1397</v>
      </c>
      <c r="BG70" s="1795" t="s">
        <v>1284</v>
      </c>
      <c r="BH70" s="521"/>
      <c r="BI70" s="561" t="s">
        <v>1216</v>
      </c>
      <c r="BJ70" s="520"/>
      <c r="BK70" s="520"/>
      <c r="BL70" s="520"/>
      <c r="BM70" s="520"/>
      <c r="BN70" s="589"/>
      <c r="BO70" s="2201" t="s">
        <v>1393</v>
      </c>
      <c r="BP70" s="520"/>
      <c r="BQ70" s="518"/>
    </row>
    <row r="71" spans="1:69" ht="18" customHeight="1">
      <c r="A71" s="1385">
        <v>41275</v>
      </c>
      <c r="B71" s="1386">
        <v>41275</v>
      </c>
      <c r="C71" s="1387">
        <v>41275</v>
      </c>
      <c r="D71" s="530">
        <v>89</v>
      </c>
      <c r="E71" s="530">
        <v>88</v>
      </c>
      <c r="F71" s="530" t="s">
        <v>22</v>
      </c>
      <c r="G71" s="530" t="s">
        <v>22</v>
      </c>
      <c r="H71" s="530">
        <v>88</v>
      </c>
      <c r="I71" s="530" t="s">
        <v>22</v>
      </c>
      <c r="J71" s="530">
        <v>88</v>
      </c>
      <c r="K71" s="530" t="s">
        <v>21</v>
      </c>
      <c r="L71" s="530">
        <v>1</v>
      </c>
      <c r="M71" s="530">
        <v>385706</v>
      </c>
      <c r="N71" s="530">
        <v>384013</v>
      </c>
      <c r="O71" s="530">
        <v>303020</v>
      </c>
      <c r="P71" s="530">
        <v>17641</v>
      </c>
      <c r="Q71" s="530">
        <v>63352</v>
      </c>
      <c r="R71" s="530">
        <v>42207</v>
      </c>
      <c r="S71" s="530">
        <v>21145</v>
      </c>
      <c r="T71" s="530">
        <v>5236</v>
      </c>
      <c r="U71" s="530">
        <v>40061</v>
      </c>
      <c r="V71" s="590">
        <v>41275</v>
      </c>
      <c r="W71" s="591">
        <v>41275</v>
      </c>
      <c r="X71" s="1385">
        <v>41275</v>
      </c>
      <c r="Y71" s="1386">
        <v>41275</v>
      </c>
      <c r="Z71" s="1387">
        <v>41275</v>
      </c>
      <c r="AA71" s="530">
        <v>391</v>
      </c>
      <c r="AB71" s="530">
        <v>391</v>
      </c>
      <c r="AC71" s="530">
        <v>391</v>
      </c>
      <c r="AD71" s="530" t="s">
        <v>21</v>
      </c>
      <c r="AE71" s="530" t="s">
        <v>21</v>
      </c>
      <c r="AF71" s="530" t="s">
        <v>21</v>
      </c>
      <c r="AG71" s="530" t="s">
        <v>21</v>
      </c>
      <c r="AH71" s="530" t="s">
        <v>21</v>
      </c>
      <c r="AI71" s="530" t="s">
        <v>21</v>
      </c>
      <c r="AJ71" s="530" t="s">
        <v>21</v>
      </c>
      <c r="AK71" s="530" t="s">
        <v>21</v>
      </c>
      <c r="AL71" s="530" t="s">
        <v>21</v>
      </c>
      <c r="AM71" s="530" t="s">
        <v>21</v>
      </c>
      <c r="AN71" s="530" t="s">
        <v>21</v>
      </c>
      <c r="AO71" s="530" t="s">
        <v>21</v>
      </c>
      <c r="AP71" s="530" t="s">
        <v>21</v>
      </c>
      <c r="AQ71" s="530" t="s">
        <v>21</v>
      </c>
      <c r="AR71" s="530" t="s">
        <v>21</v>
      </c>
      <c r="AS71" s="590">
        <v>41275</v>
      </c>
      <c r="AT71" s="591">
        <v>41275</v>
      </c>
      <c r="AU71" s="1385">
        <v>41275</v>
      </c>
      <c r="AV71" s="1386">
        <v>41275</v>
      </c>
      <c r="AW71" s="1387">
        <v>41275</v>
      </c>
      <c r="AX71" s="530">
        <v>20812</v>
      </c>
      <c r="AY71" s="530">
        <v>20769</v>
      </c>
      <c r="AZ71" s="530">
        <v>20769</v>
      </c>
      <c r="BA71" s="530" t="s">
        <v>21</v>
      </c>
      <c r="BB71" s="530" t="s">
        <v>21</v>
      </c>
      <c r="BC71" s="530" t="s">
        <v>21</v>
      </c>
      <c r="BD71" s="530" t="s">
        <v>21</v>
      </c>
      <c r="BE71" s="530" t="s">
        <v>21</v>
      </c>
      <c r="BF71" s="530">
        <v>269</v>
      </c>
      <c r="BG71" s="530">
        <v>12626</v>
      </c>
      <c r="BH71" s="530">
        <v>12536</v>
      </c>
      <c r="BI71" s="530">
        <v>12536</v>
      </c>
      <c r="BJ71" s="530" t="s">
        <v>21</v>
      </c>
      <c r="BK71" s="530" t="s">
        <v>21</v>
      </c>
      <c r="BL71" s="530" t="s">
        <v>21</v>
      </c>
      <c r="BM71" s="530" t="s">
        <v>21</v>
      </c>
      <c r="BN71" s="530" t="s">
        <v>21</v>
      </c>
      <c r="BO71" s="530">
        <v>409</v>
      </c>
      <c r="BP71" s="590">
        <v>41275</v>
      </c>
      <c r="BQ71" s="591">
        <v>41275</v>
      </c>
    </row>
    <row r="72" spans="1:69" ht="15" customHeight="1">
      <c r="A72" s="570"/>
      <c r="B72" s="569">
        <v>41640</v>
      </c>
      <c r="C72" s="571"/>
      <c r="D72" s="535">
        <v>77</v>
      </c>
      <c r="E72" s="535">
        <v>78</v>
      </c>
      <c r="F72" s="535" t="s">
        <v>22</v>
      </c>
      <c r="G72" s="535" t="s">
        <v>22</v>
      </c>
      <c r="H72" s="535">
        <v>78</v>
      </c>
      <c r="I72" s="535" t="s">
        <v>22</v>
      </c>
      <c r="J72" s="535">
        <v>78</v>
      </c>
      <c r="K72" s="535" t="s">
        <v>21</v>
      </c>
      <c r="L72" s="535" t="s">
        <v>21</v>
      </c>
      <c r="M72" s="535">
        <v>329860</v>
      </c>
      <c r="N72" s="535">
        <v>326950</v>
      </c>
      <c r="O72" s="535">
        <v>253005</v>
      </c>
      <c r="P72" s="535">
        <v>15221</v>
      </c>
      <c r="Q72" s="535">
        <v>58724</v>
      </c>
      <c r="R72" s="535">
        <v>36658</v>
      </c>
      <c r="S72" s="535">
        <v>22066</v>
      </c>
      <c r="T72" s="535">
        <v>5568</v>
      </c>
      <c r="U72" s="535">
        <v>37396</v>
      </c>
      <c r="V72" s="531">
        <v>41640</v>
      </c>
      <c r="W72" s="532">
        <v>41640</v>
      </c>
      <c r="X72" s="570"/>
      <c r="Y72" s="569">
        <v>41640</v>
      </c>
      <c r="Z72" s="571"/>
      <c r="AA72" s="535">
        <v>355</v>
      </c>
      <c r="AB72" s="535">
        <v>355</v>
      </c>
      <c r="AC72" s="535">
        <v>355</v>
      </c>
      <c r="AD72" s="535" t="s">
        <v>21</v>
      </c>
      <c r="AE72" s="535" t="s">
        <v>21</v>
      </c>
      <c r="AF72" s="535" t="s">
        <v>21</v>
      </c>
      <c r="AG72" s="535" t="s">
        <v>21</v>
      </c>
      <c r="AH72" s="535" t="s">
        <v>21</v>
      </c>
      <c r="AI72" s="535" t="s">
        <v>21</v>
      </c>
      <c r="AJ72" s="535" t="s">
        <v>21</v>
      </c>
      <c r="AK72" s="535" t="s">
        <v>21</v>
      </c>
      <c r="AL72" s="535" t="s">
        <v>21</v>
      </c>
      <c r="AM72" s="535" t="s">
        <v>21</v>
      </c>
      <c r="AN72" s="535" t="s">
        <v>21</v>
      </c>
      <c r="AO72" s="535" t="s">
        <v>21</v>
      </c>
      <c r="AP72" s="535" t="s">
        <v>21</v>
      </c>
      <c r="AQ72" s="535" t="s">
        <v>21</v>
      </c>
      <c r="AR72" s="535" t="s">
        <v>21</v>
      </c>
      <c r="AS72" s="531">
        <v>41640</v>
      </c>
      <c r="AT72" s="532">
        <v>41640</v>
      </c>
      <c r="AU72" s="570"/>
      <c r="AV72" s="569">
        <v>41640</v>
      </c>
      <c r="AW72" s="571"/>
      <c r="AX72" s="535">
        <v>20371</v>
      </c>
      <c r="AY72" s="535">
        <v>20398</v>
      </c>
      <c r="AZ72" s="535">
        <v>20398</v>
      </c>
      <c r="BA72" s="535" t="s">
        <v>21</v>
      </c>
      <c r="BB72" s="535" t="s">
        <v>21</v>
      </c>
      <c r="BC72" s="535" t="s">
        <v>21</v>
      </c>
      <c r="BD72" s="535" t="s">
        <v>21</v>
      </c>
      <c r="BE72" s="535" t="s">
        <v>21</v>
      </c>
      <c r="BF72" s="535">
        <v>242</v>
      </c>
      <c r="BG72" s="535">
        <v>12303</v>
      </c>
      <c r="BH72" s="535">
        <v>12591</v>
      </c>
      <c r="BI72" s="535">
        <v>12591</v>
      </c>
      <c r="BJ72" s="535" t="s">
        <v>21</v>
      </c>
      <c r="BK72" s="535" t="s">
        <v>21</v>
      </c>
      <c r="BL72" s="535" t="s">
        <v>21</v>
      </c>
      <c r="BM72" s="535" t="s">
        <v>21</v>
      </c>
      <c r="BN72" s="535" t="s">
        <v>21</v>
      </c>
      <c r="BO72" s="535">
        <v>121</v>
      </c>
      <c r="BP72" s="531">
        <v>41640</v>
      </c>
      <c r="BQ72" s="532">
        <v>41640</v>
      </c>
    </row>
    <row r="73" spans="1:69" ht="15" customHeight="1">
      <c r="A73" s="570"/>
      <c r="B73" s="569">
        <v>42005</v>
      </c>
      <c r="C73" s="571"/>
      <c r="D73" s="535">
        <v>103</v>
      </c>
      <c r="E73" s="535">
        <v>103</v>
      </c>
      <c r="F73" s="535" t="s">
        <v>22</v>
      </c>
      <c r="G73" s="535" t="s">
        <v>22</v>
      </c>
      <c r="H73" s="535">
        <v>103</v>
      </c>
      <c r="I73" s="535" t="s">
        <v>22</v>
      </c>
      <c r="J73" s="535">
        <v>103</v>
      </c>
      <c r="K73" s="535" t="s">
        <v>21</v>
      </c>
      <c r="L73" s="535" t="s">
        <v>21</v>
      </c>
      <c r="M73" s="535">
        <v>293393</v>
      </c>
      <c r="N73" s="535">
        <v>293108</v>
      </c>
      <c r="O73" s="535">
        <v>219923</v>
      </c>
      <c r="P73" s="535">
        <v>16214</v>
      </c>
      <c r="Q73" s="535">
        <v>56971</v>
      </c>
      <c r="R73" s="535">
        <v>38082</v>
      </c>
      <c r="S73" s="535">
        <v>18889</v>
      </c>
      <c r="T73" s="535">
        <v>4511</v>
      </c>
      <c r="U73" s="535">
        <v>33178</v>
      </c>
      <c r="V73" s="531">
        <v>42005</v>
      </c>
      <c r="W73" s="532">
        <v>42005</v>
      </c>
      <c r="X73" s="570"/>
      <c r="Y73" s="569">
        <v>42005</v>
      </c>
      <c r="Z73" s="571"/>
      <c r="AA73" s="535">
        <v>411</v>
      </c>
      <c r="AB73" s="535">
        <v>411</v>
      </c>
      <c r="AC73" s="535">
        <v>411</v>
      </c>
      <c r="AD73" s="535" t="s">
        <v>21</v>
      </c>
      <c r="AE73" s="535" t="s">
        <v>21</v>
      </c>
      <c r="AF73" s="535" t="s">
        <v>21</v>
      </c>
      <c r="AG73" s="535" t="s">
        <v>21</v>
      </c>
      <c r="AH73" s="535" t="s">
        <v>21</v>
      </c>
      <c r="AI73" s="535" t="s">
        <v>21</v>
      </c>
      <c r="AJ73" s="535" t="s">
        <v>21</v>
      </c>
      <c r="AK73" s="535" t="s">
        <v>21</v>
      </c>
      <c r="AL73" s="535" t="s">
        <v>21</v>
      </c>
      <c r="AM73" s="535" t="s">
        <v>21</v>
      </c>
      <c r="AN73" s="535" t="s">
        <v>21</v>
      </c>
      <c r="AO73" s="535" t="s">
        <v>21</v>
      </c>
      <c r="AP73" s="535" t="s">
        <v>21</v>
      </c>
      <c r="AQ73" s="535" t="s">
        <v>21</v>
      </c>
      <c r="AR73" s="535" t="s">
        <v>21</v>
      </c>
      <c r="AS73" s="531">
        <v>42005</v>
      </c>
      <c r="AT73" s="532">
        <v>42005</v>
      </c>
      <c r="AU73" s="570"/>
      <c r="AV73" s="569">
        <v>42005</v>
      </c>
      <c r="AW73" s="571"/>
      <c r="AX73" s="535">
        <v>18622</v>
      </c>
      <c r="AY73" s="535">
        <v>18371</v>
      </c>
      <c r="AZ73" s="535">
        <v>18363</v>
      </c>
      <c r="BA73" s="535" t="s">
        <v>21</v>
      </c>
      <c r="BB73" s="535">
        <v>8</v>
      </c>
      <c r="BC73" s="535">
        <v>8</v>
      </c>
      <c r="BD73" s="535" t="s">
        <v>21</v>
      </c>
      <c r="BE73" s="535">
        <v>197</v>
      </c>
      <c r="BF73" s="535">
        <v>295</v>
      </c>
      <c r="BG73" s="535">
        <v>12355</v>
      </c>
      <c r="BH73" s="535">
        <v>12295</v>
      </c>
      <c r="BI73" s="535">
        <v>12295</v>
      </c>
      <c r="BJ73" s="535" t="s">
        <v>21</v>
      </c>
      <c r="BK73" s="535" t="s">
        <v>21</v>
      </c>
      <c r="BL73" s="535" t="s">
        <v>21</v>
      </c>
      <c r="BM73" s="535" t="s">
        <v>21</v>
      </c>
      <c r="BN73" s="535" t="s">
        <v>21</v>
      </c>
      <c r="BO73" s="535">
        <v>181</v>
      </c>
      <c r="BP73" s="531">
        <v>42005</v>
      </c>
      <c r="BQ73" s="532">
        <v>42005</v>
      </c>
    </row>
    <row r="74" spans="1:69" ht="15" customHeight="1">
      <c r="A74" s="570"/>
      <c r="B74" s="569">
        <v>42370</v>
      </c>
      <c r="C74" s="571"/>
      <c r="D74" s="535">
        <v>97</v>
      </c>
      <c r="E74" s="535">
        <v>97</v>
      </c>
      <c r="F74" s="535" t="s">
        <v>22</v>
      </c>
      <c r="G74" s="535" t="s">
        <v>22</v>
      </c>
      <c r="H74" s="535">
        <v>97</v>
      </c>
      <c r="I74" s="535" t="s">
        <v>22</v>
      </c>
      <c r="J74" s="535">
        <v>97</v>
      </c>
      <c r="K74" s="535" t="s">
        <v>21</v>
      </c>
      <c r="L74" s="535" t="s">
        <v>21</v>
      </c>
      <c r="M74" s="535">
        <v>259917</v>
      </c>
      <c r="N74" s="535">
        <v>261683</v>
      </c>
      <c r="O74" s="535">
        <v>201123</v>
      </c>
      <c r="P74" s="535">
        <v>16566</v>
      </c>
      <c r="Q74" s="535">
        <v>43994</v>
      </c>
      <c r="R74" s="535">
        <v>25397</v>
      </c>
      <c r="S74" s="535">
        <v>18597</v>
      </c>
      <c r="T74" s="535">
        <v>362</v>
      </c>
      <c r="U74" s="535">
        <v>31027</v>
      </c>
      <c r="V74" s="531">
        <v>42370</v>
      </c>
      <c r="W74" s="532">
        <v>42370</v>
      </c>
      <c r="X74" s="570"/>
      <c r="Y74" s="569">
        <v>42370</v>
      </c>
      <c r="Z74" s="571"/>
      <c r="AA74" s="535">
        <v>316</v>
      </c>
      <c r="AB74" s="535">
        <v>316</v>
      </c>
      <c r="AC74" s="535">
        <v>316</v>
      </c>
      <c r="AD74" s="535" t="s">
        <v>21</v>
      </c>
      <c r="AE74" s="535" t="s">
        <v>21</v>
      </c>
      <c r="AF74" s="535" t="s">
        <v>21</v>
      </c>
      <c r="AG74" s="535" t="s">
        <v>21</v>
      </c>
      <c r="AH74" s="535" t="s">
        <v>21</v>
      </c>
      <c r="AI74" s="535" t="s">
        <v>21</v>
      </c>
      <c r="AJ74" s="535" t="s">
        <v>21</v>
      </c>
      <c r="AK74" s="535" t="s">
        <v>21</v>
      </c>
      <c r="AL74" s="535" t="s">
        <v>21</v>
      </c>
      <c r="AM74" s="535" t="s">
        <v>21</v>
      </c>
      <c r="AN74" s="535" t="s">
        <v>21</v>
      </c>
      <c r="AO74" s="535" t="s">
        <v>21</v>
      </c>
      <c r="AP74" s="535" t="s">
        <v>21</v>
      </c>
      <c r="AQ74" s="535" t="s">
        <v>21</v>
      </c>
      <c r="AR74" s="535" t="s">
        <v>21</v>
      </c>
      <c r="AS74" s="531">
        <v>42370</v>
      </c>
      <c r="AT74" s="532">
        <v>42370</v>
      </c>
      <c r="AU74" s="570"/>
      <c r="AV74" s="569">
        <v>42370</v>
      </c>
      <c r="AW74" s="571"/>
      <c r="AX74" s="535">
        <v>21434</v>
      </c>
      <c r="AY74" s="535">
        <v>18474</v>
      </c>
      <c r="AZ74" s="535">
        <v>17521</v>
      </c>
      <c r="BA74" s="535" t="s">
        <v>21</v>
      </c>
      <c r="BB74" s="535">
        <v>953</v>
      </c>
      <c r="BC74" s="535">
        <v>953</v>
      </c>
      <c r="BD74" s="535" t="s">
        <v>21</v>
      </c>
      <c r="BE74" s="535">
        <v>2947</v>
      </c>
      <c r="BF74" s="535">
        <v>308</v>
      </c>
      <c r="BG74" s="535">
        <v>12176</v>
      </c>
      <c r="BH74" s="535">
        <v>12196</v>
      </c>
      <c r="BI74" s="535">
        <v>12196</v>
      </c>
      <c r="BJ74" s="535" t="s">
        <v>21</v>
      </c>
      <c r="BK74" s="535" t="s">
        <v>21</v>
      </c>
      <c r="BL74" s="535" t="s">
        <v>21</v>
      </c>
      <c r="BM74" s="535" t="s">
        <v>21</v>
      </c>
      <c r="BN74" s="535" t="s">
        <v>21</v>
      </c>
      <c r="BO74" s="535">
        <v>161</v>
      </c>
      <c r="BP74" s="531">
        <v>42370</v>
      </c>
      <c r="BQ74" s="532">
        <v>42370</v>
      </c>
    </row>
    <row r="75" spans="1:69" ht="15" customHeight="1">
      <c r="A75" s="570"/>
      <c r="B75" s="569">
        <v>42736</v>
      </c>
      <c r="C75" s="571"/>
      <c r="D75" s="535">
        <v>80</v>
      </c>
      <c r="E75" s="535">
        <v>80</v>
      </c>
      <c r="F75" s="535" t="s">
        <v>22</v>
      </c>
      <c r="G75" s="535" t="s">
        <v>22</v>
      </c>
      <c r="H75" s="535">
        <v>80</v>
      </c>
      <c r="I75" s="535" t="s">
        <v>22</v>
      </c>
      <c r="J75" s="535">
        <v>80</v>
      </c>
      <c r="K75" s="535" t="s">
        <v>21</v>
      </c>
      <c r="L75" s="535" t="s">
        <v>21</v>
      </c>
      <c r="M75" s="535">
        <v>224123</v>
      </c>
      <c r="N75" s="535">
        <v>225675</v>
      </c>
      <c r="O75" s="535">
        <v>166042</v>
      </c>
      <c r="P75" s="535">
        <v>13842</v>
      </c>
      <c r="Q75" s="535">
        <v>45791</v>
      </c>
      <c r="R75" s="535">
        <v>21814</v>
      </c>
      <c r="S75" s="535">
        <v>23977</v>
      </c>
      <c r="T75" s="535">
        <v>762</v>
      </c>
      <c r="U75" s="535">
        <v>28631</v>
      </c>
      <c r="V75" s="531">
        <v>42736</v>
      </c>
      <c r="W75" s="532">
        <v>42736</v>
      </c>
      <c r="X75" s="570"/>
      <c r="Y75" s="569">
        <v>42736</v>
      </c>
      <c r="Z75" s="571"/>
      <c r="AA75" s="535">
        <v>443</v>
      </c>
      <c r="AB75" s="535">
        <v>443</v>
      </c>
      <c r="AC75" s="535">
        <v>443</v>
      </c>
      <c r="AD75" s="535" t="s">
        <v>21</v>
      </c>
      <c r="AE75" s="535" t="s">
        <v>21</v>
      </c>
      <c r="AF75" s="535" t="s">
        <v>21</v>
      </c>
      <c r="AG75" s="535" t="s">
        <v>21</v>
      </c>
      <c r="AH75" s="535" t="s">
        <v>21</v>
      </c>
      <c r="AI75" s="535" t="s">
        <v>21</v>
      </c>
      <c r="AJ75" s="535" t="s">
        <v>21</v>
      </c>
      <c r="AK75" s="535" t="s">
        <v>21</v>
      </c>
      <c r="AL75" s="535" t="s">
        <v>21</v>
      </c>
      <c r="AM75" s="535" t="s">
        <v>21</v>
      </c>
      <c r="AN75" s="535" t="s">
        <v>21</v>
      </c>
      <c r="AO75" s="535" t="s">
        <v>21</v>
      </c>
      <c r="AP75" s="535" t="s">
        <v>21</v>
      </c>
      <c r="AQ75" s="535" t="s">
        <v>21</v>
      </c>
      <c r="AR75" s="535" t="s">
        <v>21</v>
      </c>
      <c r="AS75" s="531">
        <v>42736</v>
      </c>
      <c r="AT75" s="532">
        <v>42736</v>
      </c>
      <c r="AU75" s="570"/>
      <c r="AV75" s="569">
        <v>42736</v>
      </c>
      <c r="AW75" s="571"/>
      <c r="AX75" s="535">
        <v>17965</v>
      </c>
      <c r="AY75" s="535">
        <v>15827</v>
      </c>
      <c r="AZ75" s="535">
        <v>14764</v>
      </c>
      <c r="BA75" s="535" t="s">
        <v>21</v>
      </c>
      <c r="BB75" s="535">
        <v>1063</v>
      </c>
      <c r="BC75" s="535">
        <v>1063</v>
      </c>
      <c r="BD75" s="535" t="s">
        <v>21</v>
      </c>
      <c r="BE75" s="535">
        <v>2171</v>
      </c>
      <c r="BF75" s="535">
        <v>275</v>
      </c>
      <c r="BG75" s="535">
        <v>13365</v>
      </c>
      <c r="BH75" s="535">
        <v>13235</v>
      </c>
      <c r="BI75" s="535">
        <v>13235</v>
      </c>
      <c r="BJ75" s="535" t="s">
        <v>21</v>
      </c>
      <c r="BK75" s="535" t="s">
        <v>21</v>
      </c>
      <c r="BL75" s="535" t="s">
        <v>21</v>
      </c>
      <c r="BM75" s="535" t="s">
        <v>21</v>
      </c>
      <c r="BN75" s="535" t="s">
        <v>21</v>
      </c>
      <c r="BO75" s="535">
        <v>291</v>
      </c>
      <c r="BP75" s="531">
        <v>42736</v>
      </c>
      <c r="BQ75" s="532">
        <v>42736</v>
      </c>
    </row>
    <row r="76" spans="1:69" ht="7.5" customHeight="1">
      <c r="A76" s="570"/>
      <c r="B76" s="572"/>
      <c r="C76" s="571"/>
      <c r="D76" s="538"/>
      <c r="E76" s="538"/>
      <c r="F76" s="538"/>
      <c r="G76" s="538"/>
      <c r="H76" s="538"/>
      <c r="I76" s="538"/>
      <c r="J76" s="538"/>
      <c r="K76" s="538"/>
      <c r="L76" s="538"/>
      <c r="M76" s="538"/>
      <c r="N76" s="538"/>
      <c r="O76" s="538"/>
      <c r="P76" s="538"/>
      <c r="Q76" s="538"/>
      <c r="R76" s="538"/>
      <c r="S76" s="538"/>
      <c r="T76" s="538"/>
      <c r="U76" s="538"/>
      <c r="V76" s="539"/>
      <c r="W76" s="540"/>
      <c r="X76" s="570"/>
      <c r="Y76" s="572"/>
      <c r="Z76" s="571"/>
      <c r="AA76" s="538"/>
      <c r="AB76" s="538"/>
      <c r="AC76" s="538"/>
      <c r="AD76" s="538"/>
      <c r="AE76" s="538"/>
      <c r="AF76" s="538"/>
      <c r="AG76" s="538"/>
      <c r="AH76" s="538"/>
      <c r="AI76" s="538"/>
      <c r="AJ76" s="538"/>
      <c r="AK76" s="538"/>
      <c r="AL76" s="538"/>
      <c r="AM76" s="538"/>
      <c r="AN76" s="538"/>
      <c r="AO76" s="538"/>
      <c r="AP76" s="538"/>
      <c r="AQ76" s="538"/>
      <c r="AR76" s="538"/>
      <c r="AS76" s="539"/>
      <c r="AT76" s="540"/>
      <c r="AU76" s="570"/>
      <c r="AV76" s="572"/>
      <c r="AW76" s="571"/>
      <c r="AX76" s="538"/>
      <c r="AY76" s="538"/>
      <c r="AZ76" s="538"/>
      <c r="BA76" s="538"/>
      <c r="BB76" s="538"/>
      <c r="BC76" s="538"/>
      <c r="BD76" s="538"/>
      <c r="BE76" s="538"/>
      <c r="BF76" s="538"/>
      <c r="BG76" s="538"/>
      <c r="BH76" s="538"/>
      <c r="BI76" s="538"/>
      <c r="BJ76" s="538"/>
      <c r="BK76" s="538"/>
      <c r="BL76" s="538"/>
      <c r="BM76" s="538"/>
      <c r="BN76" s="538"/>
      <c r="BO76" s="538"/>
      <c r="BP76" s="539"/>
      <c r="BQ76" s="540"/>
    </row>
    <row r="77" spans="1:69" ht="15" customHeight="1">
      <c r="A77" s="573">
        <v>42095</v>
      </c>
      <c r="B77" s="574">
        <v>42095</v>
      </c>
      <c r="C77" s="575">
        <v>42095</v>
      </c>
      <c r="D77" s="542">
        <v>120</v>
      </c>
      <c r="E77" s="542">
        <v>120</v>
      </c>
      <c r="F77" s="542" t="s">
        <v>22</v>
      </c>
      <c r="G77" s="542" t="s">
        <v>22</v>
      </c>
      <c r="H77" s="542">
        <v>120</v>
      </c>
      <c r="I77" s="542" t="s">
        <v>22</v>
      </c>
      <c r="J77" s="542">
        <v>120</v>
      </c>
      <c r="K77" s="542" t="s">
        <v>21</v>
      </c>
      <c r="L77" s="542" t="s">
        <v>21</v>
      </c>
      <c r="M77" s="542">
        <v>289902</v>
      </c>
      <c r="N77" s="542">
        <v>293014</v>
      </c>
      <c r="O77" s="542">
        <v>221794</v>
      </c>
      <c r="P77" s="542">
        <v>15771</v>
      </c>
      <c r="Q77" s="542">
        <v>55449</v>
      </c>
      <c r="R77" s="542">
        <v>36260</v>
      </c>
      <c r="S77" s="542">
        <v>19189</v>
      </c>
      <c r="T77" s="542">
        <v>2955</v>
      </c>
      <c r="U77" s="542">
        <v>26714</v>
      </c>
      <c r="V77" s="543">
        <v>42095</v>
      </c>
      <c r="W77" s="544">
        <v>42095</v>
      </c>
      <c r="X77" s="573">
        <v>42095</v>
      </c>
      <c r="Y77" s="574">
        <v>42095</v>
      </c>
      <c r="Z77" s="575">
        <v>42095</v>
      </c>
      <c r="AA77" s="542">
        <v>362</v>
      </c>
      <c r="AB77" s="542">
        <v>362</v>
      </c>
      <c r="AC77" s="542">
        <v>362</v>
      </c>
      <c r="AD77" s="542" t="s">
        <v>21</v>
      </c>
      <c r="AE77" s="542" t="s">
        <v>21</v>
      </c>
      <c r="AF77" s="542" t="s">
        <v>21</v>
      </c>
      <c r="AG77" s="542" t="s">
        <v>21</v>
      </c>
      <c r="AH77" s="542" t="s">
        <v>21</v>
      </c>
      <c r="AI77" s="542" t="s">
        <v>21</v>
      </c>
      <c r="AJ77" s="542" t="s">
        <v>21</v>
      </c>
      <c r="AK77" s="542" t="s">
        <v>21</v>
      </c>
      <c r="AL77" s="542" t="s">
        <v>21</v>
      </c>
      <c r="AM77" s="542" t="s">
        <v>21</v>
      </c>
      <c r="AN77" s="542" t="s">
        <v>21</v>
      </c>
      <c r="AO77" s="542" t="s">
        <v>21</v>
      </c>
      <c r="AP77" s="542" t="s">
        <v>21</v>
      </c>
      <c r="AQ77" s="542" t="s">
        <v>21</v>
      </c>
      <c r="AR77" s="542" t="s">
        <v>21</v>
      </c>
      <c r="AS77" s="543">
        <v>42095</v>
      </c>
      <c r="AT77" s="544">
        <v>42095</v>
      </c>
      <c r="AU77" s="573">
        <v>42095</v>
      </c>
      <c r="AV77" s="574">
        <v>42095</v>
      </c>
      <c r="AW77" s="575">
        <v>42095</v>
      </c>
      <c r="AX77" s="542">
        <v>19316</v>
      </c>
      <c r="AY77" s="542">
        <v>18294</v>
      </c>
      <c r="AZ77" s="542">
        <v>18114</v>
      </c>
      <c r="BA77" s="542" t="s">
        <v>21</v>
      </c>
      <c r="BB77" s="542">
        <v>180</v>
      </c>
      <c r="BC77" s="542">
        <v>180</v>
      </c>
      <c r="BD77" s="542" t="s">
        <v>21</v>
      </c>
      <c r="BE77" s="542">
        <v>953</v>
      </c>
      <c r="BF77" s="542">
        <v>297</v>
      </c>
      <c r="BG77" s="542">
        <v>12237</v>
      </c>
      <c r="BH77" s="542">
        <v>12107</v>
      </c>
      <c r="BI77" s="542">
        <v>12107</v>
      </c>
      <c r="BJ77" s="542" t="s">
        <v>21</v>
      </c>
      <c r="BK77" s="542" t="s">
        <v>21</v>
      </c>
      <c r="BL77" s="542" t="s">
        <v>21</v>
      </c>
      <c r="BM77" s="542" t="s">
        <v>21</v>
      </c>
      <c r="BN77" s="542" t="s">
        <v>21</v>
      </c>
      <c r="BO77" s="542">
        <v>161</v>
      </c>
      <c r="BP77" s="543">
        <v>42095</v>
      </c>
      <c r="BQ77" s="544">
        <v>42095</v>
      </c>
    </row>
    <row r="78" spans="1:69" ht="15" customHeight="1">
      <c r="A78" s="576"/>
      <c r="B78" s="574">
        <v>42461</v>
      </c>
      <c r="C78" s="577"/>
      <c r="D78" s="542">
        <v>79</v>
      </c>
      <c r="E78" s="542">
        <v>79</v>
      </c>
      <c r="F78" s="542" t="s">
        <v>22</v>
      </c>
      <c r="G78" s="542" t="s">
        <v>22</v>
      </c>
      <c r="H78" s="542">
        <v>79</v>
      </c>
      <c r="I78" s="542" t="s">
        <v>22</v>
      </c>
      <c r="J78" s="542">
        <v>79</v>
      </c>
      <c r="K78" s="542" t="s">
        <v>21</v>
      </c>
      <c r="L78" s="542" t="s">
        <v>21</v>
      </c>
      <c r="M78" s="542">
        <v>248955</v>
      </c>
      <c r="N78" s="542">
        <v>246824</v>
      </c>
      <c r="O78" s="542">
        <v>187183</v>
      </c>
      <c r="P78" s="542">
        <v>16296</v>
      </c>
      <c r="Q78" s="542">
        <v>43345</v>
      </c>
      <c r="R78" s="542">
        <v>22163</v>
      </c>
      <c r="S78" s="542">
        <v>21182</v>
      </c>
      <c r="T78" s="542">
        <v>975</v>
      </c>
      <c r="U78" s="542">
        <v>27854</v>
      </c>
      <c r="V78" s="543">
        <v>42461</v>
      </c>
      <c r="W78" s="544">
        <v>42461</v>
      </c>
      <c r="X78" s="576"/>
      <c r="Y78" s="574">
        <v>42461</v>
      </c>
      <c r="Z78" s="577"/>
      <c r="AA78" s="542">
        <v>400</v>
      </c>
      <c r="AB78" s="542">
        <v>400</v>
      </c>
      <c r="AC78" s="542">
        <v>400</v>
      </c>
      <c r="AD78" s="542" t="s">
        <v>21</v>
      </c>
      <c r="AE78" s="542" t="s">
        <v>21</v>
      </c>
      <c r="AF78" s="542" t="s">
        <v>21</v>
      </c>
      <c r="AG78" s="542" t="s">
        <v>21</v>
      </c>
      <c r="AH78" s="542" t="s">
        <v>21</v>
      </c>
      <c r="AI78" s="542" t="s">
        <v>21</v>
      </c>
      <c r="AJ78" s="542" t="s">
        <v>21</v>
      </c>
      <c r="AK78" s="542" t="s">
        <v>21</v>
      </c>
      <c r="AL78" s="542" t="s">
        <v>21</v>
      </c>
      <c r="AM78" s="542" t="s">
        <v>21</v>
      </c>
      <c r="AN78" s="542" t="s">
        <v>21</v>
      </c>
      <c r="AO78" s="542" t="s">
        <v>21</v>
      </c>
      <c r="AP78" s="542" t="s">
        <v>21</v>
      </c>
      <c r="AQ78" s="542" t="s">
        <v>21</v>
      </c>
      <c r="AR78" s="542" t="s">
        <v>21</v>
      </c>
      <c r="AS78" s="543">
        <v>42461</v>
      </c>
      <c r="AT78" s="544">
        <v>42461</v>
      </c>
      <c r="AU78" s="576"/>
      <c r="AV78" s="574">
        <v>42461</v>
      </c>
      <c r="AW78" s="577"/>
      <c r="AX78" s="542">
        <v>20701</v>
      </c>
      <c r="AY78" s="542">
        <v>17695</v>
      </c>
      <c r="AZ78" s="542">
        <v>16639</v>
      </c>
      <c r="BA78" s="542" t="s">
        <v>21</v>
      </c>
      <c r="BB78" s="542">
        <v>1056</v>
      </c>
      <c r="BC78" s="542">
        <v>1056</v>
      </c>
      <c r="BD78" s="542" t="s">
        <v>21</v>
      </c>
      <c r="BE78" s="542">
        <v>3043</v>
      </c>
      <c r="BF78" s="542">
        <v>261</v>
      </c>
      <c r="BG78" s="542">
        <v>12444</v>
      </c>
      <c r="BH78" s="542">
        <v>12484</v>
      </c>
      <c r="BI78" s="542">
        <v>12484</v>
      </c>
      <c r="BJ78" s="542" t="s">
        <v>21</v>
      </c>
      <c r="BK78" s="542" t="s">
        <v>21</v>
      </c>
      <c r="BL78" s="542" t="s">
        <v>21</v>
      </c>
      <c r="BM78" s="542" t="s">
        <v>21</v>
      </c>
      <c r="BN78" s="542" t="s">
        <v>21</v>
      </c>
      <c r="BO78" s="542">
        <v>121</v>
      </c>
      <c r="BP78" s="543">
        <v>42461</v>
      </c>
      <c r="BQ78" s="544">
        <v>42461</v>
      </c>
    </row>
    <row r="79" spans="1:69" ht="7.5" customHeight="1">
      <c r="A79" s="576"/>
      <c r="B79" s="578"/>
      <c r="C79" s="577"/>
      <c r="D79" s="542"/>
      <c r="E79" s="542"/>
      <c r="F79" s="542"/>
      <c r="G79" s="542"/>
      <c r="H79" s="542"/>
      <c r="I79" s="542"/>
      <c r="J79" s="542"/>
      <c r="K79" s="542"/>
      <c r="L79" s="542"/>
      <c r="M79" s="542"/>
      <c r="N79" s="542"/>
      <c r="O79" s="542"/>
      <c r="P79" s="542"/>
      <c r="Q79" s="542"/>
      <c r="R79" s="542"/>
      <c r="S79" s="542"/>
      <c r="T79" s="542"/>
      <c r="U79" s="542"/>
      <c r="V79" s="539"/>
      <c r="W79" s="540"/>
      <c r="X79" s="576"/>
      <c r="Y79" s="578"/>
      <c r="Z79" s="577"/>
      <c r="AA79" s="542"/>
      <c r="AB79" s="542"/>
      <c r="AC79" s="542"/>
      <c r="AD79" s="542"/>
      <c r="AE79" s="542"/>
      <c r="AF79" s="542"/>
      <c r="AG79" s="542"/>
      <c r="AH79" s="542"/>
      <c r="AI79" s="542"/>
      <c r="AJ79" s="542"/>
      <c r="AK79" s="542"/>
      <c r="AL79" s="542"/>
      <c r="AM79" s="542"/>
      <c r="AN79" s="542"/>
      <c r="AO79" s="542"/>
      <c r="AP79" s="542"/>
      <c r="AQ79" s="542"/>
      <c r="AR79" s="542"/>
      <c r="AS79" s="539"/>
      <c r="AT79" s="540"/>
      <c r="AU79" s="576"/>
      <c r="AV79" s="578"/>
      <c r="AW79" s="577"/>
      <c r="AX79" s="542"/>
      <c r="AY79" s="542"/>
      <c r="AZ79" s="542"/>
      <c r="BA79" s="542"/>
      <c r="BB79" s="542"/>
      <c r="BC79" s="542"/>
      <c r="BD79" s="542"/>
      <c r="BE79" s="542"/>
      <c r="BF79" s="542"/>
      <c r="BG79" s="542"/>
      <c r="BH79" s="542"/>
      <c r="BI79" s="542"/>
      <c r="BJ79" s="542"/>
      <c r="BK79" s="542"/>
      <c r="BL79" s="542"/>
      <c r="BM79" s="542"/>
      <c r="BN79" s="542"/>
      <c r="BO79" s="542"/>
      <c r="BP79" s="539"/>
      <c r="BQ79" s="540"/>
    </row>
    <row r="80" spans="1:69" ht="15" customHeight="1">
      <c r="A80" s="579" t="s">
        <v>1582</v>
      </c>
      <c r="B80" s="580" t="s">
        <v>23</v>
      </c>
      <c r="C80" s="581" t="s">
        <v>163</v>
      </c>
      <c r="D80" s="542">
        <v>20</v>
      </c>
      <c r="E80" s="542">
        <v>20</v>
      </c>
      <c r="F80" s="542" t="s">
        <v>22</v>
      </c>
      <c r="G80" s="542" t="s">
        <v>22</v>
      </c>
      <c r="H80" s="542">
        <v>20</v>
      </c>
      <c r="I80" s="542" t="s">
        <v>22</v>
      </c>
      <c r="J80" s="542">
        <v>20</v>
      </c>
      <c r="K80" s="542" t="s">
        <v>21</v>
      </c>
      <c r="L80" s="542" t="s">
        <v>21</v>
      </c>
      <c r="M80" s="542">
        <v>56283</v>
      </c>
      <c r="N80" s="542">
        <v>58781</v>
      </c>
      <c r="O80" s="542">
        <v>42502</v>
      </c>
      <c r="P80" s="542">
        <v>2759</v>
      </c>
      <c r="Q80" s="542">
        <v>13520</v>
      </c>
      <c r="R80" s="542">
        <v>5415</v>
      </c>
      <c r="S80" s="542">
        <v>8105</v>
      </c>
      <c r="T80" s="542">
        <v>677</v>
      </c>
      <c r="U80" s="542">
        <v>27854</v>
      </c>
      <c r="V80" s="547" t="s">
        <v>25</v>
      </c>
      <c r="W80" s="548" t="s">
        <v>1583</v>
      </c>
      <c r="X80" s="579" t="s">
        <v>1582</v>
      </c>
      <c r="Y80" s="580" t="s">
        <v>23</v>
      </c>
      <c r="Z80" s="581" t="s">
        <v>163</v>
      </c>
      <c r="AA80" s="542">
        <v>139</v>
      </c>
      <c r="AB80" s="542">
        <v>139</v>
      </c>
      <c r="AC80" s="542">
        <v>139</v>
      </c>
      <c r="AD80" s="542" t="s">
        <v>21</v>
      </c>
      <c r="AE80" s="542" t="s">
        <v>21</v>
      </c>
      <c r="AF80" s="542" t="s">
        <v>21</v>
      </c>
      <c r="AG80" s="542" t="s">
        <v>21</v>
      </c>
      <c r="AH80" s="542" t="s">
        <v>21</v>
      </c>
      <c r="AI80" s="542" t="s">
        <v>21</v>
      </c>
      <c r="AJ80" s="542" t="s">
        <v>21</v>
      </c>
      <c r="AK80" s="542" t="s">
        <v>21</v>
      </c>
      <c r="AL80" s="542" t="s">
        <v>21</v>
      </c>
      <c r="AM80" s="542" t="s">
        <v>21</v>
      </c>
      <c r="AN80" s="542" t="s">
        <v>21</v>
      </c>
      <c r="AO80" s="542" t="s">
        <v>21</v>
      </c>
      <c r="AP80" s="542" t="s">
        <v>21</v>
      </c>
      <c r="AQ80" s="542" t="s">
        <v>21</v>
      </c>
      <c r="AR80" s="542" t="s">
        <v>21</v>
      </c>
      <c r="AS80" s="547" t="s">
        <v>25</v>
      </c>
      <c r="AT80" s="548" t="s">
        <v>1583</v>
      </c>
      <c r="AU80" s="579" t="s">
        <v>1582</v>
      </c>
      <c r="AV80" s="580" t="s">
        <v>23</v>
      </c>
      <c r="AW80" s="581" t="s">
        <v>163</v>
      </c>
      <c r="AX80" s="542">
        <v>5670</v>
      </c>
      <c r="AY80" s="542">
        <v>4865</v>
      </c>
      <c r="AZ80" s="542">
        <v>4590</v>
      </c>
      <c r="BA80" s="542" t="s">
        <v>21</v>
      </c>
      <c r="BB80" s="542">
        <v>275</v>
      </c>
      <c r="BC80" s="542">
        <v>275</v>
      </c>
      <c r="BD80" s="542" t="s">
        <v>21</v>
      </c>
      <c r="BE80" s="542">
        <v>852</v>
      </c>
      <c r="BF80" s="542">
        <v>261</v>
      </c>
      <c r="BG80" s="542">
        <v>3171</v>
      </c>
      <c r="BH80" s="542">
        <v>3211</v>
      </c>
      <c r="BI80" s="542">
        <v>3211</v>
      </c>
      <c r="BJ80" s="542" t="s">
        <v>21</v>
      </c>
      <c r="BK80" s="542" t="s">
        <v>21</v>
      </c>
      <c r="BL80" s="542" t="s">
        <v>21</v>
      </c>
      <c r="BM80" s="542" t="s">
        <v>21</v>
      </c>
      <c r="BN80" s="542" t="s">
        <v>21</v>
      </c>
      <c r="BO80" s="542">
        <v>121</v>
      </c>
      <c r="BP80" s="547" t="s">
        <v>25</v>
      </c>
      <c r="BQ80" s="548" t="s">
        <v>1583</v>
      </c>
    </row>
    <row r="81" spans="1:69" ht="15" customHeight="1">
      <c r="A81" s="579" t="s">
        <v>26</v>
      </c>
      <c r="B81" s="583" t="s">
        <v>26</v>
      </c>
      <c r="C81" s="581" t="s">
        <v>164</v>
      </c>
      <c r="D81" s="542">
        <v>19</v>
      </c>
      <c r="E81" s="542">
        <v>19</v>
      </c>
      <c r="F81" s="542" t="s">
        <v>22</v>
      </c>
      <c r="G81" s="542" t="s">
        <v>22</v>
      </c>
      <c r="H81" s="542">
        <v>19</v>
      </c>
      <c r="I81" s="542" t="s">
        <v>22</v>
      </c>
      <c r="J81" s="542">
        <v>19</v>
      </c>
      <c r="K81" s="542" t="s">
        <v>21</v>
      </c>
      <c r="L81" s="542" t="s">
        <v>21</v>
      </c>
      <c r="M81" s="542">
        <v>54246</v>
      </c>
      <c r="N81" s="542">
        <v>56139</v>
      </c>
      <c r="O81" s="542">
        <v>40149</v>
      </c>
      <c r="P81" s="542">
        <v>3552</v>
      </c>
      <c r="Q81" s="542">
        <v>12438</v>
      </c>
      <c r="R81" s="542">
        <v>5295</v>
      </c>
      <c r="S81" s="542">
        <v>7143</v>
      </c>
      <c r="T81" s="542">
        <v>70</v>
      </c>
      <c r="U81" s="542">
        <v>25890</v>
      </c>
      <c r="V81" s="547" t="s">
        <v>27</v>
      </c>
      <c r="W81" s="548" t="s">
        <v>26</v>
      </c>
      <c r="X81" s="579" t="s">
        <v>26</v>
      </c>
      <c r="Y81" s="583" t="s">
        <v>26</v>
      </c>
      <c r="Z81" s="581" t="s">
        <v>164</v>
      </c>
      <c r="AA81" s="542">
        <v>112</v>
      </c>
      <c r="AB81" s="542">
        <v>112</v>
      </c>
      <c r="AC81" s="542">
        <v>112</v>
      </c>
      <c r="AD81" s="542" t="s">
        <v>21</v>
      </c>
      <c r="AE81" s="542" t="s">
        <v>21</v>
      </c>
      <c r="AF81" s="542" t="s">
        <v>21</v>
      </c>
      <c r="AG81" s="542" t="s">
        <v>21</v>
      </c>
      <c r="AH81" s="542" t="s">
        <v>21</v>
      </c>
      <c r="AI81" s="542" t="s">
        <v>21</v>
      </c>
      <c r="AJ81" s="542" t="s">
        <v>21</v>
      </c>
      <c r="AK81" s="542" t="s">
        <v>21</v>
      </c>
      <c r="AL81" s="542" t="s">
        <v>21</v>
      </c>
      <c r="AM81" s="542" t="s">
        <v>21</v>
      </c>
      <c r="AN81" s="542" t="s">
        <v>21</v>
      </c>
      <c r="AO81" s="542" t="s">
        <v>21</v>
      </c>
      <c r="AP81" s="542" t="s">
        <v>21</v>
      </c>
      <c r="AQ81" s="542" t="s">
        <v>21</v>
      </c>
      <c r="AR81" s="542" t="s">
        <v>21</v>
      </c>
      <c r="AS81" s="547" t="s">
        <v>27</v>
      </c>
      <c r="AT81" s="548" t="s">
        <v>26</v>
      </c>
      <c r="AU81" s="579" t="s">
        <v>26</v>
      </c>
      <c r="AV81" s="583" t="s">
        <v>26</v>
      </c>
      <c r="AW81" s="581" t="s">
        <v>164</v>
      </c>
      <c r="AX81" s="542">
        <v>4651</v>
      </c>
      <c r="AY81" s="542">
        <v>3808</v>
      </c>
      <c r="AZ81" s="542">
        <v>3508</v>
      </c>
      <c r="BA81" s="542" t="s">
        <v>21</v>
      </c>
      <c r="BB81" s="542">
        <v>300</v>
      </c>
      <c r="BC81" s="542">
        <v>300</v>
      </c>
      <c r="BD81" s="542" t="s">
        <v>21</v>
      </c>
      <c r="BE81" s="542">
        <v>827</v>
      </c>
      <c r="BF81" s="542">
        <v>277</v>
      </c>
      <c r="BG81" s="542">
        <v>2743</v>
      </c>
      <c r="BH81" s="542">
        <v>2643</v>
      </c>
      <c r="BI81" s="542">
        <v>2643</v>
      </c>
      <c r="BJ81" s="542" t="s">
        <v>21</v>
      </c>
      <c r="BK81" s="542" t="s">
        <v>21</v>
      </c>
      <c r="BL81" s="542" t="s">
        <v>21</v>
      </c>
      <c r="BM81" s="542" t="s">
        <v>21</v>
      </c>
      <c r="BN81" s="542" t="s">
        <v>21</v>
      </c>
      <c r="BO81" s="542">
        <v>221</v>
      </c>
      <c r="BP81" s="547" t="s">
        <v>27</v>
      </c>
      <c r="BQ81" s="548" t="s">
        <v>26</v>
      </c>
    </row>
    <row r="82" spans="1:69" ht="15" customHeight="1">
      <c r="A82" s="579" t="s">
        <v>26</v>
      </c>
      <c r="B82" s="583" t="s">
        <v>26</v>
      </c>
      <c r="C82" s="581" t="s">
        <v>165</v>
      </c>
      <c r="D82" s="542">
        <v>20</v>
      </c>
      <c r="E82" s="542">
        <v>20</v>
      </c>
      <c r="F82" s="542" t="s">
        <v>22</v>
      </c>
      <c r="G82" s="542" t="s">
        <v>22</v>
      </c>
      <c r="H82" s="542">
        <v>20</v>
      </c>
      <c r="I82" s="542" t="s">
        <v>22</v>
      </c>
      <c r="J82" s="542">
        <v>20</v>
      </c>
      <c r="K82" s="542" t="s">
        <v>21</v>
      </c>
      <c r="L82" s="542" t="s">
        <v>21</v>
      </c>
      <c r="M82" s="542">
        <v>49117</v>
      </c>
      <c r="N82" s="542">
        <v>47300</v>
      </c>
      <c r="O82" s="542">
        <v>30935</v>
      </c>
      <c r="P82" s="542">
        <v>4322</v>
      </c>
      <c r="Q82" s="542">
        <v>12043</v>
      </c>
      <c r="R82" s="542">
        <v>5746</v>
      </c>
      <c r="S82" s="542">
        <v>6297</v>
      </c>
      <c r="T82" s="542">
        <v>15</v>
      </c>
      <c r="U82" s="542">
        <v>27688</v>
      </c>
      <c r="V82" s="547" t="s">
        <v>28</v>
      </c>
      <c r="W82" s="548" t="s">
        <v>26</v>
      </c>
      <c r="X82" s="579" t="s">
        <v>26</v>
      </c>
      <c r="Y82" s="583" t="s">
        <v>26</v>
      </c>
      <c r="Z82" s="581" t="s">
        <v>165</v>
      </c>
      <c r="AA82" s="542">
        <v>87</v>
      </c>
      <c r="AB82" s="542">
        <v>87</v>
      </c>
      <c r="AC82" s="542">
        <v>87</v>
      </c>
      <c r="AD82" s="542" t="s">
        <v>21</v>
      </c>
      <c r="AE82" s="542" t="s">
        <v>21</v>
      </c>
      <c r="AF82" s="542" t="s">
        <v>21</v>
      </c>
      <c r="AG82" s="542" t="s">
        <v>21</v>
      </c>
      <c r="AH82" s="542" t="s">
        <v>21</v>
      </c>
      <c r="AI82" s="542" t="s">
        <v>21</v>
      </c>
      <c r="AJ82" s="542" t="s">
        <v>21</v>
      </c>
      <c r="AK82" s="542" t="s">
        <v>21</v>
      </c>
      <c r="AL82" s="542" t="s">
        <v>21</v>
      </c>
      <c r="AM82" s="542" t="s">
        <v>21</v>
      </c>
      <c r="AN82" s="542" t="s">
        <v>21</v>
      </c>
      <c r="AO82" s="542" t="s">
        <v>21</v>
      </c>
      <c r="AP82" s="542" t="s">
        <v>21</v>
      </c>
      <c r="AQ82" s="542" t="s">
        <v>21</v>
      </c>
      <c r="AR82" s="542" t="s">
        <v>21</v>
      </c>
      <c r="AS82" s="547" t="s">
        <v>28</v>
      </c>
      <c r="AT82" s="548" t="s">
        <v>26</v>
      </c>
      <c r="AU82" s="579" t="s">
        <v>26</v>
      </c>
      <c r="AV82" s="583" t="s">
        <v>26</v>
      </c>
      <c r="AW82" s="581" t="s">
        <v>165</v>
      </c>
      <c r="AX82" s="542">
        <v>3885</v>
      </c>
      <c r="AY82" s="542">
        <v>3409</v>
      </c>
      <c r="AZ82" s="542">
        <v>3189</v>
      </c>
      <c r="BA82" s="542" t="s">
        <v>21</v>
      </c>
      <c r="BB82" s="542">
        <v>220</v>
      </c>
      <c r="BC82" s="542">
        <v>220</v>
      </c>
      <c r="BD82" s="542" t="s">
        <v>21</v>
      </c>
      <c r="BE82" s="542">
        <v>489</v>
      </c>
      <c r="BF82" s="542">
        <v>264</v>
      </c>
      <c r="BG82" s="542">
        <v>3791</v>
      </c>
      <c r="BH82" s="542">
        <v>3727</v>
      </c>
      <c r="BI82" s="542">
        <v>3727</v>
      </c>
      <c r="BJ82" s="542" t="s">
        <v>21</v>
      </c>
      <c r="BK82" s="542" t="s">
        <v>21</v>
      </c>
      <c r="BL82" s="542" t="s">
        <v>21</v>
      </c>
      <c r="BM82" s="542" t="s">
        <v>21</v>
      </c>
      <c r="BN82" s="542" t="s">
        <v>21</v>
      </c>
      <c r="BO82" s="542">
        <v>285</v>
      </c>
      <c r="BP82" s="547" t="s">
        <v>28</v>
      </c>
      <c r="BQ82" s="548" t="s">
        <v>26</v>
      </c>
    </row>
    <row r="83" spans="1:69" ht="15" customHeight="1">
      <c r="A83" s="579" t="s">
        <v>26</v>
      </c>
      <c r="B83" s="583" t="s">
        <v>26</v>
      </c>
      <c r="C83" s="581" t="s">
        <v>166</v>
      </c>
      <c r="D83" s="542">
        <v>21</v>
      </c>
      <c r="E83" s="542">
        <v>21</v>
      </c>
      <c r="F83" s="542" t="s">
        <v>22</v>
      </c>
      <c r="G83" s="542" t="s">
        <v>22</v>
      </c>
      <c r="H83" s="542">
        <v>21</v>
      </c>
      <c r="I83" s="542" t="s">
        <v>22</v>
      </c>
      <c r="J83" s="542">
        <v>21</v>
      </c>
      <c r="K83" s="542" t="s">
        <v>21</v>
      </c>
      <c r="L83" s="542" t="s">
        <v>21</v>
      </c>
      <c r="M83" s="542">
        <v>64477</v>
      </c>
      <c r="N83" s="542">
        <v>63455</v>
      </c>
      <c r="O83" s="542">
        <v>52456</v>
      </c>
      <c r="P83" s="542">
        <v>3209</v>
      </c>
      <c r="Q83" s="542">
        <v>7790</v>
      </c>
      <c r="R83" s="542">
        <v>5358</v>
      </c>
      <c r="S83" s="542">
        <v>2432</v>
      </c>
      <c r="T83" s="542" t="s">
        <v>21</v>
      </c>
      <c r="U83" s="542">
        <v>28631</v>
      </c>
      <c r="V83" s="547" t="s">
        <v>29</v>
      </c>
      <c r="W83" s="548" t="s">
        <v>26</v>
      </c>
      <c r="X83" s="579" t="s">
        <v>26</v>
      </c>
      <c r="Y83" s="583" t="s">
        <v>26</v>
      </c>
      <c r="Z83" s="581" t="s">
        <v>166</v>
      </c>
      <c r="AA83" s="542">
        <v>105</v>
      </c>
      <c r="AB83" s="542">
        <v>105</v>
      </c>
      <c r="AC83" s="542">
        <v>105</v>
      </c>
      <c r="AD83" s="542" t="s">
        <v>21</v>
      </c>
      <c r="AE83" s="542" t="s">
        <v>21</v>
      </c>
      <c r="AF83" s="542" t="s">
        <v>21</v>
      </c>
      <c r="AG83" s="542" t="s">
        <v>21</v>
      </c>
      <c r="AH83" s="542" t="s">
        <v>21</v>
      </c>
      <c r="AI83" s="542" t="s">
        <v>21</v>
      </c>
      <c r="AJ83" s="542" t="s">
        <v>21</v>
      </c>
      <c r="AK83" s="542" t="s">
        <v>21</v>
      </c>
      <c r="AL83" s="542" t="s">
        <v>21</v>
      </c>
      <c r="AM83" s="542" t="s">
        <v>21</v>
      </c>
      <c r="AN83" s="542" t="s">
        <v>21</v>
      </c>
      <c r="AO83" s="542" t="s">
        <v>21</v>
      </c>
      <c r="AP83" s="542" t="s">
        <v>21</v>
      </c>
      <c r="AQ83" s="542" t="s">
        <v>21</v>
      </c>
      <c r="AR83" s="542" t="s">
        <v>21</v>
      </c>
      <c r="AS83" s="547" t="s">
        <v>29</v>
      </c>
      <c r="AT83" s="548" t="s">
        <v>26</v>
      </c>
      <c r="AU83" s="579" t="s">
        <v>26</v>
      </c>
      <c r="AV83" s="583" t="s">
        <v>26</v>
      </c>
      <c r="AW83" s="581" t="s">
        <v>166</v>
      </c>
      <c r="AX83" s="542">
        <v>3759</v>
      </c>
      <c r="AY83" s="542">
        <v>3745</v>
      </c>
      <c r="AZ83" s="542">
        <v>3477</v>
      </c>
      <c r="BA83" s="542" t="s">
        <v>21</v>
      </c>
      <c r="BB83" s="542">
        <v>268</v>
      </c>
      <c r="BC83" s="542">
        <v>268</v>
      </c>
      <c r="BD83" s="542" t="s">
        <v>21</v>
      </c>
      <c r="BE83" s="542">
        <v>3</v>
      </c>
      <c r="BF83" s="542">
        <v>275</v>
      </c>
      <c r="BG83" s="542">
        <v>3660</v>
      </c>
      <c r="BH83" s="542">
        <v>3654</v>
      </c>
      <c r="BI83" s="542">
        <v>3654</v>
      </c>
      <c r="BJ83" s="542" t="s">
        <v>21</v>
      </c>
      <c r="BK83" s="542" t="s">
        <v>21</v>
      </c>
      <c r="BL83" s="542" t="s">
        <v>21</v>
      </c>
      <c r="BM83" s="542" t="s">
        <v>21</v>
      </c>
      <c r="BN83" s="542" t="s">
        <v>21</v>
      </c>
      <c r="BO83" s="542">
        <v>291</v>
      </c>
      <c r="BP83" s="547" t="s">
        <v>29</v>
      </c>
      <c r="BQ83" s="548" t="s">
        <v>26</v>
      </c>
    </row>
    <row r="84" spans="1:69" ht="7.5" customHeight="1">
      <c r="A84" s="579"/>
      <c r="B84" s="592"/>
      <c r="C84" s="551"/>
      <c r="D84" s="542"/>
      <c r="E84" s="542"/>
      <c r="F84" s="542"/>
      <c r="G84" s="542"/>
      <c r="H84" s="542"/>
      <c r="I84" s="542"/>
      <c r="J84" s="542"/>
      <c r="K84" s="542"/>
      <c r="L84" s="542"/>
      <c r="M84" s="542"/>
      <c r="N84" s="542"/>
      <c r="O84" s="542"/>
      <c r="P84" s="542"/>
      <c r="Q84" s="542"/>
      <c r="R84" s="542"/>
      <c r="S84" s="542"/>
      <c r="T84" s="542"/>
      <c r="U84" s="542"/>
      <c r="V84" s="552"/>
      <c r="W84" s="553"/>
      <c r="X84" s="579"/>
      <c r="Y84" s="592"/>
      <c r="Z84" s="551"/>
      <c r="AA84" s="542"/>
      <c r="AB84" s="542"/>
      <c r="AC84" s="542"/>
      <c r="AD84" s="542"/>
      <c r="AE84" s="542"/>
      <c r="AF84" s="542"/>
      <c r="AG84" s="542"/>
      <c r="AH84" s="542"/>
      <c r="AI84" s="542"/>
      <c r="AJ84" s="542"/>
      <c r="AK84" s="542"/>
      <c r="AL84" s="542"/>
      <c r="AM84" s="542"/>
      <c r="AN84" s="542"/>
      <c r="AO84" s="542"/>
      <c r="AP84" s="542"/>
      <c r="AQ84" s="542"/>
      <c r="AR84" s="542"/>
      <c r="AS84" s="552"/>
      <c r="AT84" s="553"/>
      <c r="AU84" s="579"/>
      <c r="AV84" s="592"/>
      <c r="AW84" s="551"/>
      <c r="AX84" s="542"/>
      <c r="AY84" s="542"/>
      <c r="AZ84" s="542"/>
      <c r="BA84" s="542"/>
      <c r="BB84" s="542"/>
      <c r="BC84" s="542"/>
      <c r="BD84" s="542"/>
      <c r="BE84" s="542"/>
      <c r="BF84" s="542"/>
      <c r="BG84" s="542"/>
      <c r="BH84" s="542"/>
      <c r="BI84" s="542"/>
      <c r="BJ84" s="542"/>
      <c r="BK84" s="542"/>
      <c r="BL84" s="542"/>
      <c r="BM84" s="542"/>
      <c r="BN84" s="542"/>
      <c r="BO84" s="542"/>
      <c r="BP84" s="552"/>
      <c r="BQ84" s="553"/>
    </row>
    <row r="85" spans="1:69" ht="15" customHeight="1">
      <c r="A85" s="582" t="s">
        <v>1582</v>
      </c>
      <c r="B85" s="583" t="s">
        <v>23</v>
      </c>
      <c r="C85" s="1768" t="s">
        <v>167</v>
      </c>
      <c r="D85" s="542">
        <v>6</v>
      </c>
      <c r="E85" s="542">
        <v>6</v>
      </c>
      <c r="F85" s="542" t="s">
        <v>22</v>
      </c>
      <c r="G85" s="542" t="s">
        <v>22</v>
      </c>
      <c r="H85" s="542">
        <v>6</v>
      </c>
      <c r="I85" s="542" t="s">
        <v>22</v>
      </c>
      <c r="J85" s="542">
        <v>6</v>
      </c>
      <c r="K85" s="542" t="s">
        <v>21</v>
      </c>
      <c r="L85" s="542" t="s">
        <v>21</v>
      </c>
      <c r="M85" s="542">
        <v>19017</v>
      </c>
      <c r="N85" s="542">
        <v>21547</v>
      </c>
      <c r="O85" s="542">
        <v>16573</v>
      </c>
      <c r="P85" s="542">
        <v>1009</v>
      </c>
      <c r="Q85" s="542">
        <v>3965</v>
      </c>
      <c r="R85" s="542">
        <v>1983</v>
      </c>
      <c r="S85" s="542">
        <v>1982</v>
      </c>
      <c r="T85" s="542">
        <v>51</v>
      </c>
      <c r="U85" s="542">
        <v>28445</v>
      </c>
      <c r="V85" s="547" t="s">
        <v>30</v>
      </c>
      <c r="W85" s="548" t="s">
        <v>1583</v>
      </c>
      <c r="X85" s="582" t="s">
        <v>1582</v>
      </c>
      <c r="Y85" s="583" t="s">
        <v>23</v>
      </c>
      <c r="Z85" s="1768" t="s">
        <v>167</v>
      </c>
      <c r="AA85" s="542">
        <v>43</v>
      </c>
      <c r="AB85" s="542">
        <v>43</v>
      </c>
      <c r="AC85" s="542">
        <v>43</v>
      </c>
      <c r="AD85" s="542" t="s">
        <v>21</v>
      </c>
      <c r="AE85" s="542" t="s">
        <v>21</v>
      </c>
      <c r="AF85" s="542" t="s">
        <v>21</v>
      </c>
      <c r="AG85" s="542" t="s">
        <v>21</v>
      </c>
      <c r="AH85" s="542" t="s">
        <v>21</v>
      </c>
      <c r="AI85" s="542" t="s">
        <v>21</v>
      </c>
      <c r="AJ85" s="542" t="s">
        <v>21</v>
      </c>
      <c r="AK85" s="542" t="s">
        <v>21</v>
      </c>
      <c r="AL85" s="542" t="s">
        <v>21</v>
      </c>
      <c r="AM85" s="542" t="s">
        <v>21</v>
      </c>
      <c r="AN85" s="542" t="s">
        <v>21</v>
      </c>
      <c r="AO85" s="542" t="s">
        <v>21</v>
      </c>
      <c r="AP85" s="542" t="s">
        <v>21</v>
      </c>
      <c r="AQ85" s="542" t="s">
        <v>21</v>
      </c>
      <c r="AR85" s="542" t="s">
        <v>21</v>
      </c>
      <c r="AS85" s="547" t="s">
        <v>30</v>
      </c>
      <c r="AT85" s="548" t="s">
        <v>1583</v>
      </c>
      <c r="AU85" s="582" t="s">
        <v>1582</v>
      </c>
      <c r="AV85" s="583" t="s">
        <v>23</v>
      </c>
      <c r="AW85" s="1768" t="s">
        <v>167</v>
      </c>
      <c r="AX85" s="542">
        <v>2251</v>
      </c>
      <c r="AY85" s="542">
        <v>1903</v>
      </c>
      <c r="AZ85" s="542">
        <v>1781</v>
      </c>
      <c r="BA85" s="542" t="s">
        <v>21</v>
      </c>
      <c r="BB85" s="542">
        <v>122</v>
      </c>
      <c r="BC85" s="542">
        <v>122</v>
      </c>
      <c r="BD85" s="542" t="s">
        <v>21</v>
      </c>
      <c r="BE85" s="542">
        <v>400</v>
      </c>
      <c r="BF85" s="542">
        <v>256</v>
      </c>
      <c r="BG85" s="542">
        <v>1038</v>
      </c>
      <c r="BH85" s="542">
        <v>1028</v>
      </c>
      <c r="BI85" s="542">
        <v>1028</v>
      </c>
      <c r="BJ85" s="542" t="s">
        <v>21</v>
      </c>
      <c r="BK85" s="542" t="s">
        <v>21</v>
      </c>
      <c r="BL85" s="542" t="s">
        <v>21</v>
      </c>
      <c r="BM85" s="542" t="s">
        <v>21</v>
      </c>
      <c r="BN85" s="542" t="s">
        <v>21</v>
      </c>
      <c r="BO85" s="542">
        <v>171</v>
      </c>
      <c r="BP85" s="547" t="s">
        <v>30</v>
      </c>
      <c r="BQ85" s="548" t="s">
        <v>1583</v>
      </c>
    </row>
    <row r="86" spans="1:69" ht="15" customHeight="1">
      <c r="A86" s="579" t="s">
        <v>26</v>
      </c>
      <c r="B86" s="580" t="s">
        <v>26</v>
      </c>
      <c r="C86" s="1768" t="s">
        <v>168</v>
      </c>
      <c r="D86" s="542">
        <v>7</v>
      </c>
      <c r="E86" s="542">
        <v>7</v>
      </c>
      <c r="F86" s="542" t="s">
        <v>22</v>
      </c>
      <c r="G86" s="542" t="s">
        <v>22</v>
      </c>
      <c r="H86" s="542">
        <v>7</v>
      </c>
      <c r="I86" s="542" t="s">
        <v>22</v>
      </c>
      <c r="J86" s="542">
        <v>7</v>
      </c>
      <c r="K86" s="542" t="s">
        <v>21</v>
      </c>
      <c r="L86" s="542" t="s">
        <v>21</v>
      </c>
      <c r="M86" s="542">
        <v>17702</v>
      </c>
      <c r="N86" s="542">
        <v>18291</v>
      </c>
      <c r="O86" s="542">
        <v>13264</v>
      </c>
      <c r="P86" s="542">
        <v>801</v>
      </c>
      <c r="Q86" s="542">
        <v>4226</v>
      </c>
      <c r="R86" s="542">
        <v>1648</v>
      </c>
      <c r="S86" s="542">
        <v>2578</v>
      </c>
      <c r="T86" s="542">
        <v>19</v>
      </c>
      <c r="U86" s="542">
        <v>27838</v>
      </c>
      <c r="V86" s="547" t="s">
        <v>31</v>
      </c>
      <c r="W86" s="548" t="s">
        <v>26</v>
      </c>
      <c r="X86" s="579" t="s">
        <v>26</v>
      </c>
      <c r="Y86" s="580" t="s">
        <v>26</v>
      </c>
      <c r="Z86" s="1768" t="s">
        <v>168</v>
      </c>
      <c r="AA86" s="542">
        <v>53</v>
      </c>
      <c r="AB86" s="542">
        <v>53</v>
      </c>
      <c r="AC86" s="542">
        <v>53</v>
      </c>
      <c r="AD86" s="542" t="s">
        <v>21</v>
      </c>
      <c r="AE86" s="542" t="s">
        <v>21</v>
      </c>
      <c r="AF86" s="542" t="s">
        <v>21</v>
      </c>
      <c r="AG86" s="542" t="s">
        <v>21</v>
      </c>
      <c r="AH86" s="542" t="s">
        <v>21</v>
      </c>
      <c r="AI86" s="542" t="s">
        <v>21</v>
      </c>
      <c r="AJ86" s="542" t="s">
        <v>21</v>
      </c>
      <c r="AK86" s="542" t="s">
        <v>21</v>
      </c>
      <c r="AL86" s="542" t="s">
        <v>21</v>
      </c>
      <c r="AM86" s="542" t="s">
        <v>21</v>
      </c>
      <c r="AN86" s="542" t="s">
        <v>21</v>
      </c>
      <c r="AO86" s="542" t="s">
        <v>21</v>
      </c>
      <c r="AP86" s="542" t="s">
        <v>21</v>
      </c>
      <c r="AQ86" s="542" t="s">
        <v>21</v>
      </c>
      <c r="AR86" s="542" t="s">
        <v>21</v>
      </c>
      <c r="AS86" s="547" t="s">
        <v>31</v>
      </c>
      <c r="AT86" s="548" t="s">
        <v>26</v>
      </c>
      <c r="AU86" s="579" t="s">
        <v>26</v>
      </c>
      <c r="AV86" s="580" t="s">
        <v>26</v>
      </c>
      <c r="AW86" s="1768" t="s">
        <v>168</v>
      </c>
      <c r="AX86" s="542">
        <v>1617</v>
      </c>
      <c r="AY86" s="542">
        <v>1415</v>
      </c>
      <c r="AZ86" s="542">
        <v>1343</v>
      </c>
      <c r="BA86" s="542" t="s">
        <v>21</v>
      </c>
      <c r="BB86" s="542">
        <v>72</v>
      </c>
      <c r="BC86" s="542">
        <v>72</v>
      </c>
      <c r="BD86" s="542" t="s">
        <v>21</v>
      </c>
      <c r="BE86" s="542">
        <v>225</v>
      </c>
      <c r="BF86" s="542">
        <v>233</v>
      </c>
      <c r="BG86" s="542">
        <v>1047</v>
      </c>
      <c r="BH86" s="542">
        <v>986</v>
      </c>
      <c r="BI86" s="542">
        <v>986</v>
      </c>
      <c r="BJ86" s="542" t="s">
        <v>21</v>
      </c>
      <c r="BK86" s="542" t="s">
        <v>21</v>
      </c>
      <c r="BL86" s="542" t="s">
        <v>21</v>
      </c>
      <c r="BM86" s="542" t="s">
        <v>21</v>
      </c>
      <c r="BN86" s="542" t="s">
        <v>21</v>
      </c>
      <c r="BO86" s="542">
        <v>232</v>
      </c>
      <c r="BP86" s="547" t="s">
        <v>31</v>
      </c>
      <c r="BQ86" s="548" t="s">
        <v>26</v>
      </c>
    </row>
    <row r="87" spans="1:69" ht="15" customHeight="1">
      <c r="A87" s="579" t="s">
        <v>26</v>
      </c>
      <c r="B87" s="580" t="s">
        <v>26</v>
      </c>
      <c r="C87" s="1768" t="s">
        <v>169</v>
      </c>
      <c r="D87" s="542">
        <v>7</v>
      </c>
      <c r="E87" s="542">
        <v>7</v>
      </c>
      <c r="F87" s="542" t="s">
        <v>22</v>
      </c>
      <c r="G87" s="542" t="s">
        <v>22</v>
      </c>
      <c r="H87" s="542">
        <v>7</v>
      </c>
      <c r="I87" s="542" t="s">
        <v>22</v>
      </c>
      <c r="J87" s="542">
        <v>7</v>
      </c>
      <c r="K87" s="542" t="s">
        <v>21</v>
      </c>
      <c r="L87" s="542" t="s">
        <v>21</v>
      </c>
      <c r="M87" s="542">
        <v>19564</v>
      </c>
      <c r="N87" s="542">
        <v>18943</v>
      </c>
      <c r="O87" s="542">
        <v>12665</v>
      </c>
      <c r="P87" s="542">
        <v>949</v>
      </c>
      <c r="Q87" s="542">
        <v>5329</v>
      </c>
      <c r="R87" s="542">
        <v>1784</v>
      </c>
      <c r="S87" s="542">
        <v>3545</v>
      </c>
      <c r="T87" s="542">
        <v>607</v>
      </c>
      <c r="U87" s="542">
        <v>27854</v>
      </c>
      <c r="V87" s="547" t="s">
        <v>32</v>
      </c>
      <c r="W87" s="548" t="s">
        <v>26</v>
      </c>
      <c r="X87" s="579" t="s">
        <v>26</v>
      </c>
      <c r="Y87" s="580" t="s">
        <v>26</v>
      </c>
      <c r="Z87" s="1768" t="s">
        <v>169</v>
      </c>
      <c r="AA87" s="542">
        <v>43</v>
      </c>
      <c r="AB87" s="542">
        <v>43</v>
      </c>
      <c r="AC87" s="542">
        <v>43</v>
      </c>
      <c r="AD87" s="542" t="s">
        <v>21</v>
      </c>
      <c r="AE87" s="542" t="s">
        <v>21</v>
      </c>
      <c r="AF87" s="542" t="s">
        <v>21</v>
      </c>
      <c r="AG87" s="542" t="s">
        <v>21</v>
      </c>
      <c r="AH87" s="542" t="s">
        <v>21</v>
      </c>
      <c r="AI87" s="542" t="s">
        <v>21</v>
      </c>
      <c r="AJ87" s="542" t="s">
        <v>21</v>
      </c>
      <c r="AK87" s="542" t="s">
        <v>21</v>
      </c>
      <c r="AL87" s="542" t="s">
        <v>21</v>
      </c>
      <c r="AM87" s="542" t="s">
        <v>21</v>
      </c>
      <c r="AN87" s="542" t="s">
        <v>21</v>
      </c>
      <c r="AO87" s="542" t="s">
        <v>21</v>
      </c>
      <c r="AP87" s="542" t="s">
        <v>21</v>
      </c>
      <c r="AQ87" s="542" t="s">
        <v>21</v>
      </c>
      <c r="AR87" s="542" t="s">
        <v>21</v>
      </c>
      <c r="AS87" s="547" t="s">
        <v>32</v>
      </c>
      <c r="AT87" s="548" t="s">
        <v>26</v>
      </c>
      <c r="AU87" s="579" t="s">
        <v>26</v>
      </c>
      <c r="AV87" s="580" t="s">
        <v>26</v>
      </c>
      <c r="AW87" s="1768" t="s">
        <v>169</v>
      </c>
      <c r="AX87" s="542">
        <v>1802</v>
      </c>
      <c r="AY87" s="542">
        <v>1547</v>
      </c>
      <c r="AZ87" s="542">
        <v>1466</v>
      </c>
      <c r="BA87" s="542" t="s">
        <v>21</v>
      </c>
      <c r="BB87" s="542">
        <v>81</v>
      </c>
      <c r="BC87" s="542">
        <v>81</v>
      </c>
      <c r="BD87" s="542" t="s">
        <v>21</v>
      </c>
      <c r="BE87" s="542">
        <v>227</v>
      </c>
      <c r="BF87" s="542">
        <v>261</v>
      </c>
      <c r="BG87" s="542">
        <v>1086</v>
      </c>
      <c r="BH87" s="542">
        <v>1197</v>
      </c>
      <c r="BI87" s="542">
        <v>1197</v>
      </c>
      <c r="BJ87" s="542" t="s">
        <v>21</v>
      </c>
      <c r="BK87" s="542" t="s">
        <v>21</v>
      </c>
      <c r="BL87" s="542" t="s">
        <v>21</v>
      </c>
      <c r="BM87" s="542" t="s">
        <v>21</v>
      </c>
      <c r="BN87" s="542" t="s">
        <v>21</v>
      </c>
      <c r="BO87" s="542">
        <v>121</v>
      </c>
      <c r="BP87" s="547" t="s">
        <v>32</v>
      </c>
      <c r="BQ87" s="548" t="s">
        <v>26</v>
      </c>
    </row>
    <row r="88" spans="1:69" ht="15" customHeight="1">
      <c r="A88" s="579" t="s">
        <v>26</v>
      </c>
      <c r="B88" s="580" t="s">
        <v>26</v>
      </c>
      <c r="C88" s="1768" t="s">
        <v>170</v>
      </c>
      <c r="D88" s="542">
        <v>6</v>
      </c>
      <c r="E88" s="542">
        <v>6</v>
      </c>
      <c r="F88" s="542" t="s">
        <v>22</v>
      </c>
      <c r="G88" s="542" t="s">
        <v>22</v>
      </c>
      <c r="H88" s="542">
        <v>6</v>
      </c>
      <c r="I88" s="542" t="s">
        <v>22</v>
      </c>
      <c r="J88" s="542">
        <v>6</v>
      </c>
      <c r="K88" s="542" t="s">
        <v>21</v>
      </c>
      <c r="L88" s="542" t="s">
        <v>21</v>
      </c>
      <c r="M88" s="542">
        <v>20122</v>
      </c>
      <c r="N88" s="542">
        <v>19249</v>
      </c>
      <c r="O88" s="542">
        <v>14265</v>
      </c>
      <c r="P88" s="542">
        <v>1068</v>
      </c>
      <c r="Q88" s="542">
        <v>3916</v>
      </c>
      <c r="R88" s="542">
        <v>1657</v>
      </c>
      <c r="S88" s="542">
        <v>2259</v>
      </c>
      <c r="T88" s="542">
        <v>23</v>
      </c>
      <c r="U88" s="542">
        <v>28704</v>
      </c>
      <c r="V88" s="547" t="s">
        <v>33</v>
      </c>
      <c r="W88" s="548" t="s">
        <v>26</v>
      </c>
      <c r="X88" s="579" t="s">
        <v>26</v>
      </c>
      <c r="Y88" s="580" t="s">
        <v>26</v>
      </c>
      <c r="Z88" s="1768" t="s">
        <v>170</v>
      </c>
      <c r="AA88" s="542">
        <v>41</v>
      </c>
      <c r="AB88" s="542">
        <v>41</v>
      </c>
      <c r="AC88" s="542">
        <v>41</v>
      </c>
      <c r="AD88" s="542" t="s">
        <v>21</v>
      </c>
      <c r="AE88" s="542" t="s">
        <v>21</v>
      </c>
      <c r="AF88" s="542" t="s">
        <v>21</v>
      </c>
      <c r="AG88" s="542" t="s">
        <v>21</v>
      </c>
      <c r="AH88" s="542" t="s">
        <v>21</v>
      </c>
      <c r="AI88" s="542" t="s">
        <v>21</v>
      </c>
      <c r="AJ88" s="542" t="s">
        <v>21</v>
      </c>
      <c r="AK88" s="542" t="s">
        <v>21</v>
      </c>
      <c r="AL88" s="542" t="s">
        <v>21</v>
      </c>
      <c r="AM88" s="542" t="s">
        <v>21</v>
      </c>
      <c r="AN88" s="542" t="s">
        <v>21</v>
      </c>
      <c r="AO88" s="542" t="s">
        <v>21</v>
      </c>
      <c r="AP88" s="542" t="s">
        <v>21</v>
      </c>
      <c r="AQ88" s="542" t="s">
        <v>21</v>
      </c>
      <c r="AR88" s="542" t="s">
        <v>21</v>
      </c>
      <c r="AS88" s="547" t="s">
        <v>33</v>
      </c>
      <c r="AT88" s="548" t="s">
        <v>26</v>
      </c>
      <c r="AU88" s="579" t="s">
        <v>26</v>
      </c>
      <c r="AV88" s="580" t="s">
        <v>26</v>
      </c>
      <c r="AW88" s="1768" t="s">
        <v>170</v>
      </c>
      <c r="AX88" s="542">
        <v>1653</v>
      </c>
      <c r="AY88" s="542">
        <v>1365</v>
      </c>
      <c r="AZ88" s="542">
        <v>1293</v>
      </c>
      <c r="BA88" s="542" t="s">
        <v>21</v>
      </c>
      <c r="BB88" s="542">
        <v>72</v>
      </c>
      <c r="BC88" s="542">
        <v>72</v>
      </c>
      <c r="BD88" s="542" t="s">
        <v>21</v>
      </c>
      <c r="BE88" s="542">
        <v>323</v>
      </c>
      <c r="BF88" s="542">
        <v>226</v>
      </c>
      <c r="BG88" s="542">
        <v>426</v>
      </c>
      <c r="BH88" s="542">
        <v>233</v>
      </c>
      <c r="BI88" s="542">
        <v>233</v>
      </c>
      <c r="BJ88" s="542" t="s">
        <v>21</v>
      </c>
      <c r="BK88" s="542" t="s">
        <v>21</v>
      </c>
      <c r="BL88" s="542" t="s">
        <v>21</v>
      </c>
      <c r="BM88" s="542" t="s">
        <v>21</v>
      </c>
      <c r="BN88" s="542" t="s">
        <v>21</v>
      </c>
      <c r="BO88" s="542">
        <v>314</v>
      </c>
      <c r="BP88" s="547" t="s">
        <v>33</v>
      </c>
      <c r="BQ88" s="548" t="s">
        <v>26</v>
      </c>
    </row>
    <row r="89" spans="1:69" ht="15" customHeight="1">
      <c r="A89" s="579" t="s">
        <v>26</v>
      </c>
      <c r="B89" s="580" t="s">
        <v>26</v>
      </c>
      <c r="C89" s="1768" t="s">
        <v>171</v>
      </c>
      <c r="D89" s="542">
        <v>6</v>
      </c>
      <c r="E89" s="542">
        <v>6</v>
      </c>
      <c r="F89" s="542" t="s">
        <v>22</v>
      </c>
      <c r="G89" s="542" t="s">
        <v>22</v>
      </c>
      <c r="H89" s="542">
        <v>6</v>
      </c>
      <c r="I89" s="542" t="s">
        <v>22</v>
      </c>
      <c r="J89" s="542">
        <v>6</v>
      </c>
      <c r="K89" s="542" t="s">
        <v>21</v>
      </c>
      <c r="L89" s="542" t="s">
        <v>21</v>
      </c>
      <c r="M89" s="542">
        <v>16948</v>
      </c>
      <c r="N89" s="542">
        <v>18009</v>
      </c>
      <c r="O89" s="542">
        <v>12239</v>
      </c>
      <c r="P89" s="542">
        <v>1390</v>
      </c>
      <c r="Q89" s="542">
        <v>4380</v>
      </c>
      <c r="R89" s="542">
        <v>1804</v>
      </c>
      <c r="S89" s="542">
        <v>2576</v>
      </c>
      <c r="T89" s="542">
        <v>24</v>
      </c>
      <c r="U89" s="542">
        <v>27619</v>
      </c>
      <c r="V89" s="547" t="s">
        <v>34</v>
      </c>
      <c r="W89" s="548" t="s">
        <v>26</v>
      </c>
      <c r="X89" s="579" t="s">
        <v>26</v>
      </c>
      <c r="Y89" s="580" t="s">
        <v>26</v>
      </c>
      <c r="Z89" s="1768" t="s">
        <v>171</v>
      </c>
      <c r="AA89" s="542">
        <v>40</v>
      </c>
      <c r="AB89" s="542">
        <v>40</v>
      </c>
      <c r="AC89" s="542">
        <v>40</v>
      </c>
      <c r="AD89" s="542" t="s">
        <v>21</v>
      </c>
      <c r="AE89" s="542" t="s">
        <v>21</v>
      </c>
      <c r="AF89" s="542" t="s">
        <v>21</v>
      </c>
      <c r="AG89" s="542" t="s">
        <v>21</v>
      </c>
      <c r="AH89" s="542" t="s">
        <v>21</v>
      </c>
      <c r="AI89" s="542" t="s">
        <v>21</v>
      </c>
      <c r="AJ89" s="542" t="s">
        <v>21</v>
      </c>
      <c r="AK89" s="542" t="s">
        <v>21</v>
      </c>
      <c r="AL89" s="542" t="s">
        <v>21</v>
      </c>
      <c r="AM89" s="542" t="s">
        <v>21</v>
      </c>
      <c r="AN89" s="542" t="s">
        <v>21</v>
      </c>
      <c r="AO89" s="542" t="s">
        <v>21</v>
      </c>
      <c r="AP89" s="542" t="s">
        <v>21</v>
      </c>
      <c r="AQ89" s="542" t="s">
        <v>21</v>
      </c>
      <c r="AR89" s="542" t="s">
        <v>21</v>
      </c>
      <c r="AS89" s="547" t="s">
        <v>34</v>
      </c>
      <c r="AT89" s="548" t="s">
        <v>26</v>
      </c>
      <c r="AU89" s="579" t="s">
        <v>26</v>
      </c>
      <c r="AV89" s="580" t="s">
        <v>26</v>
      </c>
      <c r="AW89" s="1768" t="s">
        <v>171</v>
      </c>
      <c r="AX89" s="542">
        <v>1643</v>
      </c>
      <c r="AY89" s="542">
        <v>1284</v>
      </c>
      <c r="AZ89" s="542">
        <v>1187</v>
      </c>
      <c r="BA89" s="542" t="s">
        <v>21</v>
      </c>
      <c r="BB89" s="542">
        <v>97</v>
      </c>
      <c r="BC89" s="542">
        <v>97</v>
      </c>
      <c r="BD89" s="542" t="s">
        <v>21</v>
      </c>
      <c r="BE89" s="542">
        <v>328</v>
      </c>
      <c r="BF89" s="542">
        <v>257</v>
      </c>
      <c r="BG89" s="542">
        <v>1175</v>
      </c>
      <c r="BH89" s="542">
        <v>1231</v>
      </c>
      <c r="BI89" s="542">
        <v>1231</v>
      </c>
      <c r="BJ89" s="542" t="s">
        <v>21</v>
      </c>
      <c r="BK89" s="542" t="s">
        <v>21</v>
      </c>
      <c r="BL89" s="542" t="s">
        <v>21</v>
      </c>
      <c r="BM89" s="542" t="s">
        <v>21</v>
      </c>
      <c r="BN89" s="542" t="s">
        <v>21</v>
      </c>
      <c r="BO89" s="542">
        <v>258</v>
      </c>
      <c r="BP89" s="547" t="s">
        <v>34</v>
      </c>
      <c r="BQ89" s="548" t="s">
        <v>26</v>
      </c>
    </row>
    <row r="90" spans="1:69" ht="15" customHeight="1">
      <c r="A90" s="579" t="s">
        <v>26</v>
      </c>
      <c r="B90" s="580" t="s">
        <v>26</v>
      </c>
      <c r="C90" s="1768" t="s">
        <v>172</v>
      </c>
      <c r="D90" s="542">
        <v>7</v>
      </c>
      <c r="E90" s="542">
        <v>7</v>
      </c>
      <c r="F90" s="542" t="s">
        <v>22</v>
      </c>
      <c r="G90" s="542" t="s">
        <v>22</v>
      </c>
      <c r="H90" s="542">
        <v>7</v>
      </c>
      <c r="I90" s="542" t="s">
        <v>22</v>
      </c>
      <c r="J90" s="542">
        <v>7</v>
      </c>
      <c r="K90" s="542" t="s">
        <v>21</v>
      </c>
      <c r="L90" s="542" t="s">
        <v>21</v>
      </c>
      <c r="M90" s="542">
        <v>17176</v>
      </c>
      <c r="N90" s="542">
        <v>18881</v>
      </c>
      <c r="O90" s="542">
        <v>13645</v>
      </c>
      <c r="P90" s="542">
        <v>1094</v>
      </c>
      <c r="Q90" s="542">
        <v>4142</v>
      </c>
      <c r="R90" s="542">
        <v>1834</v>
      </c>
      <c r="S90" s="542">
        <v>2308</v>
      </c>
      <c r="T90" s="542">
        <v>23</v>
      </c>
      <c r="U90" s="542">
        <v>25890</v>
      </c>
      <c r="V90" s="547" t="s">
        <v>35</v>
      </c>
      <c r="W90" s="548" t="s">
        <v>26</v>
      </c>
      <c r="X90" s="579" t="s">
        <v>26</v>
      </c>
      <c r="Y90" s="580" t="s">
        <v>26</v>
      </c>
      <c r="Z90" s="1768" t="s">
        <v>172</v>
      </c>
      <c r="AA90" s="542">
        <v>31</v>
      </c>
      <c r="AB90" s="542">
        <v>31</v>
      </c>
      <c r="AC90" s="542">
        <v>31</v>
      </c>
      <c r="AD90" s="542" t="s">
        <v>21</v>
      </c>
      <c r="AE90" s="542" t="s">
        <v>21</v>
      </c>
      <c r="AF90" s="542" t="s">
        <v>21</v>
      </c>
      <c r="AG90" s="542" t="s">
        <v>21</v>
      </c>
      <c r="AH90" s="542" t="s">
        <v>21</v>
      </c>
      <c r="AI90" s="542" t="s">
        <v>21</v>
      </c>
      <c r="AJ90" s="542" t="s">
        <v>21</v>
      </c>
      <c r="AK90" s="542" t="s">
        <v>21</v>
      </c>
      <c r="AL90" s="542" t="s">
        <v>21</v>
      </c>
      <c r="AM90" s="542" t="s">
        <v>21</v>
      </c>
      <c r="AN90" s="542" t="s">
        <v>21</v>
      </c>
      <c r="AO90" s="542" t="s">
        <v>21</v>
      </c>
      <c r="AP90" s="542" t="s">
        <v>21</v>
      </c>
      <c r="AQ90" s="542" t="s">
        <v>21</v>
      </c>
      <c r="AR90" s="542" t="s">
        <v>21</v>
      </c>
      <c r="AS90" s="547" t="s">
        <v>35</v>
      </c>
      <c r="AT90" s="548" t="s">
        <v>26</v>
      </c>
      <c r="AU90" s="579" t="s">
        <v>26</v>
      </c>
      <c r="AV90" s="580" t="s">
        <v>26</v>
      </c>
      <c r="AW90" s="1768" t="s">
        <v>172</v>
      </c>
      <c r="AX90" s="542">
        <v>1355</v>
      </c>
      <c r="AY90" s="542">
        <v>1159</v>
      </c>
      <c r="AZ90" s="542">
        <v>1028</v>
      </c>
      <c r="BA90" s="542" t="s">
        <v>21</v>
      </c>
      <c r="BB90" s="542">
        <v>131</v>
      </c>
      <c r="BC90" s="542">
        <v>131</v>
      </c>
      <c r="BD90" s="542" t="s">
        <v>21</v>
      </c>
      <c r="BE90" s="542">
        <v>176</v>
      </c>
      <c r="BF90" s="542">
        <v>277</v>
      </c>
      <c r="BG90" s="542">
        <v>1142</v>
      </c>
      <c r="BH90" s="542">
        <v>1179</v>
      </c>
      <c r="BI90" s="542">
        <v>1179</v>
      </c>
      <c r="BJ90" s="542" t="s">
        <v>21</v>
      </c>
      <c r="BK90" s="542" t="s">
        <v>21</v>
      </c>
      <c r="BL90" s="542" t="s">
        <v>21</v>
      </c>
      <c r="BM90" s="542" t="s">
        <v>21</v>
      </c>
      <c r="BN90" s="542" t="s">
        <v>21</v>
      </c>
      <c r="BO90" s="542">
        <v>221</v>
      </c>
      <c r="BP90" s="547" t="s">
        <v>35</v>
      </c>
      <c r="BQ90" s="548" t="s">
        <v>26</v>
      </c>
    </row>
    <row r="91" spans="1:69" ht="15" customHeight="1">
      <c r="A91" s="579" t="s">
        <v>26</v>
      </c>
      <c r="B91" s="580" t="s">
        <v>26</v>
      </c>
      <c r="C91" s="1768" t="s">
        <v>173</v>
      </c>
      <c r="D91" s="542">
        <v>6</v>
      </c>
      <c r="E91" s="542">
        <v>6</v>
      </c>
      <c r="F91" s="542" t="s">
        <v>22</v>
      </c>
      <c r="G91" s="542" t="s">
        <v>22</v>
      </c>
      <c r="H91" s="542">
        <v>6</v>
      </c>
      <c r="I91" s="542" t="s">
        <v>22</v>
      </c>
      <c r="J91" s="542">
        <v>6</v>
      </c>
      <c r="K91" s="542" t="s">
        <v>21</v>
      </c>
      <c r="L91" s="542" t="s">
        <v>21</v>
      </c>
      <c r="M91" s="542">
        <v>16433</v>
      </c>
      <c r="N91" s="542">
        <v>15236</v>
      </c>
      <c r="O91" s="542">
        <v>9468</v>
      </c>
      <c r="P91" s="542">
        <v>1509</v>
      </c>
      <c r="Q91" s="542">
        <v>4259</v>
      </c>
      <c r="R91" s="542">
        <v>1975</v>
      </c>
      <c r="S91" s="542">
        <v>2284</v>
      </c>
      <c r="T91" s="542">
        <v>15</v>
      </c>
      <c r="U91" s="542">
        <v>27071</v>
      </c>
      <c r="V91" s="547" t="s">
        <v>36</v>
      </c>
      <c r="W91" s="548" t="s">
        <v>26</v>
      </c>
      <c r="X91" s="579" t="s">
        <v>26</v>
      </c>
      <c r="Y91" s="580" t="s">
        <v>26</v>
      </c>
      <c r="Z91" s="1768" t="s">
        <v>173</v>
      </c>
      <c r="AA91" s="542">
        <v>21</v>
      </c>
      <c r="AB91" s="542">
        <v>21</v>
      </c>
      <c r="AC91" s="542">
        <v>21</v>
      </c>
      <c r="AD91" s="542" t="s">
        <v>21</v>
      </c>
      <c r="AE91" s="542" t="s">
        <v>21</v>
      </c>
      <c r="AF91" s="542" t="s">
        <v>21</v>
      </c>
      <c r="AG91" s="542" t="s">
        <v>21</v>
      </c>
      <c r="AH91" s="542" t="s">
        <v>21</v>
      </c>
      <c r="AI91" s="542" t="s">
        <v>21</v>
      </c>
      <c r="AJ91" s="542" t="s">
        <v>21</v>
      </c>
      <c r="AK91" s="542" t="s">
        <v>21</v>
      </c>
      <c r="AL91" s="542" t="s">
        <v>21</v>
      </c>
      <c r="AM91" s="542" t="s">
        <v>21</v>
      </c>
      <c r="AN91" s="542" t="s">
        <v>21</v>
      </c>
      <c r="AO91" s="542" t="s">
        <v>21</v>
      </c>
      <c r="AP91" s="542" t="s">
        <v>21</v>
      </c>
      <c r="AQ91" s="542" t="s">
        <v>21</v>
      </c>
      <c r="AR91" s="542" t="s">
        <v>21</v>
      </c>
      <c r="AS91" s="547" t="s">
        <v>36</v>
      </c>
      <c r="AT91" s="548" t="s">
        <v>26</v>
      </c>
      <c r="AU91" s="579" t="s">
        <v>26</v>
      </c>
      <c r="AV91" s="580" t="s">
        <v>26</v>
      </c>
      <c r="AW91" s="1768" t="s">
        <v>173</v>
      </c>
      <c r="AX91" s="542">
        <v>1273</v>
      </c>
      <c r="AY91" s="542">
        <v>1114</v>
      </c>
      <c r="AZ91" s="542">
        <v>1040</v>
      </c>
      <c r="BA91" s="542" t="s">
        <v>21</v>
      </c>
      <c r="BB91" s="542">
        <v>74</v>
      </c>
      <c r="BC91" s="542">
        <v>74</v>
      </c>
      <c r="BD91" s="542" t="s">
        <v>21</v>
      </c>
      <c r="BE91" s="542">
        <v>179</v>
      </c>
      <c r="BF91" s="542">
        <v>257</v>
      </c>
      <c r="BG91" s="542">
        <v>1332</v>
      </c>
      <c r="BH91" s="542">
        <v>1285</v>
      </c>
      <c r="BI91" s="542">
        <v>1285</v>
      </c>
      <c r="BJ91" s="542" t="s">
        <v>21</v>
      </c>
      <c r="BK91" s="542" t="s">
        <v>21</v>
      </c>
      <c r="BL91" s="542" t="s">
        <v>21</v>
      </c>
      <c r="BM91" s="542" t="s">
        <v>21</v>
      </c>
      <c r="BN91" s="542" t="s">
        <v>21</v>
      </c>
      <c r="BO91" s="542">
        <v>268</v>
      </c>
      <c r="BP91" s="547" t="s">
        <v>36</v>
      </c>
      <c r="BQ91" s="548" t="s">
        <v>26</v>
      </c>
    </row>
    <row r="92" spans="1:69" ht="15" customHeight="1">
      <c r="A92" s="579" t="s">
        <v>26</v>
      </c>
      <c r="B92" s="580" t="s">
        <v>26</v>
      </c>
      <c r="C92" s="1768" t="s">
        <v>174</v>
      </c>
      <c r="D92" s="542">
        <v>7</v>
      </c>
      <c r="E92" s="542">
        <v>7</v>
      </c>
      <c r="F92" s="542" t="s">
        <v>22</v>
      </c>
      <c r="G92" s="542" t="s">
        <v>22</v>
      </c>
      <c r="H92" s="542">
        <v>7</v>
      </c>
      <c r="I92" s="542" t="s">
        <v>22</v>
      </c>
      <c r="J92" s="542">
        <v>7</v>
      </c>
      <c r="K92" s="542" t="s">
        <v>21</v>
      </c>
      <c r="L92" s="542" t="s">
        <v>21</v>
      </c>
      <c r="M92" s="542">
        <v>16919</v>
      </c>
      <c r="N92" s="542">
        <v>16239</v>
      </c>
      <c r="O92" s="542">
        <v>10733</v>
      </c>
      <c r="P92" s="542">
        <v>1425</v>
      </c>
      <c r="Q92" s="542">
        <v>4081</v>
      </c>
      <c r="R92" s="542">
        <v>1988</v>
      </c>
      <c r="S92" s="542">
        <v>2093</v>
      </c>
      <c r="T92" s="542" t="s">
        <v>21</v>
      </c>
      <c r="U92" s="542">
        <v>27749</v>
      </c>
      <c r="V92" s="547" t="s">
        <v>37</v>
      </c>
      <c r="W92" s="548" t="s">
        <v>26</v>
      </c>
      <c r="X92" s="579" t="s">
        <v>26</v>
      </c>
      <c r="Y92" s="580" t="s">
        <v>26</v>
      </c>
      <c r="Z92" s="1768" t="s">
        <v>174</v>
      </c>
      <c r="AA92" s="542">
        <v>21</v>
      </c>
      <c r="AB92" s="542">
        <v>21</v>
      </c>
      <c r="AC92" s="542">
        <v>21</v>
      </c>
      <c r="AD92" s="542" t="s">
        <v>21</v>
      </c>
      <c r="AE92" s="542" t="s">
        <v>21</v>
      </c>
      <c r="AF92" s="542" t="s">
        <v>21</v>
      </c>
      <c r="AG92" s="542" t="s">
        <v>21</v>
      </c>
      <c r="AH92" s="542" t="s">
        <v>21</v>
      </c>
      <c r="AI92" s="542" t="s">
        <v>21</v>
      </c>
      <c r="AJ92" s="542" t="s">
        <v>21</v>
      </c>
      <c r="AK92" s="542" t="s">
        <v>21</v>
      </c>
      <c r="AL92" s="542" t="s">
        <v>21</v>
      </c>
      <c r="AM92" s="542" t="s">
        <v>21</v>
      </c>
      <c r="AN92" s="542" t="s">
        <v>21</v>
      </c>
      <c r="AO92" s="542" t="s">
        <v>21</v>
      </c>
      <c r="AP92" s="542" t="s">
        <v>21</v>
      </c>
      <c r="AQ92" s="542" t="s">
        <v>21</v>
      </c>
      <c r="AR92" s="542" t="s">
        <v>21</v>
      </c>
      <c r="AS92" s="547" t="s">
        <v>37</v>
      </c>
      <c r="AT92" s="548" t="s">
        <v>26</v>
      </c>
      <c r="AU92" s="579" t="s">
        <v>26</v>
      </c>
      <c r="AV92" s="580" t="s">
        <v>26</v>
      </c>
      <c r="AW92" s="1768" t="s">
        <v>174</v>
      </c>
      <c r="AX92" s="542">
        <v>1324</v>
      </c>
      <c r="AY92" s="542">
        <v>1151</v>
      </c>
      <c r="AZ92" s="542">
        <v>1078</v>
      </c>
      <c r="BA92" s="542" t="s">
        <v>21</v>
      </c>
      <c r="BB92" s="542">
        <v>73</v>
      </c>
      <c r="BC92" s="542">
        <v>73</v>
      </c>
      <c r="BD92" s="542" t="s">
        <v>21</v>
      </c>
      <c r="BE92" s="542">
        <v>167</v>
      </c>
      <c r="BF92" s="542">
        <v>263</v>
      </c>
      <c r="BG92" s="542">
        <v>1276</v>
      </c>
      <c r="BH92" s="542">
        <v>1246</v>
      </c>
      <c r="BI92" s="542">
        <v>1246</v>
      </c>
      <c r="BJ92" s="542" t="s">
        <v>21</v>
      </c>
      <c r="BK92" s="542" t="s">
        <v>21</v>
      </c>
      <c r="BL92" s="542" t="s">
        <v>21</v>
      </c>
      <c r="BM92" s="542" t="s">
        <v>21</v>
      </c>
      <c r="BN92" s="542" t="s">
        <v>21</v>
      </c>
      <c r="BO92" s="542">
        <v>298</v>
      </c>
      <c r="BP92" s="547" t="s">
        <v>37</v>
      </c>
      <c r="BQ92" s="548" t="s">
        <v>26</v>
      </c>
    </row>
    <row r="93" spans="1:69" ht="15" customHeight="1">
      <c r="A93" s="579" t="s">
        <v>26</v>
      </c>
      <c r="B93" s="580" t="s">
        <v>26</v>
      </c>
      <c r="C93" s="1768" t="s">
        <v>175</v>
      </c>
      <c r="D93" s="542">
        <v>7</v>
      </c>
      <c r="E93" s="542">
        <v>7</v>
      </c>
      <c r="F93" s="542" t="s">
        <v>22</v>
      </c>
      <c r="G93" s="542" t="s">
        <v>22</v>
      </c>
      <c r="H93" s="542">
        <v>7</v>
      </c>
      <c r="I93" s="542" t="s">
        <v>22</v>
      </c>
      <c r="J93" s="542">
        <v>7</v>
      </c>
      <c r="K93" s="542" t="s">
        <v>21</v>
      </c>
      <c r="L93" s="542" t="s">
        <v>21</v>
      </c>
      <c r="M93" s="542">
        <v>15765</v>
      </c>
      <c r="N93" s="542">
        <v>15825</v>
      </c>
      <c r="O93" s="542">
        <v>10734</v>
      </c>
      <c r="P93" s="542">
        <v>1388</v>
      </c>
      <c r="Q93" s="542">
        <v>3703</v>
      </c>
      <c r="R93" s="542">
        <v>1783</v>
      </c>
      <c r="S93" s="542">
        <v>1920</v>
      </c>
      <c r="T93" s="542" t="s">
        <v>21</v>
      </c>
      <c r="U93" s="542">
        <v>27688</v>
      </c>
      <c r="V93" s="547" t="s">
        <v>38</v>
      </c>
      <c r="W93" s="548" t="s">
        <v>26</v>
      </c>
      <c r="X93" s="579" t="s">
        <v>26</v>
      </c>
      <c r="Y93" s="580" t="s">
        <v>26</v>
      </c>
      <c r="Z93" s="1768" t="s">
        <v>175</v>
      </c>
      <c r="AA93" s="542">
        <v>45</v>
      </c>
      <c r="AB93" s="542">
        <v>45</v>
      </c>
      <c r="AC93" s="542">
        <v>45</v>
      </c>
      <c r="AD93" s="542" t="s">
        <v>21</v>
      </c>
      <c r="AE93" s="542" t="s">
        <v>21</v>
      </c>
      <c r="AF93" s="542" t="s">
        <v>21</v>
      </c>
      <c r="AG93" s="542" t="s">
        <v>21</v>
      </c>
      <c r="AH93" s="542" t="s">
        <v>21</v>
      </c>
      <c r="AI93" s="542" t="s">
        <v>21</v>
      </c>
      <c r="AJ93" s="542" t="s">
        <v>21</v>
      </c>
      <c r="AK93" s="542" t="s">
        <v>21</v>
      </c>
      <c r="AL93" s="542" t="s">
        <v>21</v>
      </c>
      <c r="AM93" s="542" t="s">
        <v>21</v>
      </c>
      <c r="AN93" s="542" t="s">
        <v>21</v>
      </c>
      <c r="AO93" s="542" t="s">
        <v>21</v>
      </c>
      <c r="AP93" s="542" t="s">
        <v>21</v>
      </c>
      <c r="AQ93" s="542" t="s">
        <v>21</v>
      </c>
      <c r="AR93" s="542" t="s">
        <v>21</v>
      </c>
      <c r="AS93" s="547" t="s">
        <v>38</v>
      </c>
      <c r="AT93" s="548" t="s">
        <v>26</v>
      </c>
      <c r="AU93" s="579" t="s">
        <v>26</v>
      </c>
      <c r="AV93" s="580" t="s">
        <v>26</v>
      </c>
      <c r="AW93" s="1768" t="s">
        <v>175</v>
      </c>
      <c r="AX93" s="542">
        <v>1288</v>
      </c>
      <c r="AY93" s="542">
        <v>1144</v>
      </c>
      <c r="AZ93" s="542">
        <v>1071</v>
      </c>
      <c r="BA93" s="542" t="s">
        <v>21</v>
      </c>
      <c r="BB93" s="542">
        <v>73</v>
      </c>
      <c r="BC93" s="542">
        <v>73</v>
      </c>
      <c r="BD93" s="542" t="s">
        <v>21</v>
      </c>
      <c r="BE93" s="542">
        <v>143</v>
      </c>
      <c r="BF93" s="542">
        <v>264</v>
      </c>
      <c r="BG93" s="542">
        <v>1183</v>
      </c>
      <c r="BH93" s="542">
        <v>1196</v>
      </c>
      <c r="BI93" s="542">
        <v>1196</v>
      </c>
      <c r="BJ93" s="542" t="s">
        <v>21</v>
      </c>
      <c r="BK93" s="542" t="s">
        <v>21</v>
      </c>
      <c r="BL93" s="542" t="s">
        <v>21</v>
      </c>
      <c r="BM93" s="542" t="s">
        <v>21</v>
      </c>
      <c r="BN93" s="542" t="s">
        <v>21</v>
      </c>
      <c r="BO93" s="542">
        <v>285</v>
      </c>
      <c r="BP93" s="547" t="s">
        <v>38</v>
      </c>
      <c r="BQ93" s="548" t="s">
        <v>26</v>
      </c>
    </row>
    <row r="94" spans="1:69" ht="15" customHeight="1">
      <c r="A94" s="579" t="s">
        <v>26</v>
      </c>
      <c r="B94" s="580" t="s">
        <v>26</v>
      </c>
      <c r="C94" s="1768" t="s">
        <v>176</v>
      </c>
      <c r="D94" s="542">
        <v>7</v>
      </c>
      <c r="E94" s="542">
        <v>7</v>
      </c>
      <c r="F94" s="542" t="s">
        <v>22</v>
      </c>
      <c r="G94" s="542" t="s">
        <v>22</v>
      </c>
      <c r="H94" s="542">
        <v>7</v>
      </c>
      <c r="I94" s="542" t="s">
        <v>22</v>
      </c>
      <c r="J94" s="542">
        <v>7</v>
      </c>
      <c r="K94" s="542" t="s">
        <v>21</v>
      </c>
      <c r="L94" s="542" t="s">
        <v>21</v>
      </c>
      <c r="M94" s="542">
        <v>23183</v>
      </c>
      <c r="N94" s="542">
        <v>24501</v>
      </c>
      <c r="O94" s="542">
        <v>19830</v>
      </c>
      <c r="P94" s="542">
        <v>1390</v>
      </c>
      <c r="Q94" s="542">
        <v>3281</v>
      </c>
      <c r="R94" s="542">
        <v>1608</v>
      </c>
      <c r="S94" s="542">
        <v>1673</v>
      </c>
      <c r="T94" s="542" t="s">
        <v>21</v>
      </c>
      <c r="U94" s="542">
        <v>26371</v>
      </c>
      <c r="V94" s="547" t="s">
        <v>39</v>
      </c>
      <c r="W94" s="548" t="s">
        <v>26</v>
      </c>
      <c r="X94" s="579" t="s">
        <v>26</v>
      </c>
      <c r="Y94" s="580" t="s">
        <v>26</v>
      </c>
      <c r="Z94" s="1768" t="s">
        <v>176</v>
      </c>
      <c r="AA94" s="542">
        <v>42</v>
      </c>
      <c r="AB94" s="542">
        <v>42</v>
      </c>
      <c r="AC94" s="542">
        <v>42</v>
      </c>
      <c r="AD94" s="542" t="s">
        <v>21</v>
      </c>
      <c r="AE94" s="542" t="s">
        <v>21</v>
      </c>
      <c r="AF94" s="542" t="s">
        <v>21</v>
      </c>
      <c r="AG94" s="542" t="s">
        <v>21</v>
      </c>
      <c r="AH94" s="542" t="s">
        <v>21</v>
      </c>
      <c r="AI94" s="542" t="s">
        <v>21</v>
      </c>
      <c r="AJ94" s="542" t="s">
        <v>21</v>
      </c>
      <c r="AK94" s="542" t="s">
        <v>21</v>
      </c>
      <c r="AL94" s="542" t="s">
        <v>21</v>
      </c>
      <c r="AM94" s="542" t="s">
        <v>21</v>
      </c>
      <c r="AN94" s="542" t="s">
        <v>21</v>
      </c>
      <c r="AO94" s="542" t="s">
        <v>21</v>
      </c>
      <c r="AP94" s="542" t="s">
        <v>21</v>
      </c>
      <c r="AQ94" s="542" t="s">
        <v>21</v>
      </c>
      <c r="AR94" s="542" t="s">
        <v>21</v>
      </c>
      <c r="AS94" s="547" t="s">
        <v>39</v>
      </c>
      <c r="AT94" s="548" t="s">
        <v>26</v>
      </c>
      <c r="AU94" s="579" t="s">
        <v>26</v>
      </c>
      <c r="AV94" s="580" t="s">
        <v>26</v>
      </c>
      <c r="AW94" s="1768" t="s">
        <v>176</v>
      </c>
      <c r="AX94" s="542">
        <v>983</v>
      </c>
      <c r="AY94" s="542">
        <v>993</v>
      </c>
      <c r="AZ94" s="542">
        <v>888</v>
      </c>
      <c r="BA94" s="542" t="s">
        <v>21</v>
      </c>
      <c r="BB94" s="542">
        <v>105</v>
      </c>
      <c r="BC94" s="542">
        <v>105</v>
      </c>
      <c r="BD94" s="542" t="s">
        <v>21</v>
      </c>
      <c r="BE94" s="542">
        <v>3</v>
      </c>
      <c r="BF94" s="542">
        <v>251</v>
      </c>
      <c r="BG94" s="542">
        <v>1158</v>
      </c>
      <c r="BH94" s="542">
        <v>1179</v>
      </c>
      <c r="BI94" s="542">
        <v>1179</v>
      </c>
      <c r="BJ94" s="542" t="s">
        <v>21</v>
      </c>
      <c r="BK94" s="542" t="s">
        <v>21</v>
      </c>
      <c r="BL94" s="542" t="s">
        <v>21</v>
      </c>
      <c r="BM94" s="542" t="s">
        <v>21</v>
      </c>
      <c r="BN94" s="542" t="s">
        <v>21</v>
      </c>
      <c r="BO94" s="542">
        <v>264</v>
      </c>
      <c r="BP94" s="547" t="s">
        <v>39</v>
      </c>
      <c r="BQ94" s="548" t="s">
        <v>26</v>
      </c>
    </row>
    <row r="95" spans="1:69" ht="15" customHeight="1">
      <c r="A95" s="579" t="s">
        <v>26</v>
      </c>
      <c r="B95" s="580" t="s">
        <v>26</v>
      </c>
      <c r="C95" s="1768" t="s">
        <v>177</v>
      </c>
      <c r="D95" s="542">
        <v>7</v>
      </c>
      <c r="E95" s="542">
        <v>7</v>
      </c>
      <c r="F95" s="542" t="s">
        <v>22</v>
      </c>
      <c r="G95" s="542" t="s">
        <v>22</v>
      </c>
      <c r="H95" s="542">
        <v>7</v>
      </c>
      <c r="I95" s="542" t="s">
        <v>22</v>
      </c>
      <c r="J95" s="542">
        <v>7</v>
      </c>
      <c r="K95" s="542" t="s">
        <v>21</v>
      </c>
      <c r="L95" s="542" t="s">
        <v>21</v>
      </c>
      <c r="M95" s="542">
        <v>21937</v>
      </c>
      <c r="N95" s="542">
        <v>21305</v>
      </c>
      <c r="O95" s="542">
        <v>18255</v>
      </c>
      <c r="P95" s="542">
        <v>847</v>
      </c>
      <c r="Q95" s="542">
        <v>2203</v>
      </c>
      <c r="R95" s="542">
        <v>1789</v>
      </c>
      <c r="S95" s="542">
        <v>414</v>
      </c>
      <c r="T95" s="542" t="s">
        <v>21</v>
      </c>
      <c r="U95" s="542">
        <v>26923</v>
      </c>
      <c r="V95" s="547" t="s">
        <v>40</v>
      </c>
      <c r="W95" s="548" t="s">
        <v>26</v>
      </c>
      <c r="X95" s="579" t="s">
        <v>26</v>
      </c>
      <c r="Y95" s="580" t="s">
        <v>26</v>
      </c>
      <c r="Z95" s="1768" t="s">
        <v>177</v>
      </c>
      <c r="AA95" s="542">
        <v>48</v>
      </c>
      <c r="AB95" s="542">
        <v>48</v>
      </c>
      <c r="AC95" s="542">
        <v>48</v>
      </c>
      <c r="AD95" s="542" t="s">
        <v>21</v>
      </c>
      <c r="AE95" s="542" t="s">
        <v>21</v>
      </c>
      <c r="AF95" s="542" t="s">
        <v>21</v>
      </c>
      <c r="AG95" s="542" t="s">
        <v>21</v>
      </c>
      <c r="AH95" s="542" t="s">
        <v>21</v>
      </c>
      <c r="AI95" s="542" t="s">
        <v>21</v>
      </c>
      <c r="AJ95" s="542" t="s">
        <v>21</v>
      </c>
      <c r="AK95" s="542" t="s">
        <v>21</v>
      </c>
      <c r="AL95" s="542" t="s">
        <v>21</v>
      </c>
      <c r="AM95" s="542" t="s">
        <v>21</v>
      </c>
      <c r="AN95" s="542" t="s">
        <v>21</v>
      </c>
      <c r="AO95" s="542" t="s">
        <v>21</v>
      </c>
      <c r="AP95" s="542" t="s">
        <v>21</v>
      </c>
      <c r="AQ95" s="542" t="s">
        <v>21</v>
      </c>
      <c r="AR95" s="542" t="s">
        <v>21</v>
      </c>
      <c r="AS95" s="547" t="s">
        <v>40</v>
      </c>
      <c r="AT95" s="548" t="s">
        <v>26</v>
      </c>
      <c r="AU95" s="579" t="s">
        <v>26</v>
      </c>
      <c r="AV95" s="580" t="s">
        <v>26</v>
      </c>
      <c r="AW95" s="1768" t="s">
        <v>177</v>
      </c>
      <c r="AX95" s="542">
        <v>1389</v>
      </c>
      <c r="AY95" s="542">
        <v>1382</v>
      </c>
      <c r="AZ95" s="542">
        <v>1255</v>
      </c>
      <c r="BA95" s="542" t="s">
        <v>21</v>
      </c>
      <c r="BB95" s="542">
        <v>127</v>
      </c>
      <c r="BC95" s="542">
        <v>127</v>
      </c>
      <c r="BD95" s="542" t="s">
        <v>21</v>
      </c>
      <c r="BE95" s="542" t="s">
        <v>21</v>
      </c>
      <c r="BF95" s="542">
        <v>258</v>
      </c>
      <c r="BG95" s="542">
        <v>1271</v>
      </c>
      <c r="BH95" s="542">
        <v>1206</v>
      </c>
      <c r="BI95" s="542">
        <v>1206</v>
      </c>
      <c r="BJ95" s="542" t="s">
        <v>21</v>
      </c>
      <c r="BK95" s="542" t="s">
        <v>21</v>
      </c>
      <c r="BL95" s="542" t="s">
        <v>21</v>
      </c>
      <c r="BM95" s="542" t="s">
        <v>21</v>
      </c>
      <c r="BN95" s="542" t="s">
        <v>21</v>
      </c>
      <c r="BO95" s="542">
        <v>329</v>
      </c>
      <c r="BP95" s="547" t="s">
        <v>40</v>
      </c>
      <c r="BQ95" s="548" t="s">
        <v>26</v>
      </c>
    </row>
    <row r="96" spans="1:69" ht="15" customHeight="1">
      <c r="A96" s="585" t="s">
        <v>26</v>
      </c>
      <c r="B96" s="586" t="s">
        <v>26</v>
      </c>
      <c r="C96" s="1769" t="s">
        <v>178</v>
      </c>
      <c r="D96" s="555">
        <v>7</v>
      </c>
      <c r="E96" s="555">
        <v>7</v>
      </c>
      <c r="F96" s="555" t="s">
        <v>22</v>
      </c>
      <c r="G96" s="555" t="s">
        <v>22</v>
      </c>
      <c r="H96" s="555">
        <v>7</v>
      </c>
      <c r="I96" s="555" t="s">
        <v>22</v>
      </c>
      <c r="J96" s="555">
        <v>7</v>
      </c>
      <c r="K96" s="555" t="s">
        <v>21</v>
      </c>
      <c r="L96" s="555" t="s">
        <v>21</v>
      </c>
      <c r="M96" s="555">
        <v>19357</v>
      </c>
      <c r="N96" s="555">
        <v>17649</v>
      </c>
      <c r="O96" s="555">
        <v>14371</v>
      </c>
      <c r="P96" s="555">
        <v>972</v>
      </c>
      <c r="Q96" s="555">
        <v>2306</v>
      </c>
      <c r="R96" s="555">
        <v>1961</v>
      </c>
      <c r="S96" s="555">
        <v>345</v>
      </c>
      <c r="T96" s="555" t="s">
        <v>21</v>
      </c>
      <c r="U96" s="555">
        <v>28631</v>
      </c>
      <c r="V96" s="556" t="s">
        <v>41</v>
      </c>
      <c r="W96" s="557" t="s">
        <v>26</v>
      </c>
      <c r="X96" s="585" t="s">
        <v>26</v>
      </c>
      <c r="Y96" s="586" t="s">
        <v>26</v>
      </c>
      <c r="Z96" s="1769" t="s">
        <v>178</v>
      </c>
      <c r="AA96" s="555">
        <v>15</v>
      </c>
      <c r="AB96" s="555">
        <v>15</v>
      </c>
      <c r="AC96" s="555">
        <v>15</v>
      </c>
      <c r="AD96" s="555" t="s">
        <v>21</v>
      </c>
      <c r="AE96" s="555" t="s">
        <v>21</v>
      </c>
      <c r="AF96" s="555" t="s">
        <v>21</v>
      </c>
      <c r="AG96" s="555" t="s">
        <v>21</v>
      </c>
      <c r="AH96" s="555" t="s">
        <v>21</v>
      </c>
      <c r="AI96" s="555" t="s">
        <v>21</v>
      </c>
      <c r="AJ96" s="555" t="s">
        <v>21</v>
      </c>
      <c r="AK96" s="555" t="s">
        <v>21</v>
      </c>
      <c r="AL96" s="555" t="s">
        <v>21</v>
      </c>
      <c r="AM96" s="555" t="s">
        <v>21</v>
      </c>
      <c r="AN96" s="555" t="s">
        <v>21</v>
      </c>
      <c r="AO96" s="555" t="s">
        <v>21</v>
      </c>
      <c r="AP96" s="555" t="s">
        <v>21</v>
      </c>
      <c r="AQ96" s="555" t="s">
        <v>21</v>
      </c>
      <c r="AR96" s="555" t="s">
        <v>21</v>
      </c>
      <c r="AS96" s="556" t="s">
        <v>41</v>
      </c>
      <c r="AT96" s="557" t="s">
        <v>26</v>
      </c>
      <c r="AU96" s="585" t="s">
        <v>26</v>
      </c>
      <c r="AV96" s="586" t="s">
        <v>26</v>
      </c>
      <c r="AW96" s="1769" t="s">
        <v>178</v>
      </c>
      <c r="AX96" s="555">
        <v>1387</v>
      </c>
      <c r="AY96" s="555">
        <v>1370</v>
      </c>
      <c r="AZ96" s="555">
        <v>1334</v>
      </c>
      <c r="BA96" s="555" t="s">
        <v>21</v>
      </c>
      <c r="BB96" s="555">
        <v>36</v>
      </c>
      <c r="BC96" s="555">
        <v>36</v>
      </c>
      <c r="BD96" s="555" t="s">
        <v>21</v>
      </c>
      <c r="BE96" s="555" t="s">
        <v>21</v>
      </c>
      <c r="BF96" s="555">
        <v>275</v>
      </c>
      <c r="BG96" s="555">
        <v>1231</v>
      </c>
      <c r="BH96" s="555">
        <v>1269</v>
      </c>
      <c r="BI96" s="555">
        <v>1269</v>
      </c>
      <c r="BJ96" s="555" t="s">
        <v>21</v>
      </c>
      <c r="BK96" s="555" t="s">
        <v>21</v>
      </c>
      <c r="BL96" s="555" t="s">
        <v>21</v>
      </c>
      <c r="BM96" s="555" t="s">
        <v>21</v>
      </c>
      <c r="BN96" s="555" t="s">
        <v>21</v>
      </c>
      <c r="BO96" s="555">
        <v>291</v>
      </c>
      <c r="BP96" s="556" t="s">
        <v>41</v>
      </c>
      <c r="BQ96" s="557" t="s">
        <v>26</v>
      </c>
    </row>
    <row r="97" spans="1:69" ht="14">
      <c r="A97" s="1393"/>
      <c r="B97" s="1393"/>
      <c r="C97" s="1393"/>
      <c r="D97" s="1394"/>
      <c r="E97" s="1394"/>
      <c r="F97" s="1393"/>
      <c r="G97" s="1393"/>
      <c r="H97" s="1393"/>
      <c r="I97" s="1393"/>
      <c r="J97" s="1393"/>
      <c r="K97" s="1393"/>
      <c r="L97" s="1393"/>
      <c r="M97" s="1393"/>
      <c r="N97" s="1393"/>
      <c r="O97" s="1393"/>
      <c r="P97" s="1393"/>
      <c r="Q97" s="1393"/>
      <c r="R97" s="1393"/>
      <c r="S97" s="1393"/>
      <c r="T97" s="1392"/>
      <c r="U97" s="1392"/>
      <c r="V97" s="1392"/>
      <c r="W97" s="1392"/>
      <c r="X97" s="1393"/>
      <c r="Y97" s="1393"/>
      <c r="Z97" s="1393"/>
      <c r="AA97" s="1394"/>
      <c r="AB97" s="1394"/>
      <c r="AC97" s="1394"/>
      <c r="AD97" s="1393"/>
      <c r="AE97" s="1392"/>
      <c r="AF97" s="1392"/>
      <c r="AG97" s="1392"/>
      <c r="AH97" s="1392"/>
      <c r="AI97" s="1392"/>
      <c r="AJ97" s="1392"/>
      <c r="AK97" s="1392"/>
      <c r="AL97" s="1392"/>
      <c r="AM97" s="1392"/>
      <c r="AN97" s="1392"/>
      <c r="AO97" s="1392"/>
      <c r="AP97" s="1392"/>
      <c r="AQ97" s="1392"/>
      <c r="AR97" s="1392"/>
      <c r="AS97" s="1392"/>
      <c r="AT97" s="1392"/>
      <c r="AU97" s="1393"/>
      <c r="AV97" s="1393"/>
      <c r="AW97" s="1393"/>
      <c r="BA97" s="1392"/>
      <c r="BB97" s="1392"/>
      <c r="BC97" s="538"/>
      <c r="BD97" s="1392"/>
      <c r="BE97" s="1392"/>
      <c r="BF97" s="538"/>
      <c r="BG97" s="1392"/>
      <c r="BH97" s="1392"/>
      <c r="BI97" s="1392"/>
      <c r="BJ97" s="1392"/>
      <c r="BK97" s="1392"/>
      <c r="BL97" s="1392"/>
      <c r="BM97" s="1392"/>
      <c r="BN97" s="1392"/>
      <c r="BO97" s="1392"/>
      <c r="BP97" s="1392"/>
      <c r="BQ97" s="1392"/>
    </row>
    <row r="98" spans="1:69" ht="14">
      <c r="BC98" s="538"/>
    </row>
    <row r="99" spans="1:69" ht="14">
      <c r="BC99" s="538"/>
    </row>
    <row r="100" spans="1:69" ht="14">
      <c r="BC100" s="538"/>
    </row>
    <row r="101" spans="1:69" ht="14">
      <c r="BC101" s="538"/>
    </row>
    <row r="102" spans="1:69" ht="14">
      <c r="BC102" s="538"/>
    </row>
    <row r="103" spans="1:69" ht="14">
      <c r="BC103" s="538"/>
    </row>
    <row r="104" spans="1:69" ht="14">
      <c r="BC104" s="538"/>
    </row>
    <row r="105" spans="1:69" ht="14">
      <c r="BC105" s="538"/>
    </row>
    <row r="106" spans="1:69" ht="14">
      <c r="BC106" s="538"/>
    </row>
    <row r="107" spans="1:69" ht="14">
      <c r="BC107" s="538"/>
    </row>
    <row r="108" spans="1:69" ht="14">
      <c r="BC108" s="538"/>
    </row>
    <row r="109" spans="1:69" ht="14">
      <c r="BC109" s="538"/>
    </row>
    <row r="110" spans="1:69" ht="14">
      <c r="BC110" s="538"/>
    </row>
    <row r="111" spans="1:69" ht="14">
      <c r="BC111" s="538"/>
    </row>
    <row r="112" spans="1:69" ht="14">
      <c r="BC112" s="538"/>
    </row>
    <row r="113" spans="55:55" ht="14">
      <c r="BC113" s="538"/>
    </row>
    <row r="114" spans="55:55" ht="14">
      <c r="BC114" s="538"/>
    </row>
    <row r="115" spans="55:55" ht="14">
      <c r="BC115" s="538"/>
    </row>
    <row r="116" spans="55:55" ht="14">
      <c r="BC116" s="538"/>
    </row>
    <row r="117" spans="55:55" ht="14">
      <c r="BC117" s="538"/>
    </row>
    <row r="118" spans="55:55" ht="14">
      <c r="BC118" s="538"/>
    </row>
    <row r="119" spans="55:55" ht="14">
      <c r="BC119" s="538"/>
    </row>
    <row r="120" spans="55:55" ht="14">
      <c r="BC120" s="538"/>
    </row>
    <row r="121" spans="55:55" ht="14">
      <c r="BC121" s="538"/>
    </row>
    <row r="122" spans="55:55" ht="14">
      <c r="BC122" s="538"/>
    </row>
    <row r="123" spans="55:55" ht="14">
      <c r="BC123" s="538"/>
    </row>
    <row r="124" spans="55:55" ht="14">
      <c r="BC124" s="538"/>
    </row>
    <row r="125" spans="55:55" ht="14">
      <c r="BC125" s="538"/>
    </row>
    <row r="126" spans="55:55" ht="14">
      <c r="BC126" s="538"/>
    </row>
    <row r="127" spans="55:55" ht="14">
      <c r="BC127" s="538"/>
    </row>
    <row r="128" spans="55:55" ht="14">
      <c r="BC128" s="538"/>
    </row>
    <row r="129" spans="55:55" ht="14">
      <c r="BC129" s="538"/>
    </row>
    <row r="130" spans="55:55" ht="14">
      <c r="BC130" s="538"/>
    </row>
    <row r="131" spans="55:55" ht="14">
      <c r="BC131" s="538"/>
    </row>
    <row r="132" spans="55:55" ht="14">
      <c r="BC132" s="538"/>
    </row>
    <row r="133" spans="55:55" ht="14">
      <c r="BC133" s="538"/>
    </row>
    <row r="134" spans="55:55" ht="14">
      <c r="BC134" s="538"/>
    </row>
    <row r="135" spans="55:55" ht="14">
      <c r="BC135" s="538"/>
    </row>
    <row r="136" spans="55:55" ht="14">
      <c r="BC136" s="538"/>
    </row>
    <row r="137" spans="55:55" ht="14">
      <c r="BC137" s="538"/>
    </row>
    <row r="138" spans="55:55" ht="14">
      <c r="BC138" s="538"/>
    </row>
    <row r="139" spans="55:55" ht="14">
      <c r="BC139" s="538"/>
    </row>
    <row r="140" spans="55:55" ht="14">
      <c r="BC140" s="538"/>
    </row>
    <row r="141" spans="55:55" ht="14">
      <c r="BC141" s="538"/>
    </row>
    <row r="142" spans="55:55" ht="14">
      <c r="BC142" s="538"/>
    </row>
    <row r="143" spans="55:55" ht="14">
      <c r="BC143" s="538"/>
    </row>
    <row r="144" spans="55:55" ht="14">
      <c r="BC144" s="538"/>
    </row>
    <row r="145" spans="55:55" ht="14">
      <c r="BC145" s="538"/>
    </row>
    <row r="146" spans="55:55" ht="14">
      <c r="BC146" s="538"/>
    </row>
    <row r="147" spans="55:55" ht="14">
      <c r="BC147" s="538"/>
    </row>
    <row r="148" spans="55:55" ht="14">
      <c r="BC148" s="538"/>
    </row>
    <row r="149" spans="55:55" ht="14">
      <c r="BC149" s="538"/>
    </row>
    <row r="150" spans="55:55" ht="14">
      <c r="BC150" s="538"/>
    </row>
    <row r="151" spans="55:55" ht="14">
      <c r="BC151" s="538"/>
    </row>
    <row r="152" spans="55:55" ht="14">
      <c r="BC152" s="538"/>
    </row>
    <row r="153" spans="55:55" ht="14">
      <c r="BC153" s="538"/>
    </row>
    <row r="154" spans="55:55" ht="14">
      <c r="BC154" s="538"/>
    </row>
    <row r="155" spans="55:55" ht="14">
      <c r="BC155" s="538"/>
    </row>
    <row r="156" spans="55:55" ht="14">
      <c r="BC156" s="538"/>
    </row>
    <row r="157" spans="55:55" ht="14">
      <c r="BC157" s="538"/>
    </row>
    <row r="158" spans="55:55" ht="14">
      <c r="BC158" s="538"/>
    </row>
    <row r="159" spans="55:55" ht="14">
      <c r="BC159" s="538"/>
    </row>
    <row r="160" spans="55:55" ht="14">
      <c r="BC160" s="538"/>
    </row>
    <row r="161" spans="55:55" ht="14">
      <c r="BC161" s="538"/>
    </row>
    <row r="162" spans="55:55" ht="14">
      <c r="BC162" s="538"/>
    </row>
    <row r="163" spans="55:55" ht="14">
      <c r="BC163" s="538"/>
    </row>
    <row r="164" spans="55:55" ht="14">
      <c r="BC164" s="538"/>
    </row>
    <row r="165" spans="55:55" ht="14">
      <c r="BC165" s="538"/>
    </row>
    <row r="166" spans="55:55" ht="14">
      <c r="BC166" s="538"/>
    </row>
    <row r="167" spans="55:55" ht="14">
      <c r="BC167" s="538"/>
    </row>
    <row r="168" spans="55:55" ht="14">
      <c r="BC168" s="538"/>
    </row>
    <row r="169" spans="55:55" ht="14">
      <c r="BC169" s="538"/>
    </row>
    <row r="170" spans="55:55" ht="14">
      <c r="BC170" s="538"/>
    </row>
    <row r="171" spans="55:55" ht="14">
      <c r="BC171" s="538"/>
    </row>
    <row r="172" spans="55:55" ht="14">
      <c r="BC172" s="538"/>
    </row>
    <row r="173" spans="55:55" ht="14">
      <c r="BC173" s="538"/>
    </row>
    <row r="174" spans="55:55" ht="14">
      <c r="BC174" s="538"/>
    </row>
    <row r="175" spans="55:55" ht="14">
      <c r="BC175" s="538"/>
    </row>
    <row r="176" spans="55:55" ht="14">
      <c r="BC176" s="538"/>
    </row>
    <row r="177" spans="55:55" ht="14">
      <c r="BC177" s="538"/>
    </row>
    <row r="178" spans="55:55" ht="14">
      <c r="BC178" s="538"/>
    </row>
    <row r="179" spans="55:55" ht="14">
      <c r="BC179" s="538"/>
    </row>
    <row r="180" spans="55:55" ht="14">
      <c r="BC180" s="538"/>
    </row>
    <row r="181" spans="55:55" ht="14">
      <c r="BC181" s="538"/>
    </row>
    <row r="182" spans="55:55" ht="14">
      <c r="BC182" s="538"/>
    </row>
    <row r="183" spans="55:55" ht="14">
      <c r="BC183" s="538"/>
    </row>
    <row r="184" spans="55:55" ht="14">
      <c r="BC184" s="538"/>
    </row>
    <row r="185" spans="55:55" ht="14">
      <c r="BC185" s="538"/>
    </row>
    <row r="186" spans="55:55" ht="14">
      <c r="BC186" s="538"/>
    </row>
    <row r="187" spans="55:55" ht="14">
      <c r="BC187" s="538"/>
    </row>
    <row r="188" spans="55:55" ht="14">
      <c r="BC188" s="538"/>
    </row>
    <row r="189" spans="55:55" ht="14">
      <c r="BC189" s="538"/>
    </row>
    <row r="190" spans="55:55" ht="14">
      <c r="BC190" s="538"/>
    </row>
    <row r="191" spans="55:55" ht="14">
      <c r="BC191" s="538"/>
    </row>
    <row r="192" spans="55:55" ht="14">
      <c r="BC192" s="538"/>
    </row>
    <row r="193" spans="55:55" ht="14">
      <c r="BC193" s="538"/>
    </row>
    <row r="194" spans="55:55" ht="14">
      <c r="BC194" s="538"/>
    </row>
    <row r="195" spans="55:55" ht="14">
      <c r="BC195" s="538"/>
    </row>
    <row r="196" spans="55:55" ht="14">
      <c r="BC196" s="538"/>
    </row>
    <row r="197" spans="55:55" ht="14">
      <c r="BC197" s="538"/>
    </row>
    <row r="198" spans="55:55" ht="14">
      <c r="BC198" s="538"/>
    </row>
    <row r="199" spans="55:55" ht="14">
      <c r="BC199" s="538"/>
    </row>
    <row r="200" spans="55:55" ht="14">
      <c r="BC200" s="538"/>
    </row>
    <row r="201" spans="55:55" ht="14">
      <c r="BC201" s="538"/>
    </row>
    <row r="202" spans="55:55" ht="14">
      <c r="BC202" s="538"/>
    </row>
    <row r="203" spans="55:55" ht="14">
      <c r="BC203" s="538"/>
    </row>
    <row r="204" spans="55:55" ht="14">
      <c r="BC204" s="538"/>
    </row>
    <row r="205" spans="55:55" ht="14">
      <c r="BC205" s="538"/>
    </row>
    <row r="206" spans="55:55" ht="14">
      <c r="BC206" s="538"/>
    </row>
    <row r="207" spans="55:55" ht="14">
      <c r="BC207" s="538"/>
    </row>
    <row r="208" spans="55:55" ht="14">
      <c r="BC208" s="538"/>
    </row>
    <row r="209" spans="55:55" ht="14">
      <c r="BC209" s="538"/>
    </row>
    <row r="210" spans="55:55" ht="14">
      <c r="BC210" s="538"/>
    </row>
    <row r="211" spans="55:55" ht="14">
      <c r="BC211" s="538"/>
    </row>
    <row r="212" spans="55:55" ht="14">
      <c r="BC212" s="538"/>
    </row>
    <row r="213" spans="55:55" ht="14">
      <c r="BC213" s="538"/>
    </row>
    <row r="214" spans="55:55" ht="14">
      <c r="BC214" s="538"/>
    </row>
    <row r="215" spans="55:55" ht="14">
      <c r="BC215" s="538"/>
    </row>
    <row r="216" spans="55:55" ht="14">
      <c r="BC216" s="538"/>
    </row>
    <row r="217" spans="55:55" ht="14">
      <c r="BC217" s="538"/>
    </row>
    <row r="218" spans="55:55" ht="14">
      <c r="BC218" s="538"/>
    </row>
    <row r="219" spans="55:55" ht="14">
      <c r="BC219" s="538"/>
    </row>
    <row r="220" spans="55:55" ht="14">
      <c r="BC220" s="538"/>
    </row>
    <row r="221" spans="55:55" ht="14">
      <c r="BC221" s="538"/>
    </row>
    <row r="222" spans="55:55" ht="14">
      <c r="BC222" s="538"/>
    </row>
    <row r="223" spans="55:55" ht="14">
      <c r="BC223" s="538"/>
    </row>
    <row r="224" spans="55:55" ht="14">
      <c r="BC224" s="538"/>
    </row>
    <row r="225" spans="55:55" ht="14">
      <c r="BC225" s="538"/>
    </row>
    <row r="226" spans="55:55" ht="14">
      <c r="BC226" s="538"/>
    </row>
    <row r="227" spans="55:55" ht="14">
      <c r="BC227" s="538"/>
    </row>
    <row r="228" spans="55:55" ht="14">
      <c r="BC228" s="538"/>
    </row>
    <row r="229" spans="55:55" ht="14">
      <c r="BC229" s="538"/>
    </row>
    <row r="230" spans="55:55" ht="14">
      <c r="BC230" s="538"/>
    </row>
    <row r="231" spans="55:55" ht="14">
      <c r="BC231" s="538"/>
    </row>
    <row r="232" spans="55:55" ht="14">
      <c r="BC232" s="538"/>
    </row>
    <row r="233" spans="55:55" ht="14">
      <c r="BC233" s="538"/>
    </row>
    <row r="234" spans="55:55" ht="14">
      <c r="BC234" s="538"/>
    </row>
    <row r="235" spans="55:55" ht="14">
      <c r="BC235" s="538"/>
    </row>
    <row r="236" spans="55:55" ht="14">
      <c r="BC236" s="538"/>
    </row>
    <row r="237" spans="55:55" ht="14">
      <c r="BC237" s="538"/>
    </row>
    <row r="238" spans="55:55" ht="14">
      <c r="BC238" s="538"/>
    </row>
    <row r="239" spans="55:55" ht="14">
      <c r="BC239" s="538"/>
    </row>
    <row r="240" spans="55:55" ht="14">
      <c r="BC240" s="538"/>
    </row>
    <row r="241" spans="55:55" ht="14">
      <c r="BC241" s="538"/>
    </row>
    <row r="242" spans="55:55" ht="14">
      <c r="BC242" s="538"/>
    </row>
    <row r="243" spans="55:55" ht="14">
      <c r="BC243" s="538"/>
    </row>
    <row r="244" spans="55:55" ht="14">
      <c r="BC244" s="538"/>
    </row>
    <row r="245" spans="55:55" ht="14">
      <c r="BC245" s="538"/>
    </row>
    <row r="246" spans="55:55" ht="14">
      <c r="BC246" s="538"/>
    </row>
    <row r="247" spans="55:55" ht="14">
      <c r="BC247" s="538"/>
    </row>
    <row r="248" spans="55:55" ht="14">
      <c r="BC248" s="538"/>
    </row>
    <row r="249" spans="55:55" ht="14">
      <c r="BC249" s="538"/>
    </row>
    <row r="250" spans="55:55" ht="14">
      <c r="BC250" s="538"/>
    </row>
    <row r="251" spans="55:55" ht="14">
      <c r="BC251" s="538"/>
    </row>
    <row r="252" spans="55:55" ht="14">
      <c r="BC252" s="538"/>
    </row>
    <row r="253" spans="55:55" ht="14">
      <c r="BC253" s="538"/>
    </row>
    <row r="254" spans="55:55" ht="14">
      <c r="BC254" s="538"/>
    </row>
    <row r="255" spans="55:55" ht="14">
      <c r="BC255" s="538"/>
    </row>
    <row r="256" spans="55:55" ht="14">
      <c r="BC256" s="538"/>
    </row>
    <row r="257" spans="55:55" ht="14">
      <c r="BC257" s="538"/>
    </row>
    <row r="258" spans="55:55" ht="14">
      <c r="BC258" s="538"/>
    </row>
    <row r="259" spans="55:55" ht="14">
      <c r="BC259" s="538"/>
    </row>
    <row r="260" spans="55:55" ht="14">
      <c r="BC260" s="538"/>
    </row>
    <row r="261" spans="55:55" ht="14">
      <c r="BC261" s="538"/>
    </row>
    <row r="262" spans="55:55" ht="14">
      <c r="BC262" s="538"/>
    </row>
    <row r="263" spans="55:55" ht="14">
      <c r="BC263" s="538"/>
    </row>
    <row r="264" spans="55:55" ht="14">
      <c r="BC264" s="538"/>
    </row>
    <row r="265" spans="55:55" ht="14">
      <c r="BC265" s="538"/>
    </row>
    <row r="266" spans="55:55" ht="14">
      <c r="BC266" s="538"/>
    </row>
    <row r="267" spans="55:55" ht="14">
      <c r="BC267" s="538"/>
    </row>
    <row r="268" spans="55:55" ht="14">
      <c r="BC268" s="538"/>
    </row>
    <row r="269" spans="55:55" ht="14">
      <c r="BC269" s="538"/>
    </row>
    <row r="270" spans="55:55" ht="14">
      <c r="BC270" s="538"/>
    </row>
    <row r="271" spans="55:55" ht="14">
      <c r="BC271" s="538"/>
    </row>
    <row r="272" spans="55:55" ht="14">
      <c r="BC272" s="538"/>
    </row>
    <row r="273" spans="55:55" ht="14">
      <c r="BC273" s="538"/>
    </row>
    <row r="274" spans="55:55" ht="14">
      <c r="BC274" s="538"/>
    </row>
    <row r="275" spans="55:55" ht="14">
      <c r="BC275" s="538"/>
    </row>
    <row r="276" spans="55:55" ht="14">
      <c r="BC276" s="538"/>
    </row>
    <row r="277" spans="55:55" ht="14">
      <c r="BC277" s="538"/>
    </row>
    <row r="278" spans="55:55" ht="14">
      <c r="BC278" s="538"/>
    </row>
    <row r="279" spans="55:55" ht="14">
      <c r="BC279" s="538"/>
    </row>
    <row r="280" spans="55:55" ht="14">
      <c r="BC280" s="538"/>
    </row>
    <row r="281" spans="55:55" ht="14">
      <c r="BC281" s="538"/>
    </row>
    <row r="282" spans="55:55" ht="14">
      <c r="BC282" s="538"/>
    </row>
    <row r="283" spans="55:55" ht="14">
      <c r="BC283" s="538"/>
    </row>
    <row r="284" spans="55:55" ht="14">
      <c r="BC284" s="538"/>
    </row>
    <row r="285" spans="55:55" ht="14">
      <c r="BC285" s="538"/>
    </row>
    <row r="286" spans="55:55" ht="14">
      <c r="BC286" s="538"/>
    </row>
    <row r="287" spans="55:55" ht="14">
      <c r="BC287" s="538"/>
    </row>
    <row r="288" spans="55:55" ht="14">
      <c r="BC288" s="538"/>
    </row>
    <row r="289" spans="55:55" ht="14">
      <c r="BC289" s="538"/>
    </row>
    <row r="290" spans="55:55" ht="14">
      <c r="BC290" s="538"/>
    </row>
    <row r="291" spans="55:55" ht="14">
      <c r="BC291" s="538"/>
    </row>
    <row r="292" spans="55:55" ht="14">
      <c r="BC292" s="538"/>
    </row>
    <row r="293" spans="55:55" ht="14">
      <c r="BC293" s="538"/>
    </row>
    <row r="294" spans="55:55" ht="14">
      <c r="BC294" s="538"/>
    </row>
    <row r="295" spans="55:55" ht="14">
      <c r="BC295" s="538"/>
    </row>
    <row r="296" spans="55:55" ht="14">
      <c r="BC296" s="538"/>
    </row>
    <row r="297" spans="55:55" ht="14">
      <c r="BC297" s="538"/>
    </row>
    <row r="298" spans="55:55" ht="14">
      <c r="BC298" s="538"/>
    </row>
    <row r="299" spans="55:55" ht="14">
      <c r="BC299" s="538"/>
    </row>
    <row r="300" spans="55:55" ht="14">
      <c r="BC300" s="538"/>
    </row>
    <row r="301" spans="55:55" ht="14">
      <c r="BC301" s="538"/>
    </row>
    <row r="302" spans="55:55" ht="14">
      <c r="BC302" s="538"/>
    </row>
    <row r="303" spans="55:55" ht="14">
      <c r="BC303" s="538"/>
    </row>
    <row r="304" spans="55:55" ht="14">
      <c r="BC304" s="538"/>
    </row>
    <row r="305" spans="55:55" ht="14">
      <c r="BC305" s="538"/>
    </row>
    <row r="306" spans="55:55" ht="14">
      <c r="BC306" s="538"/>
    </row>
    <row r="307" spans="55:55" ht="14">
      <c r="BC307" s="538"/>
    </row>
    <row r="308" spans="55:55" ht="14">
      <c r="BC308" s="538"/>
    </row>
    <row r="309" spans="55:55" ht="14">
      <c r="BC309" s="538"/>
    </row>
    <row r="310" spans="55:55" ht="14">
      <c r="BC310" s="538"/>
    </row>
    <row r="311" spans="55:55" ht="14">
      <c r="BC311" s="538"/>
    </row>
    <row r="312" spans="55:55" ht="14">
      <c r="BC312" s="538"/>
    </row>
    <row r="313" spans="55:55" ht="14">
      <c r="BC313" s="538"/>
    </row>
    <row r="314" spans="55:55" ht="14">
      <c r="BC314" s="538"/>
    </row>
    <row r="315" spans="55:55" ht="14">
      <c r="BC315" s="538"/>
    </row>
    <row r="316" spans="55:55" ht="14">
      <c r="BC316" s="538"/>
    </row>
    <row r="317" spans="55:55" ht="14">
      <c r="BC317" s="538"/>
    </row>
    <row r="318" spans="55:55" ht="14">
      <c r="BC318" s="538"/>
    </row>
    <row r="319" spans="55:55" ht="14">
      <c r="BC319" s="538"/>
    </row>
    <row r="320" spans="55:55" ht="14">
      <c r="BC320" s="538"/>
    </row>
    <row r="321" spans="55:55" ht="14">
      <c r="BC321" s="538"/>
    </row>
    <row r="322" spans="55:55" ht="14">
      <c r="BC322" s="538"/>
    </row>
    <row r="323" spans="55:55" ht="14">
      <c r="BC323" s="538"/>
    </row>
    <row r="324" spans="55:55" ht="14">
      <c r="BC324" s="538"/>
    </row>
    <row r="325" spans="55:55" ht="14">
      <c r="BC325" s="538"/>
    </row>
    <row r="326" spans="55:55" ht="14">
      <c r="BC326" s="538"/>
    </row>
    <row r="327" spans="55:55" ht="14">
      <c r="BC327" s="538"/>
    </row>
    <row r="328" spans="55:55" ht="14">
      <c r="BC328" s="538"/>
    </row>
    <row r="329" spans="55:55" ht="14">
      <c r="BC329" s="538"/>
    </row>
    <row r="330" spans="55:55" ht="14">
      <c r="BC330" s="538"/>
    </row>
    <row r="331" spans="55:55" ht="14">
      <c r="BC331" s="538"/>
    </row>
    <row r="332" spans="55:55" ht="14">
      <c r="BC332" s="538"/>
    </row>
    <row r="333" spans="55:55" ht="14">
      <c r="BC333" s="538"/>
    </row>
    <row r="334" spans="55:55" ht="14">
      <c r="BC334" s="538"/>
    </row>
    <row r="335" spans="55:55" ht="14">
      <c r="BC335" s="538"/>
    </row>
    <row r="336" spans="55:55" ht="14">
      <c r="BC336" s="538"/>
    </row>
    <row r="337" spans="55:55" ht="14">
      <c r="BC337" s="538"/>
    </row>
    <row r="338" spans="55:55" ht="14">
      <c r="BC338" s="538"/>
    </row>
    <row r="339" spans="55:55" ht="14">
      <c r="BC339" s="538"/>
    </row>
    <row r="340" spans="55:55" ht="14">
      <c r="BC340" s="538"/>
    </row>
    <row r="341" spans="55:55" ht="14">
      <c r="BC341" s="538"/>
    </row>
    <row r="342" spans="55:55" ht="14">
      <c r="BC342" s="538"/>
    </row>
    <row r="343" spans="55:55" ht="14">
      <c r="BC343" s="538"/>
    </row>
    <row r="344" spans="55:55" ht="14">
      <c r="BC344" s="538"/>
    </row>
    <row r="345" spans="55:55" ht="14">
      <c r="BC345" s="538"/>
    </row>
    <row r="346" spans="55:55" ht="14">
      <c r="BC346" s="538"/>
    </row>
    <row r="347" spans="55:55" ht="14">
      <c r="BC347" s="538"/>
    </row>
    <row r="348" spans="55:55" ht="14">
      <c r="BC348" s="538"/>
    </row>
    <row r="349" spans="55:55" ht="14">
      <c r="BC349" s="538"/>
    </row>
    <row r="350" spans="55:55" ht="14">
      <c r="BC350" s="538"/>
    </row>
    <row r="351" spans="55:55" ht="14">
      <c r="BC351" s="538"/>
    </row>
    <row r="352" spans="55:55" ht="14">
      <c r="BC352" s="538"/>
    </row>
    <row r="353" spans="55:55" ht="14">
      <c r="BC353" s="538"/>
    </row>
    <row r="354" spans="55:55" ht="14">
      <c r="BC354" s="538"/>
    </row>
    <row r="355" spans="55:55" ht="14">
      <c r="BC355" s="538"/>
    </row>
    <row r="356" spans="55:55" ht="14">
      <c r="BC356" s="538"/>
    </row>
    <row r="357" spans="55:55" ht="14">
      <c r="BC357" s="538"/>
    </row>
    <row r="358" spans="55:55" ht="14">
      <c r="BC358" s="538"/>
    </row>
    <row r="359" spans="55:55" ht="14">
      <c r="BC359" s="538"/>
    </row>
    <row r="360" spans="55:55" ht="14">
      <c r="BC360" s="538"/>
    </row>
    <row r="361" spans="55:55" ht="14">
      <c r="BC361" s="538"/>
    </row>
    <row r="362" spans="55:55" ht="14">
      <c r="BC362" s="538"/>
    </row>
    <row r="363" spans="55:55" ht="14">
      <c r="BC363" s="538"/>
    </row>
    <row r="364" spans="55:55" ht="14">
      <c r="BC364" s="538"/>
    </row>
    <row r="365" spans="55:55" ht="14">
      <c r="BC365" s="538"/>
    </row>
    <row r="366" spans="55:55" ht="14">
      <c r="BC366" s="538"/>
    </row>
    <row r="367" spans="55:55" ht="14">
      <c r="BC367" s="538"/>
    </row>
    <row r="368" spans="55:55" ht="14">
      <c r="BC368" s="538"/>
    </row>
    <row r="369" spans="55:55" ht="14">
      <c r="BC369" s="538"/>
    </row>
    <row r="370" spans="55:55" ht="14">
      <c r="BC370" s="538"/>
    </row>
    <row r="371" spans="55:55" ht="14">
      <c r="BC371" s="538"/>
    </row>
    <row r="372" spans="55:55" ht="14">
      <c r="BC372" s="538"/>
    </row>
    <row r="373" spans="55:55" ht="14">
      <c r="BC373" s="538"/>
    </row>
    <row r="374" spans="55:55" ht="14">
      <c r="BC374" s="538"/>
    </row>
    <row r="375" spans="55:55" ht="14">
      <c r="BC375" s="538"/>
    </row>
    <row r="376" spans="55:55" ht="14">
      <c r="BC376" s="538"/>
    </row>
    <row r="377" spans="55:55" ht="14">
      <c r="BC377" s="538"/>
    </row>
    <row r="378" spans="55:55" ht="14">
      <c r="BC378" s="538"/>
    </row>
    <row r="379" spans="55:55" ht="14">
      <c r="BC379" s="538"/>
    </row>
    <row r="380" spans="55:55" ht="14">
      <c r="BC380" s="538"/>
    </row>
    <row r="381" spans="55:55" ht="14">
      <c r="BC381" s="538"/>
    </row>
    <row r="382" spans="55:55" ht="14">
      <c r="BC382" s="538"/>
    </row>
    <row r="383" spans="55:55" ht="14">
      <c r="BC383" s="538"/>
    </row>
    <row r="384" spans="55:55" ht="14">
      <c r="BC384" s="538"/>
    </row>
    <row r="385" spans="55:55" ht="14">
      <c r="BC385" s="538"/>
    </row>
    <row r="386" spans="55:55" ht="14">
      <c r="BC386" s="538"/>
    </row>
    <row r="387" spans="55:55" ht="14">
      <c r="BC387" s="538"/>
    </row>
    <row r="388" spans="55:55" ht="14">
      <c r="BC388" s="538"/>
    </row>
    <row r="389" spans="55:55" ht="14">
      <c r="BC389" s="538"/>
    </row>
    <row r="390" spans="55:55" ht="14">
      <c r="BC390" s="538"/>
    </row>
    <row r="391" spans="55:55" ht="14">
      <c r="BC391" s="538"/>
    </row>
    <row r="392" spans="55:55" ht="14">
      <c r="BC392" s="538"/>
    </row>
    <row r="393" spans="55:55" ht="14">
      <c r="BC393" s="538"/>
    </row>
    <row r="394" spans="55:55" ht="14">
      <c r="BC394" s="538"/>
    </row>
    <row r="395" spans="55:55" ht="14">
      <c r="BC395" s="538"/>
    </row>
    <row r="396" spans="55:55" ht="14">
      <c r="BC396" s="538"/>
    </row>
    <row r="397" spans="55:55" ht="14">
      <c r="BC397" s="538"/>
    </row>
    <row r="398" spans="55:55" ht="14">
      <c r="BC398" s="538"/>
    </row>
    <row r="399" spans="55:55" ht="14">
      <c r="BC399" s="538"/>
    </row>
    <row r="400" spans="55:55" ht="14">
      <c r="BC400" s="538"/>
    </row>
    <row r="401" spans="55:55" ht="14">
      <c r="BC401" s="538"/>
    </row>
    <row r="402" spans="55:55" ht="14">
      <c r="BC402" s="538"/>
    </row>
    <row r="403" spans="55:55" ht="14">
      <c r="BC403" s="538"/>
    </row>
    <row r="404" spans="55:55" ht="14">
      <c r="BC404" s="538"/>
    </row>
    <row r="405" spans="55:55" ht="14">
      <c r="BC405" s="538"/>
    </row>
    <row r="406" spans="55:55" ht="14">
      <c r="BC406" s="538"/>
    </row>
    <row r="407" spans="55:55" ht="14">
      <c r="BC407" s="538"/>
    </row>
    <row r="408" spans="55:55" ht="14">
      <c r="BC408" s="538"/>
    </row>
    <row r="409" spans="55:55" ht="14">
      <c r="BC409" s="538"/>
    </row>
    <row r="410" spans="55:55" ht="14">
      <c r="BC410" s="538"/>
    </row>
    <row r="411" spans="55:55" ht="14">
      <c r="BC411" s="538"/>
    </row>
    <row r="412" spans="55:55" ht="14">
      <c r="BC412" s="538"/>
    </row>
    <row r="413" spans="55:55" ht="14">
      <c r="BC413" s="538"/>
    </row>
    <row r="414" spans="55:55" ht="14">
      <c r="BC414" s="538"/>
    </row>
    <row r="415" spans="55:55" ht="14">
      <c r="BC415" s="538"/>
    </row>
    <row r="416" spans="55:55" ht="14">
      <c r="BC416" s="538"/>
    </row>
    <row r="417" spans="55:55" ht="14">
      <c r="BC417" s="538"/>
    </row>
    <row r="418" spans="55:55" ht="14">
      <c r="BC418" s="538"/>
    </row>
    <row r="419" spans="55:55" ht="14">
      <c r="BC419" s="538"/>
    </row>
    <row r="420" spans="55:55" ht="14">
      <c r="BC420" s="538"/>
    </row>
    <row r="421" spans="55:55" ht="14">
      <c r="BC421" s="538"/>
    </row>
    <row r="422" spans="55:55" ht="14">
      <c r="BC422" s="538"/>
    </row>
    <row r="423" spans="55:55" ht="14">
      <c r="BC423" s="538"/>
    </row>
    <row r="424" spans="55:55" ht="14">
      <c r="BC424" s="538"/>
    </row>
    <row r="425" spans="55:55" ht="14">
      <c r="BC425" s="538"/>
    </row>
    <row r="426" spans="55:55" ht="14">
      <c r="BC426" s="538"/>
    </row>
    <row r="427" spans="55:55" ht="14">
      <c r="BC427" s="538"/>
    </row>
    <row r="428" spans="55:55" ht="14">
      <c r="BC428" s="538"/>
    </row>
    <row r="429" spans="55:55" ht="14">
      <c r="BC429" s="538"/>
    </row>
    <row r="430" spans="55:55" ht="14">
      <c r="BC430" s="538"/>
    </row>
    <row r="431" spans="55:55" ht="14">
      <c r="BC431" s="538"/>
    </row>
    <row r="432" spans="55:55" ht="14">
      <c r="BC432" s="538"/>
    </row>
    <row r="433" spans="55:55" ht="14">
      <c r="BC433" s="538"/>
    </row>
    <row r="434" spans="55:55" ht="14">
      <c r="BC434" s="538"/>
    </row>
    <row r="435" spans="55:55" ht="14">
      <c r="BC435" s="538"/>
    </row>
    <row r="436" spans="55:55" ht="14">
      <c r="BC436" s="538"/>
    </row>
    <row r="437" spans="55:55" ht="14">
      <c r="BC437" s="538"/>
    </row>
    <row r="438" spans="55:55" ht="14">
      <c r="BC438" s="538"/>
    </row>
    <row r="439" spans="55:55" ht="14">
      <c r="BC439" s="538"/>
    </row>
    <row r="440" spans="55:55" ht="14">
      <c r="BC440" s="538"/>
    </row>
    <row r="441" spans="55:55" ht="14">
      <c r="BC441" s="538"/>
    </row>
    <row r="442" spans="55:55" ht="14">
      <c r="BC442" s="538"/>
    </row>
    <row r="443" spans="55:55" ht="14">
      <c r="BC443" s="538"/>
    </row>
    <row r="444" spans="55:55" ht="14">
      <c r="BC444" s="538"/>
    </row>
    <row r="445" spans="55:55" ht="14">
      <c r="BC445" s="538"/>
    </row>
    <row r="446" spans="55:55" ht="14">
      <c r="BC446" s="538"/>
    </row>
    <row r="447" spans="55:55" ht="14">
      <c r="BC447" s="538"/>
    </row>
    <row r="448" spans="55:55" ht="14">
      <c r="BC448" s="538"/>
    </row>
    <row r="449" spans="55:55" ht="14">
      <c r="BC449" s="538"/>
    </row>
    <row r="450" spans="55:55" ht="14">
      <c r="BC450" s="538"/>
    </row>
    <row r="451" spans="55:55" ht="14">
      <c r="BC451" s="538"/>
    </row>
    <row r="452" spans="55:55" ht="14">
      <c r="BC452" s="538"/>
    </row>
    <row r="453" spans="55:55" ht="14">
      <c r="BC453" s="538"/>
    </row>
    <row r="454" spans="55:55" ht="14">
      <c r="BC454" s="538"/>
    </row>
    <row r="455" spans="55:55" ht="14">
      <c r="BC455" s="538"/>
    </row>
    <row r="456" spans="55:55" ht="14">
      <c r="BC456" s="538"/>
    </row>
    <row r="457" spans="55:55" ht="14">
      <c r="BC457" s="538"/>
    </row>
    <row r="458" spans="55:55" ht="14">
      <c r="BC458" s="538"/>
    </row>
    <row r="459" spans="55:55" ht="14">
      <c r="BC459" s="538"/>
    </row>
    <row r="460" spans="55:55" ht="14">
      <c r="BC460" s="538"/>
    </row>
    <row r="461" spans="55:55" ht="14">
      <c r="BC461" s="538"/>
    </row>
    <row r="462" spans="55:55" ht="14">
      <c r="BC462" s="538"/>
    </row>
    <row r="463" spans="55:55" ht="14">
      <c r="BC463" s="538"/>
    </row>
  </sheetData>
  <mergeCells count="6">
    <mergeCell ref="BP9:BQ14"/>
    <mergeCell ref="A9:C14"/>
    <mergeCell ref="V9:W14"/>
    <mergeCell ref="X9:Z14"/>
    <mergeCell ref="AS9:AT14"/>
    <mergeCell ref="AU9:AW14"/>
  </mergeCells>
  <phoneticPr fontId="94"/>
  <printOptions horizontalCentered="1"/>
  <pageMargins left="0.59055118110236227" right="0.59055118110236227" top="0.39370078740157483" bottom="0.39370078740157483" header="0" footer="0"/>
  <pageSetup paperSize="9" scale="60" firstPageNumber="54" pageOrder="overThenDown" orientation="portrait" useFirstPageNumber="1" r:id="rId1"/>
  <headerFooter alignWithMargins="0">
    <oddFooter>&amp;C&amp;"ＭＳ Ｐ明朝,標準"&amp;18－&amp;P－</oddFooter>
  </headerFooter>
  <colBreaks count="3" manualBreakCount="3">
    <brk id="12" max="96" man="1"/>
    <brk id="23"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283C0-D786-4B36-8F93-7615D1AFBBA1}">
  <dimension ref="A1:CJ139"/>
  <sheetViews>
    <sheetView showGridLines="0" zoomScaleNormal="100" zoomScaleSheetLayoutView="70" workbookViewId="0"/>
  </sheetViews>
  <sheetFormatPr defaultColWidth="9" defaultRowHeight="13"/>
  <cols>
    <col min="1" max="2" width="8.6328125" style="4" customWidth="1"/>
    <col min="3" max="3" width="10.26953125" style="4" customWidth="1"/>
    <col min="4" max="11" width="15.7265625" style="4" customWidth="1"/>
    <col min="12" max="19" width="16.08984375" style="4" customWidth="1"/>
    <col min="20" max="21" width="10.6328125" style="4" customWidth="1"/>
    <col min="22" max="23" width="8.6328125" style="4" customWidth="1"/>
    <col min="24" max="24" width="10.26953125" style="4" customWidth="1"/>
    <col min="25" max="32" width="15.7265625" style="4" customWidth="1"/>
    <col min="33" max="40" width="16.08984375" style="4" customWidth="1"/>
    <col min="41" max="42" width="10.6328125" style="4" customWidth="1"/>
    <col min="43" max="44" width="8.6328125" style="4" customWidth="1"/>
    <col min="45" max="45" width="10.26953125" style="4" customWidth="1"/>
    <col min="46" max="53" width="15.7265625" style="4" customWidth="1"/>
    <col min="54" max="61" width="16.08984375" style="4" customWidth="1"/>
    <col min="62" max="63" width="10.6328125" style="4" customWidth="1"/>
    <col min="64" max="65" width="8.6328125" style="4" customWidth="1"/>
    <col min="66" max="66" width="10.26953125" style="4" customWidth="1"/>
    <col min="67" max="74" width="15.7265625" style="4" customWidth="1"/>
    <col min="75" max="82" width="16.08984375" style="4" customWidth="1"/>
    <col min="83" max="84" width="10.6328125" style="4" customWidth="1"/>
    <col min="85" max="16384" width="9" style="4"/>
  </cols>
  <sheetData>
    <row r="1" spans="1:88" s="14" customFormat="1" ht="15" customHeight="1">
      <c r="A1" s="603" t="s">
        <v>701</v>
      </c>
      <c r="B1" s="367"/>
      <c r="C1" s="367"/>
      <c r="D1" s="367"/>
      <c r="S1" s="601"/>
      <c r="T1" s="367"/>
      <c r="U1" s="601" t="s">
        <v>701</v>
      </c>
      <c r="V1" s="603" t="s">
        <v>701</v>
      </c>
      <c r="W1" s="367"/>
      <c r="X1" s="367"/>
      <c r="Y1" s="367"/>
      <c r="AN1" s="601"/>
      <c r="AO1" s="367"/>
      <c r="AP1" s="601" t="s">
        <v>701</v>
      </c>
      <c r="AQ1" s="603" t="s">
        <v>701</v>
      </c>
      <c r="AR1" s="367"/>
      <c r="AS1" s="367"/>
      <c r="AT1" s="367"/>
      <c r="BI1" s="601"/>
      <c r="BJ1" s="367"/>
      <c r="BK1" s="601" t="s">
        <v>701</v>
      </c>
      <c r="BL1" s="603" t="s">
        <v>701</v>
      </c>
      <c r="BM1" s="367"/>
      <c r="BN1" s="367"/>
      <c r="BO1" s="367"/>
      <c r="CD1" s="601"/>
      <c r="CE1" s="367"/>
      <c r="CF1" s="601" t="s">
        <v>701</v>
      </c>
      <c r="CG1" s="603"/>
      <c r="CH1" s="367"/>
      <c r="CI1" s="367"/>
      <c r="CJ1" s="367"/>
    </row>
    <row r="2" spans="1:88" s="14" customFormat="1" ht="15" customHeight="1">
      <c r="A2" s="367" t="s">
        <v>704</v>
      </c>
      <c r="C2" s="490"/>
      <c r="D2" s="602"/>
      <c r="S2" s="603"/>
      <c r="T2" s="602"/>
      <c r="U2" s="601" t="s">
        <v>704</v>
      </c>
      <c r="V2" s="367" t="s">
        <v>704</v>
      </c>
      <c r="X2" s="490"/>
      <c r="Y2" s="602"/>
      <c r="AN2" s="603"/>
      <c r="AO2" s="602"/>
      <c r="AP2" s="601" t="s">
        <v>704</v>
      </c>
      <c r="AQ2" s="367" t="s">
        <v>704</v>
      </c>
      <c r="AS2" s="490"/>
      <c r="AT2" s="602"/>
      <c r="BI2" s="603"/>
      <c r="BJ2" s="602"/>
      <c r="BK2" s="601" t="s">
        <v>704</v>
      </c>
      <c r="BL2" s="367" t="s">
        <v>704</v>
      </c>
      <c r="BN2" s="490"/>
      <c r="BO2" s="602"/>
      <c r="CD2" s="603"/>
      <c r="CE2" s="602"/>
      <c r="CF2" s="601" t="s">
        <v>704</v>
      </c>
      <c r="CG2" s="367"/>
      <c r="CI2" s="490"/>
      <c r="CJ2" s="602"/>
    </row>
    <row r="3" spans="1:88" s="14" customFormat="1" ht="15" customHeight="1">
      <c r="A3" s="367"/>
      <c r="C3" s="602"/>
      <c r="D3" s="602"/>
      <c r="F3" s="1354"/>
      <c r="S3" s="603"/>
      <c r="T3" s="602"/>
      <c r="U3" s="602"/>
      <c r="V3" s="367"/>
      <c r="X3" s="602"/>
      <c r="Y3" s="602"/>
      <c r="AN3" s="603"/>
      <c r="AO3" s="602"/>
      <c r="AP3" s="602"/>
      <c r="AQ3" s="367"/>
      <c r="AS3" s="602"/>
      <c r="AT3" s="602"/>
      <c r="BI3" s="603"/>
      <c r="BJ3" s="602"/>
      <c r="BK3" s="602"/>
      <c r="BL3" s="367"/>
      <c r="BN3" s="602"/>
      <c r="BO3" s="602"/>
      <c r="CD3" s="603"/>
      <c r="CE3" s="602"/>
      <c r="CF3" s="602"/>
    </row>
    <row r="4" spans="1:88" ht="15" customHeight="1">
      <c r="A4" s="367"/>
      <c r="B4" s="35"/>
      <c r="C4" s="603"/>
      <c r="D4" s="35"/>
      <c r="I4" s="35"/>
      <c r="J4" s="35"/>
      <c r="K4" s="35"/>
      <c r="S4" s="603"/>
      <c r="T4" s="14"/>
      <c r="U4" s="14"/>
      <c r="V4" s="367"/>
      <c r="W4" s="35"/>
      <c r="X4" s="603"/>
      <c r="AN4" s="603"/>
      <c r="AO4" s="14"/>
      <c r="AP4" s="14"/>
      <c r="AQ4" s="367"/>
      <c r="AR4" s="35"/>
      <c r="AS4" s="603"/>
      <c r="BI4" s="603"/>
      <c r="BJ4" s="14"/>
      <c r="BK4" s="14"/>
      <c r="BL4" s="367"/>
      <c r="BM4" s="35"/>
      <c r="BN4" s="603"/>
      <c r="CD4" s="603"/>
      <c r="CE4" s="14"/>
      <c r="CF4" s="14"/>
    </row>
    <row r="5" spans="1:88" ht="15" customHeight="1">
      <c r="A5" s="74"/>
      <c r="B5" s="74"/>
      <c r="C5" s="74"/>
      <c r="D5" s="604" t="s">
        <v>1937</v>
      </c>
      <c r="I5" s="35"/>
      <c r="J5" s="35"/>
      <c r="K5" s="35"/>
      <c r="T5" s="14"/>
      <c r="U5" s="14"/>
      <c r="V5" s="74"/>
      <c r="W5" s="74"/>
      <c r="X5" s="74"/>
      <c r="AO5" s="14"/>
      <c r="AP5" s="14"/>
      <c r="AQ5" s="74"/>
      <c r="AR5" s="74"/>
      <c r="AS5" s="74"/>
      <c r="BJ5" s="14"/>
      <c r="BK5" s="14"/>
      <c r="BL5" s="74"/>
      <c r="BM5" s="74"/>
      <c r="BN5" s="74"/>
      <c r="CE5" s="14"/>
      <c r="CF5" s="14"/>
    </row>
    <row r="6" spans="1:88" ht="15" customHeight="1">
      <c r="A6" s="74"/>
      <c r="B6" s="74"/>
      <c r="C6" s="74"/>
      <c r="D6" s="433"/>
      <c r="I6" s="35"/>
      <c r="J6" s="35"/>
      <c r="K6" s="35"/>
      <c r="T6" s="14"/>
      <c r="U6" s="14"/>
      <c r="V6" s="74"/>
      <c r="W6" s="74"/>
      <c r="X6" s="74"/>
      <c r="AO6" s="14"/>
      <c r="AP6" s="14"/>
      <c r="AQ6" s="74"/>
      <c r="AR6" s="74"/>
      <c r="AS6" s="74"/>
      <c r="BJ6" s="14"/>
      <c r="BK6" s="14"/>
      <c r="BL6" s="74"/>
      <c r="BM6" s="74"/>
      <c r="BN6" s="74"/>
      <c r="CE6" s="14"/>
      <c r="CF6" s="14"/>
    </row>
    <row r="7" spans="1:88" s="14" customFormat="1" ht="20.25" customHeight="1">
      <c r="A7" s="605" t="s">
        <v>843</v>
      </c>
      <c r="B7" s="606"/>
      <c r="C7" s="606"/>
      <c r="D7" s="406"/>
      <c r="E7" s="606" t="s">
        <v>1938</v>
      </c>
      <c r="V7" s="606"/>
      <c r="W7" s="606"/>
      <c r="X7" s="606"/>
      <c r="AQ7" s="606"/>
      <c r="AR7" s="606"/>
      <c r="AS7" s="606"/>
      <c r="BL7" s="606"/>
      <c r="BM7" s="606"/>
      <c r="BN7" s="606"/>
    </row>
    <row r="8" spans="1:88" s="14" customFormat="1" ht="18.75" customHeight="1">
      <c r="A8" s="475" t="s">
        <v>705</v>
      </c>
      <c r="B8" s="146"/>
      <c r="C8" s="146"/>
      <c r="D8" s="607"/>
      <c r="E8" s="608" t="s">
        <v>1939</v>
      </c>
      <c r="F8" s="146"/>
      <c r="G8" s="146"/>
      <c r="H8" s="146"/>
      <c r="I8" s="146"/>
      <c r="J8" s="608"/>
      <c r="K8" s="609" t="s">
        <v>1940</v>
      </c>
      <c r="L8" s="980" t="s">
        <v>1941</v>
      </c>
      <c r="M8" s="1631"/>
      <c r="N8" s="487" t="s">
        <v>1942</v>
      </c>
      <c r="O8" s="487"/>
      <c r="P8" s="487"/>
      <c r="Q8" s="487"/>
      <c r="R8" s="608"/>
      <c r="S8" s="609" t="s">
        <v>1940</v>
      </c>
      <c r="T8" s="487"/>
      <c r="U8" s="487"/>
      <c r="V8" s="475" t="s">
        <v>197</v>
      </c>
      <c r="W8" s="146"/>
      <c r="X8" s="146"/>
      <c r="Y8" s="1631"/>
      <c r="Z8" s="608" t="s">
        <v>1943</v>
      </c>
      <c r="AA8" s="487"/>
      <c r="AB8" s="487"/>
      <c r="AC8" s="487"/>
      <c r="AD8" s="487"/>
      <c r="AE8" s="608"/>
      <c r="AF8" s="609" t="s">
        <v>1940</v>
      </c>
      <c r="AG8" s="1411" t="s">
        <v>198</v>
      </c>
      <c r="AH8" s="1631"/>
      <c r="AI8" s="608" t="s">
        <v>1944</v>
      </c>
      <c r="AJ8" s="487"/>
      <c r="AK8" s="487"/>
      <c r="AL8" s="487"/>
      <c r="AM8" s="479"/>
      <c r="AN8" s="609" t="s">
        <v>1940</v>
      </c>
      <c r="AO8" s="487"/>
      <c r="AP8" s="487"/>
      <c r="AQ8" s="475" t="s">
        <v>1945</v>
      </c>
      <c r="AR8" s="146"/>
      <c r="AS8" s="146"/>
      <c r="AT8" s="1631"/>
      <c r="AU8" s="632" t="s">
        <v>1946</v>
      </c>
      <c r="AV8" s="487"/>
      <c r="AW8" s="487"/>
      <c r="AX8" s="487"/>
      <c r="AY8" s="487"/>
      <c r="AZ8" s="1356"/>
      <c r="BA8" s="2198" t="s">
        <v>1947</v>
      </c>
      <c r="BB8" s="1816" t="s">
        <v>844</v>
      </c>
      <c r="BC8" s="632"/>
      <c r="BD8" s="632" t="s">
        <v>1948</v>
      </c>
      <c r="BE8" s="1631"/>
      <c r="BF8" s="608"/>
      <c r="BG8" s="487"/>
      <c r="BH8" s="1395"/>
      <c r="BI8" s="609" t="s">
        <v>1940</v>
      </c>
      <c r="BJ8" s="487"/>
      <c r="BK8" s="487"/>
      <c r="BL8" s="475" t="s">
        <v>842</v>
      </c>
      <c r="BM8" s="146"/>
      <c r="BN8" s="146"/>
      <c r="BO8" s="487"/>
      <c r="BP8" s="632" t="s">
        <v>1949</v>
      </c>
      <c r="BQ8" s="487"/>
      <c r="BR8" s="487"/>
      <c r="BS8" s="487"/>
      <c r="BT8" s="487"/>
      <c r="BU8" s="610"/>
      <c r="BV8" s="2198" t="s">
        <v>1947</v>
      </c>
      <c r="BW8" s="980" t="s">
        <v>592</v>
      </c>
      <c r="BX8" s="483"/>
      <c r="BY8" s="483" t="s">
        <v>1950</v>
      </c>
      <c r="BZ8" s="607"/>
      <c r="CA8" s="479"/>
      <c r="CB8" s="146"/>
      <c r="CC8" s="1473" t="s">
        <v>1951</v>
      </c>
      <c r="CD8" s="2198" t="s">
        <v>1947</v>
      </c>
      <c r="CE8" s="487"/>
      <c r="CF8" s="487"/>
      <c r="CG8" s="479"/>
    </row>
    <row r="9" spans="1:88" s="14" customFormat="1" ht="18" customHeight="1">
      <c r="A9" s="2633" t="s">
        <v>1952</v>
      </c>
      <c r="B9" s="2633"/>
      <c r="C9" s="2634"/>
      <c r="D9" s="419"/>
      <c r="E9" s="121"/>
      <c r="F9" s="2021" t="s">
        <v>114</v>
      </c>
      <c r="G9" s="2021" t="s">
        <v>191</v>
      </c>
      <c r="H9" s="377"/>
      <c r="I9" s="377" t="s">
        <v>1630</v>
      </c>
      <c r="J9" s="377" t="s">
        <v>1795</v>
      </c>
      <c r="K9" s="437"/>
      <c r="L9" s="419"/>
      <c r="M9" s="377"/>
      <c r="N9" s="1360" t="s">
        <v>114</v>
      </c>
      <c r="O9" s="1360" t="s">
        <v>128</v>
      </c>
      <c r="P9" s="377"/>
      <c r="Q9" s="377" t="s">
        <v>1630</v>
      </c>
      <c r="R9" s="377" t="s">
        <v>1795</v>
      </c>
      <c r="S9" s="437"/>
      <c r="T9" s="2623" t="s">
        <v>1885</v>
      </c>
      <c r="U9" s="2624"/>
      <c r="V9" s="2633" t="s">
        <v>1886</v>
      </c>
      <c r="W9" s="2633"/>
      <c r="X9" s="2634"/>
      <c r="Y9" s="419"/>
      <c r="Z9" s="377"/>
      <c r="AA9" s="1360" t="s">
        <v>123</v>
      </c>
      <c r="AB9" s="1360" t="s">
        <v>128</v>
      </c>
      <c r="AC9" s="377"/>
      <c r="AD9" s="377" t="s">
        <v>1630</v>
      </c>
      <c r="AE9" s="377" t="s">
        <v>1795</v>
      </c>
      <c r="AF9" s="437"/>
      <c r="AG9" s="419"/>
      <c r="AH9" s="377"/>
      <c r="AI9" s="1360" t="s">
        <v>123</v>
      </c>
      <c r="AJ9" s="1360" t="s">
        <v>128</v>
      </c>
      <c r="AK9" s="377"/>
      <c r="AL9" s="377" t="s">
        <v>1630</v>
      </c>
      <c r="AM9" s="377" t="s">
        <v>1795</v>
      </c>
      <c r="AN9" s="437"/>
      <c r="AO9" s="2623" t="s">
        <v>1885</v>
      </c>
      <c r="AP9" s="2624"/>
      <c r="AQ9" s="2633" t="s">
        <v>1886</v>
      </c>
      <c r="AR9" s="2633"/>
      <c r="AS9" s="2634"/>
      <c r="AT9" s="419"/>
      <c r="AU9" s="377"/>
      <c r="AV9" s="1360" t="s">
        <v>123</v>
      </c>
      <c r="AW9" s="1360" t="s">
        <v>128</v>
      </c>
      <c r="AX9" s="377"/>
      <c r="AY9" s="377" t="s">
        <v>1630</v>
      </c>
      <c r="AZ9" s="377" t="s">
        <v>1795</v>
      </c>
      <c r="BA9" s="437"/>
      <c r="BB9" s="419"/>
      <c r="BC9" s="377"/>
      <c r="BD9" s="1360" t="s">
        <v>123</v>
      </c>
      <c r="BE9" s="1360" t="s">
        <v>128</v>
      </c>
      <c r="BF9" s="377"/>
      <c r="BG9" s="377" t="s">
        <v>1630</v>
      </c>
      <c r="BH9" s="377" t="s">
        <v>1795</v>
      </c>
      <c r="BI9" s="437"/>
      <c r="BJ9" s="2623" t="s">
        <v>1885</v>
      </c>
      <c r="BK9" s="2624"/>
      <c r="BL9" s="2633" t="s">
        <v>1886</v>
      </c>
      <c r="BM9" s="2633"/>
      <c r="BN9" s="2634"/>
      <c r="BO9" s="419"/>
      <c r="BP9" s="377"/>
      <c r="BQ9" s="1360" t="s">
        <v>123</v>
      </c>
      <c r="BR9" s="1360" t="s">
        <v>128</v>
      </c>
      <c r="BS9" s="377"/>
      <c r="BT9" s="377" t="s">
        <v>1630</v>
      </c>
      <c r="BU9" s="377" t="s">
        <v>1795</v>
      </c>
      <c r="BV9" s="437"/>
      <c r="BW9" s="419"/>
      <c r="BX9" s="377"/>
      <c r="BY9" s="1360" t="s">
        <v>605</v>
      </c>
      <c r="BZ9" s="1360" t="s">
        <v>185</v>
      </c>
      <c r="CA9" s="377"/>
      <c r="CB9" s="377" t="s">
        <v>1630</v>
      </c>
      <c r="CC9" s="377" t="s">
        <v>1795</v>
      </c>
      <c r="CD9" s="437"/>
      <c r="CE9" s="2623" t="s">
        <v>1885</v>
      </c>
      <c r="CF9" s="2624"/>
    </row>
    <row r="10" spans="1:88" s="14" customFormat="1" ht="18" customHeight="1">
      <c r="A10" s="2635"/>
      <c r="B10" s="2635"/>
      <c r="C10" s="2636"/>
      <c r="D10" s="1208" t="s">
        <v>129</v>
      </c>
      <c r="E10" s="2250" t="s">
        <v>130</v>
      </c>
      <c r="F10" s="380" t="s">
        <v>131</v>
      </c>
      <c r="G10" s="380" t="s">
        <v>1953</v>
      </c>
      <c r="H10" s="2639" t="s">
        <v>111</v>
      </c>
      <c r="I10" s="2640"/>
      <c r="J10" s="2640"/>
      <c r="K10" s="2641"/>
      <c r="L10" s="1208" t="s">
        <v>129</v>
      </c>
      <c r="M10" s="2250" t="s">
        <v>130</v>
      </c>
      <c r="N10" s="380" t="s">
        <v>131</v>
      </c>
      <c r="O10" s="380" t="s">
        <v>1953</v>
      </c>
      <c r="P10" s="2639" t="s">
        <v>111</v>
      </c>
      <c r="Q10" s="2640"/>
      <c r="R10" s="2640"/>
      <c r="S10" s="2641"/>
      <c r="T10" s="2625"/>
      <c r="U10" s="2626"/>
      <c r="V10" s="2635"/>
      <c r="W10" s="2635"/>
      <c r="X10" s="2636"/>
      <c r="Y10" s="1208" t="s">
        <v>129</v>
      </c>
      <c r="Z10" s="2250" t="s">
        <v>130</v>
      </c>
      <c r="AA10" s="380" t="s">
        <v>131</v>
      </c>
      <c r="AB10" s="380" t="s">
        <v>1953</v>
      </c>
      <c r="AC10" s="2639" t="s">
        <v>111</v>
      </c>
      <c r="AD10" s="2640"/>
      <c r="AE10" s="2640"/>
      <c r="AF10" s="2641"/>
      <c r="AG10" s="1208" t="s">
        <v>129</v>
      </c>
      <c r="AH10" s="2250" t="s">
        <v>130</v>
      </c>
      <c r="AI10" s="380" t="s">
        <v>131</v>
      </c>
      <c r="AJ10" s="380" t="s">
        <v>1953</v>
      </c>
      <c r="AK10" s="2639" t="s">
        <v>111</v>
      </c>
      <c r="AL10" s="2640"/>
      <c r="AM10" s="2640"/>
      <c r="AN10" s="2641"/>
      <c r="AO10" s="2625"/>
      <c r="AP10" s="2626"/>
      <c r="AQ10" s="2635"/>
      <c r="AR10" s="2635"/>
      <c r="AS10" s="2636"/>
      <c r="AT10" s="1208" t="s">
        <v>129</v>
      </c>
      <c r="AU10" s="2250" t="s">
        <v>130</v>
      </c>
      <c r="AV10" s="380" t="s">
        <v>131</v>
      </c>
      <c r="AW10" s="380" t="s">
        <v>1953</v>
      </c>
      <c r="AX10" s="2639" t="s">
        <v>111</v>
      </c>
      <c r="AY10" s="2640"/>
      <c r="AZ10" s="2640"/>
      <c r="BA10" s="2641"/>
      <c r="BB10" s="1208" t="s">
        <v>129</v>
      </c>
      <c r="BC10" s="2250" t="s">
        <v>130</v>
      </c>
      <c r="BD10" s="380" t="s">
        <v>131</v>
      </c>
      <c r="BE10" s="380" t="s">
        <v>1953</v>
      </c>
      <c r="BF10" s="2639" t="s">
        <v>111</v>
      </c>
      <c r="BG10" s="2640"/>
      <c r="BH10" s="2640"/>
      <c r="BI10" s="2641"/>
      <c r="BJ10" s="2625"/>
      <c r="BK10" s="2626"/>
      <c r="BL10" s="2635"/>
      <c r="BM10" s="2635"/>
      <c r="BN10" s="2636"/>
      <c r="BO10" s="1208" t="s">
        <v>129</v>
      </c>
      <c r="BP10" s="2250" t="s">
        <v>130</v>
      </c>
      <c r="BQ10" s="380" t="s">
        <v>131</v>
      </c>
      <c r="BR10" s="380" t="s">
        <v>1953</v>
      </c>
      <c r="BS10" s="2639" t="s">
        <v>111</v>
      </c>
      <c r="BT10" s="2640"/>
      <c r="BU10" s="2640"/>
      <c r="BV10" s="2641"/>
      <c r="BW10" s="1208" t="s">
        <v>129</v>
      </c>
      <c r="BX10" s="2250" t="s">
        <v>130</v>
      </c>
      <c r="BY10" s="380" t="s">
        <v>131</v>
      </c>
      <c r="BZ10" s="380" t="s">
        <v>1953</v>
      </c>
      <c r="CA10" s="2571" t="s">
        <v>604</v>
      </c>
      <c r="CB10" s="2572"/>
      <c r="CC10" s="2572"/>
      <c r="CD10" s="2573"/>
      <c r="CE10" s="2625"/>
      <c r="CF10" s="2626"/>
    </row>
    <row r="11" spans="1:88" s="14" customFormat="1" ht="18" customHeight="1">
      <c r="A11" s="2635"/>
      <c r="B11" s="2635"/>
      <c r="C11" s="2636"/>
      <c r="D11" s="383"/>
      <c r="E11" s="421"/>
      <c r="F11" s="383"/>
      <c r="G11" s="1208" t="s">
        <v>116</v>
      </c>
      <c r="H11" s="2574" t="s">
        <v>162</v>
      </c>
      <c r="I11" s="2575"/>
      <c r="J11" s="2575"/>
      <c r="K11" s="2576"/>
      <c r="L11" s="383"/>
      <c r="M11" s="421"/>
      <c r="N11" s="383"/>
      <c r="O11" s="1208" t="s">
        <v>116</v>
      </c>
      <c r="P11" s="2574" t="s">
        <v>162</v>
      </c>
      <c r="Q11" s="2575"/>
      <c r="R11" s="2575"/>
      <c r="S11" s="2576"/>
      <c r="T11" s="2625"/>
      <c r="U11" s="2626"/>
      <c r="V11" s="2635"/>
      <c r="W11" s="2635"/>
      <c r="X11" s="2636"/>
      <c r="Y11" s="1208"/>
      <c r="Z11" s="2022"/>
      <c r="AA11" s="1208"/>
      <c r="AB11" s="1208" t="s">
        <v>116</v>
      </c>
      <c r="AC11" s="2574" t="s">
        <v>186</v>
      </c>
      <c r="AD11" s="2575"/>
      <c r="AE11" s="2575"/>
      <c r="AF11" s="2576"/>
      <c r="AG11" s="1208"/>
      <c r="AH11" s="2022"/>
      <c r="AI11" s="1208"/>
      <c r="AJ11" s="1208" t="s">
        <v>116</v>
      </c>
      <c r="AK11" s="2574" t="s">
        <v>162</v>
      </c>
      <c r="AL11" s="2575"/>
      <c r="AM11" s="2575"/>
      <c r="AN11" s="2576"/>
      <c r="AO11" s="2625"/>
      <c r="AP11" s="2626"/>
      <c r="AQ11" s="2635"/>
      <c r="AR11" s="2635"/>
      <c r="AS11" s="2636"/>
      <c r="AT11" s="1208"/>
      <c r="AU11" s="2022"/>
      <c r="AV11" s="1208"/>
      <c r="AW11" s="1208" t="s">
        <v>116</v>
      </c>
      <c r="AX11" s="2574" t="s">
        <v>162</v>
      </c>
      <c r="AY11" s="2575"/>
      <c r="AZ11" s="2575"/>
      <c r="BA11" s="2576"/>
      <c r="BB11" s="1208"/>
      <c r="BC11" s="2022"/>
      <c r="BD11" s="1208"/>
      <c r="BE11" s="1208" t="s">
        <v>116</v>
      </c>
      <c r="BF11" s="2574" t="s">
        <v>162</v>
      </c>
      <c r="BG11" s="2575"/>
      <c r="BH11" s="2575"/>
      <c r="BI11" s="2576"/>
      <c r="BJ11" s="2625"/>
      <c r="BK11" s="2626"/>
      <c r="BL11" s="2635"/>
      <c r="BM11" s="2635"/>
      <c r="BN11" s="2636"/>
      <c r="BO11" s="1208"/>
      <c r="BP11" s="2022"/>
      <c r="BQ11" s="1208"/>
      <c r="BR11" s="1208" t="s">
        <v>116</v>
      </c>
      <c r="BS11" s="2574" t="s">
        <v>162</v>
      </c>
      <c r="BT11" s="2575"/>
      <c r="BU11" s="2575"/>
      <c r="BV11" s="2576"/>
      <c r="BW11" s="383"/>
      <c r="BX11" s="2022"/>
      <c r="BY11" s="1208"/>
      <c r="BZ11" s="1208" t="s">
        <v>116</v>
      </c>
      <c r="CA11" s="2574" t="s">
        <v>162</v>
      </c>
      <c r="CB11" s="2575"/>
      <c r="CC11" s="2575"/>
      <c r="CD11" s="2576"/>
      <c r="CE11" s="2625"/>
      <c r="CF11" s="2626"/>
    </row>
    <row r="12" spans="1:88" s="14" customFormat="1" ht="18" customHeight="1">
      <c r="A12" s="2635"/>
      <c r="B12" s="2635"/>
      <c r="C12" s="2636"/>
      <c r="D12" s="383"/>
      <c r="E12" s="421"/>
      <c r="F12" s="383"/>
      <c r="G12" s="383" t="s">
        <v>1642</v>
      </c>
      <c r="H12" s="379" t="s">
        <v>117</v>
      </c>
      <c r="I12" s="380" t="s">
        <v>118</v>
      </c>
      <c r="J12" s="379" t="s">
        <v>124</v>
      </c>
      <c r="K12" s="380" t="s">
        <v>125</v>
      </c>
      <c r="L12" s="383"/>
      <c r="M12" s="421"/>
      <c r="N12" s="383"/>
      <c r="O12" s="383" t="s">
        <v>1889</v>
      </c>
      <c r="P12" s="379" t="s">
        <v>117</v>
      </c>
      <c r="Q12" s="380" t="s">
        <v>118</v>
      </c>
      <c r="R12" s="379" t="s">
        <v>124</v>
      </c>
      <c r="S12" s="380" t="s">
        <v>125</v>
      </c>
      <c r="T12" s="2625"/>
      <c r="U12" s="2626"/>
      <c r="V12" s="2635"/>
      <c r="W12" s="2635"/>
      <c r="X12" s="2636"/>
      <c r="Y12" s="383"/>
      <c r="Z12" s="421"/>
      <c r="AA12" s="383"/>
      <c r="AB12" s="383" t="s">
        <v>1889</v>
      </c>
      <c r="AC12" s="379" t="s">
        <v>117</v>
      </c>
      <c r="AD12" s="380" t="s">
        <v>118</v>
      </c>
      <c r="AE12" s="379" t="s">
        <v>124</v>
      </c>
      <c r="AF12" s="380" t="s">
        <v>125</v>
      </c>
      <c r="AG12" s="383"/>
      <c r="AH12" s="421"/>
      <c r="AI12" s="383"/>
      <c r="AJ12" s="383" t="s">
        <v>1889</v>
      </c>
      <c r="AK12" s="379" t="s">
        <v>117</v>
      </c>
      <c r="AL12" s="380" t="s">
        <v>118</v>
      </c>
      <c r="AM12" s="379" t="s">
        <v>124</v>
      </c>
      <c r="AN12" s="380" t="s">
        <v>125</v>
      </c>
      <c r="AO12" s="2625"/>
      <c r="AP12" s="2626"/>
      <c r="AQ12" s="2635"/>
      <c r="AR12" s="2635"/>
      <c r="AS12" s="2636"/>
      <c r="AT12" s="383"/>
      <c r="AU12" s="421"/>
      <c r="AV12" s="383"/>
      <c r="AW12" s="383" t="s">
        <v>1889</v>
      </c>
      <c r="AX12" s="379" t="s">
        <v>117</v>
      </c>
      <c r="AY12" s="380" t="s">
        <v>118</v>
      </c>
      <c r="AZ12" s="379" t="s">
        <v>124</v>
      </c>
      <c r="BA12" s="380" t="s">
        <v>125</v>
      </c>
      <c r="BB12" s="383"/>
      <c r="BC12" s="421"/>
      <c r="BD12" s="383"/>
      <c r="BE12" s="383" t="s">
        <v>1889</v>
      </c>
      <c r="BF12" s="379" t="s">
        <v>117</v>
      </c>
      <c r="BG12" s="380" t="s">
        <v>118</v>
      </c>
      <c r="BH12" s="379" t="s">
        <v>124</v>
      </c>
      <c r="BI12" s="380" t="s">
        <v>125</v>
      </c>
      <c r="BJ12" s="2625"/>
      <c r="BK12" s="2626"/>
      <c r="BL12" s="2635"/>
      <c r="BM12" s="2635"/>
      <c r="BN12" s="2636"/>
      <c r="BO12" s="383"/>
      <c r="BP12" s="421"/>
      <c r="BQ12" s="383"/>
      <c r="BR12" s="383" t="s">
        <v>1889</v>
      </c>
      <c r="BS12" s="379" t="s">
        <v>117</v>
      </c>
      <c r="BT12" s="380" t="s">
        <v>118</v>
      </c>
      <c r="BU12" s="379" t="s">
        <v>124</v>
      </c>
      <c r="BV12" s="380" t="s">
        <v>125</v>
      </c>
      <c r="BW12" s="383"/>
      <c r="BX12" s="421"/>
      <c r="BY12" s="383"/>
      <c r="BZ12" s="383" t="s">
        <v>1889</v>
      </c>
      <c r="CA12" s="379" t="s">
        <v>117</v>
      </c>
      <c r="CB12" s="380" t="s">
        <v>118</v>
      </c>
      <c r="CC12" s="379" t="s">
        <v>124</v>
      </c>
      <c r="CD12" s="380" t="s">
        <v>125</v>
      </c>
      <c r="CE12" s="2625"/>
      <c r="CF12" s="2626"/>
    </row>
    <row r="13" spans="1:88" s="14" customFormat="1" ht="18" customHeight="1">
      <c r="A13" s="2635"/>
      <c r="B13" s="2635"/>
      <c r="C13" s="2636"/>
      <c r="D13" s="383" t="s">
        <v>101</v>
      </c>
      <c r="E13" s="421" t="s">
        <v>1649</v>
      </c>
      <c r="F13" s="385" t="s">
        <v>1741</v>
      </c>
      <c r="G13" s="383" t="s">
        <v>102</v>
      </c>
      <c r="H13" s="382" t="s">
        <v>1800</v>
      </c>
      <c r="I13" s="388" t="s">
        <v>187</v>
      </c>
      <c r="J13" s="382" t="s">
        <v>1766</v>
      </c>
      <c r="K13" s="383" t="s">
        <v>1800</v>
      </c>
      <c r="L13" s="383" t="s">
        <v>101</v>
      </c>
      <c r="M13" s="421" t="s">
        <v>1649</v>
      </c>
      <c r="N13" s="385" t="s">
        <v>1741</v>
      </c>
      <c r="O13" s="383" t="s">
        <v>102</v>
      </c>
      <c r="P13" s="382" t="s">
        <v>1800</v>
      </c>
      <c r="Q13" s="388" t="s">
        <v>187</v>
      </c>
      <c r="R13" s="382" t="s">
        <v>1766</v>
      </c>
      <c r="S13" s="383" t="s">
        <v>1800</v>
      </c>
      <c r="T13" s="2625"/>
      <c r="U13" s="2626"/>
      <c r="V13" s="2635"/>
      <c r="W13" s="2635"/>
      <c r="X13" s="2636"/>
      <c r="Y13" s="383" t="s">
        <v>101</v>
      </c>
      <c r="Z13" s="421" t="s">
        <v>1649</v>
      </c>
      <c r="AA13" s="385" t="s">
        <v>1741</v>
      </c>
      <c r="AB13" s="383" t="s">
        <v>102</v>
      </c>
      <c r="AC13" s="382" t="s">
        <v>1800</v>
      </c>
      <c r="AD13" s="388" t="s">
        <v>187</v>
      </c>
      <c r="AE13" s="382" t="s">
        <v>1766</v>
      </c>
      <c r="AF13" s="383" t="s">
        <v>1800</v>
      </c>
      <c r="AG13" s="383" t="s">
        <v>101</v>
      </c>
      <c r="AH13" s="421" t="s">
        <v>1649</v>
      </c>
      <c r="AI13" s="385" t="s">
        <v>1741</v>
      </c>
      <c r="AJ13" s="383" t="s">
        <v>102</v>
      </c>
      <c r="AK13" s="382" t="s">
        <v>1800</v>
      </c>
      <c r="AL13" s="388" t="s">
        <v>187</v>
      </c>
      <c r="AM13" s="382" t="s">
        <v>1766</v>
      </c>
      <c r="AN13" s="383" t="s">
        <v>1800</v>
      </c>
      <c r="AO13" s="2625"/>
      <c r="AP13" s="2626"/>
      <c r="AQ13" s="2635"/>
      <c r="AR13" s="2635"/>
      <c r="AS13" s="2636"/>
      <c r="AT13" s="383" t="s">
        <v>101</v>
      </c>
      <c r="AU13" s="421" t="s">
        <v>1649</v>
      </c>
      <c r="AV13" s="385" t="s">
        <v>1741</v>
      </c>
      <c r="AW13" s="383" t="s">
        <v>102</v>
      </c>
      <c r="AX13" s="382" t="s">
        <v>1800</v>
      </c>
      <c r="AY13" s="388" t="s">
        <v>187</v>
      </c>
      <c r="AZ13" s="382" t="s">
        <v>1766</v>
      </c>
      <c r="BA13" s="383" t="s">
        <v>1800</v>
      </c>
      <c r="BB13" s="383" t="s">
        <v>101</v>
      </c>
      <c r="BC13" s="421" t="s">
        <v>1649</v>
      </c>
      <c r="BD13" s="385" t="s">
        <v>1741</v>
      </c>
      <c r="BE13" s="383" t="s">
        <v>102</v>
      </c>
      <c r="BF13" s="382" t="s">
        <v>1800</v>
      </c>
      <c r="BG13" s="388" t="s">
        <v>187</v>
      </c>
      <c r="BH13" s="382" t="s">
        <v>1766</v>
      </c>
      <c r="BI13" s="383" t="s">
        <v>1800</v>
      </c>
      <c r="BJ13" s="2625"/>
      <c r="BK13" s="2626"/>
      <c r="BL13" s="2635"/>
      <c r="BM13" s="2635"/>
      <c r="BN13" s="2636"/>
      <c r="BO13" s="383" t="s">
        <v>101</v>
      </c>
      <c r="BP13" s="421" t="s">
        <v>1649</v>
      </c>
      <c r="BQ13" s="385" t="s">
        <v>1741</v>
      </c>
      <c r="BR13" s="383" t="s">
        <v>102</v>
      </c>
      <c r="BS13" s="382" t="s">
        <v>1800</v>
      </c>
      <c r="BT13" s="388" t="s">
        <v>187</v>
      </c>
      <c r="BU13" s="382" t="s">
        <v>1766</v>
      </c>
      <c r="BV13" s="383" t="s">
        <v>1800</v>
      </c>
      <c r="BW13" s="383" t="s">
        <v>101</v>
      </c>
      <c r="BX13" s="421" t="s">
        <v>1649</v>
      </c>
      <c r="BY13" s="385" t="s">
        <v>1741</v>
      </c>
      <c r="BZ13" s="383" t="s">
        <v>102</v>
      </c>
      <c r="CA13" s="382" t="s">
        <v>1800</v>
      </c>
      <c r="CB13" s="388" t="s">
        <v>187</v>
      </c>
      <c r="CC13" s="382" t="s">
        <v>1766</v>
      </c>
      <c r="CD13" s="383" t="s">
        <v>1800</v>
      </c>
      <c r="CE13" s="2625"/>
      <c r="CF13" s="2626"/>
    </row>
    <row r="14" spans="1:88" s="14" customFormat="1" ht="18" customHeight="1">
      <c r="A14" s="2637"/>
      <c r="B14" s="2637"/>
      <c r="C14" s="2638"/>
      <c r="D14" s="392"/>
      <c r="E14" s="470"/>
      <c r="F14" s="391"/>
      <c r="G14" s="393"/>
      <c r="H14" s="2232" t="s">
        <v>1649</v>
      </c>
      <c r="I14" s="568" t="s">
        <v>1801</v>
      </c>
      <c r="J14" s="2232" t="s">
        <v>1768</v>
      </c>
      <c r="K14" s="568" t="s">
        <v>103</v>
      </c>
      <c r="L14" s="392"/>
      <c r="M14" s="470"/>
      <c r="N14" s="391"/>
      <c r="O14" s="393"/>
      <c r="P14" s="2231" t="s">
        <v>1649</v>
      </c>
      <c r="Q14" s="568" t="s">
        <v>1801</v>
      </c>
      <c r="R14" s="2232" t="s">
        <v>1768</v>
      </c>
      <c r="S14" s="568" t="s">
        <v>103</v>
      </c>
      <c r="T14" s="2627"/>
      <c r="U14" s="2628"/>
      <c r="V14" s="2637"/>
      <c r="W14" s="2637"/>
      <c r="X14" s="2638"/>
      <c r="Y14" s="392"/>
      <c r="Z14" s="470"/>
      <c r="AA14" s="391"/>
      <c r="AB14" s="393"/>
      <c r="AC14" s="2232" t="s">
        <v>1649</v>
      </c>
      <c r="AD14" s="568" t="s">
        <v>1801</v>
      </c>
      <c r="AE14" s="2232" t="s">
        <v>1768</v>
      </c>
      <c r="AF14" s="568" t="s">
        <v>103</v>
      </c>
      <c r="AG14" s="392"/>
      <c r="AH14" s="470"/>
      <c r="AI14" s="391"/>
      <c r="AJ14" s="393"/>
      <c r="AK14" s="2232" t="s">
        <v>1649</v>
      </c>
      <c r="AL14" s="568" t="s">
        <v>1801</v>
      </c>
      <c r="AM14" s="2232" t="s">
        <v>1768</v>
      </c>
      <c r="AN14" s="568" t="s">
        <v>103</v>
      </c>
      <c r="AO14" s="2627"/>
      <c r="AP14" s="2628"/>
      <c r="AQ14" s="2637"/>
      <c r="AR14" s="2637"/>
      <c r="AS14" s="2638"/>
      <c r="AT14" s="392"/>
      <c r="AU14" s="470"/>
      <c r="AV14" s="391"/>
      <c r="AW14" s="393"/>
      <c r="AX14" s="2232" t="s">
        <v>1649</v>
      </c>
      <c r="AY14" s="568" t="s">
        <v>1801</v>
      </c>
      <c r="AZ14" s="2232" t="s">
        <v>1768</v>
      </c>
      <c r="BA14" s="568" t="s">
        <v>103</v>
      </c>
      <c r="BB14" s="392"/>
      <c r="BC14" s="470"/>
      <c r="BD14" s="391"/>
      <c r="BE14" s="393"/>
      <c r="BF14" s="2232" t="s">
        <v>1649</v>
      </c>
      <c r="BG14" s="568" t="s">
        <v>1801</v>
      </c>
      <c r="BH14" s="2232" t="s">
        <v>1768</v>
      </c>
      <c r="BI14" s="568" t="s">
        <v>103</v>
      </c>
      <c r="BJ14" s="2627"/>
      <c r="BK14" s="2628"/>
      <c r="BL14" s="2637"/>
      <c r="BM14" s="2637"/>
      <c r="BN14" s="2638"/>
      <c r="BO14" s="392"/>
      <c r="BP14" s="470"/>
      <c r="BQ14" s="391"/>
      <c r="BR14" s="393"/>
      <c r="BS14" s="2232" t="s">
        <v>1649</v>
      </c>
      <c r="BT14" s="568" t="s">
        <v>1801</v>
      </c>
      <c r="BU14" s="2232" t="s">
        <v>1768</v>
      </c>
      <c r="BV14" s="568" t="s">
        <v>103</v>
      </c>
      <c r="BW14" s="392"/>
      <c r="BX14" s="470"/>
      <c r="BY14" s="391"/>
      <c r="BZ14" s="393"/>
      <c r="CA14" s="2232" t="s">
        <v>1649</v>
      </c>
      <c r="CB14" s="568" t="s">
        <v>1801</v>
      </c>
      <c r="CC14" s="2232" t="s">
        <v>1768</v>
      </c>
      <c r="CD14" s="568" t="s">
        <v>103</v>
      </c>
      <c r="CE14" s="2627"/>
      <c r="CF14" s="2628"/>
    </row>
    <row r="15" spans="1:88" ht="18" customHeight="1">
      <c r="A15" s="1365">
        <v>41275</v>
      </c>
      <c r="B15" s="1396">
        <v>41275</v>
      </c>
      <c r="C15" s="1397">
        <v>41275</v>
      </c>
      <c r="D15" s="66">
        <v>218607</v>
      </c>
      <c r="E15" s="2244">
        <v>16046003</v>
      </c>
      <c r="F15" s="2244">
        <v>4781517</v>
      </c>
      <c r="G15" s="2244">
        <v>2299461</v>
      </c>
      <c r="H15" s="2244">
        <v>8965025</v>
      </c>
      <c r="I15" s="2244">
        <v>1088927</v>
      </c>
      <c r="J15" s="2244">
        <v>7493941</v>
      </c>
      <c r="K15" s="2244">
        <v>382157</v>
      </c>
      <c r="L15" s="2244" t="s">
        <v>22</v>
      </c>
      <c r="M15" s="2244">
        <v>137847</v>
      </c>
      <c r="N15" s="2244" t="s">
        <v>21</v>
      </c>
      <c r="O15" s="2244">
        <v>2041</v>
      </c>
      <c r="P15" s="2244">
        <v>135806</v>
      </c>
      <c r="Q15" s="2244">
        <v>117327</v>
      </c>
      <c r="R15" s="2244">
        <v>18479</v>
      </c>
      <c r="S15" s="199" t="s">
        <v>21</v>
      </c>
      <c r="T15" s="1340">
        <v>41275</v>
      </c>
      <c r="U15" s="615">
        <v>41275</v>
      </c>
      <c r="V15" s="1365">
        <v>41275</v>
      </c>
      <c r="W15" s="1396">
        <v>41275</v>
      </c>
      <c r="X15" s="1397">
        <v>41275</v>
      </c>
      <c r="Y15" s="66" t="s">
        <v>22</v>
      </c>
      <c r="Z15" s="2244">
        <v>1888782</v>
      </c>
      <c r="AA15" s="2244">
        <v>1545566</v>
      </c>
      <c r="AB15" s="2244">
        <v>61244</v>
      </c>
      <c r="AC15" s="2244">
        <v>281972</v>
      </c>
      <c r="AD15" s="2244" t="s">
        <v>21</v>
      </c>
      <c r="AE15" s="2244">
        <v>259990</v>
      </c>
      <c r="AF15" s="2244">
        <v>21982</v>
      </c>
      <c r="AG15" s="2244" t="s">
        <v>22</v>
      </c>
      <c r="AH15" s="2244">
        <v>71580</v>
      </c>
      <c r="AI15" s="2244">
        <v>71580</v>
      </c>
      <c r="AJ15" s="2244" t="s">
        <v>21</v>
      </c>
      <c r="AK15" s="2244" t="s">
        <v>21</v>
      </c>
      <c r="AL15" s="2244" t="s">
        <v>21</v>
      </c>
      <c r="AM15" s="2244" t="s">
        <v>21</v>
      </c>
      <c r="AN15" s="199" t="s">
        <v>21</v>
      </c>
      <c r="AO15" s="1340">
        <v>41275</v>
      </c>
      <c r="AP15" s="615">
        <v>41275</v>
      </c>
      <c r="AQ15" s="1365">
        <v>41275</v>
      </c>
      <c r="AR15" s="1396">
        <v>41275</v>
      </c>
      <c r="AS15" s="1397">
        <v>41275</v>
      </c>
      <c r="AT15" s="66" t="s">
        <v>22</v>
      </c>
      <c r="AU15" s="2244">
        <v>249923</v>
      </c>
      <c r="AV15" s="2244">
        <v>249923</v>
      </c>
      <c r="AW15" s="2244" t="s">
        <v>21</v>
      </c>
      <c r="AX15" s="2244" t="s">
        <v>21</v>
      </c>
      <c r="AY15" s="2244" t="s">
        <v>21</v>
      </c>
      <c r="AZ15" s="2244" t="s">
        <v>21</v>
      </c>
      <c r="BA15" s="2244" t="s">
        <v>21</v>
      </c>
      <c r="BB15" s="2244">
        <v>218607</v>
      </c>
      <c r="BC15" s="2244">
        <v>535609</v>
      </c>
      <c r="BD15" s="2244">
        <v>256968</v>
      </c>
      <c r="BE15" s="2244">
        <v>51373</v>
      </c>
      <c r="BF15" s="2244">
        <v>227268</v>
      </c>
      <c r="BG15" s="2244">
        <v>90871</v>
      </c>
      <c r="BH15" s="2244">
        <v>126327</v>
      </c>
      <c r="BI15" s="199">
        <v>10071</v>
      </c>
      <c r="BJ15" s="1340">
        <v>41275</v>
      </c>
      <c r="BK15" s="615">
        <v>41275</v>
      </c>
      <c r="BL15" s="1365">
        <v>41275</v>
      </c>
      <c r="BM15" s="1396">
        <v>41275</v>
      </c>
      <c r="BN15" s="1397">
        <v>41275</v>
      </c>
      <c r="BO15" s="66">
        <v>154879</v>
      </c>
      <c r="BP15" s="2244">
        <v>154880</v>
      </c>
      <c r="BQ15" s="2244">
        <v>9898</v>
      </c>
      <c r="BR15" s="2244">
        <v>36413</v>
      </c>
      <c r="BS15" s="2244">
        <v>108569</v>
      </c>
      <c r="BT15" s="2244">
        <v>43827</v>
      </c>
      <c r="BU15" s="2244">
        <v>59615</v>
      </c>
      <c r="BV15" s="2244">
        <v>5127</v>
      </c>
      <c r="BW15" s="2244" t="s">
        <v>21</v>
      </c>
      <c r="BX15" s="2244" t="s">
        <v>21</v>
      </c>
      <c r="BY15" s="2244" t="s">
        <v>21</v>
      </c>
      <c r="BZ15" s="2244" t="s">
        <v>21</v>
      </c>
      <c r="CA15" s="2244" t="s">
        <v>21</v>
      </c>
      <c r="CB15" s="2244" t="s">
        <v>21</v>
      </c>
      <c r="CC15" s="2244" t="s">
        <v>21</v>
      </c>
      <c r="CD15" s="199" t="s">
        <v>21</v>
      </c>
      <c r="CE15" s="1340">
        <v>41275</v>
      </c>
      <c r="CF15" s="615">
        <v>41275</v>
      </c>
    </row>
    <row r="16" spans="1:88" ht="15" customHeight="1">
      <c r="A16" s="1368"/>
      <c r="B16" s="1366">
        <v>41640</v>
      </c>
      <c r="C16" s="433"/>
      <c r="D16" s="75">
        <v>263197</v>
      </c>
      <c r="E16" s="2245">
        <v>15178456</v>
      </c>
      <c r="F16" s="2245">
        <v>4611293</v>
      </c>
      <c r="G16" s="2245">
        <v>2224146</v>
      </c>
      <c r="H16" s="2245">
        <v>8343017</v>
      </c>
      <c r="I16" s="2245">
        <v>1053053</v>
      </c>
      <c r="J16" s="2245">
        <v>6983941</v>
      </c>
      <c r="K16" s="2245">
        <v>306023</v>
      </c>
      <c r="L16" s="2245" t="s">
        <v>22</v>
      </c>
      <c r="M16" s="2245">
        <v>123038</v>
      </c>
      <c r="N16" s="2245" t="s">
        <v>21</v>
      </c>
      <c r="O16" s="2245">
        <v>2159</v>
      </c>
      <c r="P16" s="2245">
        <v>120879</v>
      </c>
      <c r="Q16" s="2245">
        <v>94051</v>
      </c>
      <c r="R16" s="2245">
        <v>26828</v>
      </c>
      <c r="S16" s="205" t="s">
        <v>21</v>
      </c>
      <c r="T16" s="1340">
        <v>41640</v>
      </c>
      <c r="U16" s="615">
        <v>41640</v>
      </c>
      <c r="V16" s="1368"/>
      <c r="W16" s="1366">
        <v>41640</v>
      </c>
      <c r="X16" s="433"/>
      <c r="Y16" s="75" t="s">
        <v>22</v>
      </c>
      <c r="Z16" s="2245">
        <v>1749364</v>
      </c>
      <c r="AA16" s="2245">
        <v>1405693</v>
      </c>
      <c r="AB16" s="2245">
        <v>85010</v>
      </c>
      <c r="AC16" s="2245">
        <v>258661</v>
      </c>
      <c r="AD16" s="2245" t="s">
        <v>21</v>
      </c>
      <c r="AE16" s="2245">
        <v>247735</v>
      </c>
      <c r="AF16" s="2245">
        <v>10926</v>
      </c>
      <c r="AG16" s="2245" t="s">
        <v>22</v>
      </c>
      <c r="AH16" s="2245">
        <v>79538</v>
      </c>
      <c r="AI16" s="2245">
        <v>79538</v>
      </c>
      <c r="AJ16" s="2245" t="s">
        <v>21</v>
      </c>
      <c r="AK16" s="2245" t="s">
        <v>21</v>
      </c>
      <c r="AL16" s="2245" t="s">
        <v>21</v>
      </c>
      <c r="AM16" s="2245" t="s">
        <v>21</v>
      </c>
      <c r="AN16" s="205" t="s">
        <v>21</v>
      </c>
      <c r="AO16" s="1340">
        <v>41640</v>
      </c>
      <c r="AP16" s="615">
        <v>41640</v>
      </c>
      <c r="AQ16" s="1368"/>
      <c r="AR16" s="1366">
        <v>41640</v>
      </c>
      <c r="AS16" s="433"/>
      <c r="AT16" s="75" t="s">
        <v>22</v>
      </c>
      <c r="AU16" s="2245">
        <v>345916</v>
      </c>
      <c r="AV16" s="2245">
        <v>345916</v>
      </c>
      <c r="AW16" s="2245" t="s">
        <v>21</v>
      </c>
      <c r="AX16" s="2245" t="s">
        <v>21</v>
      </c>
      <c r="AY16" s="2245" t="s">
        <v>21</v>
      </c>
      <c r="AZ16" s="2245" t="s">
        <v>21</v>
      </c>
      <c r="BA16" s="2245" t="s">
        <v>21</v>
      </c>
      <c r="BB16" s="2245">
        <v>263197</v>
      </c>
      <c r="BC16" s="2245">
        <v>619360</v>
      </c>
      <c r="BD16" s="2245">
        <v>290728</v>
      </c>
      <c r="BE16" s="2245">
        <v>55125</v>
      </c>
      <c r="BF16" s="2245">
        <v>273507</v>
      </c>
      <c r="BG16" s="2245">
        <v>123391</v>
      </c>
      <c r="BH16" s="2245">
        <v>139719</v>
      </c>
      <c r="BI16" s="205">
        <v>10397</v>
      </c>
      <c r="BJ16" s="1340">
        <v>41640</v>
      </c>
      <c r="BK16" s="615">
        <v>41640</v>
      </c>
      <c r="BL16" s="1368"/>
      <c r="BM16" s="1366">
        <v>41640</v>
      </c>
      <c r="BN16" s="433"/>
      <c r="BO16" s="75">
        <v>186502</v>
      </c>
      <c r="BP16" s="2245">
        <v>186499</v>
      </c>
      <c r="BQ16" s="2245">
        <v>8662</v>
      </c>
      <c r="BR16" s="2245">
        <v>39072</v>
      </c>
      <c r="BS16" s="2245">
        <v>138765</v>
      </c>
      <c r="BT16" s="2245">
        <v>68815</v>
      </c>
      <c r="BU16" s="2245">
        <v>64657</v>
      </c>
      <c r="BV16" s="2245">
        <v>5293</v>
      </c>
      <c r="BW16" s="2245" t="s">
        <v>21</v>
      </c>
      <c r="BX16" s="2245" t="s">
        <v>21</v>
      </c>
      <c r="BY16" s="2245" t="s">
        <v>21</v>
      </c>
      <c r="BZ16" s="2245" t="s">
        <v>21</v>
      </c>
      <c r="CA16" s="2245" t="s">
        <v>21</v>
      </c>
      <c r="CB16" s="2245" t="s">
        <v>21</v>
      </c>
      <c r="CC16" s="2245" t="s">
        <v>21</v>
      </c>
      <c r="CD16" s="205" t="s">
        <v>21</v>
      </c>
      <c r="CE16" s="1340">
        <v>41640</v>
      </c>
      <c r="CF16" s="615">
        <v>41640</v>
      </c>
    </row>
    <row r="17" spans="1:84" ht="15" customHeight="1">
      <c r="A17" s="1368"/>
      <c r="B17" s="1366">
        <v>42005</v>
      </c>
      <c r="C17" s="433"/>
      <c r="D17" s="75">
        <v>176066</v>
      </c>
      <c r="E17" s="2245">
        <v>14852615</v>
      </c>
      <c r="F17" s="2245">
        <v>4356724</v>
      </c>
      <c r="G17" s="2245">
        <v>2110895</v>
      </c>
      <c r="H17" s="2245">
        <v>8384996</v>
      </c>
      <c r="I17" s="2245">
        <v>981670</v>
      </c>
      <c r="J17" s="2245">
        <v>7085864</v>
      </c>
      <c r="K17" s="2245">
        <v>317461</v>
      </c>
      <c r="L17" s="2245" t="s">
        <v>22</v>
      </c>
      <c r="M17" s="2245">
        <v>154484</v>
      </c>
      <c r="N17" s="2245" t="s">
        <v>21</v>
      </c>
      <c r="O17" s="2245">
        <v>1921</v>
      </c>
      <c r="P17" s="2245">
        <v>152563</v>
      </c>
      <c r="Q17" s="2245">
        <v>125982</v>
      </c>
      <c r="R17" s="2245">
        <v>26581</v>
      </c>
      <c r="S17" s="205" t="s">
        <v>21</v>
      </c>
      <c r="T17" s="1340">
        <v>42005</v>
      </c>
      <c r="U17" s="615">
        <v>42005</v>
      </c>
      <c r="V17" s="1368"/>
      <c r="W17" s="1366">
        <v>42005</v>
      </c>
      <c r="X17" s="433"/>
      <c r="Y17" s="75" t="s">
        <v>22</v>
      </c>
      <c r="Z17" s="2245">
        <v>1556396</v>
      </c>
      <c r="AA17" s="2245">
        <v>1246254</v>
      </c>
      <c r="AB17" s="2245">
        <v>56591</v>
      </c>
      <c r="AC17" s="2245">
        <v>253551</v>
      </c>
      <c r="AD17" s="2245">
        <v>1123</v>
      </c>
      <c r="AE17" s="2245">
        <v>232613</v>
      </c>
      <c r="AF17" s="2245">
        <v>19815</v>
      </c>
      <c r="AG17" s="2245" t="s">
        <v>22</v>
      </c>
      <c r="AH17" s="2245">
        <v>68248</v>
      </c>
      <c r="AI17" s="2245">
        <v>68248</v>
      </c>
      <c r="AJ17" s="2245" t="s">
        <v>21</v>
      </c>
      <c r="AK17" s="2245" t="s">
        <v>21</v>
      </c>
      <c r="AL17" s="2245" t="s">
        <v>21</v>
      </c>
      <c r="AM17" s="2245" t="s">
        <v>21</v>
      </c>
      <c r="AN17" s="205" t="s">
        <v>21</v>
      </c>
      <c r="AO17" s="1340">
        <v>42005</v>
      </c>
      <c r="AP17" s="615">
        <v>42005</v>
      </c>
      <c r="AQ17" s="1368"/>
      <c r="AR17" s="1366">
        <v>42005</v>
      </c>
      <c r="AS17" s="433"/>
      <c r="AT17" s="75" t="s">
        <v>22</v>
      </c>
      <c r="AU17" s="2245">
        <v>363813</v>
      </c>
      <c r="AV17" s="2245">
        <v>363813</v>
      </c>
      <c r="AW17" s="2245" t="s">
        <v>21</v>
      </c>
      <c r="AX17" s="2245" t="s">
        <v>21</v>
      </c>
      <c r="AY17" s="2245" t="s">
        <v>21</v>
      </c>
      <c r="AZ17" s="2245" t="s">
        <v>21</v>
      </c>
      <c r="BA17" s="2245" t="s">
        <v>21</v>
      </c>
      <c r="BB17" s="2245">
        <v>176066</v>
      </c>
      <c r="BC17" s="2245">
        <v>488282</v>
      </c>
      <c r="BD17" s="2245">
        <v>256746</v>
      </c>
      <c r="BE17" s="2245">
        <v>31540</v>
      </c>
      <c r="BF17" s="2245">
        <v>199996</v>
      </c>
      <c r="BG17" s="2245">
        <v>93929</v>
      </c>
      <c r="BH17" s="2245">
        <v>102062</v>
      </c>
      <c r="BI17" s="205">
        <v>4005</v>
      </c>
      <c r="BJ17" s="1340">
        <v>42005</v>
      </c>
      <c r="BK17" s="615">
        <v>42005</v>
      </c>
      <c r="BL17" s="1368"/>
      <c r="BM17" s="1366">
        <v>42005</v>
      </c>
      <c r="BN17" s="433"/>
      <c r="BO17" s="75">
        <v>121516</v>
      </c>
      <c r="BP17" s="2245">
        <v>122072</v>
      </c>
      <c r="BQ17" s="2245">
        <v>5448</v>
      </c>
      <c r="BR17" s="2245">
        <v>22355</v>
      </c>
      <c r="BS17" s="2245">
        <v>94269</v>
      </c>
      <c r="BT17" s="2245">
        <v>50465</v>
      </c>
      <c r="BU17" s="2245">
        <v>42964</v>
      </c>
      <c r="BV17" s="2245">
        <v>840</v>
      </c>
      <c r="BW17" s="2245" t="s">
        <v>21</v>
      </c>
      <c r="BX17" s="2245" t="s">
        <v>21</v>
      </c>
      <c r="BY17" s="2245" t="s">
        <v>21</v>
      </c>
      <c r="BZ17" s="2245" t="s">
        <v>21</v>
      </c>
      <c r="CA17" s="2245" t="s">
        <v>21</v>
      </c>
      <c r="CB17" s="2245" t="s">
        <v>21</v>
      </c>
      <c r="CC17" s="2245" t="s">
        <v>21</v>
      </c>
      <c r="CD17" s="205" t="s">
        <v>21</v>
      </c>
      <c r="CE17" s="1340">
        <v>42005</v>
      </c>
      <c r="CF17" s="615">
        <v>42005</v>
      </c>
    </row>
    <row r="18" spans="1:84" ht="15" customHeight="1">
      <c r="A18" s="1368"/>
      <c r="B18" s="1366">
        <v>42370</v>
      </c>
      <c r="C18" s="433"/>
      <c r="D18" s="75">
        <v>171525</v>
      </c>
      <c r="E18" s="2245">
        <v>14826668</v>
      </c>
      <c r="F18" s="2245">
        <v>4307580</v>
      </c>
      <c r="G18" s="2245">
        <v>2095079</v>
      </c>
      <c r="H18" s="2245">
        <v>8424009</v>
      </c>
      <c r="I18" s="2245">
        <v>990552</v>
      </c>
      <c r="J18" s="2245">
        <v>7082149</v>
      </c>
      <c r="K18" s="2245">
        <v>351308</v>
      </c>
      <c r="L18" s="2245" t="s">
        <v>22</v>
      </c>
      <c r="M18" s="2245">
        <v>168442</v>
      </c>
      <c r="N18" s="2245" t="s">
        <v>21</v>
      </c>
      <c r="O18" s="2245">
        <v>2039</v>
      </c>
      <c r="P18" s="2245">
        <v>166403</v>
      </c>
      <c r="Q18" s="2245">
        <v>139775</v>
      </c>
      <c r="R18" s="2245">
        <v>26628</v>
      </c>
      <c r="S18" s="205" t="s">
        <v>21</v>
      </c>
      <c r="T18" s="1340">
        <v>42370</v>
      </c>
      <c r="U18" s="615">
        <v>42370</v>
      </c>
      <c r="V18" s="1368"/>
      <c r="W18" s="1366">
        <v>42370</v>
      </c>
      <c r="X18" s="433"/>
      <c r="Y18" s="75" t="s">
        <v>22</v>
      </c>
      <c r="Z18" s="2245">
        <v>1558956</v>
      </c>
      <c r="AA18" s="2245">
        <v>1293750</v>
      </c>
      <c r="AB18" s="2245">
        <v>23608</v>
      </c>
      <c r="AC18" s="2245">
        <v>241598</v>
      </c>
      <c r="AD18" s="2245">
        <v>425</v>
      </c>
      <c r="AE18" s="2245">
        <v>228255</v>
      </c>
      <c r="AF18" s="2245">
        <v>12918</v>
      </c>
      <c r="AG18" s="2245" t="s">
        <v>22</v>
      </c>
      <c r="AH18" s="2245">
        <v>76324</v>
      </c>
      <c r="AI18" s="2245">
        <v>76324</v>
      </c>
      <c r="AJ18" s="2245" t="s">
        <v>21</v>
      </c>
      <c r="AK18" s="2245" t="s">
        <v>21</v>
      </c>
      <c r="AL18" s="2245" t="s">
        <v>21</v>
      </c>
      <c r="AM18" s="2245" t="s">
        <v>21</v>
      </c>
      <c r="AN18" s="205" t="s">
        <v>21</v>
      </c>
      <c r="AO18" s="1340">
        <v>42370</v>
      </c>
      <c r="AP18" s="615">
        <v>42370</v>
      </c>
      <c r="AQ18" s="1368"/>
      <c r="AR18" s="1366">
        <v>42370</v>
      </c>
      <c r="AS18" s="433"/>
      <c r="AT18" s="75" t="s">
        <v>22</v>
      </c>
      <c r="AU18" s="2245">
        <v>386636</v>
      </c>
      <c r="AV18" s="2245">
        <v>386636</v>
      </c>
      <c r="AW18" s="2245" t="s">
        <v>21</v>
      </c>
      <c r="AX18" s="2245" t="s">
        <v>21</v>
      </c>
      <c r="AY18" s="2245" t="s">
        <v>21</v>
      </c>
      <c r="AZ18" s="2245" t="s">
        <v>21</v>
      </c>
      <c r="BA18" s="2245" t="s">
        <v>21</v>
      </c>
      <c r="BB18" s="2245">
        <v>171525</v>
      </c>
      <c r="BC18" s="2245">
        <v>504944</v>
      </c>
      <c r="BD18" s="2245">
        <v>273571</v>
      </c>
      <c r="BE18" s="2245">
        <v>46885</v>
      </c>
      <c r="BF18" s="2245">
        <v>184487</v>
      </c>
      <c r="BG18" s="2245">
        <v>91197</v>
      </c>
      <c r="BH18" s="2245">
        <v>90601</v>
      </c>
      <c r="BI18" s="205">
        <v>2690</v>
      </c>
      <c r="BJ18" s="1340">
        <v>42370</v>
      </c>
      <c r="BK18" s="615">
        <v>42370</v>
      </c>
      <c r="BL18" s="1368"/>
      <c r="BM18" s="1366">
        <v>42370</v>
      </c>
      <c r="BN18" s="433"/>
      <c r="BO18" s="75">
        <v>117508</v>
      </c>
      <c r="BP18" s="2245">
        <v>117510</v>
      </c>
      <c r="BQ18" s="2245">
        <v>3978</v>
      </c>
      <c r="BR18" s="2245">
        <v>33232</v>
      </c>
      <c r="BS18" s="2245">
        <v>80300</v>
      </c>
      <c r="BT18" s="2245">
        <v>50671</v>
      </c>
      <c r="BU18" s="2245">
        <v>29629</v>
      </c>
      <c r="BV18" s="2245" t="s">
        <v>21</v>
      </c>
      <c r="BW18" s="2245" t="s">
        <v>21</v>
      </c>
      <c r="BX18" s="2245" t="s">
        <v>21</v>
      </c>
      <c r="BY18" s="2245" t="s">
        <v>21</v>
      </c>
      <c r="BZ18" s="2245" t="s">
        <v>21</v>
      </c>
      <c r="CA18" s="2245" t="s">
        <v>21</v>
      </c>
      <c r="CB18" s="2245" t="s">
        <v>21</v>
      </c>
      <c r="CC18" s="2245" t="s">
        <v>21</v>
      </c>
      <c r="CD18" s="205" t="s">
        <v>21</v>
      </c>
      <c r="CE18" s="1340">
        <v>42370</v>
      </c>
      <c r="CF18" s="615">
        <v>42370</v>
      </c>
    </row>
    <row r="19" spans="1:84" ht="15" customHeight="1">
      <c r="A19" s="1368"/>
      <c r="B19" s="1366">
        <v>42736</v>
      </c>
      <c r="C19" s="433"/>
      <c r="D19" s="75">
        <v>213294</v>
      </c>
      <c r="E19" s="2245">
        <v>14572253</v>
      </c>
      <c r="F19" s="2245">
        <v>4108007</v>
      </c>
      <c r="G19" s="2245">
        <v>2148639</v>
      </c>
      <c r="H19" s="2245">
        <v>8315607</v>
      </c>
      <c r="I19" s="2245">
        <v>971131</v>
      </c>
      <c r="J19" s="2245">
        <v>7007886</v>
      </c>
      <c r="K19" s="2245">
        <v>336590</v>
      </c>
      <c r="L19" s="2245" t="s">
        <v>22</v>
      </c>
      <c r="M19" s="2245">
        <v>188278</v>
      </c>
      <c r="N19" s="2245" t="s">
        <v>21</v>
      </c>
      <c r="O19" s="2245">
        <v>2687</v>
      </c>
      <c r="P19" s="2245">
        <v>185591</v>
      </c>
      <c r="Q19" s="2245">
        <v>155428</v>
      </c>
      <c r="R19" s="2245">
        <v>30163</v>
      </c>
      <c r="S19" s="205" t="s">
        <v>21</v>
      </c>
      <c r="T19" s="1340">
        <v>42736</v>
      </c>
      <c r="U19" s="615">
        <v>42736</v>
      </c>
      <c r="V19" s="1368"/>
      <c r="W19" s="1366">
        <v>42736</v>
      </c>
      <c r="X19" s="433"/>
      <c r="Y19" s="75" t="s">
        <v>22</v>
      </c>
      <c r="Z19" s="2245">
        <v>1583310</v>
      </c>
      <c r="AA19" s="2245">
        <v>1322353</v>
      </c>
      <c r="AB19" s="2245">
        <v>31058</v>
      </c>
      <c r="AC19" s="2245">
        <v>229899</v>
      </c>
      <c r="AD19" s="2245" t="s">
        <v>21</v>
      </c>
      <c r="AE19" s="2245">
        <v>217713</v>
      </c>
      <c r="AF19" s="2245">
        <v>12186</v>
      </c>
      <c r="AG19" s="2245" t="s">
        <v>22</v>
      </c>
      <c r="AH19" s="2245">
        <v>67198</v>
      </c>
      <c r="AI19" s="2245">
        <v>67198</v>
      </c>
      <c r="AJ19" s="2245" t="s">
        <v>21</v>
      </c>
      <c r="AK19" s="2245" t="s">
        <v>21</v>
      </c>
      <c r="AL19" s="2245" t="s">
        <v>21</v>
      </c>
      <c r="AM19" s="2245" t="s">
        <v>21</v>
      </c>
      <c r="AN19" s="205" t="s">
        <v>21</v>
      </c>
      <c r="AO19" s="1340">
        <v>42736</v>
      </c>
      <c r="AP19" s="615">
        <v>42736</v>
      </c>
      <c r="AQ19" s="1368"/>
      <c r="AR19" s="1366">
        <v>42736</v>
      </c>
      <c r="AS19" s="433"/>
      <c r="AT19" s="75" t="s">
        <v>22</v>
      </c>
      <c r="AU19" s="2245">
        <v>353536</v>
      </c>
      <c r="AV19" s="2245">
        <v>353536</v>
      </c>
      <c r="AW19" s="2245" t="s">
        <v>21</v>
      </c>
      <c r="AX19" s="2245" t="s">
        <v>21</v>
      </c>
      <c r="AY19" s="2245" t="s">
        <v>21</v>
      </c>
      <c r="AZ19" s="2245" t="s">
        <v>21</v>
      </c>
      <c r="BA19" s="2245" t="s">
        <v>21</v>
      </c>
      <c r="BB19" s="2245">
        <v>213294</v>
      </c>
      <c r="BC19" s="2245">
        <v>495231</v>
      </c>
      <c r="BD19" s="2245">
        <v>213009</v>
      </c>
      <c r="BE19" s="2245">
        <v>45448</v>
      </c>
      <c r="BF19" s="2245">
        <v>236774</v>
      </c>
      <c r="BG19" s="2245">
        <v>124247</v>
      </c>
      <c r="BH19" s="2245">
        <v>109775</v>
      </c>
      <c r="BI19" s="205">
        <v>2751</v>
      </c>
      <c r="BJ19" s="1340">
        <v>42736</v>
      </c>
      <c r="BK19" s="615">
        <v>42736</v>
      </c>
      <c r="BL19" s="1368"/>
      <c r="BM19" s="1366">
        <v>42736</v>
      </c>
      <c r="BN19" s="433"/>
      <c r="BO19" s="75">
        <v>147953</v>
      </c>
      <c r="BP19" s="2245">
        <v>147952</v>
      </c>
      <c r="BQ19" s="2245">
        <v>3410</v>
      </c>
      <c r="BR19" s="2245">
        <v>32213</v>
      </c>
      <c r="BS19" s="2245">
        <v>112329</v>
      </c>
      <c r="BT19" s="2245">
        <v>65337</v>
      </c>
      <c r="BU19" s="2245">
        <v>46883</v>
      </c>
      <c r="BV19" s="2245">
        <v>109</v>
      </c>
      <c r="BW19" s="2245" t="s">
        <v>21</v>
      </c>
      <c r="BX19" s="2245" t="s">
        <v>21</v>
      </c>
      <c r="BY19" s="2245" t="s">
        <v>21</v>
      </c>
      <c r="BZ19" s="2245" t="s">
        <v>21</v>
      </c>
      <c r="CA19" s="2245" t="s">
        <v>21</v>
      </c>
      <c r="CB19" s="2245" t="s">
        <v>21</v>
      </c>
      <c r="CC19" s="2245" t="s">
        <v>21</v>
      </c>
      <c r="CD19" s="205" t="s">
        <v>21</v>
      </c>
      <c r="CE19" s="1340">
        <v>42736</v>
      </c>
      <c r="CF19" s="615">
        <v>42736</v>
      </c>
    </row>
    <row r="20" spans="1:84" ht="7.5" customHeight="1">
      <c r="A20" s="1368"/>
      <c r="B20" s="1207"/>
      <c r="C20" s="433"/>
      <c r="D20" s="934"/>
      <c r="E20" s="616"/>
      <c r="F20" s="616"/>
      <c r="G20" s="616"/>
      <c r="H20" s="616"/>
      <c r="I20" s="616"/>
      <c r="J20" s="616"/>
      <c r="K20" s="616"/>
      <c r="L20" s="616"/>
      <c r="M20" s="616"/>
      <c r="N20" s="616"/>
      <c r="O20" s="616"/>
      <c r="P20" s="616"/>
      <c r="Q20" s="616"/>
      <c r="R20" s="616"/>
      <c r="S20" s="617"/>
      <c r="T20" s="1341"/>
      <c r="U20" s="479"/>
      <c r="V20" s="1368"/>
      <c r="W20" s="1207"/>
      <c r="X20" s="433"/>
      <c r="Y20" s="934"/>
      <c r="Z20" s="616"/>
      <c r="AA20" s="616"/>
      <c r="AB20" s="616"/>
      <c r="AC20" s="616"/>
      <c r="AD20" s="616"/>
      <c r="AE20" s="616"/>
      <c r="AF20" s="616"/>
      <c r="AG20" s="616"/>
      <c r="AH20" s="616"/>
      <c r="AI20" s="616"/>
      <c r="AJ20" s="616"/>
      <c r="AK20" s="616"/>
      <c r="AL20" s="616"/>
      <c r="AM20" s="616"/>
      <c r="AN20" s="617"/>
      <c r="AO20" s="1341"/>
      <c r="AP20" s="479"/>
      <c r="AQ20" s="1368"/>
      <c r="AR20" s="1207"/>
      <c r="AS20" s="433"/>
      <c r="AT20" s="934"/>
      <c r="AU20" s="616"/>
      <c r="AV20" s="616"/>
      <c r="AW20" s="616"/>
      <c r="AX20" s="616"/>
      <c r="AY20" s="616"/>
      <c r="AZ20" s="616"/>
      <c r="BA20" s="616"/>
      <c r="BB20" s="616"/>
      <c r="BC20" s="616"/>
      <c r="BD20" s="616"/>
      <c r="BE20" s="616"/>
      <c r="BF20" s="616"/>
      <c r="BG20" s="616"/>
      <c r="BH20" s="616"/>
      <c r="BI20" s="617"/>
      <c r="BJ20" s="1341"/>
      <c r="BK20" s="479"/>
      <c r="BL20" s="1368"/>
      <c r="BM20" s="1207"/>
      <c r="BN20" s="433"/>
      <c r="BO20" s="934"/>
      <c r="BP20" s="616"/>
      <c r="BQ20" s="616"/>
      <c r="BR20" s="616"/>
      <c r="BS20" s="616"/>
      <c r="BT20" s="616"/>
      <c r="BU20" s="616"/>
      <c r="BV20" s="616"/>
      <c r="BW20" s="616"/>
      <c r="BX20" s="616"/>
      <c r="BY20" s="616"/>
      <c r="BZ20" s="616"/>
      <c r="CA20" s="616"/>
      <c r="CB20" s="616"/>
      <c r="CC20" s="616"/>
      <c r="CD20" s="617"/>
      <c r="CE20" s="1341"/>
      <c r="CF20" s="479"/>
    </row>
    <row r="21" spans="1:84" ht="15" customHeight="1">
      <c r="A21" s="1370">
        <v>42095</v>
      </c>
      <c r="B21" s="1028">
        <v>42095</v>
      </c>
      <c r="C21" s="1398">
        <v>42095</v>
      </c>
      <c r="D21" s="82">
        <v>148419</v>
      </c>
      <c r="E21" s="2246">
        <v>14820806</v>
      </c>
      <c r="F21" s="2246">
        <v>4367444</v>
      </c>
      <c r="G21" s="2246">
        <v>2086870</v>
      </c>
      <c r="H21" s="2246">
        <v>8366493</v>
      </c>
      <c r="I21" s="2246">
        <v>960428</v>
      </c>
      <c r="J21" s="2246">
        <v>7088521</v>
      </c>
      <c r="K21" s="2246">
        <v>317545</v>
      </c>
      <c r="L21" s="2246" t="s">
        <v>22</v>
      </c>
      <c r="M21" s="2246">
        <v>156817</v>
      </c>
      <c r="N21" s="2246" t="s">
        <v>21</v>
      </c>
      <c r="O21" s="2246">
        <v>1935</v>
      </c>
      <c r="P21" s="2246">
        <v>154882</v>
      </c>
      <c r="Q21" s="2246">
        <v>128671</v>
      </c>
      <c r="R21" s="2246">
        <v>26211</v>
      </c>
      <c r="S21" s="208" t="s">
        <v>21</v>
      </c>
      <c r="T21" s="1342">
        <v>42095</v>
      </c>
      <c r="U21" s="619">
        <v>42095</v>
      </c>
      <c r="V21" s="1370">
        <v>42095</v>
      </c>
      <c r="W21" s="1028">
        <v>42095</v>
      </c>
      <c r="X21" s="1398">
        <v>42095</v>
      </c>
      <c r="Y21" s="82" t="s">
        <v>22</v>
      </c>
      <c r="Z21" s="2246">
        <v>1520250</v>
      </c>
      <c r="AA21" s="2246">
        <v>1229293</v>
      </c>
      <c r="AB21" s="2246">
        <v>36002</v>
      </c>
      <c r="AC21" s="2246">
        <v>254955</v>
      </c>
      <c r="AD21" s="2246">
        <v>1548</v>
      </c>
      <c r="AE21" s="2246">
        <v>238572</v>
      </c>
      <c r="AF21" s="2246">
        <v>14835</v>
      </c>
      <c r="AG21" s="2246" t="s">
        <v>22</v>
      </c>
      <c r="AH21" s="2246">
        <v>70678</v>
      </c>
      <c r="AI21" s="2246">
        <v>70678</v>
      </c>
      <c r="AJ21" s="2246" t="s">
        <v>21</v>
      </c>
      <c r="AK21" s="2246" t="s">
        <v>21</v>
      </c>
      <c r="AL21" s="2246" t="s">
        <v>21</v>
      </c>
      <c r="AM21" s="2246" t="s">
        <v>21</v>
      </c>
      <c r="AN21" s="208" t="s">
        <v>21</v>
      </c>
      <c r="AO21" s="1342">
        <v>42095</v>
      </c>
      <c r="AP21" s="619">
        <v>42095</v>
      </c>
      <c r="AQ21" s="1370">
        <v>42095</v>
      </c>
      <c r="AR21" s="1028">
        <v>42095</v>
      </c>
      <c r="AS21" s="1398">
        <v>42095</v>
      </c>
      <c r="AT21" s="82" t="s">
        <v>22</v>
      </c>
      <c r="AU21" s="2246">
        <v>369238</v>
      </c>
      <c r="AV21" s="2246">
        <v>369238</v>
      </c>
      <c r="AW21" s="2246" t="s">
        <v>21</v>
      </c>
      <c r="AX21" s="2246" t="s">
        <v>21</v>
      </c>
      <c r="AY21" s="2246" t="s">
        <v>21</v>
      </c>
      <c r="AZ21" s="2246" t="s">
        <v>21</v>
      </c>
      <c r="BA21" s="2246" t="s">
        <v>21</v>
      </c>
      <c r="BB21" s="2246">
        <v>148419</v>
      </c>
      <c r="BC21" s="2246">
        <v>489405</v>
      </c>
      <c r="BD21" s="2246">
        <v>286452</v>
      </c>
      <c r="BE21" s="2246">
        <v>34085</v>
      </c>
      <c r="BF21" s="2246">
        <v>168868</v>
      </c>
      <c r="BG21" s="2246">
        <v>80547</v>
      </c>
      <c r="BH21" s="2246">
        <v>85126</v>
      </c>
      <c r="BI21" s="208">
        <v>3196</v>
      </c>
      <c r="BJ21" s="1342">
        <v>42095</v>
      </c>
      <c r="BK21" s="619">
        <v>42095</v>
      </c>
      <c r="BL21" s="1370">
        <v>42095</v>
      </c>
      <c r="BM21" s="1028">
        <v>42095</v>
      </c>
      <c r="BN21" s="1398">
        <v>42095</v>
      </c>
      <c r="BO21" s="82">
        <v>100521</v>
      </c>
      <c r="BP21" s="2246">
        <v>100522</v>
      </c>
      <c r="BQ21" s="2246">
        <v>3719</v>
      </c>
      <c r="BR21" s="2246">
        <v>24159</v>
      </c>
      <c r="BS21" s="2246">
        <v>72644</v>
      </c>
      <c r="BT21" s="2246">
        <v>41168</v>
      </c>
      <c r="BU21" s="2246">
        <v>31154</v>
      </c>
      <c r="BV21" s="2246">
        <v>322</v>
      </c>
      <c r="BW21" s="2246" t="s">
        <v>21</v>
      </c>
      <c r="BX21" s="2246" t="s">
        <v>21</v>
      </c>
      <c r="BY21" s="2246" t="s">
        <v>21</v>
      </c>
      <c r="BZ21" s="2246" t="s">
        <v>21</v>
      </c>
      <c r="CA21" s="2246" t="s">
        <v>21</v>
      </c>
      <c r="CB21" s="2246" t="s">
        <v>21</v>
      </c>
      <c r="CC21" s="2246" t="s">
        <v>21</v>
      </c>
      <c r="CD21" s="208" t="s">
        <v>21</v>
      </c>
      <c r="CE21" s="1342">
        <v>42095</v>
      </c>
      <c r="CF21" s="619">
        <v>42095</v>
      </c>
    </row>
    <row r="22" spans="1:84" ht="15" customHeight="1">
      <c r="A22" s="1372"/>
      <c r="B22" s="1028">
        <v>42461</v>
      </c>
      <c r="C22" s="370"/>
      <c r="D22" s="82">
        <v>189564</v>
      </c>
      <c r="E22" s="2246">
        <v>14786303</v>
      </c>
      <c r="F22" s="2246">
        <v>4252872</v>
      </c>
      <c r="G22" s="2246">
        <v>2131409</v>
      </c>
      <c r="H22" s="2246">
        <v>8402021</v>
      </c>
      <c r="I22" s="2246">
        <v>986634</v>
      </c>
      <c r="J22" s="2246">
        <v>7054949</v>
      </c>
      <c r="K22" s="2246">
        <v>360438</v>
      </c>
      <c r="L22" s="2246" t="s">
        <v>22</v>
      </c>
      <c r="M22" s="2246">
        <v>156118</v>
      </c>
      <c r="N22" s="2246" t="s">
        <v>21</v>
      </c>
      <c r="O22" s="2246">
        <v>2249</v>
      </c>
      <c r="P22" s="2246">
        <v>153869</v>
      </c>
      <c r="Q22" s="2246">
        <v>127190</v>
      </c>
      <c r="R22" s="2246">
        <v>26679</v>
      </c>
      <c r="S22" s="208" t="s">
        <v>21</v>
      </c>
      <c r="T22" s="1342">
        <v>42461</v>
      </c>
      <c r="U22" s="619">
        <v>42461</v>
      </c>
      <c r="V22" s="1372"/>
      <c r="W22" s="1028">
        <v>42461</v>
      </c>
      <c r="X22" s="370"/>
      <c r="Y22" s="82" t="s">
        <v>22</v>
      </c>
      <c r="Z22" s="2246">
        <v>1543269</v>
      </c>
      <c r="AA22" s="2246">
        <v>1295477</v>
      </c>
      <c r="AB22" s="2246">
        <v>22286</v>
      </c>
      <c r="AC22" s="2246">
        <v>225506</v>
      </c>
      <c r="AD22" s="2246" t="s">
        <v>21</v>
      </c>
      <c r="AE22" s="2246">
        <v>211713</v>
      </c>
      <c r="AF22" s="2246">
        <v>13793</v>
      </c>
      <c r="AG22" s="2246" t="s">
        <v>22</v>
      </c>
      <c r="AH22" s="2246">
        <v>77671</v>
      </c>
      <c r="AI22" s="2246">
        <v>77671</v>
      </c>
      <c r="AJ22" s="2246" t="s">
        <v>21</v>
      </c>
      <c r="AK22" s="2246" t="s">
        <v>21</v>
      </c>
      <c r="AL22" s="2246" t="s">
        <v>21</v>
      </c>
      <c r="AM22" s="2246" t="s">
        <v>21</v>
      </c>
      <c r="AN22" s="208" t="s">
        <v>21</v>
      </c>
      <c r="AO22" s="1342">
        <v>42461</v>
      </c>
      <c r="AP22" s="619">
        <v>42461</v>
      </c>
      <c r="AQ22" s="1372"/>
      <c r="AR22" s="1028">
        <v>42461</v>
      </c>
      <c r="AS22" s="370"/>
      <c r="AT22" s="82" t="s">
        <v>22</v>
      </c>
      <c r="AU22" s="2246">
        <v>373374</v>
      </c>
      <c r="AV22" s="2246">
        <v>373374</v>
      </c>
      <c r="AW22" s="2246" t="s">
        <v>21</v>
      </c>
      <c r="AX22" s="2246" t="s">
        <v>21</v>
      </c>
      <c r="AY22" s="2246" t="s">
        <v>21</v>
      </c>
      <c r="AZ22" s="2246" t="s">
        <v>21</v>
      </c>
      <c r="BA22" s="2246" t="s">
        <v>21</v>
      </c>
      <c r="BB22" s="2246">
        <v>189564</v>
      </c>
      <c r="BC22" s="2246">
        <v>497162</v>
      </c>
      <c r="BD22" s="2246">
        <v>246579</v>
      </c>
      <c r="BE22" s="2246">
        <v>45827</v>
      </c>
      <c r="BF22" s="2246">
        <v>204756</v>
      </c>
      <c r="BG22" s="2246">
        <v>101456</v>
      </c>
      <c r="BH22" s="2246">
        <v>100367</v>
      </c>
      <c r="BI22" s="208">
        <v>2932</v>
      </c>
      <c r="BJ22" s="1342">
        <v>42461</v>
      </c>
      <c r="BK22" s="619">
        <v>42461</v>
      </c>
      <c r="BL22" s="1372"/>
      <c r="BM22" s="1028">
        <v>42461</v>
      </c>
      <c r="BN22" s="370"/>
      <c r="BO22" s="82">
        <v>130745</v>
      </c>
      <c r="BP22" s="2246">
        <v>130745</v>
      </c>
      <c r="BQ22" s="2246">
        <v>4119</v>
      </c>
      <c r="BR22" s="2246">
        <v>32482</v>
      </c>
      <c r="BS22" s="2246">
        <v>94144</v>
      </c>
      <c r="BT22" s="2246">
        <v>57969</v>
      </c>
      <c r="BU22" s="2246">
        <v>36126</v>
      </c>
      <c r="BV22" s="2246">
        <v>49</v>
      </c>
      <c r="BW22" s="2246" t="s">
        <v>21</v>
      </c>
      <c r="BX22" s="2246" t="s">
        <v>21</v>
      </c>
      <c r="BY22" s="2246" t="s">
        <v>21</v>
      </c>
      <c r="BZ22" s="2246" t="s">
        <v>21</v>
      </c>
      <c r="CA22" s="2246" t="s">
        <v>21</v>
      </c>
      <c r="CB22" s="2246" t="s">
        <v>21</v>
      </c>
      <c r="CC22" s="2246" t="s">
        <v>21</v>
      </c>
      <c r="CD22" s="208" t="s">
        <v>21</v>
      </c>
      <c r="CE22" s="1342">
        <v>42461</v>
      </c>
      <c r="CF22" s="619">
        <v>42461</v>
      </c>
    </row>
    <row r="23" spans="1:84" ht="7.5" customHeight="1">
      <c r="A23" s="1372"/>
      <c r="B23" s="1032"/>
      <c r="C23" s="370"/>
      <c r="D23" s="82"/>
      <c r="E23" s="2246"/>
      <c r="F23" s="2246"/>
      <c r="G23" s="2246"/>
      <c r="H23" s="2246"/>
      <c r="I23" s="2246"/>
      <c r="J23" s="2246"/>
      <c r="K23" s="2246"/>
      <c r="L23" s="2246"/>
      <c r="M23" s="2246"/>
      <c r="N23" s="2246"/>
      <c r="O23" s="2246"/>
      <c r="P23" s="2246"/>
      <c r="Q23" s="2246"/>
      <c r="R23" s="2246"/>
      <c r="S23" s="208"/>
      <c r="T23" s="1341"/>
      <c r="U23" s="479"/>
      <c r="V23" s="1372"/>
      <c r="W23" s="1032"/>
      <c r="X23" s="370"/>
      <c r="Y23" s="82"/>
      <c r="Z23" s="2246"/>
      <c r="AA23" s="2246"/>
      <c r="AB23" s="2246"/>
      <c r="AC23" s="2246"/>
      <c r="AD23" s="2246"/>
      <c r="AE23" s="2246"/>
      <c r="AF23" s="2246"/>
      <c r="AG23" s="2246"/>
      <c r="AH23" s="2246"/>
      <c r="AI23" s="2246"/>
      <c r="AJ23" s="2246"/>
      <c r="AK23" s="2246"/>
      <c r="AL23" s="2246"/>
      <c r="AM23" s="2246"/>
      <c r="AN23" s="208"/>
      <c r="AO23" s="1341"/>
      <c r="AP23" s="479"/>
      <c r="AQ23" s="1372"/>
      <c r="AR23" s="1032"/>
      <c r="AS23" s="370"/>
      <c r="AT23" s="82"/>
      <c r="AU23" s="2246"/>
      <c r="AV23" s="2246"/>
      <c r="AW23" s="2246"/>
      <c r="AX23" s="2246"/>
      <c r="AY23" s="2246"/>
      <c r="AZ23" s="2246"/>
      <c r="BA23" s="2246"/>
      <c r="BB23" s="2246"/>
      <c r="BC23" s="2246"/>
      <c r="BD23" s="2246"/>
      <c r="BE23" s="2246"/>
      <c r="BF23" s="2246"/>
      <c r="BG23" s="2246"/>
      <c r="BH23" s="2246"/>
      <c r="BI23" s="208"/>
      <c r="BJ23" s="1341"/>
      <c r="BK23" s="479"/>
      <c r="BL23" s="1372"/>
      <c r="BM23" s="1032"/>
      <c r="BN23" s="370"/>
      <c r="BO23" s="82"/>
      <c r="BP23" s="2246"/>
      <c r="BQ23" s="2246"/>
      <c r="BR23" s="2246"/>
      <c r="BS23" s="2246"/>
      <c r="BT23" s="2246"/>
      <c r="BU23" s="2246"/>
      <c r="BV23" s="2246"/>
      <c r="BW23" s="2246"/>
      <c r="BX23" s="2246"/>
      <c r="BY23" s="2246"/>
      <c r="BZ23" s="2246"/>
      <c r="CA23" s="2246"/>
      <c r="CB23" s="2246"/>
      <c r="CC23" s="2246"/>
      <c r="CD23" s="208"/>
      <c r="CE23" s="1341"/>
      <c r="CF23" s="479"/>
    </row>
    <row r="24" spans="1:84" ht="15" customHeight="1">
      <c r="A24" s="1374" t="s">
        <v>1582</v>
      </c>
      <c r="B24" s="1034" t="s">
        <v>23</v>
      </c>
      <c r="C24" s="1375" t="s">
        <v>163</v>
      </c>
      <c r="D24" s="82">
        <v>49690</v>
      </c>
      <c r="E24" s="2246">
        <v>3828608</v>
      </c>
      <c r="F24" s="2246">
        <v>1055540</v>
      </c>
      <c r="G24" s="2246">
        <v>587911</v>
      </c>
      <c r="H24" s="2246">
        <v>2185156</v>
      </c>
      <c r="I24" s="2246">
        <v>248607</v>
      </c>
      <c r="J24" s="2246">
        <v>1844099</v>
      </c>
      <c r="K24" s="2246">
        <v>92450</v>
      </c>
      <c r="L24" s="2246" t="s">
        <v>22</v>
      </c>
      <c r="M24" s="2246">
        <v>42728</v>
      </c>
      <c r="N24" s="2246" t="s">
        <v>21</v>
      </c>
      <c r="O24" s="2246">
        <v>673</v>
      </c>
      <c r="P24" s="2246">
        <v>42055</v>
      </c>
      <c r="Q24" s="2246">
        <v>33941</v>
      </c>
      <c r="R24" s="2246">
        <v>8114</v>
      </c>
      <c r="S24" s="208" t="s">
        <v>21</v>
      </c>
      <c r="T24" s="1343" t="s">
        <v>25</v>
      </c>
      <c r="U24" s="623" t="s">
        <v>1583</v>
      </c>
      <c r="V24" s="1374" t="s">
        <v>1582</v>
      </c>
      <c r="W24" s="1034" t="s">
        <v>23</v>
      </c>
      <c r="X24" s="1375" t="s">
        <v>163</v>
      </c>
      <c r="Y24" s="82" t="s">
        <v>22</v>
      </c>
      <c r="Z24" s="2246">
        <v>416653</v>
      </c>
      <c r="AA24" s="2246">
        <v>343775</v>
      </c>
      <c r="AB24" s="2246">
        <v>5784</v>
      </c>
      <c r="AC24" s="2246">
        <v>67094</v>
      </c>
      <c r="AD24" s="2246" t="s">
        <v>21</v>
      </c>
      <c r="AE24" s="2246">
        <v>63454</v>
      </c>
      <c r="AF24" s="2246">
        <v>3640</v>
      </c>
      <c r="AG24" s="2246" t="s">
        <v>22</v>
      </c>
      <c r="AH24" s="2246">
        <v>20201</v>
      </c>
      <c r="AI24" s="2246">
        <v>20201</v>
      </c>
      <c r="AJ24" s="2246" t="s">
        <v>21</v>
      </c>
      <c r="AK24" s="2246" t="s">
        <v>21</v>
      </c>
      <c r="AL24" s="2246" t="s">
        <v>21</v>
      </c>
      <c r="AM24" s="2246" t="s">
        <v>21</v>
      </c>
      <c r="AN24" s="208" t="s">
        <v>21</v>
      </c>
      <c r="AO24" s="1343" t="s">
        <v>25</v>
      </c>
      <c r="AP24" s="623" t="s">
        <v>1583</v>
      </c>
      <c r="AQ24" s="1374" t="s">
        <v>1582</v>
      </c>
      <c r="AR24" s="1034" t="s">
        <v>23</v>
      </c>
      <c r="AS24" s="1375" t="s">
        <v>163</v>
      </c>
      <c r="AT24" s="82" t="s">
        <v>22</v>
      </c>
      <c r="AU24" s="2246">
        <v>67424</v>
      </c>
      <c r="AV24" s="2246">
        <v>67424</v>
      </c>
      <c r="AW24" s="2246" t="s">
        <v>21</v>
      </c>
      <c r="AX24" s="2246" t="s">
        <v>21</v>
      </c>
      <c r="AY24" s="2246" t="s">
        <v>21</v>
      </c>
      <c r="AZ24" s="2246" t="s">
        <v>21</v>
      </c>
      <c r="BA24" s="2246" t="s">
        <v>21</v>
      </c>
      <c r="BB24" s="2246">
        <v>49690</v>
      </c>
      <c r="BC24" s="2246">
        <v>115752</v>
      </c>
      <c r="BD24" s="2246">
        <v>48242</v>
      </c>
      <c r="BE24" s="2246">
        <v>10889</v>
      </c>
      <c r="BF24" s="2246">
        <v>56621</v>
      </c>
      <c r="BG24" s="2246">
        <v>26938</v>
      </c>
      <c r="BH24" s="2246">
        <v>28904</v>
      </c>
      <c r="BI24" s="208">
        <v>779</v>
      </c>
      <c r="BJ24" s="1343" t="s">
        <v>25</v>
      </c>
      <c r="BK24" s="623" t="s">
        <v>1583</v>
      </c>
      <c r="BL24" s="1374" t="s">
        <v>1582</v>
      </c>
      <c r="BM24" s="1034" t="s">
        <v>23</v>
      </c>
      <c r="BN24" s="1375" t="s">
        <v>163</v>
      </c>
      <c r="BO24" s="82">
        <v>34249</v>
      </c>
      <c r="BP24" s="2246">
        <v>34247</v>
      </c>
      <c r="BQ24" s="2246">
        <v>518</v>
      </c>
      <c r="BR24" s="2246">
        <v>7718</v>
      </c>
      <c r="BS24" s="2246">
        <v>26011</v>
      </c>
      <c r="BT24" s="2246">
        <v>14160</v>
      </c>
      <c r="BU24" s="2246">
        <v>11802</v>
      </c>
      <c r="BV24" s="2246">
        <v>49</v>
      </c>
      <c r="BW24" s="2246" t="s">
        <v>21</v>
      </c>
      <c r="BX24" s="2246" t="s">
        <v>21</v>
      </c>
      <c r="BY24" s="2246" t="s">
        <v>21</v>
      </c>
      <c r="BZ24" s="2246" t="s">
        <v>21</v>
      </c>
      <c r="CA24" s="2246" t="s">
        <v>21</v>
      </c>
      <c r="CB24" s="2246" t="s">
        <v>21</v>
      </c>
      <c r="CC24" s="2246" t="s">
        <v>21</v>
      </c>
      <c r="CD24" s="208" t="s">
        <v>21</v>
      </c>
      <c r="CE24" s="1343" t="s">
        <v>25</v>
      </c>
      <c r="CF24" s="623" t="s">
        <v>1583</v>
      </c>
    </row>
    <row r="25" spans="1:84" ht="15" customHeight="1">
      <c r="A25" s="1376" t="s">
        <v>26</v>
      </c>
      <c r="B25" s="1037" t="s">
        <v>26</v>
      </c>
      <c r="C25" s="1375" t="s">
        <v>164</v>
      </c>
      <c r="D25" s="82">
        <v>58031</v>
      </c>
      <c r="E25" s="2246">
        <v>3385932</v>
      </c>
      <c r="F25" s="2246">
        <v>968171</v>
      </c>
      <c r="G25" s="2246">
        <v>472716</v>
      </c>
      <c r="H25" s="2246">
        <v>1945046</v>
      </c>
      <c r="I25" s="2246">
        <v>255447</v>
      </c>
      <c r="J25" s="2246">
        <v>1612596</v>
      </c>
      <c r="K25" s="2246">
        <v>77002</v>
      </c>
      <c r="L25" s="2246" t="s">
        <v>22</v>
      </c>
      <c r="M25" s="2246">
        <v>25277</v>
      </c>
      <c r="N25" s="2246" t="s">
        <v>21</v>
      </c>
      <c r="O25" s="2246">
        <v>579</v>
      </c>
      <c r="P25" s="2246">
        <v>24698</v>
      </c>
      <c r="Q25" s="2246">
        <v>16602</v>
      </c>
      <c r="R25" s="2246">
        <v>8096</v>
      </c>
      <c r="S25" s="208" t="s">
        <v>21</v>
      </c>
      <c r="T25" s="1343" t="s">
        <v>27</v>
      </c>
      <c r="U25" s="623" t="s">
        <v>26</v>
      </c>
      <c r="V25" s="1376" t="s">
        <v>26</v>
      </c>
      <c r="W25" s="1037" t="s">
        <v>26</v>
      </c>
      <c r="X25" s="1375" t="s">
        <v>164</v>
      </c>
      <c r="Y25" s="82" t="s">
        <v>22</v>
      </c>
      <c r="Z25" s="2246">
        <v>348250</v>
      </c>
      <c r="AA25" s="2246">
        <v>294173</v>
      </c>
      <c r="AB25" s="2246">
        <v>8990</v>
      </c>
      <c r="AC25" s="2246">
        <v>45087</v>
      </c>
      <c r="AD25" s="2246" t="s">
        <v>21</v>
      </c>
      <c r="AE25" s="2246">
        <v>42355</v>
      </c>
      <c r="AF25" s="2246">
        <v>2732</v>
      </c>
      <c r="AG25" s="2246" t="s">
        <v>22</v>
      </c>
      <c r="AH25" s="2246">
        <v>3052</v>
      </c>
      <c r="AI25" s="2246">
        <v>3052</v>
      </c>
      <c r="AJ25" s="2246" t="s">
        <v>21</v>
      </c>
      <c r="AK25" s="2246" t="s">
        <v>21</v>
      </c>
      <c r="AL25" s="2246" t="s">
        <v>21</v>
      </c>
      <c r="AM25" s="2246" t="s">
        <v>21</v>
      </c>
      <c r="AN25" s="208" t="s">
        <v>21</v>
      </c>
      <c r="AO25" s="1343" t="s">
        <v>27</v>
      </c>
      <c r="AP25" s="623" t="s">
        <v>26</v>
      </c>
      <c r="AQ25" s="1376" t="s">
        <v>26</v>
      </c>
      <c r="AR25" s="1037" t="s">
        <v>26</v>
      </c>
      <c r="AS25" s="1375" t="s">
        <v>164</v>
      </c>
      <c r="AT25" s="82" t="s">
        <v>22</v>
      </c>
      <c r="AU25" s="2246">
        <v>61520</v>
      </c>
      <c r="AV25" s="2246">
        <v>61520</v>
      </c>
      <c r="AW25" s="2246" t="s">
        <v>21</v>
      </c>
      <c r="AX25" s="2246" t="s">
        <v>21</v>
      </c>
      <c r="AY25" s="2246" t="s">
        <v>21</v>
      </c>
      <c r="AZ25" s="2246" t="s">
        <v>21</v>
      </c>
      <c r="BA25" s="2246" t="s">
        <v>21</v>
      </c>
      <c r="BB25" s="2246">
        <v>58031</v>
      </c>
      <c r="BC25" s="2246">
        <v>131751</v>
      </c>
      <c r="BD25" s="2246">
        <v>63485</v>
      </c>
      <c r="BE25" s="2246">
        <v>8958</v>
      </c>
      <c r="BF25" s="2246">
        <v>59308</v>
      </c>
      <c r="BG25" s="2246">
        <v>33761</v>
      </c>
      <c r="BH25" s="2246">
        <v>25192</v>
      </c>
      <c r="BI25" s="208">
        <v>356</v>
      </c>
      <c r="BJ25" s="1343" t="s">
        <v>27</v>
      </c>
      <c r="BK25" s="623" t="s">
        <v>26</v>
      </c>
      <c r="BL25" s="1376" t="s">
        <v>26</v>
      </c>
      <c r="BM25" s="1037" t="s">
        <v>26</v>
      </c>
      <c r="BN25" s="1375" t="s">
        <v>164</v>
      </c>
      <c r="BO25" s="82">
        <v>40437</v>
      </c>
      <c r="BP25" s="2246">
        <v>40437</v>
      </c>
      <c r="BQ25" s="2246">
        <v>1097</v>
      </c>
      <c r="BR25" s="2246">
        <v>6349</v>
      </c>
      <c r="BS25" s="2246">
        <v>32991</v>
      </c>
      <c r="BT25" s="2246">
        <v>19757</v>
      </c>
      <c r="BU25" s="2246">
        <v>13234</v>
      </c>
      <c r="BV25" s="2246" t="s">
        <v>21</v>
      </c>
      <c r="BW25" s="2246" t="s">
        <v>21</v>
      </c>
      <c r="BX25" s="2246" t="s">
        <v>21</v>
      </c>
      <c r="BY25" s="2246" t="s">
        <v>21</v>
      </c>
      <c r="BZ25" s="2246" t="s">
        <v>21</v>
      </c>
      <c r="CA25" s="2246" t="s">
        <v>21</v>
      </c>
      <c r="CB25" s="2246" t="s">
        <v>21</v>
      </c>
      <c r="CC25" s="2246" t="s">
        <v>21</v>
      </c>
      <c r="CD25" s="208" t="s">
        <v>21</v>
      </c>
      <c r="CE25" s="1343" t="s">
        <v>27</v>
      </c>
      <c r="CF25" s="623" t="s">
        <v>26</v>
      </c>
    </row>
    <row r="26" spans="1:84" ht="15" customHeight="1">
      <c r="A26" s="1376" t="s">
        <v>26</v>
      </c>
      <c r="B26" s="1037" t="s">
        <v>26</v>
      </c>
      <c r="C26" s="1375" t="s">
        <v>165</v>
      </c>
      <c r="D26" s="82">
        <v>50367</v>
      </c>
      <c r="E26" s="2246">
        <v>3674882</v>
      </c>
      <c r="F26" s="2246">
        <v>1039756</v>
      </c>
      <c r="G26" s="2246">
        <v>562926</v>
      </c>
      <c r="H26" s="2246">
        <v>2072200</v>
      </c>
      <c r="I26" s="2246">
        <v>231527</v>
      </c>
      <c r="J26" s="2246">
        <v>1760443</v>
      </c>
      <c r="K26" s="2246">
        <v>80230</v>
      </c>
      <c r="L26" s="2246" t="s">
        <v>22</v>
      </c>
      <c r="M26" s="2246">
        <v>34663</v>
      </c>
      <c r="N26" s="2246" t="s">
        <v>21</v>
      </c>
      <c r="O26" s="2246">
        <v>955</v>
      </c>
      <c r="P26" s="2246">
        <v>33708</v>
      </c>
      <c r="Q26" s="2246">
        <v>25907</v>
      </c>
      <c r="R26" s="2246">
        <v>7801</v>
      </c>
      <c r="S26" s="208" t="s">
        <v>21</v>
      </c>
      <c r="T26" s="1343" t="s">
        <v>28</v>
      </c>
      <c r="U26" s="623" t="s">
        <v>26</v>
      </c>
      <c r="V26" s="1376" t="s">
        <v>26</v>
      </c>
      <c r="W26" s="1037" t="s">
        <v>26</v>
      </c>
      <c r="X26" s="1375" t="s">
        <v>165</v>
      </c>
      <c r="Y26" s="82" t="s">
        <v>22</v>
      </c>
      <c r="Z26" s="2246">
        <v>355576</v>
      </c>
      <c r="AA26" s="2246">
        <v>305409</v>
      </c>
      <c r="AB26" s="2246">
        <v>7351</v>
      </c>
      <c r="AC26" s="2246">
        <v>42816</v>
      </c>
      <c r="AD26" s="2246" t="s">
        <v>21</v>
      </c>
      <c r="AE26" s="2246">
        <v>40127</v>
      </c>
      <c r="AF26" s="2246">
        <v>2689</v>
      </c>
      <c r="AG26" s="2246" t="s">
        <v>22</v>
      </c>
      <c r="AH26" s="2246">
        <v>17489</v>
      </c>
      <c r="AI26" s="2246">
        <v>17489</v>
      </c>
      <c r="AJ26" s="2246" t="s">
        <v>21</v>
      </c>
      <c r="AK26" s="2246" t="s">
        <v>21</v>
      </c>
      <c r="AL26" s="2246" t="s">
        <v>21</v>
      </c>
      <c r="AM26" s="2246" t="s">
        <v>21</v>
      </c>
      <c r="AN26" s="208" t="s">
        <v>21</v>
      </c>
      <c r="AO26" s="1343" t="s">
        <v>28</v>
      </c>
      <c r="AP26" s="623" t="s">
        <v>26</v>
      </c>
      <c r="AQ26" s="1376" t="s">
        <v>26</v>
      </c>
      <c r="AR26" s="1037" t="s">
        <v>26</v>
      </c>
      <c r="AS26" s="1375" t="s">
        <v>165</v>
      </c>
      <c r="AT26" s="82" t="s">
        <v>22</v>
      </c>
      <c r="AU26" s="2246">
        <v>103934</v>
      </c>
      <c r="AV26" s="2246">
        <v>103934</v>
      </c>
      <c r="AW26" s="2246" t="s">
        <v>21</v>
      </c>
      <c r="AX26" s="2246" t="s">
        <v>21</v>
      </c>
      <c r="AY26" s="2246" t="s">
        <v>21</v>
      </c>
      <c r="AZ26" s="2246" t="s">
        <v>21</v>
      </c>
      <c r="BA26" s="2246" t="s">
        <v>21</v>
      </c>
      <c r="BB26" s="2246">
        <v>50367</v>
      </c>
      <c r="BC26" s="2246">
        <v>126511</v>
      </c>
      <c r="BD26" s="2246">
        <v>54922</v>
      </c>
      <c r="BE26" s="2246">
        <v>12610</v>
      </c>
      <c r="BF26" s="2246">
        <v>58979</v>
      </c>
      <c r="BG26" s="2246">
        <v>33151</v>
      </c>
      <c r="BH26" s="2246">
        <v>24939</v>
      </c>
      <c r="BI26" s="208">
        <v>889</v>
      </c>
      <c r="BJ26" s="1343" t="s">
        <v>28</v>
      </c>
      <c r="BK26" s="623" t="s">
        <v>26</v>
      </c>
      <c r="BL26" s="1376" t="s">
        <v>26</v>
      </c>
      <c r="BM26" s="1037" t="s">
        <v>26</v>
      </c>
      <c r="BN26" s="1375" t="s">
        <v>165</v>
      </c>
      <c r="BO26" s="82">
        <v>35028</v>
      </c>
      <c r="BP26" s="2246">
        <v>35030</v>
      </c>
      <c r="BQ26" s="2246">
        <v>1172</v>
      </c>
      <c r="BR26" s="2246">
        <v>8938</v>
      </c>
      <c r="BS26" s="2246">
        <v>24920</v>
      </c>
      <c r="BT26" s="2246">
        <v>16184</v>
      </c>
      <c r="BU26" s="2246">
        <v>8678</v>
      </c>
      <c r="BV26" s="2246">
        <v>58</v>
      </c>
      <c r="BW26" s="2246" t="s">
        <v>21</v>
      </c>
      <c r="BX26" s="2246" t="s">
        <v>21</v>
      </c>
      <c r="BY26" s="2246" t="s">
        <v>21</v>
      </c>
      <c r="BZ26" s="2246" t="s">
        <v>21</v>
      </c>
      <c r="CA26" s="2246" t="s">
        <v>21</v>
      </c>
      <c r="CB26" s="2246" t="s">
        <v>21</v>
      </c>
      <c r="CC26" s="2246" t="s">
        <v>21</v>
      </c>
      <c r="CD26" s="208" t="s">
        <v>21</v>
      </c>
      <c r="CE26" s="1343" t="s">
        <v>28</v>
      </c>
      <c r="CF26" s="623" t="s">
        <v>26</v>
      </c>
    </row>
    <row r="27" spans="1:84" ht="15" customHeight="1">
      <c r="A27" s="1376" t="s">
        <v>26</v>
      </c>
      <c r="B27" s="1037" t="s">
        <v>26</v>
      </c>
      <c r="C27" s="1375" t="s">
        <v>166</v>
      </c>
      <c r="D27" s="82">
        <v>55206</v>
      </c>
      <c r="E27" s="2246">
        <v>3682832</v>
      </c>
      <c r="F27" s="2246">
        <v>1044540</v>
      </c>
      <c r="G27" s="2246">
        <v>525086</v>
      </c>
      <c r="H27" s="2246">
        <v>2113205</v>
      </c>
      <c r="I27" s="2246">
        <v>235549</v>
      </c>
      <c r="J27" s="2246">
        <v>1790748</v>
      </c>
      <c r="K27" s="2246">
        <v>86908</v>
      </c>
      <c r="L27" s="2246" t="s">
        <v>22</v>
      </c>
      <c r="M27" s="2246">
        <v>85610</v>
      </c>
      <c r="N27" s="2246" t="s">
        <v>21</v>
      </c>
      <c r="O27" s="2246">
        <v>480</v>
      </c>
      <c r="P27" s="2246">
        <v>85130</v>
      </c>
      <c r="Q27" s="2246">
        <v>78978</v>
      </c>
      <c r="R27" s="2246">
        <v>6152</v>
      </c>
      <c r="S27" s="208" t="s">
        <v>21</v>
      </c>
      <c r="T27" s="1343" t="s">
        <v>29</v>
      </c>
      <c r="U27" s="623" t="s">
        <v>26</v>
      </c>
      <c r="V27" s="1376" t="s">
        <v>26</v>
      </c>
      <c r="W27" s="1037" t="s">
        <v>26</v>
      </c>
      <c r="X27" s="1375" t="s">
        <v>166</v>
      </c>
      <c r="Y27" s="82" t="s">
        <v>22</v>
      </c>
      <c r="Z27" s="2246">
        <v>462831</v>
      </c>
      <c r="AA27" s="2246">
        <v>378996</v>
      </c>
      <c r="AB27" s="2246">
        <v>8933</v>
      </c>
      <c r="AC27" s="2246">
        <v>74902</v>
      </c>
      <c r="AD27" s="2246" t="s">
        <v>21</v>
      </c>
      <c r="AE27" s="2246">
        <v>71777</v>
      </c>
      <c r="AF27" s="2246">
        <v>3125</v>
      </c>
      <c r="AG27" s="2246" t="s">
        <v>22</v>
      </c>
      <c r="AH27" s="2246">
        <v>26456</v>
      </c>
      <c r="AI27" s="2246">
        <v>26456</v>
      </c>
      <c r="AJ27" s="2246" t="s">
        <v>21</v>
      </c>
      <c r="AK27" s="2246" t="s">
        <v>21</v>
      </c>
      <c r="AL27" s="2246" t="s">
        <v>21</v>
      </c>
      <c r="AM27" s="2246" t="s">
        <v>21</v>
      </c>
      <c r="AN27" s="208" t="s">
        <v>21</v>
      </c>
      <c r="AO27" s="1343" t="s">
        <v>29</v>
      </c>
      <c r="AP27" s="623" t="s">
        <v>26</v>
      </c>
      <c r="AQ27" s="1376" t="s">
        <v>26</v>
      </c>
      <c r="AR27" s="1037" t="s">
        <v>26</v>
      </c>
      <c r="AS27" s="1375" t="s">
        <v>166</v>
      </c>
      <c r="AT27" s="82" t="s">
        <v>22</v>
      </c>
      <c r="AU27" s="2246">
        <v>120658</v>
      </c>
      <c r="AV27" s="2246">
        <v>120658</v>
      </c>
      <c r="AW27" s="2246" t="s">
        <v>21</v>
      </c>
      <c r="AX27" s="2246" t="s">
        <v>21</v>
      </c>
      <c r="AY27" s="2246" t="s">
        <v>21</v>
      </c>
      <c r="AZ27" s="2246" t="s">
        <v>21</v>
      </c>
      <c r="BA27" s="2246" t="s">
        <v>21</v>
      </c>
      <c r="BB27" s="2246">
        <v>55206</v>
      </c>
      <c r="BC27" s="2246">
        <v>121217</v>
      </c>
      <c r="BD27" s="2246">
        <v>46360</v>
      </c>
      <c r="BE27" s="2246">
        <v>12991</v>
      </c>
      <c r="BF27" s="2246">
        <v>61866</v>
      </c>
      <c r="BG27" s="2246">
        <v>30398</v>
      </c>
      <c r="BH27" s="2246">
        <v>30740</v>
      </c>
      <c r="BI27" s="208">
        <v>728</v>
      </c>
      <c r="BJ27" s="1343" t="s">
        <v>29</v>
      </c>
      <c r="BK27" s="623" t="s">
        <v>26</v>
      </c>
      <c r="BL27" s="1376" t="s">
        <v>26</v>
      </c>
      <c r="BM27" s="1037" t="s">
        <v>26</v>
      </c>
      <c r="BN27" s="1375" t="s">
        <v>166</v>
      </c>
      <c r="BO27" s="82">
        <v>38239</v>
      </c>
      <c r="BP27" s="2246">
        <v>38238</v>
      </c>
      <c r="BQ27" s="2246">
        <v>623</v>
      </c>
      <c r="BR27" s="2246">
        <v>9208</v>
      </c>
      <c r="BS27" s="2246">
        <v>28407</v>
      </c>
      <c r="BT27" s="2246">
        <v>15236</v>
      </c>
      <c r="BU27" s="2246">
        <v>13169</v>
      </c>
      <c r="BV27" s="2246">
        <v>2</v>
      </c>
      <c r="BW27" s="2246" t="s">
        <v>21</v>
      </c>
      <c r="BX27" s="2246" t="s">
        <v>21</v>
      </c>
      <c r="BY27" s="2246" t="s">
        <v>21</v>
      </c>
      <c r="BZ27" s="2246" t="s">
        <v>21</v>
      </c>
      <c r="CA27" s="2246" t="s">
        <v>21</v>
      </c>
      <c r="CB27" s="2246" t="s">
        <v>21</v>
      </c>
      <c r="CC27" s="2246" t="s">
        <v>21</v>
      </c>
      <c r="CD27" s="208" t="s">
        <v>21</v>
      </c>
      <c r="CE27" s="1343" t="s">
        <v>29</v>
      </c>
      <c r="CF27" s="623" t="s">
        <v>26</v>
      </c>
    </row>
    <row r="28" spans="1:84" ht="7.5" customHeight="1">
      <c r="A28" s="991"/>
      <c r="B28" s="1040"/>
      <c r="C28" s="134"/>
      <c r="D28" s="82"/>
      <c r="E28" s="2246"/>
      <c r="F28" s="2246"/>
      <c r="G28" s="2246"/>
      <c r="H28" s="2246"/>
      <c r="I28" s="2246"/>
      <c r="J28" s="2246"/>
      <c r="K28" s="2246"/>
      <c r="L28" s="2246"/>
      <c r="M28" s="2246"/>
      <c r="N28" s="2246"/>
      <c r="O28" s="2246"/>
      <c r="P28" s="2246"/>
      <c r="Q28" s="2246"/>
      <c r="R28" s="2246"/>
      <c r="S28" s="208"/>
      <c r="T28" s="1344"/>
      <c r="U28" s="483"/>
      <c r="V28" s="991"/>
      <c r="W28" s="1040"/>
      <c r="X28" s="134"/>
      <c r="Y28" s="82"/>
      <c r="Z28" s="2246"/>
      <c r="AA28" s="2246"/>
      <c r="AB28" s="2246"/>
      <c r="AC28" s="2246"/>
      <c r="AD28" s="2246"/>
      <c r="AE28" s="2246"/>
      <c r="AF28" s="2246"/>
      <c r="AG28" s="2246"/>
      <c r="AH28" s="2246"/>
      <c r="AI28" s="2246"/>
      <c r="AJ28" s="2246"/>
      <c r="AK28" s="2246"/>
      <c r="AL28" s="2246"/>
      <c r="AM28" s="2246"/>
      <c r="AN28" s="208"/>
      <c r="AO28" s="1344"/>
      <c r="AP28" s="483"/>
      <c r="AQ28" s="991"/>
      <c r="AR28" s="1040"/>
      <c r="AS28" s="134"/>
      <c r="AT28" s="82"/>
      <c r="AU28" s="2246"/>
      <c r="AV28" s="2246"/>
      <c r="AW28" s="2246"/>
      <c r="AX28" s="2246"/>
      <c r="AY28" s="2246"/>
      <c r="AZ28" s="2246"/>
      <c r="BA28" s="2246"/>
      <c r="BB28" s="2246"/>
      <c r="BC28" s="2246"/>
      <c r="BD28" s="2246"/>
      <c r="BE28" s="2246"/>
      <c r="BF28" s="2246"/>
      <c r="BG28" s="2246"/>
      <c r="BH28" s="2246"/>
      <c r="BI28" s="208"/>
      <c r="BJ28" s="1344"/>
      <c r="BK28" s="483"/>
      <c r="BL28" s="991"/>
      <c r="BM28" s="1040"/>
      <c r="BN28" s="134"/>
      <c r="BO28" s="82"/>
      <c r="BP28" s="2246"/>
      <c r="BQ28" s="2246"/>
      <c r="BR28" s="2246"/>
      <c r="BS28" s="2246"/>
      <c r="BT28" s="2246"/>
      <c r="BU28" s="2246"/>
      <c r="BV28" s="2246"/>
      <c r="BW28" s="2246"/>
      <c r="BX28" s="2246"/>
      <c r="BY28" s="2246"/>
      <c r="BZ28" s="2246"/>
      <c r="CA28" s="2246"/>
      <c r="CB28" s="2246"/>
      <c r="CC28" s="2246"/>
      <c r="CD28" s="208"/>
      <c r="CE28" s="1344"/>
      <c r="CF28" s="483"/>
    </row>
    <row r="29" spans="1:84" ht="15" customHeight="1">
      <c r="A29" s="1376" t="s">
        <v>1582</v>
      </c>
      <c r="B29" s="1037" t="s">
        <v>23</v>
      </c>
      <c r="C29" s="1377" t="s">
        <v>167</v>
      </c>
      <c r="D29" s="82">
        <v>17772</v>
      </c>
      <c r="E29" s="2246">
        <v>1360006</v>
      </c>
      <c r="F29" s="2246">
        <v>374492</v>
      </c>
      <c r="G29" s="2246">
        <v>208337</v>
      </c>
      <c r="H29" s="2246">
        <v>777176</v>
      </c>
      <c r="I29" s="2246">
        <v>86359</v>
      </c>
      <c r="J29" s="2246">
        <v>658669</v>
      </c>
      <c r="K29" s="2246">
        <v>32148</v>
      </c>
      <c r="L29" s="2246" t="s">
        <v>22</v>
      </c>
      <c r="M29" s="2246">
        <v>13219</v>
      </c>
      <c r="N29" s="2246" t="s">
        <v>21</v>
      </c>
      <c r="O29" s="2246">
        <v>286</v>
      </c>
      <c r="P29" s="2246">
        <v>12933</v>
      </c>
      <c r="Q29" s="2246">
        <v>10981</v>
      </c>
      <c r="R29" s="2246">
        <v>1952</v>
      </c>
      <c r="S29" s="208" t="s">
        <v>21</v>
      </c>
      <c r="T29" s="1343" t="s">
        <v>30</v>
      </c>
      <c r="U29" s="623" t="s">
        <v>1583</v>
      </c>
      <c r="V29" s="1376" t="s">
        <v>1582</v>
      </c>
      <c r="W29" s="1037" t="s">
        <v>23</v>
      </c>
      <c r="X29" s="1377" t="s">
        <v>167</v>
      </c>
      <c r="Y29" s="82" t="s">
        <v>22</v>
      </c>
      <c r="Z29" s="2246">
        <v>151068</v>
      </c>
      <c r="AA29" s="2246">
        <v>124168</v>
      </c>
      <c r="AB29" s="2246">
        <v>1979</v>
      </c>
      <c r="AC29" s="2246">
        <v>24921</v>
      </c>
      <c r="AD29" s="2246" t="s">
        <v>21</v>
      </c>
      <c r="AE29" s="2246">
        <v>23567</v>
      </c>
      <c r="AF29" s="2246">
        <v>1354</v>
      </c>
      <c r="AG29" s="2246" t="s">
        <v>22</v>
      </c>
      <c r="AH29" s="2246">
        <v>6899</v>
      </c>
      <c r="AI29" s="2246">
        <v>6899</v>
      </c>
      <c r="AJ29" s="2246" t="s">
        <v>21</v>
      </c>
      <c r="AK29" s="2246" t="s">
        <v>21</v>
      </c>
      <c r="AL29" s="2246" t="s">
        <v>21</v>
      </c>
      <c r="AM29" s="2246" t="s">
        <v>21</v>
      </c>
      <c r="AN29" s="208" t="s">
        <v>21</v>
      </c>
      <c r="AO29" s="1343" t="s">
        <v>30</v>
      </c>
      <c r="AP29" s="623" t="s">
        <v>1583</v>
      </c>
      <c r="AQ29" s="1376" t="s">
        <v>1582</v>
      </c>
      <c r="AR29" s="1037" t="s">
        <v>23</v>
      </c>
      <c r="AS29" s="1377" t="s">
        <v>167</v>
      </c>
      <c r="AT29" s="82" t="s">
        <v>22</v>
      </c>
      <c r="AU29" s="2246">
        <v>16318</v>
      </c>
      <c r="AV29" s="2246">
        <v>16318</v>
      </c>
      <c r="AW29" s="2246" t="s">
        <v>21</v>
      </c>
      <c r="AX29" s="2246" t="s">
        <v>21</v>
      </c>
      <c r="AY29" s="2246" t="s">
        <v>21</v>
      </c>
      <c r="AZ29" s="2246" t="s">
        <v>21</v>
      </c>
      <c r="BA29" s="2246" t="s">
        <v>21</v>
      </c>
      <c r="BB29" s="2246">
        <v>17772</v>
      </c>
      <c r="BC29" s="2246">
        <v>41837</v>
      </c>
      <c r="BD29" s="2246">
        <v>19056</v>
      </c>
      <c r="BE29" s="2246">
        <v>3874</v>
      </c>
      <c r="BF29" s="2246">
        <v>18907</v>
      </c>
      <c r="BG29" s="2246">
        <v>8987</v>
      </c>
      <c r="BH29" s="2246">
        <v>9610</v>
      </c>
      <c r="BI29" s="208">
        <v>310</v>
      </c>
      <c r="BJ29" s="1343" t="s">
        <v>30</v>
      </c>
      <c r="BK29" s="623" t="s">
        <v>1583</v>
      </c>
      <c r="BL29" s="1376" t="s">
        <v>1582</v>
      </c>
      <c r="BM29" s="1037" t="s">
        <v>23</v>
      </c>
      <c r="BN29" s="1377" t="s">
        <v>167</v>
      </c>
      <c r="BO29" s="82">
        <v>12246</v>
      </c>
      <c r="BP29" s="2246">
        <v>12247</v>
      </c>
      <c r="BQ29" s="2246">
        <v>192</v>
      </c>
      <c r="BR29" s="2246">
        <v>2746</v>
      </c>
      <c r="BS29" s="2246">
        <v>9309</v>
      </c>
      <c r="BT29" s="2246">
        <v>5405</v>
      </c>
      <c r="BU29" s="2246">
        <v>3855</v>
      </c>
      <c r="BV29" s="2246">
        <v>49</v>
      </c>
      <c r="BW29" s="2246" t="s">
        <v>21</v>
      </c>
      <c r="BX29" s="2246" t="s">
        <v>21</v>
      </c>
      <c r="BY29" s="2246" t="s">
        <v>21</v>
      </c>
      <c r="BZ29" s="2246" t="s">
        <v>21</v>
      </c>
      <c r="CA29" s="2246" t="s">
        <v>21</v>
      </c>
      <c r="CB29" s="2246" t="s">
        <v>21</v>
      </c>
      <c r="CC29" s="2246" t="s">
        <v>21</v>
      </c>
      <c r="CD29" s="208" t="s">
        <v>21</v>
      </c>
      <c r="CE29" s="1343" t="s">
        <v>30</v>
      </c>
      <c r="CF29" s="623" t="s">
        <v>1583</v>
      </c>
    </row>
    <row r="30" spans="1:84" ht="15" customHeight="1">
      <c r="A30" s="1374" t="s">
        <v>26</v>
      </c>
      <c r="B30" s="1034" t="s">
        <v>26</v>
      </c>
      <c r="C30" s="1377" t="s">
        <v>168</v>
      </c>
      <c r="D30" s="82">
        <v>16124</v>
      </c>
      <c r="E30" s="2246">
        <v>1241150</v>
      </c>
      <c r="F30" s="2246">
        <v>346744</v>
      </c>
      <c r="G30" s="2246">
        <v>198139</v>
      </c>
      <c r="H30" s="2246">
        <v>696267</v>
      </c>
      <c r="I30" s="2246">
        <v>79130</v>
      </c>
      <c r="J30" s="2246">
        <v>588324</v>
      </c>
      <c r="K30" s="2246">
        <v>28813</v>
      </c>
      <c r="L30" s="2246" t="s">
        <v>22</v>
      </c>
      <c r="M30" s="2246">
        <v>13823</v>
      </c>
      <c r="N30" s="2246" t="s">
        <v>21</v>
      </c>
      <c r="O30" s="2246">
        <v>275</v>
      </c>
      <c r="P30" s="2246">
        <v>13548</v>
      </c>
      <c r="Q30" s="2246">
        <v>10828</v>
      </c>
      <c r="R30" s="2246">
        <v>2720</v>
      </c>
      <c r="S30" s="208" t="s">
        <v>21</v>
      </c>
      <c r="T30" s="1343" t="s">
        <v>31</v>
      </c>
      <c r="U30" s="623" t="s">
        <v>26</v>
      </c>
      <c r="V30" s="1374" t="s">
        <v>26</v>
      </c>
      <c r="W30" s="1034" t="s">
        <v>26</v>
      </c>
      <c r="X30" s="1377" t="s">
        <v>168</v>
      </c>
      <c r="Y30" s="82" t="s">
        <v>22</v>
      </c>
      <c r="Z30" s="2246">
        <v>135095</v>
      </c>
      <c r="AA30" s="2246">
        <v>110154</v>
      </c>
      <c r="AB30" s="2246">
        <v>2064</v>
      </c>
      <c r="AC30" s="2246">
        <v>22877</v>
      </c>
      <c r="AD30" s="2246" t="s">
        <v>21</v>
      </c>
      <c r="AE30" s="2246">
        <v>21665</v>
      </c>
      <c r="AF30" s="2246">
        <v>1212</v>
      </c>
      <c r="AG30" s="2246" t="s">
        <v>22</v>
      </c>
      <c r="AH30" s="2246">
        <v>6210</v>
      </c>
      <c r="AI30" s="2246">
        <v>6210</v>
      </c>
      <c r="AJ30" s="2246" t="s">
        <v>21</v>
      </c>
      <c r="AK30" s="2246" t="s">
        <v>21</v>
      </c>
      <c r="AL30" s="2246" t="s">
        <v>21</v>
      </c>
      <c r="AM30" s="2246" t="s">
        <v>21</v>
      </c>
      <c r="AN30" s="208" t="s">
        <v>21</v>
      </c>
      <c r="AO30" s="1343" t="s">
        <v>31</v>
      </c>
      <c r="AP30" s="623" t="s">
        <v>26</v>
      </c>
      <c r="AQ30" s="1374" t="s">
        <v>26</v>
      </c>
      <c r="AR30" s="1034" t="s">
        <v>26</v>
      </c>
      <c r="AS30" s="1377" t="s">
        <v>168</v>
      </c>
      <c r="AT30" s="82" t="s">
        <v>22</v>
      </c>
      <c r="AU30" s="2246">
        <v>36333</v>
      </c>
      <c r="AV30" s="2246">
        <v>36333</v>
      </c>
      <c r="AW30" s="2246" t="s">
        <v>21</v>
      </c>
      <c r="AX30" s="2246" t="s">
        <v>21</v>
      </c>
      <c r="AY30" s="2246" t="s">
        <v>21</v>
      </c>
      <c r="AZ30" s="2246" t="s">
        <v>21</v>
      </c>
      <c r="BA30" s="2246" t="s">
        <v>21</v>
      </c>
      <c r="BB30" s="2246">
        <v>16124</v>
      </c>
      <c r="BC30" s="2246">
        <v>31713</v>
      </c>
      <c r="BD30" s="2246">
        <v>11061</v>
      </c>
      <c r="BE30" s="2246">
        <v>3509</v>
      </c>
      <c r="BF30" s="2246">
        <v>17144</v>
      </c>
      <c r="BG30" s="2246">
        <v>7715</v>
      </c>
      <c r="BH30" s="2246">
        <v>9203</v>
      </c>
      <c r="BI30" s="208">
        <v>227</v>
      </c>
      <c r="BJ30" s="1343" t="s">
        <v>31</v>
      </c>
      <c r="BK30" s="623" t="s">
        <v>26</v>
      </c>
      <c r="BL30" s="1374" t="s">
        <v>26</v>
      </c>
      <c r="BM30" s="1034" t="s">
        <v>26</v>
      </c>
      <c r="BN30" s="1377" t="s">
        <v>168</v>
      </c>
      <c r="BO30" s="82">
        <v>11122</v>
      </c>
      <c r="BP30" s="2246">
        <v>11122</v>
      </c>
      <c r="BQ30" s="2246">
        <v>156</v>
      </c>
      <c r="BR30" s="2246">
        <v>2487</v>
      </c>
      <c r="BS30" s="2246">
        <v>8479</v>
      </c>
      <c r="BT30" s="2246">
        <v>4594</v>
      </c>
      <c r="BU30" s="2246">
        <v>3885</v>
      </c>
      <c r="BV30" s="2246" t="s">
        <v>21</v>
      </c>
      <c r="BW30" s="2246" t="s">
        <v>21</v>
      </c>
      <c r="BX30" s="2246" t="s">
        <v>21</v>
      </c>
      <c r="BY30" s="2246" t="s">
        <v>21</v>
      </c>
      <c r="BZ30" s="2246" t="s">
        <v>21</v>
      </c>
      <c r="CA30" s="2246" t="s">
        <v>21</v>
      </c>
      <c r="CB30" s="2246" t="s">
        <v>21</v>
      </c>
      <c r="CC30" s="2246" t="s">
        <v>21</v>
      </c>
      <c r="CD30" s="208" t="s">
        <v>21</v>
      </c>
      <c r="CE30" s="1343" t="s">
        <v>31</v>
      </c>
      <c r="CF30" s="623" t="s">
        <v>26</v>
      </c>
    </row>
    <row r="31" spans="1:84" ht="15" customHeight="1">
      <c r="A31" s="1374" t="s">
        <v>26</v>
      </c>
      <c r="B31" s="1034" t="s">
        <v>26</v>
      </c>
      <c r="C31" s="1377" t="s">
        <v>169</v>
      </c>
      <c r="D31" s="82">
        <v>15794</v>
      </c>
      <c r="E31" s="2246">
        <v>1227453</v>
      </c>
      <c r="F31" s="2246">
        <v>334304</v>
      </c>
      <c r="G31" s="2246">
        <v>181435</v>
      </c>
      <c r="H31" s="2246">
        <v>711713</v>
      </c>
      <c r="I31" s="2246">
        <v>83118</v>
      </c>
      <c r="J31" s="2246">
        <v>597106</v>
      </c>
      <c r="K31" s="2246">
        <v>31489</v>
      </c>
      <c r="L31" s="2246" t="s">
        <v>22</v>
      </c>
      <c r="M31" s="2246">
        <v>15686</v>
      </c>
      <c r="N31" s="2246" t="s">
        <v>21</v>
      </c>
      <c r="O31" s="2246">
        <v>112</v>
      </c>
      <c r="P31" s="2246">
        <v>15574</v>
      </c>
      <c r="Q31" s="2246">
        <v>12132</v>
      </c>
      <c r="R31" s="2246">
        <v>3442</v>
      </c>
      <c r="S31" s="208" t="s">
        <v>21</v>
      </c>
      <c r="T31" s="1343" t="s">
        <v>32</v>
      </c>
      <c r="U31" s="623" t="s">
        <v>26</v>
      </c>
      <c r="V31" s="1374" t="s">
        <v>26</v>
      </c>
      <c r="W31" s="1034" t="s">
        <v>26</v>
      </c>
      <c r="X31" s="1377" t="s">
        <v>169</v>
      </c>
      <c r="Y31" s="82" t="s">
        <v>22</v>
      </c>
      <c r="Z31" s="2246">
        <v>130490</v>
      </c>
      <c r="AA31" s="2246">
        <v>109453</v>
      </c>
      <c r="AB31" s="2246">
        <v>1741</v>
      </c>
      <c r="AC31" s="2246">
        <v>19296</v>
      </c>
      <c r="AD31" s="2246" t="s">
        <v>21</v>
      </c>
      <c r="AE31" s="2246">
        <v>18222</v>
      </c>
      <c r="AF31" s="2246">
        <v>1074</v>
      </c>
      <c r="AG31" s="2246" t="s">
        <v>22</v>
      </c>
      <c r="AH31" s="2246">
        <v>7092</v>
      </c>
      <c r="AI31" s="2246">
        <v>7092</v>
      </c>
      <c r="AJ31" s="2246" t="s">
        <v>21</v>
      </c>
      <c r="AK31" s="2246" t="s">
        <v>21</v>
      </c>
      <c r="AL31" s="2246" t="s">
        <v>21</v>
      </c>
      <c r="AM31" s="2246" t="s">
        <v>21</v>
      </c>
      <c r="AN31" s="208" t="s">
        <v>21</v>
      </c>
      <c r="AO31" s="1343" t="s">
        <v>32</v>
      </c>
      <c r="AP31" s="623" t="s">
        <v>26</v>
      </c>
      <c r="AQ31" s="1374" t="s">
        <v>26</v>
      </c>
      <c r="AR31" s="1034" t="s">
        <v>26</v>
      </c>
      <c r="AS31" s="1377" t="s">
        <v>169</v>
      </c>
      <c r="AT31" s="82" t="s">
        <v>22</v>
      </c>
      <c r="AU31" s="2246">
        <v>14773</v>
      </c>
      <c r="AV31" s="2246">
        <v>14773</v>
      </c>
      <c r="AW31" s="2246" t="s">
        <v>21</v>
      </c>
      <c r="AX31" s="2246" t="s">
        <v>21</v>
      </c>
      <c r="AY31" s="2246" t="s">
        <v>21</v>
      </c>
      <c r="AZ31" s="2246" t="s">
        <v>21</v>
      </c>
      <c r="BA31" s="2246" t="s">
        <v>21</v>
      </c>
      <c r="BB31" s="2246">
        <v>15794</v>
      </c>
      <c r="BC31" s="2246">
        <v>42201</v>
      </c>
      <c r="BD31" s="2246">
        <v>18125</v>
      </c>
      <c r="BE31" s="2246">
        <v>3506</v>
      </c>
      <c r="BF31" s="2246">
        <v>20569</v>
      </c>
      <c r="BG31" s="2246">
        <v>10236</v>
      </c>
      <c r="BH31" s="2246">
        <v>10091</v>
      </c>
      <c r="BI31" s="208">
        <v>242</v>
      </c>
      <c r="BJ31" s="1343" t="s">
        <v>32</v>
      </c>
      <c r="BK31" s="623" t="s">
        <v>26</v>
      </c>
      <c r="BL31" s="1374" t="s">
        <v>26</v>
      </c>
      <c r="BM31" s="1034" t="s">
        <v>26</v>
      </c>
      <c r="BN31" s="1377" t="s">
        <v>169</v>
      </c>
      <c r="BO31" s="82">
        <v>10881</v>
      </c>
      <c r="BP31" s="2246">
        <v>10878</v>
      </c>
      <c r="BQ31" s="2246">
        <v>170</v>
      </c>
      <c r="BR31" s="2246">
        <v>2485</v>
      </c>
      <c r="BS31" s="2246">
        <v>8223</v>
      </c>
      <c r="BT31" s="2246">
        <v>4161</v>
      </c>
      <c r="BU31" s="2246">
        <v>4062</v>
      </c>
      <c r="BV31" s="2246" t="s">
        <v>21</v>
      </c>
      <c r="BW31" s="2246" t="s">
        <v>21</v>
      </c>
      <c r="BX31" s="2246" t="s">
        <v>21</v>
      </c>
      <c r="BY31" s="2246" t="s">
        <v>21</v>
      </c>
      <c r="BZ31" s="2246" t="s">
        <v>21</v>
      </c>
      <c r="CA31" s="2246" t="s">
        <v>21</v>
      </c>
      <c r="CB31" s="2246" t="s">
        <v>21</v>
      </c>
      <c r="CC31" s="2246" t="s">
        <v>21</v>
      </c>
      <c r="CD31" s="208" t="s">
        <v>21</v>
      </c>
      <c r="CE31" s="1343" t="s">
        <v>32</v>
      </c>
      <c r="CF31" s="623" t="s">
        <v>26</v>
      </c>
    </row>
    <row r="32" spans="1:84" ht="15" customHeight="1">
      <c r="A32" s="1374" t="s">
        <v>26</v>
      </c>
      <c r="B32" s="1034" t="s">
        <v>26</v>
      </c>
      <c r="C32" s="1377" t="s">
        <v>170</v>
      </c>
      <c r="D32" s="82">
        <v>18337</v>
      </c>
      <c r="E32" s="2246">
        <v>1119775</v>
      </c>
      <c r="F32" s="2246">
        <v>302016</v>
      </c>
      <c r="G32" s="2246">
        <v>147729</v>
      </c>
      <c r="H32" s="2246">
        <v>670030</v>
      </c>
      <c r="I32" s="2246">
        <v>89519</v>
      </c>
      <c r="J32" s="2246">
        <v>553655</v>
      </c>
      <c r="K32" s="2246">
        <v>26855</v>
      </c>
      <c r="L32" s="2246" t="s">
        <v>22</v>
      </c>
      <c r="M32" s="2246">
        <v>11884</v>
      </c>
      <c r="N32" s="2246" t="s">
        <v>21</v>
      </c>
      <c r="O32" s="2246" t="s">
        <v>21</v>
      </c>
      <c r="P32" s="2246">
        <v>11884</v>
      </c>
      <c r="Q32" s="2246">
        <v>8973</v>
      </c>
      <c r="R32" s="2246">
        <v>2911</v>
      </c>
      <c r="S32" s="208" t="s">
        <v>21</v>
      </c>
      <c r="T32" s="1343" t="s">
        <v>33</v>
      </c>
      <c r="U32" s="623" t="s">
        <v>26</v>
      </c>
      <c r="V32" s="1374" t="s">
        <v>26</v>
      </c>
      <c r="W32" s="1034" t="s">
        <v>26</v>
      </c>
      <c r="X32" s="1377" t="s">
        <v>170</v>
      </c>
      <c r="Y32" s="82" t="s">
        <v>22</v>
      </c>
      <c r="Z32" s="2246">
        <v>117852</v>
      </c>
      <c r="AA32" s="2246">
        <v>100588</v>
      </c>
      <c r="AB32" s="2246">
        <v>2312</v>
      </c>
      <c r="AC32" s="2246">
        <v>14952</v>
      </c>
      <c r="AD32" s="2246" t="s">
        <v>21</v>
      </c>
      <c r="AE32" s="2246">
        <v>14003</v>
      </c>
      <c r="AF32" s="2246">
        <v>949</v>
      </c>
      <c r="AG32" s="2246" t="s">
        <v>22</v>
      </c>
      <c r="AH32" s="2246">
        <v>2350</v>
      </c>
      <c r="AI32" s="2246">
        <v>2350</v>
      </c>
      <c r="AJ32" s="2246" t="s">
        <v>21</v>
      </c>
      <c r="AK32" s="2246" t="s">
        <v>21</v>
      </c>
      <c r="AL32" s="2246" t="s">
        <v>21</v>
      </c>
      <c r="AM32" s="2246" t="s">
        <v>21</v>
      </c>
      <c r="AN32" s="208" t="s">
        <v>21</v>
      </c>
      <c r="AO32" s="1343" t="s">
        <v>33</v>
      </c>
      <c r="AP32" s="623" t="s">
        <v>26</v>
      </c>
      <c r="AQ32" s="1374" t="s">
        <v>26</v>
      </c>
      <c r="AR32" s="1034" t="s">
        <v>26</v>
      </c>
      <c r="AS32" s="1377" t="s">
        <v>170</v>
      </c>
      <c r="AT32" s="82" t="s">
        <v>22</v>
      </c>
      <c r="AU32" s="2246">
        <v>7416</v>
      </c>
      <c r="AV32" s="2246">
        <v>7416</v>
      </c>
      <c r="AW32" s="2246" t="s">
        <v>21</v>
      </c>
      <c r="AX32" s="2246" t="s">
        <v>21</v>
      </c>
      <c r="AY32" s="2246" t="s">
        <v>21</v>
      </c>
      <c r="AZ32" s="2246" t="s">
        <v>21</v>
      </c>
      <c r="BA32" s="2246" t="s">
        <v>21</v>
      </c>
      <c r="BB32" s="2246">
        <v>18337</v>
      </c>
      <c r="BC32" s="2246">
        <v>45332</v>
      </c>
      <c r="BD32" s="2246">
        <v>21882</v>
      </c>
      <c r="BE32" s="2246">
        <v>3840</v>
      </c>
      <c r="BF32" s="2246">
        <v>19610</v>
      </c>
      <c r="BG32" s="2246">
        <v>10481</v>
      </c>
      <c r="BH32" s="2246">
        <v>8955</v>
      </c>
      <c r="BI32" s="208">
        <v>174</v>
      </c>
      <c r="BJ32" s="1343" t="s">
        <v>33</v>
      </c>
      <c r="BK32" s="623" t="s">
        <v>26</v>
      </c>
      <c r="BL32" s="1374" t="s">
        <v>26</v>
      </c>
      <c r="BM32" s="1034" t="s">
        <v>26</v>
      </c>
      <c r="BN32" s="1377" t="s">
        <v>170</v>
      </c>
      <c r="BO32" s="82">
        <v>12751</v>
      </c>
      <c r="BP32" s="2246">
        <v>12748</v>
      </c>
      <c r="BQ32" s="2246">
        <v>227</v>
      </c>
      <c r="BR32" s="2246">
        <v>2722</v>
      </c>
      <c r="BS32" s="2246">
        <v>9799</v>
      </c>
      <c r="BT32" s="2246">
        <v>5269</v>
      </c>
      <c r="BU32" s="2246">
        <v>4530</v>
      </c>
      <c r="BV32" s="2246" t="s">
        <v>21</v>
      </c>
      <c r="BW32" s="2246" t="s">
        <v>21</v>
      </c>
      <c r="BX32" s="2246" t="s">
        <v>21</v>
      </c>
      <c r="BY32" s="2246" t="s">
        <v>21</v>
      </c>
      <c r="BZ32" s="2246" t="s">
        <v>21</v>
      </c>
      <c r="CA32" s="2246" t="s">
        <v>21</v>
      </c>
      <c r="CB32" s="2246" t="s">
        <v>21</v>
      </c>
      <c r="CC32" s="2246" t="s">
        <v>21</v>
      </c>
      <c r="CD32" s="208" t="s">
        <v>21</v>
      </c>
      <c r="CE32" s="1343" t="s">
        <v>33</v>
      </c>
      <c r="CF32" s="623" t="s">
        <v>26</v>
      </c>
    </row>
    <row r="33" spans="1:85" ht="15" customHeight="1">
      <c r="A33" s="1374" t="s">
        <v>26</v>
      </c>
      <c r="B33" s="1034" t="s">
        <v>26</v>
      </c>
      <c r="C33" s="1377" t="s">
        <v>171</v>
      </c>
      <c r="D33" s="82">
        <v>22046</v>
      </c>
      <c r="E33" s="2246">
        <v>1150955</v>
      </c>
      <c r="F33" s="2246">
        <v>325597</v>
      </c>
      <c r="G33" s="2246">
        <v>166342</v>
      </c>
      <c r="H33" s="2246">
        <v>659015</v>
      </c>
      <c r="I33" s="2246">
        <v>82671</v>
      </c>
      <c r="J33" s="2246">
        <v>549653</v>
      </c>
      <c r="K33" s="2246">
        <v>26691</v>
      </c>
      <c r="L33" s="2246" t="s">
        <v>22</v>
      </c>
      <c r="M33" s="2246">
        <v>6792</v>
      </c>
      <c r="N33" s="2246" t="s">
        <v>21</v>
      </c>
      <c r="O33" s="2246">
        <v>211</v>
      </c>
      <c r="P33" s="2246">
        <v>6581</v>
      </c>
      <c r="Q33" s="2246">
        <v>3383</v>
      </c>
      <c r="R33" s="2246">
        <v>3198</v>
      </c>
      <c r="S33" s="208" t="s">
        <v>21</v>
      </c>
      <c r="T33" s="1343" t="s">
        <v>34</v>
      </c>
      <c r="U33" s="623" t="s">
        <v>26</v>
      </c>
      <c r="V33" s="1374" t="s">
        <v>26</v>
      </c>
      <c r="W33" s="1034" t="s">
        <v>26</v>
      </c>
      <c r="X33" s="1377" t="s">
        <v>171</v>
      </c>
      <c r="Y33" s="82" t="s">
        <v>22</v>
      </c>
      <c r="Z33" s="2246">
        <v>115025</v>
      </c>
      <c r="AA33" s="2246">
        <v>96531</v>
      </c>
      <c r="AB33" s="2246">
        <v>2540</v>
      </c>
      <c r="AC33" s="2246">
        <v>15954</v>
      </c>
      <c r="AD33" s="2246" t="s">
        <v>21</v>
      </c>
      <c r="AE33" s="2246">
        <v>14946</v>
      </c>
      <c r="AF33" s="2246">
        <v>1008</v>
      </c>
      <c r="AG33" s="2246" t="s">
        <v>22</v>
      </c>
      <c r="AH33" s="2246">
        <v>97</v>
      </c>
      <c r="AI33" s="2246">
        <v>97</v>
      </c>
      <c r="AJ33" s="2246" t="s">
        <v>21</v>
      </c>
      <c r="AK33" s="2246" t="s">
        <v>21</v>
      </c>
      <c r="AL33" s="2246" t="s">
        <v>21</v>
      </c>
      <c r="AM33" s="2246" t="s">
        <v>21</v>
      </c>
      <c r="AN33" s="208" t="s">
        <v>21</v>
      </c>
      <c r="AO33" s="1343" t="s">
        <v>34</v>
      </c>
      <c r="AP33" s="623" t="s">
        <v>26</v>
      </c>
      <c r="AQ33" s="1374" t="s">
        <v>26</v>
      </c>
      <c r="AR33" s="1034" t="s">
        <v>26</v>
      </c>
      <c r="AS33" s="1377" t="s">
        <v>171</v>
      </c>
      <c r="AT33" s="82" t="s">
        <v>22</v>
      </c>
      <c r="AU33" s="2246">
        <v>23596</v>
      </c>
      <c r="AV33" s="2246">
        <v>23596</v>
      </c>
      <c r="AW33" s="2246" t="s">
        <v>21</v>
      </c>
      <c r="AX33" s="2246" t="s">
        <v>21</v>
      </c>
      <c r="AY33" s="2246" t="s">
        <v>21</v>
      </c>
      <c r="AZ33" s="2246" t="s">
        <v>21</v>
      </c>
      <c r="BA33" s="2246" t="s">
        <v>21</v>
      </c>
      <c r="BB33" s="2246">
        <v>22046</v>
      </c>
      <c r="BC33" s="2246">
        <v>42724</v>
      </c>
      <c r="BD33" s="2246">
        <v>21726</v>
      </c>
      <c r="BE33" s="2246">
        <v>4128</v>
      </c>
      <c r="BF33" s="2246">
        <v>16870</v>
      </c>
      <c r="BG33" s="2246">
        <v>10387</v>
      </c>
      <c r="BH33" s="2246">
        <v>6474</v>
      </c>
      <c r="BI33" s="208">
        <v>9</v>
      </c>
      <c r="BJ33" s="1343" t="s">
        <v>34</v>
      </c>
      <c r="BK33" s="623" t="s">
        <v>26</v>
      </c>
      <c r="BL33" s="1374" t="s">
        <v>26</v>
      </c>
      <c r="BM33" s="1034" t="s">
        <v>26</v>
      </c>
      <c r="BN33" s="1377" t="s">
        <v>171</v>
      </c>
      <c r="BO33" s="82">
        <v>15393</v>
      </c>
      <c r="BP33" s="2246">
        <v>15395</v>
      </c>
      <c r="BQ33" s="2246">
        <v>518</v>
      </c>
      <c r="BR33" s="2246">
        <v>2926</v>
      </c>
      <c r="BS33" s="2246">
        <v>11951</v>
      </c>
      <c r="BT33" s="2246">
        <v>7362</v>
      </c>
      <c r="BU33" s="2246">
        <v>4589</v>
      </c>
      <c r="BV33" s="2246" t="s">
        <v>21</v>
      </c>
      <c r="BW33" s="2246" t="s">
        <v>21</v>
      </c>
      <c r="BX33" s="2246" t="s">
        <v>21</v>
      </c>
      <c r="BY33" s="2246" t="s">
        <v>21</v>
      </c>
      <c r="BZ33" s="2246" t="s">
        <v>21</v>
      </c>
      <c r="CA33" s="2246" t="s">
        <v>21</v>
      </c>
      <c r="CB33" s="2246" t="s">
        <v>21</v>
      </c>
      <c r="CC33" s="2246" t="s">
        <v>21</v>
      </c>
      <c r="CD33" s="208" t="s">
        <v>21</v>
      </c>
      <c r="CE33" s="1343" t="s">
        <v>34</v>
      </c>
      <c r="CF33" s="623" t="s">
        <v>26</v>
      </c>
    </row>
    <row r="34" spans="1:85" ht="15" customHeight="1">
      <c r="A34" s="1374" t="s">
        <v>26</v>
      </c>
      <c r="B34" s="1034" t="s">
        <v>26</v>
      </c>
      <c r="C34" s="1377" t="s">
        <v>172</v>
      </c>
      <c r="D34" s="82">
        <v>17647</v>
      </c>
      <c r="E34" s="2246">
        <v>1115202</v>
      </c>
      <c r="F34" s="2246">
        <v>340557</v>
      </c>
      <c r="G34" s="2246">
        <v>158644</v>
      </c>
      <c r="H34" s="2246">
        <v>616001</v>
      </c>
      <c r="I34" s="2246">
        <v>83257</v>
      </c>
      <c r="J34" s="2246">
        <v>509289</v>
      </c>
      <c r="K34" s="2246">
        <v>23455</v>
      </c>
      <c r="L34" s="2246" t="s">
        <v>22</v>
      </c>
      <c r="M34" s="2246">
        <v>6601</v>
      </c>
      <c r="N34" s="2246" t="s">
        <v>21</v>
      </c>
      <c r="O34" s="2246">
        <v>368</v>
      </c>
      <c r="P34" s="2246">
        <v>6233</v>
      </c>
      <c r="Q34" s="2246">
        <v>4246</v>
      </c>
      <c r="R34" s="2246">
        <v>1987</v>
      </c>
      <c r="S34" s="208" t="s">
        <v>21</v>
      </c>
      <c r="T34" s="1343" t="s">
        <v>35</v>
      </c>
      <c r="U34" s="623" t="s">
        <v>26</v>
      </c>
      <c r="V34" s="1374" t="s">
        <v>26</v>
      </c>
      <c r="W34" s="1034" t="s">
        <v>26</v>
      </c>
      <c r="X34" s="1377" t="s">
        <v>172</v>
      </c>
      <c r="Y34" s="82" t="s">
        <v>22</v>
      </c>
      <c r="Z34" s="2246">
        <v>115373</v>
      </c>
      <c r="AA34" s="2246">
        <v>97054</v>
      </c>
      <c r="AB34" s="2246">
        <v>4138</v>
      </c>
      <c r="AC34" s="2246">
        <v>14181</v>
      </c>
      <c r="AD34" s="2246" t="s">
        <v>21</v>
      </c>
      <c r="AE34" s="2246">
        <v>13406</v>
      </c>
      <c r="AF34" s="2246">
        <v>775</v>
      </c>
      <c r="AG34" s="2246" t="s">
        <v>22</v>
      </c>
      <c r="AH34" s="2246">
        <v>605</v>
      </c>
      <c r="AI34" s="2246">
        <v>605</v>
      </c>
      <c r="AJ34" s="2246" t="s">
        <v>21</v>
      </c>
      <c r="AK34" s="2246" t="s">
        <v>21</v>
      </c>
      <c r="AL34" s="2246" t="s">
        <v>21</v>
      </c>
      <c r="AM34" s="2246" t="s">
        <v>21</v>
      </c>
      <c r="AN34" s="208" t="s">
        <v>21</v>
      </c>
      <c r="AO34" s="1343" t="s">
        <v>35</v>
      </c>
      <c r="AP34" s="623" t="s">
        <v>26</v>
      </c>
      <c r="AQ34" s="1374" t="s">
        <v>26</v>
      </c>
      <c r="AR34" s="1034" t="s">
        <v>26</v>
      </c>
      <c r="AS34" s="1377" t="s">
        <v>172</v>
      </c>
      <c r="AT34" s="82" t="s">
        <v>22</v>
      </c>
      <c r="AU34" s="2246">
        <v>30508</v>
      </c>
      <c r="AV34" s="2246">
        <v>30508</v>
      </c>
      <c r="AW34" s="2246" t="s">
        <v>21</v>
      </c>
      <c r="AX34" s="2246" t="s">
        <v>21</v>
      </c>
      <c r="AY34" s="2246" t="s">
        <v>21</v>
      </c>
      <c r="AZ34" s="2246" t="s">
        <v>21</v>
      </c>
      <c r="BA34" s="2246" t="s">
        <v>21</v>
      </c>
      <c r="BB34" s="2246">
        <v>17647</v>
      </c>
      <c r="BC34" s="2246">
        <v>43695</v>
      </c>
      <c r="BD34" s="2246">
        <v>19877</v>
      </c>
      <c r="BE34" s="2246">
        <v>989</v>
      </c>
      <c r="BF34" s="2246">
        <v>22829</v>
      </c>
      <c r="BG34" s="2246">
        <v>12893</v>
      </c>
      <c r="BH34" s="2246">
        <v>9762</v>
      </c>
      <c r="BI34" s="208">
        <v>174</v>
      </c>
      <c r="BJ34" s="1343" t="s">
        <v>35</v>
      </c>
      <c r="BK34" s="623" t="s">
        <v>26</v>
      </c>
      <c r="BL34" s="1374" t="s">
        <v>26</v>
      </c>
      <c r="BM34" s="1034" t="s">
        <v>26</v>
      </c>
      <c r="BN34" s="1377" t="s">
        <v>172</v>
      </c>
      <c r="BO34" s="82">
        <v>12293</v>
      </c>
      <c r="BP34" s="2246">
        <v>12294</v>
      </c>
      <c r="BQ34" s="2246">
        <v>352</v>
      </c>
      <c r="BR34" s="2246">
        <v>701</v>
      </c>
      <c r="BS34" s="2246">
        <v>11241</v>
      </c>
      <c r="BT34" s="2246">
        <v>7126</v>
      </c>
      <c r="BU34" s="2246">
        <v>4115</v>
      </c>
      <c r="BV34" s="2246" t="s">
        <v>21</v>
      </c>
      <c r="BW34" s="2246" t="s">
        <v>21</v>
      </c>
      <c r="BX34" s="2246" t="s">
        <v>21</v>
      </c>
      <c r="BY34" s="2246" t="s">
        <v>21</v>
      </c>
      <c r="BZ34" s="2246" t="s">
        <v>21</v>
      </c>
      <c r="CA34" s="2246" t="s">
        <v>21</v>
      </c>
      <c r="CB34" s="2246" t="s">
        <v>21</v>
      </c>
      <c r="CC34" s="2246" t="s">
        <v>21</v>
      </c>
      <c r="CD34" s="208" t="s">
        <v>21</v>
      </c>
      <c r="CE34" s="1343" t="s">
        <v>35</v>
      </c>
      <c r="CF34" s="623" t="s">
        <v>26</v>
      </c>
    </row>
    <row r="35" spans="1:85" ht="15" customHeight="1">
      <c r="A35" s="1374" t="s">
        <v>26</v>
      </c>
      <c r="B35" s="1034" t="s">
        <v>26</v>
      </c>
      <c r="C35" s="1377" t="s">
        <v>173</v>
      </c>
      <c r="D35" s="82">
        <v>18813</v>
      </c>
      <c r="E35" s="2246">
        <v>1214053</v>
      </c>
      <c r="F35" s="2246">
        <v>354031</v>
      </c>
      <c r="G35" s="2246">
        <v>174478</v>
      </c>
      <c r="H35" s="2246">
        <v>685545</v>
      </c>
      <c r="I35" s="2246">
        <v>85899</v>
      </c>
      <c r="J35" s="2246">
        <v>575372</v>
      </c>
      <c r="K35" s="2246">
        <v>24274</v>
      </c>
      <c r="L35" s="2246" t="s">
        <v>22</v>
      </c>
      <c r="M35" s="2246">
        <v>13279</v>
      </c>
      <c r="N35" s="2246" t="s">
        <v>21</v>
      </c>
      <c r="O35" s="2246">
        <v>359</v>
      </c>
      <c r="P35" s="2246">
        <v>12920</v>
      </c>
      <c r="Q35" s="2246">
        <v>9793</v>
      </c>
      <c r="R35" s="2246">
        <v>3127</v>
      </c>
      <c r="S35" s="208" t="s">
        <v>21</v>
      </c>
      <c r="T35" s="1343" t="s">
        <v>36</v>
      </c>
      <c r="U35" s="623" t="s">
        <v>26</v>
      </c>
      <c r="V35" s="1374" t="s">
        <v>26</v>
      </c>
      <c r="W35" s="1034" t="s">
        <v>26</v>
      </c>
      <c r="X35" s="1377" t="s">
        <v>173</v>
      </c>
      <c r="Y35" s="82" t="s">
        <v>22</v>
      </c>
      <c r="Z35" s="2246">
        <v>119050</v>
      </c>
      <c r="AA35" s="2246">
        <v>99494</v>
      </c>
      <c r="AB35" s="2246">
        <v>2780</v>
      </c>
      <c r="AC35" s="2246">
        <v>16776</v>
      </c>
      <c r="AD35" s="2246" t="s">
        <v>21</v>
      </c>
      <c r="AE35" s="2246">
        <v>16058</v>
      </c>
      <c r="AF35" s="2246">
        <v>718</v>
      </c>
      <c r="AG35" s="2246" t="s">
        <v>22</v>
      </c>
      <c r="AH35" s="2246">
        <v>2232</v>
      </c>
      <c r="AI35" s="2246">
        <v>2232</v>
      </c>
      <c r="AJ35" s="2246" t="s">
        <v>21</v>
      </c>
      <c r="AK35" s="2246" t="s">
        <v>21</v>
      </c>
      <c r="AL35" s="2246" t="s">
        <v>21</v>
      </c>
      <c r="AM35" s="2246" t="s">
        <v>21</v>
      </c>
      <c r="AN35" s="208" t="s">
        <v>21</v>
      </c>
      <c r="AO35" s="1343" t="s">
        <v>36</v>
      </c>
      <c r="AP35" s="623" t="s">
        <v>26</v>
      </c>
      <c r="AQ35" s="1374" t="s">
        <v>26</v>
      </c>
      <c r="AR35" s="1034" t="s">
        <v>26</v>
      </c>
      <c r="AS35" s="1377" t="s">
        <v>173</v>
      </c>
      <c r="AT35" s="82" t="s">
        <v>22</v>
      </c>
      <c r="AU35" s="2246">
        <v>28860</v>
      </c>
      <c r="AV35" s="2246">
        <v>28860</v>
      </c>
      <c r="AW35" s="2246" t="s">
        <v>21</v>
      </c>
      <c r="AX35" s="2246" t="s">
        <v>21</v>
      </c>
      <c r="AY35" s="2246" t="s">
        <v>21</v>
      </c>
      <c r="AZ35" s="2246" t="s">
        <v>21</v>
      </c>
      <c r="BA35" s="2246" t="s">
        <v>21</v>
      </c>
      <c r="BB35" s="2246">
        <v>18813</v>
      </c>
      <c r="BC35" s="2246">
        <v>47986</v>
      </c>
      <c r="BD35" s="2246">
        <v>21816</v>
      </c>
      <c r="BE35" s="2246">
        <v>4176</v>
      </c>
      <c r="BF35" s="2246">
        <v>21994</v>
      </c>
      <c r="BG35" s="2246">
        <v>12951</v>
      </c>
      <c r="BH35" s="2246">
        <v>8780</v>
      </c>
      <c r="BI35" s="208">
        <v>263</v>
      </c>
      <c r="BJ35" s="1343" t="s">
        <v>36</v>
      </c>
      <c r="BK35" s="623" t="s">
        <v>26</v>
      </c>
      <c r="BL35" s="1374" t="s">
        <v>26</v>
      </c>
      <c r="BM35" s="1034" t="s">
        <v>26</v>
      </c>
      <c r="BN35" s="1377" t="s">
        <v>173</v>
      </c>
      <c r="BO35" s="82">
        <v>13116</v>
      </c>
      <c r="BP35" s="2246">
        <v>13117</v>
      </c>
      <c r="BQ35" s="2246">
        <v>496</v>
      </c>
      <c r="BR35" s="2246">
        <v>2960</v>
      </c>
      <c r="BS35" s="2246">
        <v>9661</v>
      </c>
      <c r="BT35" s="2246">
        <v>6493</v>
      </c>
      <c r="BU35" s="2246">
        <v>3168</v>
      </c>
      <c r="BV35" s="2246" t="s">
        <v>21</v>
      </c>
      <c r="BW35" s="2246" t="s">
        <v>21</v>
      </c>
      <c r="BX35" s="2246" t="s">
        <v>21</v>
      </c>
      <c r="BY35" s="2246" t="s">
        <v>21</v>
      </c>
      <c r="BZ35" s="2246" t="s">
        <v>21</v>
      </c>
      <c r="CA35" s="2246" t="s">
        <v>21</v>
      </c>
      <c r="CB35" s="2246" t="s">
        <v>21</v>
      </c>
      <c r="CC35" s="2246" t="s">
        <v>21</v>
      </c>
      <c r="CD35" s="208" t="s">
        <v>21</v>
      </c>
      <c r="CE35" s="1343" t="s">
        <v>36</v>
      </c>
      <c r="CF35" s="623" t="s">
        <v>26</v>
      </c>
    </row>
    <row r="36" spans="1:85" ht="15" customHeight="1">
      <c r="A36" s="1374" t="s">
        <v>26</v>
      </c>
      <c r="B36" s="1034" t="s">
        <v>26</v>
      </c>
      <c r="C36" s="1377" t="s">
        <v>174</v>
      </c>
      <c r="D36" s="82">
        <v>17751</v>
      </c>
      <c r="E36" s="2246">
        <v>1263947</v>
      </c>
      <c r="F36" s="2246">
        <v>337249</v>
      </c>
      <c r="G36" s="2246">
        <v>200429</v>
      </c>
      <c r="H36" s="2246">
        <v>726269</v>
      </c>
      <c r="I36" s="2246">
        <v>81058</v>
      </c>
      <c r="J36" s="2246">
        <v>614949</v>
      </c>
      <c r="K36" s="2246">
        <v>30262</v>
      </c>
      <c r="L36" s="2246" t="s">
        <v>22</v>
      </c>
      <c r="M36" s="2246">
        <v>7949</v>
      </c>
      <c r="N36" s="2246" t="s">
        <v>21</v>
      </c>
      <c r="O36" s="2246">
        <v>321</v>
      </c>
      <c r="P36" s="2246">
        <v>7628</v>
      </c>
      <c r="Q36" s="2246">
        <v>4682</v>
      </c>
      <c r="R36" s="2246">
        <v>2946</v>
      </c>
      <c r="S36" s="208" t="s">
        <v>21</v>
      </c>
      <c r="T36" s="1343" t="s">
        <v>37</v>
      </c>
      <c r="U36" s="623" t="s">
        <v>26</v>
      </c>
      <c r="V36" s="1374" t="s">
        <v>26</v>
      </c>
      <c r="W36" s="1034" t="s">
        <v>26</v>
      </c>
      <c r="X36" s="1377" t="s">
        <v>174</v>
      </c>
      <c r="Y36" s="82" t="s">
        <v>22</v>
      </c>
      <c r="Z36" s="2246">
        <v>111430</v>
      </c>
      <c r="AA36" s="2246">
        <v>96753</v>
      </c>
      <c r="AB36" s="2246">
        <v>2302</v>
      </c>
      <c r="AC36" s="2246">
        <v>12375</v>
      </c>
      <c r="AD36" s="2246" t="s">
        <v>21</v>
      </c>
      <c r="AE36" s="2246">
        <v>11331</v>
      </c>
      <c r="AF36" s="2246">
        <v>1044</v>
      </c>
      <c r="AG36" s="2246" t="s">
        <v>22</v>
      </c>
      <c r="AH36" s="2246">
        <v>7647</v>
      </c>
      <c r="AI36" s="2246">
        <v>7647</v>
      </c>
      <c r="AJ36" s="2246" t="s">
        <v>21</v>
      </c>
      <c r="AK36" s="2246" t="s">
        <v>21</v>
      </c>
      <c r="AL36" s="2246" t="s">
        <v>21</v>
      </c>
      <c r="AM36" s="2246" t="s">
        <v>21</v>
      </c>
      <c r="AN36" s="208" t="s">
        <v>21</v>
      </c>
      <c r="AO36" s="1343" t="s">
        <v>37</v>
      </c>
      <c r="AP36" s="623" t="s">
        <v>26</v>
      </c>
      <c r="AQ36" s="1374" t="s">
        <v>26</v>
      </c>
      <c r="AR36" s="1034" t="s">
        <v>26</v>
      </c>
      <c r="AS36" s="1377" t="s">
        <v>174</v>
      </c>
      <c r="AT36" s="82" t="s">
        <v>22</v>
      </c>
      <c r="AU36" s="2246">
        <v>37753</v>
      </c>
      <c r="AV36" s="2246">
        <v>37753</v>
      </c>
      <c r="AW36" s="2246" t="s">
        <v>21</v>
      </c>
      <c r="AX36" s="2246" t="s">
        <v>21</v>
      </c>
      <c r="AY36" s="2246" t="s">
        <v>21</v>
      </c>
      <c r="AZ36" s="2246" t="s">
        <v>21</v>
      </c>
      <c r="BA36" s="2246" t="s">
        <v>21</v>
      </c>
      <c r="BB36" s="2246">
        <v>17751</v>
      </c>
      <c r="BC36" s="2246">
        <v>43268</v>
      </c>
      <c r="BD36" s="2246">
        <v>18419</v>
      </c>
      <c r="BE36" s="2246">
        <v>4361</v>
      </c>
      <c r="BF36" s="2246">
        <v>20488</v>
      </c>
      <c r="BG36" s="2246">
        <v>10849</v>
      </c>
      <c r="BH36" s="2246">
        <v>9339</v>
      </c>
      <c r="BI36" s="208">
        <v>300</v>
      </c>
      <c r="BJ36" s="1343" t="s">
        <v>37</v>
      </c>
      <c r="BK36" s="623" t="s">
        <v>26</v>
      </c>
      <c r="BL36" s="1374" t="s">
        <v>26</v>
      </c>
      <c r="BM36" s="1034" t="s">
        <v>26</v>
      </c>
      <c r="BN36" s="1377" t="s">
        <v>174</v>
      </c>
      <c r="BO36" s="82">
        <v>12359</v>
      </c>
      <c r="BP36" s="2246">
        <v>12359</v>
      </c>
      <c r="BQ36" s="2246">
        <v>401</v>
      </c>
      <c r="BR36" s="2246">
        <v>3091</v>
      </c>
      <c r="BS36" s="2246">
        <v>8867</v>
      </c>
      <c r="BT36" s="2246">
        <v>5257</v>
      </c>
      <c r="BU36" s="2246">
        <v>3577</v>
      </c>
      <c r="BV36" s="2246">
        <v>33</v>
      </c>
      <c r="BW36" s="2246" t="s">
        <v>21</v>
      </c>
      <c r="BX36" s="2246" t="s">
        <v>21</v>
      </c>
      <c r="BY36" s="2246" t="s">
        <v>21</v>
      </c>
      <c r="BZ36" s="2246" t="s">
        <v>21</v>
      </c>
      <c r="CA36" s="2246" t="s">
        <v>21</v>
      </c>
      <c r="CB36" s="2246" t="s">
        <v>21</v>
      </c>
      <c r="CC36" s="2246" t="s">
        <v>21</v>
      </c>
      <c r="CD36" s="208" t="s">
        <v>21</v>
      </c>
      <c r="CE36" s="1343" t="s">
        <v>37</v>
      </c>
      <c r="CF36" s="623" t="s">
        <v>26</v>
      </c>
    </row>
    <row r="37" spans="1:85" ht="15" customHeight="1">
      <c r="A37" s="1374" t="s">
        <v>26</v>
      </c>
      <c r="B37" s="1034" t="s">
        <v>26</v>
      </c>
      <c r="C37" s="1377" t="s">
        <v>175</v>
      </c>
      <c r="D37" s="82">
        <v>13803</v>
      </c>
      <c r="E37" s="2246">
        <v>1196882</v>
      </c>
      <c r="F37" s="2246">
        <v>348477</v>
      </c>
      <c r="G37" s="2246">
        <v>188019</v>
      </c>
      <c r="H37" s="2246">
        <v>660386</v>
      </c>
      <c r="I37" s="2246">
        <v>64570</v>
      </c>
      <c r="J37" s="2246">
        <v>570122</v>
      </c>
      <c r="K37" s="2246">
        <v>25694</v>
      </c>
      <c r="L37" s="2246" t="s">
        <v>22</v>
      </c>
      <c r="M37" s="2246">
        <v>13435</v>
      </c>
      <c r="N37" s="2246" t="s">
        <v>21</v>
      </c>
      <c r="O37" s="2246">
        <v>275</v>
      </c>
      <c r="P37" s="2246">
        <v>13160</v>
      </c>
      <c r="Q37" s="2246">
        <v>11432</v>
      </c>
      <c r="R37" s="2246">
        <v>1728</v>
      </c>
      <c r="S37" s="208" t="s">
        <v>21</v>
      </c>
      <c r="T37" s="1343" t="s">
        <v>38</v>
      </c>
      <c r="U37" s="623" t="s">
        <v>26</v>
      </c>
      <c r="V37" s="1374" t="s">
        <v>26</v>
      </c>
      <c r="W37" s="1034" t="s">
        <v>26</v>
      </c>
      <c r="X37" s="1377" t="s">
        <v>175</v>
      </c>
      <c r="Y37" s="82" t="s">
        <v>22</v>
      </c>
      <c r="Z37" s="2246">
        <v>125096</v>
      </c>
      <c r="AA37" s="2246">
        <v>109162</v>
      </c>
      <c r="AB37" s="2246">
        <v>2269</v>
      </c>
      <c r="AC37" s="2246">
        <v>13665</v>
      </c>
      <c r="AD37" s="2246" t="s">
        <v>21</v>
      </c>
      <c r="AE37" s="2246">
        <v>12738</v>
      </c>
      <c r="AF37" s="2246">
        <v>927</v>
      </c>
      <c r="AG37" s="2246" t="s">
        <v>22</v>
      </c>
      <c r="AH37" s="2246">
        <v>7610</v>
      </c>
      <c r="AI37" s="2246">
        <v>7610</v>
      </c>
      <c r="AJ37" s="2246" t="s">
        <v>21</v>
      </c>
      <c r="AK37" s="2246" t="s">
        <v>21</v>
      </c>
      <c r="AL37" s="2246" t="s">
        <v>21</v>
      </c>
      <c r="AM37" s="2246" t="s">
        <v>21</v>
      </c>
      <c r="AN37" s="208" t="s">
        <v>21</v>
      </c>
      <c r="AO37" s="1343" t="s">
        <v>38</v>
      </c>
      <c r="AP37" s="623" t="s">
        <v>26</v>
      </c>
      <c r="AQ37" s="1374" t="s">
        <v>26</v>
      </c>
      <c r="AR37" s="1034" t="s">
        <v>26</v>
      </c>
      <c r="AS37" s="1377" t="s">
        <v>175</v>
      </c>
      <c r="AT37" s="82" t="s">
        <v>22</v>
      </c>
      <c r="AU37" s="2246">
        <v>37321</v>
      </c>
      <c r="AV37" s="2246">
        <v>37321</v>
      </c>
      <c r="AW37" s="2246" t="s">
        <v>21</v>
      </c>
      <c r="AX37" s="2246" t="s">
        <v>21</v>
      </c>
      <c r="AY37" s="2246" t="s">
        <v>21</v>
      </c>
      <c r="AZ37" s="2246" t="s">
        <v>21</v>
      </c>
      <c r="BA37" s="2246" t="s">
        <v>21</v>
      </c>
      <c r="BB37" s="2246">
        <v>13803</v>
      </c>
      <c r="BC37" s="2246">
        <v>35257</v>
      </c>
      <c r="BD37" s="2246">
        <v>14687</v>
      </c>
      <c r="BE37" s="2246">
        <v>4073</v>
      </c>
      <c r="BF37" s="2246">
        <v>16497</v>
      </c>
      <c r="BG37" s="2246">
        <v>9351</v>
      </c>
      <c r="BH37" s="2246">
        <v>6820</v>
      </c>
      <c r="BI37" s="208">
        <v>326</v>
      </c>
      <c r="BJ37" s="1343" t="s">
        <v>38</v>
      </c>
      <c r="BK37" s="623" t="s">
        <v>26</v>
      </c>
      <c r="BL37" s="1374" t="s">
        <v>26</v>
      </c>
      <c r="BM37" s="1034" t="s">
        <v>26</v>
      </c>
      <c r="BN37" s="1377" t="s">
        <v>175</v>
      </c>
      <c r="BO37" s="82">
        <v>9553</v>
      </c>
      <c r="BP37" s="2246">
        <v>9554</v>
      </c>
      <c r="BQ37" s="2246">
        <v>275</v>
      </c>
      <c r="BR37" s="2246">
        <v>2887</v>
      </c>
      <c r="BS37" s="2246">
        <v>6392</v>
      </c>
      <c r="BT37" s="2246">
        <v>4434</v>
      </c>
      <c r="BU37" s="2246">
        <v>1933</v>
      </c>
      <c r="BV37" s="2246">
        <v>25</v>
      </c>
      <c r="BW37" s="2246" t="s">
        <v>21</v>
      </c>
      <c r="BX37" s="2246" t="s">
        <v>21</v>
      </c>
      <c r="BY37" s="2246" t="s">
        <v>21</v>
      </c>
      <c r="BZ37" s="2246" t="s">
        <v>21</v>
      </c>
      <c r="CA37" s="2246" t="s">
        <v>21</v>
      </c>
      <c r="CB37" s="2246" t="s">
        <v>21</v>
      </c>
      <c r="CC37" s="2246" t="s">
        <v>21</v>
      </c>
      <c r="CD37" s="208" t="s">
        <v>21</v>
      </c>
      <c r="CE37" s="1343" t="s">
        <v>38</v>
      </c>
      <c r="CF37" s="623" t="s">
        <v>26</v>
      </c>
    </row>
    <row r="38" spans="1:85" ht="15" customHeight="1">
      <c r="A38" s="1374" t="s">
        <v>26</v>
      </c>
      <c r="B38" s="1034" t="s">
        <v>26</v>
      </c>
      <c r="C38" s="1377" t="s">
        <v>176</v>
      </c>
      <c r="D38" s="82">
        <v>11477</v>
      </c>
      <c r="E38" s="2246">
        <v>1114820</v>
      </c>
      <c r="F38" s="2246">
        <v>316071</v>
      </c>
      <c r="G38" s="2246">
        <v>148090</v>
      </c>
      <c r="H38" s="2246">
        <v>650660</v>
      </c>
      <c r="I38" s="2246">
        <v>66586</v>
      </c>
      <c r="J38" s="2246">
        <v>555685</v>
      </c>
      <c r="K38" s="2246">
        <v>28388</v>
      </c>
      <c r="L38" s="2246" t="s">
        <v>22</v>
      </c>
      <c r="M38" s="2246">
        <v>17356</v>
      </c>
      <c r="N38" s="2246" t="s">
        <v>21</v>
      </c>
      <c r="O38" s="2246">
        <v>120</v>
      </c>
      <c r="P38" s="2246">
        <v>17236</v>
      </c>
      <c r="Q38" s="2246">
        <v>16477</v>
      </c>
      <c r="R38" s="2246">
        <v>759</v>
      </c>
      <c r="S38" s="208" t="s">
        <v>21</v>
      </c>
      <c r="T38" s="1343" t="s">
        <v>39</v>
      </c>
      <c r="U38" s="623" t="s">
        <v>26</v>
      </c>
      <c r="V38" s="1374" t="s">
        <v>26</v>
      </c>
      <c r="W38" s="1034" t="s">
        <v>26</v>
      </c>
      <c r="X38" s="1377" t="s">
        <v>176</v>
      </c>
      <c r="Y38" s="82" t="s">
        <v>22</v>
      </c>
      <c r="Z38" s="2246">
        <v>133720</v>
      </c>
      <c r="AA38" s="2246">
        <v>109687</v>
      </c>
      <c r="AB38" s="2246">
        <v>1291</v>
      </c>
      <c r="AC38" s="2246">
        <v>22742</v>
      </c>
      <c r="AD38" s="2246" t="s">
        <v>21</v>
      </c>
      <c r="AE38" s="2246">
        <v>21771</v>
      </c>
      <c r="AF38" s="2246">
        <v>971</v>
      </c>
      <c r="AG38" s="2246" t="s">
        <v>22</v>
      </c>
      <c r="AH38" s="2246">
        <v>10014</v>
      </c>
      <c r="AI38" s="2246">
        <v>10014</v>
      </c>
      <c r="AJ38" s="2246" t="s">
        <v>21</v>
      </c>
      <c r="AK38" s="2246" t="s">
        <v>21</v>
      </c>
      <c r="AL38" s="2246" t="s">
        <v>21</v>
      </c>
      <c r="AM38" s="2246" t="s">
        <v>21</v>
      </c>
      <c r="AN38" s="208" t="s">
        <v>21</v>
      </c>
      <c r="AO38" s="1343" t="s">
        <v>39</v>
      </c>
      <c r="AP38" s="623" t="s">
        <v>26</v>
      </c>
      <c r="AQ38" s="1374" t="s">
        <v>26</v>
      </c>
      <c r="AR38" s="1034" t="s">
        <v>26</v>
      </c>
      <c r="AS38" s="1377" t="s">
        <v>176</v>
      </c>
      <c r="AT38" s="82" t="s">
        <v>22</v>
      </c>
      <c r="AU38" s="2246">
        <v>41638</v>
      </c>
      <c r="AV38" s="2246">
        <v>41638</v>
      </c>
      <c r="AW38" s="2246" t="s">
        <v>21</v>
      </c>
      <c r="AX38" s="2246" t="s">
        <v>21</v>
      </c>
      <c r="AY38" s="2246" t="s">
        <v>21</v>
      </c>
      <c r="AZ38" s="2246" t="s">
        <v>21</v>
      </c>
      <c r="BA38" s="2246" t="s">
        <v>21</v>
      </c>
      <c r="BB38" s="2246">
        <v>11477</v>
      </c>
      <c r="BC38" s="2246">
        <v>32175</v>
      </c>
      <c r="BD38" s="2246">
        <v>14749</v>
      </c>
      <c r="BE38" s="2246">
        <v>4062</v>
      </c>
      <c r="BF38" s="2246">
        <v>13363</v>
      </c>
      <c r="BG38" s="2246">
        <v>5998</v>
      </c>
      <c r="BH38" s="2246">
        <v>7130</v>
      </c>
      <c r="BI38" s="208">
        <v>235</v>
      </c>
      <c r="BJ38" s="1343" t="s">
        <v>39</v>
      </c>
      <c r="BK38" s="623" t="s">
        <v>26</v>
      </c>
      <c r="BL38" s="1374" t="s">
        <v>26</v>
      </c>
      <c r="BM38" s="1034" t="s">
        <v>26</v>
      </c>
      <c r="BN38" s="1377" t="s">
        <v>176</v>
      </c>
      <c r="BO38" s="82">
        <v>7849</v>
      </c>
      <c r="BP38" s="2246">
        <v>7848</v>
      </c>
      <c r="BQ38" s="2246">
        <v>171</v>
      </c>
      <c r="BR38" s="2246">
        <v>2879</v>
      </c>
      <c r="BS38" s="2246">
        <v>4798</v>
      </c>
      <c r="BT38" s="2246">
        <v>2698</v>
      </c>
      <c r="BU38" s="2246">
        <v>2098</v>
      </c>
      <c r="BV38" s="2246">
        <v>2</v>
      </c>
      <c r="BW38" s="2246" t="s">
        <v>21</v>
      </c>
      <c r="BX38" s="2246" t="s">
        <v>21</v>
      </c>
      <c r="BY38" s="2246" t="s">
        <v>21</v>
      </c>
      <c r="BZ38" s="2246" t="s">
        <v>21</v>
      </c>
      <c r="CA38" s="2246" t="s">
        <v>21</v>
      </c>
      <c r="CB38" s="2246" t="s">
        <v>21</v>
      </c>
      <c r="CC38" s="2246" t="s">
        <v>21</v>
      </c>
      <c r="CD38" s="208" t="s">
        <v>21</v>
      </c>
      <c r="CE38" s="1343" t="s">
        <v>39</v>
      </c>
      <c r="CF38" s="623" t="s">
        <v>26</v>
      </c>
    </row>
    <row r="39" spans="1:85" ht="15" customHeight="1">
      <c r="A39" s="1374" t="s">
        <v>26</v>
      </c>
      <c r="B39" s="1034" t="s">
        <v>26</v>
      </c>
      <c r="C39" s="1377" t="s">
        <v>177</v>
      </c>
      <c r="D39" s="82">
        <v>19244</v>
      </c>
      <c r="E39" s="2246">
        <v>1212591</v>
      </c>
      <c r="F39" s="2246">
        <v>345048</v>
      </c>
      <c r="G39" s="2246">
        <v>170453</v>
      </c>
      <c r="H39" s="2246">
        <v>697089</v>
      </c>
      <c r="I39" s="2246">
        <v>79803</v>
      </c>
      <c r="J39" s="2246">
        <v>589493</v>
      </c>
      <c r="K39" s="2246">
        <v>27794</v>
      </c>
      <c r="L39" s="2246" t="s">
        <v>22</v>
      </c>
      <c r="M39" s="2246">
        <v>38942</v>
      </c>
      <c r="N39" s="2246" t="s">
        <v>21</v>
      </c>
      <c r="O39" s="2246">
        <v>130</v>
      </c>
      <c r="P39" s="2246">
        <v>38812</v>
      </c>
      <c r="Q39" s="2246">
        <v>35772</v>
      </c>
      <c r="R39" s="2246">
        <v>3040</v>
      </c>
      <c r="S39" s="208" t="s">
        <v>21</v>
      </c>
      <c r="T39" s="1343" t="s">
        <v>40</v>
      </c>
      <c r="U39" s="623" t="s">
        <v>26</v>
      </c>
      <c r="V39" s="1374" t="s">
        <v>26</v>
      </c>
      <c r="W39" s="1034" t="s">
        <v>26</v>
      </c>
      <c r="X39" s="1377" t="s">
        <v>177</v>
      </c>
      <c r="Y39" s="82" t="s">
        <v>22</v>
      </c>
      <c r="Z39" s="2246">
        <v>157071</v>
      </c>
      <c r="AA39" s="2246">
        <v>128820</v>
      </c>
      <c r="AB39" s="2246">
        <v>4278</v>
      </c>
      <c r="AC39" s="2246">
        <v>23973</v>
      </c>
      <c r="AD39" s="2246" t="s">
        <v>21</v>
      </c>
      <c r="AE39" s="2246">
        <v>22799</v>
      </c>
      <c r="AF39" s="2246">
        <v>1174</v>
      </c>
      <c r="AG39" s="2246" t="s">
        <v>22</v>
      </c>
      <c r="AH39" s="2246">
        <v>7040</v>
      </c>
      <c r="AI39" s="2246">
        <v>7040</v>
      </c>
      <c r="AJ39" s="2246" t="s">
        <v>21</v>
      </c>
      <c r="AK39" s="2246" t="s">
        <v>21</v>
      </c>
      <c r="AL39" s="2246" t="s">
        <v>21</v>
      </c>
      <c r="AM39" s="2246" t="s">
        <v>21</v>
      </c>
      <c r="AN39" s="208" t="s">
        <v>21</v>
      </c>
      <c r="AO39" s="1343" t="s">
        <v>40</v>
      </c>
      <c r="AP39" s="623" t="s">
        <v>26</v>
      </c>
      <c r="AQ39" s="1374" t="s">
        <v>26</v>
      </c>
      <c r="AR39" s="1034" t="s">
        <v>26</v>
      </c>
      <c r="AS39" s="1377" t="s">
        <v>177</v>
      </c>
      <c r="AT39" s="82" t="s">
        <v>22</v>
      </c>
      <c r="AU39" s="2246">
        <v>38851</v>
      </c>
      <c r="AV39" s="2246">
        <v>38851</v>
      </c>
      <c r="AW39" s="2246" t="s">
        <v>21</v>
      </c>
      <c r="AX39" s="2246" t="s">
        <v>21</v>
      </c>
      <c r="AY39" s="2246" t="s">
        <v>21</v>
      </c>
      <c r="AZ39" s="2246" t="s">
        <v>21</v>
      </c>
      <c r="BA39" s="2246" t="s">
        <v>21</v>
      </c>
      <c r="BB39" s="2246">
        <v>19244</v>
      </c>
      <c r="BC39" s="2246">
        <v>40129</v>
      </c>
      <c r="BD39" s="2246">
        <v>14182</v>
      </c>
      <c r="BE39" s="2246">
        <v>4141</v>
      </c>
      <c r="BF39" s="2246">
        <v>21806</v>
      </c>
      <c r="BG39" s="2246">
        <v>10507</v>
      </c>
      <c r="BH39" s="2246">
        <v>11050</v>
      </c>
      <c r="BI39" s="208">
        <v>249</v>
      </c>
      <c r="BJ39" s="1343" t="s">
        <v>40</v>
      </c>
      <c r="BK39" s="623" t="s">
        <v>26</v>
      </c>
      <c r="BL39" s="1374" t="s">
        <v>26</v>
      </c>
      <c r="BM39" s="1034" t="s">
        <v>26</v>
      </c>
      <c r="BN39" s="1377" t="s">
        <v>177</v>
      </c>
      <c r="BO39" s="82">
        <v>13365</v>
      </c>
      <c r="BP39" s="2246">
        <v>13365</v>
      </c>
      <c r="BQ39" s="2246">
        <v>293</v>
      </c>
      <c r="BR39" s="2246">
        <v>2935</v>
      </c>
      <c r="BS39" s="2246">
        <v>10137</v>
      </c>
      <c r="BT39" s="2246">
        <v>5114</v>
      </c>
      <c r="BU39" s="2246">
        <v>5023</v>
      </c>
      <c r="BV39" s="2246" t="s">
        <v>21</v>
      </c>
      <c r="BW39" s="2246" t="s">
        <v>21</v>
      </c>
      <c r="BX39" s="2246" t="s">
        <v>21</v>
      </c>
      <c r="BY39" s="2246" t="s">
        <v>21</v>
      </c>
      <c r="BZ39" s="2246" t="s">
        <v>21</v>
      </c>
      <c r="CA39" s="2246" t="s">
        <v>21</v>
      </c>
      <c r="CB39" s="2246" t="s">
        <v>21</v>
      </c>
      <c r="CC39" s="2246" t="s">
        <v>21</v>
      </c>
      <c r="CD39" s="208" t="s">
        <v>21</v>
      </c>
      <c r="CE39" s="1343" t="s">
        <v>40</v>
      </c>
      <c r="CF39" s="623" t="s">
        <v>26</v>
      </c>
    </row>
    <row r="40" spans="1:85" ht="15" customHeight="1">
      <c r="A40" s="1378" t="s">
        <v>26</v>
      </c>
      <c r="B40" s="1044" t="s">
        <v>26</v>
      </c>
      <c r="C40" s="1379" t="s">
        <v>178</v>
      </c>
      <c r="D40" s="106">
        <v>24485</v>
      </c>
      <c r="E40" s="2247">
        <v>1355421</v>
      </c>
      <c r="F40" s="2247">
        <v>383421</v>
      </c>
      <c r="G40" s="2247">
        <v>206543</v>
      </c>
      <c r="H40" s="2247">
        <v>765456</v>
      </c>
      <c r="I40" s="2247">
        <v>89160</v>
      </c>
      <c r="J40" s="2247">
        <v>645569</v>
      </c>
      <c r="K40" s="2247">
        <v>30726</v>
      </c>
      <c r="L40" s="2247" t="s">
        <v>22</v>
      </c>
      <c r="M40" s="2247">
        <v>29312</v>
      </c>
      <c r="N40" s="2247" t="s">
        <v>21</v>
      </c>
      <c r="O40" s="2247">
        <v>230</v>
      </c>
      <c r="P40" s="2247">
        <v>29082</v>
      </c>
      <c r="Q40" s="2247">
        <v>26729</v>
      </c>
      <c r="R40" s="2247">
        <v>2353</v>
      </c>
      <c r="S40" s="486" t="s">
        <v>21</v>
      </c>
      <c r="T40" s="1345" t="s">
        <v>41</v>
      </c>
      <c r="U40" s="626" t="s">
        <v>26</v>
      </c>
      <c r="V40" s="1378" t="s">
        <v>26</v>
      </c>
      <c r="W40" s="1044" t="s">
        <v>26</v>
      </c>
      <c r="X40" s="1379" t="s">
        <v>178</v>
      </c>
      <c r="Y40" s="106" t="s">
        <v>22</v>
      </c>
      <c r="Z40" s="2247">
        <v>172040</v>
      </c>
      <c r="AA40" s="2247">
        <v>140489</v>
      </c>
      <c r="AB40" s="2247">
        <v>3364</v>
      </c>
      <c r="AC40" s="2247">
        <v>28187</v>
      </c>
      <c r="AD40" s="2247" t="s">
        <v>21</v>
      </c>
      <c r="AE40" s="2247">
        <v>27207</v>
      </c>
      <c r="AF40" s="2247">
        <v>980</v>
      </c>
      <c r="AG40" s="2247" t="s">
        <v>22</v>
      </c>
      <c r="AH40" s="2247">
        <v>9402</v>
      </c>
      <c r="AI40" s="2247">
        <v>9402</v>
      </c>
      <c r="AJ40" s="2247" t="s">
        <v>21</v>
      </c>
      <c r="AK40" s="2247" t="s">
        <v>21</v>
      </c>
      <c r="AL40" s="2247" t="s">
        <v>21</v>
      </c>
      <c r="AM40" s="2247" t="s">
        <v>21</v>
      </c>
      <c r="AN40" s="486" t="s">
        <v>21</v>
      </c>
      <c r="AO40" s="1345" t="s">
        <v>41</v>
      </c>
      <c r="AP40" s="626" t="s">
        <v>26</v>
      </c>
      <c r="AQ40" s="1378" t="s">
        <v>26</v>
      </c>
      <c r="AR40" s="1044" t="s">
        <v>26</v>
      </c>
      <c r="AS40" s="1379" t="s">
        <v>178</v>
      </c>
      <c r="AT40" s="106" t="s">
        <v>22</v>
      </c>
      <c r="AU40" s="2247">
        <v>40169</v>
      </c>
      <c r="AV40" s="2247">
        <v>40169</v>
      </c>
      <c r="AW40" s="2247" t="s">
        <v>21</v>
      </c>
      <c r="AX40" s="2247" t="s">
        <v>21</v>
      </c>
      <c r="AY40" s="2247" t="s">
        <v>21</v>
      </c>
      <c r="AZ40" s="2247" t="s">
        <v>21</v>
      </c>
      <c r="BA40" s="2247" t="s">
        <v>21</v>
      </c>
      <c r="BB40" s="2247">
        <v>24485</v>
      </c>
      <c r="BC40" s="2247">
        <v>48913</v>
      </c>
      <c r="BD40" s="2247">
        <v>17428</v>
      </c>
      <c r="BE40" s="2247">
        <v>4788</v>
      </c>
      <c r="BF40" s="2247">
        <v>26696</v>
      </c>
      <c r="BG40" s="2247">
        <v>13892</v>
      </c>
      <c r="BH40" s="2247">
        <v>12560</v>
      </c>
      <c r="BI40" s="486">
        <v>244</v>
      </c>
      <c r="BJ40" s="1345" t="s">
        <v>41</v>
      </c>
      <c r="BK40" s="626" t="s">
        <v>26</v>
      </c>
      <c r="BL40" s="1378" t="s">
        <v>26</v>
      </c>
      <c r="BM40" s="1044" t="s">
        <v>26</v>
      </c>
      <c r="BN40" s="1379" t="s">
        <v>178</v>
      </c>
      <c r="BO40" s="106">
        <v>17025</v>
      </c>
      <c r="BP40" s="2247">
        <v>17025</v>
      </c>
      <c r="BQ40" s="2247">
        <v>159</v>
      </c>
      <c r="BR40" s="2247">
        <v>3394</v>
      </c>
      <c r="BS40" s="2247">
        <v>13472</v>
      </c>
      <c r="BT40" s="2247">
        <v>7424</v>
      </c>
      <c r="BU40" s="2247">
        <v>6048</v>
      </c>
      <c r="BV40" s="2247" t="s">
        <v>21</v>
      </c>
      <c r="BW40" s="2247" t="s">
        <v>21</v>
      </c>
      <c r="BX40" s="2247" t="s">
        <v>21</v>
      </c>
      <c r="BY40" s="2247" t="s">
        <v>21</v>
      </c>
      <c r="BZ40" s="2247" t="s">
        <v>21</v>
      </c>
      <c r="CA40" s="2247" t="s">
        <v>21</v>
      </c>
      <c r="CB40" s="2247" t="s">
        <v>21</v>
      </c>
      <c r="CC40" s="2247" t="s">
        <v>21</v>
      </c>
      <c r="CD40" s="486" t="s">
        <v>21</v>
      </c>
      <c r="CE40" s="1345" t="s">
        <v>41</v>
      </c>
      <c r="CF40" s="626" t="s">
        <v>26</v>
      </c>
    </row>
    <row r="41" spans="1:85" ht="15" customHeight="1">
      <c r="A41" s="1399"/>
      <c r="B41" s="1399"/>
      <c r="C41" s="1399"/>
      <c r="D41" s="627"/>
      <c r="E41" s="627"/>
      <c r="F41" s="627"/>
      <c r="G41" s="627"/>
      <c r="H41" s="627"/>
      <c r="I41" s="627"/>
      <c r="J41" s="627"/>
      <c r="K41" s="627"/>
      <c r="L41" s="627"/>
      <c r="M41" s="627"/>
      <c r="N41" s="627"/>
      <c r="O41" s="627"/>
      <c r="P41" s="627"/>
      <c r="Q41" s="627"/>
      <c r="R41" s="627"/>
      <c r="S41" s="627"/>
      <c r="T41" s="1353"/>
      <c r="U41" s="146"/>
      <c r="V41" s="1399"/>
      <c r="W41" s="1399"/>
      <c r="X41" s="1399"/>
      <c r="Y41" s="627"/>
      <c r="Z41" s="627"/>
      <c r="AA41" s="627"/>
      <c r="AB41" s="627"/>
      <c r="AC41" s="627"/>
      <c r="AD41" s="627"/>
      <c r="AE41" s="627"/>
      <c r="AF41" s="627"/>
      <c r="AG41" s="627"/>
      <c r="AH41" s="627"/>
      <c r="AI41" s="627"/>
      <c r="AJ41" s="627"/>
      <c r="AK41" s="627"/>
      <c r="AL41" s="627"/>
      <c r="AM41" s="627"/>
      <c r="AN41" s="627"/>
      <c r="AO41" s="1353"/>
      <c r="AP41" s="146"/>
      <c r="AQ41" s="1399"/>
      <c r="AR41" s="1399"/>
      <c r="AS41" s="1399"/>
      <c r="AT41" s="627"/>
      <c r="AU41" s="627"/>
      <c r="AV41" s="627"/>
      <c r="AW41" s="627"/>
      <c r="AX41" s="627"/>
      <c r="AY41" s="627"/>
      <c r="AZ41" s="627"/>
      <c r="BA41" s="627"/>
      <c r="BB41" s="627"/>
      <c r="BC41" s="627"/>
      <c r="BD41" s="627"/>
      <c r="BE41" s="627"/>
      <c r="BF41" s="627"/>
      <c r="BG41" s="627"/>
      <c r="BH41" s="627"/>
      <c r="BI41" s="627"/>
      <c r="BJ41" s="1353"/>
      <c r="BK41" s="146"/>
      <c r="BL41" s="1399"/>
      <c r="BM41" s="1399"/>
      <c r="BN41" s="1399"/>
      <c r="BO41" s="627"/>
      <c r="BP41" s="627"/>
      <c r="BQ41" s="627"/>
      <c r="BR41" s="627"/>
      <c r="BS41" s="627"/>
      <c r="BT41" s="627"/>
      <c r="BU41" s="627"/>
      <c r="BV41" s="627"/>
      <c r="CE41" s="1353"/>
      <c r="CF41" s="146"/>
    </row>
    <row r="42" spans="1:85" s="14" customFormat="1" ht="18.75" customHeight="1">
      <c r="A42" s="74" t="s">
        <v>179</v>
      </c>
      <c r="B42" s="479"/>
      <c r="C42" s="479"/>
      <c r="D42" s="607"/>
      <c r="E42" s="479" t="s">
        <v>1894</v>
      </c>
      <c r="F42" s="146"/>
      <c r="G42" s="146"/>
      <c r="H42" s="146"/>
      <c r="I42" s="146"/>
      <c r="J42" s="608"/>
      <c r="K42" s="609" t="s">
        <v>1954</v>
      </c>
      <c r="L42" s="475" t="s">
        <v>821</v>
      </c>
      <c r="M42" s="607"/>
      <c r="N42" s="146" t="s">
        <v>1666</v>
      </c>
      <c r="O42" s="146"/>
      <c r="P42" s="146"/>
      <c r="Q42" s="146"/>
      <c r="R42" s="608"/>
      <c r="S42" s="609" t="s">
        <v>1954</v>
      </c>
      <c r="T42" s="1353"/>
      <c r="U42" s="146"/>
      <c r="V42" s="74" t="s">
        <v>822</v>
      </c>
      <c r="W42" s="479"/>
      <c r="X42" s="479"/>
      <c r="Y42" s="607"/>
      <c r="Z42" s="479" t="s">
        <v>1955</v>
      </c>
      <c r="AA42" s="146"/>
      <c r="AB42" s="146"/>
      <c r="AC42" s="146"/>
      <c r="AD42" s="146"/>
      <c r="AE42" s="608"/>
      <c r="AF42" s="609" t="s">
        <v>1954</v>
      </c>
      <c r="AG42" s="980" t="s">
        <v>845</v>
      </c>
      <c r="AH42" s="607"/>
      <c r="AI42" s="146" t="s">
        <v>1675</v>
      </c>
      <c r="AJ42" s="146"/>
      <c r="AK42" s="146"/>
      <c r="AL42" s="146"/>
      <c r="AM42" s="1381"/>
      <c r="AN42" s="2198" t="s">
        <v>1956</v>
      </c>
      <c r="AO42" s="1353"/>
      <c r="AP42" s="146"/>
      <c r="AQ42" s="74" t="s">
        <v>1957</v>
      </c>
      <c r="AR42" s="479"/>
      <c r="AS42" s="479"/>
      <c r="AT42" s="607"/>
      <c r="AU42" s="483" t="s">
        <v>1680</v>
      </c>
      <c r="AV42" s="146"/>
      <c r="AW42" s="146"/>
      <c r="AX42" s="146"/>
      <c r="AY42" s="146"/>
      <c r="AZ42" s="1356"/>
      <c r="BA42" s="2198" t="s">
        <v>1956</v>
      </c>
      <c r="BB42" s="980" t="s">
        <v>840</v>
      </c>
      <c r="BC42" s="483"/>
      <c r="BD42" s="483" t="s">
        <v>1684</v>
      </c>
      <c r="BE42" s="607"/>
      <c r="BF42" s="146"/>
      <c r="BG42" s="146"/>
      <c r="BH42" s="1395"/>
      <c r="BI42" s="2198" t="s">
        <v>1956</v>
      </c>
      <c r="BJ42" s="1353"/>
      <c r="BK42" s="146"/>
      <c r="BL42" s="74" t="s">
        <v>846</v>
      </c>
      <c r="BM42" s="479"/>
      <c r="BN42" s="479"/>
      <c r="BO42" s="146"/>
      <c r="BP42" s="479" t="s">
        <v>1695</v>
      </c>
      <c r="BQ42" s="146"/>
      <c r="BR42" s="637"/>
      <c r="BT42" s="146"/>
      <c r="BU42" s="637"/>
      <c r="BV42" s="73" t="s">
        <v>1958</v>
      </c>
      <c r="BW42" s="980" t="s">
        <v>1899</v>
      </c>
      <c r="BX42" s="483"/>
      <c r="BY42" s="632" t="s">
        <v>1765</v>
      </c>
      <c r="BZ42" s="607"/>
      <c r="CA42" s="479"/>
      <c r="CB42" s="146"/>
      <c r="CC42" s="146" t="s">
        <v>1959</v>
      </c>
      <c r="CD42" s="2198" t="s">
        <v>1956</v>
      </c>
      <c r="CE42" s="1353"/>
      <c r="CF42" s="146"/>
      <c r="CG42" s="479"/>
    </row>
    <row r="43" spans="1:85" ht="18" customHeight="1">
      <c r="A43" s="1400">
        <v>41275</v>
      </c>
      <c r="B43" s="1396">
        <v>41275</v>
      </c>
      <c r="C43" s="1401">
        <v>41275</v>
      </c>
      <c r="D43" s="66" t="s">
        <v>21</v>
      </c>
      <c r="E43" s="2244">
        <v>15510394</v>
      </c>
      <c r="F43" s="2244">
        <v>4524549</v>
      </c>
      <c r="G43" s="2244">
        <v>2248087</v>
      </c>
      <c r="H43" s="2244">
        <v>8737758</v>
      </c>
      <c r="I43" s="2244">
        <v>998057</v>
      </c>
      <c r="J43" s="2244">
        <v>7367614</v>
      </c>
      <c r="K43" s="2244">
        <v>372087</v>
      </c>
      <c r="L43" s="2244" t="s">
        <v>22</v>
      </c>
      <c r="M43" s="2244">
        <v>50813</v>
      </c>
      <c r="N43" s="2244">
        <v>16956</v>
      </c>
      <c r="O43" s="2244">
        <v>29348</v>
      </c>
      <c r="P43" s="2244">
        <v>4509</v>
      </c>
      <c r="Q43" s="2244" t="s">
        <v>21</v>
      </c>
      <c r="R43" s="2244">
        <v>4349</v>
      </c>
      <c r="S43" s="199">
        <v>160</v>
      </c>
      <c r="T43" s="1402">
        <v>41275</v>
      </c>
      <c r="U43" s="613">
        <v>41275</v>
      </c>
      <c r="V43" s="1400">
        <v>41275</v>
      </c>
      <c r="W43" s="1396">
        <v>41275</v>
      </c>
      <c r="X43" s="1401">
        <v>41275</v>
      </c>
      <c r="Y43" s="66" t="s">
        <v>22</v>
      </c>
      <c r="Z43" s="2244">
        <v>118151</v>
      </c>
      <c r="AA43" s="2244">
        <v>64964</v>
      </c>
      <c r="AB43" s="2244">
        <v>45598</v>
      </c>
      <c r="AC43" s="2244">
        <v>7589</v>
      </c>
      <c r="AD43" s="2244" t="s">
        <v>21</v>
      </c>
      <c r="AE43" s="2244">
        <v>5755</v>
      </c>
      <c r="AF43" s="2244">
        <v>1834</v>
      </c>
      <c r="AG43" s="2244" t="s">
        <v>22</v>
      </c>
      <c r="AH43" s="2244">
        <v>597679</v>
      </c>
      <c r="AI43" s="2244">
        <v>13628</v>
      </c>
      <c r="AJ43" s="2244">
        <v>146788</v>
      </c>
      <c r="AK43" s="2244">
        <v>437263</v>
      </c>
      <c r="AL43" s="2244">
        <v>360564</v>
      </c>
      <c r="AM43" s="2244">
        <v>76681</v>
      </c>
      <c r="AN43" s="199">
        <v>18</v>
      </c>
      <c r="AO43" s="1402">
        <v>41275</v>
      </c>
      <c r="AP43" s="613">
        <v>41275</v>
      </c>
      <c r="AQ43" s="1400">
        <v>41275</v>
      </c>
      <c r="AR43" s="1396">
        <v>41275</v>
      </c>
      <c r="AS43" s="1401">
        <v>41275</v>
      </c>
      <c r="AT43" s="66" t="s">
        <v>22</v>
      </c>
      <c r="AU43" s="2244">
        <v>1484811</v>
      </c>
      <c r="AV43" s="2244">
        <v>841590</v>
      </c>
      <c r="AW43" s="2244">
        <v>643221</v>
      </c>
      <c r="AX43" s="2244" t="s">
        <v>21</v>
      </c>
      <c r="AY43" s="2244" t="s">
        <v>21</v>
      </c>
      <c r="AZ43" s="2244" t="s">
        <v>21</v>
      </c>
      <c r="BA43" s="2244" t="s">
        <v>21</v>
      </c>
      <c r="BB43" s="2244" t="s">
        <v>21</v>
      </c>
      <c r="BC43" s="2244">
        <v>360541</v>
      </c>
      <c r="BD43" s="2244">
        <v>360541</v>
      </c>
      <c r="BE43" s="2244" t="s">
        <v>21</v>
      </c>
      <c r="BF43" s="2244" t="s">
        <v>21</v>
      </c>
      <c r="BG43" s="2244" t="s">
        <v>21</v>
      </c>
      <c r="BH43" s="2244" t="s">
        <v>21</v>
      </c>
      <c r="BI43" s="199" t="s">
        <v>21</v>
      </c>
      <c r="BJ43" s="1402">
        <v>41275</v>
      </c>
      <c r="BK43" s="613">
        <v>41275</v>
      </c>
      <c r="BL43" s="1400">
        <v>41275</v>
      </c>
      <c r="BM43" s="1396">
        <v>41275</v>
      </c>
      <c r="BN43" s="1401">
        <v>41275</v>
      </c>
      <c r="BO43" s="66">
        <v>82</v>
      </c>
      <c r="BP43" s="2244">
        <v>82</v>
      </c>
      <c r="BQ43" s="2244" t="s">
        <v>21</v>
      </c>
      <c r="BR43" s="2244" t="s">
        <v>21</v>
      </c>
      <c r="BS43" s="2244">
        <v>82</v>
      </c>
      <c r="BT43" s="2244" t="s">
        <v>22</v>
      </c>
      <c r="BU43" s="2244" t="s">
        <v>21</v>
      </c>
      <c r="BV43" s="2244">
        <v>82</v>
      </c>
      <c r="BW43" s="2244" t="s">
        <v>21</v>
      </c>
      <c r="BX43" s="2244" t="s">
        <v>21</v>
      </c>
      <c r="BY43" s="2244" t="s">
        <v>21</v>
      </c>
      <c r="BZ43" s="2244" t="s">
        <v>21</v>
      </c>
      <c r="CA43" s="2244" t="s">
        <v>21</v>
      </c>
      <c r="CB43" s="2244" t="s">
        <v>21</v>
      </c>
      <c r="CC43" s="2244" t="s">
        <v>21</v>
      </c>
      <c r="CD43" s="199" t="s">
        <v>21</v>
      </c>
      <c r="CE43" s="1402">
        <v>41275</v>
      </c>
      <c r="CF43" s="613">
        <v>41275</v>
      </c>
    </row>
    <row r="44" spans="1:85" ht="15" customHeight="1">
      <c r="A44" s="1368"/>
      <c r="B44" s="1366">
        <v>41640</v>
      </c>
      <c r="C44" s="433"/>
      <c r="D44" s="75" t="s">
        <v>21</v>
      </c>
      <c r="E44" s="2245">
        <v>14559096</v>
      </c>
      <c r="F44" s="2245">
        <v>4320565</v>
      </c>
      <c r="G44" s="2245">
        <v>2169021</v>
      </c>
      <c r="H44" s="2245">
        <v>8069509</v>
      </c>
      <c r="I44" s="2245">
        <v>929661</v>
      </c>
      <c r="J44" s="2245">
        <v>6844222</v>
      </c>
      <c r="K44" s="2245">
        <v>295626</v>
      </c>
      <c r="L44" s="2245" t="s">
        <v>22</v>
      </c>
      <c r="M44" s="2245">
        <v>65537</v>
      </c>
      <c r="N44" s="2245">
        <v>16095</v>
      </c>
      <c r="O44" s="2245">
        <v>47906</v>
      </c>
      <c r="P44" s="2245">
        <v>1536</v>
      </c>
      <c r="Q44" s="2245" t="s">
        <v>21</v>
      </c>
      <c r="R44" s="2245">
        <v>1409</v>
      </c>
      <c r="S44" s="205">
        <v>127</v>
      </c>
      <c r="T44" s="1340">
        <v>41640</v>
      </c>
      <c r="U44" s="615">
        <v>41640</v>
      </c>
      <c r="V44" s="1368"/>
      <c r="W44" s="1366">
        <v>41640</v>
      </c>
      <c r="X44" s="433"/>
      <c r="Y44" s="75" t="s">
        <v>22</v>
      </c>
      <c r="Z44" s="2245">
        <v>114298</v>
      </c>
      <c r="AA44" s="2245">
        <v>38805</v>
      </c>
      <c r="AB44" s="2245">
        <v>68473</v>
      </c>
      <c r="AC44" s="2245">
        <v>7020</v>
      </c>
      <c r="AD44" s="2245" t="s">
        <v>21</v>
      </c>
      <c r="AE44" s="2245">
        <v>5830</v>
      </c>
      <c r="AF44" s="2245">
        <v>1190</v>
      </c>
      <c r="AG44" s="2245" t="s">
        <v>22</v>
      </c>
      <c r="AH44" s="2245">
        <v>437215</v>
      </c>
      <c r="AI44" s="2245">
        <v>18766</v>
      </c>
      <c r="AJ44" s="2245">
        <v>92134</v>
      </c>
      <c r="AK44" s="2245">
        <v>326315</v>
      </c>
      <c r="AL44" s="2245">
        <v>292142</v>
      </c>
      <c r="AM44" s="2245">
        <v>34166</v>
      </c>
      <c r="AN44" s="205">
        <v>7</v>
      </c>
      <c r="AO44" s="1340">
        <v>41640</v>
      </c>
      <c r="AP44" s="615">
        <v>41640</v>
      </c>
      <c r="AQ44" s="1368"/>
      <c r="AR44" s="1366">
        <v>41640</v>
      </c>
      <c r="AS44" s="433"/>
      <c r="AT44" s="75" t="s">
        <v>22</v>
      </c>
      <c r="AU44" s="2245">
        <v>1397000</v>
      </c>
      <c r="AV44" s="2245">
        <v>789204</v>
      </c>
      <c r="AW44" s="2245">
        <v>607796</v>
      </c>
      <c r="AX44" s="2245" t="s">
        <v>21</v>
      </c>
      <c r="AY44" s="2245" t="s">
        <v>21</v>
      </c>
      <c r="AZ44" s="2245" t="s">
        <v>21</v>
      </c>
      <c r="BA44" s="2245" t="s">
        <v>21</v>
      </c>
      <c r="BB44" s="2245" t="s">
        <v>21</v>
      </c>
      <c r="BC44" s="2245">
        <v>413486</v>
      </c>
      <c r="BD44" s="2245">
        <v>413486</v>
      </c>
      <c r="BE44" s="2245" t="s">
        <v>21</v>
      </c>
      <c r="BF44" s="2245" t="s">
        <v>21</v>
      </c>
      <c r="BG44" s="2245" t="s">
        <v>21</v>
      </c>
      <c r="BH44" s="2245" t="s">
        <v>21</v>
      </c>
      <c r="BI44" s="205" t="s">
        <v>21</v>
      </c>
      <c r="BJ44" s="1340">
        <v>41640</v>
      </c>
      <c r="BK44" s="615">
        <v>41640</v>
      </c>
      <c r="BL44" s="1368"/>
      <c r="BM44" s="1366">
        <v>41640</v>
      </c>
      <c r="BN44" s="433"/>
      <c r="BO44" s="75">
        <v>61</v>
      </c>
      <c r="BP44" s="2245">
        <v>61</v>
      </c>
      <c r="BQ44" s="2245" t="s">
        <v>21</v>
      </c>
      <c r="BR44" s="2245" t="s">
        <v>21</v>
      </c>
      <c r="BS44" s="2245">
        <v>61</v>
      </c>
      <c r="BT44" s="2245" t="s">
        <v>22</v>
      </c>
      <c r="BU44" s="2245" t="s">
        <v>21</v>
      </c>
      <c r="BV44" s="2245">
        <v>61</v>
      </c>
      <c r="BW44" s="2245" t="s">
        <v>21</v>
      </c>
      <c r="BX44" s="2245" t="s">
        <v>21</v>
      </c>
      <c r="BY44" s="2245" t="s">
        <v>21</v>
      </c>
      <c r="BZ44" s="2245" t="s">
        <v>21</v>
      </c>
      <c r="CA44" s="2245" t="s">
        <v>21</v>
      </c>
      <c r="CB44" s="2245" t="s">
        <v>21</v>
      </c>
      <c r="CC44" s="2245" t="s">
        <v>21</v>
      </c>
      <c r="CD44" s="205" t="s">
        <v>21</v>
      </c>
      <c r="CE44" s="1340">
        <v>41640</v>
      </c>
      <c r="CF44" s="615">
        <v>41640</v>
      </c>
    </row>
    <row r="45" spans="1:85" ht="15" customHeight="1">
      <c r="A45" s="1368"/>
      <c r="B45" s="1366">
        <v>42005</v>
      </c>
      <c r="C45" s="433"/>
      <c r="D45" s="75" t="s">
        <v>21</v>
      </c>
      <c r="E45" s="2245">
        <v>14364333</v>
      </c>
      <c r="F45" s="2245">
        <v>4099978</v>
      </c>
      <c r="G45" s="2245">
        <v>2079355</v>
      </c>
      <c r="H45" s="2245">
        <v>8184999</v>
      </c>
      <c r="I45" s="2245">
        <v>887741</v>
      </c>
      <c r="J45" s="2245">
        <v>6983802</v>
      </c>
      <c r="K45" s="2245">
        <v>313456</v>
      </c>
      <c r="L45" s="2245" t="s">
        <v>22</v>
      </c>
      <c r="M45" s="2245">
        <v>45324</v>
      </c>
      <c r="N45" s="2245">
        <v>11883</v>
      </c>
      <c r="O45" s="2245">
        <v>32821</v>
      </c>
      <c r="P45" s="2245">
        <v>620</v>
      </c>
      <c r="Q45" s="2245" t="s">
        <v>21</v>
      </c>
      <c r="R45" s="2245">
        <v>520</v>
      </c>
      <c r="S45" s="205">
        <v>100</v>
      </c>
      <c r="T45" s="1340">
        <v>42005</v>
      </c>
      <c r="U45" s="615">
        <v>42005</v>
      </c>
      <c r="V45" s="1368"/>
      <c r="W45" s="1366">
        <v>42005</v>
      </c>
      <c r="X45" s="433"/>
      <c r="Y45" s="75" t="s">
        <v>22</v>
      </c>
      <c r="Z45" s="2245">
        <v>75035</v>
      </c>
      <c r="AA45" s="2245">
        <v>23110</v>
      </c>
      <c r="AB45" s="2245">
        <v>43015</v>
      </c>
      <c r="AC45" s="2245">
        <v>8910</v>
      </c>
      <c r="AD45" s="2245" t="s">
        <v>21</v>
      </c>
      <c r="AE45" s="2245">
        <v>5666</v>
      </c>
      <c r="AF45" s="2245">
        <v>3244</v>
      </c>
      <c r="AG45" s="2245" t="s">
        <v>22</v>
      </c>
      <c r="AH45" s="2245">
        <v>461735</v>
      </c>
      <c r="AI45" s="2245">
        <v>9205</v>
      </c>
      <c r="AJ45" s="2245">
        <v>131891</v>
      </c>
      <c r="AK45" s="2245">
        <v>320639</v>
      </c>
      <c r="AL45" s="2245">
        <v>253492</v>
      </c>
      <c r="AM45" s="2245">
        <v>67129</v>
      </c>
      <c r="AN45" s="205">
        <v>18</v>
      </c>
      <c r="AO45" s="1340">
        <v>42005</v>
      </c>
      <c r="AP45" s="615">
        <v>42005</v>
      </c>
      <c r="AQ45" s="1368"/>
      <c r="AR45" s="1366">
        <v>42005</v>
      </c>
      <c r="AS45" s="433"/>
      <c r="AT45" s="75" t="s">
        <v>22</v>
      </c>
      <c r="AU45" s="2245">
        <v>1213643</v>
      </c>
      <c r="AV45" s="2245">
        <v>719513</v>
      </c>
      <c r="AW45" s="2245">
        <v>494130</v>
      </c>
      <c r="AX45" s="2245" t="s">
        <v>21</v>
      </c>
      <c r="AY45" s="2245" t="s">
        <v>21</v>
      </c>
      <c r="AZ45" s="2245" t="s">
        <v>21</v>
      </c>
      <c r="BA45" s="2245" t="s">
        <v>21</v>
      </c>
      <c r="BB45" s="2245" t="s">
        <v>21</v>
      </c>
      <c r="BC45" s="2245">
        <v>361966</v>
      </c>
      <c r="BD45" s="2245">
        <v>361966</v>
      </c>
      <c r="BE45" s="2245" t="s">
        <v>21</v>
      </c>
      <c r="BF45" s="2245" t="s">
        <v>21</v>
      </c>
      <c r="BG45" s="2245" t="s">
        <v>21</v>
      </c>
      <c r="BH45" s="2245" t="s">
        <v>21</v>
      </c>
      <c r="BI45" s="205" t="s">
        <v>21</v>
      </c>
      <c r="BJ45" s="1340">
        <v>42005</v>
      </c>
      <c r="BK45" s="615">
        <v>42005</v>
      </c>
      <c r="BL45" s="1368"/>
      <c r="BM45" s="1366">
        <v>42005</v>
      </c>
      <c r="BN45" s="433"/>
      <c r="BO45" s="75">
        <v>3979</v>
      </c>
      <c r="BP45" s="2245">
        <v>3979</v>
      </c>
      <c r="BQ45" s="2245">
        <v>3893</v>
      </c>
      <c r="BR45" s="2245" t="s">
        <v>21</v>
      </c>
      <c r="BS45" s="2245">
        <v>86</v>
      </c>
      <c r="BT45" s="2245" t="s">
        <v>22</v>
      </c>
      <c r="BU45" s="2245" t="s">
        <v>21</v>
      </c>
      <c r="BV45" s="2245">
        <v>86</v>
      </c>
      <c r="BW45" s="2245" t="s">
        <v>21</v>
      </c>
      <c r="BX45" s="2245" t="s">
        <v>21</v>
      </c>
      <c r="BY45" s="2245" t="s">
        <v>21</v>
      </c>
      <c r="BZ45" s="2245" t="s">
        <v>21</v>
      </c>
      <c r="CA45" s="2245" t="s">
        <v>21</v>
      </c>
      <c r="CB45" s="2245" t="s">
        <v>21</v>
      </c>
      <c r="CC45" s="2245" t="s">
        <v>21</v>
      </c>
      <c r="CD45" s="205" t="s">
        <v>21</v>
      </c>
      <c r="CE45" s="1340">
        <v>42005</v>
      </c>
      <c r="CF45" s="615">
        <v>42005</v>
      </c>
    </row>
    <row r="46" spans="1:85" ht="15" customHeight="1">
      <c r="A46" s="1368"/>
      <c r="B46" s="1366">
        <v>42370</v>
      </c>
      <c r="C46" s="433"/>
      <c r="D46" s="75" t="s">
        <v>21</v>
      </c>
      <c r="E46" s="2245">
        <v>14321723</v>
      </c>
      <c r="F46" s="2245">
        <v>4034008</v>
      </c>
      <c r="G46" s="2245">
        <v>2048193</v>
      </c>
      <c r="H46" s="2245">
        <v>8239522</v>
      </c>
      <c r="I46" s="2245">
        <v>899355</v>
      </c>
      <c r="J46" s="2245">
        <v>6991548</v>
      </c>
      <c r="K46" s="2245">
        <v>348618</v>
      </c>
      <c r="L46" s="2245" t="s">
        <v>22</v>
      </c>
      <c r="M46" s="2245">
        <v>59831</v>
      </c>
      <c r="N46" s="2245">
        <v>19201</v>
      </c>
      <c r="O46" s="2245">
        <v>36782</v>
      </c>
      <c r="P46" s="2245">
        <v>3848</v>
      </c>
      <c r="Q46" s="2245" t="s">
        <v>21</v>
      </c>
      <c r="R46" s="2245">
        <v>494</v>
      </c>
      <c r="S46" s="205">
        <v>3354</v>
      </c>
      <c r="T46" s="1340">
        <v>42370</v>
      </c>
      <c r="U46" s="615">
        <v>42370</v>
      </c>
      <c r="V46" s="1368"/>
      <c r="W46" s="1366">
        <v>42370</v>
      </c>
      <c r="X46" s="433"/>
      <c r="Y46" s="75" t="s">
        <v>22</v>
      </c>
      <c r="Z46" s="2245">
        <v>31907</v>
      </c>
      <c r="AA46" s="2245">
        <v>15042</v>
      </c>
      <c r="AB46" s="2245">
        <v>10187</v>
      </c>
      <c r="AC46" s="2245">
        <v>6678</v>
      </c>
      <c r="AD46" s="2245" t="s">
        <v>21</v>
      </c>
      <c r="AE46" s="2245">
        <v>5395</v>
      </c>
      <c r="AF46" s="2245">
        <v>1283</v>
      </c>
      <c r="AG46" s="2245" t="s">
        <v>22</v>
      </c>
      <c r="AH46" s="2245">
        <v>450592</v>
      </c>
      <c r="AI46" s="2245">
        <v>11387</v>
      </c>
      <c r="AJ46" s="2245">
        <v>122127</v>
      </c>
      <c r="AK46" s="2245">
        <v>317078</v>
      </c>
      <c r="AL46" s="2245">
        <v>260632</v>
      </c>
      <c r="AM46" s="2245">
        <v>56424</v>
      </c>
      <c r="AN46" s="205">
        <v>22</v>
      </c>
      <c r="AO46" s="1340">
        <v>42370</v>
      </c>
      <c r="AP46" s="615">
        <v>42370</v>
      </c>
      <c r="AQ46" s="1368"/>
      <c r="AR46" s="1366">
        <v>42370</v>
      </c>
      <c r="AS46" s="433"/>
      <c r="AT46" s="75" t="s">
        <v>22</v>
      </c>
      <c r="AU46" s="2245">
        <v>1133385</v>
      </c>
      <c r="AV46" s="2245">
        <v>602720</v>
      </c>
      <c r="AW46" s="2245">
        <v>530665</v>
      </c>
      <c r="AX46" s="2245" t="s">
        <v>21</v>
      </c>
      <c r="AY46" s="2245" t="s">
        <v>21</v>
      </c>
      <c r="AZ46" s="2245" t="s">
        <v>21</v>
      </c>
      <c r="BA46" s="2245" t="s">
        <v>21</v>
      </c>
      <c r="BB46" s="2245" t="s">
        <v>21</v>
      </c>
      <c r="BC46" s="2245">
        <v>389239</v>
      </c>
      <c r="BD46" s="2245">
        <v>389239</v>
      </c>
      <c r="BE46" s="2245" t="s">
        <v>21</v>
      </c>
      <c r="BF46" s="2245" t="s">
        <v>21</v>
      </c>
      <c r="BG46" s="2245" t="s">
        <v>21</v>
      </c>
      <c r="BH46" s="2245" t="s">
        <v>21</v>
      </c>
      <c r="BI46" s="205" t="s">
        <v>21</v>
      </c>
      <c r="BJ46" s="1340">
        <v>42370</v>
      </c>
      <c r="BK46" s="615">
        <v>42370</v>
      </c>
      <c r="BL46" s="1368"/>
      <c r="BM46" s="1366">
        <v>42370</v>
      </c>
      <c r="BN46" s="433"/>
      <c r="BO46" s="75">
        <v>4935</v>
      </c>
      <c r="BP46" s="2245">
        <v>4935</v>
      </c>
      <c r="BQ46" s="2245">
        <v>4849</v>
      </c>
      <c r="BR46" s="2245" t="s">
        <v>21</v>
      </c>
      <c r="BS46" s="2245">
        <v>86</v>
      </c>
      <c r="BT46" s="2245" t="s">
        <v>22</v>
      </c>
      <c r="BU46" s="2245" t="s">
        <v>21</v>
      </c>
      <c r="BV46" s="2245">
        <v>86</v>
      </c>
      <c r="BW46" s="2245" t="s">
        <v>21</v>
      </c>
      <c r="BX46" s="2245" t="s">
        <v>21</v>
      </c>
      <c r="BY46" s="2245" t="s">
        <v>21</v>
      </c>
      <c r="BZ46" s="2245" t="s">
        <v>21</v>
      </c>
      <c r="CA46" s="2245" t="s">
        <v>21</v>
      </c>
      <c r="CB46" s="2245" t="s">
        <v>21</v>
      </c>
      <c r="CC46" s="2245" t="s">
        <v>21</v>
      </c>
      <c r="CD46" s="205" t="s">
        <v>21</v>
      </c>
      <c r="CE46" s="1340">
        <v>42370</v>
      </c>
      <c r="CF46" s="615">
        <v>42370</v>
      </c>
    </row>
    <row r="47" spans="1:85" ht="15" customHeight="1">
      <c r="A47" s="1368"/>
      <c r="B47" s="1366">
        <v>42736</v>
      </c>
      <c r="C47" s="433"/>
      <c r="D47" s="75" t="s">
        <v>21</v>
      </c>
      <c r="E47" s="2245">
        <v>14077022</v>
      </c>
      <c r="F47" s="2245">
        <v>3894998</v>
      </c>
      <c r="G47" s="2245">
        <v>2103191</v>
      </c>
      <c r="H47" s="2245">
        <v>8078833</v>
      </c>
      <c r="I47" s="2245">
        <v>846883</v>
      </c>
      <c r="J47" s="2245">
        <v>6898111</v>
      </c>
      <c r="K47" s="2245">
        <v>333839</v>
      </c>
      <c r="L47" s="2245" t="s">
        <v>22</v>
      </c>
      <c r="M47" s="2245">
        <v>39026</v>
      </c>
      <c r="N47" s="2245">
        <v>11351</v>
      </c>
      <c r="O47" s="2245">
        <v>27016</v>
      </c>
      <c r="P47" s="2245">
        <v>659</v>
      </c>
      <c r="Q47" s="2245">
        <v>4</v>
      </c>
      <c r="R47" s="2245">
        <v>507</v>
      </c>
      <c r="S47" s="205">
        <v>148</v>
      </c>
      <c r="T47" s="1340">
        <v>42736</v>
      </c>
      <c r="U47" s="615">
        <v>42736</v>
      </c>
      <c r="V47" s="1368"/>
      <c r="W47" s="1366">
        <v>42736</v>
      </c>
      <c r="X47" s="433"/>
      <c r="Y47" s="75" t="s">
        <v>22</v>
      </c>
      <c r="Z47" s="2245">
        <v>37051</v>
      </c>
      <c r="AA47" s="2245">
        <v>19841</v>
      </c>
      <c r="AB47" s="2245">
        <v>10764</v>
      </c>
      <c r="AC47" s="2245">
        <v>6446</v>
      </c>
      <c r="AD47" s="2245" t="s">
        <v>21</v>
      </c>
      <c r="AE47" s="2245">
        <v>5289</v>
      </c>
      <c r="AF47" s="2245">
        <v>1157</v>
      </c>
      <c r="AG47" s="2245" t="s">
        <v>22</v>
      </c>
      <c r="AH47" s="2245">
        <v>390000</v>
      </c>
      <c r="AI47" s="2245">
        <v>7417</v>
      </c>
      <c r="AJ47" s="2245">
        <v>126015</v>
      </c>
      <c r="AK47" s="2245">
        <v>256568</v>
      </c>
      <c r="AL47" s="2245">
        <v>221685</v>
      </c>
      <c r="AM47" s="2245">
        <v>34674</v>
      </c>
      <c r="AN47" s="205">
        <v>209</v>
      </c>
      <c r="AO47" s="1340">
        <v>42736</v>
      </c>
      <c r="AP47" s="615">
        <v>42736</v>
      </c>
      <c r="AQ47" s="1368"/>
      <c r="AR47" s="1366">
        <v>42736</v>
      </c>
      <c r="AS47" s="433"/>
      <c r="AT47" s="75" t="s">
        <v>22</v>
      </c>
      <c r="AU47" s="2245">
        <v>1108030</v>
      </c>
      <c r="AV47" s="2245">
        <v>529997</v>
      </c>
      <c r="AW47" s="2245">
        <v>578033</v>
      </c>
      <c r="AX47" s="2245" t="s">
        <v>21</v>
      </c>
      <c r="AY47" s="2245" t="s">
        <v>21</v>
      </c>
      <c r="AZ47" s="2245" t="s">
        <v>21</v>
      </c>
      <c r="BA47" s="2245" t="s">
        <v>21</v>
      </c>
      <c r="BB47" s="2245" t="s">
        <v>21</v>
      </c>
      <c r="BC47" s="2245">
        <v>303131</v>
      </c>
      <c r="BD47" s="2245">
        <v>303131</v>
      </c>
      <c r="BE47" s="2245" t="s">
        <v>21</v>
      </c>
      <c r="BF47" s="2245" t="s">
        <v>21</v>
      </c>
      <c r="BG47" s="2245" t="s">
        <v>21</v>
      </c>
      <c r="BH47" s="2245" t="s">
        <v>21</v>
      </c>
      <c r="BI47" s="205" t="s">
        <v>21</v>
      </c>
      <c r="BJ47" s="1340">
        <v>42736</v>
      </c>
      <c r="BK47" s="615">
        <v>42736</v>
      </c>
      <c r="BL47" s="1368"/>
      <c r="BM47" s="1366">
        <v>42736</v>
      </c>
      <c r="BN47" s="433"/>
      <c r="BO47" s="75">
        <v>3914</v>
      </c>
      <c r="BP47" s="2245">
        <v>3914</v>
      </c>
      <c r="BQ47" s="2245">
        <v>3832</v>
      </c>
      <c r="BR47" s="2245" t="s">
        <v>21</v>
      </c>
      <c r="BS47" s="2245">
        <v>82</v>
      </c>
      <c r="BT47" s="2245" t="s">
        <v>22</v>
      </c>
      <c r="BU47" s="2245" t="s">
        <v>21</v>
      </c>
      <c r="BV47" s="2245">
        <v>82</v>
      </c>
      <c r="BW47" s="2245" t="s">
        <v>21</v>
      </c>
      <c r="BX47" s="2245" t="s">
        <v>21</v>
      </c>
      <c r="BY47" s="2245" t="s">
        <v>21</v>
      </c>
      <c r="BZ47" s="2245" t="s">
        <v>21</v>
      </c>
      <c r="CA47" s="2245" t="s">
        <v>21</v>
      </c>
      <c r="CB47" s="2245" t="s">
        <v>21</v>
      </c>
      <c r="CC47" s="2245" t="s">
        <v>21</v>
      </c>
      <c r="CD47" s="205" t="s">
        <v>21</v>
      </c>
      <c r="CE47" s="1340">
        <v>42736</v>
      </c>
      <c r="CF47" s="615">
        <v>42736</v>
      </c>
    </row>
    <row r="48" spans="1:85" ht="7.5" customHeight="1">
      <c r="A48" s="1368"/>
      <c r="B48" s="1207"/>
      <c r="C48" s="433"/>
      <c r="D48" s="934"/>
      <c r="E48" s="616"/>
      <c r="F48" s="616"/>
      <c r="G48" s="616"/>
      <c r="H48" s="616"/>
      <c r="I48" s="616"/>
      <c r="J48" s="616"/>
      <c r="K48" s="616"/>
      <c r="L48" s="616"/>
      <c r="M48" s="616"/>
      <c r="N48" s="616"/>
      <c r="O48" s="616"/>
      <c r="P48" s="616"/>
      <c r="Q48" s="616"/>
      <c r="R48" s="616"/>
      <c r="S48" s="617"/>
      <c r="T48" s="1341"/>
      <c r="U48" s="479"/>
      <c r="V48" s="1368"/>
      <c r="W48" s="1207"/>
      <c r="X48" s="433"/>
      <c r="Y48" s="934"/>
      <c r="Z48" s="616"/>
      <c r="AA48" s="616"/>
      <c r="AB48" s="616"/>
      <c r="AC48" s="616"/>
      <c r="AD48" s="616"/>
      <c r="AE48" s="616"/>
      <c r="AF48" s="616"/>
      <c r="AG48" s="616"/>
      <c r="AH48" s="616"/>
      <c r="AI48" s="616"/>
      <c r="AJ48" s="616"/>
      <c r="AK48" s="616"/>
      <c r="AL48" s="616"/>
      <c r="AM48" s="616"/>
      <c r="AN48" s="617"/>
      <c r="AO48" s="1341"/>
      <c r="AP48" s="479"/>
      <c r="AQ48" s="1368"/>
      <c r="AR48" s="1207"/>
      <c r="AS48" s="433"/>
      <c r="AT48" s="934"/>
      <c r="AU48" s="616"/>
      <c r="AV48" s="616"/>
      <c r="AW48" s="616"/>
      <c r="AX48" s="616"/>
      <c r="AY48" s="616"/>
      <c r="AZ48" s="616"/>
      <c r="BA48" s="616"/>
      <c r="BB48" s="616"/>
      <c r="BC48" s="616"/>
      <c r="BD48" s="616"/>
      <c r="BE48" s="616"/>
      <c r="BF48" s="616"/>
      <c r="BG48" s="616"/>
      <c r="BH48" s="616"/>
      <c r="BI48" s="617"/>
      <c r="BJ48" s="1341"/>
      <c r="BK48" s="479"/>
      <c r="BL48" s="1368"/>
      <c r="BM48" s="1207"/>
      <c r="BN48" s="433"/>
      <c r="BO48" s="934"/>
      <c r="BP48" s="616"/>
      <c r="BQ48" s="616"/>
      <c r="BR48" s="616"/>
      <c r="BS48" s="616"/>
      <c r="BT48" s="616"/>
      <c r="BU48" s="616"/>
      <c r="BV48" s="616"/>
      <c r="BW48" s="616"/>
      <c r="BX48" s="616"/>
      <c r="BY48" s="616"/>
      <c r="BZ48" s="616"/>
      <c r="CA48" s="616"/>
      <c r="CB48" s="616"/>
      <c r="CC48" s="616"/>
      <c r="CD48" s="617"/>
      <c r="CE48" s="1341"/>
      <c r="CF48" s="479"/>
    </row>
    <row r="49" spans="1:84" ht="15" customHeight="1">
      <c r="A49" s="1370">
        <v>42095</v>
      </c>
      <c r="B49" s="1028">
        <v>42095</v>
      </c>
      <c r="C49" s="1398">
        <v>42095</v>
      </c>
      <c r="D49" s="82" t="s">
        <v>21</v>
      </c>
      <c r="E49" s="2246">
        <v>14331401</v>
      </c>
      <c r="F49" s="2246">
        <v>4080992</v>
      </c>
      <c r="G49" s="2246">
        <v>2052785</v>
      </c>
      <c r="H49" s="2246">
        <v>8197625</v>
      </c>
      <c r="I49" s="2246">
        <v>879881</v>
      </c>
      <c r="J49" s="2246">
        <v>7003395</v>
      </c>
      <c r="K49" s="2246">
        <v>314349</v>
      </c>
      <c r="L49" s="2246" t="s">
        <v>22</v>
      </c>
      <c r="M49" s="2246">
        <v>47349</v>
      </c>
      <c r="N49" s="2246">
        <v>14424</v>
      </c>
      <c r="O49" s="2246">
        <v>32294</v>
      </c>
      <c r="P49" s="2246">
        <v>631</v>
      </c>
      <c r="Q49" s="2246" t="s">
        <v>21</v>
      </c>
      <c r="R49" s="2246">
        <v>522</v>
      </c>
      <c r="S49" s="208">
        <v>109</v>
      </c>
      <c r="T49" s="1342">
        <v>42095</v>
      </c>
      <c r="U49" s="619">
        <v>42095</v>
      </c>
      <c r="V49" s="1370">
        <v>42095</v>
      </c>
      <c r="W49" s="1028">
        <v>42095</v>
      </c>
      <c r="X49" s="1398">
        <v>42095</v>
      </c>
      <c r="Y49" s="82" t="s">
        <v>22</v>
      </c>
      <c r="Z49" s="2246">
        <v>51353</v>
      </c>
      <c r="AA49" s="2246">
        <v>20423</v>
      </c>
      <c r="AB49" s="2246">
        <v>22187</v>
      </c>
      <c r="AC49" s="2246">
        <v>8743</v>
      </c>
      <c r="AD49" s="2246" t="s">
        <v>21</v>
      </c>
      <c r="AE49" s="2246">
        <v>5541</v>
      </c>
      <c r="AF49" s="2246">
        <v>3202</v>
      </c>
      <c r="AG49" s="2246" t="s">
        <v>22</v>
      </c>
      <c r="AH49" s="2246">
        <v>455980</v>
      </c>
      <c r="AI49" s="2246">
        <v>10005</v>
      </c>
      <c r="AJ49" s="2246">
        <v>131221</v>
      </c>
      <c r="AK49" s="2246">
        <v>314754</v>
      </c>
      <c r="AL49" s="2246">
        <v>251576</v>
      </c>
      <c r="AM49" s="2246">
        <v>63159</v>
      </c>
      <c r="AN49" s="208">
        <v>19</v>
      </c>
      <c r="AO49" s="1342">
        <v>42095</v>
      </c>
      <c r="AP49" s="619">
        <v>42095</v>
      </c>
      <c r="AQ49" s="1370">
        <v>42095</v>
      </c>
      <c r="AR49" s="1028">
        <v>42095</v>
      </c>
      <c r="AS49" s="1398">
        <v>42095</v>
      </c>
      <c r="AT49" s="82" t="s">
        <v>22</v>
      </c>
      <c r="AU49" s="2246">
        <v>1196814</v>
      </c>
      <c r="AV49" s="2246">
        <v>709007</v>
      </c>
      <c r="AW49" s="2246">
        <v>487807</v>
      </c>
      <c r="AX49" s="2246" t="s">
        <v>21</v>
      </c>
      <c r="AY49" s="2246" t="s">
        <v>21</v>
      </c>
      <c r="AZ49" s="2246" t="s">
        <v>21</v>
      </c>
      <c r="BA49" s="2246" t="s">
        <v>21</v>
      </c>
      <c r="BB49" s="2246" t="s">
        <v>21</v>
      </c>
      <c r="BC49" s="2246">
        <v>406972</v>
      </c>
      <c r="BD49" s="2246">
        <v>406972</v>
      </c>
      <c r="BE49" s="2246" t="s">
        <v>21</v>
      </c>
      <c r="BF49" s="2246" t="s">
        <v>21</v>
      </c>
      <c r="BG49" s="2246" t="s">
        <v>21</v>
      </c>
      <c r="BH49" s="2246" t="s">
        <v>21</v>
      </c>
      <c r="BI49" s="208" t="s">
        <v>21</v>
      </c>
      <c r="BJ49" s="1342">
        <v>42095</v>
      </c>
      <c r="BK49" s="619">
        <v>42095</v>
      </c>
      <c r="BL49" s="1370">
        <v>42095</v>
      </c>
      <c r="BM49" s="1028">
        <v>42095</v>
      </c>
      <c r="BN49" s="1398">
        <v>42095</v>
      </c>
      <c r="BO49" s="82">
        <v>5676</v>
      </c>
      <c r="BP49" s="2246">
        <v>5676</v>
      </c>
      <c r="BQ49" s="2246">
        <v>5588</v>
      </c>
      <c r="BR49" s="2246" t="s">
        <v>21</v>
      </c>
      <c r="BS49" s="2246">
        <v>88</v>
      </c>
      <c r="BT49" s="2246" t="s">
        <v>22</v>
      </c>
      <c r="BU49" s="2246" t="s">
        <v>21</v>
      </c>
      <c r="BV49" s="2246">
        <v>88</v>
      </c>
      <c r="BW49" s="2246" t="s">
        <v>21</v>
      </c>
      <c r="BX49" s="2246" t="s">
        <v>21</v>
      </c>
      <c r="BY49" s="2246" t="s">
        <v>21</v>
      </c>
      <c r="BZ49" s="2246" t="s">
        <v>21</v>
      </c>
      <c r="CA49" s="2246" t="s">
        <v>21</v>
      </c>
      <c r="CB49" s="2246" t="s">
        <v>21</v>
      </c>
      <c r="CC49" s="2246" t="s">
        <v>21</v>
      </c>
      <c r="CD49" s="208" t="s">
        <v>21</v>
      </c>
      <c r="CE49" s="1342">
        <v>42095</v>
      </c>
      <c r="CF49" s="619">
        <v>42095</v>
      </c>
    </row>
    <row r="50" spans="1:84" ht="15" customHeight="1">
      <c r="A50" s="1372"/>
      <c r="B50" s="1028">
        <v>42461</v>
      </c>
      <c r="C50" s="370"/>
      <c r="D50" s="82" t="s">
        <v>21</v>
      </c>
      <c r="E50" s="2246">
        <v>14289140</v>
      </c>
      <c r="F50" s="2246">
        <v>4006293</v>
      </c>
      <c r="G50" s="2246">
        <v>2085582</v>
      </c>
      <c r="H50" s="2246">
        <v>8197265</v>
      </c>
      <c r="I50" s="2246">
        <v>885177</v>
      </c>
      <c r="J50" s="2246">
        <v>6954582</v>
      </c>
      <c r="K50" s="2246">
        <v>357506</v>
      </c>
      <c r="L50" s="2246" t="s">
        <v>22</v>
      </c>
      <c r="M50" s="2246">
        <v>54377</v>
      </c>
      <c r="N50" s="2246">
        <v>15968</v>
      </c>
      <c r="O50" s="2246">
        <v>34555</v>
      </c>
      <c r="P50" s="2246">
        <v>3854</v>
      </c>
      <c r="Q50" s="2246" t="s">
        <v>21</v>
      </c>
      <c r="R50" s="2246">
        <v>499</v>
      </c>
      <c r="S50" s="208">
        <v>3355</v>
      </c>
      <c r="T50" s="1342">
        <v>42461</v>
      </c>
      <c r="U50" s="619">
        <v>42461</v>
      </c>
      <c r="V50" s="1372"/>
      <c r="W50" s="1028">
        <v>42461</v>
      </c>
      <c r="X50" s="370"/>
      <c r="Y50" s="82" t="s">
        <v>22</v>
      </c>
      <c r="Z50" s="2246">
        <v>27691</v>
      </c>
      <c r="AA50" s="2246">
        <v>13319</v>
      </c>
      <c r="AB50" s="2246">
        <v>7682</v>
      </c>
      <c r="AC50" s="2246">
        <v>6690</v>
      </c>
      <c r="AD50" s="2246" t="s">
        <v>21</v>
      </c>
      <c r="AE50" s="2246">
        <v>5412</v>
      </c>
      <c r="AF50" s="2246">
        <v>1278</v>
      </c>
      <c r="AG50" s="2246" t="s">
        <v>22</v>
      </c>
      <c r="AH50" s="2246">
        <v>439658</v>
      </c>
      <c r="AI50" s="2246">
        <v>10207</v>
      </c>
      <c r="AJ50" s="2246">
        <v>125050</v>
      </c>
      <c r="AK50" s="2246">
        <v>304401</v>
      </c>
      <c r="AL50" s="2246">
        <v>254256</v>
      </c>
      <c r="AM50" s="2246">
        <v>50063</v>
      </c>
      <c r="AN50" s="208">
        <v>82</v>
      </c>
      <c r="AO50" s="1342">
        <v>42461</v>
      </c>
      <c r="AP50" s="619">
        <v>42461</v>
      </c>
      <c r="AQ50" s="1372"/>
      <c r="AR50" s="1028">
        <v>42461</v>
      </c>
      <c r="AS50" s="370"/>
      <c r="AT50" s="597" t="s">
        <v>22</v>
      </c>
      <c r="AU50" s="2246">
        <v>1156618</v>
      </c>
      <c r="AV50" s="2246">
        <v>594853</v>
      </c>
      <c r="AW50" s="2246">
        <v>561765</v>
      </c>
      <c r="AX50" s="2246" t="s">
        <v>21</v>
      </c>
      <c r="AY50" s="2246" t="s">
        <v>21</v>
      </c>
      <c r="AZ50" s="2246" t="s">
        <v>21</v>
      </c>
      <c r="BA50" s="2246" t="s">
        <v>21</v>
      </c>
      <c r="BB50" s="2246" t="s">
        <v>21</v>
      </c>
      <c r="BC50" s="2246">
        <v>350442</v>
      </c>
      <c r="BD50" s="2246">
        <v>350442</v>
      </c>
      <c r="BE50" s="2246" t="s">
        <v>21</v>
      </c>
      <c r="BF50" s="2246" t="s">
        <v>21</v>
      </c>
      <c r="BG50" s="2246" t="s">
        <v>21</v>
      </c>
      <c r="BH50" s="2246" t="s">
        <v>21</v>
      </c>
      <c r="BI50" s="208" t="s">
        <v>21</v>
      </c>
      <c r="BJ50" s="1342">
        <v>42461</v>
      </c>
      <c r="BK50" s="619">
        <v>42461</v>
      </c>
      <c r="BL50" s="1372"/>
      <c r="BM50" s="1028">
        <v>42461</v>
      </c>
      <c r="BN50" s="370"/>
      <c r="BO50" s="82">
        <v>4387</v>
      </c>
      <c r="BP50" s="2246">
        <v>4387</v>
      </c>
      <c r="BQ50" s="2246">
        <v>4307</v>
      </c>
      <c r="BR50" s="2246" t="s">
        <v>21</v>
      </c>
      <c r="BS50" s="2246">
        <v>80</v>
      </c>
      <c r="BT50" s="2246" t="s">
        <v>22</v>
      </c>
      <c r="BU50" s="2246" t="s">
        <v>21</v>
      </c>
      <c r="BV50" s="2246">
        <v>80</v>
      </c>
      <c r="BW50" s="2246" t="s">
        <v>21</v>
      </c>
      <c r="BX50" s="2246" t="s">
        <v>21</v>
      </c>
      <c r="BY50" s="2246" t="s">
        <v>21</v>
      </c>
      <c r="BZ50" s="2246" t="s">
        <v>21</v>
      </c>
      <c r="CA50" s="2246" t="s">
        <v>21</v>
      </c>
      <c r="CB50" s="2246" t="s">
        <v>21</v>
      </c>
      <c r="CC50" s="2246" t="s">
        <v>21</v>
      </c>
      <c r="CD50" s="208" t="s">
        <v>21</v>
      </c>
      <c r="CE50" s="1342">
        <v>42461</v>
      </c>
      <c r="CF50" s="619">
        <v>42461</v>
      </c>
    </row>
    <row r="51" spans="1:84" ht="7.5" customHeight="1">
      <c r="A51" s="1372"/>
      <c r="B51" s="1032"/>
      <c r="C51" s="370"/>
      <c r="D51" s="82"/>
      <c r="E51" s="2246"/>
      <c r="F51" s="2246"/>
      <c r="G51" s="2246"/>
      <c r="H51" s="2246"/>
      <c r="I51" s="2246"/>
      <c r="J51" s="2246"/>
      <c r="K51" s="2246"/>
      <c r="L51" s="2246"/>
      <c r="M51" s="2246"/>
      <c r="N51" s="2246"/>
      <c r="O51" s="2246"/>
      <c r="P51" s="2246"/>
      <c r="Q51" s="2246"/>
      <c r="R51" s="2246"/>
      <c r="S51" s="208"/>
      <c r="T51" s="1341"/>
      <c r="U51" s="479"/>
      <c r="V51" s="1372"/>
      <c r="W51" s="1032"/>
      <c r="X51" s="370"/>
      <c r="Y51" s="82"/>
      <c r="Z51" s="2246"/>
      <c r="AA51" s="2246"/>
      <c r="AB51" s="2246"/>
      <c r="AC51" s="2246"/>
      <c r="AD51" s="2246"/>
      <c r="AE51" s="2246"/>
      <c r="AF51" s="2246"/>
      <c r="AG51" s="2246"/>
      <c r="AH51" s="2246"/>
      <c r="AI51" s="2246"/>
      <c r="AJ51" s="2246"/>
      <c r="AK51" s="2246"/>
      <c r="AL51" s="2246"/>
      <c r="AM51" s="2246"/>
      <c r="AN51" s="208"/>
      <c r="AO51" s="1341"/>
      <c r="AP51" s="479"/>
      <c r="AQ51" s="1372"/>
      <c r="AR51" s="1032"/>
      <c r="AS51" s="370"/>
      <c r="AT51" s="597"/>
      <c r="AU51" s="2246"/>
      <c r="AV51" s="2246"/>
      <c r="AW51" s="2246"/>
      <c r="AX51" s="2246"/>
      <c r="AY51" s="2246"/>
      <c r="AZ51" s="2246"/>
      <c r="BA51" s="2246"/>
      <c r="BB51" s="2246"/>
      <c r="BC51" s="2246"/>
      <c r="BD51" s="2246"/>
      <c r="BE51" s="2246"/>
      <c r="BF51" s="2246"/>
      <c r="BG51" s="2246"/>
      <c r="BH51" s="2246"/>
      <c r="BI51" s="208"/>
      <c r="BJ51" s="1341"/>
      <c r="BK51" s="479"/>
      <c r="BL51" s="1372"/>
      <c r="BM51" s="1032"/>
      <c r="BN51" s="370"/>
      <c r="BO51" s="82"/>
      <c r="BP51" s="2246"/>
      <c r="BQ51" s="2246"/>
      <c r="BR51" s="2246"/>
      <c r="BS51" s="2246"/>
      <c r="BT51" s="2246"/>
      <c r="BU51" s="2246"/>
      <c r="BV51" s="2246"/>
      <c r="BW51" s="2246"/>
      <c r="BX51" s="2246"/>
      <c r="BY51" s="2246"/>
      <c r="BZ51" s="2246"/>
      <c r="CA51" s="2246"/>
      <c r="CB51" s="2246"/>
      <c r="CC51" s="2246"/>
      <c r="CD51" s="208"/>
      <c r="CE51" s="1341"/>
      <c r="CF51" s="479"/>
    </row>
    <row r="52" spans="1:84" ht="15" customHeight="1">
      <c r="A52" s="1374" t="s">
        <v>1582</v>
      </c>
      <c r="B52" s="1034" t="s">
        <v>23</v>
      </c>
      <c r="C52" s="1375" t="s">
        <v>163</v>
      </c>
      <c r="D52" s="82" t="s">
        <v>21</v>
      </c>
      <c r="E52" s="2246">
        <v>3712856</v>
      </c>
      <c r="F52" s="2246">
        <v>1007298</v>
      </c>
      <c r="G52" s="2246">
        <v>577022</v>
      </c>
      <c r="H52" s="2246">
        <v>2128536</v>
      </c>
      <c r="I52" s="2246">
        <v>221669</v>
      </c>
      <c r="J52" s="2246">
        <v>1815195</v>
      </c>
      <c r="K52" s="2246">
        <v>91671</v>
      </c>
      <c r="L52" s="2246" t="s">
        <v>22</v>
      </c>
      <c r="M52" s="2246">
        <v>4686</v>
      </c>
      <c r="N52" s="2246">
        <v>260</v>
      </c>
      <c r="O52" s="2246">
        <v>4245</v>
      </c>
      <c r="P52" s="2246">
        <v>181</v>
      </c>
      <c r="Q52" s="2246" t="s">
        <v>21</v>
      </c>
      <c r="R52" s="2246">
        <v>144</v>
      </c>
      <c r="S52" s="208">
        <v>37</v>
      </c>
      <c r="T52" s="1343" t="s">
        <v>25</v>
      </c>
      <c r="U52" s="623" t="s">
        <v>1583</v>
      </c>
      <c r="V52" s="1374" t="s">
        <v>1582</v>
      </c>
      <c r="W52" s="1034" t="s">
        <v>23</v>
      </c>
      <c r="X52" s="1375" t="s">
        <v>163</v>
      </c>
      <c r="Y52" s="82" t="s">
        <v>22</v>
      </c>
      <c r="Z52" s="2246">
        <v>6302</v>
      </c>
      <c r="AA52" s="2246">
        <v>3235</v>
      </c>
      <c r="AB52" s="2246">
        <v>1302</v>
      </c>
      <c r="AC52" s="2246">
        <v>1765</v>
      </c>
      <c r="AD52" s="2246" t="s">
        <v>21</v>
      </c>
      <c r="AE52" s="2246">
        <v>1478</v>
      </c>
      <c r="AF52" s="2246">
        <v>287</v>
      </c>
      <c r="AG52" s="2246" t="s">
        <v>22</v>
      </c>
      <c r="AH52" s="2246">
        <v>97952</v>
      </c>
      <c r="AI52" s="2246">
        <v>1755</v>
      </c>
      <c r="AJ52" s="2246">
        <v>34282</v>
      </c>
      <c r="AK52" s="2246">
        <v>61915</v>
      </c>
      <c r="AL52" s="2246">
        <v>54506</v>
      </c>
      <c r="AM52" s="2246">
        <v>7346</v>
      </c>
      <c r="AN52" s="208">
        <v>63</v>
      </c>
      <c r="AO52" s="1343" t="s">
        <v>25</v>
      </c>
      <c r="AP52" s="623" t="s">
        <v>1583</v>
      </c>
      <c r="AQ52" s="1374" t="s">
        <v>1582</v>
      </c>
      <c r="AR52" s="1034" t="s">
        <v>23</v>
      </c>
      <c r="AS52" s="1375" t="s">
        <v>163</v>
      </c>
      <c r="AT52" s="597" t="s">
        <v>22</v>
      </c>
      <c r="AU52" s="2246">
        <v>332066</v>
      </c>
      <c r="AV52" s="2246">
        <v>167945</v>
      </c>
      <c r="AW52" s="2246">
        <v>164121</v>
      </c>
      <c r="AX52" s="2246" t="s">
        <v>21</v>
      </c>
      <c r="AY52" s="2246" t="s">
        <v>21</v>
      </c>
      <c r="AZ52" s="2246" t="s">
        <v>21</v>
      </c>
      <c r="BA52" s="2246" t="s">
        <v>21</v>
      </c>
      <c r="BB52" s="2246" t="s">
        <v>21</v>
      </c>
      <c r="BC52" s="2246">
        <v>68590</v>
      </c>
      <c r="BD52" s="2246">
        <v>68590</v>
      </c>
      <c r="BE52" s="2246" t="s">
        <v>21</v>
      </c>
      <c r="BF52" s="2246" t="s">
        <v>21</v>
      </c>
      <c r="BG52" s="2246" t="s">
        <v>21</v>
      </c>
      <c r="BH52" s="2246" t="s">
        <v>21</v>
      </c>
      <c r="BI52" s="208" t="s">
        <v>21</v>
      </c>
      <c r="BJ52" s="1343" t="s">
        <v>25</v>
      </c>
      <c r="BK52" s="623" t="s">
        <v>1583</v>
      </c>
      <c r="BL52" s="1374" t="s">
        <v>1582</v>
      </c>
      <c r="BM52" s="1034" t="s">
        <v>23</v>
      </c>
      <c r="BN52" s="1375" t="s">
        <v>163</v>
      </c>
      <c r="BO52" s="82">
        <v>1177</v>
      </c>
      <c r="BP52" s="2246">
        <v>1177</v>
      </c>
      <c r="BQ52" s="2246">
        <v>1153</v>
      </c>
      <c r="BR52" s="2246" t="s">
        <v>21</v>
      </c>
      <c r="BS52" s="2246">
        <v>24</v>
      </c>
      <c r="BT52" s="2246" t="s">
        <v>22</v>
      </c>
      <c r="BU52" s="2246" t="s">
        <v>21</v>
      </c>
      <c r="BV52" s="2246">
        <v>24</v>
      </c>
      <c r="BW52" s="2246" t="s">
        <v>21</v>
      </c>
      <c r="BX52" s="2246" t="s">
        <v>21</v>
      </c>
      <c r="BY52" s="2246" t="s">
        <v>21</v>
      </c>
      <c r="BZ52" s="2246" t="s">
        <v>21</v>
      </c>
      <c r="CA52" s="2246" t="s">
        <v>21</v>
      </c>
      <c r="CB52" s="2246" t="s">
        <v>21</v>
      </c>
      <c r="CC52" s="2246" t="s">
        <v>21</v>
      </c>
      <c r="CD52" s="208" t="s">
        <v>21</v>
      </c>
      <c r="CE52" s="1343" t="s">
        <v>25</v>
      </c>
      <c r="CF52" s="623" t="s">
        <v>1583</v>
      </c>
    </row>
    <row r="53" spans="1:84" ht="15" customHeight="1">
      <c r="A53" s="1376" t="s">
        <v>26</v>
      </c>
      <c r="B53" s="1037" t="s">
        <v>26</v>
      </c>
      <c r="C53" s="1375" t="s">
        <v>164</v>
      </c>
      <c r="D53" s="82" t="s">
        <v>21</v>
      </c>
      <c r="E53" s="2246">
        <v>3254181</v>
      </c>
      <c r="F53" s="2246">
        <v>904685</v>
      </c>
      <c r="G53" s="2246">
        <v>463758</v>
      </c>
      <c r="H53" s="2246">
        <v>1885737</v>
      </c>
      <c r="I53" s="2246">
        <v>221687</v>
      </c>
      <c r="J53" s="2246">
        <v>1587405</v>
      </c>
      <c r="K53" s="2246">
        <v>76646</v>
      </c>
      <c r="L53" s="2246" t="s">
        <v>22</v>
      </c>
      <c r="M53" s="2246">
        <v>12152</v>
      </c>
      <c r="N53" s="2246">
        <v>166</v>
      </c>
      <c r="O53" s="2246">
        <v>11813</v>
      </c>
      <c r="P53" s="2246">
        <v>173</v>
      </c>
      <c r="Q53" s="2246" t="s">
        <v>21</v>
      </c>
      <c r="R53" s="2246">
        <v>136</v>
      </c>
      <c r="S53" s="208">
        <v>37</v>
      </c>
      <c r="T53" s="1343" t="s">
        <v>27</v>
      </c>
      <c r="U53" s="623" t="s">
        <v>26</v>
      </c>
      <c r="V53" s="1376" t="s">
        <v>26</v>
      </c>
      <c r="W53" s="1037" t="s">
        <v>26</v>
      </c>
      <c r="X53" s="1375" t="s">
        <v>164</v>
      </c>
      <c r="Y53" s="82" t="s">
        <v>22</v>
      </c>
      <c r="Z53" s="2246">
        <v>12018</v>
      </c>
      <c r="AA53" s="2246">
        <v>4811</v>
      </c>
      <c r="AB53" s="2246">
        <v>5563</v>
      </c>
      <c r="AC53" s="2246">
        <v>1644</v>
      </c>
      <c r="AD53" s="2246" t="s">
        <v>21</v>
      </c>
      <c r="AE53" s="2246">
        <v>1348</v>
      </c>
      <c r="AF53" s="2246">
        <v>296</v>
      </c>
      <c r="AG53" s="2246" t="s">
        <v>22</v>
      </c>
      <c r="AH53" s="2246">
        <v>103728</v>
      </c>
      <c r="AI53" s="2246">
        <v>1500</v>
      </c>
      <c r="AJ53" s="2246">
        <v>32315</v>
      </c>
      <c r="AK53" s="2246">
        <v>69913</v>
      </c>
      <c r="AL53" s="2246">
        <v>60161</v>
      </c>
      <c r="AM53" s="2246">
        <v>9671</v>
      </c>
      <c r="AN53" s="208">
        <v>81</v>
      </c>
      <c r="AO53" s="1343" t="s">
        <v>27</v>
      </c>
      <c r="AP53" s="623" t="s">
        <v>26</v>
      </c>
      <c r="AQ53" s="1376" t="s">
        <v>26</v>
      </c>
      <c r="AR53" s="1037" t="s">
        <v>26</v>
      </c>
      <c r="AS53" s="1375" t="s">
        <v>164</v>
      </c>
      <c r="AT53" s="597" t="s">
        <v>22</v>
      </c>
      <c r="AU53" s="2246">
        <v>250649</v>
      </c>
      <c r="AV53" s="2246">
        <v>157130</v>
      </c>
      <c r="AW53" s="2246">
        <v>93519</v>
      </c>
      <c r="AX53" s="2246" t="s">
        <v>21</v>
      </c>
      <c r="AY53" s="2246" t="s">
        <v>21</v>
      </c>
      <c r="AZ53" s="2246" t="s">
        <v>21</v>
      </c>
      <c r="BA53" s="2246" t="s">
        <v>21</v>
      </c>
      <c r="BB53" s="2246" t="s">
        <v>21</v>
      </c>
      <c r="BC53" s="2246">
        <v>91221</v>
      </c>
      <c r="BD53" s="2246">
        <v>91221</v>
      </c>
      <c r="BE53" s="2246" t="s">
        <v>21</v>
      </c>
      <c r="BF53" s="2246" t="s">
        <v>21</v>
      </c>
      <c r="BG53" s="2246" t="s">
        <v>21</v>
      </c>
      <c r="BH53" s="2246" t="s">
        <v>21</v>
      </c>
      <c r="BI53" s="208" t="s">
        <v>21</v>
      </c>
      <c r="BJ53" s="1343" t="s">
        <v>27</v>
      </c>
      <c r="BK53" s="623" t="s">
        <v>26</v>
      </c>
      <c r="BL53" s="1376" t="s">
        <v>26</v>
      </c>
      <c r="BM53" s="1037" t="s">
        <v>26</v>
      </c>
      <c r="BN53" s="1375" t="s">
        <v>164</v>
      </c>
      <c r="BO53" s="82">
        <v>842</v>
      </c>
      <c r="BP53" s="2246">
        <v>842</v>
      </c>
      <c r="BQ53" s="2246">
        <v>820</v>
      </c>
      <c r="BR53" s="2246" t="s">
        <v>21</v>
      </c>
      <c r="BS53" s="2246">
        <v>22</v>
      </c>
      <c r="BT53" s="2246" t="s">
        <v>22</v>
      </c>
      <c r="BU53" s="2246" t="s">
        <v>21</v>
      </c>
      <c r="BV53" s="2246">
        <v>22</v>
      </c>
      <c r="BW53" s="2246" t="s">
        <v>21</v>
      </c>
      <c r="BX53" s="2246" t="s">
        <v>21</v>
      </c>
      <c r="BY53" s="2246" t="s">
        <v>21</v>
      </c>
      <c r="BZ53" s="2246" t="s">
        <v>21</v>
      </c>
      <c r="CA53" s="2246" t="s">
        <v>21</v>
      </c>
      <c r="CB53" s="2246" t="s">
        <v>21</v>
      </c>
      <c r="CC53" s="2246" t="s">
        <v>21</v>
      </c>
      <c r="CD53" s="208" t="s">
        <v>21</v>
      </c>
      <c r="CE53" s="1343" t="s">
        <v>27</v>
      </c>
      <c r="CF53" s="623" t="s">
        <v>26</v>
      </c>
    </row>
    <row r="54" spans="1:84" ht="15" customHeight="1">
      <c r="A54" s="1376" t="s">
        <v>26</v>
      </c>
      <c r="B54" s="1037" t="s">
        <v>26</v>
      </c>
      <c r="C54" s="1375" t="s">
        <v>165</v>
      </c>
      <c r="D54" s="82" t="s">
        <v>21</v>
      </c>
      <c r="E54" s="2246">
        <v>3548371</v>
      </c>
      <c r="F54" s="2246">
        <v>984834</v>
      </c>
      <c r="G54" s="2246">
        <v>550316</v>
      </c>
      <c r="H54" s="2246">
        <v>2013221</v>
      </c>
      <c r="I54" s="2246">
        <v>198376</v>
      </c>
      <c r="J54" s="2246">
        <v>1735504</v>
      </c>
      <c r="K54" s="2246">
        <v>79341</v>
      </c>
      <c r="L54" s="2246" t="s">
        <v>22</v>
      </c>
      <c r="M54" s="2246">
        <v>5973</v>
      </c>
      <c r="N54" s="2246">
        <v>1751</v>
      </c>
      <c r="O54" s="2246">
        <v>4105</v>
      </c>
      <c r="P54" s="2246">
        <v>117</v>
      </c>
      <c r="Q54" s="2246" t="s">
        <v>21</v>
      </c>
      <c r="R54" s="2246">
        <v>65</v>
      </c>
      <c r="S54" s="208">
        <v>52</v>
      </c>
      <c r="T54" s="1343" t="s">
        <v>28</v>
      </c>
      <c r="U54" s="623" t="s">
        <v>26</v>
      </c>
      <c r="V54" s="1376" t="s">
        <v>26</v>
      </c>
      <c r="W54" s="1037" t="s">
        <v>26</v>
      </c>
      <c r="X54" s="1375" t="s">
        <v>165</v>
      </c>
      <c r="Y54" s="82" t="s">
        <v>22</v>
      </c>
      <c r="Z54" s="2246">
        <v>5623</v>
      </c>
      <c r="AA54" s="2246">
        <v>3296</v>
      </c>
      <c r="AB54" s="2246">
        <v>946</v>
      </c>
      <c r="AC54" s="2246">
        <v>1381</v>
      </c>
      <c r="AD54" s="2246" t="s">
        <v>21</v>
      </c>
      <c r="AE54" s="2246">
        <v>1112</v>
      </c>
      <c r="AF54" s="2246">
        <v>269</v>
      </c>
      <c r="AG54" s="2246" t="s">
        <v>22</v>
      </c>
      <c r="AH54" s="2246">
        <v>102167</v>
      </c>
      <c r="AI54" s="2246">
        <v>1456</v>
      </c>
      <c r="AJ54" s="2246">
        <v>29638</v>
      </c>
      <c r="AK54" s="2246">
        <v>71073</v>
      </c>
      <c r="AL54" s="2246">
        <v>63291</v>
      </c>
      <c r="AM54" s="2246">
        <v>7778</v>
      </c>
      <c r="AN54" s="208">
        <v>4</v>
      </c>
      <c r="AO54" s="1343" t="s">
        <v>28</v>
      </c>
      <c r="AP54" s="623" t="s">
        <v>26</v>
      </c>
      <c r="AQ54" s="1376" t="s">
        <v>26</v>
      </c>
      <c r="AR54" s="1037" t="s">
        <v>26</v>
      </c>
      <c r="AS54" s="1375" t="s">
        <v>165</v>
      </c>
      <c r="AT54" s="597" t="s">
        <v>22</v>
      </c>
      <c r="AU54" s="2246">
        <v>294744</v>
      </c>
      <c r="AV54" s="2246">
        <v>112677</v>
      </c>
      <c r="AW54" s="2246">
        <v>182067</v>
      </c>
      <c r="AX54" s="2246" t="s">
        <v>21</v>
      </c>
      <c r="AY54" s="2246" t="s">
        <v>21</v>
      </c>
      <c r="AZ54" s="2246" t="s">
        <v>21</v>
      </c>
      <c r="BA54" s="2246" t="s">
        <v>21</v>
      </c>
      <c r="BB54" s="2246" t="s">
        <v>21</v>
      </c>
      <c r="BC54" s="2246">
        <v>77895</v>
      </c>
      <c r="BD54" s="2246">
        <v>77895</v>
      </c>
      <c r="BE54" s="2246" t="s">
        <v>21</v>
      </c>
      <c r="BF54" s="2246" t="s">
        <v>21</v>
      </c>
      <c r="BG54" s="2246" t="s">
        <v>21</v>
      </c>
      <c r="BH54" s="2246" t="s">
        <v>21</v>
      </c>
      <c r="BI54" s="208" t="s">
        <v>21</v>
      </c>
      <c r="BJ54" s="1343" t="s">
        <v>28</v>
      </c>
      <c r="BK54" s="623" t="s">
        <v>26</v>
      </c>
      <c r="BL54" s="1376" t="s">
        <v>26</v>
      </c>
      <c r="BM54" s="1037" t="s">
        <v>26</v>
      </c>
      <c r="BN54" s="1375" t="s">
        <v>165</v>
      </c>
      <c r="BO54" s="82">
        <v>814</v>
      </c>
      <c r="BP54" s="2246">
        <v>814</v>
      </c>
      <c r="BQ54" s="2246">
        <v>798</v>
      </c>
      <c r="BR54" s="2246" t="s">
        <v>21</v>
      </c>
      <c r="BS54" s="2246">
        <v>16</v>
      </c>
      <c r="BT54" s="2246" t="s">
        <v>22</v>
      </c>
      <c r="BU54" s="2246" t="s">
        <v>21</v>
      </c>
      <c r="BV54" s="2246">
        <v>16</v>
      </c>
      <c r="BW54" s="2246" t="s">
        <v>21</v>
      </c>
      <c r="BX54" s="2246" t="s">
        <v>21</v>
      </c>
      <c r="BY54" s="2246" t="s">
        <v>21</v>
      </c>
      <c r="BZ54" s="2246" t="s">
        <v>21</v>
      </c>
      <c r="CA54" s="2246" t="s">
        <v>21</v>
      </c>
      <c r="CB54" s="2246" t="s">
        <v>21</v>
      </c>
      <c r="CC54" s="2246" t="s">
        <v>21</v>
      </c>
      <c r="CD54" s="208" t="s">
        <v>21</v>
      </c>
      <c r="CE54" s="1343" t="s">
        <v>28</v>
      </c>
      <c r="CF54" s="623" t="s">
        <v>26</v>
      </c>
    </row>
    <row r="55" spans="1:84" ht="15" customHeight="1">
      <c r="A55" s="1376" t="s">
        <v>26</v>
      </c>
      <c r="B55" s="1037" t="s">
        <v>26</v>
      </c>
      <c r="C55" s="1375" t="s">
        <v>166</v>
      </c>
      <c r="D55" s="82" t="s">
        <v>21</v>
      </c>
      <c r="E55" s="2246">
        <v>3561615</v>
      </c>
      <c r="F55" s="2246">
        <v>998180</v>
      </c>
      <c r="G55" s="2246">
        <v>512095</v>
      </c>
      <c r="H55" s="2246">
        <v>2051339</v>
      </c>
      <c r="I55" s="2246">
        <v>205151</v>
      </c>
      <c r="J55" s="2246">
        <v>1760007</v>
      </c>
      <c r="K55" s="2246">
        <v>86181</v>
      </c>
      <c r="L55" s="2246" t="s">
        <v>22</v>
      </c>
      <c r="M55" s="2246">
        <v>16215</v>
      </c>
      <c r="N55" s="2246">
        <v>9174</v>
      </c>
      <c r="O55" s="2246">
        <v>6853</v>
      </c>
      <c r="P55" s="2246">
        <v>188</v>
      </c>
      <c r="Q55" s="2246">
        <v>4</v>
      </c>
      <c r="R55" s="2246">
        <v>162</v>
      </c>
      <c r="S55" s="208">
        <v>22</v>
      </c>
      <c r="T55" s="1343" t="s">
        <v>29</v>
      </c>
      <c r="U55" s="623" t="s">
        <v>26</v>
      </c>
      <c r="V55" s="1376" t="s">
        <v>26</v>
      </c>
      <c r="W55" s="1037" t="s">
        <v>26</v>
      </c>
      <c r="X55" s="1375" t="s">
        <v>166</v>
      </c>
      <c r="Y55" s="82" t="s">
        <v>22</v>
      </c>
      <c r="Z55" s="2246">
        <v>13108</v>
      </c>
      <c r="AA55" s="2246">
        <v>8499</v>
      </c>
      <c r="AB55" s="2246">
        <v>2953</v>
      </c>
      <c r="AC55" s="2246">
        <v>1656</v>
      </c>
      <c r="AD55" s="2246" t="s">
        <v>21</v>
      </c>
      <c r="AE55" s="2246">
        <v>1351</v>
      </c>
      <c r="AF55" s="2246">
        <v>305</v>
      </c>
      <c r="AG55" s="2246" t="s">
        <v>22</v>
      </c>
      <c r="AH55" s="2246">
        <v>86153</v>
      </c>
      <c r="AI55" s="2246">
        <v>2706</v>
      </c>
      <c r="AJ55" s="2246">
        <v>29780</v>
      </c>
      <c r="AK55" s="2246">
        <v>53667</v>
      </c>
      <c r="AL55" s="2246">
        <v>43727</v>
      </c>
      <c r="AM55" s="2246">
        <v>9879</v>
      </c>
      <c r="AN55" s="208">
        <v>61</v>
      </c>
      <c r="AO55" s="1343" t="s">
        <v>29</v>
      </c>
      <c r="AP55" s="623" t="s">
        <v>26</v>
      </c>
      <c r="AQ55" s="1376" t="s">
        <v>26</v>
      </c>
      <c r="AR55" s="1037" t="s">
        <v>26</v>
      </c>
      <c r="AS55" s="1375" t="s">
        <v>166</v>
      </c>
      <c r="AT55" s="597" t="s">
        <v>22</v>
      </c>
      <c r="AU55" s="2246">
        <v>230571</v>
      </c>
      <c r="AV55" s="2246">
        <v>92245</v>
      </c>
      <c r="AW55" s="2246">
        <v>138326</v>
      </c>
      <c r="AX55" s="2246" t="s">
        <v>21</v>
      </c>
      <c r="AY55" s="2246" t="s">
        <v>21</v>
      </c>
      <c r="AZ55" s="2246" t="s">
        <v>21</v>
      </c>
      <c r="BA55" s="2246" t="s">
        <v>21</v>
      </c>
      <c r="BB55" s="2246" t="s">
        <v>21</v>
      </c>
      <c r="BC55" s="2246">
        <v>65425</v>
      </c>
      <c r="BD55" s="2246">
        <v>65425</v>
      </c>
      <c r="BE55" s="2246" t="s">
        <v>21</v>
      </c>
      <c r="BF55" s="2246" t="s">
        <v>21</v>
      </c>
      <c r="BG55" s="2246" t="s">
        <v>21</v>
      </c>
      <c r="BH55" s="2246" t="s">
        <v>21</v>
      </c>
      <c r="BI55" s="208" t="s">
        <v>21</v>
      </c>
      <c r="BJ55" s="1343" t="s">
        <v>29</v>
      </c>
      <c r="BK55" s="623" t="s">
        <v>26</v>
      </c>
      <c r="BL55" s="1376" t="s">
        <v>26</v>
      </c>
      <c r="BM55" s="1037" t="s">
        <v>26</v>
      </c>
      <c r="BN55" s="1375" t="s">
        <v>166</v>
      </c>
      <c r="BO55" s="82">
        <v>1081</v>
      </c>
      <c r="BP55" s="2246">
        <v>1081</v>
      </c>
      <c r="BQ55" s="2246">
        <v>1061</v>
      </c>
      <c r="BR55" s="2246" t="s">
        <v>21</v>
      </c>
      <c r="BS55" s="2246">
        <v>20</v>
      </c>
      <c r="BT55" s="2246" t="s">
        <v>22</v>
      </c>
      <c r="BU55" s="2246" t="s">
        <v>21</v>
      </c>
      <c r="BV55" s="2246">
        <v>20</v>
      </c>
      <c r="BW55" s="2246" t="s">
        <v>21</v>
      </c>
      <c r="BX55" s="2246" t="s">
        <v>21</v>
      </c>
      <c r="BY55" s="2246" t="s">
        <v>21</v>
      </c>
      <c r="BZ55" s="2246" t="s">
        <v>21</v>
      </c>
      <c r="CA55" s="2246" t="s">
        <v>21</v>
      </c>
      <c r="CB55" s="2246" t="s">
        <v>21</v>
      </c>
      <c r="CC55" s="2246" t="s">
        <v>21</v>
      </c>
      <c r="CD55" s="208" t="s">
        <v>21</v>
      </c>
      <c r="CE55" s="1343" t="s">
        <v>29</v>
      </c>
      <c r="CF55" s="623" t="s">
        <v>26</v>
      </c>
    </row>
    <row r="56" spans="1:84" ht="7.5" customHeight="1">
      <c r="A56" s="991"/>
      <c r="B56" s="1040"/>
      <c r="C56" s="134"/>
      <c r="D56" s="82"/>
      <c r="E56" s="2246"/>
      <c r="F56" s="2246"/>
      <c r="G56" s="2246"/>
      <c r="H56" s="2246"/>
      <c r="I56" s="2246"/>
      <c r="J56" s="2246"/>
      <c r="K56" s="2246"/>
      <c r="L56" s="2246"/>
      <c r="M56" s="2246"/>
      <c r="N56" s="2246"/>
      <c r="O56" s="2246"/>
      <c r="P56" s="2246"/>
      <c r="Q56" s="2246"/>
      <c r="R56" s="2246"/>
      <c r="S56" s="208"/>
      <c r="T56" s="1344"/>
      <c r="U56" s="483"/>
      <c r="V56" s="991"/>
      <c r="W56" s="1040"/>
      <c r="X56" s="134"/>
      <c r="Y56" s="82"/>
      <c r="Z56" s="2246"/>
      <c r="AA56" s="2246"/>
      <c r="AB56" s="2246"/>
      <c r="AC56" s="2246"/>
      <c r="AD56" s="2246"/>
      <c r="AE56" s="2246"/>
      <c r="AF56" s="2246"/>
      <c r="AG56" s="2246"/>
      <c r="AH56" s="2246"/>
      <c r="AI56" s="2246"/>
      <c r="AJ56" s="2246"/>
      <c r="AK56" s="2246"/>
      <c r="AL56" s="2246"/>
      <c r="AM56" s="2246"/>
      <c r="AN56" s="208"/>
      <c r="AO56" s="1344"/>
      <c r="AP56" s="483"/>
      <c r="AQ56" s="991"/>
      <c r="AR56" s="1040"/>
      <c r="AS56" s="134"/>
      <c r="AT56" s="597"/>
      <c r="AU56" s="2246"/>
      <c r="AV56" s="2246"/>
      <c r="AW56" s="2246"/>
      <c r="AX56" s="2246"/>
      <c r="AY56" s="2246"/>
      <c r="AZ56" s="2246"/>
      <c r="BA56" s="2246"/>
      <c r="BB56" s="2246"/>
      <c r="BC56" s="2246"/>
      <c r="BD56" s="2246"/>
      <c r="BE56" s="2246"/>
      <c r="BF56" s="2246"/>
      <c r="BG56" s="2246"/>
      <c r="BH56" s="2246"/>
      <c r="BI56" s="208"/>
      <c r="BJ56" s="1344"/>
      <c r="BK56" s="483"/>
      <c r="BL56" s="991"/>
      <c r="BM56" s="1040"/>
      <c r="BN56" s="134"/>
      <c r="BO56" s="82"/>
      <c r="BP56" s="2246"/>
      <c r="BQ56" s="2246"/>
      <c r="BR56" s="2246"/>
      <c r="BS56" s="2246"/>
      <c r="BT56" s="2246"/>
      <c r="BU56" s="2246"/>
      <c r="BV56" s="2246"/>
      <c r="BW56" s="2246"/>
      <c r="BX56" s="2246"/>
      <c r="BY56" s="2246"/>
      <c r="BZ56" s="2246"/>
      <c r="CA56" s="2246"/>
      <c r="CB56" s="2246"/>
      <c r="CC56" s="2246"/>
      <c r="CD56" s="208"/>
      <c r="CE56" s="1344"/>
      <c r="CF56" s="483"/>
    </row>
    <row r="57" spans="1:84" ht="15" customHeight="1">
      <c r="A57" s="1376" t="s">
        <v>1582</v>
      </c>
      <c r="B57" s="1037" t="s">
        <v>23</v>
      </c>
      <c r="C57" s="1377" t="s">
        <v>167</v>
      </c>
      <c r="D57" s="82" t="s">
        <v>21</v>
      </c>
      <c r="E57" s="2246">
        <v>1318168</v>
      </c>
      <c r="F57" s="2246">
        <v>355436</v>
      </c>
      <c r="G57" s="2246">
        <v>204463</v>
      </c>
      <c r="H57" s="2246">
        <v>758269</v>
      </c>
      <c r="I57" s="2246">
        <v>77372</v>
      </c>
      <c r="J57" s="2246">
        <v>649059</v>
      </c>
      <c r="K57" s="2246">
        <v>31838</v>
      </c>
      <c r="L57" s="2246" t="s">
        <v>22</v>
      </c>
      <c r="M57" s="2246">
        <v>1929</v>
      </c>
      <c r="N57" s="2246">
        <v>130</v>
      </c>
      <c r="O57" s="2246">
        <v>1739</v>
      </c>
      <c r="P57" s="2246">
        <v>60</v>
      </c>
      <c r="Q57" s="2246" t="s">
        <v>21</v>
      </c>
      <c r="R57" s="2246">
        <v>52</v>
      </c>
      <c r="S57" s="208">
        <v>8</v>
      </c>
      <c r="T57" s="1343" t="s">
        <v>30</v>
      </c>
      <c r="U57" s="623" t="s">
        <v>1583</v>
      </c>
      <c r="V57" s="1376" t="s">
        <v>1582</v>
      </c>
      <c r="W57" s="1037" t="s">
        <v>23</v>
      </c>
      <c r="X57" s="1377" t="s">
        <v>167</v>
      </c>
      <c r="Y57" s="82" t="s">
        <v>22</v>
      </c>
      <c r="Z57" s="2246">
        <v>1517</v>
      </c>
      <c r="AA57" s="2246">
        <v>811</v>
      </c>
      <c r="AB57" s="2246">
        <v>160</v>
      </c>
      <c r="AC57" s="2246">
        <v>546</v>
      </c>
      <c r="AD57" s="2246" t="s">
        <v>21</v>
      </c>
      <c r="AE57" s="2246">
        <v>462</v>
      </c>
      <c r="AF57" s="2246">
        <v>84</v>
      </c>
      <c r="AG57" s="2246" t="s">
        <v>22</v>
      </c>
      <c r="AH57" s="2246">
        <v>37064</v>
      </c>
      <c r="AI57" s="2246">
        <v>608</v>
      </c>
      <c r="AJ57" s="2246">
        <v>12784</v>
      </c>
      <c r="AK57" s="2246">
        <v>23672</v>
      </c>
      <c r="AL57" s="2246">
        <v>21018</v>
      </c>
      <c r="AM57" s="2246">
        <v>2653</v>
      </c>
      <c r="AN57" s="208">
        <v>1</v>
      </c>
      <c r="AO57" s="1343" t="s">
        <v>30</v>
      </c>
      <c r="AP57" s="623" t="s">
        <v>1583</v>
      </c>
      <c r="AQ57" s="1376" t="s">
        <v>1582</v>
      </c>
      <c r="AR57" s="1037" t="s">
        <v>23</v>
      </c>
      <c r="AS57" s="1377" t="s">
        <v>167</v>
      </c>
      <c r="AT57" s="597" t="s">
        <v>22</v>
      </c>
      <c r="AU57" s="2246">
        <v>125229</v>
      </c>
      <c r="AV57" s="2246">
        <v>60244</v>
      </c>
      <c r="AW57" s="2246">
        <v>64985</v>
      </c>
      <c r="AX57" s="2246" t="s">
        <v>21</v>
      </c>
      <c r="AY57" s="2246" t="s">
        <v>21</v>
      </c>
      <c r="AZ57" s="2246" t="s">
        <v>21</v>
      </c>
      <c r="BA57" s="2246" t="s">
        <v>21</v>
      </c>
      <c r="BB57" s="2246" t="s">
        <v>21</v>
      </c>
      <c r="BC57" s="2246">
        <v>27250</v>
      </c>
      <c r="BD57" s="2246">
        <v>27250</v>
      </c>
      <c r="BE57" s="2246" t="s">
        <v>21</v>
      </c>
      <c r="BF57" s="2246" t="s">
        <v>21</v>
      </c>
      <c r="BG57" s="2246" t="s">
        <v>21</v>
      </c>
      <c r="BH57" s="2246" t="s">
        <v>21</v>
      </c>
      <c r="BI57" s="208" t="s">
        <v>21</v>
      </c>
      <c r="BJ57" s="1343" t="s">
        <v>30</v>
      </c>
      <c r="BK57" s="623" t="s">
        <v>1583</v>
      </c>
      <c r="BL57" s="1376" t="s">
        <v>1582</v>
      </c>
      <c r="BM57" s="1037" t="s">
        <v>23</v>
      </c>
      <c r="BN57" s="1377" t="s">
        <v>167</v>
      </c>
      <c r="BO57" s="82">
        <v>425</v>
      </c>
      <c r="BP57" s="2246">
        <v>425</v>
      </c>
      <c r="BQ57" s="2246">
        <v>417</v>
      </c>
      <c r="BR57" s="2246" t="s">
        <v>21</v>
      </c>
      <c r="BS57" s="2246">
        <v>8</v>
      </c>
      <c r="BT57" s="2246" t="s">
        <v>22</v>
      </c>
      <c r="BU57" s="2246" t="s">
        <v>21</v>
      </c>
      <c r="BV57" s="2246">
        <v>8</v>
      </c>
      <c r="BW57" s="2246" t="s">
        <v>21</v>
      </c>
      <c r="BX57" s="2246" t="s">
        <v>21</v>
      </c>
      <c r="BY57" s="2246" t="s">
        <v>21</v>
      </c>
      <c r="BZ57" s="2246" t="s">
        <v>21</v>
      </c>
      <c r="CA57" s="2246" t="s">
        <v>21</v>
      </c>
      <c r="CB57" s="2246" t="s">
        <v>21</v>
      </c>
      <c r="CC57" s="2246" t="s">
        <v>21</v>
      </c>
      <c r="CD57" s="208" t="s">
        <v>21</v>
      </c>
      <c r="CE57" s="1343" t="s">
        <v>30</v>
      </c>
      <c r="CF57" s="623" t="s">
        <v>1583</v>
      </c>
    </row>
    <row r="58" spans="1:84" ht="15" customHeight="1">
      <c r="A58" s="1374" t="s">
        <v>26</v>
      </c>
      <c r="B58" s="1034" t="s">
        <v>26</v>
      </c>
      <c r="C58" s="1377" t="s">
        <v>168</v>
      </c>
      <c r="D58" s="82" t="s">
        <v>21</v>
      </c>
      <c r="E58" s="2246">
        <v>1209436</v>
      </c>
      <c r="F58" s="2246">
        <v>335683</v>
      </c>
      <c r="G58" s="2246">
        <v>194630</v>
      </c>
      <c r="H58" s="2246">
        <v>679123</v>
      </c>
      <c r="I58" s="2246">
        <v>71416</v>
      </c>
      <c r="J58" s="2246">
        <v>579121</v>
      </c>
      <c r="K58" s="2246">
        <v>28586</v>
      </c>
      <c r="L58" s="2246" t="s">
        <v>22</v>
      </c>
      <c r="M58" s="2246">
        <v>307</v>
      </c>
      <c r="N58" s="2246">
        <v>73</v>
      </c>
      <c r="O58" s="2246">
        <v>170</v>
      </c>
      <c r="P58" s="2246">
        <v>64</v>
      </c>
      <c r="Q58" s="2246" t="s">
        <v>21</v>
      </c>
      <c r="R58" s="2246">
        <v>43</v>
      </c>
      <c r="S58" s="208">
        <v>21</v>
      </c>
      <c r="T58" s="1343" t="s">
        <v>31</v>
      </c>
      <c r="U58" s="623" t="s">
        <v>26</v>
      </c>
      <c r="V58" s="1374" t="s">
        <v>26</v>
      </c>
      <c r="W58" s="1034" t="s">
        <v>26</v>
      </c>
      <c r="X58" s="1377" t="s">
        <v>168</v>
      </c>
      <c r="Y58" s="82" t="s">
        <v>22</v>
      </c>
      <c r="Z58" s="2246">
        <v>1715</v>
      </c>
      <c r="AA58" s="2246">
        <v>707</v>
      </c>
      <c r="AB58" s="2246">
        <v>419</v>
      </c>
      <c r="AC58" s="2246">
        <v>589</v>
      </c>
      <c r="AD58" s="2246" t="s">
        <v>21</v>
      </c>
      <c r="AE58" s="2246">
        <v>491</v>
      </c>
      <c r="AF58" s="2246">
        <v>98</v>
      </c>
      <c r="AG58" s="2246" t="s">
        <v>22</v>
      </c>
      <c r="AH58" s="2246">
        <v>31011</v>
      </c>
      <c r="AI58" s="2246">
        <v>544</v>
      </c>
      <c r="AJ58" s="2246">
        <v>10824</v>
      </c>
      <c r="AK58" s="2246">
        <v>19643</v>
      </c>
      <c r="AL58" s="2246">
        <v>17422</v>
      </c>
      <c r="AM58" s="2246">
        <v>2220</v>
      </c>
      <c r="AN58" s="208">
        <v>1</v>
      </c>
      <c r="AO58" s="1343" t="s">
        <v>31</v>
      </c>
      <c r="AP58" s="623" t="s">
        <v>26</v>
      </c>
      <c r="AQ58" s="1374" t="s">
        <v>26</v>
      </c>
      <c r="AR58" s="1034" t="s">
        <v>26</v>
      </c>
      <c r="AS58" s="1377" t="s">
        <v>168</v>
      </c>
      <c r="AT58" s="597" t="s">
        <v>22</v>
      </c>
      <c r="AU58" s="2246">
        <v>119737</v>
      </c>
      <c r="AV58" s="2246">
        <v>58189</v>
      </c>
      <c r="AW58" s="2246">
        <v>61548</v>
      </c>
      <c r="AX58" s="2246" t="s">
        <v>21</v>
      </c>
      <c r="AY58" s="2246" t="s">
        <v>21</v>
      </c>
      <c r="AZ58" s="2246" t="s">
        <v>21</v>
      </c>
      <c r="BA58" s="2246" t="s">
        <v>21</v>
      </c>
      <c r="BB58" s="2246" t="s">
        <v>21</v>
      </c>
      <c r="BC58" s="2246">
        <v>15368</v>
      </c>
      <c r="BD58" s="2246">
        <v>15368</v>
      </c>
      <c r="BE58" s="2246" t="s">
        <v>21</v>
      </c>
      <c r="BF58" s="2246" t="s">
        <v>21</v>
      </c>
      <c r="BG58" s="2246" t="s">
        <v>21</v>
      </c>
      <c r="BH58" s="2246" t="s">
        <v>21</v>
      </c>
      <c r="BI58" s="208" t="s">
        <v>21</v>
      </c>
      <c r="BJ58" s="1343" t="s">
        <v>31</v>
      </c>
      <c r="BK58" s="623" t="s">
        <v>26</v>
      </c>
      <c r="BL58" s="1374" t="s">
        <v>26</v>
      </c>
      <c r="BM58" s="1034" t="s">
        <v>26</v>
      </c>
      <c r="BN58" s="1377" t="s">
        <v>168</v>
      </c>
      <c r="BO58" s="82">
        <v>371</v>
      </c>
      <c r="BP58" s="2246">
        <v>371</v>
      </c>
      <c r="BQ58" s="2246">
        <v>364</v>
      </c>
      <c r="BR58" s="2246" t="s">
        <v>21</v>
      </c>
      <c r="BS58" s="2246">
        <v>7</v>
      </c>
      <c r="BT58" s="2246" t="s">
        <v>22</v>
      </c>
      <c r="BU58" s="2246" t="s">
        <v>21</v>
      </c>
      <c r="BV58" s="2246">
        <v>7</v>
      </c>
      <c r="BW58" s="2246" t="s">
        <v>21</v>
      </c>
      <c r="BX58" s="2246" t="s">
        <v>21</v>
      </c>
      <c r="BY58" s="2246" t="s">
        <v>21</v>
      </c>
      <c r="BZ58" s="2246" t="s">
        <v>21</v>
      </c>
      <c r="CA58" s="2246" t="s">
        <v>21</v>
      </c>
      <c r="CB58" s="2246" t="s">
        <v>21</v>
      </c>
      <c r="CC58" s="2246" t="s">
        <v>21</v>
      </c>
      <c r="CD58" s="208" t="s">
        <v>21</v>
      </c>
      <c r="CE58" s="1343" t="s">
        <v>31</v>
      </c>
      <c r="CF58" s="623" t="s">
        <v>26</v>
      </c>
    </row>
    <row r="59" spans="1:84" ht="15" customHeight="1">
      <c r="A59" s="1374" t="s">
        <v>26</v>
      </c>
      <c r="B59" s="1034" t="s">
        <v>26</v>
      </c>
      <c r="C59" s="1377" t="s">
        <v>169</v>
      </c>
      <c r="D59" s="82" t="s">
        <v>21</v>
      </c>
      <c r="E59" s="2246">
        <v>1185252</v>
      </c>
      <c r="F59" s="2246">
        <v>316179</v>
      </c>
      <c r="G59" s="2246">
        <v>177929</v>
      </c>
      <c r="H59" s="2246">
        <v>691144</v>
      </c>
      <c r="I59" s="2246">
        <v>72882</v>
      </c>
      <c r="J59" s="2246">
        <v>587015</v>
      </c>
      <c r="K59" s="2246">
        <v>31247</v>
      </c>
      <c r="L59" s="2246" t="s">
        <v>22</v>
      </c>
      <c r="M59" s="2246">
        <v>2450</v>
      </c>
      <c r="N59" s="2246">
        <v>57</v>
      </c>
      <c r="O59" s="2246">
        <v>2336</v>
      </c>
      <c r="P59" s="2246">
        <v>57</v>
      </c>
      <c r="Q59" s="2246" t="s">
        <v>21</v>
      </c>
      <c r="R59" s="2246">
        <v>49</v>
      </c>
      <c r="S59" s="208">
        <v>8</v>
      </c>
      <c r="T59" s="1343" t="s">
        <v>32</v>
      </c>
      <c r="U59" s="623" t="s">
        <v>26</v>
      </c>
      <c r="V59" s="1374" t="s">
        <v>26</v>
      </c>
      <c r="W59" s="1034" t="s">
        <v>26</v>
      </c>
      <c r="X59" s="1377" t="s">
        <v>169</v>
      </c>
      <c r="Y59" s="82" t="s">
        <v>22</v>
      </c>
      <c r="Z59" s="2246">
        <v>3070</v>
      </c>
      <c r="AA59" s="2246">
        <v>1717</v>
      </c>
      <c r="AB59" s="2246">
        <v>723</v>
      </c>
      <c r="AC59" s="2246">
        <v>630</v>
      </c>
      <c r="AD59" s="2246" t="s">
        <v>21</v>
      </c>
      <c r="AE59" s="2246">
        <v>525</v>
      </c>
      <c r="AF59" s="2246">
        <v>105</v>
      </c>
      <c r="AG59" s="2246" t="s">
        <v>22</v>
      </c>
      <c r="AH59" s="2246">
        <v>29877</v>
      </c>
      <c r="AI59" s="2246">
        <v>603</v>
      </c>
      <c r="AJ59" s="2246">
        <v>10674</v>
      </c>
      <c r="AK59" s="2246">
        <v>18600</v>
      </c>
      <c r="AL59" s="2246">
        <v>16066</v>
      </c>
      <c r="AM59" s="2246">
        <v>2473</v>
      </c>
      <c r="AN59" s="208">
        <v>61</v>
      </c>
      <c r="AO59" s="1343" t="s">
        <v>32</v>
      </c>
      <c r="AP59" s="623" t="s">
        <v>26</v>
      </c>
      <c r="AQ59" s="1374" t="s">
        <v>26</v>
      </c>
      <c r="AR59" s="1034" t="s">
        <v>26</v>
      </c>
      <c r="AS59" s="1377" t="s">
        <v>169</v>
      </c>
      <c r="AT59" s="597" t="s">
        <v>22</v>
      </c>
      <c r="AU59" s="2246">
        <v>87100</v>
      </c>
      <c r="AV59" s="2246">
        <v>49512</v>
      </c>
      <c r="AW59" s="2246">
        <v>37588</v>
      </c>
      <c r="AX59" s="2246" t="s">
        <v>21</v>
      </c>
      <c r="AY59" s="2246" t="s">
        <v>21</v>
      </c>
      <c r="AZ59" s="2246" t="s">
        <v>21</v>
      </c>
      <c r="BA59" s="2246" t="s">
        <v>21</v>
      </c>
      <c r="BB59" s="2246" t="s">
        <v>21</v>
      </c>
      <c r="BC59" s="2246">
        <v>25972</v>
      </c>
      <c r="BD59" s="2246">
        <v>25972</v>
      </c>
      <c r="BE59" s="2246" t="s">
        <v>21</v>
      </c>
      <c r="BF59" s="2246" t="s">
        <v>21</v>
      </c>
      <c r="BG59" s="2246" t="s">
        <v>21</v>
      </c>
      <c r="BH59" s="2246" t="s">
        <v>21</v>
      </c>
      <c r="BI59" s="208" t="s">
        <v>21</v>
      </c>
      <c r="BJ59" s="1343" t="s">
        <v>32</v>
      </c>
      <c r="BK59" s="623" t="s">
        <v>26</v>
      </c>
      <c r="BL59" s="1374" t="s">
        <v>26</v>
      </c>
      <c r="BM59" s="1034" t="s">
        <v>26</v>
      </c>
      <c r="BN59" s="1377" t="s">
        <v>169</v>
      </c>
      <c r="BO59" s="82">
        <v>381</v>
      </c>
      <c r="BP59" s="2246">
        <v>381</v>
      </c>
      <c r="BQ59" s="2246">
        <v>372</v>
      </c>
      <c r="BR59" s="2246" t="s">
        <v>21</v>
      </c>
      <c r="BS59" s="2246">
        <v>9</v>
      </c>
      <c r="BT59" s="2246" t="s">
        <v>22</v>
      </c>
      <c r="BU59" s="2246" t="s">
        <v>21</v>
      </c>
      <c r="BV59" s="2246">
        <v>9</v>
      </c>
      <c r="BW59" s="2246" t="s">
        <v>21</v>
      </c>
      <c r="BX59" s="2246" t="s">
        <v>21</v>
      </c>
      <c r="BY59" s="2246" t="s">
        <v>21</v>
      </c>
      <c r="BZ59" s="2246" t="s">
        <v>21</v>
      </c>
      <c r="CA59" s="2246" t="s">
        <v>21</v>
      </c>
      <c r="CB59" s="2246" t="s">
        <v>21</v>
      </c>
      <c r="CC59" s="2246" t="s">
        <v>21</v>
      </c>
      <c r="CD59" s="208" t="s">
        <v>21</v>
      </c>
      <c r="CE59" s="1343" t="s">
        <v>32</v>
      </c>
      <c r="CF59" s="623" t="s">
        <v>26</v>
      </c>
    </row>
    <row r="60" spans="1:84" ht="15" customHeight="1">
      <c r="A60" s="1374" t="s">
        <v>26</v>
      </c>
      <c r="B60" s="1034" t="s">
        <v>26</v>
      </c>
      <c r="C60" s="1377" t="s">
        <v>170</v>
      </c>
      <c r="D60" s="82" t="s">
        <v>21</v>
      </c>
      <c r="E60" s="2246">
        <v>1074444</v>
      </c>
      <c r="F60" s="2246">
        <v>280135</v>
      </c>
      <c r="G60" s="2246">
        <v>143889</v>
      </c>
      <c r="H60" s="2246">
        <v>650420</v>
      </c>
      <c r="I60" s="2246">
        <v>79038</v>
      </c>
      <c r="J60" s="2246">
        <v>544700</v>
      </c>
      <c r="K60" s="2246">
        <v>26682</v>
      </c>
      <c r="L60" s="2246" t="s">
        <v>22</v>
      </c>
      <c r="M60" s="2246">
        <v>1651</v>
      </c>
      <c r="N60" s="2246">
        <v>38</v>
      </c>
      <c r="O60" s="2246">
        <v>1564</v>
      </c>
      <c r="P60" s="2246">
        <v>49</v>
      </c>
      <c r="Q60" s="2246" t="s">
        <v>21</v>
      </c>
      <c r="R60" s="2246">
        <v>40</v>
      </c>
      <c r="S60" s="208">
        <v>9</v>
      </c>
      <c r="T60" s="1343" t="s">
        <v>33</v>
      </c>
      <c r="U60" s="623" t="s">
        <v>26</v>
      </c>
      <c r="V60" s="1374" t="s">
        <v>26</v>
      </c>
      <c r="W60" s="1034" t="s">
        <v>26</v>
      </c>
      <c r="X60" s="1377" t="s">
        <v>170</v>
      </c>
      <c r="Y60" s="82" t="s">
        <v>22</v>
      </c>
      <c r="Z60" s="2246">
        <v>4194</v>
      </c>
      <c r="AA60" s="2246">
        <v>1313</v>
      </c>
      <c r="AB60" s="2246">
        <v>2312</v>
      </c>
      <c r="AC60" s="2246">
        <v>569</v>
      </c>
      <c r="AD60" s="2246" t="s">
        <v>21</v>
      </c>
      <c r="AE60" s="2246">
        <v>452</v>
      </c>
      <c r="AF60" s="2246">
        <v>117</v>
      </c>
      <c r="AG60" s="2246" t="s">
        <v>22</v>
      </c>
      <c r="AH60" s="2246">
        <v>36931</v>
      </c>
      <c r="AI60" s="2246">
        <v>483</v>
      </c>
      <c r="AJ60" s="2246">
        <v>10919</v>
      </c>
      <c r="AK60" s="2246">
        <v>25529</v>
      </c>
      <c r="AL60" s="2246">
        <v>22370</v>
      </c>
      <c r="AM60" s="2246">
        <v>3158</v>
      </c>
      <c r="AN60" s="208">
        <v>1</v>
      </c>
      <c r="AO60" s="1343" t="s">
        <v>33</v>
      </c>
      <c r="AP60" s="623" t="s">
        <v>26</v>
      </c>
      <c r="AQ60" s="1374" t="s">
        <v>26</v>
      </c>
      <c r="AR60" s="1034" t="s">
        <v>26</v>
      </c>
      <c r="AS60" s="1377" t="s">
        <v>170</v>
      </c>
      <c r="AT60" s="597" t="s">
        <v>22</v>
      </c>
      <c r="AU60" s="2246">
        <v>58462</v>
      </c>
      <c r="AV60" s="2246">
        <v>47829</v>
      </c>
      <c r="AW60" s="2246">
        <v>10633</v>
      </c>
      <c r="AX60" s="2246" t="s">
        <v>21</v>
      </c>
      <c r="AY60" s="2246" t="s">
        <v>21</v>
      </c>
      <c r="AZ60" s="2246" t="s">
        <v>21</v>
      </c>
      <c r="BA60" s="2246" t="s">
        <v>21</v>
      </c>
      <c r="BB60" s="2246" t="s">
        <v>21</v>
      </c>
      <c r="BC60" s="2246">
        <v>31550</v>
      </c>
      <c r="BD60" s="2246">
        <v>31550</v>
      </c>
      <c r="BE60" s="2246" t="s">
        <v>21</v>
      </c>
      <c r="BF60" s="2246" t="s">
        <v>21</v>
      </c>
      <c r="BG60" s="2246" t="s">
        <v>21</v>
      </c>
      <c r="BH60" s="2246" t="s">
        <v>21</v>
      </c>
      <c r="BI60" s="208" t="s">
        <v>21</v>
      </c>
      <c r="BJ60" s="1343" t="s">
        <v>33</v>
      </c>
      <c r="BK60" s="623" t="s">
        <v>26</v>
      </c>
      <c r="BL60" s="1374" t="s">
        <v>26</v>
      </c>
      <c r="BM60" s="1034" t="s">
        <v>26</v>
      </c>
      <c r="BN60" s="1377" t="s">
        <v>170</v>
      </c>
      <c r="BO60" s="82">
        <v>298</v>
      </c>
      <c r="BP60" s="2246">
        <v>298</v>
      </c>
      <c r="BQ60" s="2246">
        <v>290</v>
      </c>
      <c r="BR60" s="2246" t="s">
        <v>21</v>
      </c>
      <c r="BS60" s="2246">
        <v>8</v>
      </c>
      <c r="BT60" s="2246" t="s">
        <v>22</v>
      </c>
      <c r="BU60" s="2246" t="s">
        <v>21</v>
      </c>
      <c r="BV60" s="2246">
        <v>8</v>
      </c>
      <c r="BW60" s="2246" t="s">
        <v>21</v>
      </c>
      <c r="BX60" s="2246" t="s">
        <v>21</v>
      </c>
      <c r="BY60" s="2246" t="s">
        <v>21</v>
      </c>
      <c r="BZ60" s="2246" t="s">
        <v>21</v>
      </c>
      <c r="CA60" s="2246" t="s">
        <v>21</v>
      </c>
      <c r="CB60" s="2246" t="s">
        <v>21</v>
      </c>
      <c r="CC60" s="2246" t="s">
        <v>21</v>
      </c>
      <c r="CD60" s="208" t="s">
        <v>21</v>
      </c>
      <c r="CE60" s="1343" t="s">
        <v>33</v>
      </c>
      <c r="CF60" s="623" t="s">
        <v>26</v>
      </c>
    </row>
    <row r="61" spans="1:84" ht="15" customHeight="1">
      <c r="A61" s="1374" t="s">
        <v>26</v>
      </c>
      <c r="B61" s="1034" t="s">
        <v>26</v>
      </c>
      <c r="C61" s="1377" t="s">
        <v>171</v>
      </c>
      <c r="D61" s="82" t="s">
        <v>21</v>
      </c>
      <c r="E61" s="2246">
        <v>1108230</v>
      </c>
      <c r="F61" s="2246">
        <v>303871</v>
      </c>
      <c r="G61" s="2246">
        <v>162214</v>
      </c>
      <c r="H61" s="2246">
        <v>642145</v>
      </c>
      <c r="I61" s="2246">
        <v>72284</v>
      </c>
      <c r="J61" s="2246">
        <v>543178</v>
      </c>
      <c r="K61" s="2246">
        <v>26683</v>
      </c>
      <c r="L61" s="2246" t="s">
        <v>22</v>
      </c>
      <c r="M61" s="2246">
        <v>8573</v>
      </c>
      <c r="N61" s="2246">
        <v>52</v>
      </c>
      <c r="O61" s="2246">
        <v>8448</v>
      </c>
      <c r="P61" s="2246">
        <v>73</v>
      </c>
      <c r="Q61" s="2246" t="s">
        <v>21</v>
      </c>
      <c r="R61" s="2246">
        <v>52</v>
      </c>
      <c r="S61" s="208">
        <v>21</v>
      </c>
      <c r="T61" s="1343" t="s">
        <v>34</v>
      </c>
      <c r="U61" s="623" t="s">
        <v>26</v>
      </c>
      <c r="V61" s="1374" t="s">
        <v>26</v>
      </c>
      <c r="W61" s="1034" t="s">
        <v>26</v>
      </c>
      <c r="X61" s="1377" t="s">
        <v>171</v>
      </c>
      <c r="Y61" s="82" t="s">
        <v>22</v>
      </c>
      <c r="Z61" s="2246">
        <v>2811</v>
      </c>
      <c r="AA61" s="2246">
        <v>1041</v>
      </c>
      <c r="AB61" s="2246">
        <v>1276</v>
      </c>
      <c r="AC61" s="2246">
        <v>494</v>
      </c>
      <c r="AD61" s="2246" t="s">
        <v>21</v>
      </c>
      <c r="AE61" s="2246">
        <v>403</v>
      </c>
      <c r="AF61" s="2246">
        <v>91</v>
      </c>
      <c r="AG61" s="2246" t="s">
        <v>22</v>
      </c>
      <c r="AH61" s="2246">
        <v>34962</v>
      </c>
      <c r="AI61" s="2246">
        <v>527</v>
      </c>
      <c r="AJ61" s="2246">
        <v>10921</v>
      </c>
      <c r="AK61" s="2246">
        <v>23514</v>
      </c>
      <c r="AL61" s="2246">
        <v>19888</v>
      </c>
      <c r="AM61" s="2246">
        <v>3547</v>
      </c>
      <c r="AN61" s="208">
        <v>79</v>
      </c>
      <c r="AO61" s="1343" t="s">
        <v>34</v>
      </c>
      <c r="AP61" s="623" t="s">
        <v>26</v>
      </c>
      <c r="AQ61" s="1374" t="s">
        <v>26</v>
      </c>
      <c r="AR61" s="1034" t="s">
        <v>26</v>
      </c>
      <c r="AS61" s="1377" t="s">
        <v>171</v>
      </c>
      <c r="AT61" s="597" t="s">
        <v>22</v>
      </c>
      <c r="AU61" s="2246">
        <v>77056</v>
      </c>
      <c r="AV61" s="2246">
        <v>47659</v>
      </c>
      <c r="AW61" s="2246">
        <v>29397</v>
      </c>
      <c r="AX61" s="2246" t="s">
        <v>21</v>
      </c>
      <c r="AY61" s="2246" t="s">
        <v>21</v>
      </c>
      <c r="AZ61" s="2246" t="s">
        <v>21</v>
      </c>
      <c r="BA61" s="2246" t="s">
        <v>21</v>
      </c>
      <c r="BB61" s="2246" t="s">
        <v>21</v>
      </c>
      <c r="BC61" s="2246">
        <v>31133</v>
      </c>
      <c r="BD61" s="2246">
        <v>31133</v>
      </c>
      <c r="BE61" s="2246" t="s">
        <v>21</v>
      </c>
      <c r="BF61" s="2246" t="s">
        <v>21</v>
      </c>
      <c r="BG61" s="2246" t="s">
        <v>21</v>
      </c>
      <c r="BH61" s="2246" t="s">
        <v>21</v>
      </c>
      <c r="BI61" s="208" t="s">
        <v>21</v>
      </c>
      <c r="BJ61" s="1343" t="s">
        <v>34</v>
      </c>
      <c r="BK61" s="623" t="s">
        <v>26</v>
      </c>
      <c r="BL61" s="1374" t="s">
        <v>26</v>
      </c>
      <c r="BM61" s="1034" t="s">
        <v>26</v>
      </c>
      <c r="BN61" s="1377" t="s">
        <v>171</v>
      </c>
      <c r="BO61" s="82">
        <v>283</v>
      </c>
      <c r="BP61" s="2246">
        <v>283</v>
      </c>
      <c r="BQ61" s="2246">
        <v>276</v>
      </c>
      <c r="BR61" s="2246" t="s">
        <v>21</v>
      </c>
      <c r="BS61" s="2246">
        <v>7</v>
      </c>
      <c r="BT61" s="2246" t="s">
        <v>22</v>
      </c>
      <c r="BU61" s="2246" t="s">
        <v>21</v>
      </c>
      <c r="BV61" s="2246">
        <v>7</v>
      </c>
      <c r="BW61" s="2246" t="s">
        <v>21</v>
      </c>
      <c r="BX61" s="2246" t="s">
        <v>21</v>
      </c>
      <c r="BY61" s="2246" t="s">
        <v>21</v>
      </c>
      <c r="BZ61" s="2246" t="s">
        <v>21</v>
      </c>
      <c r="CA61" s="2246" t="s">
        <v>21</v>
      </c>
      <c r="CB61" s="2246" t="s">
        <v>21</v>
      </c>
      <c r="CC61" s="2246" t="s">
        <v>21</v>
      </c>
      <c r="CD61" s="208" t="s">
        <v>21</v>
      </c>
      <c r="CE61" s="1343" t="s">
        <v>34</v>
      </c>
      <c r="CF61" s="623" t="s">
        <v>26</v>
      </c>
    </row>
    <row r="62" spans="1:84" ht="15" customHeight="1">
      <c r="A62" s="1374" t="s">
        <v>26</v>
      </c>
      <c r="B62" s="1034" t="s">
        <v>26</v>
      </c>
      <c r="C62" s="1377" t="s">
        <v>172</v>
      </c>
      <c r="D62" s="82" t="s">
        <v>21</v>
      </c>
      <c r="E62" s="2246">
        <v>1071507</v>
      </c>
      <c r="F62" s="2246">
        <v>320680</v>
      </c>
      <c r="G62" s="2246">
        <v>157655</v>
      </c>
      <c r="H62" s="2246">
        <v>593172</v>
      </c>
      <c r="I62" s="2246">
        <v>70364</v>
      </c>
      <c r="J62" s="2246">
        <v>499526</v>
      </c>
      <c r="K62" s="2246">
        <v>23282</v>
      </c>
      <c r="L62" s="2246" t="s">
        <v>22</v>
      </c>
      <c r="M62" s="2246">
        <v>1928</v>
      </c>
      <c r="N62" s="2246">
        <v>76</v>
      </c>
      <c r="O62" s="2246">
        <v>1801</v>
      </c>
      <c r="P62" s="2246">
        <v>51</v>
      </c>
      <c r="Q62" s="2246" t="s">
        <v>21</v>
      </c>
      <c r="R62" s="2246">
        <v>44</v>
      </c>
      <c r="S62" s="208">
        <v>7</v>
      </c>
      <c r="T62" s="1343" t="s">
        <v>35</v>
      </c>
      <c r="U62" s="623" t="s">
        <v>26</v>
      </c>
      <c r="V62" s="1374" t="s">
        <v>26</v>
      </c>
      <c r="W62" s="1034" t="s">
        <v>26</v>
      </c>
      <c r="X62" s="1377" t="s">
        <v>172</v>
      </c>
      <c r="Y62" s="82" t="s">
        <v>22</v>
      </c>
      <c r="Z62" s="2246">
        <v>5013</v>
      </c>
      <c r="AA62" s="2246">
        <v>2457</v>
      </c>
      <c r="AB62" s="2246">
        <v>1975</v>
      </c>
      <c r="AC62" s="2246">
        <v>581</v>
      </c>
      <c r="AD62" s="2246" t="s">
        <v>21</v>
      </c>
      <c r="AE62" s="2246">
        <v>493</v>
      </c>
      <c r="AF62" s="2246">
        <v>88</v>
      </c>
      <c r="AG62" s="2246" t="s">
        <v>22</v>
      </c>
      <c r="AH62" s="2246">
        <v>31835</v>
      </c>
      <c r="AI62" s="2246">
        <v>490</v>
      </c>
      <c r="AJ62" s="2246">
        <v>10475</v>
      </c>
      <c r="AK62" s="2246">
        <v>20870</v>
      </c>
      <c r="AL62" s="2246">
        <v>17903</v>
      </c>
      <c r="AM62" s="2246">
        <v>2966</v>
      </c>
      <c r="AN62" s="208">
        <v>1</v>
      </c>
      <c r="AO62" s="1343" t="s">
        <v>35</v>
      </c>
      <c r="AP62" s="623" t="s">
        <v>26</v>
      </c>
      <c r="AQ62" s="1374" t="s">
        <v>26</v>
      </c>
      <c r="AR62" s="1034" t="s">
        <v>26</v>
      </c>
      <c r="AS62" s="1377" t="s">
        <v>172</v>
      </c>
      <c r="AT62" s="597" t="s">
        <v>22</v>
      </c>
      <c r="AU62" s="2246">
        <v>115131</v>
      </c>
      <c r="AV62" s="2246">
        <v>61642</v>
      </c>
      <c r="AW62" s="2246">
        <v>53489</v>
      </c>
      <c r="AX62" s="2246" t="s">
        <v>21</v>
      </c>
      <c r="AY62" s="2246" t="s">
        <v>21</v>
      </c>
      <c r="AZ62" s="2246" t="s">
        <v>21</v>
      </c>
      <c r="BA62" s="2246" t="s">
        <v>21</v>
      </c>
      <c r="BB62" s="2246" t="s">
        <v>21</v>
      </c>
      <c r="BC62" s="2246">
        <v>28538</v>
      </c>
      <c r="BD62" s="2246">
        <v>28538</v>
      </c>
      <c r="BE62" s="2246" t="s">
        <v>21</v>
      </c>
      <c r="BF62" s="2246" t="s">
        <v>21</v>
      </c>
      <c r="BG62" s="2246" t="s">
        <v>21</v>
      </c>
      <c r="BH62" s="2246" t="s">
        <v>21</v>
      </c>
      <c r="BI62" s="208" t="s">
        <v>21</v>
      </c>
      <c r="BJ62" s="1343" t="s">
        <v>35</v>
      </c>
      <c r="BK62" s="623" t="s">
        <v>26</v>
      </c>
      <c r="BL62" s="1374" t="s">
        <v>26</v>
      </c>
      <c r="BM62" s="1034" t="s">
        <v>26</v>
      </c>
      <c r="BN62" s="1377" t="s">
        <v>172</v>
      </c>
      <c r="BO62" s="82">
        <v>261</v>
      </c>
      <c r="BP62" s="2246">
        <v>261</v>
      </c>
      <c r="BQ62" s="2246">
        <v>254</v>
      </c>
      <c r="BR62" s="2246" t="s">
        <v>21</v>
      </c>
      <c r="BS62" s="2246">
        <v>7</v>
      </c>
      <c r="BT62" s="2246" t="s">
        <v>22</v>
      </c>
      <c r="BU62" s="2246" t="s">
        <v>21</v>
      </c>
      <c r="BV62" s="2246">
        <v>7</v>
      </c>
      <c r="BW62" s="2246" t="s">
        <v>21</v>
      </c>
      <c r="BX62" s="2246" t="s">
        <v>21</v>
      </c>
      <c r="BY62" s="2246" t="s">
        <v>21</v>
      </c>
      <c r="BZ62" s="2246" t="s">
        <v>21</v>
      </c>
      <c r="CA62" s="2246" t="s">
        <v>21</v>
      </c>
      <c r="CB62" s="2246" t="s">
        <v>21</v>
      </c>
      <c r="CC62" s="2246" t="s">
        <v>21</v>
      </c>
      <c r="CD62" s="208" t="s">
        <v>21</v>
      </c>
      <c r="CE62" s="1343" t="s">
        <v>35</v>
      </c>
      <c r="CF62" s="623" t="s">
        <v>26</v>
      </c>
    </row>
    <row r="63" spans="1:84" ht="15" customHeight="1">
      <c r="A63" s="1374" t="s">
        <v>26</v>
      </c>
      <c r="B63" s="1034" t="s">
        <v>26</v>
      </c>
      <c r="C63" s="1377" t="s">
        <v>173</v>
      </c>
      <c r="D63" s="82" t="s">
        <v>21</v>
      </c>
      <c r="E63" s="2246">
        <v>1166067</v>
      </c>
      <c r="F63" s="2246">
        <v>332215</v>
      </c>
      <c r="G63" s="2246">
        <v>170302</v>
      </c>
      <c r="H63" s="2246">
        <v>663551</v>
      </c>
      <c r="I63" s="2246">
        <v>72948</v>
      </c>
      <c r="J63" s="2246">
        <v>566592</v>
      </c>
      <c r="K63" s="2246">
        <v>24011</v>
      </c>
      <c r="L63" s="2246" t="s">
        <v>22</v>
      </c>
      <c r="M63" s="2246">
        <v>426</v>
      </c>
      <c r="N63" s="2246">
        <v>87</v>
      </c>
      <c r="O63" s="2246">
        <v>288</v>
      </c>
      <c r="P63" s="2246">
        <v>51</v>
      </c>
      <c r="Q63" s="2246" t="s">
        <v>21</v>
      </c>
      <c r="R63" s="2246">
        <v>38</v>
      </c>
      <c r="S63" s="208">
        <v>13</v>
      </c>
      <c r="T63" s="1343" t="s">
        <v>36</v>
      </c>
      <c r="U63" s="623" t="s">
        <v>26</v>
      </c>
      <c r="V63" s="1374" t="s">
        <v>26</v>
      </c>
      <c r="W63" s="1034" t="s">
        <v>26</v>
      </c>
      <c r="X63" s="1377" t="s">
        <v>173</v>
      </c>
      <c r="Y63" s="82" t="s">
        <v>22</v>
      </c>
      <c r="Z63" s="2246">
        <v>2627</v>
      </c>
      <c r="AA63" s="2246">
        <v>1736</v>
      </c>
      <c r="AB63" s="2246">
        <v>588</v>
      </c>
      <c r="AC63" s="2246">
        <v>303</v>
      </c>
      <c r="AD63" s="2246" t="s">
        <v>21</v>
      </c>
      <c r="AE63" s="2246">
        <v>246</v>
      </c>
      <c r="AF63" s="2246">
        <v>57</v>
      </c>
      <c r="AG63" s="2246" t="s">
        <v>22</v>
      </c>
      <c r="AH63" s="2246">
        <v>28823</v>
      </c>
      <c r="AI63" s="2246">
        <v>354</v>
      </c>
      <c r="AJ63" s="2246">
        <v>10274</v>
      </c>
      <c r="AK63" s="2246">
        <v>18195</v>
      </c>
      <c r="AL63" s="2246">
        <v>16167</v>
      </c>
      <c r="AM63" s="2246">
        <v>2027</v>
      </c>
      <c r="AN63" s="208">
        <v>1</v>
      </c>
      <c r="AO63" s="1343" t="s">
        <v>36</v>
      </c>
      <c r="AP63" s="623" t="s">
        <v>26</v>
      </c>
      <c r="AQ63" s="1374" t="s">
        <v>26</v>
      </c>
      <c r="AR63" s="1034" t="s">
        <v>26</v>
      </c>
      <c r="AS63" s="1377" t="s">
        <v>173</v>
      </c>
      <c r="AT63" s="597" t="s">
        <v>22</v>
      </c>
      <c r="AU63" s="2246">
        <v>105088</v>
      </c>
      <c r="AV63" s="2246">
        <v>46526</v>
      </c>
      <c r="AW63" s="2246">
        <v>58562</v>
      </c>
      <c r="AX63" s="2246" t="s">
        <v>21</v>
      </c>
      <c r="AY63" s="2246" t="s">
        <v>21</v>
      </c>
      <c r="AZ63" s="2246" t="s">
        <v>21</v>
      </c>
      <c r="BA63" s="2246" t="s">
        <v>21</v>
      </c>
      <c r="BB63" s="2246" t="s">
        <v>21</v>
      </c>
      <c r="BC63" s="2246">
        <v>30998</v>
      </c>
      <c r="BD63" s="2246">
        <v>30998</v>
      </c>
      <c r="BE63" s="2246" t="s">
        <v>21</v>
      </c>
      <c r="BF63" s="2246" t="s">
        <v>21</v>
      </c>
      <c r="BG63" s="2246" t="s">
        <v>21</v>
      </c>
      <c r="BH63" s="2246" t="s">
        <v>21</v>
      </c>
      <c r="BI63" s="208" t="s">
        <v>21</v>
      </c>
      <c r="BJ63" s="1343" t="s">
        <v>36</v>
      </c>
      <c r="BK63" s="623" t="s">
        <v>26</v>
      </c>
      <c r="BL63" s="1374" t="s">
        <v>26</v>
      </c>
      <c r="BM63" s="1034" t="s">
        <v>26</v>
      </c>
      <c r="BN63" s="1377" t="s">
        <v>173</v>
      </c>
      <c r="BO63" s="82">
        <v>265</v>
      </c>
      <c r="BP63" s="2246">
        <v>265</v>
      </c>
      <c r="BQ63" s="2246">
        <v>263</v>
      </c>
      <c r="BR63" s="2246" t="s">
        <v>21</v>
      </c>
      <c r="BS63" s="2246">
        <v>2</v>
      </c>
      <c r="BT63" s="2246" t="s">
        <v>22</v>
      </c>
      <c r="BU63" s="2246" t="s">
        <v>21</v>
      </c>
      <c r="BV63" s="2246">
        <v>2</v>
      </c>
      <c r="BW63" s="2246" t="s">
        <v>21</v>
      </c>
      <c r="BX63" s="2246" t="s">
        <v>21</v>
      </c>
      <c r="BY63" s="2246" t="s">
        <v>21</v>
      </c>
      <c r="BZ63" s="2246" t="s">
        <v>21</v>
      </c>
      <c r="CA63" s="2246" t="s">
        <v>21</v>
      </c>
      <c r="CB63" s="2246" t="s">
        <v>21</v>
      </c>
      <c r="CC63" s="2246" t="s">
        <v>21</v>
      </c>
      <c r="CD63" s="208" t="s">
        <v>21</v>
      </c>
      <c r="CE63" s="1343" t="s">
        <v>36</v>
      </c>
      <c r="CF63" s="623" t="s">
        <v>26</v>
      </c>
    </row>
    <row r="64" spans="1:84" ht="15" customHeight="1">
      <c r="A64" s="1374" t="s">
        <v>26</v>
      </c>
      <c r="B64" s="1034" t="s">
        <v>26</v>
      </c>
      <c r="C64" s="1377" t="s">
        <v>174</v>
      </c>
      <c r="D64" s="82" t="s">
        <v>21</v>
      </c>
      <c r="E64" s="2246">
        <v>1220678</v>
      </c>
      <c r="F64" s="2246">
        <v>318829</v>
      </c>
      <c r="G64" s="2246">
        <v>196068</v>
      </c>
      <c r="H64" s="2246">
        <v>705781</v>
      </c>
      <c r="I64" s="2246">
        <v>70210</v>
      </c>
      <c r="J64" s="2246">
        <v>605610</v>
      </c>
      <c r="K64" s="2246">
        <v>29962</v>
      </c>
      <c r="L64" s="2246" t="s">
        <v>22</v>
      </c>
      <c r="M64" s="2246">
        <v>1933</v>
      </c>
      <c r="N64" s="2246">
        <v>24</v>
      </c>
      <c r="O64" s="2246">
        <v>1878</v>
      </c>
      <c r="P64" s="2246">
        <v>31</v>
      </c>
      <c r="Q64" s="2246" t="s">
        <v>21</v>
      </c>
      <c r="R64" s="2246">
        <v>17</v>
      </c>
      <c r="S64" s="208">
        <v>14</v>
      </c>
      <c r="T64" s="1343" t="s">
        <v>37</v>
      </c>
      <c r="U64" s="623" t="s">
        <v>26</v>
      </c>
      <c r="V64" s="1374" t="s">
        <v>26</v>
      </c>
      <c r="W64" s="1034" t="s">
        <v>26</v>
      </c>
      <c r="X64" s="1377" t="s">
        <v>174</v>
      </c>
      <c r="Y64" s="82" t="s">
        <v>22</v>
      </c>
      <c r="Z64" s="2246">
        <v>1347</v>
      </c>
      <c r="AA64" s="2246">
        <v>684</v>
      </c>
      <c r="AB64" s="2246">
        <v>156</v>
      </c>
      <c r="AC64" s="2246">
        <v>507</v>
      </c>
      <c r="AD64" s="2246" t="s">
        <v>21</v>
      </c>
      <c r="AE64" s="2246">
        <v>379</v>
      </c>
      <c r="AF64" s="2246">
        <v>128</v>
      </c>
      <c r="AG64" s="2246" t="s">
        <v>22</v>
      </c>
      <c r="AH64" s="2246">
        <v>37588</v>
      </c>
      <c r="AI64" s="2246">
        <v>342</v>
      </c>
      <c r="AJ64" s="2246">
        <v>11661</v>
      </c>
      <c r="AK64" s="2246">
        <v>25585</v>
      </c>
      <c r="AL64" s="2246">
        <v>22870</v>
      </c>
      <c r="AM64" s="2246">
        <v>2715</v>
      </c>
      <c r="AN64" s="208" t="s">
        <v>21</v>
      </c>
      <c r="AO64" s="1343" t="s">
        <v>37</v>
      </c>
      <c r="AP64" s="623" t="s">
        <v>26</v>
      </c>
      <c r="AQ64" s="1374" t="s">
        <v>26</v>
      </c>
      <c r="AR64" s="1034" t="s">
        <v>26</v>
      </c>
      <c r="AS64" s="1377" t="s">
        <v>174</v>
      </c>
      <c r="AT64" s="597" t="s">
        <v>22</v>
      </c>
      <c r="AU64" s="2246">
        <v>89962</v>
      </c>
      <c r="AV64" s="2246">
        <v>26606</v>
      </c>
      <c r="AW64" s="2246">
        <v>63356</v>
      </c>
      <c r="AX64" s="2246" t="s">
        <v>21</v>
      </c>
      <c r="AY64" s="2246" t="s">
        <v>21</v>
      </c>
      <c r="AZ64" s="2246" t="s">
        <v>21</v>
      </c>
      <c r="BA64" s="2246" t="s">
        <v>21</v>
      </c>
      <c r="BB64" s="2246" t="s">
        <v>21</v>
      </c>
      <c r="BC64" s="2246">
        <v>26128</v>
      </c>
      <c r="BD64" s="2246">
        <v>26128</v>
      </c>
      <c r="BE64" s="2246" t="s">
        <v>21</v>
      </c>
      <c r="BF64" s="2246" t="s">
        <v>21</v>
      </c>
      <c r="BG64" s="2246" t="s">
        <v>21</v>
      </c>
      <c r="BH64" s="2246" t="s">
        <v>21</v>
      </c>
      <c r="BI64" s="208" t="s">
        <v>21</v>
      </c>
      <c r="BJ64" s="1343" t="s">
        <v>37</v>
      </c>
      <c r="BK64" s="623" t="s">
        <v>26</v>
      </c>
      <c r="BL64" s="1374" t="s">
        <v>26</v>
      </c>
      <c r="BM64" s="1034" t="s">
        <v>26</v>
      </c>
      <c r="BN64" s="1377" t="s">
        <v>174</v>
      </c>
      <c r="BO64" s="82">
        <v>270</v>
      </c>
      <c r="BP64" s="2246">
        <v>270</v>
      </c>
      <c r="BQ64" s="2246">
        <v>264</v>
      </c>
      <c r="BR64" s="2246" t="s">
        <v>21</v>
      </c>
      <c r="BS64" s="2246">
        <v>6</v>
      </c>
      <c r="BT64" s="2246" t="s">
        <v>22</v>
      </c>
      <c r="BU64" s="2246" t="s">
        <v>21</v>
      </c>
      <c r="BV64" s="2246">
        <v>6</v>
      </c>
      <c r="BW64" s="2246" t="s">
        <v>21</v>
      </c>
      <c r="BX64" s="2246" t="s">
        <v>21</v>
      </c>
      <c r="BY64" s="2246" t="s">
        <v>21</v>
      </c>
      <c r="BZ64" s="2246" t="s">
        <v>21</v>
      </c>
      <c r="CA64" s="2246" t="s">
        <v>21</v>
      </c>
      <c r="CB64" s="2246" t="s">
        <v>21</v>
      </c>
      <c r="CC64" s="2246" t="s">
        <v>21</v>
      </c>
      <c r="CD64" s="208" t="s">
        <v>21</v>
      </c>
      <c r="CE64" s="1343" t="s">
        <v>37</v>
      </c>
      <c r="CF64" s="623" t="s">
        <v>26</v>
      </c>
    </row>
    <row r="65" spans="1:84" ht="15" customHeight="1">
      <c r="A65" s="1374" t="s">
        <v>26</v>
      </c>
      <c r="B65" s="1034" t="s">
        <v>26</v>
      </c>
      <c r="C65" s="1377" t="s">
        <v>175</v>
      </c>
      <c r="D65" s="82" t="s">
        <v>21</v>
      </c>
      <c r="E65" s="2246">
        <v>1161625</v>
      </c>
      <c r="F65" s="2246">
        <v>333790</v>
      </c>
      <c r="G65" s="2246">
        <v>183946</v>
      </c>
      <c r="H65" s="2246">
        <v>643889</v>
      </c>
      <c r="I65" s="2246">
        <v>55219</v>
      </c>
      <c r="J65" s="2246">
        <v>563302</v>
      </c>
      <c r="K65" s="2246">
        <v>25368</v>
      </c>
      <c r="L65" s="2246" t="s">
        <v>22</v>
      </c>
      <c r="M65" s="2246">
        <v>3614</v>
      </c>
      <c r="N65" s="2246">
        <v>1640</v>
      </c>
      <c r="O65" s="2246">
        <v>1939</v>
      </c>
      <c r="P65" s="2246">
        <v>35</v>
      </c>
      <c r="Q65" s="2246" t="s">
        <v>21</v>
      </c>
      <c r="R65" s="2246">
        <v>10</v>
      </c>
      <c r="S65" s="208">
        <v>25</v>
      </c>
      <c r="T65" s="1343" t="s">
        <v>38</v>
      </c>
      <c r="U65" s="623" t="s">
        <v>26</v>
      </c>
      <c r="V65" s="1374" t="s">
        <v>26</v>
      </c>
      <c r="W65" s="1034" t="s">
        <v>26</v>
      </c>
      <c r="X65" s="1377" t="s">
        <v>175</v>
      </c>
      <c r="Y65" s="82" t="s">
        <v>22</v>
      </c>
      <c r="Z65" s="2246">
        <v>1649</v>
      </c>
      <c r="AA65" s="2246">
        <v>876</v>
      </c>
      <c r="AB65" s="2246">
        <v>202</v>
      </c>
      <c r="AC65" s="2246">
        <v>571</v>
      </c>
      <c r="AD65" s="2246" t="s">
        <v>21</v>
      </c>
      <c r="AE65" s="2246">
        <v>487</v>
      </c>
      <c r="AF65" s="2246">
        <v>84</v>
      </c>
      <c r="AG65" s="2246" t="s">
        <v>22</v>
      </c>
      <c r="AH65" s="2246">
        <v>35756</v>
      </c>
      <c r="AI65" s="2246">
        <v>760</v>
      </c>
      <c r="AJ65" s="2246">
        <v>7703</v>
      </c>
      <c r="AK65" s="2246">
        <v>27293</v>
      </c>
      <c r="AL65" s="2246">
        <v>24254</v>
      </c>
      <c r="AM65" s="2246">
        <v>3036</v>
      </c>
      <c r="AN65" s="208">
        <v>3</v>
      </c>
      <c r="AO65" s="1343" t="s">
        <v>38</v>
      </c>
      <c r="AP65" s="623" t="s">
        <v>26</v>
      </c>
      <c r="AQ65" s="1374" t="s">
        <v>26</v>
      </c>
      <c r="AR65" s="1034" t="s">
        <v>26</v>
      </c>
      <c r="AS65" s="1377" t="s">
        <v>175</v>
      </c>
      <c r="AT65" s="597" t="s">
        <v>22</v>
      </c>
      <c r="AU65" s="2246">
        <v>99694</v>
      </c>
      <c r="AV65" s="2246">
        <v>39545</v>
      </c>
      <c r="AW65" s="2246">
        <v>60149</v>
      </c>
      <c r="AX65" s="2246" t="s">
        <v>21</v>
      </c>
      <c r="AY65" s="2246" t="s">
        <v>21</v>
      </c>
      <c r="AZ65" s="2246" t="s">
        <v>21</v>
      </c>
      <c r="BA65" s="2246" t="s">
        <v>21</v>
      </c>
      <c r="BB65" s="2246" t="s">
        <v>21</v>
      </c>
      <c r="BC65" s="2246">
        <v>20769</v>
      </c>
      <c r="BD65" s="2246">
        <v>20769</v>
      </c>
      <c r="BE65" s="2246" t="s">
        <v>21</v>
      </c>
      <c r="BF65" s="2246" t="s">
        <v>21</v>
      </c>
      <c r="BG65" s="2246" t="s">
        <v>21</v>
      </c>
      <c r="BH65" s="2246" t="s">
        <v>21</v>
      </c>
      <c r="BI65" s="208" t="s">
        <v>21</v>
      </c>
      <c r="BJ65" s="1343" t="s">
        <v>38</v>
      </c>
      <c r="BK65" s="623" t="s">
        <v>26</v>
      </c>
      <c r="BL65" s="1374" t="s">
        <v>26</v>
      </c>
      <c r="BM65" s="1034" t="s">
        <v>26</v>
      </c>
      <c r="BN65" s="1377" t="s">
        <v>175</v>
      </c>
      <c r="BO65" s="82">
        <v>279</v>
      </c>
      <c r="BP65" s="2246">
        <v>279</v>
      </c>
      <c r="BQ65" s="2246">
        <v>271</v>
      </c>
      <c r="BR65" s="2246" t="s">
        <v>21</v>
      </c>
      <c r="BS65" s="2246">
        <v>8</v>
      </c>
      <c r="BT65" s="2246" t="s">
        <v>22</v>
      </c>
      <c r="BU65" s="2246" t="s">
        <v>21</v>
      </c>
      <c r="BV65" s="2246">
        <v>8</v>
      </c>
      <c r="BW65" s="2246" t="s">
        <v>21</v>
      </c>
      <c r="BX65" s="2246" t="s">
        <v>21</v>
      </c>
      <c r="BY65" s="2246" t="s">
        <v>21</v>
      </c>
      <c r="BZ65" s="2246" t="s">
        <v>21</v>
      </c>
      <c r="CA65" s="2246" t="s">
        <v>21</v>
      </c>
      <c r="CB65" s="2246" t="s">
        <v>21</v>
      </c>
      <c r="CC65" s="2246" t="s">
        <v>21</v>
      </c>
      <c r="CD65" s="208" t="s">
        <v>21</v>
      </c>
      <c r="CE65" s="1343" t="s">
        <v>38</v>
      </c>
      <c r="CF65" s="623" t="s">
        <v>26</v>
      </c>
    </row>
    <row r="66" spans="1:84" ht="15" customHeight="1">
      <c r="A66" s="1374" t="s">
        <v>26</v>
      </c>
      <c r="B66" s="1034" t="s">
        <v>26</v>
      </c>
      <c r="C66" s="1377" t="s">
        <v>176</v>
      </c>
      <c r="D66" s="82" t="s">
        <v>21</v>
      </c>
      <c r="E66" s="2246">
        <v>1082646</v>
      </c>
      <c r="F66" s="2246">
        <v>301321</v>
      </c>
      <c r="G66" s="2246">
        <v>144028</v>
      </c>
      <c r="H66" s="2246">
        <v>637296</v>
      </c>
      <c r="I66" s="2246">
        <v>60588</v>
      </c>
      <c r="J66" s="2246">
        <v>548555</v>
      </c>
      <c r="K66" s="2246">
        <v>28153</v>
      </c>
      <c r="L66" s="2246" t="s">
        <v>22</v>
      </c>
      <c r="M66" s="2246">
        <v>7725</v>
      </c>
      <c r="N66" s="2246">
        <v>6183</v>
      </c>
      <c r="O66" s="2246">
        <v>1468</v>
      </c>
      <c r="P66" s="2246">
        <v>74</v>
      </c>
      <c r="Q66" s="2246" t="s">
        <v>21</v>
      </c>
      <c r="R66" s="2246">
        <v>65</v>
      </c>
      <c r="S66" s="208">
        <v>9</v>
      </c>
      <c r="T66" s="1343" t="s">
        <v>39</v>
      </c>
      <c r="U66" s="623" t="s">
        <v>26</v>
      </c>
      <c r="V66" s="1374" t="s">
        <v>26</v>
      </c>
      <c r="W66" s="1034" t="s">
        <v>26</v>
      </c>
      <c r="X66" s="1377" t="s">
        <v>176</v>
      </c>
      <c r="Y66" s="82" t="s">
        <v>22</v>
      </c>
      <c r="Z66" s="2246">
        <v>3834</v>
      </c>
      <c r="AA66" s="2246">
        <v>2995</v>
      </c>
      <c r="AB66" s="2246">
        <v>265</v>
      </c>
      <c r="AC66" s="2246">
        <v>574</v>
      </c>
      <c r="AD66" s="2246" t="s">
        <v>21</v>
      </c>
      <c r="AE66" s="2246">
        <v>508</v>
      </c>
      <c r="AF66" s="2246">
        <v>66</v>
      </c>
      <c r="AG66" s="2246" t="s">
        <v>22</v>
      </c>
      <c r="AH66" s="2246">
        <v>32053</v>
      </c>
      <c r="AI66" s="2246">
        <v>911</v>
      </c>
      <c r="AJ66" s="2246">
        <v>7673</v>
      </c>
      <c r="AK66" s="2246">
        <v>23469</v>
      </c>
      <c r="AL66" s="2246">
        <v>19995</v>
      </c>
      <c r="AM66" s="2246">
        <v>3474</v>
      </c>
      <c r="AN66" s="208" t="s">
        <v>21</v>
      </c>
      <c r="AO66" s="1343" t="s">
        <v>39</v>
      </c>
      <c r="AP66" s="623" t="s">
        <v>26</v>
      </c>
      <c r="AQ66" s="1374" t="s">
        <v>26</v>
      </c>
      <c r="AR66" s="1034" t="s">
        <v>26</v>
      </c>
      <c r="AS66" s="1377" t="s">
        <v>176</v>
      </c>
      <c r="AT66" s="597" t="s">
        <v>22</v>
      </c>
      <c r="AU66" s="2246">
        <v>50056</v>
      </c>
      <c r="AV66" s="2246">
        <v>16021</v>
      </c>
      <c r="AW66" s="2246">
        <v>34035</v>
      </c>
      <c r="AX66" s="2246" t="s">
        <v>21</v>
      </c>
      <c r="AY66" s="2246" t="s">
        <v>21</v>
      </c>
      <c r="AZ66" s="2246" t="s">
        <v>21</v>
      </c>
      <c r="BA66" s="2246" t="s">
        <v>21</v>
      </c>
      <c r="BB66" s="2246" t="s">
        <v>21</v>
      </c>
      <c r="BC66" s="2246">
        <v>20932</v>
      </c>
      <c r="BD66" s="2246">
        <v>20932</v>
      </c>
      <c r="BE66" s="2246" t="s">
        <v>21</v>
      </c>
      <c r="BF66" s="2246" t="s">
        <v>21</v>
      </c>
      <c r="BG66" s="2246" t="s">
        <v>21</v>
      </c>
      <c r="BH66" s="2246" t="s">
        <v>21</v>
      </c>
      <c r="BI66" s="208" t="s">
        <v>21</v>
      </c>
      <c r="BJ66" s="1343" t="s">
        <v>39</v>
      </c>
      <c r="BK66" s="623" t="s">
        <v>26</v>
      </c>
      <c r="BL66" s="1374" t="s">
        <v>26</v>
      </c>
      <c r="BM66" s="1034" t="s">
        <v>26</v>
      </c>
      <c r="BN66" s="1377" t="s">
        <v>176</v>
      </c>
      <c r="BO66" s="82">
        <v>347</v>
      </c>
      <c r="BP66" s="2246">
        <v>347</v>
      </c>
      <c r="BQ66" s="2246">
        <v>338</v>
      </c>
      <c r="BR66" s="2246" t="s">
        <v>21</v>
      </c>
      <c r="BS66" s="2246">
        <v>9</v>
      </c>
      <c r="BT66" s="2246" t="s">
        <v>22</v>
      </c>
      <c r="BU66" s="2246" t="s">
        <v>21</v>
      </c>
      <c r="BV66" s="2246">
        <v>9</v>
      </c>
      <c r="BW66" s="2246" t="s">
        <v>21</v>
      </c>
      <c r="BX66" s="2246" t="s">
        <v>21</v>
      </c>
      <c r="BY66" s="2246" t="s">
        <v>21</v>
      </c>
      <c r="BZ66" s="2246" t="s">
        <v>21</v>
      </c>
      <c r="CA66" s="2246" t="s">
        <v>21</v>
      </c>
      <c r="CB66" s="2246" t="s">
        <v>21</v>
      </c>
      <c r="CC66" s="2246" t="s">
        <v>21</v>
      </c>
      <c r="CD66" s="208" t="s">
        <v>21</v>
      </c>
      <c r="CE66" s="1343" t="s">
        <v>39</v>
      </c>
      <c r="CF66" s="623" t="s">
        <v>26</v>
      </c>
    </row>
    <row r="67" spans="1:84" ht="15" customHeight="1">
      <c r="A67" s="1374" t="s">
        <v>26</v>
      </c>
      <c r="B67" s="1034" t="s">
        <v>26</v>
      </c>
      <c r="C67" s="1377" t="s">
        <v>177</v>
      </c>
      <c r="D67" s="82" t="s">
        <v>21</v>
      </c>
      <c r="E67" s="2246">
        <v>1172461</v>
      </c>
      <c r="F67" s="2246">
        <v>330866</v>
      </c>
      <c r="G67" s="2246">
        <v>166312</v>
      </c>
      <c r="H67" s="2246">
        <v>675283</v>
      </c>
      <c r="I67" s="2246">
        <v>69295</v>
      </c>
      <c r="J67" s="2246">
        <v>578443</v>
      </c>
      <c r="K67" s="2246">
        <v>27545</v>
      </c>
      <c r="L67" s="2246" t="s">
        <v>22</v>
      </c>
      <c r="M67" s="2246">
        <v>4731</v>
      </c>
      <c r="N67" s="2246">
        <v>1308</v>
      </c>
      <c r="O67" s="2246">
        <v>3364</v>
      </c>
      <c r="P67" s="2246">
        <v>59</v>
      </c>
      <c r="Q67" s="2246" t="s">
        <v>21</v>
      </c>
      <c r="R67" s="2246">
        <v>54</v>
      </c>
      <c r="S67" s="208">
        <v>5</v>
      </c>
      <c r="T67" s="1343" t="s">
        <v>40</v>
      </c>
      <c r="U67" s="623" t="s">
        <v>26</v>
      </c>
      <c r="V67" s="1374" t="s">
        <v>26</v>
      </c>
      <c r="W67" s="1034" t="s">
        <v>26</v>
      </c>
      <c r="X67" s="1377" t="s">
        <v>177</v>
      </c>
      <c r="Y67" s="82" t="s">
        <v>22</v>
      </c>
      <c r="Z67" s="2246">
        <v>7934</v>
      </c>
      <c r="AA67" s="2246">
        <v>4825</v>
      </c>
      <c r="AB67" s="2246">
        <v>2485</v>
      </c>
      <c r="AC67" s="2246">
        <v>624</v>
      </c>
      <c r="AD67" s="2246" t="s">
        <v>21</v>
      </c>
      <c r="AE67" s="2246">
        <v>512</v>
      </c>
      <c r="AF67" s="2246">
        <v>112</v>
      </c>
      <c r="AG67" s="2246" t="s">
        <v>22</v>
      </c>
      <c r="AH67" s="2246">
        <v>24466</v>
      </c>
      <c r="AI67" s="2246">
        <v>974</v>
      </c>
      <c r="AJ67" s="2246">
        <v>10987</v>
      </c>
      <c r="AK67" s="2246">
        <v>12505</v>
      </c>
      <c r="AL67" s="2246">
        <v>9454</v>
      </c>
      <c r="AM67" s="2246">
        <v>3050</v>
      </c>
      <c r="AN67" s="208">
        <v>1</v>
      </c>
      <c r="AO67" s="1343" t="s">
        <v>40</v>
      </c>
      <c r="AP67" s="623" t="s">
        <v>26</v>
      </c>
      <c r="AQ67" s="1374" t="s">
        <v>26</v>
      </c>
      <c r="AR67" s="1034" t="s">
        <v>26</v>
      </c>
      <c r="AS67" s="1377" t="s">
        <v>177</v>
      </c>
      <c r="AT67" s="597" t="s">
        <v>22</v>
      </c>
      <c r="AU67" s="2246">
        <v>66686</v>
      </c>
      <c r="AV67" s="2246">
        <v>29791</v>
      </c>
      <c r="AW67" s="2246">
        <v>36895</v>
      </c>
      <c r="AX67" s="2246" t="s">
        <v>21</v>
      </c>
      <c r="AY67" s="2246" t="s">
        <v>21</v>
      </c>
      <c r="AZ67" s="2246" t="s">
        <v>21</v>
      </c>
      <c r="BA67" s="2246" t="s">
        <v>21</v>
      </c>
      <c r="BB67" s="2246" t="s">
        <v>21</v>
      </c>
      <c r="BC67" s="2246">
        <v>19753</v>
      </c>
      <c r="BD67" s="2246">
        <v>19753</v>
      </c>
      <c r="BE67" s="2246" t="s">
        <v>21</v>
      </c>
      <c r="BF67" s="2246" t="s">
        <v>21</v>
      </c>
      <c r="BG67" s="2246" t="s">
        <v>21</v>
      </c>
      <c r="BH67" s="2246" t="s">
        <v>21</v>
      </c>
      <c r="BI67" s="208" t="s">
        <v>21</v>
      </c>
      <c r="BJ67" s="1343" t="s">
        <v>40</v>
      </c>
      <c r="BK67" s="623" t="s">
        <v>26</v>
      </c>
      <c r="BL67" s="1374" t="s">
        <v>26</v>
      </c>
      <c r="BM67" s="1034" t="s">
        <v>26</v>
      </c>
      <c r="BN67" s="1377" t="s">
        <v>177</v>
      </c>
      <c r="BO67" s="82">
        <v>333</v>
      </c>
      <c r="BP67" s="2246">
        <v>333</v>
      </c>
      <c r="BQ67" s="2246">
        <v>326</v>
      </c>
      <c r="BR67" s="2246" t="s">
        <v>21</v>
      </c>
      <c r="BS67" s="2246">
        <v>7</v>
      </c>
      <c r="BT67" s="2246" t="s">
        <v>22</v>
      </c>
      <c r="BU67" s="2246" t="s">
        <v>21</v>
      </c>
      <c r="BV67" s="2246">
        <v>7</v>
      </c>
      <c r="BW67" s="2246" t="s">
        <v>21</v>
      </c>
      <c r="BX67" s="2246" t="s">
        <v>21</v>
      </c>
      <c r="BY67" s="2246" t="s">
        <v>21</v>
      </c>
      <c r="BZ67" s="2246" t="s">
        <v>21</v>
      </c>
      <c r="CA67" s="2246" t="s">
        <v>21</v>
      </c>
      <c r="CB67" s="2246" t="s">
        <v>21</v>
      </c>
      <c r="CC67" s="2246" t="s">
        <v>21</v>
      </c>
      <c r="CD67" s="208" t="s">
        <v>21</v>
      </c>
      <c r="CE67" s="1343" t="s">
        <v>40</v>
      </c>
      <c r="CF67" s="623" t="s">
        <v>26</v>
      </c>
    </row>
    <row r="68" spans="1:84" ht="15" customHeight="1">
      <c r="A68" s="1378" t="s">
        <v>26</v>
      </c>
      <c r="B68" s="1044" t="s">
        <v>26</v>
      </c>
      <c r="C68" s="1379" t="s">
        <v>178</v>
      </c>
      <c r="D68" s="106" t="s">
        <v>21</v>
      </c>
      <c r="E68" s="2247">
        <v>1306508</v>
      </c>
      <c r="F68" s="2247">
        <v>365993</v>
      </c>
      <c r="G68" s="2247">
        <v>201755</v>
      </c>
      <c r="H68" s="2247">
        <v>738760</v>
      </c>
      <c r="I68" s="2247">
        <v>75268</v>
      </c>
      <c r="J68" s="2247">
        <v>633009</v>
      </c>
      <c r="K68" s="2247">
        <v>30483</v>
      </c>
      <c r="L68" s="2247" t="s">
        <v>22</v>
      </c>
      <c r="M68" s="2247">
        <v>3759</v>
      </c>
      <c r="N68" s="2247">
        <v>1683</v>
      </c>
      <c r="O68" s="2247">
        <v>2021</v>
      </c>
      <c r="P68" s="2247">
        <v>55</v>
      </c>
      <c r="Q68" s="2247">
        <v>4</v>
      </c>
      <c r="R68" s="2247">
        <v>43</v>
      </c>
      <c r="S68" s="486">
        <v>8</v>
      </c>
      <c r="T68" s="1345" t="s">
        <v>41</v>
      </c>
      <c r="U68" s="626" t="s">
        <v>26</v>
      </c>
      <c r="V68" s="1378" t="s">
        <v>26</v>
      </c>
      <c r="W68" s="1044" t="s">
        <v>26</v>
      </c>
      <c r="X68" s="1379" t="s">
        <v>178</v>
      </c>
      <c r="Y68" s="106" t="s">
        <v>22</v>
      </c>
      <c r="Z68" s="2247">
        <v>1340</v>
      </c>
      <c r="AA68" s="2247">
        <v>679</v>
      </c>
      <c r="AB68" s="2247">
        <v>203</v>
      </c>
      <c r="AC68" s="2247">
        <v>458</v>
      </c>
      <c r="AD68" s="2247" t="s">
        <v>21</v>
      </c>
      <c r="AE68" s="2247">
        <v>331</v>
      </c>
      <c r="AF68" s="2247">
        <v>127</v>
      </c>
      <c r="AG68" s="2247" t="s">
        <v>22</v>
      </c>
      <c r="AH68" s="2247">
        <v>29634</v>
      </c>
      <c r="AI68" s="2247">
        <v>821</v>
      </c>
      <c r="AJ68" s="2247">
        <v>11120</v>
      </c>
      <c r="AK68" s="2247">
        <v>17693</v>
      </c>
      <c r="AL68" s="2247">
        <v>14278</v>
      </c>
      <c r="AM68" s="2247">
        <v>3355</v>
      </c>
      <c r="AN68" s="486">
        <v>60</v>
      </c>
      <c r="AO68" s="1345" t="s">
        <v>41</v>
      </c>
      <c r="AP68" s="626" t="s">
        <v>26</v>
      </c>
      <c r="AQ68" s="1378" t="s">
        <v>26</v>
      </c>
      <c r="AR68" s="1044" t="s">
        <v>26</v>
      </c>
      <c r="AS68" s="1379" t="s">
        <v>178</v>
      </c>
      <c r="AT68" s="558" t="s">
        <v>22</v>
      </c>
      <c r="AU68" s="2247">
        <v>113829</v>
      </c>
      <c r="AV68" s="2247">
        <v>46433</v>
      </c>
      <c r="AW68" s="2247">
        <v>67396</v>
      </c>
      <c r="AX68" s="2247" t="s">
        <v>21</v>
      </c>
      <c r="AY68" s="2247" t="s">
        <v>21</v>
      </c>
      <c r="AZ68" s="2247" t="s">
        <v>21</v>
      </c>
      <c r="BA68" s="2247" t="s">
        <v>21</v>
      </c>
      <c r="BB68" s="2247" t="s">
        <v>21</v>
      </c>
      <c r="BC68" s="2247">
        <v>24740</v>
      </c>
      <c r="BD68" s="2247">
        <v>24740</v>
      </c>
      <c r="BE68" s="2247" t="s">
        <v>21</v>
      </c>
      <c r="BF68" s="2247" t="s">
        <v>21</v>
      </c>
      <c r="BG68" s="2247" t="s">
        <v>21</v>
      </c>
      <c r="BH68" s="2247" t="s">
        <v>21</v>
      </c>
      <c r="BI68" s="486" t="s">
        <v>21</v>
      </c>
      <c r="BJ68" s="1345" t="s">
        <v>41</v>
      </c>
      <c r="BK68" s="626" t="s">
        <v>26</v>
      </c>
      <c r="BL68" s="1378" t="s">
        <v>26</v>
      </c>
      <c r="BM68" s="1044" t="s">
        <v>26</v>
      </c>
      <c r="BN68" s="1379" t="s">
        <v>178</v>
      </c>
      <c r="BO68" s="106">
        <v>401</v>
      </c>
      <c r="BP68" s="2247">
        <v>401</v>
      </c>
      <c r="BQ68" s="2247">
        <v>397</v>
      </c>
      <c r="BR68" s="2247" t="s">
        <v>21</v>
      </c>
      <c r="BS68" s="2247">
        <v>4</v>
      </c>
      <c r="BT68" s="2247" t="s">
        <v>22</v>
      </c>
      <c r="BU68" s="2247" t="s">
        <v>21</v>
      </c>
      <c r="BV68" s="2247">
        <v>4</v>
      </c>
      <c r="BW68" s="2247" t="s">
        <v>21</v>
      </c>
      <c r="BX68" s="2247" t="s">
        <v>21</v>
      </c>
      <c r="BY68" s="2247" t="s">
        <v>21</v>
      </c>
      <c r="BZ68" s="2247" t="s">
        <v>21</v>
      </c>
      <c r="CA68" s="2247" t="s">
        <v>21</v>
      </c>
      <c r="CB68" s="2247" t="s">
        <v>21</v>
      </c>
      <c r="CC68" s="2247" t="s">
        <v>21</v>
      </c>
      <c r="CD68" s="486" t="s">
        <v>21</v>
      </c>
      <c r="CE68" s="1345" t="s">
        <v>41</v>
      </c>
      <c r="CF68" s="626" t="s">
        <v>26</v>
      </c>
    </row>
    <row r="69" spans="1:84" ht="15" customHeight="1">
      <c r="A69" s="98"/>
      <c r="B69" s="98"/>
      <c r="C69" s="98"/>
      <c r="D69" s="200"/>
      <c r="E69" s="200"/>
      <c r="F69" s="200"/>
      <c r="G69" s="200"/>
      <c r="H69" s="200"/>
      <c r="I69" s="200"/>
      <c r="J69" s="200"/>
      <c r="K69" s="200"/>
      <c r="L69" s="200"/>
      <c r="M69" s="200"/>
      <c r="N69" s="200"/>
      <c r="O69" s="200"/>
      <c r="P69" s="200"/>
      <c r="Q69" s="200"/>
      <c r="R69" s="200"/>
      <c r="S69" s="200"/>
      <c r="T69" s="1353"/>
      <c r="U69" s="146"/>
      <c r="V69" s="98"/>
      <c r="W69" s="98"/>
      <c r="X69" s="98"/>
      <c r="Y69" s="200"/>
      <c r="Z69" s="200"/>
      <c r="AA69" s="200"/>
      <c r="AB69" s="200"/>
      <c r="AC69" s="200"/>
      <c r="AD69" s="200"/>
      <c r="AE69" s="200"/>
      <c r="AF69" s="200"/>
      <c r="AG69" s="200"/>
      <c r="AH69" s="200"/>
      <c r="AI69" s="200"/>
      <c r="AJ69" s="200"/>
      <c r="AK69" s="200"/>
      <c r="AL69" s="200"/>
      <c r="AM69" s="200"/>
      <c r="AN69" s="200"/>
      <c r="AO69" s="1353"/>
      <c r="AP69" s="146"/>
      <c r="AQ69" s="98"/>
      <c r="AR69" s="98"/>
      <c r="AS69" s="98"/>
      <c r="AT69" s="200"/>
      <c r="AU69" s="200"/>
      <c r="AV69" s="200"/>
      <c r="AW69" s="200"/>
      <c r="AX69" s="200"/>
      <c r="AY69" s="200"/>
      <c r="AZ69" s="200"/>
      <c r="BA69" s="200"/>
      <c r="BB69" s="200"/>
      <c r="BC69" s="200"/>
      <c r="BD69" s="200"/>
      <c r="BE69" s="200"/>
      <c r="BF69" s="200"/>
      <c r="BG69" s="200"/>
      <c r="BH69" s="200"/>
      <c r="BI69" s="200"/>
      <c r="BJ69" s="1353"/>
      <c r="BK69" s="146"/>
      <c r="BL69" s="98"/>
      <c r="BM69" s="98"/>
      <c r="BN69" s="98"/>
      <c r="CE69" s="1353"/>
      <c r="CF69" s="146"/>
    </row>
    <row r="70" spans="1:84" s="14" customFormat="1" ht="19.5" customHeight="1">
      <c r="A70" s="1411" t="s">
        <v>1914</v>
      </c>
      <c r="B70" s="487"/>
      <c r="C70" s="487"/>
      <c r="D70" s="1631"/>
      <c r="E70" s="487" t="s">
        <v>1663</v>
      </c>
      <c r="F70" s="487"/>
      <c r="G70" s="487"/>
      <c r="H70" s="487"/>
      <c r="I70" s="487"/>
      <c r="J70" s="608"/>
      <c r="K70" s="609" t="s">
        <v>1954</v>
      </c>
      <c r="L70" s="1816" t="s">
        <v>839</v>
      </c>
      <c r="M70" s="1631"/>
      <c r="N70" s="487" t="s">
        <v>1667</v>
      </c>
      <c r="O70" s="487"/>
      <c r="P70" s="487"/>
      <c r="Q70" s="487"/>
      <c r="R70" s="608"/>
      <c r="S70" s="609" t="s">
        <v>1954</v>
      </c>
      <c r="T70" s="1403"/>
      <c r="U70" s="487"/>
      <c r="V70" s="1411" t="s">
        <v>827</v>
      </c>
      <c r="W70" s="487"/>
      <c r="X70" s="487"/>
      <c r="Y70" s="1631"/>
      <c r="Z70" s="608" t="s">
        <v>1960</v>
      </c>
      <c r="AA70" s="487"/>
      <c r="AB70" s="487"/>
      <c r="AC70" s="487"/>
      <c r="AE70" s="608"/>
      <c r="AF70" s="609" t="s">
        <v>1954</v>
      </c>
      <c r="AG70" s="1816" t="s">
        <v>847</v>
      </c>
      <c r="AH70" s="1631"/>
      <c r="AI70" s="608" t="s">
        <v>1677</v>
      </c>
      <c r="AJ70" s="487"/>
      <c r="AK70" s="487"/>
      <c r="AL70" s="487"/>
      <c r="AM70" s="610"/>
      <c r="AN70" s="73" t="s">
        <v>1958</v>
      </c>
      <c r="AO70" s="1403"/>
      <c r="AP70" s="487"/>
      <c r="AQ70" s="1411" t="s">
        <v>597</v>
      </c>
      <c r="AR70" s="487"/>
      <c r="AS70" s="487"/>
      <c r="AT70" s="1631"/>
      <c r="AU70" s="487" t="s">
        <v>1682</v>
      </c>
      <c r="AV70" s="487"/>
      <c r="AW70" s="487"/>
      <c r="AX70" s="487"/>
      <c r="AZ70" s="608"/>
      <c r="BA70" s="609" t="s">
        <v>1954</v>
      </c>
      <c r="BB70" s="1411" t="s">
        <v>848</v>
      </c>
      <c r="BC70" s="1631"/>
      <c r="BD70" s="608" t="s">
        <v>1692</v>
      </c>
      <c r="BE70" s="487"/>
      <c r="BF70" s="487"/>
      <c r="BG70" s="487"/>
      <c r="BH70" s="1381"/>
      <c r="BI70" s="73" t="s">
        <v>1958</v>
      </c>
      <c r="BJ70" s="1403"/>
      <c r="BK70" s="487"/>
      <c r="BL70" s="1411" t="s">
        <v>202</v>
      </c>
      <c r="BM70" s="487"/>
      <c r="BN70" s="487"/>
      <c r="BO70" s="1631"/>
      <c r="BP70" s="608" t="s">
        <v>1697</v>
      </c>
      <c r="BR70" s="487"/>
      <c r="BS70" s="487"/>
      <c r="BT70" s="487"/>
      <c r="BU70" s="610"/>
      <c r="BV70" s="73" t="s">
        <v>1958</v>
      </c>
      <c r="CE70" s="1353"/>
      <c r="CF70" s="146"/>
    </row>
    <row r="71" spans="1:84" ht="18" customHeight="1">
      <c r="A71" s="1365">
        <v>41275</v>
      </c>
      <c r="B71" s="1396">
        <v>41275</v>
      </c>
      <c r="C71" s="1397">
        <v>41275</v>
      </c>
      <c r="D71" s="66" t="s">
        <v>22</v>
      </c>
      <c r="E71" s="2244">
        <v>352</v>
      </c>
      <c r="F71" s="2244" t="s">
        <v>22</v>
      </c>
      <c r="G71" s="2244" t="s">
        <v>22</v>
      </c>
      <c r="H71" s="2244">
        <v>352</v>
      </c>
      <c r="I71" s="2244" t="s">
        <v>22</v>
      </c>
      <c r="J71" s="2244" t="s">
        <v>22</v>
      </c>
      <c r="K71" s="2244">
        <v>352</v>
      </c>
      <c r="L71" s="2244" t="s">
        <v>22</v>
      </c>
      <c r="M71" s="2244">
        <v>3343</v>
      </c>
      <c r="N71" s="2244" t="s">
        <v>21</v>
      </c>
      <c r="O71" s="2244" t="s">
        <v>21</v>
      </c>
      <c r="P71" s="2244">
        <v>3343</v>
      </c>
      <c r="Q71" s="2244" t="s">
        <v>21</v>
      </c>
      <c r="R71" s="2244">
        <v>2314</v>
      </c>
      <c r="S71" s="199">
        <v>1029</v>
      </c>
      <c r="T71" s="1340">
        <v>41275</v>
      </c>
      <c r="U71" s="615">
        <v>41275</v>
      </c>
      <c r="V71" s="1365">
        <v>41275</v>
      </c>
      <c r="W71" s="1396">
        <v>41275</v>
      </c>
      <c r="X71" s="1397">
        <v>41275</v>
      </c>
      <c r="Y71" s="66" t="s">
        <v>22</v>
      </c>
      <c r="Z71" s="2244">
        <v>1770631</v>
      </c>
      <c r="AA71" s="2244">
        <v>1480602</v>
      </c>
      <c r="AB71" s="2244">
        <v>15646</v>
      </c>
      <c r="AC71" s="2244">
        <v>274383</v>
      </c>
      <c r="AD71" s="2244" t="s">
        <v>21</v>
      </c>
      <c r="AE71" s="2244">
        <v>254235</v>
      </c>
      <c r="AF71" s="2244">
        <v>20148</v>
      </c>
      <c r="AG71" s="2244" t="s">
        <v>22</v>
      </c>
      <c r="AH71" s="2244">
        <v>9203689</v>
      </c>
      <c r="AI71" s="2244">
        <v>1432410</v>
      </c>
      <c r="AJ71" s="2244">
        <v>1105842</v>
      </c>
      <c r="AK71" s="2244">
        <v>6665437</v>
      </c>
      <c r="AL71" s="2244">
        <v>364498</v>
      </c>
      <c r="AM71" s="2244">
        <v>6001917</v>
      </c>
      <c r="AN71" s="199">
        <v>299022</v>
      </c>
      <c r="AO71" s="1340">
        <v>41275</v>
      </c>
      <c r="AP71" s="615">
        <v>41275</v>
      </c>
      <c r="AQ71" s="1365">
        <v>41275</v>
      </c>
      <c r="AR71" s="1396">
        <v>41275</v>
      </c>
      <c r="AS71" s="1397">
        <v>41275</v>
      </c>
      <c r="AT71" s="66" t="s">
        <v>21</v>
      </c>
      <c r="AU71" s="2244" t="s">
        <v>21</v>
      </c>
      <c r="AV71" s="2244" t="s">
        <v>21</v>
      </c>
      <c r="AW71" s="2244" t="s">
        <v>21</v>
      </c>
      <c r="AX71" s="2244" t="s">
        <v>21</v>
      </c>
      <c r="AY71" s="2244" t="s">
        <v>21</v>
      </c>
      <c r="AZ71" s="2244" t="s">
        <v>21</v>
      </c>
      <c r="BA71" s="2244" t="s">
        <v>21</v>
      </c>
      <c r="BB71" s="2244" t="s">
        <v>21</v>
      </c>
      <c r="BC71" s="2244">
        <v>69012</v>
      </c>
      <c r="BD71" s="2244">
        <v>3180</v>
      </c>
      <c r="BE71" s="2244" t="s">
        <v>21</v>
      </c>
      <c r="BF71" s="2244">
        <v>65832</v>
      </c>
      <c r="BG71" s="2244">
        <v>25833</v>
      </c>
      <c r="BH71" s="2244">
        <v>37560</v>
      </c>
      <c r="BI71" s="199">
        <v>2439</v>
      </c>
      <c r="BJ71" s="1340">
        <v>41275</v>
      </c>
      <c r="BK71" s="615">
        <v>41275</v>
      </c>
      <c r="BL71" s="1365">
        <v>41275</v>
      </c>
      <c r="BM71" s="1396">
        <v>41275</v>
      </c>
      <c r="BN71" s="1397">
        <v>41275</v>
      </c>
      <c r="BO71" s="66">
        <v>90</v>
      </c>
      <c r="BP71" s="2244">
        <v>90</v>
      </c>
      <c r="BQ71" s="2244" t="s">
        <v>21</v>
      </c>
      <c r="BR71" s="2244" t="s">
        <v>21</v>
      </c>
      <c r="BS71" s="2244">
        <v>90</v>
      </c>
      <c r="BT71" s="2244" t="s">
        <v>22</v>
      </c>
      <c r="BU71" s="2244" t="s">
        <v>21</v>
      </c>
      <c r="BV71" s="2244">
        <v>90</v>
      </c>
      <c r="BW71" s="612">
        <v>41275</v>
      </c>
      <c r="BX71" s="613">
        <v>41275</v>
      </c>
      <c r="BY71" s="2245"/>
      <c r="BZ71" s="2245"/>
      <c r="CA71" s="2245"/>
      <c r="CB71" s="2245"/>
      <c r="CC71" s="2245"/>
      <c r="CD71" s="2245"/>
      <c r="CE71" s="1349"/>
      <c r="CF71" s="615"/>
    </row>
    <row r="72" spans="1:84" ht="15" customHeight="1">
      <c r="A72" s="1368"/>
      <c r="B72" s="1366">
        <v>41640</v>
      </c>
      <c r="C72" s="433"/>
      <c r="D72" s="75" t="s">
        <v>22</v>
      </c>
      <c r="E72" s="2245">
        <v>333</v>
      </c>
      <c r="F72" s="2245" t="s">
        <v>22</v>
      </c>
      <c r="G72" s="2245" t="s">
        <v>22</v>
      </c>
      <c r="H72" s="2245">
        <v>333</v>
      </c>
      <c r="I72" s="2245" t="s">
        <v>22</v>
      </c>
      <c r="J72" s="2245" t="s">
        <v>22</v>
      </c>
      <c r="K72" s="2245">
        <v>333</v>
      </c>
      <c r="L72" s="2245" t="s">
        <v>22</v>
      </c>
      <c r="M72" s="2245">
        <v>1126</v>
      </c>
      <c r="N72" s="2245" t="s">
        <v>21</v>
      </c>
      <c r="O72" s="2245" t="s">
        <v>21</v>
      </c>
      <c r="P72" s="2245">
        <v>1126</v>
      </c>
      <c r="Q72" s="2245" t="s">
        <v>21</v>
      </c>
      <c r="R72" s="2245">
        <v>250</v>
      </c>
      <c r="S72" s="205">
        <v>876</v>
      </c>
      <c r="T72" s="1340">
        <v>41640</v>
      </c>
      <c r="U72" s="615">
        <v>41640</v>
      </c>
      <c r="V72" s="1368"/>
      <c r="W72" s="1366">
        <v>41640</v>
      </c>
      <c r="X72" s="433"/>
      <c r="Y72" s="75" t="s">
        <v>22</v>
      </c>
      <c r="Z72" s="2245">
        <v>1635066</v>
      </c>
      <c r="AA72" s="2245">
        <v>1366888</v>
      </c>
      <c r="AB72" s="2245">
        <v>16537</v>
      </c>
      <c r="AC72" s="2245">
        <v>251641</v>
      </c>
      <c r="AD72" s="2245" t="s">
        <v>21</v>
      </c>
      <c r="AE72" s="2245">
        <v>241905</v>
      </c>
      <c r="AF72" s="2245">
        <v>9736</v>
      </c>
      <c r="AG72" s="2245" t="s">
        <v>22</v>
      </c>
      <c r="AH72" s="2245">
        <v>8704724</v>
      </c>
      <c r="AI72" s="2245">
        <v>1356749</v>
      </c>
      <c r="AJ72" s="2245">
        <v>1095790</v>
      </c>
      <c r="AK72" s="2245">
        <v>6252185</v>
      </c>
      <c r="AL72" s="2245">
        <v>400378</v>
      </c>
      <c r="AM72" s="2245">
        <v>5608228</v>
      </c>
      <c r="AN72" s="205">
        <v>243579</v>
      </c>
      <c r="AO72" s="1340">
        <v>41640</v>
      </c>
      <c r="AP72" s="615">
        <v>41640</v>
      </c>
      <c r="AQ72" s="1368"/>
      <c r="AR72" s="1366">
        <v>41640</v>
      </c>
      <c r="AS72" s="433"/>
      <c r="AT72" s="75" t="s">
        <v>21</v>
      </c>
      <c r="AU72" s="2245" t="s">
        <v>21</v>
      </c>
      <c r="AV72" s="2245" t="s">
        <v>21</v>
      </c>
      <c r="AW72" s="2245" t="s">
        <v>21</v>
      </c>
      <c r="AX72" s="2245" t="s">
        <v>21</v>
      </c>
      <c r="AY72" s="2245" t="s">
        <v>21</v>
      </c>
      <c r="AZ72" s="2245" t="s">
        <v>21</v>
      </c>
      <c r="BA72" s="2245" t="s">
        <v>21</v>
      </c>
      <c r="BB72" s="2245" t="s">
        <v>21</v>
      </c>
      <c r="BC72" s="2245">
        <v>72577</v>
      </c>
      <c r="BD72" s="2245">
        <v>3486</v>
      </c>
      <c r="BE72" s="2245" t="s">
        <v>21</v>
      </c>
      <c r="BF72" s="2245">
        <v>69091</v>
      </c>
      <c r="BG72" s="2245">
        <v>23401</v>
      </c>
      <c r="BH72" s="2245">
        <v>43146</v>
      </c>
      <c r="BI72" s="205">
        <v>2544</v>
      </c>
      <c r="BJ72" s="1340">
        <v>41640</v>
      </c>
      <c r="BK72" s="615">
        <v>41640</v>
      </c>
      <c r="BL72" s="1368"/>
      <c r="BM72" s="1366">
        <v>41640</v>
      </c>
      <c r="BN72" s="433"/>
      <c r="BO72" s="75">
        <v>66</v>
      </c>
      <c r="BP72" s="2245">
        <v>66</v>
      </c>
      <c r="BQ72" s="2245" t="s">
        <v>21</v>
      </c>
      <c r="BR72" s="2245" t="s">
        <v>21</v>
      </c>
      <c r="BS72" s="2245">
        <v>66</v>
      </c>
      <c r="BT72" s="2245" t="s">
        <v>22</v>
      </c>
      <c r="BU72" s="2245" t="s">
        <v>21</v>
      </c>
      <c r="BV72" s="2245">
        <v>66</v>
      </c>
      <c r="BW72" s="614">
        <v>41640</v>
      </c>
      <c r="BX72" s="615">
        <v>41640</v>
      </c>
      <c r="BY72" s="2245"/>
      <c r="BZ72" s="2245"/>
      <c r="CA72" s="2245"/>
      <c r="CB72" s="2245"/>
      <c r="CC72" s="2245"/>
      <c r="CD72" s="2245"/>
      <c r="CE72" s="1349"/>
      <c r="CF72" s="615"/>
    </row>
    <row r="73" spans="1:84" ht="15" customHeight="1">
      <c r="A73" s="1368"/>
      <c r="B73" s="1366">
        <v>42005</v>
      </c>
      <c r="C73" s="433"/>
      <c r="D73" s="75" t="s">
        <v>22</v>
      </c>
      <c r="E73" s="2245">
        <v>347</v>
      </c>
      <c r="F73" s="2245" t="s">
        <v>22</v>
      </c>
      <c r="G73" s="2245" t="s">
        <v>22</v>
      </c>
      <c r="H73" s="2245">
        <v>347</v>
      </c>
      <c r="I73" s="2245" t="s">
        <v>22</v>
      </c>
      <c r="J73" s="2245" t="s">
        <v>22</v>
      </c>
      <c r="K73" s="2245">
        <v>347</v>
      </c>
      <c r="L73" s="2245" t="s">
        <v>22</v>
      </c>
      <c r="M73" s="2245">
        <v>2781</v>
      </c>
      <c r="N73" s="2245" t="s">
        <v>21</v>
      </c>
      <c r="O73" s="2245" t="s">
        <v>21</v>
      </c>
      <c r="P73" s="2245">
        <v>2781</v>
      </c>
      <c r="Q73" s="2245" t="s">
        <v>21</v>
      </c>
      <c r="R73" s="2245">
        <v>2055</v>
      </c>
      <c r="S73" s="205">
        <v>726</v>
      </c>
      <c r="T73" s="1340">
        <v>42005</v>
      </c>
      <c r="U73" s="615">
        <v>42005</v>
      </c>
      <c r="V73" s="1368"/>
      <c r="W73" s="1366">
        <v>42005</v>
      </c>
      <c r="X73" s="433"/>
      <c r="Y73" s="75" t="s">
        <v>22</v>
      </c>
      <c r="Z73" s="2245">
        <v>1481361</v>
      </c>
      <c r="AA73" s="2245">
        <v>1223144</v>
      </c>
      <c r="AB73" s="2245">
        <v>13576</v>
      </c>
      <c r="AC73" s="2245">
        <v>244641</v>
      </c>
      <c r="AD73" s="2245">
        <v>1123</v>
      </c>
      <c r="AE73" s="2245">
        <v>226947</v>
      </c>
      <c r="AF73" s="2245">
        <v>16571</v>
      </c>
      <c r="AG73" s="2245" t="s">
        <v>22</v>
      </c>
      <c r="AH73" s="2245">
        <v>8843968</v>
      </c>
      <c r="AI73" s="2245">
        <v>1390789</v>
      </c>
      <c r="AJ73" s="2245">
        <v>1114505</v>
      </c>
      <c r="AK73" s="2245">
        <v>6338674</v>
      </c>
      <c r="AL73" s="2245">
        <v>383032</v>
      </c>
      <c r="AM73" s="2245">
        <v>5704737</v>
      </c>
      <c r="AN73" s="205">
        <v>250905</v>
      </c>
      <c r="AO73" s="1340">
        <v>42005</v>
      </c>
      <c r="AP73" s="615">
        <v>42005</v>
      </c>
      <c r="AQ73" s="1368"/>
      <c r="AR73" s="1366">
        <v>42005</v>
      </c>
      <c r="AS73" s="433"/>
      <c r="AT73" s="75" t="s">
        <v>21</v>
      </c>
      <c r="AU73" s="2245" t="s">
        <v>21</v>
      </c>
      <c r="AV73" s="2245" t="s">
        <v>21</v>
      </c>
      <c r="AW73" s="2245" t="s">
        <v>21</v>
      </c>
      <c r="AX73" s="2245" t="s">
        <v>21</v>
      </c>
      <c r="AY73" s="2245" t="s">
        <v>21</v>
      </c>
      <c r="AZ73" s="2245" t="s">
        <v>21</v>
      </c>
      <c r="BA73" s="2245" t="s">
        <v>21</v>
      </c>
      <c r="BB73" s="2245" t="s">
        <v>21</v>
      </c>
      <c r="BC73" s="2245">
        <v>63215</v>
      </c>
      <c r="BD73" s="2245">
        <v>3699</v>
      </c>
      <c r="BE73" s="2245" t="s">
        <v>21</v>
      </c>
      <c r="BF73" s="2245">
        <v>59516</v>
      </c>
      <c r="BG73" s="2245">
        <v>20222</v>
      </c>
      <c r="BH73" s="2245">
        <v>36873</v>
      </c>
      <c r="BI73" s="205">
        <v>2421</v>
      </c>
      <c r="BJ73" s="1340">
        <v>42005</v>
      </c>
      <c r="BK73" s="615">
        <v>42005</v>
      </c>
      <c r="BL73" s="1368"/>
      <c r="BM73" s="1366">
        <v>42005</v>
      </c>
      <c r="BN73" s="433"/>
      <c r="BO73" s="75">
        <v>4355</v>
      </c>
      <c r="BP73" s="2245">
        <v>4355</v>
      </c>
      <c r="BQ73" s="2245">
        <v>4262</v>
      </c>
      <c r="BR73" s="2245" t="s">
        <v>21</v>
      </c>
      <c r="BS73" s="2245">
        <v>93</v>
      </c>
      <c r="BT73" s="2245" t="s">
        <v>22</v>
      </c>
      <c r="BU73" s="2245" t="s">
        <v>21</v>
      </c>
      <c r="BV73" s="2245">
        <v>93</v>
      </c>
      <c r="BW73" s="614">
        <v>42005</v>
      </c>
      <c r="BX73" s="615">
        <v>42005</v>
      </c>
      <c r="BY73" s="2245"/>
      <c r="BZ73" s="2245"/>
      <c r="CA73" s="2245"/>
      <c r="CB73" s="2245"/>
      <c r="CC73" s="2245"/>
      <c r="CD73" s="2245"/>
      <c r="CE73" s="1349"/>
      <c r="CF73" s="615"/>
    </row>
    <row r="74" spans="1:84" ht="15" customHeight="1">
      <c r="A74" s="1368"/>
      <c r="B74" s="1366">
        <v>42370</v>
      </c>
      <c r="C74" s="433"/>
      <c r="D74" s="75" t="s">
        <v>22</v>
      </c>
      <c r="E74" s="2245">
        <v>356</v>
      </c>
      <c r="F74" s="2245" t="s">
        <v>22</v>
      </c>
      <c r="G74" s="2245" t="s">
        <v>22</v>
      </c>
      <c r="H74" s="2245">
        <v>356</v>
      </c>
      <c r="I74" s="2245" t="s">
        <v>22</v>
      </c>
      <c r="J74" s="2245" t="s">
        <v>22</v>
      </c>
      <c r="K74" s="2245">
        <v>356</v>
      </c>
      <c r="L74" s="2245" t="s">
        <v>22</v>
      </c>
      <c r="M74" s="2245">
        <v>727</v>
      </c>
      <c r="N74" s="2245" t="s">
        <v>21</v>
      </c>
      <c r="O74" s="2245" t="s">
        <v>21</v>
      </c>
      <c r="P74" s="2245">
        <v>727</v>
      </c>
      <c r="Q74" s="2245" t="s">
        <v>21</v>
      </c>
      <c r="R74" s="2245">
        <v>10</v>
      </c>
      <c r="S74" s="205">
        <v>717</v>
      </c>
      <c r="T74" s="1340">
        <v>42370</v>
      </c>
      <c r="U74" s="615">
        <v>42370</v>
      </c>
      <c r="V74" s="1368"/>
      <c r="W74" s="1366">
        <v>42370</v>
      </c>
      <c r="X74" s="433"/>
      <c r="Y74" s="75" t="s">
        <v>22</v>
      </c>
      <c r="Z74" s="2245">
        <v>1527049</v>
      </c>
      <c r="AA74" s="2245">
        <v>1278708</v>
      </c>
      <c r="AB74" s="2245">
        <v>13421</v>
      </c>
      <c r="AC74" s="2245">
        <v>234920</v>
      </c>
      <c r="AD74" s="2245">
        <v>425</v>
      </c>
      <c r="AE74" s="2245">
        <v>222860</v>
      </c>
      <c r="AF74" s="2245">
        <v>11635</v>
      </c>
      <c r="AG74" s="2245" t="s">
        <v>22</v>
      </c>
      <c r="AH74" s="2245">
        <v>8844559</v>
      </c>
      <c r="AI74" s="2245">
        <v>1364306</v>
      </c>
      <c r="AJ74" s="2245">
        <v>1090819</v>
      </c>
      <c r="AK74" s="2245">
        <v>6389434</v>
      </c>
      <c r="AL74" s="2245">
        <v>375294</v>
      </c>
      <c r="AM74" s="2245">
        <v>5729278</v>
      </c>
      <c r="AN74" s="205">
        <v>284862</v>
      </c>
      <c r="AO74" s="1340">
        <v>42370</v>
      </c>
      <c r="AP74" s="615">
        <v>42370</v>
      </c>
      <c r="AQ74" s="1368"/>
      <c r="AR74" s="1366">
        <v>42370</v>
      </c>
      <c r="AS74" s="433"/>
      <c r="AT74" s="75" t="s">
        <v>21</v>
      </c>
      <c r="AU74" s="2245" t="s">
        <v>21</v>
      </c>
      <c r="AV74" s="2245" t="s">
        <v>21</v>
      </c>
      <c r="AW74" s="2245" t="s">
        <v>21</v>
      </c>
      <c r="AX74" s="2245" t="s">
        <v>21</v>
      </c>
      <c r="AY74" s="2245" t="s">
        <v>21</v>
      </c>
      <c r="AZ74" s="2245" t="s">
        <v>21</v>
      </c>
      <c r="BA74" s="2245" t="s">
        <v>21</v>
      </c>
      <c r="BB74" s="2245" t="s">
        <v>21</v>
      </c>
      <c r="BC74" s="2245">
        <v>66662</v>
      </c>
      <c r="BD74" s="2245">
        <v>3410</v>
      </c>
      <c r="BE74" s="2245" t="s">
        <v>21</v>
      </c>
      <c r="BF74" s="2245">
        <v>63252</v>
      </c>
      <c r="BG74" s="2245">
        <v>17533</v>
      </c>
      <c r="BH74" s="2245">
        <v>43414</v>
      </c>
      <c r="BI74" s="205">
        <v>2305</v>
      </c>
      <c r="BJ74" s="1340">
        <v>42370</v>
      </c>
      <c r="BK74" s="615">
        <v>42370</v>
      </c>
      <c r="BL74" s="1368"/>
      <c r="BM74" s="1366">
        <v>42370</v>
      </c>
      <c r="BN74" s="433"/>
      <c r="BO74" s="75">
        <v>5403</v>
      </c>
      <c r="BP74" s="2245">
        <v>5403</v>
      </c>
      <c r="BQ74" s="2245">
        <v>5310</v>
      </c>
      <c r="BR74" s="2245" t="s">
        <v>21</v>
      </c>
      <c r="BS74" s="2245">
        <v>93</v>
      </c>
      <c r="BT74" s="2245" t="s">
        <v>22</v>
      </c>
      <c r="BU74" s="2245" t="s">
        <v>21</v>
      </c>
      <c r="BV74" s="2245">
        <v>93</v>
      </c>
      <c r="BW74" s="614">
        <v>42370</v>
      </c>
      <c r="BX74" s="615">
        <v>42370</v>
      </c>
      <c r="BY74" s="2245"/>
      <c r="BZ74" s="2245"/>
      <c r="CA74" s="2245"/>
      <c r="CB74" s="2245"/>
      <c r="CC74" s="2245"/>
      <c r="CD74" s="2245"/>
      <c r="CE74" s="1349"/>
      <c r="CF74" s="615"/>
    </row>
    <row r="75" spans="1:84" ht="15" customHeight="1">
      <c r="A75" s="1368"/>
      <c r="B75" s="1366">
        <v>42736</v>
      </c>
      <c r="C75" s="433"/>
      <c r="D75" s="75" t="s">
        <v>22</v>
      </c>
      <c r="E75" s="2245">
        <v>312</v>
      </c>
      <c r="F75" s="2245" t="s">
        <v>22</v>
      </c>
      <c r="G75" s="2245" t="s">
        <v>22</v>
      </c>
      <c r="H75" s="2245">
        <v>312</v>
      </c>
      <c r="I75" s="2245" t="s">
        <v>22</v>
      </c>
      <c r="J75" s="2245" t="s">
        <v>22</v>
      </c>
      <c r="K75" s="2245">
        <v>312</v>
      </c>
      <c r="L75" s="2245" t="s">
        <v>22</v>
      </c>
      <c r="M75" s="2245">
        <v>3217</v>
      </c>
      <c r="N75" s="2245" t="s">
        <v>21</v>
      </c>
      <c r="O75" s="2245" t="s">
        <v>21</v>
      </c>
      <c r="P75" s="2245">
        <v>3217</v>
      </c>
      <c r="Q75" s="2245" t="s">
        <v>21</v>
      </c>
      <c r="R75" s="2245">
        <v>1984</v>
      </c>
      <c r="S75" s="205">
        <v>1233</v>
      </c>
      <c r="T75" s="1340">
        <v>42736</v>
      </c>
      <c r="U75" s="615">
        <v>42736</v>
      </c>
      <c r="V75" s="1368"/>
      <c r="W75" s="1366">
        <v>42736</v>
      </c>
      <c r="X75" s="433"/>
      <c r="Y75" s="75" t="s">
        <v>22</v>
      </c>
      <c r="Z75" s="2245">
        <v>1546259</v>
      </c>
      <c r="AA75" s="2245">
        <v>1302512</v>
      </c>
      <c r="AB75" s="2245">
        <v>20294</v>
      </c>
      <c r="AC75" s="2245">
        <v>223453</v>
      </c>
      <c r="AD75" s="2245" t="s">
        <v>21</v>
      </c>
      <c r="AE75" s="2245">
        <v>212424</v>
      </c>
      <c r="AF75" s="2245">
        <v>11029</v>
      </c>
      <c r="AG75" s="2245" t="s">
        <v>22</v>
      </c>
      <c r="AH75" s="2245">
        <v>8733555</v>
      </c>
      <c r="AI75" s="2245">
        <v>1325809</v>
      </c>
      <c r="AJ75" s="2245">
        <v>1091257</v>
      </c>
      <c r="AK75" s="2245">
        <v>6316489</v>
      </c>
      <c r="AL75" s="2245">
        <v>362812</v>
      </c>
      <c r="AM75" s="2245">
        <v>5678869</v>
      </c>
      <c r="AN75" s="205">
        <v>274808</v>
      </c>
      <c r="AO75" s="1340">
        <v>42736</v>
      </c>
      <c r="AP75" s="615">
        <v>42736</v>
      </c>
      <c r="AQ75" s="1368"/>
      <c r="AR75" s="1366">
        <v>42736</v>
      </c>
      <c r="AS75" s="433"/>
      <c r="AT75" s="75" t="s">
        <v>21</v>
      </c>
      <c r="AU75" s="2245" t="s">
        <v>21</v>
      </c>
      <c r="AV75" s="2245" t="s">
        <v>21</v>
      </c>
      <c r="AW75" s="2245" t="s">
        <v>21</v>
      </c>
      <c r="AX75" s="2245" t="s">
        <v>21</v>
      </c>
      <c r="AY75" s="2245" t="s">
        <v>21</v>
      </c>
      <c r="AZ75" s="2245" t="s">
        <v>21</v>
      </c>
      <c r="BA75" s="2245" t="s">
        <v>21</v>
      </c>
      <c r="BB75" s="2245" t="s">
        <v>21</v>
      </c>
      <c r="BC75" s="2245">
        <v>71737</v>
      </c>
      <c r="BD75" s="2245">
        <v>2169</v>
      </c>
      <c r="BE75" s="2245" t="s">
        <v>21</v>
      </c>
      <c r="BF75" s="2245">
        <v>69568</v>
      </c>
      <c r="BG75" s="2245">
        <v>28528</v>
      </c>
      <c r="BH75" s="2245">
        <v>38816</v>
      </c>
      <c r="BI75" s="205">
        <v>2224</v>
      </c>
      <c r="BJ75" s="1340">
        <v>42736</v>
      </c>
      <c r="BK75" s="615">
        <v>42736</v>
      </c>
      <c r="BL75" s="1368"/>
      <c r="BM75" s="1366">
        <v>42736</v>
      </c>
      <c r="BN75" s="433"/>
      <c r="BO75" s="75">
        <v>4288</v>
      </c>
      <c r="BP75" s="2245">
        <v>4288</v>
      </c>
      <c r="BQ75" s="2245">
        <v>4196</v>
      </c>
      <c r="BR75" s="2245" t="s">
        <v>21</v>
      </c>
      <c r="BS75" s="2245">
        <v>92</v>
      </c>
      <c r="BT75" s="2245" t="s">
        <v>22</v>
      </c>
      <c r="BU75" s="2245" t="s">
        <v>21</v>
      </c>
      <c r="BV75" s="2245">
        <v>92</v>
      </c>
      <c r="BW75" s="614">
        <v>42736</v>
      </c>
      <c r="BX75" s="615">
        <v>42736</v>
      </c>
      <c r="BY75" s="2245"/>
      <c r="BZ75" s="2245"/>
      <c r="CA75" s="2245"/>
      <c r="CB75" s="2245"/>
      <c r="CC75" s="2245"/>
      <c r="CD75" s="2245"/>
      <c r="CE75" s="1349"/>
      <c r="CF75" s="615"/>
    </row>
    <row r="76" spans="1:84" ht="7.5" customHeight="1">
      <c r="A76" s="1368"/>
      <c r="B76" s="1207"/>
      <c r="C76" s="433"/>
      <c r="D76" s="934"/>
      <c r="E76" s="616"/>
      <c r="F76" s="616"/>
      <c r="G76" s="616"/>
      <c r="H76" s="616"/>
      <c r="I76" s="616"/>
      <c r="J76" s="616"/>
      <c r="K76" s="616"/>
      <c r="L76" s="616"/>
      <c r="M76" s="616"/>
      <c r="N76" s="616"/>
      <c r="O76" s="616"/>
      <c r="P76" s="616"/>
      <c r="Q76" s="616"/>
      <c r="R76" s="616"/>
      <c r="S76" s="617"/>
      <c r="T76" s="1341"/>
      <c r="U76" s="479"/>
      <c r="V76" s="1368"/>
      <c r="W76" s="1207"/>
      <c r="X76" s="433"/>
      <c r="Y76" s="934"/>
      <c r="Z76" s="616"/>
      <c r="AA76" s="616"/>
      <c r="AB76" s="616"/>
      <c r="AC76" s="616"/>
      <c r="AD76" s="616"/>
      <c r="AE76" s="616"/>
      <c r="AF76" s="616"/>
      <c r="AG76" s="616"/>
      <c r="AH76" s="616"/>
      <c r="AI76" s="616"/>
      <c r="AJ76" s="616"/>
      <c r="AK76" s="616"/>
      <c r="AL76" s="616"/>
      <c r="AM76" s="616"/>
      <c r="AN76" s="617"/>
      <c r="AO76" s="1341"/>
      <c r="AP76" s="479"/>
      <c r="AQ76" s="1368"/>
      <c r="AR76" s="1207"/>
      <c r="AS76" s="433"/>
      <c r="AT76" s="934"/>
      <c r="AU76" s="616"/>
      <c r="AV76" s="616"/>
      <c r="AW76" s="616"/>
      <c r="AX76" s="616"/>
      <c r="AY76" s="616"/>
      <c r="AZ76" s="616"/>
      <c r="BA76" s="616"/>
      <c r="BB76" s="616"/>
      <c r="BC76" s="616"/>
      <c r="BD76" s="616"/>
      <c r="BE76" s="616"/>
      <c r="BF76" s="616"/>
      <c r="BG76" s="616"/>
      <c r="BH76" s="616"/>
      <c r="BI76" s="617"/>
      <c r="BJ76" s="1341"/>
      <c r="BK76" s="479"/>
      <c r="BL76" s="1368"/>
      <c r="BM76" s="1207"/>
      <c r="BN76" s="433"/>
      <c r="BO76" s="934"/>
      <c r="BP76" s="616"/>
      <c r="BQ76" s="616"/>
      <c r="BR76" s="616"/>
      <c r="BS76" s="616"/>
      <c r="BT76" s="616"/>
      <c r="BU76" s="616"/>
      <c r="BV76" s="616"/>
      <c r="BW76" s="1543"/>
      <c r="BX76" s="479"/>
      <c r="BY76" s="616"/>
      <c r="BZ76" s="616"/>
      <c r="CA76" s="616"/>
      <c r="CB76" s="616"/>
      <c r="CC76" s="616"/>
      <c r="CD76" s="616"/>
      <c r="CE76" s="1350"/>
      <c r="CF76" s="479"/>
    </row>
    <row r="77" spans="1:84" ht="15" customHeight="1">
      <c r="A77" s="1370">
        <v>42095</v>
      </c>
      <c r="B77" s="1028">
        <v>42095</v>
      </c>
      <c r="C77" s="1398">
        <v>42095</v>
      </c>
      <c r="D77" s="82" t="s">
        <v>22</v>
      </c>
      <c r="E77" s="2246">
        <v>352</v>
      </c>
      <c r="F77" s="2246" t="s">
        <v>22</v>
      </c>
      <c r="G77" s="2246" t="s">
        <v>22</v>
      </c>
      <c r="H77" s="2246">
        <v>352</v>
      </c>
      <c r="I77" s="2246" t="s">
        <v>22</v>
      </c>
      <c r="J77" s="2246" t="s">
        <v>22</v>
      </c>
      <c r="K77" s="2246">
        <v>352</v>
      </c>
      <c r="L77" s="2246" t="s">
        <v>22</v>
      </c>
      <c r="M77" s="2246">
        <v>2740</v>
      </c>
      <c r="N77" s="2246" t="s">
        <v>21</v>
      </c>
      <c r="O77" s="2246" t="s">
        <v>21</v>
      </c>
      <c r="P77" s="2246">
        <v>2740</v>
      </c>
      <c r="Q77" s="2246" t="s">
        <v>21</v>
      </c>
      <c r="R77" s="2246">
        <v>2046</v>
      </c>
      <c r="S77" s="208">
        <v>694</v>
      </c>
      <c r="T77" s="1342">
        <v>42095</v>
      </c>
      <c r="U77" s="619">
        <v>42095</v>
      </c>
      <c r="V77" s="1370">
        <v>42095</v>
      </c>
      <c r="W77" s="1028">
        <v>42095</v>
      </c>
      <c r="X77" s="1398">
        <v>42095</v>
      </c>
      <c r="Y77" s="82" t="s">
        <v>22</v>
      </c>
      <c r="Z77" s="2246">
        <v>1468897</v>
      </c>
      <c r="AA77" s="2246">
        <v>1208870</v>
      </c>
      <c r="AB77" s="2246">
        <v>13815</v>
      </c>
      <c r="AC77" s="2246">
        <v>246212</v>
      </c>
      <c r="AD77" s="2246">
        <v>1548</v>
      </c>
      <c r="AE77" s="2246">
        <v>233031</v>
      </c>
      <c r="AF77" s="2246">
        <v>11633</v>
      </c>
      <c r="AG77" s="2246" t="s">
        <v>22</v>
      </c>
      <c r="AH77" s="2246">
        <v>8860428</v>
      </c>
      <c r="AI77" s="2246">
        <v>1390792</v>
      </c>
      <c r="AJ77" s="2246">
        <v>1116456</v>
      </c>
      <c r="AK77" s="2246">
        <v>6353180</v>
      </c>
      <c r="AL77" s="2246">
        <v>376016</v>
      </c>
      <c r="AM77" s="2246">
        <v>5720830</v>
      </c>
      <c r="AN77" s="208">
        <v>256334</v>
      </c>
      <c r="AO77" s="1342">
        <v>42095</v>
      </c>
      <c r="AP77" s="619">
        <v>42095</v>
      </c>
      <c r="AQ77" s="1370">
        <v>42095</v>
      </c>
      <c r="AR77" s="1028">
        <v>42095</v>
      </c>
      <c r="AS77" s="1398">
        <v>42095</v>
      </c>
      <c r="AT77" s="82" t="s">
        <v>21</v>
      </c>
      <c r="AU77" s="2246" t="s">
        <v>21</v>
      </c>
      <c r="AV77" s="2246" t="s">
        <v>21</v>
      </c>
      <c r="AW77" s="2246" t="s">
        <v>21</v>
      </c>
      <c r="AX77" s="2246" t="s">
        <v>21</v>
      </c>
      <c r="AY77" s="2246" t="s">
        <v>21</v>
      </c>
      <c r="AZ77" s="2246" t="s">
        <v>21</v>
      </c>
      <c r="BA77" s="2246" t="s">
        <v>21</v>
      </c>
      <c r="BB77" s="2246" t="s">
        <v>21</v>
      </c>
      <c r="BC77" s="2246">
        <v>62918</v>
      </c>
      <c r="BD77" s="2246">
        <v>3954</v>
      </c>
      <c r="BE77" s="2246" t="s">
        <v>21</v>
      </c>
      <c r="BF77" s="2246">
        <v>58964</v>
      </c>
      <c r="BG77" s="2246">
        <v>19986</v>
      </c>
      <c r="BH77" s="2246">
        <v>36629</v>
      </c>
      <c r="BI77" s="208">
        <v>2349</v>
      </c>
      <c r="BJ77" s="1342">
        <v>42095</v>
      </c>
      <c r="BK77" s="619">
        <v>42095</v>
      </c>
      <c r="BL77" s="1370">
        <v>42095</v>
      </c>
      <c r="BM77" s="1028">
        <v>42095</v>
      </c>
      <c r="BN77" s="1398">
        <v>42095</v>
      </c>
      <c r="BO77" s="82">
        <v>6213</v>
      </c>
      <c r="BP77" s="2246">
        <v>6213</v>
      </c>
      <c r="BQ77" s="2246">
        <v>6118</v>
      </c>
      <c r="BR77" s="2246" t="s">
        <v>21</v>
      </c>
      <c r="BS77" s="2246">
        <v>95</v>
      </c>
      <c r="BT77" s="2246" t="s">
        <v>22</v>
      </c>
      <c r="BU77" s="2246" t="s">
        <v>21</v>
      </c>
      <c r="BV77" s="2246">
        <v>95</v>
      </c>
      <c r="BW77" s="620">
        <v>42095</v>
      </c>
      <c r="BX77" s="619">
        <v>42095</v>
      </c>
      <c r="BY77" s="2246"/>
      <c r="BZ77" s="2246"/>
      <c r="CA77" s="2246"/>
      <c r="CB77" s="2246"/>
      <c r="CC77" s="2246"/>
      <c r="CD77" s="2246"/>
      <c r="CE77" s="1351"/>
      <c r="CF77" s="619"/>
    </row>
    <row r="78" spans="1:84" ht="15" customHeight="1">
      <c r="A78" s="1372"/>
      <c r="B78" s="1028">
        <v>42461</v>
      </c>
      <c r="C78" s="370"/>
      <c r="D78" s="82" t="s">
        <v>22</v>
      </c>
      <c r="E78" s="2246">
        <v>362</v>
      </c>
      <c r="F78" s="2246" t="s">
        <v>22</v>
      </c>
      <c r="G78" s="2246" t="s">
        <v>22</v>
      </c>
      <c r="H78" s="2246">
        <v>362</v>
      </c>
      <c r="I78" s="2246" t="s">
        <v>22</v>
      </c>
      <c r="J78" s="2246" t="s">
        <v>22</v>
      </c>
      <c r="K78" s="2246">
        <v>362</v>
      </c>
      <c r="L78" s="2246" t="s">
        <v>22</v>
      </c>
      <c r="M78" s="2246">
        <v>901</v>
      </c>
      <c r="N78" s="2246" t="s">
        <v>21</v>
      </c>
      <c r="O78" s="2246" t="s">
        <v>21</v>
      </c>
      <c r="P78" s="2246">
        <v>901</v>
      </c>
      <c r="Q78" s="2246" t="s">
        <v>21</v>
      </c>
      <c r="R78" s="2246">
        <v>149</v>
      </c>
      <c r="S78" s="208">
        <v>752</v>
      </c>
      <c r="T78" s="1342">
        <v>42461</v>
      </c>
      <c r="U78" s="619">
        <v>42461</v>
      </c>
      <c r="V78" s="1372"/>
      <c r="W78" s="1028">
        <v>42461</v>
      </c>
      <c r="X78" s="370"/>
      <c r="Y78" s="82" t="s">
        <v>22</v>
      </c>
      <c r="Z78" s="2246">
        <v>1515578</v>
      </c>
      <c r="AA78" s="2246">
        <v>1282158</v>
      </c>
      <c r="AB78" s="2246">
        <v>14604</v>
      </c>
      <c r="AC78" s="2246">
        <v>218816</v>
      </c>
      <c r="AD78" s="2246" t="s">
        <v>21</v>
      </c>
      <c r="AE78" s="2246">
        <v>206301</v>
      </c>
      <c r="AF78" s="2246">
        <v>12515</v>
      </c>
      <c r="AG78" s="2246" t="s">
        <v>22</v>
      </c>
      <c r="AH78" s="2246">
        <v>8843163</v>
      </c>
      <c r="AI78" s="2246">
        <v>1357417</v>
      </c>
      <c r="AJ78" s="2246">
        <v>1094149</v>
      </c>
      <c r="AK78" s="2246">
        <v>6391597</v>
      </c>
      <c r="AL78" s="2246">
        <v>380102</v>
      </c>
      <c r="AM78" s="2246">
        <v>5719892</v>
      </c>
      <c r="AN78" s="208">
        <v>291603</v>
      </c>
      <c r="AO78" s="1342">
        <v>42461</v>
      </c>
      <c r="AP78" s="619">
        <v>42461</v>
      </c>
      <c r="AQ78" s="1372"/>
      <c r="AR78" s="1028">
        <v>42461</v>
      </c>
      <c r="AS78" s="370"/>
      <c r="AT78" s="82" t="s">
        <v>21</v>
      </c>
      <c r="AU78" s="2246" t="s">
        <v>21</v>
      </c>
      <c r="AV78" s="2246" t="s">
        <v>21</v>
      </c>
      <c r="AW78" s="2246" t="s">
        <v>21</v>
      </c>
      <c r="AX78" s="2246" t="s">
        <v>21</v>
      </c>
      <c r="AY78" s="2246" t="s">
        <v>21</v>
      </c>
      <c r="AZ78" s="2246" t="s">
        <v>21</v>
      </c>
      <c r="BA78" s="2246" t="s">
        <v>21</v>
      </c>
      <c r="BB78" s="2246" t="s">
        <v>21</v>
      </c>
      <c r="BC78" s="2246">
        <v>66614</v>
      </c>
      <c r="BD78" s="2246">
        <v>2701</v>
      </c>
      <c r="BE78" s="2246" t="s">
        <v>21</v>
      </c>
      <c r="BF78" s="2246">
        <v>63913</v>
      </c>
      <c r="BG78" s="2246">
        <v>17500</v>
      </c>
      <c r="BH78" s="2246">
        <v>43948</v>
      </c>
      <c r="BI78" s="208">
        <v>2465</v>
      </c>
      <c r="BJ78" s="1342">
        <v>42461</v>
      </c>
      <c r="BK78" s="619">
        <v>42461</v>
      </c>
      <c r="BL78" s="1372"/>
      <c r="BM78" s="1028">
        <v>42461</v>
      </c>
      <c r="BN78" s="370"/>
      <c r="BO78" s="82">
        <v>4804</v>
      </c>
      <c r="BP78" s="2246">
        <v>4804</v>
      </c>
      <c r="BQ78" s="2246">
        <v>4717</v>
      </c>
      <c r="BR78" s="2246" t="s">
        <v>21</v>
      </c>
      <c r="BS78" s="2246">
        <v>87</v>
      </c>
      <c r="BT78" s="2246" t="s">
        <v>22</v>
      </c>
      <c r="BU78" s="2246" t="s">
        <v>21</v>
      </c>
      <c r="BV78" s="2246">
        <v>87</v>
      </c>
      <c r="BW78" s="620">
        <v>42461</v>
      </c>
      <c r="BX78" s="619">
        <v>42461</v>
      </c>
      <c r="BY78" s="2246"/>
      <c r="BZ78" s="2246"/>
      <c r="CA78" s="2246"/>
      <c r="CB78" s="2246"/>
      <c r="CC78" s="2246"/>
      <c r="CD78" s="2246"/>
      <c r="CE78" s="1351"/>
      <c r="CF78" s="619"/>
    </row>
    <row r="79" spans="1:84" ht="7.5" customHeight="1">
      <c r="A79" s="1372"/>
      <c r="B79" s="1032"/>
      <c r="C79" s="370"/>
      <c r="D79" s="82"/>
      <c r="E79" s="2246"/>
      <c r="F79" s="2246"/>
      <c r="G79" s="2246"/>
      <c r="H79" s="2246"/>
      <c r="I79" s="2246"/>
      <c r="J79" s="2246"/>
      <c r="K79" s="2246"/>
      <c r="L79" s="2246"/>
      <c r="M79" s="2246"/>
      <c r="N79" s="2246"/>
      <c r="O79" s="2246"/>
      <c r="P79" s="2246"/>
      <c r="Q79" s="2246"/>
      <c r="R79" s="2246"/>
      <c r="S79" s="208"/>
      <c r="T79" s="1341"/>
      <c r="U79" s="479"/>
      <c r="V79" s="1372"/>
      <c r="W79" s="1032"/>
      <c r="X79" s="370"/>
      <c r="Y79" s="82"/>
      <c r="Z79" s="2246"/>
      <c r="AA79" s="2246"/>
      <c r="AB79" s="2246"/>
      <c r="AC79" s="2246"/>
      <c r="AD79" s="2246"/>
      <c r="AE79" s="2246"/>
      <c r="AF79" s="2246"/>
      <c r="AG79" s="2246"/>
      <c r="AH79" s="2246"/>
      <c r="AI79" s="2246"/>
      <c r="AJ79" s="2246"/>
      <c r="AK79" s="2246"/>
      <c r="AL79" s="2246"/>
      <c r="AM79" s="2246"/>
      <c r="AN79" s="208"/>
      <c r="AO79" s="1341"/>
      <c r="AP79" s="479"/>
      <c r="AQ79" s="1372"/>
      <c r="AR79" s="1032"/>
      <c r="AS79" s="370"/>
      <c r="AT79" s="82"/>
      <c r="AU79" s="2246"/>
      <c r="AV79" s="2246"/>
      <c r="AW79" s="2246"/>
      <c r="AX79" s="2246"/>
      <c r="AY79" s="2246"/>
      <c r="AZ79" s="2246"/>
      <c r="BA79" s="2246"/>
      <c r="BB79" s="2246"/>
      <c r="BC79" s="2246"/>
      <c r="BD79" s="2246"/>
      <c r="BE79" s="2246"/>
      <c r="BF79" s="2246"/>
      <c r="BG79" s="2246"/>
      <c r="BH79" s="2246"/>
      <c r="BI79" s="208"/>
      <c r="BJ79" s="1341"/>
      <c r="BK79" s="479"/>
      <c r="BL79" s="1372"/>
      <c r="BM79" s="1032"/>
      <c r="BN79" s="370"/>
      <c r="BO79" s="82"/>
      <c r="BP79" s="2246"/>
      <c r="BQ79" s="2246"/>
      <c r="BR79" s="2246"/>
      <c r="BS79" s="2246"/>
      <c r="BT79" s="2246"/>
      <c r="BU79" s="2246"/>
      <c r="BV79" s="2246"/>
      <c r="BW79" s="1543"/>
      <c r="BX79" s="479"/>
      <c r="BY79" s="2246"/>
      <c r="BZ79" s="2246"/>
      <c r="CA79" s="2246"/>
      <c r="CB79" s="2246"/>
      <c r="CC79" s="2246"/>
      <c r="CD79" s="2246"/>
      <c r="CE79" s="1350"/>
      <c r="CF79" s="479"/>
    </row>
    <row r="80" spans="1:84" ht="15" customHeight="1">
      <c r="A80" s="1374" t="s">
        <v>1582</v>
      </c>
      <c r="B80" s="1034" t="s">
        <v>23</v>
      </c>
      <c r="C80" s="1375" t="s">
        <v>163</v>
      </c>
      <c r="D80" s="82" t="s">
        <v>22</v>
      </c>
      <c r="E80" s="2246">
        <v>87</v>
      </c>
      <c r="F80" s="2246" t="s">
        <v>22</v>
      </c>
      <c r="G80" s="2246" t="s">
        <v>22</v>
      </c>
      <c r="H80" s="2246">
        <v>87</v>
      </c>
      <c r="I80" s="2246" t="s">
        <v>22</v>
      </c>
      <c r="J80" s="2246" t="s">
        <v>22</v>
      </c>
      <c r="K80" s="2246">
        <v>87</v>
      </c>
      <c r="L80" s="2246" t="s">
        <v>22</v>
      </c>
      <c r="M80" s="2246">
        <v>369</v>
      </c>
      <c r="N80" s="2246" t="s">
        <v>21</v>
      </c>
      <c r="O80" s="2246" t="s">
        <v>21</v>
      </c>
      <c r="P80" s="2246">
        <v>369</v>
      </c>
      <c r="Q80" s="2246" t="s">
        <v>21</v>
      </c>
      <c r="R80" s="2246">
        <v>139</v>
      </c>
      <c r="S80" s="208">
        <v>230</v>
      </c>
      <c r="T80" s="1343" t="s">
        <v>25</v>
      </c>
      <c r="U80" s="623" t="s">
        <v>1583</v>
      </c>
      <c r="V80" s="1374" t="s">
        <v>1582</v>
      </c>
      <c r="W80" s="1034" t="s">
        <v>23</v>
      </c>
      <c r="X80" s="1375" t="s">
        <v>163</v>
      </c>
      <c r="Y80" s="82" t="s">
        <v>22</v>
      </c>
      <c r="Z80" s="2246">
        <v>410351</v>
      </c>
      <c r="AA80" s="2246">
        <v>340540</v>
      </c>
      <c r="AB80" s="2246">
        <v>4482</v>
      </c>
      <c r="AC80" s="2246">
        <v>65329</v>
      </c>
      <c r="AD80" s="2246" t="s">
        <v>21</v>
      </c>
      <c r="AE80" s="2246">
        <v>61976</v>
      </c>
      <c r="AF80" s="2246">
        <v>3353</v>
      </c>
      <c r="AG80" s="2246" t="s">
        <v>22</v>
      </c>
      <c r="AH80" s="2246">
        <v>2298508</v>
      </c>
      <c r="AI80" s="2246">
        <v>328670</v>
      </c>
      <c r="AJ80" s="2246">
        <v>299768</v>
      </c>
      <c r="AK80" s="2246">
        <v>1670070</v>
      </c>
      <c r="AL80" s="2246">
        <v>103993</v>
      </c>
      <c r="AM80" s="2246">
        <v>1490805</v>
      </c>
      <c r="AN80" s="208">
        <v>75272</v>
      </c>
      <c r="AO80" s="1343" t="s">
        <v>25</v>
      </c>
      <c r="AP80" s="623" t="s">
        <v>1583</v>
      </c>
      <c r="AQ80" s="1374" t="s">
        <v>1582</v>
      </c>
      <c r="AR80" s="1034" t="s">
        <v>23</v>
      </c>
      <c r="AS80" s="1375" t="s">
        <v>163</v>
      </c>
      <c r="AT80" s="82" t="s">
        <v>21</v>
      </c>
      <c r="AU80" s="2246" t="s">
        <v>21</v>
      </c>
      <c r="AV80" s="2246" t="s">
        <v>21</v>
      </c>
      <c r="AW80" s="2246" t="s">
        <v>21</v>
      </c>
      <c r="AX80" s="2246" t="s">
        <v>21</v>
      </c>
      <c r="AY80" s="2246" t="s">
        <v>21</v>
      </c>
      <c r="AZ80" s="2246" t="s">
        <v>21</v>
      </c>
      <c r="BA80" s="2246" t="s">
        <v>21</v>
      </c>
      <c r="BB80" s="2246" t="s">
        <v>21</v>
      </c>
      <c r="BC80" s="2246">
        <v>18251</v>
      </c>
      <c r="BD80" s="2246">
        <v>552</v>
      </c>
      <c r="BE80" s="2246" t="s">
        <v>21</v>
      </c>
      <c r="BF80" s="2246">
        <v>17699</v>
      </c>
      <c r="BG80" s="2246">
        <v>6192</v>
      </c>
      <c r="BH80" s="2246">
        <v>10901</v>
      </c>
      <c r="BI80" s="208">
        <v>606</v>
      </c>
      <c r="BJ80" s="1343" t="s">
        <v>25</v>
      </c>
      <c r="BK80" s="623" t="s">
        <v>1583</v>
      </c>
      <c r="BL80" s="1374" t="s">
        <v>1582</v>
      </c>
      <c r="BM80" s="1034" t="s">
        <v>23</v>
      </c>
      <c r="BN80" s="1375" t="s">
        <v>163</v>
      </c>
      <c r="BO80" s="82">
        <v>1290</v>
      </c>
      <c r="BP80" s="2246">
        <v>1290</v>
      </c>
      <c r="BQ80" s="2246">
        <v>1263</v>
      </c>
      <c r="BR80" s="2246" t="s">
        <v>21</v>
      </c>
      <c r="BS80" s="2246">
        <v>27</v>
      </c>
      <c r="BT80" s="2246" t="s">
        <v>22</v>
      </c>
      <c r="BU80" s="2246" t="s">
        <v>21</v>
      </c>
      <c r="BV80" s="2246">
        <v>27</v>
      </c>
      <c r="BW80" s="624" t="s">
        <v>25</v>
      </c>
      <c r="BX80" s="623" t="s">
        <v>1583</v>
      </c>
      <c r="BY80" s="2246"/>
      <c r="BZ80" s="2246"/>
      <c r="CA80" s="2246"/>
      <c r="CB80" s="2246"/>
      <c r="CC80" s="2246"/>
      <c r="CD80" s="2246"/>
      <c r="CE80" s="1352"/>
      <c r="CF80" s="623"/>
    </row>
    <row r="81" spans="1:84" ht="15" customHeight="1">
      <c r="A81" s="1376" t="s">
        <v>26</v>
      </c>
      <c r="B81" s="1037" t="s">
        <v>26</v>
      </c>
      <c r="C81" s="1375" t="s">
        <v>164</v>
      </c>
      <c r="D81" s="82" t="s">
        <v>22</v>
      </c>
      <c r="E81" s="2246">
        <v>75</v>
      </c>
      <c r="F81" s="2246" t="s">
        <v>22</v>
      </c>
      <c r="G81" s="2246" t="s">
        <v>22</v>
      </c>
      <c r="H81" s="2246">
        <v>75</v>
      </c>
      <c r="I81" s="2246" t="s">
        <v>22</v>
      </c>
      <c r="J81" s="2246" t="s">
        <v>22</v>
      </c>
      <c r="K81" s="2246">
        <v>75</v>
      </c>
      <c r="L81" s="2246" t="s">
        <v>22</v>
      </c>
      <c r="M81" s="2246">
        <v>2521</v>
      </c>
      <c r="N81" s="2246" t="s">
        <v>21</v>
      </c>
      <c r="O81" s="2246" t="s">
        <v>21</v>
      </c>
      <c r="P81" s="2246">
        <v>2521</v>
      </c>
      <c r="Q81" s="2246" t="s">
        <v>21</v>
      </c>
      <c r="R81" s="2246">
        <v>1845</v>
      </c>
      <c r="S81" s="208">
        <v>676</v>
      </c>
      <c r="T81" s="1343" t="s">
        <v>27</v>
      </c>
      <c r="U81" s="623" t="s">
        <v>26</v>
      </c>
      <c r="V81" s="1376" t="s">
        <v>26</v>
      </c>
      <c r="W81" s="1037" t="s">
        <v>26</v>
      </c>
      <c r="X81" s="1375" t="s">
        <v>164</v>
      </c>
      <c r="Y81" s="82" t="s">
        <v>22</v>
      </c>
      <c r="Z81" s="2246">
        <v>336232</v>
      </c>
      <c r="AA81" s="2246">
        <v>289362</v>
      </c>
      <c r="AB81" s="2246">
        <v>3427</v>
      </c>
      <c r="AC81" s="2246">
        <v>43443</v>
      </c>
      <c r="AD81" s="2246" t="s">
        <v>21</v>
      </c>
      <c r="AE81" s="2246">
        <v>41007</v>
      </c>
      <c r="AF81" s="2246">
        <v>2436</v>
      </c>
      <c r="AG81" s="2246" t="s">
        <v>22</v>
      </c>
      <c r="AH81" s="2246">
        <v>2060080</v>
      </c>
      <c r="AI81" s="2246">
        <v>316764</v>
      </c>
      <c r="AJ81" s="2246">
        <v>259840</v>
      </c>
      <c r="AK81" s="2246">
        <v>1483476</v>
      </c>
      <c r="AL81" s="2246">
        <v>110585</v>
      </c>
      <c r="AM81" s="2246">
        <v>1310107</v>
      </c>
      <c r="AN81" s="208">
        <v>62784</v>
      </c>
      <c r="AO81" s="1343" t="s">
        <v>27</v>
      </c>
      <c r="AP81" s="623" t="s">
        <v>26</v>
      </c>
      <c r="AQ81" s="1376" t="s">
        <v>26</v>
      </c>
      <c r="AR81" s="1037" t="s">
        <v>26</v>
      </c>
      <c r="AS81" s="1375" t="s">
        <v>164</v>
      </c>
      <c r="AT81" s="82" t="s">
        <v>21</v>
      </c>
      <c r="AU81" s="2246" t="s">
        <v>21</v>
      </c>
      <c r="AV81" s="2246" t="s">
        <v>21</v>
      </c>
      <c r="AW81" s="2246" t="s">
        <v>21</v>
      </c>
      <c r="AX81" s="2246" t="s">
        <v>21</v>
      </c>
      <c r="AY81" s="2246" t="s">
        <v>21</v>
      </c>
      <c r="AZ81" s="2246" t="s">
        <v>21</v>
      </c>
      <c r="BA81" s="2246" t="s">
        <v>21</v>
      </c>
      <c r="BB81" s="2246" t="s">
        <v>21</v>
      </c>
      <c r="BC81" s="2246">
        <v>11692</v>
      </c>
      <c r="BD81" s="2246">
        <v>361</v>
      </c>
      <c r="BE81" s="2246" t="s">
        <v>21</v>
      </c>
      <c r="BF81" s="2246">
        <v>11331</v>
      </c>
      <c r="BG81" s="2246">
        <v>5237</v>
      </c>
      <c r="BH81" s="2246">
        <v>5801</v>
      </c>
      <c r="BI81" s="208">
        <v>293</v>
      </c>
      <c r="BJ81" s="1343" t="s">
        <v>27</v>
      </c>
      <c r="BK81" s="623" t="s">
        <v>26</v>
      </c>
      <c r="BL81" s="1376" t="s">
        <v>26</v>
      </c>
      <c r="BM81" s="1037" t="s">
        <v>26</v>
      </c>
      <c r="BN81" s="1375" t="s">
        <v>164</v>
      </c>
      <c r="BO81" s="82">
        <v>923</v>
      </c>
      <c r="BP81" s="2246">
        <v>923</v>
      </c>
      <c r="BQ81" s="2246">
        <v>898</v>
      </c>
      <c r="BR81" s="2246" t="s">
        <v>21</v>
      </c>
      <c r="BS81" s="2246">
        <v>25</v>
      </c>
      <c r="BT81" s="2246" t="s">
        <v>22</v>
      </c>
      <c r="BU81" s="2246" t="s">
        <v>21</v>
      </c>
      <c r="BV81" s="2246">
        <v>25</v>
      </c>
      <c r="BW81" s="624" t="s">
        <v>27</v>
      </c>
      <c r="BX81" s="623" t="s">
        <v>26</v>
      </c>
      <c r="BY81" s="2246"/>
      <c r="BZ81" s="2246"/>
      <c r="CA81" s="2246"/>
      <c r="CB81" s="2246"/>
      <c r="CC81" s="2246"/>
      <c r="CD81" s="2246"/>
      <c r="CE81" s="1352"/>
      <c r="CF81" s="623"/>
    </row>
    <row r="82" spans="1:84" ht="15" customHeight="1">
      <c r="A82" s="1376" t="s">
        <v>26</v>
      </c>
      <c r="B82" s="1037" t="s">
        <v>26</v>
      </c>
      <c r="C82" s="1375" t="s">
        <v>165</v>
      </c>
      <c r="D82" s="82" t="s">
        <v>22</v>
      </c>
      <c r="E82" s="2246">
        <v>80</v>
      </c>
      <c r="F82" s="2246" t="s">
        <v>22</v>
      </c>
      <c r="G82" s="2246" t="s">
        <v>22</v>
      </c>
      <c r="H82" s="2246">
        <v>80</v>
      </c>
      <c r="I82" s="2246" t="s">
        <v>22</v>
      </c>
      <c r="J82" s="2246" t="s">
        <v>22</v>
      </c>
      <c r="K82" s="2246">
        <v>80</v>
      </c>
      <c r="L82" s="2246" t="s">
        <v>22</v>
      </c>
      <c r="M82" s="2246">
        <v>162</v>
      </c>
      <c r="N82" s="2246" t="s">
        <v>21</v>
      </c>
      <c r="O82" s="2246" t="s">
        <v>21</v>
      </c>
      <c r="P82" s="2246">
        <v>162</v>
      </c>
      <c r="Q82" s="2246" t="s">
        <v>21</v>
      </c>
      <c r="R82" s="2246" t="s">
        <v>21</v>
      </c>
      <c r="S82" s="208">
        <v>162</v>
      </c>
      <c r="T82" s="1343" t="s">
        <v>28</v>
      </c>
      <c r="U82" s="623" t="s">
        <v>26</v>
      </c>
      <c r="V82" s="1376" t="s">
        <v>26</v>
      </c>
      <c r="W82" s="1037" t="s">
        <v>26</v>
      </c>
      <c r="X82" s="1375" t="s">
        <v>165</v>
      </c>
      <c r="Y82" s="82" t="s">
        <v>22</v>
      </c>
      <c r="Z82" s="2246">
        <v>349953</v>
      </c>
      <c r="AA82" s="2246">
        <v>302113</v>
      </c>
      <c r="AB82" s="2246">
        <v>6405</v>
      </c>
      <c r="AC82" s="2246">
        <v>41435</v>
      </c>
      <c r="AD82" s="2246" t="s">
        <v>21</v>
      </c>
      <c r="AE82" s="2246">
        <v>39015</v>
      </c>
      <c r="AF82" s="2246">
        <v>2420</v>
      </c>
      <c r="AG82" s="2246" t="s">
        <v>22</v>
      </c>
      <c r="AH82" s="2246">
        <v>2226298</v>
      </c>
      <c r="AI82" s="2246">
        <v>372796</v>
      </c>
      <c r="AJ82" s="2246">
        <v>264075</v>
      </c>
      <c r="AK82" s="2246">
        <v>1589427</v>
      </c>
      <c r="AL82" s="2246">
        <v>79989</v>
      </c>
      <c r="AM82" s="2246">
        <v>1443790</v>
      </c>
      <c r="AN82" s="208">
        <v>65648</v>
      </c>
      <c r="AO82" s="1343" t="s">
        <v>28</v>
      </c>
      <c r="AP82" s="623" t="s">
        <v>26</v>
      </c>
      <c r="AQ82" s="1376" t="s">
        <v>26</v>
      </c>
      <c r="AR82" s="1037" t="s">
        <v>26</v>
      </c>
      <c r="AS82" s="1375" t="s">
        <v>165</v>
      </c>
      <c r="AT82" s="82" t="s">
        <v>21</v>
      </c>
      <c r="AU82" s="2246" t="s">
        <v>21</v>
      </c>
      <c r="AV82" s="2246" t="s">
        <v>21</v>
      </c>
      <c r="AW82" s="2246" t="s">
        <v>21</v>
      </c>
      <c r="AX82" s="2246" t="s">
        <v>21</v>
      </c>
      <c r="AY82" s="2246" t="s">
        <v>21</v>
      </c>
      <c r="AZ82" s="2246" t="s">
        <v>21</v>
      </c>
      <c r="BA82" s="2246" t="s">
        <v>21</v>
      </c>
      <c r="BB82" s="2246" t="s">
        <v>21</v>
      </c>
      <c r="BC82" s="2246">
        <v>21719</v>
      </c>
      <c r="BD82" s="2246">
        <v>544</v>
      </c>
      <c r="BE82" s="2246" t="s">
        <v>21</v>
      </c>
      <c r="BF82" s="2246">
        <v>21175</v>
      </c>
      <c r="BG82" s="2246">
        <v>9179</v>
      </c>
      <c r="BH82" s="2246">
        <v>11295</v>
      </c>
      <c r="BI82" s="208">
        <v>701</v>
      </c>
      <c r="BJ82" s="1343" t="s">
        <v>28</v>
      </c>
      <c r="BK82" s="623" t="s">
        <v>26</v>
      </c>
      <c r="BL82" s="1376" t="s">
        <v>26</v>
      </c>
      <c r="BM82" s="1037" t="s">
        <v>26</v>
      </c>
      <c r="BN82" s="1375" t="s">
        <v>165</v>
      </c>
      <c r="BO82" s="82">
        <v>892</v>
      </c>
      <c r="BP82" s="2246">
        <v>892</v>
      </c>
      <c r="BQ82" s="2246">
        <v>874</v>
      </c>
      <c r="BR82" s="2246" t="s">
        <v>21</v>
      </c>
      <c r="BS82" s="2246">
        <v>18</v>
      </c>
      <c r="BT82" s="2246" t="s">
        <v>22</v>
      </c>
      <c r="BU82" s="2246" t="s">
        <v>21</v>
      </c>
      <c r="BV82" s="2246">
        <v>18</v>
      </c>
      <c r="BW82" s="624" t="s">
        <v>28</v>
      </c>
      <c r="BX82" s="623" t="s">
        <v>26</v>
      </c>
      <c r="BY82" s="2246"/>
      <c r="BZ82" s="2246"/>
      <c r="CA82" s="2246"/>
      <c r="CB82" s="2246"/>
      <c r="CC82" s="2246"/>
      <c r="CD82" s="2246"/>
      <c r="CE82" s="1352"/>
      <c r="CF82" s="623"/>
    </row>
    <row r="83" spans="1:84" ht="15" customHeight="1">
      <c r="A83" s="1376" t="s">
        <v>26</v>
      </c>
      <c r="B83" s="1037" t="s">
        <v>26</v>
      </c>
      <c r="C83" s="1375" t="s">
        <v>166</v>
      </c>
      <c r="D83" s="82" t="s">
        <v>22</v>
      </c>
      <c r="E83" s="2246">
        <v>70</v>
      </c>
      <c r="F83" s="2246" t="s">
        <v>22</v>
      </c>
      <c r="G83" s="2246" t="s">
        <v>22</v>
      </c>
      <c r="H83" s="2246">
        <v>70</v>
      </c>
      <c r="I83" s="2246" t="s">
        <v>22</v>
      </c>
      <c r="J83" s="2246" t="s">
        <v>22</v>
      </c>
      <c r="K83" s="2246">
        <v>70</v>
      </c>
      <c r="L83" s="2246" t="s">
        <v>22</v>
      </c>
      <c r="M83" s="2246">
        <v>165</v>
      </c>
      <c r="N83" s="2246" t="s">
        <v>21</v>
      </c>
      <c r="O83" s="2246" t="s">
        <v>21</v>
      </c>
      <c r="P83" s="2246">
        <v>165</v>
      </c>
      <c r="Q83" s="2246" t="s">
        <v>21</v>
      </c>
      <c r="R83" s="2246" t="s">
        <v>21</v>
      </c>
      <c r="S83" s="208">
        <v>165</v>
      </c>
      <c r="T83" s="1343" t="s">
        <v>29</v>
      </c>
      <c r="U83" s="623" t="s">
        <v>26</v>
      </c>
      <c r="V83" s="1376" t="s">
        <v>26</v>
      </c>
      <c r="W83" s="1037" t="s">
        <v>26</v>
      </c>
      <c r="X83" s="1375" t="s">
        <v>166</v>
      </c>
      <c r="Y83" s="82" t="s">
        <v>22</v>
      </c>
      <c r="Z83" s="2246">
        <v>449723</v>
      </c>
      <c r="AA83" s="2246">
        <v>370497</v>
      </c>
      <c r="AB83" s="2246">
        <v>5980</v>
      </c>
      <c r="AC83" s="2246">
        <v>73246</v>
      </c>
      <c r="AD83" s="2246" t="s">
        <v>21</v>
      </c>
      <c r="AE83" s="2246">
        <v>70426</v>
      </c>
      <c r="AF83" s="2246">
        <v>2820</v>
      </c>
      <c r="AG83" s="2246" t="s">
        <v>22</v>
      </c>
      <c r="AH83" s="2246">
        <v>2148669</v>
      </c>
      <c r="AI83" s="2246">
        <v>307579</v>
      </c>
      <c r="AJ83" s="2246">
        <v>267574</v>
      </c>
      <c r="AK83" s="2246">
        <v>1573516</v>
      </c>
      <c r="AL83" s="2246">
        <v>68245</v>
      </c>
      <c r="AM83" s="2246">
        <v>1434167</v>
      </c>
      <c r="AN83" s="208">
        <v>71104</v>
      </c>
      <c r="AO83" s="1343" t="s">
        <v>29</v>
      </c>
      <c r="AP83" s="623" t="s">
        <v>26</v>
      </c>
      <c r="AQ83" s="1376" t="s">
        <v>26</v>
      </c>
      <c r="AR83" s="1037" t="s">
        <v>26</v>
      </c>
      <c r="AS83" s="1375" t="s">
        <v>166</v>
      </c>
      <c r="AT83" s="82" t="s">
        <v>21</v>
      </c>
      <c r="AU83" s="2246" t="s">
        <v>21</v>
      </c>
      <c r="AV83" s="2246" t="s">
        <v>21</v>
      </c>
      <c r="AW83" s="2246" t="s">
        <v>21</v>
      </c>
      <c r="AX83" s="2246" t="s">
        <v>21</v>
      </c>
      <c r="AY83" s="2246" t="s">
        <v>21</v>
      </c>
      <c r="AZ83" s="2246" t="s">
        <v>21</v>
      </c>
      <c r="BA83" s="2246" t="s">
        <v>21</v>
      </c>
      <c r="BB83" s="2246" t="s">
        <v>21</v>
      </c>
      <c r="BC83" s="2246">
        <v>20075</v>
      </c>
      <c r="BD83" s="2246">
        <v>712</v>
      </c>
      <c r="BE83" s="2246" t="s">
        <v>21</v>
      </c>
      <c r="BF83" s="2246">
        <v>19363</v>
      </c>
      <c r="BG83" s="2246">
        <v>7920</v>
      </c>
      <c r="BH83" s="2246">
        <v>10819</v>
      </c>
      <c r="BI83" s="208">
        <v>624</v>
      </c>
      <c r="BJ83" s="1343" t="s">
        <v>29</v>
      </c>
      <c r="BK83" s="623" t="s">
        <v>26</v>
      </c>
      <c r="BL83" s="1376" t="s">
        <v>26</v>
      </c>
      <c r="BM83" s="1037" t="s">
        <v>26</v>
      </c>
      <c r="BN83" s="1375" t="s">
        <v>166</v>
      </c>
      <c r="BO83" s="82">
        <v>1183</v>
      </c>
      <c r="BP83" s="2246">
        <v>1183</v>
      </c>
      <c r="BQ83" s="2246">
        <v>1161</v>
      </c>
      <c r="BR83" s="2246" t="s">
        <v>21</v>
      </c>
      <c r="BS83" s="2246">
        <v>22</v>
      </c>
      <c r="BT83" s="2246" t="s">
        <v>22</v>
      </c>
      <c r="BU83" s="2246" t="s">
        <v>21</v>
      </c>
      <c r="BV83" s="2246">
        <v>22</v>
      </c>
      <c r="BW83" s="624" t="s">
        <v>29</v>
      </c>
      <c r="BX83" s="623" t="s">
        <v>26</v>
      </c>
      <c r="BY83" s="2246"/>
      <c r="BZ83" s="2246"/>
      <c r="CA83" s="2246"/>
      <c r="CB83" s="2246"/>
      <c r="CC83" s="2246"/>
      <c r="CD83" s="2246"/>
      <c r="CE83" s="1352"/>
      <c r="CF83" s="623"/>
    </row>
    <row r="84" spans="1:84" ht="7.5" customHeight="1">
      <c r="A84" s="991"/>
      <c r="B84" s="1040"/>
      <c r="C84" s="134"/>
      <c r="D84" s="82"/>
      <c r="E84" s="2246"/>
      <c r="F84" s="2246"/>
      <c r="G84" s="2246"/>
      <c r="H84" s="2246"/>
      <c r="I84" s="2246"/>
      <c r="J84" s="2246"/>
      <c r="K84" s="2246"/>
      <c r="L84" s="2246"/>
      <c r="M84" s="2246"/>
      <c r="N84" s="2246"/>
      <c r="O84" s="2246"/>
      <c r="P84" s="2246"/>
      <c r="Q84" s="2246"/>
      <c r="R84" s="2246"/>
      <c r="S84" s="208"/>
      <c r="T84" s="1344"/>
      <c r="U84" s="483"/>
      <c r="V84" s="991"/>
      <c r="W84" s="1040"/>
      <c r="X84" s="134"/>
      <c r="Y84" s="82"/>
      <c r="Z84" s="2246"/>
      <c r="AA84" s="2246"/>
      <c r="AB84" s="2246"/>
      <c r="AC84" s="2246"/>
      <c r="AD84" s="2246"/>
      <c r="AE84" s="2246"/>
      <c r="AF84" s="2246"/>
      <c r="AG84" s="2246"/>
      <c r="AH84" s="2246"/>
      <c r="AI84" s="2246"/>
      <c r="AJ84" s="2246"/>
      <c r="AK84" s="2246"/>
      <c r="AL84" s="2246"/>
      <c r="AM84" s="2246"/>
      <c r="AN84" s="208"/>
      <c r="AO84" s="1344"/>
      <c r="AP84" s="483"/>
      <c r="AQ84" s="991"/>
      <c r="AR84" s="1040"/>
      <c r="AS84" s="134"/>
      <c r="AT84" s="82"/>
      <c r="AU84" s="2246"/>
      <c r="AV84" s="2246"/>
      <c r="AW84" s="2246"/>
      <c r="AX84" s="2246"/>
      <c r="AY84" s="2246"/>
      <c r="AZ84" s="2246"/>
      <c r="BA84" s="2246"/>
      <c r="BB84" s="2246"/>
      <c r="BC84" s="2246"/>
      <c r="BD84" s="2246"/>
      <c r="BE84" s="2246"/>
      <c r="BF84" s="2246"/>
      <c r="BG84" s="2246"/>
      <c r="BH84" s="2246"/>
      <c r="BI84" s="208"/>
      <c r="BJ84" s="1344"/>
      <c r="BK84" s="483"/>
      <c r="BL84" s="991"/>
      <c r="BM84" s="1040"/>
      <c r="BN84" s="134"/>
      <c r="BO84" s="82"/>
      <c r="BP84" s="2246"/>
      <c r="BQ84" s="2246"/>
      <c r="BR84" s="2246"/>
      <c r="BS84" s="2246"/>
      <c r="BT84" s="2246"/>
      <c r="BU84" s="2246"/>
      <c r="BV84" s="2246"/>
      <c r="BW84" s="1551"/>
      <c r="BX84" s="483"/>
      <c r="BY84" s="2246"/>
      <c r="BZ84" s="2246"/>
      <c r="CA84" s="2246"/>
      <c r="CB84" s="2246"/>
      <c r="CC84" s="2246"/>
      <c r="CD84" s="2246"/>
      <c r="CE84" s="1353"/>
      <c r="CF84" s="483"/>
    </row>
    <row r="85" spans="1:84" ht="15" customHeight="1">
      <c r="A85" s="1376" t="s">
        <v>1582</v>
      </c>
      <c r="B85" s="1037" t="s">
        <v>23</v>
      </c>
      <c r="C85" s="1377" t="s">
        <v>167</v>
      </c>
      <c r="D85" s="82" t="s">
        <v>22</v>
      </c>
      <c r="E85" s="2246">
        <v>24</v>
      </c>
      <c r="F85" s="2246" t="s">
        <v>22</v>
      </c>
      <c r="G85" s="2246" t="s">
        <v>22</v>
      </c>
      <c r="H85" s="2246">
        <v>24</v>
      </c>
      <c r="I85" s="2246" t="s">
        <v>22</v>
      </c>
      <c r="J85" s="2246" t="s">
        <v>22</v>
      </c>
      <c r="K85" s="2246">
        <v>24</v>
      </c>
      <c r="L85" s="2246" t="s">
        <v>22</v>
      </c>
      <c r="M85" s="2246">
        <v>257</v>
      </c>
      <c r="N85" s="2246" t="s">
        <v>21</v>
      </c>
      <c r="O85" s="2246" t="s">
        <v>21</v>
      </c>
      <c r="P85" s="2246">
        <v>257</v>
      </c>
      <c r="Q85" s="2246" t="s">
        <v>21</v>
      </c>
      <c r="R85" s="2246">
        <v>139</v>
      </c>
      <c r="S85" s="208">
        <v>118</v>
      </c>
      <c r="T85" s="1343" t="s">
        <v>30</v>
      </c>
      <c r="U85" s="623" t="s">
        <v>1583</v>
      </c>
      <c r="V85" s="1376" t="s">
        <v>1582</v>
      </c>
      <c r="W85" s="1037" t="s">
        <v>23</v>
      </c>
      <c r="X85" s="1377" t="s">
        <v>167</v>
      </c>
      <c r="Y85" s="82" t="s">
        <v>22</v>
      </c>
      <c r="Z85" s="2246">
        <v>149551</v>
      </c>
      <c r="AA85" s="2246">
        <v>123357</v>
      </c>
      <c r="AB85" s="2246">
        <v>1819</v>
      </c>
      <c r="AC85" s="2246">
        <v>24375</v>
      </c>
      <c r="AD85" s="2246" t="s">
        <v>21</v>
      </c>
      <c r="AE85" s="2246">
        <v>23105</v>
      </c>
      <c r="AF85" s="2246">
        <v>1270</v>
      </c>
      <c r="AG85" s="2246" t="s">
        <v>22</v>
      </c>
      <c r="AH85" s="2246">
        <v>810255</v>
      </c>
      <c r="AI85" s="2246">
        <v>117559</v>
      </c>
      <c r="AJ85" s="2246">
        <v>99098</v>
      </c>
      <c r="AK85" s="2246">
        <v>593598</v>
      </c>
      <c r="AL85" s="2246">
        <v>34691</v>
      </c>
      <c r="AM85" s="2246">
        <v>532849</v>
      </c>
      <c r="AN85" s="208">
        <v>26058</v>
      </c>
      <c r="AO85" s="1343" t="s">
        <v>30</v>
      </c>
      <c r="AP85" s="623" t="s">
        <v>1583</v>
      </c>
      <c r="AQ85" s="1376" t="s">
        <v>1582</v>
      </c>
      <c r="AR85" s="1037" t="s">
        <v>23</v>
      </c>
      <c r="AS85" s="1377" t="s">
        <v>167</v>
      </c>
      <c r="AT85" s="82" t="s">
        <v>21</v>
      </c>
      <c r="AU85" s="2246" t="s">
        <v>21</v>
      </c>
      <c r="AV85" s="2246" t="s">
        <v>21</v>
      </c>
      <c r="AW85" s="2246" t="s">
        <v>21</v>
      </c>
      <c r="AX85" s="2246" t="s">
        <v>21</v>
      </c>
      <c r="AY85" s="2246" t="s">
        <v>21</v>
      </c>
      <c r="AZ85" s="2246" t="s">
        <v>21</v>
      </c>
      <c r="BA85" s="2246" t="s">
        <v>21</v>
      </c>
      <c r="BB85" s="2246" t="s">
        <v>21</v>
      </c>
      <c r="BC85" s="2246">
        <v>5309</v>
      </c>
      <c r="BD85" s="2246">
        <v>181</v>
      </c>
      <c r="BE85" s="2246" t="s">
        <v>21</v>
      </c>
      <c r="BF85" s="2246">
        <v>5128</v>
      </c>
      <c r="BG85" s="2246">
        <v>1211</v>
      </c>
      <c r="BH85" s="2246">
        <v>3711</v>
      </c>
      <c r="BI85" s="208">
        <v>206</v>
      </c>
      <c r="BJ85" s="1343" t="s">
        <v>30</v>
      </c>
      <c r="BK85" s="623" t="s">
        <v>1583</v>
      </c>
      <c r="BL85" s="1376" t="s">
        <v>1582</v>
      </c>
      <c r="BM85" s="1037" t="s">
        <v>23</v>
      </c>
      <c r="BN85" s="1377" t="s">
        <v>167</v>
      </c>
      <c r="BO85" s="82">
        <v>466</v>
      </c>
      <c r="BP85" s="2246">
        <v>466</v>
      </c>
      <c r="BQ85" s="2246">
        <v>457</v>
      </c>
      <c r="BR85" s="2246" t="s">
        <v>21</v>
      </c>
      <c r="BS85" s="2246">
        <v>9</v>
      </c>
      <c r="BT85" s="2246" t="s">
        <v>22</v>
      </c>
      <c r="BU85" s="2246" t="s">
        <v>21</v>
      </c>
      <c r="BV85" s="2246">
        <v>9</v>
      </c>
      <c r="BW85" s="624" t="s">
        <v>30</v>
      </c>
      <c r="BX85" s="623" t="s">
        <v>1583</v>
      </c>
      <c r="BY85" s="2246"/>
      <c r="BZ85" s="2246"/>
      <c r="CA85" s="2246"/>
      <c r="CB85" s="2246"/>
      <c r="CC85" s="2246"/>
      <c r="CD85" s="2246"/>
      <c r="CE85" s="1352"/>
      <c r="CF85" s="623"/>
    </row>
    <row r="86" spans="1:84" ht="15" customHeight="1">
      <c r="A86" s="1374" t="s">
        <v>26</v>
      </c>
      <c r="B86" s="1034" t="s">
        <v>26</v>
      </c>
      <c r="C86" s="1377" t="s">
        <v>168</v>
      </c>
      <c r="D86" s="82" t="s">
        <v>22</v>
      </c>
      <c r="E86" s="2246">
        <v>28</v>
      </c>
      <c r="F86" s="2246" t="s">
        <v>22</v>
      </c>
      <c r="G86" s="2246" t="s">
        <v>22</v>
      </c>
      <c r="H86" s="2246">
        <v>28</v>
      </c>
      <c r="I86" s="2246" t="s">
        <v>22</v>
      </c>
      <c r="J86" s="2246" t="s">
        <v>22</v>
      </c>
      <c r="K86" s="2246">
        <v>28</v>
      </c>
      <c r="L86" s="2246" t="s">
        <v>22</v>
      </c>
      <c r="M86" s="2246">
        <v>61</v>
      </c>
      <c r="N86" s="2246" t="s">
        <v>21</v>
      </c>
      <c r="O86" s="2246" t="s">
        <v>21</v>
      </c>
      <c r="P86" s="2246">
        <v>61</v>
      </c>
      <c r="Q86" s="2246" t="s">
        <v>21</v>
      </c>
      <c r="R86" s="2246" t="s">
        <v>21</v>
      </c>
      <c r="S86" s="208">
        <v>61</v>
      </c>
      <c r="T86" s="1343" t="s">
        <v>31</v>
      </c>
      <c r="U86" s="623" t="s">
        <v>26</v>
      </c>
      <c r="V86" s="1374" t="s">
        <v>26</v>
      </c>
      <c r="W86" s="1034" t="s">
        <v>26</v>
      </c>
      <c r="X86" s="1377" t="s">
        <v>168</v>
      </c>
      <c r="Y86" s="82" t="s">
        <v>22</v>
      </c>
      <c r="Z86" s="2246">
        <v>133380</v>
      </c>
      <c r="AA86" s="2246">
        <v>109447</v>
      </c>
      <c r="AB86" s="2246">
        <v>1645</v>
      </c>
      <c r="AC86" s="2246">
        <v>22288</v>
      </c>
      <c r="AD86" s="2246" t="s">
        <v>21</v>
      </c>
      <c r="AE86" s="2246">
        <v>21174</v>
      </c>
      <c r="AF86" s="2246">
        <v>1114</v>
      </c>
      <c r="AG86" s="2246" t="s">
        <v>22</v>
      </c>
      <c r="AH86" s="2246">
        <v>731656</v>
      </c>
      <c r="AI86" s="2246">
        <v>102910</v>
      </c>
      <c r="AJ86" s="2246">
        <v>97199</v>
      </c>
      <c r="AK86" s="2246">
        <v>531547</v>
      </c>
      <c r="AL86" s="2246">
        <v>33740</v>
      </c>
      <c r="AM86" s="2246">
        <v>474384</v>
      </c>
      <c r="AN86" s="208">
        <v>23423</v>
      </c>
      <c r="AO86" s="1343" t="s">
        <v>31</v>
      </c>
      <c r="AP86" s="623" t="s">
        <v>26</v>
      </c>
      <c r="AQ86" s="1374" t="s">
        <v>26</v>
      </c>
      <c r="AR86" s="1034" t="s">
        <v>26</v>
      </c>
      <c r="AS86" s="1377" t="s">
        <v>168</v>
      </c>
      <c r="AT86" s="82" t="s">
        <v>21</v>
      </c>
      <c r="AU86" s="2246" t="s">
        <v>21</v>
      </c>
      <c r="AV86" s="2246" t="s">
        <v>21</v>
      </c>
      <c r="AW86" s="2246" t="s">
        <v>21</v>
      </c>
      <c r="AX86" s="2246" t="s">
        <v>21</v>
      </c>
      <c r="AY86" s="2246" t="s">
        <v>21</v>
      </c>
      <c r="AZ86" s="2246" t="s">
        <v>21</v>
      </c>
      <c r="BA86" s="2246" t="s">
        <v>21</v>
      </c>
      <c r="BB86" s="2246" t="s">
        <v>21</v>
      </c>
      <c r="BC86" s="2246">
        <v>4790</v>
      </c>
      <c r="BD86" s="2246">
        <v>188</v>
      </c>
      <c r="BE86" s="2246" t="s">
        <v>21</v>
      </c>
      <c r="BF86" s="2246">
        <v>4602</v>
      </c>
      <c r="BG86" s="2246">
        <v>1097</v>
      </c>
      <c r="BH86" s="2246">
        <v>3311</v>
      </c>
      <c r="BI86" s="208">
        <v>194</v>
      </c>
      <c r="BJ86" s="1343" t="s">
        <v>31</v>
      </c>
      <c r="BK86" s="623" t="s">
        <v>26</v>
      </c>
      <c r="BL86" s="1374" t="s">
        <v>26</v>
      </c>
      <c r="BM86" s="1034" t="s">
        <v>26</v>
      </c>
      <c r="BN86" s="1377" t="s">
        <v>168</v>
      </c>
      <c r="BO86" s="82">
        <v>407</v>
      </c>
      <c r="BP86" s="2246">
        <v>407</v>
      </c>
      <c r="BQ86" s="2246">
        <v>399</v>
      </c>
      <c r="BR86" s="2246" t="s">
        <v>21</v>
      </c>
      <c r="BS86" s="2246">
        <v>8</v>
      </c>
      <c r="BT86" s="2246" t="s">
        <v>22</v>
      </c>
      <c r="BU86" s="2246" t="s">
        <v>21</v>
      </c>
      <c r="BV86" s="2246">
        <v>8</v>
      </c>
      <c r="BW86" s="624" t="s">
        <v>31</v>
      </c>
      <c r="BX86" s="623" t="s">
        <v>26</v>
      </c>
      <c r="BY86" s="2246"/>
      <c r="BZ86" s="2246"/>
      <c r="CA86" s="2246"/>
      <c r="CB86" s="2246"/>
      <c r="CC86" s="2246"/>
      <c r="CD86" s="2246"/>
      <c r="CE86" s="1352"/>
      <c r="CF86" s="623"/>
    </row>
    <row r="87" spans="1:84" ht="15" customHeight="1">
      <c r="A87" s="1374" t="s">
        <v>26</v>
      </c>
      <c r="B87" s="1034" t="s">
        <v>26</v>
      </c>
      <c r="C87" s="1377" t="s">
        <v>169</v>
      </c>
      <c r="D87" s="82" t="s">
        <v>22</v>
      </c>
      <c r="E87" s="2246">
        <v>35</v>
      </c>
      <c r="F87" s="2246" t="s">
        <v>22</v>
      </c>
      <c r="G87" s="2246" t="s">
        <v>22</v>
      </c>
      <c r="H87" s="2246">
        <v>35</v>
      </c>
      <c r="I87" s="2246" t="s">
        <v>22</v>
      </c>
      <c r="J87" s="2246" t="s">
        <v>22</v>
      </c>
      <c r="K87" s="2246">
        <v>35</v>
      </c>
      <c r="L87" s="2246" t="s">
        <v>22</v>
      </c>
      <c r="M87" s="2246">
        <v>51</v>
      </c>
      <c r="N87" s="2246" t="s">
        <v>21</v>
      </c>
      <c r="O87" s="2246" t="s">
        <v>21</v>
      </c>
      <c r="P87" s="2246">
        <v>51</v>
      </c>
      <c r="Q87" s="2246" t="s">
        <v>21</v>
      </c>
      <c r="R87" s="2246" t="s">
        <v>21</v>
      </c>
      <c r="S87" s="208">
        <v>51</v>
      </c>
      <c r="T87" s="1343" t="s">
        <v>32</v>
      </c>
      <c r="U87" s="623" t="s">
        <v>26</v>
      </c>
      <c r="V87" s="1374" t="s">
        <v>26</v>
      </c>
      <c r="W87" s="1034" t="s">
        <v>26</v>
      </c>
      <c r="X87" s="1377" t="s">
        <v>169</v>
      </c>
      <c r="Y87" s="82" t="s">
        <v>22</v>
      </c>
      <c r="Z87" s="2246">
        <v>127420</v>
      </c>
      <c r="AA87" s="2246">
        <v>107736</v>
      </c>
      <c r="AB87" s="2246">
        <v>1018</v>
      </c>
      <c r="AC87" s="2246">
        <v>18666</v>
      </c>
      <c r="AD87" s="2246" t="s">
        <v>21</v>
      </c>
      <c r="AE87" s="2246">
        <v>17697</v>
      </c>
      <c r="AF87" s="2246">
        <v>969</v>
      </c>
      <c r="AG87" s="2246" t="s">
        <v>22</v>
      </c>
      <c r="AH87" s="2246">
        <v>756597</v>
      </c>
      <c r="AI87" s="2246">
        <v>108201</v>
      </c>
      <c r="AJ87" s="2246">
        <v>103471</v>
      </c>
      <c r="AK87" s="2246">
        <v>544925</v>
      </c>
      <c r="AL87" s="2246">
        <v>35562</v>
      </c>
      <c r="AM87" s="2246">
        <v>483572</v>
      </c>
      <c r="AN87" s="208">
        <v>25791</v>
      </c>
      <c r="AO87" s="1343" t="s">
        <v>32</v>
      </c>
      <c r="AP87" s="623" t="s">
        <v>26</v>
      </c>
      <c r="AQ87" s="1374" t="s">
        <v>26</v>
      </c>
      <c r="AR87" s="1034" t="s">
        <v>26</v>
      </c>
      <c r="AS87" s="1377" t="s">
        <v>169</v>
      </c>
      <c r="AT87" s="82" t="s">
        <v>21</v>
      </c>
      <c r="AU87" s="2246" t="s">
        <v>21</v>
      </c>
      <c r="AV87" s="2246" t="s">
        <v>21</v>
      </c>
      <c r="AW87" s="2246" t="s">
        <v>21</v>
      </c>
      <c r="AX87" s="2246" t="s">
        <v>21</v>
      </c>
      <c r="AY87" s="2246" t="s">
        <v>21</v>
      </c>
      <c r="AZ87" s="2246" t="s">
        <v>21</v>
      </c>
      <c r="BA87" s="2246" t="s">
        <v>21</v>
      </c>
      <c r="BB87" s="2246" t="s">
        <v>21</v>
      </c>
      <c r="BC87" s="2246">
        <v>8152</v>
      </c>
      <c r="BD87" s="2246">
        <v>183</v>
      </c>
      <c r="BE87" s="2246" t="s">
        <v>21</v>
      </c>
      <c r="BF87" s="2246">
        <v>7969</v>
      </c>
      <c r="BG87" s="2246">
        <v>3884</v>
      </c>
      <c r="BH87" s="2246">
        <v>3879</v>
      </c>
      <c r="BI87" s="208">
        <v>206</v>
      </c>
      <c r="BJ87" s="1343" t="s">
        <v>32</v>
      </c>
      <c r="BK87" s="623" t="s">
        <v>26</v>
      </c>
      <c r="BL87" s="1374" t="s">
        <v>26</v>
      </c>
      <c r="BM87" s="1034" t="s">
        <v>26</v>
      </c>
      <c r="BN87" s="1377" t="s">
        <v>169</v>
      </c>
      <c r="BO87" s="82">
        <v>417</v>
      </c>
      <c r="BP87" s="2246">
        <v>417</v>
      </c>
      <c r="BQ87" s="2246">
        <v>407</v>
      </c>
      <c r="BR87" s="2246" t="s">
        <v>21</v>
      </c>
      <c r="BS87" s="2246">
        <v>10</v>
      </c>
      <c r="BT87" s="2246" t="s">
        <v>22</v>
      </c>
      <c r="BU87" s="2246" t="s">
        <v>21</v>
      </c>
      <c r="BV87" s="2246">
        <v>10</v>
      </c>
      <c r="BW87" s="624" t="s">
        <v>32</v>
      </c>
      <c r="BX87" s="623" t="s">
        <v>26</v>
      </c>
      <c r="BY87" s="2246"/>
      <c r="BZ87" s="2246"/>
      <c r="CA87" s="2246"/>
      <c r="CB87" s="2246"/>
      <c r="CC87" s="2246"/>
      <c r="CD87" s="2246"/>
      <c r="CE87" s="1352"/>
      <c r="CF87" s="623"/>
    </row>
    <row r="88" spans="1:84" ht="15" customHeight="1">
      <c r="A88" s="1374" t="s">
        <v>26</v>
      </c>
      <c r="B88" s="1034" t="s">
        <v>26</v>
      </c>
      <c r="C88" s="1377" t="s">
        <v>170</v>
      </c>
      <c r="D88" s="82" t="s">
        <v>22</v>
      </c>
      <c r="E88" s="2246">
        <v>22</v>
      </c>
      <c r="F88" s="2246" t="s">
        <v>22</v>
      </c>
      <c r="G88" s="2246" t="s">
        <v>22</v>
      </c>
      <c r="H88" s="2246">
        <v>22</v>
      </c>
      <c r="I88" s="2246" t="s">
        <v>22</v>
      </c>
      <c r="J88" s="2246" t="s">
        <v>22</v>
      </c>
      <c r="K88" s="2246">
        <v>22</v>
      </c>
      <c r="L88" s="2246" t="s">
        <v>22</v>
      </c>
      <c r="M88" s="2246">
        <v>34</v>
      </c>
      <c r="N88" s="2246" t="s">
        <v>21</v>
      </c>
      <c r="O88" s="2246" t="s">
        <v>21</v>
      </c>
      <c r="P88" s="2246">
        <v>34</v>
      </c>
      <c r="Q88" s="2246" t="s">
        <v>21</v>
      </c>
      <c r="R88" s="2246" t="s">
        <v>21</v>
      </c>
      <c r="S88" s="208">
        <v>34</v>
      </c>
      <c r="T88" s="1343" t="s">
        <v>33</v>
      </c>
      <c r="U88" s="623" t="s">
        <v>26</v>
      </c>
      <c r="V88" s="1374" t="s">
        <v>26</v>
      </c>
      <c r="W88" s="1034" t="s">
        <v>26</v>
      </c>
      <c r="X88" s="1377" t="s">
        <v>170</v>
      </c>
      <c r="Y88" s="82" t="s">
        <v>22</v>
      </c>
      <c r="Z88" s="2246">
        <v>113658</v>
      </c>
      <c r="AA88" s="2246">
        <v>99275</v>
      </c>
      <c r="AB88" s="2246" t="s">
        <v>21</v>
      </c>
      <c r="AC88" s="2246">
        <v>14383</v>
      </c>
      <c r="AD88" s="2246" t="s">
        <v>21</v>
      </c>
      <c r="AE88" s="2246">
        <v>13551</v>
      </c>
      <c r="AF88" s="2246">
        <v>832</v>
      </c>
      <c r="AG88" s="2246" t="s">
        <v>22</v>
      </c>
      <c r="AH88" s="2246">
        <v>703906</v>
      </c>
      <c r="AI88" s="2246">
        <v>96390</v>
      </c>
      <c r="AJ88" s="2246">
        <v>98689</v>
      </c>
      <c r="AK88" s="2246">
        <v>508827</v>
      </c>
      <c r="AL88" s="2246">
        <v>36100</v>
      </c>
      <c r="AM88" s="2246">
        <v>450662</v>
      </c>
      <c r="AN88" s="208">
        <v>22065</v>
      </c>
      <c r="AO88" s="1343" t="s">
        <v>33</v>
      </c>
      <c r="AP88" s="623" t="s">
        <v>26</v>
      </c>
      <c r="AQ88" s="1374" t="s">
        <v>26</v>
      </c>
      <c r="AR88" s="1034" t="s">
        <v>26</v>
      </c>
      <c r="AS88" s="1377" t="s">
        <v>170</v>
      </c>
      <c r="AT88" s="82" t="s">
        <v>21</v>
      </c>
      <c r="AU88" s="2246" t="s">
        <v>21</v>
      </c>
      <c r="AV88" s="2246" t="s">
        <v>21</v>
      </c>
      <c r="AW88" s="2246" t="s">
        <v>21</v>
      </c>
      <c r="AX88" s="2246" t="s">
        <v>21</v>
      </c>
      <c r="AY88" s="2246" t="s">
        <v>21</v>
      </c>
      <c r="AZ88" s="2246" t="s">
        <v>21</v>
      </c>
      <c r="BA88" s="2246" t="s">
        <v>21</v>
      </c>
      <c r="BB88" s="2246" t="s">
        <v>21</v>
      </c>
      <c r="BC88" s="2246">
        <v>5380</v>
      </c>
      <c r="BD88" s="2246">
        <v>242</v>
      </c>
      <c r="BE88" s="2246" t="s">
        <v>21</v>
      </c>
      <c r="BF88" s="2246">
        <v>5138</v>
      </c>
      <c r="BG88" s="2246">
        <v>2711</v>
      </c>
      <c r="BH88" s="2246">
        <v>2281</v>
      </c>
      <c r="BI88" s="208">
        <v>146</v>
      </c>
      <c r="BJ88" s="1343" t="s">
        <v>33</v>
      </c>
      <c r="BK88" s="623" t="s">
        <v>26</v>
      </c>
      <c r="BL88" s="1374" t="s">
        <v>26</v>
      </c>
      <c r="BM88" s="1034" t="s">
        <v>26</v>
      </c>
      <c r="BN88" s="1377" t="s">
        <v>170</v>
      </c>
      <c r="BO88" s="82">
        <v>327</v>
      </c>
      <c r="BP88" s="2246">
        <v>327</v>
      </c>
      <c r="BQ88" s="2246">
        <v>318</v>
      </c>
      <c r="BR88" s="2246" t="s">
        <v>21</v>
      </c>
      <c r="BS88" s="2246">
        <v>9</v>
      </c>
      <c r="BT88" s="2246" t="s">
        <v>22</v>
      </c>
      <c r="BU88" s="2246" t="s">
        <v>21</v>
      </c>
      <c r="BV88" s="2246">
        <v>9</v>
      </c>
      <c r="BW88" s="624" t="s">
        <v>33</v>
      </c>
      <c r="BX88" s="623" t="s">
        <v>26</v>
      </c>
      <c r="BY88" s="2246"/>
      <c r="BZ88" s="2246"/>
      <c r="CA88" s="2246"/>
      <c r="CB88" s="2246"/>
      <c r="CC88" s="2246"/>
      <c r="CD88" s="2246"/>
      <c r="CE88" s="1352"/>
      <c r="CF88" s="623"/>
    </row>
    <row r="89" spans="1:84" ht="15" customHeight="1">
      <c r="A89" s="1374" t="s">
        <v>26</v>
      </c>
      <c r="B89" s="1034" t="s">
        <v>26</v>
      </c>
      <c r="C89" s="1377" t="s">
        <v>171</v>
      </c>
      <c r="D89" s="82" t="s">
        <v>22</v>
      </c>
      <c r="E89" s="2246">
        <v>28</v>
      </c>
      <c r="F89" s="2246" t="s">
        <v>22</v>
      </c>
      <c r="G89" s="2246" t="s">
        <v>22</v>
      </c>
      <c r="H89" s="2246">
        <v>28</v>
      </c>
      <c r="I89" s="2246" t="s">
        <v>22</v>
      </c>
      <c r="J89" s="2246" t="s">
        <v>22</v>
      </c>
      <c r="K89" s="2246">
        <v>28</v>
      </c>
      <c r="L89" s="2246" t="s">
        <v>22</v>
      </c>
      <c r="M89" s="2246">
        <v>1180</v>
      </c>
      <c r="N89" s="2246" t="s">
        <v>21</v>
      </c>
      <c r="O89" s="2246" t="s">
        <v>21</v>
      </c>
      <c r="P89" s="2246">
        <v>1180</v>
      </c>
      <c r="Q89" s="2246" t="s">
        <v>21</v>
      </c>
      <c r="R89" s="2246">
        <v>594</v>
      </c>
      <c r="S89" s="208">
        <v>586</v>
      </c>
      <c r="T89" s="1343" t="s">
        <v>34</v>
      </c>
      <c r="U89" s="623" t="s">
        <v>26</v>
      </c>
      <c r="V89" s="1374" t="s">
        <v>26</v>
      </c>
      <c r="W89" s="1034" t="s">
        <v>26</v>
      </c>
      <c r="X89" s="1377" t="s">
        <v>171</v>
      </c>
      <c r="Y89" s="82" t="s">
        <v>22</v>
      </c>
      <c r="Z89" s="2246">
        <v>112214</v>
      </c>
      <c r="AA89" s="2246">
        <v>95490</v>
      </c>
      <c r="AB89" s="2246">
        <v>1264</v>
      </c>
      <c r="AC89" s="2246">
        <v>15460</v>
      </c>
      <c r="AD89" s="2246" t="s">
        <v>21</v>
      </c>
      <c r="AE89" s="2246">
        <v>14543</v>
      </c>
      <c r="AF89" s="2246">
        <v>917</v>
      </c>
      <c r="AG89" s="2246" t="s">
        <v>22</v>
      </c>
      <c r="AH89" s="2246">
        <v>709383</v>
      </c>
      <c r="AI89" s="2246">
        <v>112039</v>
      </c>
      <c r="AJ89" s="2246">
        <v>91327</v>
      </c>
      <c r="AK89" s="2246">
        <v>506017</v>
      </c>
      <c r="AL89" s="2246">
        <v>37270</v>
      </c>
      <c r="AM89" s="2246">
        <v>447304</v>
      </c>
      <c r="AN89" s="208">
        <v>21443</v>
      </c>
      <c r="AO89" s="1343" t="s">
        <v>34</v>
      </c>
      <c r="AP89" s="623" t="s">
        <v>26</v>
      </c>
      <c r="AQ89" s="1374" t="s">
        <v>26</v>
      </c>
      <c r="AR89" s="1034" t="s">
        <v>26</v>
      </c>
      <c r="AS89" s="1377" t="s">
        <v>171</v>
      </c>
      <c r="AT89" s="82" t="s">
        <v>21</v>
      </c>
      <c r="AU89" s="2246" t="s">
        <v>21</v>
      </c>
      <c r="AV89" s="2246" t="s">
        <v>21</v>
      </c>
      <c r="AW89" s="2246" t="s">
        <v>21</v>
      </c>
      <c r="AX89" s="2246" t="s">
        <v>21</v>
      </c>
      <c r="AY89" s="2246" t="s">
        <v>21</v>
      </c>
      <c r="AZ89" s="2246" t="s">
        <v>21</v>
      </c>
      <c r="BA89" s="2246" t="s">
        <v>21</v>
      </c>
      <c r="BB89" s="2246" t="s">
        <v>21</v>
      </c>
      <c r="BC89" s="2246" t="s">
        <v>21</v>
      </c>
      <c r="BD89" s="2246" t="s">
        <v>21</v>
      </c>
      <c r="BE89" s="2246" t="s">
        <v>21</v>
      </c>
      <c r="BF89" s="2246" t="s">
        <v>21</v>
      </c>
      <c r="BG89" s="2246" t="s">
        <v>21</v>
      </c>
      <c r="BH89" s="2246" t="s">
        <v>21</v>
      </c>
      <c r="BI89" s="208" t="s">
        <v>21</v>
      </c>
      <c r="BJ89" s="1343" t="s">
        <v>34</v>
      </c>
      <c r="BK89" s="623" t="s">
        <v>26</v>
      </c>
      <c r="BL89" s="1374" t="s">
        <v>26</v>
      </c>
      <c r="BM89" s="1034" t="s">
        <v>26</v>
      </c>
      <c r="BN89" s="1377" t="s">
        <v>171</v>
      </c>
      <c r="BO89" s="82">
        <v>310</v>
      </c>
      <c r="BP89" s="2246">
        <v>310</v>
      </c>
      <c r="BQ89" s="2246">
        <v>302</v>
      </c>
      <c r="BR89" s="2246" t="s">
        <v>21</v>
      </c>
      <c r="BS89" s="2246">
        <v>8</v>
      </c>
      <c r="BT89" s="2246" t="s">
        <v>22</v>
      </c>
      <c r="BU89" s="2246" t="s">
        <v>21</v>
      </c>
      <c r="BV89" s="2246">
        <v>8</v>
      </c>
      <c r="BW89" s="624" t="s">
        <v>34</v>
      </c>
      <c r="BX89" s="623" t="s">
        <v>26</v>
      </c>
      <c r="BY89" s="2246"/>
      <c r="BZ89" s="2246"/>
      <c r="CA89" s="2246"/>
      <c r="CB89" s="2246"/>
      <c r="CC89" s="2246"/>
      <c r="CD89" s="2246"/>
      <c r="CE89" s="1352"/>
      <c r="CF89" s="623"/>
    </row>
    <row r="90" spans="1:84" ht="15" customHeight="1">
      <c r="A90" s="1374" t="s">
        <v>26</v>
      </c>
      <c r="B90" s="1034" t="s">
        <v>26</v>
      </c>
      <c r="C90" s="1377" t="s">
        <v>172</v>
      </c>
      <c r="D90" s="82" t="s">
        <v>22</v>
      </c>
      <c r="E90" s="2246">
        <v>25</v>
      </c>
      <c r="F90" s="2246" t="s">
        <v>22</v>
      </c>
      <c r="G90" s="2246" t="s">
        <v>22</v>
      </c>
      <c r="H90" s="2246">
        <v>25</v>
      </c>
      <c r="I90" s="2246" t="s">
        <v>22</v>
      </c>
      <c r="J90" s="2246" t="s">
        <v>22</v>
      </c>
      <c r="K90" s="2246">
        <v>25</v>
      </c>
      <c r="L90" s="2246" t="s">
        <v>22</v>
      </c>
      <c r="M90" s="2246">
        <v>1307</v>
      </c>
      <c r="N90" s="2246" t="s">
        <v>21</v>
      </c>
      <c r="O90" s="2246" t="s">
        <v>21</v>
      </c>
      <c r="P90" s="2246">
        <v>1307</v>
      </c>
      <c r="Q90" s="2246" t="s">
        <v>21</v>
      </c>
      <c r="R90" s="2246">
        <v>1251</v>
      </c>
      <c r="S90" s="208">
        <v>56</v>
      </c>
      <c r="T90" s="1343" t="s">
        <v>35</v>
      </c>
      <c r="U90" s="623" t="s">
        <v>26</v>
      </c>
      <c r="V90" s="1374" t="s">
        <v>26</v>
      </c>
      <c r="W90" s="1034" t="s">
        <v>26</v>
      </c>
      <c r="X90" s="1377" t="s">
        <v>172</v>
      </c>
      <c r="Y90" s="82" t="s">
        <v>22</v>
      </c>
      <c r="Z90" s="2246">
        <v>110360</v>
      </c>
      <c r="AA90" s="2246">
        <v>94597</v>
      </c>
      <c r="AB90" s="2246">
        <v>2163</v>
      </c>
      <c r="AC90" s="2246">
        <v>13600</v>
      </c>
      <c r="AD90" s="2246" t="s">
        <v>21</v>
      </c>
      <c r="AE90" s="2246">
        <v>12913</v>
      </c>
      <c r="AF90" s="2246">
        <v>687</v>
      </c>
      <c r="AG90" s="2246" t="s">
        <v>22</v>
      </c>
      <c r="AH90" s="2246">
        <v>646791</v>
      </c>
      <c r="AI90" s="2246">
        <v>108335</v>
      </c>
      <c r="AJ90" s="2246">
        <v>69824</v>
      </c>
      <c r="AK90" s="2246">
        <v>468632</v>
      </c>
      <c r="AL90" s="2246">
        <v>37215</v>
      </c>
      <c r="AM90" s="2246">
        <v>412141</v>
      </c>
      <c r="AN90" s="208">
        <v>19276</v>
      </c>
      <c r="AO90" s="1343" t="s">
        <v>35</v>
      </c>
      <c r="AP90" s="623" t="s">
        <v>26</v>
      </c>
      <c r="AQ90" s="1374" t="s">
        <v>26</v>
      </c>
      <c r="AR90" s="1034" t="s">
        <v>26</v>
      </c>
      <c r="AS90" s="1377" t="s">
        <v>172</v>
      </c>
      <c r="AT90" s="82" t="s">
        <v>21</v>
      </c>
      <c r="AU90" s="2246" t="s">
        <v>21</v>
      </c>
      <c r="AV90" s="2246" t="s">
        <v>21</v>
      </c>
      <c r="AW90" s="2246" t="s">
        <v>21</v>
      </c>
      <c r="AX90" s="2246" t="s">
        <v>21</v>
      </c>
      <c r="AY90" s="2246" t="s">
        <v>21</v>
      </c>
      <c r="AZ90" s="2246" t="s">
        <v>21</v>
      </c>
      <c r="BA90" s="2246" t="s">
        <v>21</v>
      </c>
      <c r="BB90" s="2246" t="s">
        <v>21</v>
      </c>
      <c r="BC90" s="2246">
        <v>6312</v>
      </c>
      <c r="BD90" s="2246">
        <v>119</v>
      </c>
      <c r="BE90" s="2246" t="s">
        <v>21</v>
      </c>
      <c r="BF90" s="2246">
        <v>6193</v>
      </c>
      <c r="BG90" s="2246">
        <v>2526</v>
      </c>
      <c r="BH90" s="2246">
        <v>3520</v>
      </c>
      <c r="BI90" s="208">
        <v>147</v>
      </c>
      <c r="BJ90" s="1343" t="s">
        <v>35</v>
      </c>
      <c r="BK90" s="623" t="s">
        <v>26</v>
      </c>
      <c r="BL90" s="1374" t="s">
        <v>26</v>
      </c>
      <c r="BM90" s="1034" t="s">
        <v>26</v>
      </c>
      <c r="BN90" s="1377" t="s">
        <v>172</v>
      </c>
      <c r="BO90" s="82">
        <v>286</v>
      </c>
      <c r="BP90" s="2246">
        <v>286</v>
      </c>
      <c r="BQ90" s="2246">
        <v>278</v>
      </c>
      <c r="BR90" s="2246" t="s">
        <v>21</v>
      </c>
      <c r="BS90" s="2246">
        <v>8</v>
      </c>
      <c r="BT90" s="2246" t="s">
        <v>22</v>
      </c>
      <c r="BU90" s="2246" t="s">
        <v>21</v>
      </c>
      <c r="BV90" s="2246">
        <v>8</v>
      </c>
      <c r="BW90" s="624" t="s">
        <v>35</v>
      </c>
      <c r="BX90" s="623" t="s">
        <v>26</v>
      </c>
      <c r="BY90" s="2246"/>
      <c r="BZ90" s="2246"/>
      <c r="CA90" s="2246"/>
      <c r="CB90" s="2246"/>
      <c r="CC90" s="2246"/>
      <c r="CD90" s="2246"/>
      <c r="CE90" s="1352"/>
      <c r="CF90" s="623"/>
    </row>
    <row r="91" spans="1:84" ht="15" customHeight="1">
      <c r="A91" s="1374" t="s">
        <v>26</v>
      </c>
      <c r="B91" s="1034" t="s">
        <v>26</v>
      </c>
      <c r="C91" s="1377" t="s">
        <v>173</v>
      </c>
      <c r="D91" s="82" t="s">
        <v>22</v>
      </c>
      <c r="E91" s="2246">
        <v>30</v>
      </c>
      <c r="F91" s="2246" t="s">
        <v>22</v>
      </c>
      <c r="G91" s="2246" t="s">
        <v>22</v>
      </c>
      <c r="H91" s="2246">
        <v>30</v>
      </c>
      <c r="I91" s="2246" t="s">
        <v>22</v>
      </c>
      <c r="J91" s="2246" t="s">
        <v>22</v>
      </c>
      <c r="K91" s="2246">
        <v>30</v>
      </c>
      <c r="L91" s="2246" t="s">
        <v>22</v>
      </c>
      <c r="M91" s="2246">
        <v>42</v>
      </c>
      <c r="N91" s="2246" t="s">
        <v>21</v>
      </c>
      <c r="O91" s="2246" t="s">
        <v>21</v>
      </c>
      <c r="P91" s="2246">
        <v>42</v>
      </c>
      <c r="Q91" s="2246" t="s">
        <v>21</v>
      </c>
      <c r="R91" s="2246" t="s">
        <v>21</v>
      </c>
      <c r="S91" s="208">
        <v>42</v>
      </c>
      <c r="T91" s="1343" t="s">
        <v>36</v>
      </c>
      <c r="U91" s="623" t="s">
        <v>26</v>
      </c>
      <c r="V91" s="1374" t="s">
        <v>26</v>
      </c>
      <c r="W91" s="1034" t="s">
        <v>26</v>
      </c>
      <c r="X91" s="1377" t="s">
        <v>173</v>
      </c>
      <c r="Y91" s="82" t="s">
        <v>22</v>
      </c>
      <c r="Z91" s="2246">
        <v>116423</v>
      </c>
      <c r="AA91" s="2246">
        <v>97758</v>
      </c>
      <c r="AB91" s="2246">
        <v>2192</v>
      </c>
      <c r="AC91" s="2246">
        <v>16473</v>
      </c>
      <c r="AD91" s="2246" t="s">
        <v>21</v>
      </c>
      <c r="AE91" s="2246">
        <v>15812</v>
      </c>
      <c r="AF91" s="2246">
        <v>661</v>
      </c>
      <c r="AG91" s="2246" t="s">
        <v>22</v>
      </c>
      <c r="AH91" s="2246">
        <v>734138</v>
      </c>
      <c r="AI91" s="2246">
        <v>129449</v>
      </c>
      <c r="AJ91" s="2246">
        <v>78755</v>
      </c>
      <c r="AK91" s="2246">
        <v>525934</v>
      </c>
      <c r="AL91" s="2246">
        <v>37255</v>
      </c>
      <c r="AM91" s="2246">
        <v>468720</v>
      </c>
      <c r="AN91" s="208">
        <v>19959</v>
      </c>
      <c r="AO91" s="1343" t="s">
        <v>36</v>
      </c>
      <c r="AP91" s="623" t="s">
        <v>26</v>
      </c>
      <c r="AQ91" s="1374" t="s">
        <v>26</v>
      </c>
      <c r="AR91" s="1034" t="s">
        <v>26</v>
      </c>
      <c r="AS91" s="1377" t="s">
        <v>173</v>
      </c>
      <c r="AT91" s="82" t="s">
        <v>21</v>
      </c>
      <c r="AU91" s="2246" t="s">
        <v>21</v>
      </c>
      <c r="AV91" s="2246" t="s">
        <v>21</v>
      </c>
      <c r="AW91" s="2246" t="s">
        <v>21</v>
      </c>
      <c r="AX91" s="2246" t="s">
        <v>21</v>
      </c>
      <c r="AY91" s="2246" t="s">
        <v>21</v>
      </c>
      <c r="AZ91" s="2246" t="s">
        <v>21</v>
      </c>
      <c r="BA91" s="2246" t="s">
        <v>21</v>
      </c>
      <c r="BB91" s="2246" t="s">
        <v>21</v>
      </c>
      <c r="BC91" s="2246">
        <v>7639</v>
      </c>
      <c r="BD91" s="2246">
        <v>200</v>
      </c>
      <c r="BE91" s="2246" t="s">
        <v>21</v>
      </c>
      <c r="BF91" s="2246">
        <v>7439</v>
      </c>
      <c r="BG91" s="2246">
        <v>3372</v>
      </c>
      <c r="BH91" s="2246">
        <v>3835</v>
      </c>
      <c r="BI91" s="208">
        <v>232</v>
      </c>
      <c r="BJ91" s="1343" t="s">
        <v>36</v>
      </c>
      <c r="BK91" s="623" t="s">
        <v>26</v>
      </c>
      <c r="BL91" s="1374" t="s">
        <v>26</v>
      </c>
      <c r="BM91" s="1034" t="s">
        <v>26</v>
      </c>
      <c r="BN91" s="1377" t="s">
        <v>173</v>
      </c>
      <c r="BO91" s="82">
        <v>290</v>
      </c>
      <c r="BP91" s="2246">
        <v>290</v>
      </c>
      <c r="BQ91" s="2246">
        <v>288</v>
      </c>
      <c r="BR91" s="2246" t="s">
        <v>21</v>
      </c>
      <c r="BS91" s="2246">
        <v>2</v>
      </c>
      <c r="BT91" s="2246" t="s">
        <v>22</v>
      </c>
      <c r="BU91" s="2246" t="s">
        <v>21</v>
      </c>
      <c r="BV91" s="2246">
        <v>2</v>
      </c>
      <c r="BW91" s="624" t="s">
        <v>36</v>
      </c>
      <c r="BX91" s="623" t="s">
        <v>26</v>
      </c>
      <c r="BY91" s="2246"/>
      <c r="BZ91" s="2246"/>
      <c r="CA91" s="2246"/>
      <c r="CB91" s="2246"/>
      <c r="CC91" s="2246"/>
      <c r="CD91" s="2246"/>
      <c r="CE91" s="1352"/>
      <c r="CF91" s="623"/>
    </row>
    <row r="92" spans="1:84" ht="15" customHeight="1">
      <c r="A92" s="1374" t="s">
        <v>26</v>
      </c>
      <c r="B92" s="1034" t="s">
        <v>26</v>
      </c>
      <c r="C92" s="1377" t="s">
        <v>174</v>
      </c>
      <c r="D92" s="82" t="s">
        <v>22</v>
      </c>
      <c r="E92" s="2246">
        <v>19</v>
      </c>
      <c r="F92" s="2246" t="s">
        <v>22</v>
      </c>
      <c r="G92" s="2246" t="s">
        <v>22</v>
      </c>
      <c r="H92" s="2246">
        <v>19</v>
      </c>
      <c r="I92" s="2246" t="s">
        <v>22</v>
      </c>
      <c r="J92" s="2246" t="s">
        <v>22</v>
      </c>
      <c r="K92" s="2246">
        <v>19</v>
      </c>
      <c r="L92" s="2246" t="s">
        <v>22</v>
      </c>
      <c r="M92" s="2246">
        <v>56</v>
      </c>
      <c r="N92" s="2246" t="s">
        <v>21</v>
      </c>
      <c r="O92" s="2246" t="s">
        <v>21</v>
      </c>
      <c r="P92" s="2246">
        <v>56</v>
      </c>
      <c r="Q92" s="2246" t="s">
        <v>21</v>
      </c>
      <c r="R92" s="2246" t="s">
        <v>21</v>
      </c>
      <c r="S92" s="208">
        <v>56</v>
      </c>
      <c r="T92" s="1343" t="s">
        <v>37</v>
      </c>
      <c r="U92" s="623" t="s">
        <v>26</v>
      </c>
      <c r="V92" s="1374" t="s">
        <v>26</v>
      </c>
      <c r="W92" s="1034" t="s">
        <v>26</v>
      </c>
      <c r="X92" s="1377" t="s">
        <v>174</v>
      </c>
      <c r="Y92" s="82" t="s">
        <v>22</v>
      </c>
      <c r="Z92" s="2246">
        <v>110083</v>
      </c>
      <c r="AA92" s="2246">
        <v>96069</v>
      </c>
      <c r="AB92" s="2246">
        <v>2146</v>
      </c>
      <c r="AC92" s="2246">
        <v>11868</v>
      </c>
      <c r="AD92" s="2246" t="s">
        <v>21</v>
      </c>
      <c r="AE92" s="2246">
        <v>10952</v>
      </c>
      <c r="AF92" s="2246">
        <v>916</v>
      </c>
      <c r="AG92" s="2246" t="s">
        <v>22</v>
      </c>
      <c r="AH92" s="2246">
        <v>783879</v>
      </c>
      <c r="AI92" s="2246">
        <v>127639</v>
      </c>
      <c r="AJ92" s="2246">
        <v>94175</v>
      </c>
      <c r="AK92" s="2246">
        <v>562065</v>
      </c>
      <c r="AL92" s="2246">
        <v>31136</v>
      </c>
      <c r="AM92" s="2246">
        <v>506144</v>
      </c>
      <c r="AN92" s="208">
        <v>24785</v>
      </c>
      <c r="AO92" s="1343" t="s">
        <v>37</v>
      </c>
      <c r="AP92" s="623" t="s">
        <v>26</v>
      </c>
      <c r="AQ92" s="1374" t="s">
        <v>26</v>
      </c>
      <c r="AR92" s="1034" t="s">
        <v>26</v>
      </c>
      <c r="AS92" s="1377" t="s">
        <v>174</v>
      </c>
      <c r="AT92" s="82" t="s">
        <v>21</v>
      </c>
      <c r="AU92" s="2246" t="s">
        <v>21</v>
      </c>
      <c r="AV92" s="2246" t="s">
        <v>21</v>
      </c>
      <c r="AW92" s="2246" t="s">
        <v>21</v>
      </c>
      <c r="AX92" s="2246" t="s">
        <v>21</v>
      </c>
      <c r="AY92" s="2246" t="s">
        <v>21</v>
      </c>
      <c r="AZ92" s="2246" t="s">
        <v>21</v>
      </c>
      <c r="BA92" s="2246" t="s">
        <v>21</v>
      </c>
      <c r="BB92" s="2246" t="s">
        <v>21</v>
      </c>
      <c r="BC92" s="2246">
        <v>7265</v>
      </c>
      <c r="BD92" s="2246">
        <v>174</v>
      </c>
      <c r="BE92" s="2246" t="s">
        <v>21</v>
      </c>
      <c r="BF92" s="2246">
        <v>7091</v>
      </c>
      <c r="BG92" s="2246">
        <v>3053</v>
      </c>
      <c r="BH92" s="2246">
        <v>3819</v>
      </c>
      <c r="BI92" s="208">
        <v>219</v>
      </c>
      <c r="BJ92" s="1343" t="s">
        <v>37</v>
      </c>
      <c r="BK92" s="623" t="s">
        <v>26</v>
      </c>
      <c r="BL92" s="1374" t="s">
        <v>26</v>
      </c>
      <c r="BM92" s="1034" t="s">
        <v>26</v>
      </c>
      <c r="BN92" s="1377" t="s">
        <v>174</v>
      </c>
      <c r="BO92" s="82">
        <v>296</v>
      </c>
      <c r="BP92" s="2246">
        <v>296</v>
      </c>
      <c r="BQ92" s="2246">
        <v>289</v>
      </c>
      <c r="BR92" s="2246" t="s">
        <v>21</v>
      </c>
      <c r="BS92" s="2246">
        <v>7</v>
      </c>
      <c r="BT92" s="2246" t="s">
        <v>22</v>
      </c>
      <c r="BU92" s="2246" t="s">
        <v>21</v>
      </c>
      <c r="BV92" s="2246">
        <v>7</v>
      </c>
      <c r="BW92" s="624" t="s">
        <v>37</v>
      </c>
      <c r="BX92" s="623" t="s">
        <v>26</v>
      </c>
      <c r="BY92" s="2246"/>
      <c r="BZ92" s="2246"/>
      <c r="CA92" s="2246"/>
      <c r="CB92" s="2246"/>
      <c r="CC92" s="2246"/>
      <c r="CD92" s="2246"/>
      <c r="CE92" s="1352"/>
      <c r="CF92" s="623"/>
    </row>
    <row r="93" spans="1:84" ht="15" customHeight="1">
      <c r="A93" s="1374" t="s">
        <v>26</v>
      </c>
      <c r="B93" s="1034" t="s">
        <v>26</v>
      </c>
      <c r="C93" s="1377" t="s">
        <v>175</v>
      </c>
      <c r="D93" s="82" t="s">
        <v>22</v>
      </c>
      <c r="E93" s="2246">
        <v>31</v>
      </c>
      <c r="F93" s="2246" t="s">
        <v>22</v>
      </c>
      <c r="G93" s="2246" t="s">
        <v>22</v>
      </c>
      <c r="H93" s="2246">
        <v>31</v>
      </c>
      <c r="I93" s="2246" t="s">
        <v>22</v>
      </c>
      <c r="J93" s="2246" t="s">
        <v>22</v>
      </c>
      <c r="K93" s="2246">
        <v>31</v>
      </c>
      <c r="L93" s="2246" t="s">
        <v>22</v>
      </c>
      <c r="M93" s="2246">
        <v>64</v>
      </c>
      <c r="N93" s="2246" t="s">
        <v>21</v>
      </c>
      <c r="O93" s="2246" t="s">
        <v>21</v>
      </c>
      <c r="P93" s="2246">
        <v>64</v>
      </c>
      <c r="Q93" s="2246" t="s">
        <v>21</v>
      </c>
      <c r="R93" s="2246" t="s">
        <v>21</v>
      </c>
      <c r="S93" s="208">
        <v>64</v>
      </c>
      <c r="T93" s="1343" t="s">
        <v>38</v>
      </c>
      <c r="U93" s="623" t="s">
        <v>26</v>
      </c>
      <c r="V93" s="1374" t="s">
        <v>26</v>
      </c>
      <c r="W93" s="1034" t="s">
        <v>26</v>
      </c>
      <c r="X93" s="1377" t="s">
        <v>175</v>
      </c>
      <c r="Y93" s="82" t="s">
        <v>22</v>
      </c>
      <c r="Z93" s="2246">
        <v>123447</v>
      </c>
      <c r="AA93" s="2246">
        <v>108286</v>
      </c>
      <c r="AB93" s="2246">
        <v>2067</v>
      </c>
      <c r="AC93" s="2246">
        <v>13094</v>
      </c>
      <c r="AD93" s="2246" t="s">
        <v>21</v>
      </c>
      <c r="AE93" s="2246">
        <v>12251</v>
      </c>
      <c r="AF93" s="2246">
        <v>843</v>
      </c>
      <c r="AG93" s="2246" t="s">
        <v>22</v>
      </c>
      <c r="AH93" s="2246">
        <v>708281</v>
      </c>
      <c r="AI93" s="2246">
        <v>115708</v>
      </c>
      <c r="AJ93" s="2246">
        <v>91145</v>
      </c>
      <c r="AK93" s="2246">
        <v>501428</v>
      </c>
      <c r="AL93" s="2246">
        <v>11598</v>
      </c>
      <c r="AM93" s="2246">
        <v>468926</v>
      </c>
      <c r="AN93" s="208">
        <v>20904</v>
      </c>
      <c r="AO93" s="1343" t="s">
        <v>38</v>
      </c>
      <c r="AP93" s="623" t="s">
        <v>26</v>
      </c>
      <c r="AQ93" s="1374" t="s">
        <v>26</v>
      </c>
      <c r="AR93" s="1034" t="s">
        <v>26</v>
      </c>
      <c r="AS93" s="1377" t="s">
        <v>175</v>
      </c>
      <c r="AT93" s="82" t="s">
        <v>21</v>
      </c>
      <c r="AU93" s="2246" t="s">
        <v>21</v>
      </c>
      <c r="AV93" s="2246" t="s">
        <v>21</v>
      </c>
      <c r="AW93" s="2246" t="s">
        <v>21</v>
      </c>
      <c r="AX93" s="2246" t="s">
        <v>21</v>
      </c>
      <c r="AY93" s="2246" t="s">
        <v>21</v>
      </c>
      <c r="AZ93" s="2246" t="s">
        <v>21</v>
      </c>
      <c r="BA93" s="2246" t="s">
        <v>21</v>
      </c>
      <c r="BB93" s="2246" t="s">
        <v>21</v>
      </c>
      <c r="BC93" s="2246">
        <v>6815</v>
      </c>
      <c r="BD93" s="2246">
        <v>170</v>
      </c>
      <c r="BE93" s="2246" t="s">
        <v>21</v>
      </c>
      <c r="BF93" s="2246">
        <v>6645</v>
      </c>
      <c r="BG93" s="2246">
        <v>2754</v>
      </c>
      <c r="BH93" s="2246">
        <v>3641</v>
      </c>
      <c r="BI93" s="208">
        <v>250</v>
      </c>
      <c r="BJ93" s="1343" t="s">
        <v>38</v>
      </c>
      <c r="BK93" s="623" t="s">
        <v>26</v>
      </c>
      <c r="BL93" s="1374" t="s">
        <v>26</v>
      </c>
      <c r="BM93" s="1034" t="s">
        <v>26</v>
      </c>
      <c r="BN93" s="1377" t="s">
        <v>175</v>
      </c>
      <c r="BO93" s="82">
        <v>306</v>
      </c>
      <c r="BP93" s="2246">
        <v>306</v>
      </c>
      <c r="BQ93" s="2246">
        <v>297</v>
      </c>
      <c r="BR93" s="2246" t="s">
        <v>21</v>
      </c>
      <c r="BS93" s="2246">
        <v>9</v>
      </c>
      <c r="BT93" s="2246" t="s">
        <v>22</v>
      </c>
      <c r="BU93" s="2246" t="s">
        <v>21</v>
      </c>
      <c r="BV93" s="2246">
        <v>9</v>
      </c>
      <c r="BW93" s="624" t="s">
        <v>38</v>
      </c>
      <c r="BX93" s="623" t="s">
        <v>26</v>
      </c>
      <c r="BY93" s="2246"/>
      <c r="BZ93" s="2246"/>
      <c r="CA93" s="2246"/>
      <c r="CB93" s="2246"/>
      <c r="CC93" s="2246"/>
      <c r="CD93" s="2246"/>
      <c r="CE93" s="1352"/>
      <c r="CF93" s="623"/>
    </row>
    <row r="94" spans="1:84" ht="15" customHeight="1">
      <c r="A94" s="1374" t="s">
        <v>26</v>
      </c>
      <c r="B94" s="1034" t="s">
        <v>26</v>
      </c>
      <c r="C94" s="1377" t="s">
        <v>176</v>
      </c>
      <c r="D94" s="82" t="s">
        <v>22</v>
      </c>
      <c r="E94" s="2246">
        <v>26</v>
      </c>
      <c r="F94" s="2246" t="s">
        <v>22</v>
      </c>
      <c r="G94" s="2246" t="s">
        <v>22</v>
      </c>
      <c r="H94" s="2246">
        <v>26</v>
      </c>
      <c r="I94" s="2246" t="s">
        <v>22</v>
      </c>
      <c r="J94" s="2246" t="s">
        <v>22</v>
      </c>
      <c r="K94" s="2246">
        <v>26</v>
      </c>
      <c r="L94" s="2246" t="s">
        <v>22</v>
      </c>
      <c r="M94" s="2246">
        <v>24</v>
      </c>
      <c r="N94" s="2246" t="s">
        <v>21</v>
      </c>
      <c r="O94" s="2246" t="s">
        <v>21</v>
      </c>
      <c r="P94" s="2246">
        <v>24</v>
      </c>
      <c r="Q94" s="2246" t="s">
        <v>21</v>
      </c>
      <c r="R94" s="2246" t="s">
        <v>21</v>
      </c>
      <c r="S94" s="208">
        <v>24</v>
      </c>
      <c r="T94" s="1343" t="s">
        <v>39</v>
      </c>
      <c r="U94" s="623" t="s">
        <v>26</v>
      </c>
      <c r="V94" s="1374" t="s">
        <v>26</v>
      </c>
      <c r="W94" s="1034" t="s">
        <v>26</v>
      </c>
      <c r="X94" s="1377" t="s">
        <v>176</v>
      </c>
      <c r="Y94" s="82" t="s">
        <v>22</v>
      </c>
      <c r="Z94" s="2246">
        <v>129886</v>
      </c>
      <c r="AA94" s="2246">
        <v>106692</v>
      </c>
      <c r="AB94" s="2246">
        <v>1026</v>
      </c>
      <c r="AC94" s="2246">
        <v>22168</v>
      </c>
      <c r="AD94" s="2246" t="s">
        <v>21</v>
      </c>
      <c r="AE94" s="2246">
        <v>21263</v>
      </c>
      <c r="AF94" s="2246">
        <v>905</v>
      </c>
      <c r="AG94" s="2246" t="s">
        <v>22</v>
      </c>
      <c r="AH94" s="2246">
        <v>670326</v>
      </c>
      <c r="AI94" s="2246">
        <v>99791</v>
      </c>
      <c r="AJ94" s="2246">
        <v>81978</v>
      </c>
      <c r="AK94" s="2246">
        <v>488557</v>
      </c>
      <c r="AL94" s="2246">
        <v>17269</v>
      </c>
      <c r="AM94" s="2246">
        <v>447972</v>
      </c>
      <c r="AN94" s="208">
        <v>23316</v>
      </c>
      <c r="AO94" s="1343" t="s">
        <v>39</v>
      </c>
      <c r="AP94" s="623" t="s">
        <v>26</v>
      </c>
      <c r="AQ94" s="1374" t="s">
        <v>26</v>
      </c>
      <c r="AR94" s="1034" t="s">
        <v>26</v>
      </c>
      <c r="AS94" s="1377" t="s">
        <v>176</v>
      </c>
      <c r="AT94" s="82" t="s">
        <v>21</v>
      </c>
      <c r="AU94" s="2246" t="s">
        <v>21</v>
      </c>
      <c r="AV94" s="2246" t="s">
        <v>21</v>
      </c>
      <c r="AW94" s="2246" t="s">
        <v>21</v>
      </c>
      <c r="AX94" s="2246" t="s">
        <v>21</v>
      </c>
      <c r="AY94" s="2246" t="s">
        <v>21</v>
      </c>
      <c r="AZ94" s="2246" t="s">
        <v>21</v>
      </c>
      <c r="BA94" s="2246" t="s">
        <v>21</v>
      </c>
      <c r="BB94" s="2246" t="s">
        <v>21</v>
      </c>
      <c r="BC94" s="2246">
        <v>6048</v>
      </c>
      <c r="BD94" s="2246">
        <v>191</v>
      </c>
      <c r="BE94" s="2246" t="s">
        <v>21</v>
      </c>
      <c r="BF94" s="2246">
        <v>5857</v>
      </c>
      <c r="BG94" s="2246">
        <v>1950</v>
      </c>
      <c r="BH94" s="2246">
        <v>3710</v>
      </c>
      <c r="BI94" s="208">
        <v>197</v>
      </c>
      <c r="BJ94" s="1343" t="s">
        <v>39</v>
      </c>
      <c r="BK94" s="623" t="s">
        <v>26</v>
      </c>
      <c r="BL94" s="1374" t="s">
        <v>26</v>
      </c>
      <c r="BM94" s="1034" t="s">
        <v>26</v>
      </c>
      <c r="BN94" s="1377" t="s">
        <v>176</v>
      </c>
      <c r="BO94" s="82">
        <v>380</v>
      </c>
      <c r="BP94" s="2246">
        <v>380</v>
      </c>
      <c r="BQ94" s="2246">
        <v>370</v>
      </c>
      <c r="BR94" s="2246" t="s">
        <v>21</v>
      </c>
      <c r="BS94" s="2246">
        <v>10</v>
      </c>
      <c r="BT94" s="2246" t="s">
        <v>22</v>
      </c>
      <c r="BU94" s="2246" t="s">
        <v>21</v>
      </c>
      <c r="BV94" s="2246">
        <v>10</v>
      </c>
      <c r="BW94" s="624" t="s">
        <v>39</v>
      </c>
      <c r="BX94" s="623" t="s">
        <v>26</v>
      </c>
      <c r="BY94" s="2246"/>
      <c r="BZ94" s="2246"/>
      <c r="CA94" s="2246"/>
      <c r="CB94" s="2246"/>
      <c r="CC94" s="2246"/>
      <c r="CD94" s="2246"/>
      <c r="CE94" s="1352"/>
      <c r="CF94" s="623"/>
    </row>
    <row r="95" spans="1:84" ht="15" customHeight="1">
      <c r="A95" s="1374" t="s">
        <v>26</v>
      </c>
      <c r="B95" s="1034" t="s">
        <v>26</v>
      </c>
      <c r="C95" s="1377" t="s">
        <v>177</v>
      </c>
      <c r="D95" s="82" t="s">
        <v>22</v>
      </c>
      <c r="E95" s="2246">
        <v>21</v>
      </c>
      <c r="F95" s="2246" t="s">
        <v>22</v>
      </c>
      <c r="G95" s="2246" t="s">
        <v>22</v>
      </c>
      <c r="H95" s="2246">
        <v>21</v>
      </c>
      <c r="I95" s="2246" t="s">
        <v>22</v>
      </c>
      <c r="J95" s="2246" t="s">
        <v>22</v>
      </c>
      <c r="K95" s="2246">
        <v>21</v>
      </c>
      <c r="L95" s="2246" t="s">
        <v>22</v>
      </c>
      <c r="M95" s="2246">
        <v>58</v>
      </c>
      <c r="N95" s="2246" t="s">
        <v>21</v>
      </c>
      <c r="O95" s="2246" t="s">
        <v>21</v>
      </c>
      <c r="P95" s="2246">
        <v>58</v>
      </c>
      <c r="Q95" s="2246" t="s">
        <v>21</v>
      </c>
      <c r="R95" s="2246" t="s">
        <v>21</v>
      </c>
      <c r="S95" s="208">
        <v>58</v>
      </c>
      <c r="T95" s="1343" t="s">
        <v>40</v>
      </c>
      <c r="U95" s="623" t="s">
        <v>26</v>
      </c>
      <c r="V95" s="1374" t="s">
        <v>26</v>
      </c>
      <c r="W95" s="1034" t="s">
        <v>26</v>
      </c>
      <c r="X95" s="1377" t="s">
        <v>177</v>
      </c>
      <c r="Y95" s="82" t="s">
        <v>22</v>
      </c>
      <c r="Z95" s="2246">
        <v>149137</v>
      </c>
      <c r="AA95" s="2246">
        <v>123995</v>
      </c>
      <c r="AB95" s="2246">
        <v>1793</v>
      </c>
      <c r="AC95" s="2246">
        <v>23349</v>
      </c>
      <c r="AD95" s="2246" t="s">
        <v>21</v>
      </c>
      <c r="AE95" s="2246">
        <v>22287</v>
      </c>
      <c r="AF95" s="2246">
        <v>1062</v>
      </c>
      <c r="AG95" s="2246" t="s">
        <v>22</v>
      </c>
      <c r="AH95" s="2246">
        <v>710540</v>
      </c>
      <c r="AI95" s="2246">
        <v>103517</v>
      </c>
      <c r="AJ95" s="2246">
        <v>90624</v>
      </c>
      <c r="AK95" s="2246">
        <v>516399</v>
      </c>
      <c r="AL95" s="2246">
        <v>22261</v>
      </c>
      <c r="AM95" s="2246">
        <v>471555</v>
      </c>
      <c r="AN95" s="208">
        <v>22583</v>
      </c>
      <c r="AO95" s="1343" t="s">
        <v>40</v>
      </c>
      <c r="AP95" s="623" t="s">
        <v>26</v>
      </c>
      <c r="AQ95" s="1374" t="s">
        <v>26</v>
      </c>
      <c r="AR95" s="1034" t="s">
        <v>26</v>
      </c>
      <c r="AS95" s="1377" t="s">
        <v>177</v>
      </c>
      <c r="AT95" s="82" t="s">
        <v>21</v>
      </c>
      <c r="AU95" s="2246" t="s">
        <v>21</v>
      </c>
      <c r="AV95" s="2246" t="s">
        <v>21</v>
      </c>
      <c r="AW95" s="2246" t="s">
        <v>21</v>
      </c>
      <c r="AX95" s="2246" t="s">
        <v>21</v>
      </c>
      <c r="AY95" s="2246" t="s">
        <v>21</v>
      </c>
      <c r="AZ95" s="2246" t="s">
        <v>21</v>
      </c>
      <c r="BA95" s="2246" t="s">
        <v>21</v>
      </c>
      <c r="BB95" s="2246" t="s">
        <v>21</v>
      </c>
      <c r="BC95" s="2246">
        <v>6911</v>
      </c>
      <c r="BD95" s="2246">
        <v>242</v>
      </c>
      <c r="BE95" s="2246" t="s">
        <v>21</v>
      </c>
      <c r="BF95" s="2246">
        <v>6669</v>
      </c>
      <c r="BG95" s="2246">
        <v>2929</v>
      </c>
      <c r="BH95" s="2246">
        <v>3526</v>
      </c>
      <c r="BI95" s="208">
        <v>214</v>
      </c>
      <c r="BJ95" s="1343" t="s">
        <v>40</v>
      </c>
      <c r="BK95" s="623" t="s">
        <v>26</v>
      </c>
      <c r="BL95" s="1374" t="s">
        <v>26</v>
      </c>
      <c r="BM95" s="1034" t="s">
        <v>26</v>
      </c>
      <c r="BN95" s="1377" t="s">
        <v>177</v>
      </c>
      <c r="BO95" s="82">
        <v>365</v>
      </c>
      <c r="BP95" s="2246">
        <v>365</v>
      </c>
      <c r="BQ95" s="2246">
        <v>357</v>
      </c>
      <c r="BR95" s="2246" t="s">
        <v>21</v>
      </c>
      <c r="BS95" s="2246">
        <v>8</v>
      </c>
      <c r="BT95" s="2246" t="s">
        <v>22</v>
      </c>
      <c r="BU95" s="2246" t="s">
        <v>21</v>
      </c>
      <c r="BV95" s="2246">
        <v>8</v>
      </c>
      <c r="BW95" s="624" t="s">
        <v>40</v>
      </c>
      <c r="BX95" s="623" t="s">
        <v>26</v>
      </c>
      <c r="BY95" s="2246"/>
      <c r="BZ95" s="2246"/>
      <c r="CA95" s="2246"/>
      <c r="CB95" s="2246"/>
      <c r="CC95" s="2246"/>
      <c r="CD95" s="2246"/>
      <c r="CE95" s="1352"/>
      <c r="CF95" s="623"/>
    </row>
    <row r="96" spans="1:84" ht="15" customHeight="1">
      <c r="A96" s="1378" t="s">
        <v>26</v>
      </c>
      <c r="B96" s="1044" t="s">
        <v>26</v>
      </c>
      <c r="C96" s="1379" t="s">
        <v>178</v>
      </c>
      <c r="D96" s="106" t="s">
        <v>22</v>
      </c>
      <c r="E96" s="2247">
        <v>23</v>
      </c>
      <c r="F96" s="2247" t="s">
        <v>22</v>
      </c>
      <c r="G96" s="2247" t="s">
        <v>22</v>
      </c>
      <c r="H96" s="2247">
        <v>23</v>
      </c>
      <c r="I96" s="2247" t="s">
        <v>22</v>
      </c>
      <c r="J96" s="2247" t="s">
        <v>22</v>
      </c>
      <c r="K96" s="2247">
        <v>23</v>
      </c>
      <c r="L96" s="2247" t="s">
        <v>22</v>
      </c>
      <c r="M96" s="2247">
        <v>83</v>
      </c>
      <c r="N96" s="2247" t="s">
        <v>21</v>
      </c>
      <c r="O96" s="2247" t="s">
        <v>21</v>
      </c>
      <c r="P96" s="2247">
        <v>83</v>
      </c>
      <c r="Q96" s="2247" t="s">
        <v>21</v>
      </c>
      <c r="R96" s="2247" t="s">
        <v>21</v>
      </c>
      <c r="S96" s="486">
        <v>83</v>
      </c>
      <c r="T96" s="1345" t="s">
        <v>41</v>
      </c>
      <c r="U96" s="626" t="s">
        <v>26</v>
      </c>
      <c r="V96" s="1378" t="s">
        <v>26</v>
      </c>
      <c r="W96" s="1044" t="s">
        <v>26</v>
      </c>
      <c r="X96" s="1379" t="s">
        <v>178</v>
      </c>
      <c r="Y96" s="106" t="s">
        <v>22</v>
      </c>
      <c r="Z96" s="2247">
        <v>170700</v>
      </c>
      <c r="AA96" s="2247">
        <v>139810</v>
      </c>
      <c r="AB96" s="2247">
        <v>3161</v>
      </c>
      <c r="AC96" s="2247">
        <v>27729</v>
      </c>
      <c r="AD96" s="2247" t="s">
        <v>21</v>
      </c>
      <c r="AE96" s="2247">
        <v>26876</v>
      </c>
      <c r="AF96" s="2247">
        <v>853</v>
      </c>
      <c r="AG96" s="2247" t="s">
        <v>22</v>
      </c>
      <c r="AH96" s="2247">
        <v>767803</v>
      </c>
      <c r="AI96" s="2247">
        <v>104271</v>
      </c>
      <c r="AJ96" s="2247">
        <v>94972</v>
      </c>
      <c r="AK96" s="2247">
        <v>568560</v>
      </c>
      <c r="AL96" s="2247">
        <v>28715</v>
      </c>
      <c r="AM96" s="2247">
        <v>514640</v>
      </c>
      <c r="AN96" s="486">
        <v>25205</v>
      </c>
      <c r="AO96" s="1345" t="s">
        <v>41</v>
      </c>
      <c r="AP96" s="626" t="s">
        <v>26</v>
      </c>
      <c r="AQ96" s="1378" t="s">
        <v>26</v>
      </c>
      <c r="AR96" s="1044" t="s">
        <v>26</v>
      </c>
      <c r="AS96" s="1379" t="s">
        <v>178</v>
      </c>
      <c r="AT96" s="106" t="s">
        <v>21</v>
      </c>
      <c r="AU96" s="2247" t="s">
        <v>21</v>
      </c>
      <c r="AV96" s="2247" t="s">
        <v>21</v>
      </c>
      <c r="AW96" s="2247" t="s">
        <v>21</v>
      </c>
      <c r="AX96" s="2247" t="s">
        <v>21</v>
      </c>
      <c r="AY96" s="2247" t="s">
        <v>21</v>
      </c>
      <c r="AZ96" s="2247" t="s">
        <v>21</v>
      </c>
      <c r="BA96" s="2247" t="s">
        <v>21</v>
      </c>
      <c r="BB96" s="2247" t="s">
        <v>21</v>
      </c>
      <c r="BC96" s="2247">
        <v>7116</v>
      </c>
      <c r="BD96" s="2247">
        <v>279</v>
      </c>
      <c r="BE96" s="2247" t="s">
        <v>21</v>
      </c>
      <c r="BF96" s="2247">
        <v>6837</v>
      </c>
      <c r="BG96" s="2247">
        <v>3041</v>
      </c>
      <c r="BH96" s="2247">
        <v>3583</v>
      </c>
      <c r="BI96" s="486">
        <v>213</v>
      </c>
      <c r="BJ96" s="1345" t="s">
        <v>41</v>
      </c>
      <c r="BK96" s="626" t="s">
        <v>26</v>
      </c>
      <c r="BL96" s="1378" t="s">
        <v>26</v>
      </c>
      <c r="BM96" s="1044" t="s">
        <v>26</v>
      </c>
      <c r="BN96" s="1379" t="s">
        <v>178</v>
      </c>
      <c r="BO96" s="106">
        <v>438</v>
      </c>
      <c r="BP96" s="2247">
        <v>438</v>
      </c>
      <c r="BQ96" s="2247">
        <v>434</v>
      </c>
      <c r="BR96" s="2247" t="s">
        <v>21</v>
      </c>
      <c r="BS96" s="2247">
        <v>4</v>
      </c>
      <c r="BT96" s="2247" t="s">
        <v>22</v>
      </c>
      <c r="BU96" s="2247" t="s">
        <v>21</v>
      </c>
      <c r="BV96" s="2247">
        <v>4</v>
      </c>
      <c r="BW96" s="625" t="s">
        <v>41</v>
      </c>
      <c r="BX96" s="626" t="s">
        <v>26</v>
      </c>
      <c r="BY96" s="2246"/>
      <c r="BZ96" s="2246"/>
      <c r="CA96" s="2246"/>
      <c r="CB96" s="2246"/>
      <c r="CC96" s="2246"/>
      <c r="CD96" s="2246"/>
      <c r="CE96" s="1352"/>
      <c r="CF96" s="623"/>
    </row>
    <row r="97" spans="4:84">
      <c r="Y97" s="1404"/>
      <c r="Z97" s="1404"/>
      <c r="AA97" s="1404"/>
      <c r="AB97" s="1404"/>
      <c r="AC97" s="1404"/>
      <c r="AD97" s="1404"/>
      <c r="AE97" s="1404"/>
      <c r="AF97" s="1404"/>
      <c r="AG97" s="1404"/>
      <c r="AH97" s="1404"/>
      <c r="AI97" s="1404"/>
      <c r="AJ97" s="1404"/>
      <c r="AK97" s="1404"/>
      <c r="AL97" s="1404"/>
      <c r="AM97" s="1404"/>
      <c r="AN97" s="1404"/>
      <c r="AT97" s="1404"/>
      <c r="AU97" s="1404"/>
      <c r="AV97" s="1404"/>
      <c r="AW97" s="1404"/>
      <c r="AX97" s="1404"/>
      <c r="AY97" s="1404"/>
      <c r="AZ97" s="1404"/>
      <c r="BA97" s="1404"/>
      <c r="BB97" s="1404"/>
      <c r="BC97" s="1404"/>
      <c r="BD97" s="1404"/>
      <c r="BE97" s="1404"/>
      <c r="BF97" s="1404"/>
      <c r="BG97" s="1404"/>
      <c r="BH97" s="1404"/>
      <c r="BI97" s="1404"/>
      <c r="BO97" s="1404"/>
      <c r="BP97" s="1404"/>
      <c r="BQ97" s="1404"/>
      <c r="BR97" s="1404"/>
      <c r="BS97" s="1404"/>
      <c r="BT97" s="1404"/>
      <c r="BU97" s="1404"/>
      <c r="BV97" s="1404"/>
    </row>
    <row r="98" spans="4:84" ht="14.15" customHeight="1"/>
    <row r="99" spans="4:84" ht="15" customHeight="1">
      <c r="T99" s="1040"/>
      <c r="U99" s="1040"/>
      <c r="AO99" s="1040"/>
      <c r="AP99" s="1040"/>
      <c r="BJ99" s="1040"/>
      <c r="BK99" s="1040"/>
      <c r="CE99" s="1040"/>
      <c r="CF99" s="1040"/>
    </row>
    <row r="100" spans="4:84" ht="15" customHeight="1">
      <c r="D100" s="2"/>
      <c r="E100" s="2"/>
      <c r="F100" s="2"/>
      <c r="G100" s="2"/>
      <c r="H100" s="2"/>
      <c r="I100" s="2"/>
      <c r="J100" s="2"/>
      <c r="K100" s="2"/>
      <c r="L100" s="2"/>
      <c r="M100" s="2"/>
      <c r="N100" s="2"/>
      <c r="O100" s="2"/>
      <c r="P100" s="2"/>
      <c r="Q100" s="2"/>
      <c r="R100" s="2"/>
      <c r="S100" s="2"/>
      <c r="T100" s="2"/>
      <c r="U100" s="2"/>
      <c r="Y100" s="2"/>
      <c r="Z100" s="2"/>
      <c r="AA100" s="2"/>
      <c r="AB100" s="2"/>
      <c r="AC100" s="2"/>
      <c r="AD100" s="2"/>
      <c r="AE100" s="2"/>
      <c r="AF100" s="2"/>
      <c r="AG100" s="2"/>
      <c r="AH100" s="2"/>
      <c r="AI100" s="2"/>
      <c r="AJ100" s="2"/>
      <c r="AK100" s="2"/>
      <c r="AL100" s="2"/>
      <c r="AM100" s="2"/>
      <c r="AN100" s="2"/>
      <c r="AO100" s="2"/>
      <c r="AP100" s="2"/>
      <c r="AT100" s="2"/>
      <c r="AU100" s="2"/>
      <c r="AV100" s="2"/>
      <c r="AW100" s="2"/>
      <c r="AX100" s="2"/>
      <c r="AY100" s="2"/>
      <c r="AZ100" s="2"/>
      <c r="BA100" s="2"/>
      <c r="BB100" s="2"/>
      <c r="BC100" s="2"/>
      <c r="BD100" s="2"/>
      <c r="BE100" s="2"/>
      <c r="BF100" s="2"/>
      <c r="BG100" s="2"/>
      <c r="BH100" s="2"/>
      <c r="BI100" s="2"/>
      <c r="BJ100" s="2"/>
      <c r="BK100" s="2"/>
      <c r="BO100" s="2"/>
      <c r="BP100" s="2"/>
      <c r="BQ100" s="2"/>
      <c r="BR100" s="2"/>
      <c r="BS100" s="2"/>
      <c r="BT100" s="2"/>
      <c r="BU100" s="2"/>
      <c r="BV100" s="2"/>
      <c r="CE100" s="2"/>
      <c r="CF100" s="2"/>
    </row>
    <row r="101" spans="4:84">
      <c r="D101" s="2"/>
      <c r="E101" s="2"/>
      <c r="F101" s="2"/>
      <c r="G101" s="2"/>
      <c r="H101" s="2"/>
      <c r="I101" s="2"/>
      <c r="J101" s="2"/>
      <c r="K101" s="2"/>
      <c r="L101" s="2"/>
      <c r="M101" s="2"/>
      <c r="N101" s="2"/>
      <c r="O101" s="2"/>
      <c r="P101" s="2"/>
      <c r="Q101" s="2"/>
      <c r="R101" s="2"/>
      <c r="S101" s="2"/>
      <c r="T101" s="2"/>
      <c r="U101" s="2"/>
      <c r="Y101" s="2"/>
      <c r="Z101" s="2"/>
      <c r="AA101" s="2"/>
      <c r="AB101" s="2"/>
      <c r="AC101" s="2"/>
      <c r="AD101" s="2"/>
      <c r="AE101" s="2"/>
      <c r="AF101" s="2"/>
      <c r="AG101" s="2"/>
      <c r="AH101" s="2"/>
      <c r="AI101" s="2"/>
      <c r="AJ101" s="2"/>
      <c r="AK101" s="2"/>
      <c r="AL101" s="2"/>
      <c r="AM101" s="2"/>
      <c r="AN101" s="2"/>
      <c r="AO101" s="2"/>
      <c r="AP101" s="2"/>
      <c r="AT101" s="2"/>
      <c r="AU101" s="2"/>
      <c r="AV101" s="2"/>
      <c r="AW101" s="2"/>
      <c r="AX101" s="2"/>
      <c r="AY101" s="2"/>
      <c r="AZ101" s="2"/>
      <c r="BA101" s="2"/>
      <c r="BB101" s="2"/>
      <c r="BC101" s="2"/>
      <c r="BD101" s="2"/>
      <c r="BE101" s="2"/>
      <c r="BF101" s="2"/>
      <c r="BG101" s="2"/>
      <c r="BH101" s="2"/>
      <c r="BI101" s="2"/>
      <c r="BJ101" s="2"/>
      <c r="BK101" s="2"/>
      <c r="BO101" s="2"/>
      <c r="BP101" s="2"/>
      <c r="BQ101" s="2"/>
      <c r="BR101" s="2"/>
      <c r="BS101" s="2"/>
      <c r="BT101" s="2"/>
      <c r="BU101" s="2"/>
      <c r="BV101" s="2"/>
      <c r="CE101" s="2"/>
      <c r="CF101" s="2"/>
    </row>
    <row r="102" spans="4:84">
      <c r="D102" s="960"/>
      <c r="E102" s="960"/>
      <c r="F102" s="960"/>
      <c r="G102" s="960"/>
      <c r="H102" s="960"/>
      <c r="I102" s="960"/>
      <c r="J102" s="960"/>
      <c r="K102" s="960"/>
    </row>
    <row r="103" spans="4:84">
      <c r="D103" s="2"/>
      <c r="E103" s="2"/>
      <c r="F103" s="2"/>
      <c r="G103" s="2"/>
      <c r="H103" s="2"/>
      <c r="I103" s="2"/>
      <c r="J103" s="2"/>
      <c r="K103" s="2"/>
      <c r="L103" s="2"/>
      <c r="M103" s="2"/>
      <c r="N103" s="2"/>
      <c r="O103" s="2"/>
      <c r="P103" s="2"/>
      <c r="Q103" s="2"/>
      <c r="R103" s="2"/>
      <c r="S103" s="2"/>
      <c r="T103" s="2"/>
      <c r="U103" s="2"/>
      <c r="Y103" s="2"/>
      <c r="Z103" s="2"/>
      <c r="AA103" s="2"/>
      <c r="AB103" s="2"/>
      <c r="AC103" s="2"/>
      <c r="AD103" s="2"/>
      <c r="AE103" s="2"/>
      <c r="AF103" s="2"/>
      <c r="AG103" s="2"/>
      <c r="AH103" s="2"/>
      <c r="AI103" s="2"/>
      <c r="AJ103" s="2"/>
      <c r="AK103" s="2"/>
      <c r="AL103" s="2"/>
      <c r="AM103" s="2"/>
      <c r="AN103" s="2"/>
      <c r="AO103" s="2"/>
      <c r="AP103" s="2"/>
      <c r="AT103" s="2"/>
      <c r="AU103" s="2"/>
      <c r="AV103" s="2"/>
      <c r="AW103" s="2"/>
      <c r="AX103" s="2"/>
      <c r="AY103" s="2"/>
      <c r="AZ103" s="2"/>
      <c r="BA103" s="2"/>
      <c r="BB103" s="2"/>
      <c r="BC103" s="2"/>
      <c r="BD103" s="2"/>
      <c r="BE103" s="2"/>
      <c r="BF103" s="2"/>
      <c r="BG103" s="2"/>
      <c r="BH103" s="2"/>
      <c r="BI103" s="2"/>
      <c r="BJ103" s="2"/>
      <c r="BK103" s="2"/>
      <c r="BO103" s="2"/>
      <c r="BP103" s="2"/>
      <c r="BQ103" s="2"/>
      <c r="BR103" s="2"/>
      <c r="BS103" s="2"/>
      <c r="BT103" s="2"/>
      <c r="BU103" s="2"/>
      <c r="BV103" s="2"/>
      <c r="CE103" s="2"/>
      <c r="CF103" s="2"/>
    </row>
    <row r="104" spans="4:84">
      <c r="D104" s="2"/>
      <c r="E104" s="2"/>
      <c r="F104" s="2"/>
      <c r="G104" s="2"/>
      <c r="H104" s="2"/>
      <c r="I104" s="2"/>
      <c r="J104" s="2"/>
      <c r="K104" s="2"/>
      <c r="L104" s="2"/>
      <c r="M104" s="2"/>
      <c r="N104" s="2"/>
      <c r="O104" s="2"/>
      <c r="P104" s="2"/>
      <c r="Q104" s="2"/>
      <c r="R104" s="2"/>
      <c r="S104" s="2"/>
      <c r="T104" s="2"/>
      <c r="U104" s="2"/>
      <c r="Y104" s="2"/>
      <c r="Z104" s="2"/>
      <c r="AA104" s="2"/>
      <c r="AB104" s="2"/>
      <c r="AC104" s="2"/>
      <c r="AD104" s="2"/>
      <c r="AE104" s="2"/>
      <c r="AF104" s="2"/>
      <c r="AG104" s="2"/>
      <c r="AH104" s="2"/>
      <c r="AI104" s="2"/>
      <c r="AJ104" s="2"/>
      <c r="AK104" s="2"/>
      <c r="AL104" s="2"/>
      <c r="AM104" s="2"/>
      <c r="AN104" s="2"/>
      <c r="AO104" s="2"/>
      <c r="AP104" s="2"/>
      <c r="AT104" s="2"/>
      <c r="AU104" s="2"/>
      <c r="AV104" s="2"/>
      <c r="AW104" s="2"/>
      <c r="AX104" s="2"/>
      <c r="AY104" s="2"/>
      <c r="AZ104" s="2"/>
      <c r="BA104" s="2"/>
      <c r="BB104" s="2"/>
      <c r="BC104" s="2"/>
      <c r="BD104" s="2"/>
      <c r="BE104" s="2"/>
      <c r="BF104" s="2"/>
      <c r="BG104" s="2"/>
      <c r="BH104" s="2"/>
      <c r="BI104" s="2"/>
      <c r="BJ104" s="2"/>
      <c r="BK104" s="2"/>
      <c r="BO104" s="2"/>
      <c r="BP104" s="2"/>
      <c r="BQ104" s="2"/>
      <c r="BR104" s="2"/>
      <c r="BS104" s="2"/>
      <c r="BT104" s="2"/>
      <c r="BU104" s="2"/>
      <c r="BV104" s="2"/>
      <c r="CE104" s="2"/>
      <c r="CF104" s="2"/>
    </row>
    <row r="139" spans="50:55" ht="14">
      <c r="AX139" s="475"/>
      <c r="AY139" s="475"/>
      <c r="AZ139" s="475"/>
      <c r="BA139" s="475"/>
      <c r="BB139" s="74"/>
      <c r="BC139" s="74"/>
    </row>
  </sheetData>
  <mergeCells count="24">
    <mergeCell ref="CE9:CF14"/>
    <mergeCell ref="BS10:BV10"/>
    <mergeCell ref="CA10:CD10"/>
    <mergeCell ref="H10:K10"/>
    <mergeCell ref="P10:S10"/>
    <mergeCell ref="AC10:AF10"/>
    <mergeCell ref="AK10:AN10"/>
    <mergeCell ref="AX10:BA10"/>
    <mergeCell ref="BF10:BI10"/>
    <mergeCell ref="BJ9:BK14"/>
    <mergeCell ref="AX11:BA11"/>
    <mergeCell ref="BF11:BI11"/>
    <mergeCell ref="BS11:BV11"/>
    <mergeCell ref="CA11:CD11"/>
    <mergeCell ref="BL9:BN14"/>
    <mergeCell ref="A9:C14"/>
    <mergeCell ref="T9:U14"/>
    <mergeCell ref="V9:X14"/>
    <mergeCell ref="AO9:AP14"/>
    <mergeCell ref="AQ9:AS14"/>
    <mergeCell ref="H11:K11"/>
    <mergeCell ref="P11:S11"/>
    <mergeCell ref="AC11:AF11"/>
    <mergeCell ref="AK11:AN11"/>
  </mergeCells>
  <phoneticPr fontId="94"/>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75AD8-6AB6-4A5C-B924-0B63023BC205}">
  <dimension ref="A1:BU97"/>
  <sheetViews>
    <sheetView showGridLines="0" zoomScaleNormal="100" zoomScaleSheetLayoutView="70" workbookViewId="0"/>
  </sheetViews>
  <sheetFormatPr defaultColWidth="9" defaultRowHeight="13"/>
  <cols>
    <col min="1" max="2" width="8.6328125" style="4" customWidth="1"/>
    <col min="3" max="3" width="10.26953125" style="4" customWidth="1"/>
    <col min="4" max="12" width="13.7265625" style="4" customWidth="1"/>
    <col min="13" max="21" width="14.90625" style="4" customWidth="1"/>
    <col min="22" max="23" width="9.6328125" style="4" customWidth="1"/>
    <col min="24" max="25" width="8.6328125" style="4" customWidth="1"/>
    <col min="26" max="26" width="10.26953125" style="4" customWidth="1"/>
    <col min="27" max="35" width="13.7265625" style="4" customWidth="1"/>
    <col min="36" max="44" width="14.90625" style="4" customWidth="1"/>
    <col min="45" max="46" width="9.6328125" style="4" customWidth="1"/>
    <col min="47" max="48" width="8.6328125" style="4" customWidth="1"/>
    <col min="49" max="49" width="10.26953125" style="4" customWidth="1"/>
    <col min="50" max="58" width="13.7265625" style="4" customWidth="1"/>
    <col min="59" max="67" width="14.90625" style="4" customWidth="1"/>
    <col min="68" max="69" width="9.6328125" style="4" customWidth="1"/>
    <col min="70" max="16384" width="9" style="4"/>
  </cols>
  <sheetData>
    <row r="1" spans="1:73" s="422" customFormat="1" ht="15" customHeight="1">
      <c r="A1" s="367" t="s">
        <v>701</v>
      </c>
      <c r="B1" s="367"/>
      <c r="C1" s="367"/>
      <c r="D1" s="367"/>
      <c r="U1" s="601"/>
      <c r="V1" s="367"/>
      <c r="W1" s="601" t="s">
        <v>701</v>
      </c>
      <c r="X1" s="367" t="s">
        <v>701</v>
      </c>
      <c r="Y1" s="367"/>
      <c r="Z1" s="367"/>
      <c r="AA1" s="367"/>
      <c r="AR1" s="601"/>
      <c r="AS1" s="367"/>
      <c r="AT1" s="601" t="s">
        <v>701</v>
      </c>
      <c r="AU1" s="367" t="s">
        <v>701</v>
      </c>
      <c r="AV1" s="367"/>
      <c r="AW1" s="367"/>
      <c r="AX1" s="367"/>
      <c r="BO1" s="601"/>
      <c r="BP1" s="367"/>
      <c r="BQ1" s="601" t="s">
        <v>701</v>
      </c>
      <c r="BR1" s="367"/>
      <c r="BS1" s="367"/>
      <c r="BT1" s="367"/>
      <c r="BU1" s="367"/>
    </row>
    <row r="2" spans="1:73" s="422" customFormat="1" ht="15" customHeight="1">
      <c r="A2" s="603" t="s">
        <v>606</v>
      </c>
      <c r="B2" s="602"/>
      <c r="C2" s="367"/>
      <c r="I2" s="602"/>
      <c r="J2" s="602"/>
      <c r="K2" s="602"/>
      <c r="L2" s="602"/>
      <c r="M2" s="602"/>
      <c r="N2" s="602"/>
      <c r="O2" s="602"/>
      <c r="P2" s="602"/>
      <c r="T2" s="602"/>
      <c r="U2" s="601"/>
      <c r="W2" s="601" t="s">
        <v>706</v>
      </c>
      <c r="X2" s="603" t="s">
        <v>606</v>
      </c>
      <c r="Y2" s="602"/>
      <c r="Z2" s="367"/>
      <c r="AG2" s="602"/>
      <c r="AH2" s="602"/>
      <c r="AI2" s="602"/>
      <c r="AJ2" s="602"/>
      <c r="AK2" s="602"/>
      <c r="AL2" s="602"/>
      <c r="AM2" s="602"/>
      <c r="AQ2" s="602"/>
      <c r="AR2" s="601"/>
      <c r="AT2" s="601" t="s">
        <v>706</v>
      </c>
      <c r="AU2" s="603" t="s">
        <v>606</v>
      </c>
      <c r="AV2" s="602"/>
      <c r="AW2" s="367"/>
      <c r="BD2" s="602"/>
      <c r="BE2" s="602"/>
      <c r="BF2" s="602"/>
      <c r="BG2" s="602"/>
      <c r="BH2" s="602"/>
      <c r="BI2" s="602"/>
      <c r="BJ2" s="602"/>
      <c r="BN2" s="602"/>
      <c r="BO2" s="601"/>
      <c r="BQ2" s="601" t="s">
        <v>706</v>
      </c>
      <c r="BR2" s="603"/>
      <c r="BS2" s="602"/>
      <c r="BT2" s="367"/>
    </row>
    <row r="3" spans="1:73" s="422" customFormat="1" ht="15" customHeight="1">
      <c r="A3" s="603"/>
      <c r="B3" s="602"/>
      <c r="C3" s="367"/>
      <c r="I3" s="602"/>
      <c r="J3" s="602"/>
      <c r="K3" s="602"/>
      <c r="L3" s="602"/>
      <c r="M3" s="602"/>
      <c r="N3" s="602"/>
      <c r="O3" s="602"/>
      <c r="P3" s="602"/>
      <c r="T3" s="602"/>
      <c r="U3" s="603"/>
      <c r="X3" s="603"/>
      <c r="Y3" s="602"/>
      <c r="Z3" s="367"/>
      <c r="AG3" s="602"/>
      <c r="AH3" s="602"/>
      <c r="AI3" s="602"/>
      <c r="AJ3" s="602"/>
      <c r="AK3" s="602"/>
      <c r="AL3" s="602"/>
      <c r="AM3" s="602"/>
      <c r="AR3" s="603"/>
      <c r="AU3" s="603"/>
      <c r="AV3" s="602"/>
      <c r="AW3" s="367"/>
      <c r="BD3" s="602"/>
      <c r="BE3" s="602"/>
      <c r="BF3" s="602"/>
      <c r="BG3" s="602"/>
      <c r="BH3" s="602"/>
      <c r="BI3" s="602"/>
      <c r="BJ3" s="602"/>
      <c r="BO3" s="603"/>
    </row>
    <row r="4" spans="1:73" ht="15" customHeight="1">
      <c r="A4" s="74"/>
      <c r="B4" s="433"/>
      <c r="C4" s="35"/>
      <c r="D4" s="35"/>
      <c r="E4" s="35"/>
      <c r="F4" s="35"/>
      <c r="G4" s="35"/>
      <c r="H4" s="35"/>
      <c r="I4" s="604"/>
      <c r="J4" s="604"/>
      <c r="K4" s="604"/>
      <c r="L4" s="604"/>
      <c r="M4" s="604"/>
      <c r="N4" s="604"/>
      <c r="O4" s="604"/>
      <c r="P4" s="35"/>
      <c r="Q4" s="35"/>
      <c r="R4" s="35"/>
      <c r="S4" s="35"/>
      <c r="T4" s="35"/>
      <c r="U4" s="35"/>
      <c r="V4" s="14"/>
      <c r="W4" s="14"/>
      <c r="X4" s="35"/>
      <c r="Y4" s="35"/>
      <c r="Z4" s="35"/>
      <c r="AA4" s="35"/>
      <c r="AB4" s="35"/>
      <c r="AC4" s="35"/>
      <c r="AD4" s="35"/>
      <c r="AE4" s="35"/>
      <c r="AF4" s="35"/>
      <c r="AG4" s="35"/>
      <c r="AH4" s="35"/>
      <c r="AI4" s="35"/>
      <c r="AJ4" s="35"/>
      <c r="AK4" s="35"/>
      <c r="AL4" s="35"/>
      <c r="AM4" s="35"/>
      <c r="AN4" s="35"/>
      <c r="AO4" s="35"/>
      <c r="AP4" s="35"/>
      <c r="AQ4" s="35"/>
      <c r="AR4" s="35"/>
      <c r="AS4" s="14"/>
      <c r="AT4" s="14"/>
      <c r="AU4" s="35"/>
      <c r="AV4" s="35"/>
      <c r="AW4" s="35"/>
      <c r="AX4" s="35"/>
      <c r="BA4" s="35"/>
      <c r="BB4" s="35"/>
      <c r="BC4" s="35"/>
      <c r="BD4" s="35"/>
      <c r="BG4" s="35"/>
      <c r="BH4" s="35"/>
      <c r="BI4" s="35"/>
      <c r="BJ4" s="35"/>
      <c r="BK4" s="35"/>
      <c r="BL4" s="35"/>
      <c r="BM4" s="35"/>
      <c r="BN4" s="35"/>
      <c r="BO4" s="35"/>
      <c r="BP4" s="14"/>
      <c r="BQ4" s="14"/>
    </row>
    <row r="5" spans="1:73" ht="15" customHeight="1">
      <c r="A5" s="74"/>
      <c r="B5" s="433"/>
      <c r="C5" s="35"/>
      <c r="D5" s="35"/>
      <c r="E5" s="35"/>
      <c r="F5" s="35"/>
      <c r="G5" s="35"/>
      <c r="H5" s="95"/>
      <c r="I5" s="604"/>
      <c r="J5" s="604"/>
      <c r="K5" s="604"/>
      <c r="L5" s="604"/>
      <c r="M5" s="604"/>
      <c r="N5" s="604"/>
      <c r="O5" s="604"/>
      <c r="P5" s="35"/>
      <c r="Q5" s="35"/>
      <c r="R5" s="35"/>
      <c r="S5" s="35"/>
      <c r="T5" s="35"/>
      <c r="U5" s="35"/>
      <c r="V5" s="14"/>
      <c r="W5" s="14"/>
      <c r="X5" s="35"/>
      <c r="Y5" s="35"/>
      <c r="Z5" s="35"/>
      <c r="AA5" s="35"/>
      <c r="AB5" s="35"/>
      <c r="AC5" s="35"/>
      <c r="AD5" s="35"/>
      <c r="AE5" s="35"/>
      <c r="AF5" s="35"/>
      <c r="AG5" s="35"/>
      <c r="AH5" s="35"/>
      <c r="AI5" s="35"/>
      <c r="AJ5" s="35"/>
      <c r="AK5" s="35"/>
      <c r="AL5" s="35"/>
      <c r="AM5" s="35"/>
      <c r="AN5" s="35"/>
      <c r="AO5" s="35"/>
      <c r="AP5" s="35"/>
      <c r="AQ5" s="35"/>
      <c r="AR5" s="35"/>
      <c r="AS5" s="14"/>
      <c r="AT5" s="14"/>
      <c r="AU5" s="35"/>
      <c r="AV5" s="35"/>
      <c r="AW5" s="35"/>
      <c r="AX5" s="35"/>
      <c r="AY5" s="35"/>
      <c r="AZ5" s="35"/>
      <c r="BA5" s="35"/>
      <c r="BB5" s="35"/>
      <c r="BC5" s="35"/>
      <c r="BD5" s="35"/>
      <c r="BG5" s="35"/>
      <c r="BH5" s="35"/>
      <c r="BI5" s="35"/>
      <c r="BJ5" s="35"/>
      <c r="BK5" s="35"/>
      <c r="BL5" s="35"/>
      <c r="BM5" s="35"/>
      <c r="BN5" s="35"/>
      <c r="BO5" s="35"/>
      <c r="BP5" s="14"/>
      <c r="BQ5" s="14"/>
    </row>
    <row r="6" spans="1:73" ht="15" customHeight="1">
      <c r="A6" s="605"/>
      <c r="B6" s="433"/>
      <c r="C6" s="35"/>
      <c r="D6" s="35"/>
      <c r="E6" s="35"/>
      <c r="F6" s="35"/>
      <c r="G6" s="35"/>
      <c r="H6" s="35"/>
      <c r="I6" s="433"/>
      <c r="J6" s="433"/>
      <c r="K6" s="433"/>
      <c r="L6" s="433"/>
      <c r="M6" s="433"/>
      <c r="N6" s="433"/>
      <c r="O6" s="433"/>
      <c r="P6" s="35"/>
      <c r="Q6" s="35"/>
      <c r="R6" s="35"/>
      <c r="S6" s="35"/>
      <c r="T6" s="35"/>
      <c r="U6" s="35"/>
      <c r="V6" s="14"/>
      <c r="W6" s="14"/>
      <c r="X6" s="35"/>
      <c r="Y6" s="35"/>
      <c r="Z6" s="35"/>
      <c r="AA6" s="35"/>
      <c r="AB6" s="35"/>
      <c r="AC6" s="35"/>
      <c r="AD6" s="35"/>
      <c r="AE6" s="35"/>
      <c r="AF6" s="35"/>
      <c r="AG6" s="35"/>
      <c r="AH6" s="35"/>
      <c r="AI6" s="35"/>
      <c r="AJ6" s="35"/>
      <c r="AK6" s="35"/>
      <c r="AL6" s="35"/>
      <c r="AM6" s="35"/>
      <c r="AN6" s="35"/>
      <c r="AO6" s="35"/>
      <c r="AP6" s="35"/>
      <c r="AQ6" s="35"/>
      <c r="AR6" s="35"/>
      <c r="AS6" s="14"/>
      <c r="AT6" s="14"/>
      <c r="AU6" s="35"/>
      <c r="AV6" s="35"/>
      <c r="AW6" s="35"/>
      <c r="AX6" s="35"/>
      <c r="AY6" s="35"/>
      <c r="AZ6" s="35"/>
      <c r="BA6" s="35"/>
      <c r="BB6" s="35"/>
      <c r="BC6" s="35"/>
      <c r="BD6" s="35"/>
      <c r="BG6" s="35"/>
      <c r="BH6" s="35"/>
      <c r="BI6" s="35"/>
      <c r="BJ6" s="35"/>
      <c r="BK6" s="35"/>
      <c r="BL6" s="35"/>
      <c r="BM6" s="35"/>
      <c r="BN6" s="35"/>
      <c r="BO6" s="35"/>
      <c r="BP6" s="14"/>
      <c r="BQ6" s="14"/>
    </row>
    <row r="7" spans="1:73" s="14" customFormat="1" ht="20.25" customHeight="1">
      <c r="A7" s="605" t="s">
        <v>849</v>
      </c>
      <c r="B7" s="406"/>
      <c r="E7" s="372" t="s">
        <v>1231</v>
      </c>
      <c r="I7" s="406"/>
      <c r="J7" s="406"/>
      <c r="K7" s="406"/>
      <c r="L7" s="406"/>
      <c r="M7" s="406"/>
      <c r="N7" s="406"/>
      <c r="O7" s="406"/>
    </row>
    <row r="8" spans="1:73" s="14" customFormat="1" ht="18.75" customHeight="1">
      <c r="A8" s="1009" t="s">
        <v>195</v>
      </c>
      <c r="B8" s="607"/>
      <c r="C8" s="479"/>
      <c r="D8" s="479"/>
      <c r="E8" s="608" t="s">
        <v>807</v>
      </c>
      <c r="F8" s="146"/>
      <c r="G8" s="146"/>
      <c r="H8" s="479"/>
      <c r="I8" s="479"/>
      <c r="J8" s="479"/>
      <c r="K8" s="479"/>
      <c r="L8" s="73" t="s">
        <v>1192</v>
      </c>
      <c r="M8" s="1009" t="s">
        <v>821</v>
      </c>
      <c r="N8" s="146"/>
      <c r="O8" s="487" t="s">
        <v>724</v>
      </c>
      <c r="P8" s="146"/>
      <c r="Q8" s="487"/>
      <c r="R8" s="487"/>
      <c r="S8" s="146"/>
      <c r="T8" s="608"/>
      <c r="U8" s="73" t="s">
        <v>1192</v>
      </c>
      <c r="V8" s="146"/>
      <c r="W8" s="608"/>
      <c r="X8" s="1009" t="s">
        <v>850</v>
      </c>
      <c r="Y8" s="146"/>
      <c r="Z8" s="607"/>
      <c r="AA8" s="479"/>
      <c r="AB8" s="479" t="s">
        <v>1271</v>
      </c>
      <c r="AC8" s="146"/>
      <c r="AD8" s="146"/>
      <c r="AE8" s="146"/>
      <c r="AF8" s="608"/>
      <c r="AG8" s="479"/>
      <c r="AH8" s="608"/>
      <c r="AI8" s="609" t="s">
        <v>1192</v>
      </c>
      <c r="AJ8" s="2023" t="s">
        <v>851</v>
      </c>
      <c r="AK8" s="483"/>
      <c r="AL8" s="483" t="s">
        <v>1285</v>
      </c>
      <c r="AM8" s="607"/>
      <c r="AN8" s="483"/>
      <c r="AO8" s="487"/>
      <c r="AP8" s="487"/>
      <c r="AQ8" s="608"/>
      <c r="AR8" s="609" t="s">
        <v>1192</v>
      </c>
      <c r="AS8" s="487"/>
      <c r="AT8" s="608"/>
      <c r="AU8" s="1009" t="s">
        <v>815</v>
      </c>
      <c r="AV8" s="146"/>
      <c r="AW8" s="607"/>
      <c r="AX8" s="608"/>
      <c r="AY8" s="483" t="s">
        <v>1275</v>
      </c>
      <c r="AZ8" s="487"/>
      <c r="BA8" s="487"/>
      <c r="BB8" s="487"/>
      <c r="BC8" s="610"/>
      <c r="BD8" s="86"/>
      <c r="BF8" s="636" t="s">
        <v>159</v>
      </c>
      <c r="BG8" s="2023" t="s">
        <v>592</v>
      </c>
      <c r="BH8" s="483"/>
      <c r="BI8" s="483" t="s">
        <v>1186</v>
      </c>
      <c r="BJ8" s="607"/>
      <c r="BK8" s="483"/>
      <c r="BL8" s="487"/>
      <c r="BM8" s="487"/>
      <c r="BN8" s="479"/>
      <c r="BO8" s="636" t="s">
        <v>159</v>
      </c>
      <c r="BP8" s="487"/>
      <c r="BQ8" s="608"/>
    </row>
    <row r="9" spans="1:73" s="14" customFormat="1" ht="18" customHeight="1">
      <c r="A9" s="2566" t="s">
        <v>743</v>
      </c>
      <c r="B9" s="2566"/>
      <c r="C9" s="2567"/>
      <c r="D9" s="501"/>
      <c r="E9" s="418"/>
      <c r="F9" s="2010" t="s">
        <v>852</v>
      </c>
      <c r="G9" s="1230"/>
      <c r="H9" s="1001" t="s">
        <v>191</v>
      </c>
      <c r="I9" s="377" t="s">
        <v>1961</v>
      </c>
      <c r="J9" s="437"/>
      <c r="K9" s="417"/>
      <c r="L9" s="419"/>
      <c r="M9" s="419"/>
      <c r="N9" s="418"/>
      <c r="O9" s="2010" t="s">
        <v>852</v>
      </c>
      <c r="P9" s="1230"/>
      <c r="Q9" s="1001" t="s">
        <v>191</v>
      </c>
      <c r="R9" s="377" t="s">
        <v>1961</v>
      </c>
      <c r="S9" s="437"/>
      <c r="T9" s="417"/>
      <c r="U9" s="419"/>
      <c r="V9" s="2623" t="s">
        <v>1885</v>
      </c>
      <c r="W9" s="2624"/>
      <c r="X9" s="2566" t="s">
        <v>1886</v>
      </c>
      <c r="Y9" s="2566"/>
      <c r="Z9" s="2567"/>
      <c r="AA9" s="417"/>
      <c r="AB9" s="418"/>
      <c r="AC9" s="2010" t="s">
        <v>852</v>
      </c>
      <c r="AD9" s="1230"/>
      <c r="AE9" s="1001" t="s">
        <v>191</v>
      </c>
      <c r="AF9" s="377" t="s">
        <v>1961</v>
      </c>
      <c r="AG9" s="437"/>
      <c r="AH9" s="419"/>
      <c r="AI9" s="419"/>
      <c r="AJ9" s="419"/>
      <c r="AK9" s="418"/>
      <c r="AL9" s="2010" t="s">
        <v>852</v>
      </c>
      <c r="AM9" s="1230"/>
      <c r="AN9" s="1001" t="s">
        <v>191</v>
      </c>
      <c r="AO9" s="377" t="s">
        <v>1961</v>
      </c>
      <c r="AP9" s="437"/>
      <c r="AQ9" s="417"/>
      <c r="AR9" s="419"/>
      <c r="AS9" s="2623" t="s">
        <v>1885</v>
      </c>
      <c r="AT9" s="2624"/>
      <c r="AU9" s="2629" t="s">
        <v>1962</v>
      </c>
      <c r="AV9" s="2629"/>
      <c r="AW9" s="2630"/>
      <c r="AX9" s="417"/>
      <c r="AY9" s="418"/>
      <c r="AZ9" s="2010" t="s">
        <v>852</v>
      </c>
      <c r="BA9" s="1230"/>
      <c r="BB9" s="1001" t="s">
        <v>191</v>
      </c>
      <c r="BC9" s="377" t="s">
        <v>1961</v>
      </c>
      <c r="BD9" s="437"/>
      <c r="BE9" s="501"/>
      <c r="BF9" s="419"/>
      <c r="BG9" s="419"/>
      <c r="BH9" s="418"/>
      <c r="BI9" s="2010" t="s">
        <v>852</v>
      </c>
      <c r="BJ9" s="1230"/>
      <c r="BK9" s="1001" t="s">
        <v>191</v>
      </c>
      <c r="BL9" s="377" t="s">
        <v>1961</v>
      </c>
      <c r="BM9" s="437"/>
      <c r="BN9" s="417"/>
      <c r="BO9" s="419"/>
      <c r="BP9" s="2623" t="s">
        <v>1885</v>
      </c>
      <c r="BQ9" s="2624"/>
    </row>
    <row r="10" spans="1:73" s="14" customFormat="1" ht="18" customHeight="1">
      <c r="A10" s="2642"/>
      <c r="B10" s="2642"/>
      <c r="C10" s="2643"/>
      <c r="D10" s="1999" t="s">
        <v>96</v>
      </c>
      <c r="E10" s="1580" t="s">
        <v>97</v>
      </c>
      <c r="F10" s="1580" t="s">
        <v>60</v>
      </c>
      <c r="G10" s="1580" t="s">
        <v>1633</v>
      </c>
      <c r="H10" s="2012" t="s">
        <v>604</v>
      </c>
      <c r="I10" s="1405"/>
      <c r="J10" s="1406"/>
      <c r="K10" s="1981" t="s">
        <v>99</v>
      </c>
      <c r="L10" s="850" t="s">
        <v>809</v>
      </c>
      <c r="M10" s="850" t="s">
        <v>96</v>
      </c>
      <c r="N10" s="1580" t="s">
        <v>97</v>
      </c>
      <c r="O10" s="1580" t="s">
        <v>60</v>
      </c>
      <c r="P10" s="1580" t="s">
        <v>1633</v>
      </c>
      <c r="Q10" s="2012" t="s">
        <v>604</v>
      </c>
      <c r="R10" s="1405"/>
      <c r="S10" s="1406"/>
      <c r="T10" s="1981" t="s">
        <v>99</v>
      </c>
      <c r="U10" s="850" t="s">
        <v>809</v>
      </c>
      <c r="V10" s="2625"/>
      <c r="W10" s="2626"/>
      <c r="X10" s="2642"/>
      <c r="Y10" s="2642"/>
      <c r="Z10" s="2643"/>
      <c r="AA10" s="1981" t="s">
        <v>96</v>
      </c>
      <c r="AB10" s="1580" t="s">
        <v>97</v>
      </c>
      <c r="AC10" s="1580" t="s">
        <v>60</v>
      </c>
      <c r="AD10" s="1580" t="s">
        <v>1633</v>
      </c>
      <c r="AE10" s="2012" t="s">
        <v>604</v>
      </c>
      <c r="AF10" s="1405"/>
      <c r="AG10" s="1406"/>
      <c r="AH10" s="850" t="s">
        <v>99</v>
      </c>
      <c r="AI10" s="850" t="s">
        <v>809</v>
      </c>
      <c r="AJ10" s="850" t="s">
        <v>96</v>
      </c>
      <c r="AK10" s="1580" t="s">
        <v>97</v>
      </c>
      <c r="AL10" s="1580" t="s">
        <v>60</v>
      </c>
      <c r="AM10" s="1580" t="s">
        <v>1633</v>
      </c>
      <c r="AN10" s="2012" t="s">
        <v>604</v>
      </c>
      <c r="AO10" s="1405"/>
      <c r="AP10" s="1406"/>
      <c r="AQ10" s="850" t="s">
        <v>99</v>
      </c>
      <c r="AR10" s="850" t="s">
        <v>809</v>
      </c>
      <c r="AS10" s="2625"/>
      <c r="AT10" s="2626"/>
      <c r="AU10" s="2631"/>
      <c r="AV10" s="2631"/>
      <c r="AW10" s="2632"/>
      <c r="AX10" s="1981" t="s">
        <v>96</v>
      </c>
      <c r="AY10" s="1580" t="s">
        <v>97</v>
      </c>
      <c r="AZ10" s="1580" t="s">
        <v>60</v>
      </c>
      <c r="BA10" s="1580" t="s">
        <v>1633</v>
      </c>
      <c r="BB10" s="2012" t="s">
        <v>604</v>
      </c>
      <c r="BC10" s="1405"/>
      <c r="BD10" s="1406"/>
      <c r="BE10" s="1999" t="s">
        <v>99</v>
      </c>
      <c r="BF10" s="850" t="s">
        <v>809</v>
      </c>
      <c r="BG10" s="850" t="s">
        <v>96</v>
      </c>
      <c r="BH10" s="1580" t="s">
        <v>97</v>
      </c>
      <c r="BI10" s="1580" t="s">
        <v>60</v>
      </c>
      <c r="BJ10" s="1580" t="s">
        <v>1633</v>
      </c>
      <c r="BK10" s="2012" t="s">
        <v>604</v>
      </c>
      <c r="BL10" s="1405"/>
      <c r="BM10" s="1406"/>
      <c r="BN10" s="850" t="s">
        <v>99</v>
      </c>
      <c r="BO10" s="850" t="s">
        <v>809</v>
      </c>
      <c r="BP10" s="2625"/>
      <c r="BQ10" s="2626"/>
    </row>
    <row r="11" spans="1:73" s="14" customFormat="1" ht="18" customHeight="1">
      <c r="A11" s="2642"/>
      <c r="B11" s="2642"/>
      <c r="C11" s="2643"/>
      <c r="D11" s="389"/>
      <c r="E11" s="383"/>
      <c r="F11" s="383"/>
      <c r="G11" s="850" t="s">
        <v>61</v>
      </c>
      <c r="H11" s="674" t="s">
        <v>1963</v>
      </c>
      <c r="I11" s="678"/>
      <c r="J11" s="679"/>
      <c r="K11" s="382"/>
      <c r="L11" s="383"/>
      <c r="M11" s="383"/>
      <c r="N11" s="383"/>
      <c r="O11" s="383"/>
      <c r="P11" s="850" t="s">
        <v>61</v>
      </c>
      <c r="Q11" s="674" t="s">
        <v>1963</v>
      </c>
      <c r="R11" s="678"/>
      <c r="S11" s="679"/>
      <c r="T11" s="382"/>
      <c r="U11" s="383"/>
      <c r="V11" s="2625"/>
      <c r="W11" s="2626"/>
      <c r="X11" s="2642"/>
      <c r="Y11" s="2642"/>
      <c r="Z11" s="2643"/>
      <c r="AA11" s="382"/>
      <c r="AB11" s="383"/>
      <c r="AC11" s="383"/>
      <c r="AD11" s="850" t="s">
        <v>61</v>
      </c>
      <c r="AE11" s="674" t="s">
        <v>1963</v>
      </c>
      <c r="AF11" s="678"/>
      <c r="AG11" s="679"/>
      <c r="AH11" s="383"/>
      <c r="AI11" s="383"/>
      <c r="AJ11" s="383"/>
      <c r="AK11" s="383"/>
      <c r="AL11" s="383"/>
      <c r="AM11" s="850" t="s">
        <v>61</v>
      </c>
      <c r="AN11" s="674" t="s">
        <v>1963</v>
      </c>
      <c r="AO11" s="678"/>
      <c r="AP11" s="679"/>
      <c r="AQ11" s="383"/>
      <c r="AR11" s="383"/>
      <c r="AS11" s="2625"/>
      <c r="AT11" s="2626"/>
      <c r="AU11" s="2631"/>
      <c r="AV11" s="2631"/>
      <c r="AW11" s="2632"/>
      <c r="AX11" s="382"/>
      <c r="AY11" s="383"/>
      <c r="AZ11" s="383"/>
      <c r="BA11" s="850" t="s">
        <v>61</v>
      </c>
      <c r="BB11" s="674" t="s">
        <v>1963</v>
      </c>
      <c r="BC11" s="678"/>
      <c r="BD11" s="679"/>
      <c r="BE11" s="389"/>
      <c r="BF11" s="383"/>
      <c r="BG11" s="383"/>
      <c r="BH11" s="383"/>
      <c r="BI11" s="383"/>
      <c r="BJ11" s="850" t="s">
        <v>61</v>
      </c>
      <c r="BK11" s="674" t="s">
        <v>1963</v>
      </c>
      <c r="BL11" s="678"/>
      <c r="BM11" s="679"/>
      <c r="BN11" s="383"/>
      <c r="BO11" s="383"/>
      <c r="BP11" s="2625"/>
      <c r="BQ11" s="2626"/>
    </row>
    <row r="12" spans="1:73" s="14" customFormat="1" ht="18" customHeight="1">
      <c r="A12" s="2642"/>
      <c r="B12" s="2642"/>
      <c r="C12" s="2643"/>
      <c r="D12" s="389"/>
      <c r="E12" s="383"/>
      <c r="F12" s="383"/>
      <c r="G12" s="383" t="s">
        <v>1642</v>
      </c>
      <c r="H12" s="1981" t="s">
        <v>773</v>
      </c>
      <c r="I12" s="1580" t="s">
        <v>119</v>
      </c>
      <c r="J12" s="1580" t="s">
        <v>775</v>
      </c>
      <c r="K12" s="382"/>
      <c r="L12" s="383"/>
      <c r="M12" s="383"/>
      <c r="N12" s="383"/>
      <c r="O12" s="383"/>
      <c r="P12" s="383" t="s">
        <v>1889</v>
      </c>
      <c r="Q12" s="1981" t="s">
        <v>773</v>
      </c>
      <c r="R12" s="1580" t="s">
        <v>119</v>
      </c>
      <c r="S12" s="1580" t="s">
        <v>775</v>
      </c>
      <c r="T12" s="382"/>
      <c r="U12" s="383"/>
      <c r="V12" s="2625"/>
      <c r="W12" s="2626"/>
      <c r="X12" s="2642"/>
      <c r="Y12" s="2642"/>
      <c r="Z12" s="2643"/>
      <c r="AA12" s="382"/>
      <c r="AB12" s="383"/>
      <c r="AC12" s="383"/>
      <c r="AD12" s="383" t="s">
        <v>1889</v>
      </c>
      <c r="AE12" s="1981" t="s">
        <v>773</v>
      </c>
      <c r="AF12" s="1580" t="s">
        <v>119</v>
      </c>
      <c r="AG12" s="2229" t="s">
        <v>775</v>
      </c>
      <c r="AH12" s="383"/>
      <c r="AI12" s="383"/>
      <c r="AJ12" s="383"/>
      <c r="AK12" s="383"/>
      <c r="AL12" s="383"/>
      <c r="AM12" s="383" t="s">
        <v>1889</v>
      </c>
      <c r="AN12" s="1981" t="s">
        <v>773</v>
      </c>
      <c r="AO12" s="1580" t="s">
        <v>119</v>
      </c>
      <c r="AP12" s="2229" t="s">
        <v>775</v>
      </c>
      <c r="AQ12" s="383"/>
      <c r="AR12" s="383"/>
      <c r="AS12" s="2625"/>
      <c r="AT12" s="2626"/>
      <c r="AU12" s="2631"/>
      <c r="AV12" s="2631"/>
      <c r="AW12" s="2632"/>
      <c r="AX12" s="382"/>
      <c r="AY12" s="383"/>
      <c r="AZ12" s="383"/>
      <c r="BA12" s="383" t="s">
        <v>1889</v>
      </c>
      <c r="BB12" s="1981" t="s">
        <v>773</v>
      </c>
      <c r="BC12" s="1580" t="s">
        <v>119</v>
      </c>
      <c r="BD12" s="2229" t="s">
        <v>775</v>
      </c>
      <c r="BE12" s="389"/>
      <c r="BF12" s="383"/>
      <c r="BG12" s="383"/>
      <c r="BH12" s="383"/>
      <c r="BI12" s="383"/>
      <c r="BJ12" s="383" t="s">
        <v>1889</v>
      </c>
      <c r="BK12" s="1981" t="s">
        <v>773</v>
      </c>
      <c r="BL12" s="1580" t="s">
        <v>119</v>
      </c>
      <c r="BM12" s="2229" t="s">
        <v>775</v>
      </c>
      <c r="BN12" s="383"/>
      <c r="BO12" s="383"/>
      <c r="BP12" s="2625"/>
      <c r="BQ12" s="2626"/>
    </row>
    <row r="13" spans="1:73" s="14" customFormat="1" ht="18" customHeight="1">
      <c r="A13" s="2642"/>
      <c r="B13" s="2642"/>
      <c r="C13" s="2643"/>
      <c r="D13" s="389" t="s">
        <v>101</v>
      </c>
      <c r="E13" s="383" t="s">
        <v>1649</v>
      </c>
      <c r="F13" s="385" t="s">
        <v>1964</v>
      </c>
      <c r="G13" s="383" t="s">
        <v>102</v>
      </c>
      <c r="H13" s="382"/>
      <c r="I13" s="383" t="s">
        <v>1766</v>
      </c>
      <c r="J13" s="388"/>
      <c r="K13" s="382" t="s">
        <v>192</v>
      </c>
      <c r="L13" s="383" t="s">
        <v>1644</v>
      </c>
      <c r="M13" s="383" t="s">
        <v>101</v>
      </c>
      <c r="N13" s="383" t="s">
        <v>1649</v>
      </c>
      <c r="O13" s="385" t="s">
        <v>1964</v>
      </c>
      <c r="P13" s="383" t="s">
        <v>102</v>
      </c>
      <c r="Q13" s="382"/>
      <c r="R13" s="383" t="s">
        <v>1766</v>
      </c>
      <c r="S13" s="388"/>
      <c r="T13" s="382" t="s">
        <v>192</v>
      </c>
      <c r="U13" s="383" t="s">
        <v>1644</v>
      </c>
      <c r="V13" s="2625"/>
      <c r="W13" s="2626"/>
      <c r="X13" s="2642"/>
      <c r="Y13" s="2642"/>
      <c r="Z13" s="2643"/>
      <c r="AA13" s="382" t="s">
        <v>101</v>
      </c>
      <c r="AB13" s="383" t="s">
        <v>1649</v>
      </c>
      <c r="AC13" s="385" t="s">
        <v>1964</v>
      </c>
      <c r="AD13" s="383" t="s">
        <v>102</v>
      </c>
      <c r="AE13" s="382"/>
      <c r="AF13" s="383" t="s">
        <v>1766</v>
      </c>
      <c r="AG13" s="388"/>
      <c r="AH13" s="383" t="s">
        <v>192</v>
      </c>
      <c r="AI13" s="383" t="s">
        <v>1644</v>
      </c>
      <c r="AJ13" s="383" t="s">
        <v>101</v>
      </c>
      <c r="AK13" s="383" t="s">
        <v>1649</v>
      </c>
      <c r="AL13" s="385" t="s">
        <v>1964</v>
      </c>
      <c r="AM13" s="383" t="s">
        <v>102</v>
      </c>
      <c r="AN13" s="382"/>
      <c r="AO13" s="383" t="s">
        <v>1766</v>
      </c>
      <c r="AP13" s="388"/>
      <c r="AQ13" s="383" t="s">
        <v>192</v>
      </c>
      <c r="AR13" s="383" t="s">
        <v>1644</v>
      </c>
      <c r="AS13" s="2625"/>
      <c r="AT13" s="2626"/>
      <c r="AU13" s="2631"/>
      <c r="AV13" s="2631"/>
      <c r="AW13" s="2632"/>
      <c r="AX13" s="382" t="s">
        <v>101</v>
      </c>
      <c r="AY13" s="383" t="s">
        <v>1649</v>
      </c>
      <c r="AZ13" s="385" t="s">
        <v>1964</v>
      </c>
      <c r="BA13" s="383" t="s">
        <v>102</v>
      </c>
      <c r="BB13" s="382"/>
      <c r="BC13" s="383" t="s">
        <v>1766</v>
      </c>
      <c r="BD13" s="388"/>
      <c r="BE13" s="389" t="s">
        <v>1643</v>
      </c>
      <c r="BF13" s="383" t="s">
        <v>1644</v>
      </c>
      <c r="BG13" s="383" t="s">
        <v>101</v>
      </c>
      <c r="BH13" s="383" t="s">
        <v>1649</v>
      </c>
      <c r="BI13" s="385" t="s">
        <v>1964</v>
      </c>
      <c r="BJ13" s="383" t="s">
        <v>102</v>
      </c>
      <c r="BK13" s="382"/>
      <c r="BL13" s="383" t="s">
        <v>1766</v>
      </c>
      <c r="BM13" s="388"/>
      <c r="BN13" s="383" t="s">
        <v>192</v>
      </c>
      <c r="BO13" s="383" t="s">
        <v>1644</v>
      </c>
      <c r="BP13" s="2625"/>
      <c r="BQ13" s="2626"/>
    </row>
    <row r="14" spans="1:73" s="14" customFormat="1" ht="18" customHeight="1">
      <c r="A14" s="2644"/>
      <c r="B14" s="2644"/>
      <c r="C14" s="2645"/>
      <c r="D14" s="453"/>
      <c r="E14" s="392"/>
      <c r="F14" s="391"/>
      <c r="G14" s="393"/>
      <c r="H14" s="382" t="s">
        <v>1649</v>
      </c>
      <c r="I14" s="393" t="s">
        <v>1768</v>
      </c>
      <c r="J14" s="388" t="s">
        <v>1965</v>
      </c>
      <c r="K14" s="121"/>
      <c r="L14" s="392"/>
      <c r="M14" s="392"/>
      <c r="N14" s="392"/>
      <c r="O14" s="391"/>
      <c r="P14" s="393"/>
      <c r="Q14" s="393" t="s">
        <v>1649</v>
      </c>
      <c r="R14" s="393" t="s">
        <v>1768</v>
      </c>
      <c r="S14" s="568" t="s">
        <v>1965</v>
      </c>
      <c r="T14" s="121"/>
      <c r="U14" s="392"/>
      <c r="V14" s="2627"/>
      <c r="W14" s="2628"/>
      <c r="X14" s="2644"/>
      <c r="Y14" s="2644"/>
      <c r="Z14" s="2645"/>
      <c r="AA14" s="121"/>
      <c r="AB14" s="392"/>
      <c r="AC14" s="391"/>
      <c r="AD14" s="393"/>
      <c r="AE14" s="393" t="s">
        <v>1649</v>
      </c>
      <c r="AF14" s="393" t="s">
        <v>1768</v>
      </c>
      <c r="AG14" s="568" t="s">
        <v>1965</v>
      </c>
      <c r="AH14" s="392"/>
      <c r="AI14" s="392"/>
      <c r="AJ14" s="392"/>
      <c r="AK14" s="392"/>
      <c r="AL14" s="391"/>
      <c r="AM14" s="393"/>
      <c r="AN14" s="393" t="s">
        <v>1649</v>
      </c>
      <c r="AO14" s="393" t="s">
        <v>1768</v>
      </c>
      <c r="AP14" s="568" t="s">
        <v>1965</v>
      </c>
      <c r="AQ14" s="392"/>
      <c r="AR14" s="392"/>
      <c r="AS14" s="2627"/>
      <c r="AT14" s="2628"/>
      <c r="AU14" s="2569"/>
      <c r="AV14" s="2569"/>
      <c r="AW14" s="2570"/>
      <c r="AX14" s="121"/>
      <c r="AY14" s="392"/>
      <c r="AZ14" s="391"/>
      <c r="BA14" s="393"/>
      <c r="BB14" s="393" t="s">
        <v>1649</v>
      </c>
      <c r="BC14" s="393" t="s">
        <v>1768</v>
      </c>
      <c r="BD14" s="568" t="s">
        <v>1965</v>
      </c>
      <c r="BE14" s="453"/>
      <c r="BF14" s="392"/>
      <c r="BG14" s="392"/>
      <c r="BH14" s="392"/>
      <c r="BI14" s="391"/>
      <c r="BJ14" s="393"/>
      <c r="BK14" s="393" t="s">
        <v>1649</v>
      </c>
      <c r="BL14" s="393" t="s">
        <v>1768</v>
      </c>
      <c r="BM14" s="568" t="s">
        <v>1965</v>
      </c>
      <c r="BN14" s="392"/>
      <c r="BO14" s="392"/>
      <c r="BP14" s="2627"/>
      <c r="BQ14" s="2628"/>
    </row>
    <row r="15" spans="1:73" ht="18" customHeight="1">
      <c r="A15" s="611">
        <v>41275</v>
      </c>
      <c r="B15" s="124">
        <v>41275</v>
      </c>
      <c r="C15" s="125">
        <v>41275</v>
      </c>
      <c r="D15" s="2244">
        <v>591086</v>
      </c>
      <c r="E15" s="2244">
        <v>591433</v>
      </c>
      <c r="F15" s="2244">
        <v>17540</v>
      </c>
      <c r="G15" s="2244">
        <v>27233</v>
      </c>
      <c r="H15" s="2244">
        <v>546660</v>
      </c>
      <c r="I15" s="2244">
        <v>532550</v>
      </c>
      <c r="J15" s="2244">
        <v>14110</v>
      </c>
      <c r="K15" s="2244">
        <v>713</v>
      </c>
      <c r="L15" s="2244">
        <v>6162</v>
      </c>
      <c r="M15" s="2245">
        <v>836</v>
      </c>
      <c r="N15" s="2245">
        <v>835</v>
      </c>
      <c r="O15" s="2245">
        <v>475</v>
      </c>
      <c r="P15" s="2245" t="s">
        <v>21</v>
      </c>
      <c r="Q15" s="2245">
        <v>360</v>
      </c>
      <c r="R15" s="2245">
        <v>285</v>
      </c>
      <c r="S15" s="2245">
        <v>75</v>
      </c>
      <c r="T15" s="2245" t="s">
        <v>21</v>
      </c>
      <c r="U15" s="2245">
        <v>160</v>
      </c>
      <c r="V15" s="612">
        <v>41275</v>
      </c>
      <c r="W15" s="613">
        <v>41275</v>
      </c>
      <c r="X15" s="611">
        <v>41275</v>
      </c>
      <c r="Y15" s="124">
        <v>41275</v>
      </c>
      <c r="Z15" s="125">
        <v>41275</v>
      </c>
      <c r="AA15" s="2244">
        <v>12206</v>
      </c>
      <c r="AB15" s="2244">
        <v>11665</v>
      </c>
      <c r="AC15" s="2244" t="s">
        <v>21</v>
      </c>
      <c r="AD15" s="2244">
        <v>15</v>
      </c>
      <c r="AE15" s="2244">
        <v>11650</v>
      </c>
      <c r="AF15" s="2244">
        <v>11201</v>
      </c>
      <c r="AG15" s="2244">
        <v>449</v>
      </c>
      <c r="AH15" s="2244">
        <v>683</v>
      </c>
      <c r="AI15" s="2244">
        <v>953</v>
      </c>
      <c r="AJ15" s="2245">
        <v>3042</v>
      </c>
      <c r="AK15" s="2245">
        <v>3016</v>
      </c>
      <c r="AL15" s="2245" t="s">
        <v>21</v>
      </c>
      <c r="AM15" s="2245" t="s">
        <v>21</v>
      </c>
      <c r="AN15" s="2245">
        <v>3016</v>
      </c>
      <c r="AO15" s="2245">
        <v>3016</v>
      </c>
      <c r="AP15" s="2245" t="s">
        <v>21</v>
      </c>
      <c r="AQ15" s="2245" t="s">
        <v>21</v>
      </c>
      <c r="AR15" s="2245">
        <v>89</v>
      </c>
      <c r="AS15" s="612">
        <v>41275</v>
      </c>
      <c r="AT15" s="613">
        <v>41275</v>
      </c>
      <c r="AU15" s="611">
        <v>41275</v>
      </c>
      <c r="AV15" s="124">
        <v>41275</v>
      </c>
      <c r="AW15" s="125">
        <v>41275</v>
      </c>
      <c r="AX15" s="2244">
        <v>82219</v>
      </c>
      <c r="AY15" s="2244">
        <v>82191</v>
      </c>
      <c r="AZ15" s="2244" t="s">
        <v>21</v>
      </c>
      <c r="BA15" s="2244">
        <v>9206</v>
      </c>
      <c r="BB15" s="2244">
        <v>72985</v>
      </c>
      <c r="BC15" s="2244">
        <v>72985</v>
      </c>
      <c r="BD15" s="2244" t="s">
        <v>21</v>
      </c>
      <c r="BE15" s="2244" t="s">
        <v>21</v>
      </c>
      <c r="BF15" s="2244">
        <v>18</v>
      </c>
      <c r="BG15" s="2245" t="s">
        <v>21</v>
      </c>
      <c r="BH15" s="2245" t="s">
        <v>21</v>
      </c>
      <c r="BI15" s="2245" t="s">
        <v>21</v>
      </c>
      <c r="BJ15" s="2245" t="s">
        <v>21</v>
      </c>
      <c r="BK15" s="2245" t="s">
        <v>21</v>
      </c>
      <c r="BL15" s="2245" t="s">
        <v>21</v>
      </c>
      <c r="BM15" s="2245" t="s">
        <v>21</v>
      </c>
      <c r="BN15" s="2245" t="s">
        <v>21</v>
      </c>
      <c r="BO15" s="2245" t="s">
        <v>21</v>
      </c>
      <c r="BP15" s="612">
        <v>41275</v>
      </c>
      <c r="BQ15" s="613">
        <v>41275</v>
      </c>
    </row>
    <row r="16" spans="1:73" ht="15" customHeight="1">
      <c r="A16" s="73"/>
      <c r="B16" s="64">
        <v>41640</v>
      </c>
      <c r="C16" s="127"/>
      <c r="D16" s="2245">
        <v>549097</v>
      </c>
      <c r="E16" s="2245">
        <v>548096</v>
      </c>
      <c r="F16" s="2245">
        <v>12938</v>
      </c>
      <c r="G16" s="2245">
        <v>30487</v>
      </c>
      <c r="H16" s="2245">
        <v>504671</v>
      </c>
      <c r="I16" s="2245">
        <v>492539</v>
      </c>
      <c r="J16" s="2245">
        <v>12132</v>
      </c>
      <c r="K16" s="2245">
        <v>702</v>
      </c>
      <c r="L16" s="2245">
        <v>6453</v>
      </c>
      <c r="M16" s="2245">
        <v>694</v>
      </c>
      <c r="N16" s="2245">
        <v>721</v>
      </c>
      <c r="O16" s="2245">
        <v>421</v>
      </c>
      <c r="P16" s="2245" t="s">
        <v>21</v>
      </c>
      <c r="Q16" s="2245">
        <v>300</v>
      </c>
      <c r="R16" s="2245">
        <v>242</v>
      </c>
      <c r="S16" s="2245">
        <v>58</v>
      </c>
      <c r="T16" s="2245" t="s">
        <v>21</v>
      </c>
      <c r="U16" s="2245">
        <v>132</v>
      </c>
      <c r="V16" s="614">
        <v>41640</v>
      </c>
      <c r="W16" s="615">
        <v>41640</v>
      </c>
      <c r="X16" s="73"/>
      <c r="Y16" s="64">
        <v>41640</v>
      </c>
      <c r="Z16" s="127"/>
      <c r="AA16" s="2245">
        <v>7975</v>
      </c>
      <c r="AB16" s="2245">
        <v>7263</v>
      </c>
      <c r="AC16" s="2245" t="s">
        <v>21</v>
      </c>
      <c r="AD16" s="2245">
        <v>33</v>
      </c>
      <c r="AE16" s="2245">
        <v>7230</v>
      </c>
      <c r="AF16" s="2245">
        <v>6604</v>
      </c>
      <c r="AG16" s="2245">
        <v>626</v>
      </c>
      <c r="AH16" s="2245">
        <v>690</v>
      </c>
      <c r="AI16" s="2245">
        <v>974</v>
      </c>
      <c r="AJ16" s="2245">
        <v>3434</v>
      </c>
      <c r="AK16" s="2245">
        <v>3350</v>
      </c>
      <c r="AL16" s="2245" t="s">
        <v>21</v>
      </c>
      <c r="AM16" s="2245" t="s">
        <v>21</v>
      </c>
      <c r="AN16" s="2245">
        <v>3350</v>
      </c>
      <c r="AO16" s="2245">
        <v>3350</v>
      </c>
      <c r="AP16" s="2245" t="s">
        <v>21</v>
      </c>
      <c r="AQ16" s="2245" t="s">
        <v>21</v>
      </c>
      <c r="AR16" s="2245">
        <v>174</v>
      </c>
      <c r="AS16" s="614">
        <v>41640</v>
      </c>
      <c r="AT16" s="615">
        <v>41640</v>
      </c>
      <c r="AU16" s="73"/>
      <c r="AV16" s="64">
        <v>41640</v>
      </c>
      <c r="AW16" s="127"/>
      <c r="AX16" s="2245">
        <v>64520</v>
      </c>
      <c r="AY16" s="2245">
        <v>64524</v>
      </c>
      <c r="AZ16" s="2245" t="s">
        <v>21</v>
      </c>
      <c r="BA16" s="2245">
        <v>6717</v>
      </c>
      <c r="BB16" s="2245">
        <v>57807</v>
      </c>
      <c r="BC16" s="2245">
        <v>57807</v>
      </c>
      <c r="BD16" s="2245" t="s">
        <v>21</v>
      </c>
      <c r="BE16" s="2245" t="s">
        <v>21</v>
      </c>
      <c r="BF16" s="2245">
        <v>33</v>
      </c>
      <c r="BG16" s="2245" t="s">
        <v>21</v>
      </c>
      <c r="BH16" s="2245" t="s">
        <v>21</v>
      </c>
      <c r="BI16" s="2245" t="s">
        <v>21</v>
      </c>
      <c r="BJ16" s="2245" t="s">
        <v>21</v>
      </c>
      <c r="BK16" s="2245" t="s">
        <v>21</v>
      </c>
      <c r="BL16" s="2245" t="s">
        <v>21</v>
      </c>
      <c r="BM16" s="2245" t="s">
        <v>21</v>
      </c>
      <c r="BN16" s="2245" t="s">
        <v>21</v>
      </c>
      <c r="BO16" s="2245" t="s">
        <v>21</v>
      </c>
      <c r="BP16" s="614">
        <v>41640</v>
      </c>
      <c r="BQ16" s="615">
        <v>41640</v>
      </c>
    </row>
    <row r="17" spans="1:69" ht="15" customHeight="1">
      <c r="A17" s="73"/>
      <c r="B17" s="64">
        <v>42005</v>
      </c>
      <c r="C17" s="127"/>
      <c r="D17" s="2245">
        <v>532258</v>
      </c>
      <c r="E17" s="2245">
        <v>531927</v>
      </c>
      <c r="F17" s="2245">
        <v>11606</v>
      </c>
      <c r="G17" s="2245">
        <v>25814</v>
      </c>
      <c r="H17" s="2245">
        <v>494507</v>
      </c>
      <c r="I17" s="2245">
        <v>483123</v>
      </c>
      <c r="J17" s="2245">
        <v>11384</v>
      </c>
      <c r="K17" s="2245">
        <v>581</v>
      </c>
      <c r="L17" s="2245">
        <v>6297</v>
      </c>
      <c r="M17" s="2245">
        <v>952</v>
      </c>
      <c r="N17" s="2245">
        <v>817</v>
      </c>
      <c r="O17" s="2245">
        <v>439</v>
      </c>
      <c r="P17" s="2245" t="s">
        <v>21</v>
      </c>
      <c r="Q17" s="2245">
        <v>378</v>
      </c>
      <c r="R17" s="2245">
        <v>348</v>
      </c>
      <c r="S17" s="2245">
        <v>30</v>
      </c>
      <c r="T17" s="2245" t="s">
        <v>21</v>
      </c>
      <c r="U17" s="2245">
        <v>246</v>
      </c>
      <c r="V17" s="614">
        <v>42005</v>
      </c>
      <c r="W17" s="615">
        <v>42005</v>
      </c>
      <c r="X17" s="73"/>
      <c r="Y17" s="64">
        <v>42005</v>
      </c>
      <c r="Z17" s="127"/>
      <c r="AA17" s="2245">
        <v>10548</v>
      </c>
      <c r="AB17" s="2245">
        <v>9861</v>
      </c>
      <c r="AC17" s="2245" t="s">
        <v>21</v>
      </c>
      <c r="AD17" s="2245">
        <v>15</v>
      </c>
      <c r="AE17" s="2245">
        <v>9846</v>
      </c>
      <c r="AF17" s="2245">
        <v>9330</v>
      </c>
      <c r="AG17" s="2245">
        <v>516</v>
      </c>
      <c r="AH17" s="2245">
        <v>575</v>
      </c>
      <c r="AI17" s="2245">
        <v>1039</v>
      </c>
      <c r="AJ17" s="2245">
        <v>3610</v>
      </c>
      <c r="AK17" s="2245">
        <v>3394</v>
      </c>
      <c r="AL17" s="2245" t="s">
        <v>21</v>
      </c>
      <c r="AM17" s="2245" t="s">
        <v>21</v>
      </c>
      <c r="AN17" s="2245">
        <v>3394</v>
      </c>
      <c r="AO17" s="2245">
        <v>3394</v>
      </c>
      <c r="AP17" s="2245" t="s">
        <v>21</v>
      </c>
      <c r="AQ17" s="2245" t="s">
        <v>21</v>
      </c>
      <c r="AR17" s="2245">
        <v>180</v>
      </c>
      <c r="AS17" s="614">
        <v>42005</v>
      </c>
      <c r="AT17" s="615">
        <v>42005</v>
      </c>
      <c r="AU17" s="73"/>
      <c r="AV17" s="64">
        <v>42005</v>
      </c>
      <c r="AW17" s="127"/>
      <c r="AX17" s="2245">
        <v>63538</v>
      </c>
      <c r="AY17" s="2245">
        <v>63584</v>
      </c>
      <c r="AZ17" s="2245" t="s">
        <v>21</v>
      </c>
      <c r="BA17" s="2245">
        <v>7629</v>
      </c>
      <c r="BB17" s="2245">
        <v>55955</v>
      </c>
      <c r="BC17" s="2245">
        <v>55955</v>
      </c>
      <c r="BD17" s="2245" t="s">
        <v>21</v>
      </c>
      <c r="BE17" s="2245" t="s">
        <v>21</v>
      </c>
      <c r="BF17" s="2245">
        <v>27</v>
      </c>
      <c r="BG17" s="2245" t="s">
        <v>21</v>
      </c>
      <c r="BH17" s="2245" t="s">
        <v>21</v>
      </c>
      <c r="BI17" s="2245" t="s">
        <v>21</v>
      </c>
      <c r="BJ17" s="2245" t="s">
        <v>21</v>
      </c>
      <c r="BK17" s="2245" t="s">
        <v>21</v>
      </c>
      <c r="BL17" s="2245" t="s">
        <v>21</v>
      </c>
      <c r="BM17" s="2245" t="s">
        <v>21</v>
      </c>
      <c r="BN17" s="2245" t="s">
        <v>21</v>
      </c>
      <c r="BO17" s="2245" t="s">
        <v>21</v>
      </c>
      <c r="BP17" s="614">
        <v>42005</v>
      </c>
      <c r="BQ17" s="615">
        <v>42005</v>
      </c>
    </row>
    <row r="18" spans="1:69" ht="15" customHeight="1">
      <c r="A18" s="73"/>
      <c r="B18" s="64">
        <v>42370</v>
      </c>
      <c r="C18" s="127"/>
      <c r="D18" s="2245">
        <v>529719</v>
      </c>
      <c r="E18" s="2245">
        <v>528948</v>
      </c>
      <c r="F18" s="2245">
        <v>8565</v>
      </c>
      <c r="G18" s="2245">
        <v>30940</v>
      </c>
      <c r="H18" s="2245">
        <v>489443</v>
      </c>
      <c r="I18" s="2245">
        <v>479673</v>
      </c>
      <c r="J18" s="2245">
        <v>9770</v>
      </c>
      <c r="K18" s="2245">
        <v>472</v>
      </c>
      <c r="L18" s="2245">
        <v>6574</v>
      </c>
      <c r="M18" s="2245">
        <v>190</v>
      </c>
      <c r="N18" s="2245">
        <v>220</v>
      </c>
      <c r="O18" s="2245">
        <v>50</v>
      </c>
      <c r="P18" s="2245" t="s">
        <v>21</v>
      </c>
      <c r="Q18" s="2245">
        <v>170</v>
      </c>
      <c r="R18" s="2245">
        <v>149</v>
      </c>
      <c r="S18" s="2245">
        <v>21</v>
      </c>
      <c r="T18" s="2245" t="s">
        <v>21</v>
      </c>
      <c r="U18" s="2245">
        <v>216</v>
      </c>
      <c r="V18" s="614">
        <v>42370</v>
      </c>
      <c r="W18" s="615">
        <v>42370</v>
      </c>
      <c r="X18" s="73"/>
      <c r="Y18" s="64">
        <v>42370</v>
      </c>
      <c r="Z18" s="127"/>
      <c r="AA18" s="2245">
        <v>8612</v>
      </c>
      <c r="AB18" s="2245">
        <v>7824</v>
      </c>
      <c r="AC18" s="2245" t="s">
        <v>21</v>
      </c>
      <c r="AD18" s="2245">
        <v>164</v>
      </c>
      <c r="AE18" s="2245">
        <v>7660</v>
      </c>
      <c r="AF18" s="2245">
        <v>7228</v>
      </c>
      <c r="AG18" s="2245">
        <v>432</v>
      </c>
      <c r="AH18" s="2245">
        <v>465</v>
      </c>
      <c r="AI18" s="2245">
        <v>1310</v>
      </c>
      <c r="AJ18" s="2245">
        <v>4716</v>
      </c>
      <c r="AK18" s="2245">
        <v>4755</v>
      </c>
      <c r="AL18" s="2245" t="s">
        <v>21</v>
      </c>
      <c r="AM18" s="2245" t="s">
        <v>21</v>
      </c>
      <c r="AN18" s="2245">
        <v>4755</v>
      </c>
      <c r="AO18" s="2245">
        <v>4755</v>
      </c>
      <c r="AP18" s="2245" t="s">
        <v>21</v>
      </c>
      <c r="AQ18" s="2245" t="s">
        <v>21</v>
      </c>
      <c r="AR18" s="2245">
        <v>143</v>
      </c>
      <c r="AS18" s="614">
        <v>42370</v>
      </c>
      <c r="AT18" s="615">
        <v>42370</v>
      </c>
      <c r="AU18" s="73"/>
      <c r="AV18" s="64">
        <v>42370</v>
      </c>
      <c r="AW18" s="127"/>
      <c r="AX18" s="2245">
        <v>61768</v>
      </c>
      <c r="AY18" s="2245">
        <v>61777</v>
      </c>
      <c r="AZ18" s="2245">
        <v>166</v>
      </c>
      <c r="BA18" s="2245">
        <v>7994</v>
      </c>
      <c r="BB18" s="2245">
        <v>53617</v>
      </c>
      <c r="BC18" s="2245">
        <v>53617</v>
      </c>
      <c r="BD18" s="2245" t="s">
        <v>21</v>
      </c>
      <c r="BE18" s="2245" t="s">
        <v>21</v>
      </c>
      <c r="BF18" s="2245">
        <v>29</v>
      </c>
      <c r="BG18" s="2245" t="s">
        <v>21</v>
      </c>
      <c r="BH18" s="2245" t="s">
        <v>21</v>
      </c>
      <c r="BI18" s="2245" t="s">
        <v>21</v>
      </c>
      <c r="BJ18" s="2245" t="s">
        <v>21</v>
      </c>
      <c r="BK18" s="2245" t="s">
        <v>21</v>
      </c>
      <c r="BL18" s="2245" t="s">
        <v>21</v>
      </c>
      <c r="BM18" s="2245" t="s">
        <v>21</v>
      </c>
      <c r="BN18" s="2245" t="s">
        <v>21</v>
      </c>
      <c r="BO18" s="2245" t="s">
        <v>21</v>
      </c>
      <c r="BP18" s="614">
        <v>42370</v>
      </c>
      <c r="BQ18" s="615">
        <v>42370</v>
      </c>
    </row>
    <row r="19" spans="1:69" ht="15" customHeight="1">
      <c r="A19" s="73"/>
      <c r="B19" s="64">
        <v>42736</v>
      </c>
      <c r="C19" s="127"/>
      <c r="D19" s="2245">
        <v>528785</v>
      </c>
      <c r="E19" s="2245">
        <v>528457</v>
      </c>
      <c r="F19" s="2245">
        <v>7752</v>
      </c>
      <c r="G19" s="2245">
        <v>33229</v>
      </c>
      <c r="H19" s="2245">
        <v>487476</v>
      </c>
      <c r="I19" s="2245">
        <v>478316</v>
      </c>
      <c r="J19" s="2245">
        <v>9161</v>
      </c>
      <c r="K19" s="2245">
        <v>550</v>
      </c>
      <c r="L19" s="2245">
        <v>6359</v>
      </c>
      <c r="M19" s="2245">
        <v>657</v>
      </c>
      <c r="N19" s="2245">
        <v>754</v>
      </c>
      <c r="O19" s="2245">
        <v>50</v>
      </c>
      <c r="P19" s="2245" t="s">
        <v>21</v>
      </c>
      <c r="Q19" s="2245">
        <v>704</v>
      </c>
      <c r="R19" s="2245">
        <v>652</v>
      </c>
      <c r="S19" s="2245">
        <v>52</v>
      </c>
      <c r="T19" s="2245" t="s">
        <v>21</v>
      </c>
      <c r="U19" s="2245">
        <v>117</v>
      </c>
      <c r="V19" s="614">
        <v>42736</v>
      </c>
      <c r="W19" s="615">
        <v>42736</v>
      </c>
      <c r="X19" s="73"/>
      <c r="Y19" s="64">
        <v>42736</v>
      </c>
      <c r="Z19" s="127"/>
      <c r="AA19" s="2245">
        <v>6068</v>
      </c>
      <c r="AB19" s="2245">
        <v>5735</v>
      </c>
      <c r="AC19" s="2245" t="s">
        <v>21</v>
      </c>
      <c r="AD19" s="2245">
        <v>86</v>
      </c>
      <c r="AE19" s="2245">
        <v>5649</v>
      </c>
      <c r="AF19" s="2245">
        <v>5142</v>
      </c>
      <c r="AG19" s="2245">
        <v>507</v>
      </c>
      <c r="AH19" s="2245">
        <v>540</v>
      </c>
      <c r="AI19" s="2245">
        <v>1099</v>
      </c>
      <c r="AJ19" s="2245">
        <v>4226</v>
      </c>
      <c r="AK19" s="2245">
        <v>4181</v>
      </c>
      <c r="AL19" s="2245" t="s">
        <v>21</v>
      </c>
      <c r="AM19" s="2245" t="s">
        <v>21</v>
      </c>
      <c r="AN19" s="2245">
        <v>4181</v>
      </c>
      <c r="AO19" s="2245">
        <v>4181</v>
      </c>
      <c r="AP19" s="2245" t="s">
        <v>21</v>
      </c>
      <c r="AQ19" s="2245" t="s">
        <v>21</v>
      </c>
      <c r="AR19" s="2245">
        <v>187</v>
      </c>
      <c r="AS19" s="614">
        <v>42736</v>
      </c>
      <c r="AT19" s="615">
        <v>42736</v>
      </c>
      <c r="AU19" s="73"/>
      <c r="AV19" s="64">
        <v>42736</v>
      </c>
      <c r="AW19" s="127"/>
      <c r="AX19" s="2245">
        <v>61867</v>
      </c>
      <c r="AY19" s="2245">
        <v>61878</v>
      </c>
      <c r="AZ19" s="2245">
        <v>265</v>
      </c>
      <c r="BA19" s="2245">
        <v>4485</v>
      </c>
      <c r="BB19" s="2245">
        <v>57128</v>
      </c>
      <c r="BC19" s="2245">
        <v>57128</v>
      </c>
      <c r="BD19" s="2245" t="s">
        <v>21</v>
      </c>
      <c r="BE19" s="2245" t="s">
        <v>21</v>
      </c>
      <c r="BF19" s="2245">
        <v>20</v>
      </c>
      <c r="BG19" s="2245" t="s">
        <v>21</v>
      </c>
      <c r="BH19" s="2245" t="s">
        <v>21</v>
      </c>
      <c r="BI19" s="2245" t="s">
        <v>21</v>
      </c>
      <c r="BJ19" s="2245" t="s">
        <v>21</v>
      </c>
      <c r="BK19" s="2245" t="s">
        <v>21</v>
      </c>
      <c r="BL19" s="2245" t="s">
        <v>21</v>
      </c>
      <c r="BM19" s="2245" t="s">
        <v>21</v>
      </c>
      <c r="BN19" s="2245" t="s">
        <v>21</v>
      </c>
      <c r="BO19" s="2245" t="s">
        <v>21</v>
      </c>
      <c r="BP19" s="614">
        <v>42736</v>
      </c>
      <c r="BQ19" s="615">
        <v>42736</v>
      </c>
    </row>
    <row r="20" spans="1:69" ht="7.5" customHeight="1">
      <c r="A20" s="73"/>
      <c r="B20" s="64"/>
      <c r="C20" s="127"/>
      <c r="D20" s="616"/>
      <c r="E20" s="616"/>
      <c r="F20" s="616"/>
      <c r="G20" s="616"/>
      <c r="H20" s="616"/>
      <c r="I20" s="616"/>
      <c r="J20" s="616"/>
      <c r="K20" s="616"/>
      <c r="L20" s="616"/>
      <c r="M20" s="616"/>
      <c r="N20" s="616"/>
      <c r="O20" s="616"/>
      <c r="P20" s="616"/>
      <c r="Q20" s="616"/>
      <c r="R20" s="616"/>
      <c r="S20" s="616"/>
      <c r="T20" s="616"/>
      <c r="U20" s="616"/>
      <c r="V20" s="618"/>
      <c r="W20" s="619"/>
      <c r="X20" s="73"/>
      <c r="Y20" s="64"/>
      <c r="Z20" s="127"/>
      <c r="AA20" s="616"/>
      <c r="AB20" s="616"/>
      <c r="AC20" s="616"/>
      <c r="AD20" s="616"/>
      <c r="AE20" s="616"/>
      <c r="AF20" s="616"/>
      <c r="AG20" s="616"/>
      <c r="AH20" s="616"/>
      <c r="AI20" s="616"/>
      <c r="AJ20" s="616"/>
      <c r="AK20" s="616"/>
      <c r="AL20" s="616"/>
      <c r="AM20" s="616"/>
      <c r="AN20" s="616"/>
      <c r="AO20" s="616"/>
      <c r="AP20" s="616"/>
      <c r="AQ20" s="616"/>
      <c r="AR20" s="616"/>
      <c r="AS20" s="618"/>
      <c r="AT20" s="619"/>
      <c r="AU20" s="73"/>
      <c r="AV20" s="64"/>
      <c r="AW20" s="127"/>
      <c r="AX20" s="616"/>
      <c r="AY20" s="616"/>
      <c r="AZ20" s="616"/>
      <c r="BA20" s="616"/>
      <c r="BB20" s="616"/>
      <c r="BC20" s="616"/>
      <c r="BD20" s="616"/>
      <c r="BE20" s="616"/>
      <c r="BF20" s="616"/>
      <c r="BG20" s="616"/>
      <c r="BH20" s="616"/>
      <c r="BI20" s="616"/>
      <c r="BJ20" s="616"/>
      <c r="BK20" s="616"/>
      <c r="BL20" s="616"/>
      <c r="BM20" s="616"/>
      <c r="BN20" s="616"/>
      <c r="BO20" s="616"/>
      <c r="BP20" s="618"/>
      <c r="BQ20" s="619"/>
    </row>
    <row r="21" spans="1:69" ht="15" customHeight="1">
      <c r="A21" s="79">
        <v>42095</v>
      </c>
      <c r="B21" s="80">
        <v>42095</v>
      </c>
      <c r="C21" s="128">
        <v>42095</v>
      </c>
      <c r="D21" s="2246">
        <v>529306</v>
      </c>
      <c r="E21" s="2246">
        <v>528928</v>
      </c>
      <c r="F21" s="2246">
        <v>10649</v>
      </c>
      <c r="G21" s="2246">
        <v>25537</v>
      </c>
      <c r="H21" s="2246">
        <v>492742</v>
      </c>
      <c r="I21" s="2246">
        <v>482356</v>
      </c>
      <c r="J21" s="2246">
        <v>10387</v>
      </c>
      <c r="K21" s="2246">
        <v>470</v>
      </c>
      <c r="L21" s="2246">
        <v>6719</v>
      </c>
      <c r="M21" s="2246">
        <v>741</v>
      </c>
      <c r="N21" s="2246">
        <v>605</v>
      </c>
      <c r="O21" s="2246">
        <v>337</v>
      </c>
      <c r="P21" s="2246" t="s">
        <v>21</v>
      </c>
      <c r="Q21" s="2246">
        <v>268</v>
      </c>
      <c r="R21" s="2246">
        <v>250</v>
      </c>
      <c r="S21" s="2246">
        <v>18</v>
      </c>
      <c r="T21" s="2246" t="s">
        <v>21</v>
      </c>
      <c r="U21" s="2246">
        <v>239</v>
      </c>
      <c r="V21" s="620">
        <v>42095</v>
      </c>
      <c r="W21" s="619">
        <v>42095</v>
      </c>
      <c r="X21" s="79">
        <v>42095</v>
      </c>
      <c r="Y21" s="80">
        <v>42095</v>
      </c>
      <c r="Z21" s="128">
        <v>42095</v>
      </c>
      <c r="AA21" s="2246">
        <v>9863</v>
      </c>
      <c r="AB21" s="2246">
        <v>9485</v>
      </c>
      <c r="AC21" s="2246" t="s">
        <v>21</v>
      </c>
      <c r="AD21" s="2246">
        <v>21</v>
      </c>
      <c r="AE21" s="2246">
        <v>9464</v>
      </c>
      <c r="AF21" s="2246">
        <v>9007</v>
      </c>
      <c r="AG21" s="2246">
        <v>457</v>
      </c>
      <c r="AH21" s="2246">
        <v>463</v>
      </c>
      <c r="AI21" s="2246">
        <v>1045</v>
      </c>
      <c r="AJ21" s="2246">
        <v>4052</v>
      </c>
      <c r="AK21" s="2246">
        <v>3819</v>
      </c>
      <c r="AL21" s="2246" t="s">
        <v>21</v>
      </c>
      <c r="AM21" s="2246" t="s">
        <v>21</v>
      </c>
      <c r="AN21" s="2246">
        <v>3819</v>
      </c>
      <c r="AO21" s="2246">
        <v>3819</v>
      </c>
      <c r="AP21" s="2246" t="s">
        <v>21</v>
      </c>
      <c r="AQ21" s="2246" t="s">
        <v>21</v>
      </c>
      <c r="AR21" s="2246">
        <v>161</v>
      </c>
      <c r="AS21" s="620">
        <v>42095</v>
      </c>
      <c r="AT21" s="619">
        <v>42095</v>
      </c>
      <c r="AU21" s="79">
        <v>42095</v>
      </c>
      <c r="AV21" s="80">
        <v>42095</v>
      </c>
      <c r="AW21" s="128">
        <v>42095</v>
      </c>
      <c r="AX21" s="2246">
        <v>62568</v>
      </c>
      <c r="AY21" s="2246">
        <v>62622</v>
      </c>
      <c r="AZ21" s="2246">
        <v>36</v>
      </c>
      <c r="BA21" s="2246">
        <v>7479</v>
      </c>
      <c r="BB21" s="2246">
        <v>55107</v>
      </c>
      <c r="BC21" s="2246">
        <v>55107</v>
      </c>
      <c r="BD21" s="2246" t="s">
        <v>21</v>
      </c>
      <c r="BE21" s="2246" t="s">
        <v>21</v>
      </c>
      <c r="BF21" s="2246">
        <v>24</v>
      </c>
      <c r="BG21" s="2246" t="s">
        <v>21</v>
      </c>
      <c r="BH21" s="2246" t="s">
        <v>21</v>
      </c>
      <c r="BI21" s="2246" t="s">
        <v>21</v>
      </c>
      <c r="BJ21" s="2246" t="s">
        <v>21</v>
      </c>
      <c r="BK21" s="2246" t="s">
        <v>21</v>
      </c>
      <c r="BL21" s="2246" t="s">
        <v>21</v>
      </c>
      <c r="BM21" s="2246" t="s">
        <v>21</v>
      </c>
      <c r="BN21" s="2246" t="s">
        <v>21</v>
      </c>
      <c r="BO21" s="2246" t="s">
        <v>21</v>
      </c>
      <c r="BP21" s="620">
        <v>42095</v>
      </c>
      <c r="BQ21" s="619">
        <v>42095</v>
      </c>
    </row>
    <row r="22" spans="1:69" ht="15" customHeight="1">
      <c r="A22" s="85"/>
      <c r="B22" s="80">
        <v>42461</v>
      </c>
      <c r="C22" s="130"/>
      <c r="D22" s="2246">
        <v>532110</v>
      </c>
      <c r="E22" s="2246">
        <v>532290</v>
      </c>
      <c r="F22" s="2246">
        <v>8185</v>
      </c>
      <c r="G22" s="2246">
        <v>33419</v>
      </c>
      <c r="H22" s="2246">
        <v>490686</v>
      </c>
      <c r="I22" s="2246">
        <v>480910</v>
      </c>
      <c r="J22" s="2246">
        <v>9775</v>
      </c>
      <c r="K22" s="2246">
        <v>527</v>
      </c>
      <c r="L22" s="2246">
        <v>5996</v>
      </c>
      <c r="M22" s="2246">
        <v>192</v>
      </c>
      <c r="N22" s="2246">
        <v>297</v>
      </c>
      <c r="O22" s="2246">
        <v>50</v>
      </c>
      <c r="P22" s="2246" t="s">
        <v>21</v>
      </c>
      <c r="Q22" s="2246">
        <v>247</v>
      </c>
      <c r="R22" s="2246">
        <v>217</v>
      </c>
      <c r="S22" s="2246">
        <v>30</v>
      </c>
      <c r="T22" s="2246" t="s">
        <v>21</v>
      </c>
      <c r="U22" s="2246">
        <v>132</v>
      </c>
      <c r="V22" s="620">
        <v>42461</v>
      </c>
      <c r="W22" s="619">
        <v>42461</v>
      </c>
      <c r="X22" s="85"/>
      <c r="Y22" s="80">
        <v>42461</v>
      </c>
      <c r="Z22" s="130"/>
      <c r="AA22" s="2246">
        <v>7841</v>
      </c>
      <c r="AB22" s="2246">
        <v>7342</v>
      </c>
      <c r="AC22" s="2246" t="s">
        <v>21</v>
      </c>
      <c r="AD22" s="2246">
        <v>171</v>
      </c>
      <c r="AE22" s="2246">
        <v>7171</v>
      </c>
      <c r="AF22" s="2246">
        <v>6713</v>
      </c>
      <c r="AG22" s="2246">
        <v>458</v>
      </c>
      <c r="AH22" s="2246">
        <v>518</v>
      </c>
      <c r="AI22" s="2246">
        <v>1009</v>
      </c>
      <c r="AJ22" s="2246">
        <v>4500</v>
      </c>
      <c r="AK22" s="2246">
        <v>4478</v>
      </c>
      <c r="AL22" s="2246" t="s">
        <v>21</v>
      </c>
      <c r="AM22" s="2246" t="s">
        <v>21</v>
      </c>
      <c r="AN22" s="2246">
        <v>4478</v>
      </c>
      <c r="AO22" s="2246">
        <v>4478</v>
      </c>
      <c r="AP22" s="2246" t="s">
        <v>21</v>
      </c>
      <c r="AQ22" s="2246" t="s">
        <v>21</v>
      </c>
      <c r="AR22" s="2246">
        <v>183</v>
      </c>
      <c r="AS22" s="620">
        <v>42461</v>
      </c>
      <c r="AT22" s="619">
        <v>42461</v>
      </c>
      <c r="AU22" s="85"/>
      <c r="AV22" s="80">
        <v>42461</v>
      </c>
      <c r="AW22" s="130"/>
      <c r="AX22" s="2246">
        <v>63155</v>
      </c>
      <c r="AY22" s="2246">
        <v>63146</v>
      </c>
      <c r="AZ22" s="2246">
        <v>200</v>
      </c>
      <c r="BA22" s="2246">
        <v>7568</v>
      </c>
      <c r="BB22" s="2246">
        <v>55378</v>
      </c>
      <c r="BC22" s="2246">
        <v>55378</v>
      </c>
      <c r="BD22" s="2246" t="s">
        <v>21</v>
      </c>
      <c r="BE22" s="2246" t="s">
        <v>21</v>
      </c>
      <c r="BF22" s="2246">
        <v>32</v>
      </c>
      <c r="BG22" s="2246" t="s">
        <v>21</v>
      </c>
      <c r="BH22" s="2246" t="s">
        <v>21</v>
      </c>
      <c r="BI22" s="2246" t="s">
        <v>21</v>
      </c>
      <c r="BJ22" s="2246" t="s">
        <v>21</v>
      </c>
      <c r="BK22" s="2246" t="s">
        <v>21</v>
      </c>
      <c r="BL22" s="2246" t="s">
        <v>21</v>
      </c>
      <c r="BM22" s="2246" t="s">
        <v>21</v>
      </c>
      <c r="BN22" s="2246" t="s">
        <v>21</v>
      </c>
      <c r="BO22" s="2246" t="s">
        <v>21</v>
      </c>
      <c r="BP22" s="620">
        <v>42461</v>
      </c>
      <c r="BQ22" s="619">
        <v>42461</v>
      </c>
    </row>
    <row r="23" spans="1:69" ht="7.5" customHeight="1">
      <c r="A23" s="85"/>
      <c r="B23" s="80"/>
      <c r="C23" s="130"/>
      <c r="D23" s="2246"/>
      <c r="E23" s="2246"/>
      <c r="F23" s="2246"/>
      <c r="G23" s="2246"/>
      <c r="H23" s="2246"/>
      <c r="I23" s="2246"/>
      <c r="J23" s="2246"/>
      <c r="K23" s="2246"/>
      <c r="L23" s="2246"/>
      <c r="M23" s="2246"/>
      <c r="N23" s="2246"/>
      <c r="O23" s="2246"/>
      <c r="P23" s="2246"/>
      <c r="Q23" s="2246"/>
      <c r="R23" s="2246"/>
      <c r="S23" s="2246"/>
      <c r="T23" s="2246"/>
      <c r="U23" s="2246"/>
      <c r="V23" s="620"/>
      <c r="W23" s="619"/>
      <c r="X23" s="85"/>
      <c r="Y23" s="80"/>
      <c r="Z23" s="130"/>
      <c r="AA23" s="2246"/>
      <c r="AB23" s="2246"/>
      <c r="AC23" s="2246"/>
      <c r="AD23" s="2246"/>
      <c r="AE23" s="2246"/>
      <c r="AF23" s="2246"/>
      <c r="AG23" s="2246"/>
      <c r="AH23" s="2246"/>
      <c r="AI23" s="2246"/>
      <c r="AJ23" s="2246"/>
      <c r="AK23" s="2246"/>
      <c r="AL23" s="2246"/>
      <c r="AM23" s="2246"/>
      <c r="AN23" s="2246"/>
      <c r="AO23" s="2246"/>
      <c r="AP23" s="2246"/>
      <c r="AQ23" s="2246"/>
      <c r="AR23" s="2246"/>
      <c r="AS23" s="620"/>
      <c r="AT23" s="619"/>
      <c r="AU23" s="85"/>
      <c r="AV23" s="80"/>
      <c r="AW23" s="130"/>
      <c r="AX23" s="2246"/>
      <c r="AY23" s="2246"/>
      <c r="AZ23" s="2246"/>
      <c r="BA23" s="2246"/>
      <c r="BB23" s="2246"/>
      <c r="BC23" s="2246"/>
      <c r="BD23" s="2246"/>
      <c r="BE23" s="2246"/>
      <c r="BF23" s="2246"/>
      <c r="BG23" s="2246"/>
      <c r="BH23" s="2246"/>
      <c r="BI23" s="2246"/>
      <c r="BJ23" s="2246"/>
      <c r="BK23" s="2246"/>
      <c r="BL23" s="2246"/>
      <c r="BM23" s="2246"/>
      <c r="BN23" s="2246"/>
      <c r="BO23" s="2246"/>
      <c r="BP23" s="620"/>
      <c r="BQ23" s="619"/>
    </row>
    <row r="24" spans="1:69" ht="15" customHeight="1">
      <c r="A24" s="88" t="s">
        <v>1582</v>
      </c>
      <c r="B24" s="89" t="s">
        <v>23</v>
      </c>
      <c r="C24" s="132" t="s">
        <v>163</v>
      </c>
      <c r="D24" s="2246">
        <v>130547</v>
      </c>
      <c r="E24" s="2246">
        <v>130873</v>
      </c>
      <c r="F24" s="2246">
        <v>2260</v>
      </c>
      <c r="G24" s="2246">
        <v>8303</v>
      </c>
      <c r="H24" s="2246">
        <v>120310</v>
      </c>
      <c r="I24" s="2246">
        <v>117982</v>
      </c>
      <c r="J24" s="2246">
        <v>2329</v>
      </c>
      <c r="K24" s="2246">
        <v>252</v>
      </c>
      <c r="L24" s="2246">
        <v>5996</v>
      </c>
      <c r="M24" s="2246">
        <v>96</v>
      </c>
      <c r="N24" s="2246">
        <v>180</v>
      </c>
      <c r="O24" s="2246">
        <v>13</v>
      </c>
      <c r="P24" s="2246" t="s">
        <v>21</v>
      </c>
      <c r="Q24" s="2246">
        <v>167</v>
      </c>
      <c r="R24" s="2246">
        <v>145</v>
      </c>
      <c r="S24" s="2246">
        <v>22</v>
      </c>
      <c r="T24" s="2246" t="s">
        <v>21</v>
      </c>
      <c r="U24" s="2246">
        <v>132</v>
      </c>
      <c r="V24" s="621" t="s">
        <v>25</v>
      </c>
      <c r="W24" s="622" t="s">
        <v>1583</v>
      </c>
      <c r="X24" s="88" t="s">
        <v>1582</v>
      </c>
      <c r="Y24" s="89" t="s">
        <v>23</v>
      </c>
      <c r="Z24" s="132" t="s">
        <v>163</v>
      </c>
      <c r="AA24" s="2246">
        <v>1617</v>
      </c>
      <c r="AB24" s="2246">
        <v>1673</v>
      </c>
      <c r="AC24" s="2246" t="s">
        <v>21</v>
      </c>
      <c r="AD24" s="2246">
        <v>13</v>
      </c>
      <c r="AE24" s="2246">
        <v>1660</v>
      </c>
      <c r="AF24" s="2246">
        <v>1469</v>
      </c>
      <c r="AG24" s="2246">
        <v>191</v>
      </c>
      <c r="AH24" s="2246">
        <v>246</v>
      </c>
      <c r="AI24" s="2246">
        <v>1009</v>
      </c>
      <c r="AJ24" s="2246">
        <v>1044</v>
      </c>
      <c r="AK24" s="2246">
        <v>1003</v>
      </c>
      <c r="AL24" s="2246" t="s">
        <v>21</v>
      </c>
      <c r="AM24" s="2246" t="s">
        <v>21</v>
      </c>
      <c r="AN24" s="2246">
        <v>1003</v>
      </c>
      <c r="AO24" s="2246">
        <v>1003</v>
      </c>
      <c r="AP24" s="2246" t="s">
        <v>21</v>
      </c>
      <c r="AQ24" s="2246" t="s">
        <v>21</v>
      </c>
      <c r="AR24" s="2246">
        <v>183</v>
      </c>
      <c r="AS24" s="621" t="s">
        <v>25</v>
      </c>
      <c r="AT24" s="622" t="s">
        <v>1583</v>
      </c>
      <c r="AU24" s="88" t="s">
        <v>1582</v>
      </c>
      <c r="AV24" s="89" t="s">
        <v>23</v>
      </c>
      <c r="AW24" s="132" t="s">
        <v>163</v>
      </c>
      <c r="AX24" s="2246">
        <v>15387</v>
      </c>
      <c r="AY24" s="2246">
        <v>15384</v>
      </c>
      <c r="AZ24" s="2246">
        <v>70</v>
      </c>
      <c r="BA24" s="2246">
        <v>1099</v>
      </c>
      <c r="BB24" s="2246">
        <v>14215</v>
      </c>
      <c r="BC24" s="2246">
        <v>14215</v>
      </c>
      <c r="BD24" s="2246" t="s">
        <v>21</v>
      </c>
      <c r="BE24" s="2246" t="s">
        <v>21</v>
      </c>
      <c r="BF24" s="2246">
        <v>32</v>
      </c>
      <c r="BG24" s="2246" t="s">
        <v>21</v>
      </c>
      <c r="BH24" s="2246" t="s">
        <v>21</v>
      </c>
      <c r="BI24" s="2246" t="s">
        <v>21</v>
      </c>
      <c r="BJ24" s="2246" t="s">
        <v>21</v>
      </c>
      <c r="BK24" s="2246" t="s">
        <v>21</v>
      </c>
      <c r="BL24" s="2246" t="s">
        <v>21</v>
      </c>
      <c r="BM24" s="2246" t="s">
        <v>21</v>
      </c>
      <c r="BN24" s="2246" t="s">
        <v>21</v>
      </c>
      <c r="BO24" s="2246" t="s">
        <v>21</v>
      </c>
      <c r="BP24" s="621" t="s">
        <v>25</v>
      </c>
      <c r="BQ24" s="622" t="s">
        <v>1583</v>
      </c>
    </row>
    <row r="25" spans="1:69" ht="15" customHeight="1">
      <c r="A25" s="93" t="s">
        <v>26</v>
      </c>
      <c r="B25" s="94" t="s">
        <v>26</v>
      </c>
      <c r="C25" s="132" t="s">
        <v>164</v>
      </c>
      <c r="D25" s="2246">
        <v>136306</v>
      </c>
      <c r="E25" s="2246">
        <v>136229</v>
      </c>
      <c r="F25" s="2246">
        <v>1875</v>
      </c>
      <c r="G25" s="2246">
        <v>8280</v>
      </c>
      <c r="H25" s="2246">
        <v>126074</v>
      </c>
      <c r="I25" s="2246">
        <v>123723</v>
      </c>
      <c r="J25" s="2246">
        <v>2351</v>
      </c>
      <c r="K25" s="2246">
        <v>91</v>
      </c>
      <c r="L25" s="2246">
        <v>5984</v>
      </c>
      <c r="M25" s="2246">
        <v>23</v>
      </c>
      <c r="N25" s="2246">
        <v>32</v>
      </c>
      <c r="O25" s="2246">
        <v>10</v>
      </c>
      <c r="P25" s="2246" t="s">
        <v>21</v>
      </c>
      <c r="Q25" s="2246">
        <v>22</v>
      </c>
      <c r="R25" s="2246">
        <v>16</v>
      </c>
      <c r="S25" s="2246">
        <v>6</v>
      </c>
      <c r="T25" s="2246" t="s">
        <v>21</v>
      </c>
      <c r="U25" s="2246">
        <v>123</v>
      </c>
      <c r="V25" s="621" t="s">
        <v>27</v>
      </c>
      <c r="W25" s="623" t="s">
        <v>26</v>
      </c>
      <c r="X25" s="93" t="s">
        <v>26</v>
      </c>
      <c r="Y25" s="94" t="s">
        <v>26</v>
      </c>
      <c r="Z25" s="132" t="s">
        <v>164</v>
      </c>
      <c r="AA25" s="2246">
        <v>1344</v>
      </c>
      <c r="AB25" s="2246">
        <v>1246</v>
      </c>
      <c r="AC25" s="2246" t="s">
        <v>21</v>
      </c>
      <c r="AD25" s="2246">
        <v>21</v>
      </c>
      <c r="AE25" s="2246">
        <v>1225</v>
      </c>
      <c r="AF25" s="2246">
        <v>1106</v>
      </c>
      <c r="AG25" s="2246">
        <v>119</v>
      </c>
      <c r="AH25" s="2246">
        <v>90</v>
      </c>
      <c r="AI25" s="2246">
        <v>1017</v>
      </c>
      <c r="AJ25" s="2246">
        <v>1076</v>
      </c>
      <c r="AK25" s="2246">
        <v>1107</v>
      </c>
      <c r="AL25" s="2246" t="s">
        <v>21</v>
      </c>
      <c r="AM25" s="2246" t="s">
        <v>21</v>
      </c>
      <c r="AN25" s="2246">
        <v>1107</v>
      </c>
      <c r="AO25" s="2246">
        <v>1107</v>
      </c>
      <c r="AP25" s="2246" t="s">
        <v>21</v>
      </c>
      <c r="AQ25" s="2246" t="s">
        <v>21</v>
      </c>
      <c r="AR25" s="2246">
        <v>151</v>
      </c>
      <c r="AS25" s="621" t="s">
        <v>27</v>
      </c>
      <c r="AT25" s="623" t="s">
        <v>26</v>
      </c>
      <c r="AU25" s="93" t="s">
        <v>26</v>
      </c>
      <c r="AV25" s="94" t="s">
        <v>26</v>
      </c>
      <c r="AW25" s="132" t="s">
        <v>164</v>
      </c>
      <c r="AX25" s="2246">
        <v>15365</v>
      </c>
      <c r="AY25" s="2246">
        <v>15370</v>
      </c>
      <c r="AZ25" s="2246">
        <v>66</v>
      </c>
      <c r="BA25" s="2246">
        <v>1115</v>
      </c>
      <c r="BB25" s="2246">
        <v>14189</v>
      </c>
      <c r="BC25" s="2246">
        <v>14189</v>
      </c>
      <c r="BD25" s="2246" t="s">
        <v>21</v>
      </c>
      <c r="BE25" s="2246" t="s">
        <v>21</v>
      </c>
      <c r="BF25" s="2246">
        <v>28</v>
      </c>
      <c r="BG25" s="2246" t="s">
        <v>21</v>
      </c>
      <c r="BH25" s="2246" t="s">
        <v>21</v>
      </c>
      <c r="BI25" s="2246" t="s">
        <v>21</v>
      </c>
      <c r="BJ25" s="2246" t="s">
        <v>21</v>
      </c>
      <c r="BK25" s="2246" t="s">
        <v>21</v>
      </c>
      <c r="BL25" s="2246" t="s">
        <v>21</v>
      </c>
      <c r="BM25" s="2246" t="s">
        <v>21</v>
      </c>
      <c r="BN25" s="2246" t="s">
        <v>21</v>
      </c>
      <c r="BO25" s="2246" t="s">
        <v>21</v>
      </c>
      <c r="BP25" s="621" t="s">
        <v>27</v>
      </c>
      <c r="BQ25" s="623" t="s">
        <v>26</v>
      </c>
    </row>
    <row r="26" spans="1:69" ht="15" customHeight="1">
      <c r="A26" s="88" t="s">
        <v>26</v>
      </c>
      <c r="B26" s="89" t="s">
        <v>26</v>
      </c>
      <c r="C26" s="132" t="s">
        <v>165</v>
      </c>
      <c r="D26" s="2246">
        <v>132203</v>
      </c>
      <c r="E26" s="2246">
        <v>132067</v>
      </c>
      <c r="F26" s="2246">
        <v>1789</v>
      </c>
      <c r="G26" s="2246">
        <v>8529</v>
      </c>
      <c r="H26" s="2246">
        <v>121748</v>
      </c>
      <c r="I26" s="2246">
        <v>119371</v>
      </c>
      <c r="J26" s="2246">
        <v>2377</v>
      </c>
      <c r="K26" s="2246">
        <v>56</v>
      </c>
      <c r="L26" s="2246">
        <v>6065</v>
      </c>
      <c r="M26" s="2246">
        <v>112</v>
      </c>
      <c r="N26" s="2246">
        <v>114</v>
      </c>
      <c r="O26" s="2246">
        <v>14</v>
      </c>
      <c r="P26" s="2246" t="s">
        <v>21</v>
      </c>
      <c r="Q26" s="2246">
        <v>100</v>
      </c>
      <c r="R26" s="2246">
        <v>99</v>
      </c>
      <c r="S26" s="2246">
        <v>1</v>
      </c>
      <c r="T26" s="2246" t="s">
        <v>21</v>
      </c>
      <c r="U26" s="2246">
        <v>121</v>
      </c>
      <c r="V26" s="621" t="s">
        <v>28</v>
      </c>
      <c r="W26" s="623" t="s">
        <v>26</v>
      </c>
      <c r="X26" s="88" t="s">
        <v>26</v>
      </c>
      <c r="Y26" s="89" t="s">
        <v>26</v>
      </c>
      <c r="Z26" s="132" t="s">
        <v>165</v>
      </c>
      <c r="AA26" s="2246">
        <v>1765</v>
      </c>
      <c r="AB26" s="2246">
        <v>1640</v>
      </c>
      <c r="AC26" s="2246" t="s">
        <v>21</v>
      </c>
      <c r="AD26" s="2246">
        <v>43</v>
      </c>
      <c r="AE26" s="2246">
        <v>1597</v>
      </c>
      <c r="AF26" s="2246">
        <v>1538</v>
      </c>
      <c r="AG26" s="2246">
        <v>59</v>
      </c>
      <c r="AH26" s="2246">
        <v>55</v>
      </c>
      <c r="AI26" s="2246">
        <v>1080</v>
      </c>
      <c r="AJ26" s="2246">
        <v>1062</v>
      </c>
      <c r="AK26" s="2246">
        <v>1047</v>
      </c>
      <c r="AL26" s="2246" t="s">
        <v>21</v>
      </c>
      <c r="AM26" s="2246" t="s">
        <v>21</v>
      </c>
      <c r="AN26" s="2246">
        <v>1047</v>
      </c>
      <c r="AO26" s="2246">
        <v>1047</v>
      </c>
      <c r="AP26" s="2246" t="s">
        <v>21</v>
      </c>
      <c r="AQ26" s="2246" t="s">
        <v>21</v>
      </c>
      <c r="AR26" s="2246">
        <v>166</v>
      </c>
      <c r="AS26" s="621" t="s">
        <v>28</v>
      </c>
      <c r="AT26" s="623" t="s">
        <v>26</v>
      </c>
      <c r="AU26" s="88" t="s">
        <v>26</v>
      </c>
      <c r="AV26" s="89" t="s">
        <v>26</v>
      </c>
      <c r="AW26" s="132" t="s">
        <v>165</v>
      </c>
      <c r="AX26" s="2246">
        <v>15530</v>
      </c>
      <c r="AY26" s="2246">
        <v>15545</v>
      </c>
      <c r="AZ26" s="2246">
        <v>60</v>
      </c>
      <c r="BA26" s="2246">
        <v>1134</v>
      </c>
      <c r="BB26" s="2246">
        <v>14351</v>
      </c>
      <c r="BC26" s="2246">
        <v>14351</v>
      </c>
      <c r="BD26" s="2246" t="s">
        <v>21</v>
      </c>
      <c r="BE26" s="2246" t="s">
        <v>21</v>
      </c>
      <c r="BF26" s="2246">
        <v>14</v>
      </c>
      <c r="BG26" s="2246" t="s">
        <v>21</v>
      </c>
      <c r="BH26" s="2246" t="s">
        <v>21</v>
      </c>
      <c r="BI26" s="2246" t="s">
        <v>21</v>
      </c>
      <c r="BJ26" s="2246" t="s">
        <v>21</v>
      </c>
      <c r="BK26" s="2246" t="s">
        <v>21</v>
      </c>
      <c r="BL26" s="2246" t="s">
        <v>21</v>
      </c>
      <c r="BM26" s="2246" t="s">
        <v>21</v>
      </c>
      <c r="BN26" s="2246" t="s">
        <v>21</v>
      </c>
      <c r="BO26" s="2246" t="s">
        <v>21</v>
      </c>
      <c r="BP26" s="621" t="s">
        <v>28</v>
      </c>
      <c r="BQ26" s="623" t="s">
        <v>26</v>
      </c>
    </row>
    <row r="27" spans="1:69" ht="15" customHeight="1">
      <c r="A27" s="88" t="s">
        <v>26</v>
      </c>
      <c r="B27" s="89" t="s">
        <v>26</v>
      </c>
      <c r="C27" s="132" t="s">
        <v>166</v>
      </c>
      <c r="D27" s="2246">
        <v>129729</v>
      </c>
      <c r="E27" s="2246">
        <v>129288</v>
      </c>
      <c r="F27" s="2246">
        <v>1828</v>
      </c>
      <c r="G27" s="2246">
        <v>8116</v>
      </c>
      <c r="H27" s="2246">
        <v>119345</v>
      </c>
      <c r="I27" s="2246">
        <v>117241</v>
      </c>
      <c r="J27" s="2246">
        <v>2104</v>
      </c>
      <c r="K27" s="2246">
        <v>151</v>
      </c>
      <c r="L27" s="2246">
        <v>6359</v>
      </c>
      <c r="M27" s="2246">
        <v>426</v>
      </c>
      <c r="N27" s="2246">
        <v>428</v>
      </c>
      <c r="O27" s="2246">
        <v>13</v>
      </c>
      <c r="P27" s="2246" t="s">
        <v>21</v>
      </c>
      <c r="Q27" s="2246">
        <v>415</v>
      </c>
      <c r="R27" s="2246">
        <v>392</v>
      </c>
      <c r="S27" s="2246">
        <v>23</v>
      </c>
      <c r="T27" s="2246" t="s">
        <v>21</v>
      </c>
      <c r="U27" s="2246">
        <v>117</v>
      </c>
      <c r="V27" s="621" t="s">
        <v>29</v>
      </c>
      <c r="W27" s="623" t="s">
        <v>26</v>
      </c>
      <c r="X27" s="88" t="s">
        <v>26</v>
      </c>
      <c r="Y27" s="89" t="s">
        <v>26</v>
      </c>
      <c r="Z27" s="132" t="s">
        <v>166</v>
      </c>
      <c r="AA27" s="2246">
        <v>1342</v>
      </c>
      <c r="AB27" s="2246">
        <v>1176</v>
      </c>
      <c r="AC27" s="2246" t="s">
        <v>21</v>
      </c>
      <c r="AD27" s="2246">
        <v>9</v>
      </c>
      <c r="AE27" s="2246">
        <v>1167</v>
      </c>
      <c r="AF27" s="2246">
        <v>1029</v>
      </c>
      <c r="AG27" s="2246">
        <v>138</v>
      </c>
      <c r="AH27" s="2246">
        <v>149</v>
      </c>
      <c r="AI27" s="2246">
        <v>1099</v>
      </c>
      <c r="AJ27" s="2246">
        <v>1044</v>
      </c>
      <c r="AK27" s="2246">
        <v>1024</v>
      </c>
      <c r="AL27" s="2246" t="s">
        <v>21</v>
      </c>
      <c r="AM27" s="2246" t="s">
        <v>21</v>
      </c>
      <c r="AN27" s="2246">
        <v>1024</v>
      </c>
      <c r="AO27" s="2246">
        <v>1024</v>
      </c>
      <c r="AP27" s="2246" t="s">
        <v>21</v>
      </c>
      <c r="AQ27" s="2246" t="s">
        <v>21</v>
      </c>
      <c r="AR27" s="2246">
        <v>187</v>
      </c>
      <c r="AS27" s="621" t="s">
        <v>29</v>
      </c>
      <c r="AT27" s="623" t="s">
        <v>26</v>
      </c>
      <c r="AU27" s="88" t="s">
        <v>26</v>
      </c>
      <c r="AV27" s="89" t="s">
        <v>26</v>
      </c>
      <c r="AW27" s="132" t="s">
        <v>166</v>
      </c>
      <c r="AX27" s="2246">
        <v>15585</v>
      </c>
      <c r="AY27" s="2246">
        <v>15579</v>
      </c>
      <c r="AZ27" s="2246">
        <v>69</v>
      </c>
      <c r="BA27" s="2246">
        <v>1137</v>
      </c>
      <c r="BB27" s="2246">
        <v>14373</v>
      </c>
      <c r="BC27" s="2246">
        <v>14373</v>
      </c>
      <c r="BD27" s="2246" t="s">
        <v>21</v>
      </c>
      <c r="BE27" s="2246" t="s">
        <v>21</v>
      </c>
      <c r="BF27" s="2246">
        <v>20</v>
      </c>
      <c r="BG27" s="2246" t="s">
        <v>21</v>
      </c>
      <c r="BH27" s="2246" t="s">
        <v>21</v>
      </c>
      <c r="BI27" s="2246" t="s">
        <v>21</v>
      </c>
      <c r="BJ27" s="2246" t="s">
        <v>21</v>
      </c>
      <c r="BK27" s="2246" t="s">
        <v>21</v>
      </c>
      <c r="BL27" s="2246" t="s">
        <v>21</v>
      </c>
      <c r="BM27" s="2246" t="s">
        <v>21</v>
      </c>
      <c r="BN27" s="2246" t="s">
        <v>21</v>
      </c>
      <c r="BO27" s="2246" t="s">
        <v>21</v>
      </c>
      <c r="BP27" s="621" t="s">
        <v>29</v>
      </c>
      <c r="BQ27" s="623" t="s">
        <v>26</v>
      </c>
    </row>
    <row r="28" spans="1:69" ht="7.5" customHeight="1">
      <c r="A28" s="88"/>
      <c r="B28" s="89"/>
      <c r="C28" s="134"/>
      <c r="D28" s="2246"/>
      <c r="E28" s="2246"/>
      <c r="F28" s="2246"/>
      <c r="G28" s="2246"/>
      <c r="H28" s="2246"/>
      <c r="I28" s="2246"/>
      <c r="J28" s="2246"/>
      <c r="K28" s="2246"/>
      <c r="L28" s="2246"/>
      <c r="M28" s="2246"/>
      <c r="N28" s="2246"/>
      <c r="O28" s="2246"/>
      <c r="P28" s="2246"/>
      <c r="Q28" s="2246"/>
      <c r="R28" s="2246"/>
      <c r="S28" s="2246"/>
      <c r="T28" s="2246"/>
      <c r="U28" s="2246"/>
      <c r="V28" s="624"/>
      <c r="W28" s="623"/>
      <c r="X28" s="88"/>
      <c r="Y28" s="89"/>
      <c r="Z28" s="134"/>
      <c r="AA28" s="2246"/>
      <c r="AB28" s="2246"/>
      <c r="AC28" s="2246"/>
      <c r="AD28" s="2246"/>
      <c r="AE28" s="2246"/>
      <c r="AF28" s="2246"/>
      <c r="AG28" s="2246"/>
      <c r="AH28" s="2246"/>
      <c r="AI28" s="2246"/>
      <c r="AJ28" s="2246"/>
      <c r="AK28" s="2246"/>
      <c r="AL28" s="2246"/>
      <c r="AM28" s="2246"/>
      <c r="AN28" s="2246"/>
      <c r="AO28" s="2246"/>
      <c r="AP28" s="2246"/>
      <c r="AQ28" s="2246"/>
      <c r="AR28" s="2246"/>
      <c r="AS28" s="624"/>
      <c r="AT28" s="623"/>
      <c r="AU28" s="88"/>
      <c r="AV28" s="89"/>
      <c r="AW28" s="134"/>
      <c r="AX28" s="2246"/>
      <c r="AY28" s="2246"/>
      <c r="AZ28" s="2246"/>
      <c r="BA28" s="2246"/>
      <c r="BB28" s="2246"/>
      <c r="BC28" s="2246"/>
      <c r="BD28" s="2246"/>
      <c r="BE28" s="2246"/>
      <c r="BF28" s="2246"/>
      <c r="BG28" s="2246"/>
      <c r="BH28" s="2246"/>
      <c r="BI28" s="2246"/>
      <c r="BJ28" s="2246"/>
      <c r="BK28" s="2246"/>
      <c r="BL28" s="2246"/>
      <c r="BM28" s="2246"/>
      <c r="BN28" s="2246"/>
      <c r="BO28" s="2246"/>
      <c r="BP28" s="624"/>
      <c r="BQ28" s="623"/>
    </row>
    <row r="29" spans="1:69" ht="15" customHeight="1">
      <c r="A29" s="88" t="s">
        <v>1582</v>
      </c>
      <c r="B29" s="89" t="s">
        <v>23</v>
      </c>
      <c r="C29" s="135" t="s">
        <v>167</v>
      </c>
      <c r="D29" s="2246">
        <v>42824</v>
      </c>
      <c r="E29" s="2246">
        <v>43772</v>
      </c>
      <c r="F29" s="2246">
        <v>777</v>
      </c>
      <c r="G29" s="2246">
        <v>2810</v>
      </c>
      <c r="H29" s="2246">
        <v>40186</v>
      </c>
      <c r="I29" s="2246">
        <v>39323</v>
      </c>
      <c r="J29" s="2246">
        <v>862</v>
      </c>
      <c r="K29" s="2246">
        <v>92</v>
      </c>
      <c r="L29" s="2246">
        <v>5534</v>
      </c>
      <c r="M29" s="2246">
        <v>29</v>
      </c>
      <c r="N29" s="2246">
        <v>33</v>
      </c>
      <c r="O29" s="2246">
        <v>4</v>
      </c>
      <c r="P29" s="2246" t="s">
        <v>21</v>
      </c>
      <c r="Q29" s="2246">
        <v>29</v>
      </c>
      <c r="R29" s="2246">
        <v>25</v>
      </c>
      <c r="S29" s="2246">
        <v>4</v>
      </c>
      <c r="T29" s="2246" t="s">
        <v>21</v>
      </c>
      <c r="U29" s="2246">
        <v>212</v>
      </c>
      <c r="V29" s="621" t="s">
        <v>30</v>
      </c>
      <c r="W29" s="622" t="s">
        <v>1583</v>
      </c>
      <c r="X29" s="88" t="s">
        <v>1582</v>
      </c>
      <c r="Y29" s="89" t="s">
        <v>23</v>
      </c>
      <c r="Z29" s="135" t="s">
        <v>167</v>
      </c>
      <c r="AA29" s="2246">
        <v>651</v>
      </c>
      <c r="AB29" s="2246">
        <v>627</v>
      </c>
      <c r="AC29" s="2246" t="s">
        <v>21</v>
      </c>
      <c r="AD29" s="2246">
        <v>4</v>
      </c>
      <c r="AE29" s="2246">
        <v>623</v>
      </c>
      <c r="AF29" s="2246">
        <v>554</v>
      </c>
      <c r="AG29" s="2246">
        <v>69</v>
      </c>
      <c r="AH29" s="2246">
        <v>90</v>
      </c>
      <c r="AI29" s="2246">
        <v>1245</v>
      </c>
      <c r="AJ29" s="2246">
        <v>336</v>
      </c>
      <c r="AK29" s="2246">
        <v>287</v>
      </c>
      <c r="AL29" s="2246" t="s">
        <v>21</v>
      </c>
      <c r="AM29" s="2246" t="s">
        <v>21</v>
      </c>
      <c r="AN29" s="2246">
        <v>287</v>
      </c>
      <c r="AO29" s="2246">
        <v>287</v>
      </c>
      <c r="AP29" s="2246" t="s">
        <v>21</v>
      </c>
      <c r="AQ29" s="2246" t="s">
        <v>21</v>
      </c>
      <c r="AR29" s="2246">
        <v>191</v>
      </c>
      <c r="AS29" s="621" t="s">
        <v>30</v>
      </c>
      <c r="AT29" s="622" t="s">
        <v>1583</v>
      </c>
      <c r="AU29" s="88" t="s">
        <v>1582</v>
      </c>
      <c r="AV29" s="89" t="s">
        <v>23</v>
      </c>
      <c r="AW29" s="135" t="s">
        <v>167</v>
      </c>
      <c r="AX29" s="2246">
        <v>5275</v>
      </c>
      <c r="AY29" s="2246">
        <v>5273</v>
      </c>
      <c r="AZ29" s="2246">
        <v>24</v>
      </c>
      <c r="BA29" s="2246">
        <v>393</v>
      </c>
      <c r="BB29" s="2246">
        <v>4856</v>
      </c>
      <c r="BC29" s="2246">
        <v>4856</v>
      </c>
      <c r="BD29" s="2246" t="s">
        <v>21</v>
      </c>
      <c r="BE29" s="2246" t="s">
        <v>21</v>
      </c>
      <c r="BF29" s="2246">
        <v>31</v>
      </c>
      <c r="BG29" s="2246" t="s">
        <v>21</v>
      </c>
      <c r="BH29" s="2246" t="s">
        <v>21</v>
      </c>
      <c r="BI29" s="2246" t="s">
        <v>21</v>
      </c>
      <c r="BJ29" s="2246" t="s">
        <v>21</v>
      </c>
      <c r="BK29" s="2246" t="s">
        <v>21</v>
      </c>
      <c r="BL29" s="2246" t="s">
        <v>21</v>
      </c>
      <c r="BM29" s="2246" t="s">
        <v>21</v>
      </c>
      <c r="BN29" s="2246" t="s">
        <v>21</v>
      </c>
      <c r="BO29" s="2246" t="s">
        <v>21</v>
      </c>
      <c r="BP29" s="621" t="s">
        <v>30</v>
      </c>
      <c r="BQ29" s="622" t="s">
        <v>1583</v>
      </c>
    </row>
    <row r="30" spans="1:69" ht="15" customHeight="1">
      <c r="A30" s="88" t="s">
        <v>26</v>
      </c>
      <c r="B30" s="89" t="s">
        <v>26</v>
      </c>
      <c r="C30" s="135" t="s">
        <v>168</v>
      </c>
      <c r="D30" s="2246">
        <v>43079</v>
      </c>
      <c r="E30" s="2246">
        <v>42228</v>
      </c>
      <c r="F30" s="2246">
        <v>808</v>
      </c>
      <c r="G30" s="2246">
        <v>2560</v>
      </c>
      <c r="H30" s="2246">
        <v>38859</v>
      </c>
      <c r="I30" s="2246">
        <v>38120</v>
      </c>
      <c r="J30" s="2246">
        <v>739</v>
      </c>
      <c r="K30" s="2246">
        <v>82</v>
      </c>
      <c r="L30" s="2246">
        <v>6306</v>
      </c>
      <c r="M30" s="2246">
        <v>39</v>
      </c>
      <c r="N30" s="2246">
        <v>115</v>
      </c>
      <c r="O30" s="2246">
        <v>4</v>
      </c>
      <c r="P30" s="2246" t="s">
        <v>21</v>
      </c>
      <c r="Q30" s="2246">
        <v>111</v>
      </c>
      <c r="R30" s="2246">
        <v>106</v>
      </c>
      <c r="S30" s="2246">
        <v>5</v>
      </c>
      <c r="T30" s="2246" t="s">
        <v>21</v>
      </c>
      <c r="U30" s="2246">
        <v>136</v>
      </c>
      <c r="V30" s="624" t="s">
        <v>31</v>
      </c>
      <c r="W30" s="623" t="s">
        <v>26</v>
      </c>
      <c r="X30" s="88" t="s">
        <v>26</v>
      </c>
      <c r="Y30" s="89" t="s">
        <v>26</v>
      </c>
      <c r="Z30" s="135" t="s">
        <v>168</v>
      </c>
      <c r="AA30" s="2246">
        <v>560</v>
      </c>
      <c r="AB30" s="2246">
        <v>518</v>
      </c>
      <c r="AC30" s="2246" t="s">
        <v>21</v>
      </c>
      <c r="AD30" s="2246">
        <v>6</v>
      </c>
      <c r="AE30" s="2246">
        <v>512</v>
      </c>
      <c r="AF30" s="2246">
        <v>449</v>
      </c>
      <c r="AG30" s="2246">
        <v>63</v>
      </c>
      <c r="AH30" s="2246">
        <v>80</v>
      </c>
      <c r="AI30" s="2246">
        <v>1207</v>
      </c>
      <c r="AJ30" s="2246">
        <v>348</v>
      </c>
      <c r="AK30" s="2246">
        <v>337</v>
      </c>
      <c r="AL30" s="2246" t="s">
        <v>21</v>
      </c>
      <c r="AM30" s="2246" t="s">
        <v>21</v>
      </c>
      <c r="AN30" s="2246">
        <v>337</v>
      </c>
      <c r="AO30" s="2246">
        <v>337</v>
      </c>
      <c r="AP30" s="2246" t="s">
        <v>21</v>
      </c>
      <c r="AQ30" s="2246" t="s">
        <v>21</v>
      </c>
      <c r="AR30" s="2246">
        <v>202</v>
      </c>
      <c r="AS30" s="624" t="s">
        <v>31</v>
      </c>
      <c r="AT30" s="623" t="s">
        <v>26</v>
      </c>
      <c r="AU30" s="88" t="s">
        <v>26</v>
      </c>
      <c r="AV30" s="89" t="s">
        <v>26</v>
      </c>
      <c r="AW30" s="135" t="s">
        <v>168</v>
      </c>
      <c r="AX30" s="2246">
        <v>5021</v>
      </c>
      <c r="AY30" s="2246">
        <v>5018</v>
      </c>
      <c r="AZ30" s="2246">
        <v>22</v>
      </c>
      <c r="BA30" s="2246">
        <v>360</v>
      </c>
      <c r="BB30" s="2246">
        <v>4636</v>
      </c>
      <c r="BC30" s="2246">
        <v>4636</v>
      </c>
      <c r="BD30" s="2246" t="s">
        <v>21</v>
      </c>
      <c r="BE30" s="2246" t="s">
        <v>21</v>
      </c>
      <c r="BF30" s="2246">
        <v>35</v>
      </c>
      <c r="BG30" s="2246" t="s">
        <v>21</v>
      </c>
      <c r="BH30" s="2246" t="s">
        <v>21</v>
      </c>
      <c r="BI30" s="2246" t="s">
        <v>21</v>
      </c>
      <c r="BJ30" s="2246" t="s">
        <v>21</v>
      </c>
      <c r="BK30" s="2246" t="s">
        <v>21</v>
      </c>
      <c r="BL30" s="2246" t="s">
        <v>21</v>
      </c>
      <c r="BM30" s="2246" t="s">
        <v>21</v>
      </c>
      <c r="BN30" s="2246" t="s">
        <v>21</v>
      </c>
      <c r="BO30" s="2246" t="s">
        <v>21</v>
      </c>
      <c r="BP30" s="624" t="s">
        <v>31</v>
      </c>
      <c r="BQ30" s="623" t="s">
        <v>26</v>
      </c>
    </row>
    <row r="31" spans="1:69" ht="15" customHeight="1">
      <c r="A31" s="88" t="s">
        <v>26</v>
      </c>
      <c r="B31" s="89" t="s">
        <v>26</v>
      </c>
      <c r="C31" s="135" t="s">
        <v>169</v>
      </c>
      <c r="D31" s="2246">
        <v>44643</v>
      </c>
      <c r="E31" s="2246">
        <v>44872</v>
      </c>
      <c r="F31" s="2246">
        <v>674</v>
      </c>
      <c r="G31" s="2246">
        <v>2933</v>
      </c>
      <c r="H31" s="2246">
        <v>41265</v>
      </c>
      <c r="I31" s="2246">
        <v>40538</v>
      </c>
      <c r="J31" s="2246">
        <v>727</v>
      </c>
      <c r="K31" s="2246">
        <v>78</v>
      </c>
      <c r="L31" s="2246">
        <v>5996</v>
      </c>
      <c r="M31" s="2246">
        <v>28</v>
      </c>
      <c r="N31" s="2246">
        <v>32</v>
      </c>
      <c r="O31" s="2246">
        <v>5</v>
      </c>
      <c r="P31" s="2246" t="s">
        <v>21</v>
      </c>
      <c r="Q31" s="2246">
        <v>27</v>
      </c>
      <c r="R31" s="2246">
        <v>14</v>
      </c>
      <c r="S31" s="2246">
        <v>13</v>
      </c>
      <c r="T31" s="2246" t="s">
        <v>21</v>
      </c>
      <c r="U31" s="2246">
        <v>132</v>
      </c>
      <c r="V31" s="624" t="s">
        <v>32</v>
      </c>
      <c r="W31" s="623" t="s">
        <v>26</v>
      </c>
      <c r="X31" s="88" t="s">
        <v>26</v>
      </c>
      <c r="Y31" s="89" t="s">
        <v>26</v>
      </c>
      <c r="Z31" s="135" t="s">
        <v>169</v>
      </c>
      <c r="AA31" s="2246">
        <v>406</v>
      </c>
      <c r="AB31" s="2246">
        <v>528</v>
      </c>
      <c r="AC31" s="2246" t="s">
        <v>21</v>
      </c>
      <c r="AD31" s="2246">
        <v>3</v>
      </c>
      <c r="AE31" s="2246">
        <v>525</v>
      </c>
      <c r="AF31" s="2246">
        <v>466</v>
      </c>
      <c r="AG31" s="2246">
        <v>59</v>
      </c>
      <c r="AH31" s="2246">
        <v>76</v>
      </c>
      <c r="AI31" s="2246">
        <v>1009</v>
      </c>
      <c r="AJ31" s="2246">
        <v>360</v>
      </c>
      <c r="AK31" s="2246">
        <v>379</v>
      </c>
      <c r="AL31" s="2246" t="s">
        <v>21</v>
      </c>
      <c r="AM31" s="2246" t="s">
        <v>21</v>
      </c>
      <c r="AN31" s="2246">
        <v>379</v>
      </c>
      <c r="AO31" s="2246">
        <v>379</v>
      </c>
      <c r="AP31" s="2246" t="s">
        <v>21</v>
      </c>
      <c r="AQ31" s="2246" t="s">
        <v>21</v>
      </c>
      <c r="AR31" s="2246">
        <v>183</v>
      </c>
      <c r="AS31" s="624" t="s">
        <v>32</v>
      </c>
      <c r="AT31" s="623" t="s">
        <v>26</v>
      </c>
      <c r="AU31" s="88" t="s">
        <v>26</v>
      </c>
      <c r="AV31" s="89" t="s">
        <v>26</v>
      </c>
      <c r="AW31" s="135" t="s">
        <v>169</v>
      </c>
      <c r="AX31" s="2246">
        <v>5091</v>
      </c>
      <c r="AY31" s="2246">
        <v>5093</v>
      </c>
      <c r="AZ31" s="2246">
        <v>24</v>
      </c>
      <c r="BA31" s="2246">
        <v>346</v>
      </c>
      <c r="BB31" s="2246">
        <v>4723</v>
      </c>
      <c r="BC31" s="2246">
        <v>4723</v>
      </c>
      <c r="BD31" s="2246" t="s">
        <v>21</v>
      </c>
      <c r="BE31" s="2246" t="s">
        <v>21</v>
      </c>
      <c r="BF31" s="2246">
        <v>32</v>
      </c>
      <c r="BG31" s="2246" t="s">
        <v>21</v>
      </c>
      <c r="BH31" s="2246" t="s">
        <v>21</v>
      </c>
      <c r="BI31" s="2246" t="s">
        <v>21</v>
      </c>
      <c r="BJ31" s="2246" t="s">
        <v>21</v>
      </c>
      <c r="BK31" s="2246" t="s">
        <v>21</v>
      </c>
      <c r="BL31" s="2246" t="s">
        <v>21</v>
      </c>
      <c r="BM31" s="2246" t="s">
        <v>21</v>
      </c>
      <c r="BN31" s="2246" t="s">
        <v>21</v>
      </c>
      <c r="BO31" s="2246" t="s">
        <v>21</v>
      </c>
      <c r="BP31" s="624" t="s">
        <v>32</v>
      </c>
      <c r="BQ31" s="623" t="s">
        <v>26</v>
      </c>
    </row>
    <row r="32" spans="1:69" ht="15" customHeight="1">
      <c r="A32" s="88" t="s">
        <v>26</v>
      </c>
      <c r="B32" s="89" t="s">
        <v>26</v>
      </c>
      <c r="C32" s="135" t="s">
        <v>170</v>
      </c>
      <c r="D32" s="2246">
        <v>45687</v>
      </c>
      <c r="E32" s="2246">
        <v>44356</v>
      </c>
      <c r="F32" s="2246">
        <v>724</v>
      </c>
      <c r="G32" s="2246">
        <v>2445</v>
      </c>
      <c r="H32" s="2246">
        <v>41187</v>
      </c>
      <c r="I32" s="2246">
        <v>40439</v>
      </c>
      <c r="J32" s="2246">
        <v>748</v>
      </c>
      <c r="K32" s="2246">
        <v>46</v>
      </c>
      <c r="L32" s="2246">
        <v>7284</v>
      </c>
      <c r="M32" s="2246">
        <v>13</v>
      </c>
      <c r="N32" s="2246">
        <v>16</v>
      </c>
      <c r="O32" s="2246">
        <v>4</v>
      </c>
      <c r="P32" s="2246" t="s">
        <v>21</v>
      </c>
      <c r="Q32" s="2246">
        <v>12</v>
      </c>
      <c r="R32" s="2246">
        <v>8</v>
      </c>
      <c r="S32" s="2246">
        <v>4</v>
      </c>
      <c r="T32" s="2246" t="s">
        <v>21</v>
      </c>
      <c r="U32" s="2246">
        <v>129</v>
      </c>
      <c r="V32" s="624" t="s">
        <v>33</v>
      </c>
      <c r="W32" s="623" t="s">
        <v>26</v>
      </c>
      <c r="X32" s="88" t="s">
        <v>26</v>
      </c>
      <c r="Y32" s="89" t="s">
        <v>26</v>
      </c>
      <c r="Z32" s="135" t="s">
        <v>170</v>
      </c>
      <c r="AA32" s="2246">
        <v>427</v>
      </c>
      <c r="AB32" s="2246">
        <v>327</v>
      </c>
      <c r="AC32" s="2246" t="s">
        <v>21</v>
      </c>
      <c r="AD32" s="2246">
        <v>4</v>
      </c>
      <c r="AE32" s="2246">
        <v>323</v>
      </c>
      <c r="AF32" s="2246">
        <v>281</v>
      </c>
      <c r="AG32" s="2246">
        <v>42</v>
      </c>
      <c r="AH32" s="2246">
        <v>46</v>
      </c>
      <c r="AI32" s="2246">
        <v>1063</v>
      </c>
      <c r="AJ32" s="2246">
        <v>346</v>
      </c>
      <c r="AK32" s="2246">
        <v>360</v>
      </c>
      <c r="AL32" s="2246" t="s">
        <v>21</v>
      </c>
      <c r="AM32" s="2246" t="s">
        <v>21</v>
      </c>
      <c r="AN32" s="2246">
        <v>360</v>
      </c>
      <c r="AO32" s="2246">
        <v>360</v>
      </c>
      <c r="AP32" s="2246" t="s">
        <v>21</v>
      </c>
      <c r="AQ32" s="2246" t="s">
        <v>21</v>
      </c>
      <c r="AR32" s="2246">
        <v>169</v>
      </c>
      <c r="AS32" s="624" t="s">
        <v>33</v>
      </c>
      <c r="AT32" s="623" t="s">
        <v>26</v>
      </c>
      <c r="AU32" s="88" t="s">
        <v>26</v>
      </c>
      <c r="AV32" s="89" t="s">
        <v>26</v>
      </c>
      <c r="AW32" s="135" t="s">
        <v>170</v>
      </c>
      <c r="AX32" s="2246">
        <v>5163</v>
      </c>
      <c r="AY32" s="2246">
        <v>5169</v>
      </c>
      <c r="AZ32" s="2246">
        <v>23</v>
      </c>
      <c r="BA32" s="2246">
        <v>385</v>
      </c>
      <c r="BB32" s="2246">
        <v>4761</v>
      </c>
      <c r="BC32" s="2246">
        <v>4761</v>
      </c>
      <c r="BD32" s="2246" t="s">
        <v>21</v>
      </c>
      <c r="BE32" s="2246" t="s">
        <v>21</v>
      </c>
      <c r="BF32" s="2246">
        <v>26</v>
      </c>
      <c r="BG32" s="2246" t="s">
        <v>21</v>
      </c>
      <c r="BH32" s="2246" t="s">
        <v>21</v>
      </c>
      <c r="BI32" s="2246" t="s">
        <v>21</v>
      </c>
      <c r="BJ32" s="2246" t="s">
        <v>21</v>
      </c>
      <c r="BK32" s="2246" t="s">
        <v>21</v>
      </c>
      <c r="BL32" s="2246" t="s">
        <v>21</v>
      </c>
      <c r="BM32" s="2246" t="s">
        <v>21</v>
      </c>
      <c r="BN32" s="2246" t="s">
        <v>21</v>
      </c>
      <c r="BO32" s="2246" t="s">
        <v>21</v>
      </c>
      <c r="BP32" s="624" t="s">
        <v>33</v>
      </c>
      <c r="BQ32" s="623" t="s">
        <v>26</v>
      </c>
    </row>
    <row r="33" spans="1:69" ht="15" customHeight="1">
      <c r="A33" s="88" t="s">
        <v>26</v>
      </c>
      <c r="B33" s="89" t="s">
        <v>26</v>
      </c>
      <c r="C33" s="135" t="s">
        <v>171</v>
      </c>
      <c r="D33" s="2246">
        <v>45985</v>
      </c>
      <c r="E33" s="2246">
        <v>46743</v>
      </c>
      <c r="F33" s="2246">
        <v>598</v>
      </c>
      <c r="G33" s="2246">
        <v>2985</v>
      </c>
      <c r="H33" s="2246">
        <v>43160</v>
      </c>
      <c r="I33" s="2246">
        <v>42347</v>
      </c>
      <c r="J33" s="2246">
        <v>813</v>
      </c>
      <c r="K33" s="2246">
        <v>24</v>
      </c>
      <c r="L33" s="2246">
        <v>6501</v>
      </c>
      <c r="M33" s="2246">
        <v>4</v>
      </c>
      <c r="N33" s="2246">
        <v>5</v>
      </c>
      <c r="O33" s="2246">
        <v>2</v>
      </c>
      <c r="P33" s="2246" t="s">
        <v>21</v>
      </c>
      <c r="Q33" s="2246">
        <v>3</v>
      </c>
      <c r="R33" s="2246">
        <v>2</v>
      </c>
      <c r="S33" s="2246">
        <v>1</v>
      </c>
      <c r="T33" s="2246" t="s">
        <v>21</v>
      </c>
      <c r="U33" s="2246">
        <v>128</v>
      </c>
      <c r="V33" s="624" t="s">
        <v>34</v>
      </c>
      <c r="W33" s="623" t="s">
        <v>26</v>
      </c>
      <c r="X33" s="88" t="s">
        <v>26</v>
      </c>
      <c r="Y33" s="89" t="s">
        <v>26</v>
      </c>
      <c r="Z33" s="135" t="s">
        <v>171</v>
      </c>
      <c r="AA33" s="2246">
        <v>414</v>
      </c>
      <c r="AB33" s="2246">
        <v>455</v>
      </c>
      <c r="AC33" s="2246" t="s">
        <v>21</v>
      </c>
      <c r="AD33" s="2246">
        <v>5</v>
      </c>
      <c r="AE33" s="2246">
        <v>450</v>
      </c>
      <c r="AF33" s="2246">
        <v>392</v>
      </c>
      <c r="AG33" s="2246">
        <v>58</v>
      </c>
      <c r="AH33" s="2246">
        <v>24</v>
      </c>
      <c r="AI33" s="2246">
        <v>998</v>
      </c>
      <c r="AJ33" s="2246">
        <v>376</v>
      </c>
      <c r="AK33" s="2246">
        <v>383</v>
      </c>
      <c r="AL33" s="2246" t="s">
        <v>21</v>
      </c>
      <c r="AM33" s="2246" t="s">
        <v>21</v>
      </c>
      <c r="AN33" s="2246">
        <v>383</v>
      </c>
      <c r="AO33" s="2246">
        <v>383</v>
      </c>
      <c r="AP33" s="2246" t="s">
        <v>21</v>
      </c>
      <c r="AQ33" s="2246" t="s">
        <v>21</v>
      </c>
      <c r="AR33" s="2246">
        <v>162</v>
      </c>
      <c r="AS33" s="624" t="s">
        <v>34</v>
      </c>
      <c r="AT33" s="623" t="s">
        <v>26</v>
      </c>
      <c r="AU33" s="88" t="s">
        <v>26</v>
      </c>
      <c r="AV33" s="89" t="s">
        <v>26</v>
      </c>
      <c r="AW33" s="135" t="s">
        <v>171</v>
      </c>
      <c r="AX33" s="2246">
        <v>5100</v>
      </c>
      <c r="AY33" s="2246">
        <v>5099</v>
      </c>
      <c r="AZ33" s="2246">
        <v>22</v>
      </c>
      <c r="BA33" s="2246">
        <v>380</v>
      </c>
      <c r="BB33" s="2246">
        <v>4697</v>
      </c>
      <c r="BC33" s="2246">
        <v>4697</v>
      </c>
      <c r="BD33" s="2246" t="s">
        <v>21</v>
      </c>
      <c r="BE33" s="2246" t="s">
        <v>21</v>
      </c>
      <c r="BF33" s="2246">
        <v>28</v>
      </c>
      <c r="BG33" s="2246" t="s">
        <v>21</v>
      </c>
      <c r="BH33" s="2246" t="s">
        <v>21</v>
      </c>
      <c r="BI33" s="2246" t="s">
        <v>21</v>
      </c>
      <c r="BJ33" s="2246" t="s">
        <v>21</v>
      </c>
      <c r="BK33" s="2246" t="s">
        <v>21</v>
      </c>
      <c r="BL33" s="2246" t="s">
        <v>21</v>
      </c>
      <c r="BM33" s="2246" t="s">
        <v>21</v>
      </c>
      <c r="BN33" s="2246" t="s">
        <v>21</v>
      </c>
      <c r="BO33" s="2246" t="s">
        <v>21</v>
      </c>
      <c r="BP33" s="624" t="s">
        <v>34</v>
      </c>
      <c r="BQ33" s="623" t="s">
        <v>26</v>
      </c>
    </row>
    <row r="34" spans="1:69" ht="15" customHeight="1">
      <c r="A34" s="88" t="s">
        <v>26</v>
      </c>
      <c r="B34" s="89" t="s">
        <v>26</v>
      </c>
      <c r="C34" s="135" t="s">
        <v>172</v>
      </c>
      <c r="D34" s="2246">
        <v>44634</v>
      </c>
      <c r="E34" s="2246">
        <v>45130</v>
      </c>
      <c r="F34" s="2246">
        <v>553</v>
      </c>
      <c r="G34" s="2246">
        <v>2850</v>
      </c>
      <c r="H34" s="2246">
        <v>41727</v>
      </c>
      <c r="I34" s="2246">
        <v>40937</v>
      </c>
      <c r="J34" s="2246">
        <v>790</v>
      </c>
      <c r="K34" s="2246">
        <v>20</v>
      </c>
      <c r="L34" s="2246">
        <v>5984</v>
      </c>
      <c r="M34" s="2246">
        <v>6</v>
      </c>
      <c r="N34" s="2246">
        <v>11</v>
      </c>
      <c r="O34" s="2246">
        <v>4</v>
      </c>
      <c r="P34" s="2246" t="s">
        <v>21</v>
      </c>
      <c r="Q34" s="2246">
        <v>7</v>
      </c>
      <c r="R34" s="2246">
        <v>6</v>
      </c>
      <c r="S34" s="2246">
        <v>1</v>
      </c>
      <c r="T34" s="2246" t="s">
        <v>21</v>
      </c>
      <c r="U34" s="2246">
        <v>123</v>
      </c>
      <c r="V34" s="624" t="s">
        <v>35</v>
      </c>
      <c r="W34" s="623" t="s">
        <v>26</v>
      </c>
      <c r="X34" s="88" t="s">
        <v>26</v>
      </c>
      <c r="Y34" s="89" t="s">
        <v>26</v>
      </c>
      <c r="Z34" s="135" t="s">
        <v>172</v>
      </c>
      <c r="AA34" s="2246">
        <v>503</v>
      </c>
      <c r="AB34" s="2246">
        <v>464</v>
      </c>
      <c r="AC34" s="2246" t="s">
        <v>21</v>
      </c>
      <c r="AD34" s="2246">
        <v>12</v>
      </c>
      <c r="AE34" s="2246">
        <v>452</v>
      </c>
      <c r="AF34" s="2246">
        <v>433</v>
      </c>
      <c r="AG34" s="2246">
        <v>19</v>
      </c>
      <c r="AH34" s="2246">
        <v>20</v>
      </c>
      <c r="AI34" s="2246">
        <v>1017</v>
      </c>
      <c r="AJ34" s="2246">
        <v>354</v>
      </c>
      <c r="AK34" s="2246">
        <v>364</v>
      </c>
      <c r="AL34" s="2246" t="s">
        <v>21</v>
      </c>
      <c r="AM34" s="2246" t="s">
        <v>21</v>
      </c>
      <c r="AN34" s="2246">
        <v>364</v>
      </c>
      <c r="AO34" s="2246">
        <v>364</v>
      </c>
      <c r="AP34" s="2246" t="s">
        <v>21</v>
      </c>
      <c r="AQ34" s="2246" t="s">
        <v>21</v>
      </c>
      <c r="AR34" s="2246">
        <v>151</v>
      </c>
      <c r="AS34" s="624" t="s">
        <v>35</v>
      </c>
      <c r="AT34" s="623" t="s">
        <v>26</v>
      </c>
      <c r="AU34" s="88" t="s">
        <v>26</v>
      </c>
      <c r="AV34" s="89" t="s">
        <v>26</v>
      </c>
      <c r="AW34" s="135" t="s">
        <v>172</v>
      </c>
      <c r="AX34" s="2246">
        <v>5102</v>
      </c>
      <c r="AY34" s="2246">
        <v>5102</v>
      </c>
      <c r="AZ34" s="2246">
        <v>21</v>
      </c>
      <c r="BA34" s="2246">
        <v>350</v>
      </c>
      <c r="BB34" s="2246">
        <v>4731</v>
      </c>
      <c r="BC34" s="2246">
        <v>4731</v>
      </c>
      <c r="BD34" s="2246" t="s">
        <v>21</v>
      </c>
      <c r="BE34" s="2246" t="s">
        <v>21</v>
      </c>
      <c r="BF34" s="2246">
        <v>28</v>
      </c>
      <c r="BG34" s="2246" t="s">
        <v>21</v>
      </c>
      <c r="BH34" s="2246" t="s">
        <v>21</v>
      </c>
      <c r="BI34" s="2246" t="s">
        <v>21</v>
      </c>
      <c r="BJ34" s="2246" t="s">
        <v>21</v>
      </c>
      <c r="BK34" s="2246" t="s">
        <v>21</v>
      </c>
      <c r="BL34" s="2246" t="s">
        <v>21</v>
      </c>
      <c r="BM34" s="2246" t="s">
        <v>21</v>
      </c>
      <c r="BN34" s="2246" t="s">
        <v>21</v>
      </c>
      <c r="BO34" s="2246" t="s">
        <v>21</v>
      </c>
      <c r="BP34" s="624" t="s">
        <v>35</v>
      </c>
      <c r="BQ34" s="623" t="s">
        <v>26</v>
      </c>
    </row>
    <row r="35" spans="1:69" ht="15" customHeight="1">
      <c r="A35" s="88" t="s">
        <v>26</v>
      </c>
      <c r="B35" s="89" t="s">
        <v>26</v>
      </c>
      <c r="C35" s="135" t="s">
        <v>173</v>
      </c>
      <c r="D35" s="2246">
        <v>45318</v>
      </c>
      <c r="E35" s="2246">
        <v>44683</v>
      </c>
      <c r="F35" s="2246">
        <v>633</v>
      </c>
      <c r="G35" s="2246">
        <v>3025</v>
      </c>
      <c r="H35" s="2246">
        <v>41025</v>
      </c>
      <c r="I35" s="2246">
        <v>40152</v>
      </c>
      <c r="J35" s="2246">
        <v>873</v>
      </c>
      <c r="K35" s="2246">
        <v>17</v>
      </c>
      <c r="L35" s="2246">
        <v>6608</v>
      </c>
      <c r="M35" s="2246">
        <v>6</v>
      </c>
      <c r="N35" s="2246">
        <v>7</v>
      </c>
      <c r="O35" s="2246">
        <v>4</v>
      </c>
      <c r="P35" s="2246" t="s">
        <v>21</v>
      </c>
      <c r="Q35" s="2246">
        <v>3</v>
      </c>
      <c r="R35" s="2246">
        <v>2</v>
      </c>
      <c r="S35" s="2246">
        <v>1</v>
      </c>
      <c r="T35" s="2246" t="s">
        <v>21</v>
      </c>
      <c r="U35" s="2246">
        <v>122</v>
      </c>
      <c r="V35" s="624" t="s">
        <v>36</v>
      </c>
      <c r="W35" s="623" t="s">
        <v>26</v>
      </c>
      <c r="X35" s="88" t="s">
        <v>26</v>
      </c>
      <c r="Y35" s="89" t="s">
        <v>26</v>
      </c>
      <c r="Z35" s="135" t="s">
        <v>173</v>
      </c>
      <c r="AA35" s="2246">
        <v>580</v>
      </c>
      <c r="AB35" s="2246">
        <v>556</v>
      </c>
      <c r="AC35" s="2246" t="s">
        <v>21</v>
      </c>
      <c r="AD35" s="2246">
        <v>23</v>
      </c>
      <c r="AE35" s="2246">
        <v>533</v>
      </c>
      <c r="AF35" s="2246">
        <v>510</v>
      </c>
      <c r="AG35" s="2246">
        <v>23</v>
      </c>
      <c r="AH35" s="2246">
        <v>17</v>
      </c>
      <c r="AI35" s="2246">
        <v>1025</v>
      </c>
      <c r="AJ35" s="2246">
        <v>372</v>
      </c>
      <c r="AK35" s="2246">
        <v>349</v>
      </c>
      <c r="AL35" s="2246" t="s">
        <v>21</v>
      </c>
      <c r="AM35" s="2246" t="s">
        <v>21</v>
      </c>
      <c r="AN35" s="2246">
        <v>349</v>
      </c>
      <c r="AO35" s="2246">
        <v>349</v>
      </c>
      <c r="AP35" s="2246" t="s">
        <v>21</v>
      </c>
      <c r="AQ35" s="2246" t="s">
        <v>21</v>
      </c>
      <c r="AR35" s="2246">
        <v>175</v>
      </c>
      <c r="AS35" s="624" t="s">
        <v>36</v>
      </c>
      <c r="AT35" s="623" t="s">
        <v>26</v>
      </c>
      <c r="AU35" s="88" t="s">
        <v>26</v>
      </c>
      <c r="AV35" s="89" t="s">
        <v>26</v>
      </c>
      <c r="AW35" s="135" t="s">
        <v>173</v>
      </c>
      <c r="AX35" s="2246">
        <v>5126</v>
      </c>
      <c r="AY35" s="2246">
        <v>5134</v>
      </c>
      <c r="AZ35" s="2246">
        <v>20</v>
      </c>
      <c r="BA35" s="2246">
        <v>367</v>
      </c>
      <c r="BB35" s="2246">
        <v>4747</v>
      </c>
      <c r="BC35" s="2246">
        <v>4747</v>
      </c>
      <c r="BD35" s="2246" t="s">
        <v>21</v>
      </c>
      <c r="BE35" s="2246" t="s">
        <v>21</v>
      </c>
      <c r="BF35" s="2246">
        <v>20</v>
      </c>
      <c r="BG35" s="2246" t="s">
        <v>21</v>
      </c>
      <c r="BH35" s="2246" t="s">
        <v>21</v>
      </c>
      <c r="BI35" s="2246" t="s">
        <v>21</v>
      </c>
      <c r="BJ35" s="2246" t="s">
        <v>21</v>
      </c>
      <c r="BK35" s="2246" t="s">
        <v>21</v>
      </c>
      <c r="BL35" s="2246" t="s">
        <v>21</v>
      </c>
      <c r="BM35" s="2246" t="s">
        <v>21</v>
      </c>
      <c r="BN35" s="2246" t="s">
        <v>21</v>
      </c>
      <c r="BO35" s="2246" t="s">
        <v>21</v>
      </c>
      <c r="BP35" s="624" t="s">
        <v>36</v>
      </c>
      <c r="BQ35" s="623" t="s">
        <v>26</v>
      </c>
    </row>
    <row r="36" spans="1:69" ht="15" customHeight="1">
      <c r="A36" s="88" t="s">
        <v>26</v>
      </c>
      <c r="B36" s="89" t="s">
        <v>26</v>
      </c>
      <c r="C36" s="135" t="s">
        <v>174</v>
      </c>
      <c r="D36" s="2246">
        <v>43330</v>
      </c>
      <c r="E36" s="2246">
        <v>44091</v>
      </c>
      <c r="F36" s="2246">
        <v>618</v>
      </c>
      <c r="G36" s="2246">
        <v>2948</v>
      </c>
      <c r="H36" s="2246">
        <v>40525</v>
      </c>
      <c r="I36" s="2246">
        <v>39759</v>
      </c>
      <c r="J36" s="2246">
        <v>766</v>
      </c>
      <c r="K36" s="2246">
        <v>18</v>
      </c>
      <c r="L36" s="2246">
        <v>5829</v>
      </c>
      <c r="M36" s="2246">
        <v>6</v>
      </c>
      <c r="N36" s="2246">
        <v>6</v>
      </c>
      <c r="O36" s="2246">
        <v>4</v>
      </c>
      <c r="P36" s="2246" t="s">
        <v>21</v>
      </c>
      <c r="Q36" s="2246">
        <v>2</v>
      </c>
      <c r="R36" s="2246">
        <v>2</v>
      </c>
      <c r="S36" s="2246" t="s">
        <v>21</v>
      </c>
      <c r="T36" s="2246" t="s">
        <v>21</v>
      </c>
      <c r="U36" s="2246">
        <v>122</v>
      </c>
      <c r="V36" s="624" t="s">
        <v>37</v>
      </c>
      <c r="W36" s="623" t="s">
        <v>26</v>
      </c>
      <c r="X36" s="88" t="s">
        <v>26</v>
      </c>
      <c r="Y36" s="89" t="s">
        <v>26</v>
      </c>
      <c r="Z36" s="135" t="s">
        <v>174</v>
      </c>
      <c r="AA36" s="2246">
        <v>629</v>
      </c>
      <c r="AB36" s="2246">
        <v>552</v>
      </c>
      <c r="AC36" s="2246" t="s">
        <v>21</v>
      </c>
      <c r="AD36" s="2246">
        <v>18</v>
      </c>
      <c r="AE36" s="2246">
        <v>534</v>
      </c>
      <c r="AF36" s="2246">
        <v>517</v>
      </c>
      <c r="AG36" s="2246">
        <v>17</v>
      </c>
      <c r="AH36" s="2246">
        <v>18</v>
      </c>
      <c r="AI36" s="2246">
        <v>1084</v>
      </c>
      <c r="AJ36" s="2246">
        <v>372</v>
      </c>
      <c r="AK36" s="2246">
        <v>376</v>
      </c>
      <c r="AL36" s="2246" t="s">
        <v>21</v>
      </c>
      <c r="AM36" s="2246" t="s">
        <v>21</v>
      </c>
      <c r="AN36" s="2246">
        <v>376</v>
      </c>
      <c r="AO36" s="2246">
        <v>376</v>
      </c>
      <c r="AP36" s="2246" t="s">
        <v>21</v>
      </c>
      <c r="AQ36" s="2246" t="s">
        <v>21</v>
      </c>
      <c r="AR36" s="2246">
        <v>170</v>
      </c>
      <c r="AS36" s="624" t="s">
        <v>37</v>
      </c>
      <c r="AT36" s="623" t="s">
        <v>26</v>
      </c>
      <c r="AU36" s="88" t="s">
        <v>26</v>
      </c>
      <c r="AV36" s="89" t="s">
        <v>26</v>
      </c>
      <c r="AW36" s="135" t="s">
        <v>174</v>
      </c>
      <c r="AX36" s="2246">
        <v>5202</v>
      </c>
      <c r="AY36" s="2246">
        <v>5201</v>
      </c>
      <c r="AZ36" s="2246">
        <v>20</v>
      </c>
      <c r="BA36" s="2246">
        <v>408</v>
      </c>
      <c r="BB36" s="2246">
        <v>4773</v>
      </c>
      <c r="BC36" s="2246">
        <v>4773</v>
      </c>
      <c r="BD36" s="2246" t="s">
        <v>21</v>
      </c>
      <c r="BE36" s="2246" t="s">
        <v>21</v>
      </c>
      <c r="BF36" s="2246">
        <v>22</v>
      </c>
      <c r="BG36" s="2246" t="s">
        <v>21</v>
      </c>
      <c r="BH36" s="2246" t="s">
        <v>21</v>
      </c>
      <c r="BI36" s="2246" t="s">
        <v>21</v>
      </c>
      <c r="BJ36" s="2246" t="s">
        <v>21</v>
      </c>
      <c r="BK36" s="2246" t="s">
        <v>21</v>
      </c>
      <c r="BL36" s="2246" t="s">
        <v>21</v>
      </c>
      <c r="BM36" s="2246" t="s">
        <v>21</v>
      </c>
      <c r="BN36" s="2246" t="s">
        <v>21</v>
      </c>
      <c r="BO36" s="2246" t="s">
        <v>21</v>
      </c>
      <c r="BP36" s="624" t="s">
        <v>37</v>
      </c>
      <c r="BQ36" s="623" t="s">
        <v>26</v>
      </c>
    </row>
    <row r="37" spans="1:69" ht="15" customHeight="1">
      <c r="A37" s="88" t="s">
        <v>26</v>
      </c>
      <c r="B37" s="89" t="s">
        <v>26</v>
      </c>
      <c r="C37" s="135" t="s">
        <v>175</v>
      </c>
      <c r="D37" s="2246">
        <v>43555</v>
      </c>
      <c r="E37" s="2246">
        <v>43293</v>
      </c>
      <c r="F37" s="2246">
        <v>538</v>
      </c>
      <c r="G37" s="2246">
        <v>2556</v>
      </c>
      <c r="H37" s="2246">
        <v>40198</v>
      </c>
      <c r="I37" s="2246">
        <v>39461</v>
      </c>
      <c r="J37" s="2246">
        <v>737</v>
      </c>
      <c r="K37" s="2246">
        <v>20</v>
      </c>
      <c r="L37" s="2246">
        <v>6065</v>
      </c>
      <c r="M37" s="2246">
        <v>100</v>
      </c>
      <c r="N37" s="2246">
        <v>101</v>
      </c>
      <c r="O37" s="2246">
        <v>6</v>
      </c>
      <c r="P37" s="2246" t="s">
        <v>21</v>
      </c>
      <c r="Q37" s="2246">
        <v>95</v>
      </c>
      <c r="R37" s="2246">
        <v>95</v>
      </c>
      <c r="S37" s="2246" t="s">
        <v>21</v>
      </c>
      <c r="T37" s="2246" t="s">
        <v>21</v>
      </c>
      <c r="U37" s="2246">
        <v>121</v>
      </c>
      <c r="V37" s="624" t="s">
        <v>38</v>
      </c>
      <c r="W37" s="623" t="s">
        <v>26</v>
      </c>
      <c r="X37" s="88" t="s">
        <v>26</v>
      </c>
      <c r="Y37" s="89" t="s">
        <v>26</v>
      </c>
      <c r="Z37" s="135" t="s">
        <v>175</v>
      </c>
      <c r="AA37" s="2246">
        <v>556</v>
      </c>
      <c r="AB37" s="2246">
        <v>532</v>
      </c>
      <c r="AC37" s="2246" t="s">
        <v>21</v>
      </c>
      <c r="AD37" s="2246">
        <v>2</v>
      </c>
      <c r="AE37" s="2246">
        <v>530</v>
      </c>
      <c r="AF37" s="2246">
        <v>511</v>
      </c>
      <c r="AG37" s="2246">
        <v>19</v>
      </c>
      <c r="AH37" s="2246">
        <v>20</v>
      </c>
      <c r="AI37" s="2246">
        <v>1080</v>
      </c>
      <c r="AJ37" s="2246">
        <v>318</v>
      </c>
      <c r="AK37" s="2246">
        <v>322</v>
      </c>
      <c r="AL37" s="2246" t="s">
        <v>21</v>
      </c>
      <c r="AM37" s="2246" t="s">
        <v>21</v>
      </c>
      <c r="AN37" s="2246">
        <v>322</v>
      </c>
      <c r="AO37" s="2246">
        <v>322</v>
      </c>
      <c r="AP37" s="2246" t="s">
        <v>21</v>
      </c>
      <c r="AQ37" s="2246" t="s">
        <v>21</v>
      </c>
      <c r="AR37" s="2246">
        <v>166</v>
      </c>
      <c r="AS37" s="624" t="s">
        <v>38</v>
      </c>
      <c r="AT37" s="623" t="s">
        <v>26</v>
      </c>
      <c r="AU37" s="88" t="s">
        <v>26</v>
      </c>
      <c r="AV37" s="89" t="s">
        <v>26</v>
      </c>
      <c r="AW37" s="135" t="s">
        <v>175</v>
      </c>
      <c r="AX37" s="2246">
        <v>5202</v>
      </c>
      <c r="AY37" s="2246">
        <v>5210</v>
      </c>
      <c r="AZ37" s="2246">
        <v>20</v>
      </c>
      <c r="BA37" s="2246">
        <v>359</v>
      </c>
      <c r="BB37" s="2246">
        <v>4831</v>
      </c>
      <c r="BC37" s="2246">
        <v>4831</v>
      </c>
      <c r="BD37" s="2246" t="s">
        <v>21</v>
      </c>
      <c r="BE37" s="2246" t="s">
        <v>21</v>
      </c>
      <c r="BF37" s="2246">
        <v>14</v>
      </c>
      <c r="BG37" s="2246" t="s">
        <v>21</v>
      </c>
      <c r="BH37" s="2246" t="s">
        <v>21</v>
      </c>
      <c r="BI37" s="2246" t="s">
        <v>21</v>
      </c>
      <c r="BJ37" s="2246" t="s">
        <v>21</v>
      </c>
      <c r="BK37" s="2246" t="s">
        <v>21</v>
      </c>
      <c r="BL37" s="2246" t="s">
        <v>21</v>
      </c>
      <c r="BM37" s="2246" t="s">
        <v>21</v>
      </c>
      <c r="BN37" s="2246" t="s">
        <v>21</v>
      </c>
      <c r="BO37" s="2246" t="s">
        <v>21</v>
      </c>
      <c r="BP37" s="624" t="s">
        <v>38</v>
      </c>
      <c r="BQ37" s="623" t="s">
        <v>26</v>
      </c>
    </row>
    <row r="38" spans="1:69" ht="15" customHeight="1">
      <c r="A38" s="88" t="s">
        <v>26</v>
      </c>
      <c r="B38" s="89" t="s">
        <v>26</v>
      </c>
      <c r="C38" s="135" t="s">
        <v>176</v>
      </c>
      <c r="D38" s="2246">
        <v>43796</v>
      </c>
      <c r="E38" s="2246">
        <v>44223</v>
      </c>
      <c r="F38" s="2246">
        <v>605</v>
      </c>
      <c r="G38" s="2246">
        <v>2544</v>
      </c>
      <c r="H38" s="2246">
        <v>41074</v>
      </c>
      <c r="I38" s="2246">
        <v>40342</v>
      </c>
      <c r="J38" s="2246">
        <v>732</v>
      </c>
      <c r="K38" s="2246">
        <v>24</v>
      </c>
      <c r="L38" s="2246">
        <v>5615</v>
      </c>
      <c r="M38" s="2246">
        <v>138</v>
      </c>
      <c r="N38" s="2246">
        <v>138</v>
      </c>
      <c r="O38" s="2246">
        <v>4</v>
      </c>
      <c r="P38" s="2246" t="s">
        <v>21</v>
      </c>
      <c r="Q38" s="2246">
        <v>134</v>
      </c>
      <c r="R38" s="2246">
        <v>133</v>
      </c>
      <c r="S38" s="2246">
        <v>1</v>
      </c>
      <c r="T38" s="2246" t="s">
        <v>21</v>
      </c>
      <c r="U38" s="2246">
        <v>121</v>
      </c>
      <c r="V38" s="624" t="s">
        <v>39</v>
      </c>
      <c r="W38" s="623" t="s">
        <v>26</v>
      </c>
      <c r="X38" s="88" t="s">
        <v>26</v>
      </c>
      <c r="Y38" s="89" t="s">
        <v>26</v>
      </c>
      <c r="Z38" s="135" t="s">
        <v>176</v>
      </c>
      <c r="AA38" s="2246">
        <v>528</v>
      </c>
      <c r="AB38" s="2246">
        <v>485</v>
      </c>
      <c r="AC38" s="2246" t="s">
        <v>21</v>
      </c>
      <c r="AD38" s="2246">
        <v>2</v>
      </c>
      <c r="AE38" s="2246">
        <v>483</v>
      </c>
      <c r="AF38" s="2246">
        <v>447</v>
      </c>
      <c r="AG38" s="2246">
        <v>36</v>
      </c>
      <c r="AH38" s="2246">
        <v>24</v>
      </c>
      <c r="AI38" s="2246">
        <v>1099</v>
      </c>
      <c r="AJ38" s="2246">
        <v>342</v>
      </c>
      <c r="AK38" s="2246">
        <v>317</v>
      </c>
      <c r="AL38" s="2246" t="s">
        <v>21</v>
      </c>
      <c r="AM38" s="2246" t="s">
        <v>21</v>
      </c>
      <c r="AN38" s="2246">
        <v>317</v>
      </c>
      <c r="AO38" s="2246">
        <v>317</v>
      </c>
      <c r="AP38" s="2246" t="s">
        <v>21</v>
      </c>
      <c r="AQ38" s="2246" t="s">
        <v>21</v>
      </c>
      <c r="AR38" s="2246">
        <v>192</v>
      </c>
      <c r="AS38" s="624" t="s">
        <v>39</v>
      </c>
      <c r="AT38" s="623" t="s">
        <v>26</v>
      </c>
      <c r="AU38" s="88" t="s">
        <v>26</v>
      </c>
      <c r="AV38" s="89" t="s">
        <v>26</v>
      </c>
      <c r="AW38" s="135" t="s">
        <v>176</v>
      </c>
      <c r="AX38" s="2246">
        <v>5267</v>
      </c>
      <c r="AY38" s="2246">
        <v>5260</v>
      </c>
      <c r="AZ38" s="2246">
        <v>22</v>
      </c>
      <c r="BA38" s="2246">
        <v>366</v>
      </c>
      <c r="BB38" s="2246">
        <v>4872</v>
      </c>
      <c r="BC38" s="2246">
        <v>4872</v>
      </c>
      <c r="BD38" s="2246" t="s">
        <v>21</v>
      </c>
      <c r="BE38" s="2246" t="s">
        <v>21</v>
      </c>
      <c r="BF38" s="2246">
        <v>21</v>
      </c>
      <c r="BG38" s="2246" t="s">
        <v>21</v>
      </c>
      <c r="BH38" s="2246" t="s">
        <v>21</v>
      </c>
      <c r="BI38" s="2246" t="s">
        <v>21</v>
      </c>
      <c r="BJ38" s="2246" t="s">
        <v>21</v>
      </c>
      <c r="BK38" s="2246" t="s">
        <v>21</v>
      </c>
      <c r="BL38" s="2246" t="s">
        <v>21</v>
      </c>
      <c r="BM38" s="2246" t="s">
        <v>21</v>
      </c>
      <c r="BN38" s="2246" t="s">
        <v>21</v>
      </c>
      <c r="BO38" s="2246" t="s">
        <v>21</v>
      </c>
      <c r="BP38" s="624" t="s">
        <v>39</v>
      </c>
      <c r="BQ38" s="623" t="s">
        <v>26</v>
      </c>
    </row>
    <row r="39" spans="1:69" ht="15" customHeight="1">
      <c r="A39" s="88" t="s">
        <v>26</v>
      </c>
      <c r="B39" s="89" t="s">
        <v>26</v>
      </c>
      <c r="C39" s="135" t="s">
        <v>177</v>
      </c>
      <c r="D39" s="2246">
        <v>43619</v>
      </c>
      <c r="E39" s="2246">
        <v>43228</v>
      </c>
      <c r="F39" s="2246">
        <v>597</v>
      </c>
      <c r="G39" s="2246">
        <v>2694</v>
      </c>
      <c r="H39" s="2246">
        <v>39938</v>
      </c>
      <c r="I39" s="2246">
        <v>39241</v>
      </c>
      <c r="J39" s="2246">
        <v>697</v>
      </c>
      <c r="K39" s="2246">
        <v>57</v>
      </c>
      <c r="L39" s="2246">
        <v>5954</v>
      </c>
      <c r="M39" s="2246">
        <v>152</v>
      </c>
      <c r="N39" s="2246">
        <v>152</v>
      </c>
      <c r="O39" s="2246">
        <v>5</v>
      </c>
      <c r="P39" s="2246" t="s">
        <v>21</v>
      </c>
      <c r="Q39" s="2246">
        <v>147</v>
      </c>
      <c r="R39" s="2246">
        <v>142</v>
      </c>
      <c r="S39" s="2246">
        <v>5</v>
      </c>
      <c r="T39" s="2246" t="s">
        <v>21</v>
      </c>
      <c r="U39" s="2246">
        <v>120</v>
      </c>
      <c r="V39" s="624" t="s">
        <v>40</v>
      </c>
      <c r="W39" s="623" t="s">
        <v>26</v>
      </c>
      <c r="X39" s="88" t="s">
        <v>26</v>
      </c>
      <c r="Y39" s="89" t="s">
        <v>26</v>
      </c>
      <c r="Z39" s="135" t="s">
        <v>177</v>
      </c>
      <c r="AA39" s="2246">
        <v>422</v>
      </c>
      <c r="AB39" s="2246">
        <v>374</v>
      </c>
      <c r="AC39" s="2246" t="s">
        <v>21</v>
      </c>
      <c r="AD39" s="2246">
        <v>3</v>
      </c>
      <c r="AE39" s="2246">
        <v>371</v>
      </c>
      <c r="AF39" s="2246">
        <v>326</v>
      </c>
      <c r="AG39" s="2246">
        <v>45</v>
      </c>
      <c r="AH39" s="2246">
        <v>56</v>
      </c>
      <c r="AI39" s="2246">
        <v>1093</v>
      </c>
      <c r="AJ39" s="2246">
        <v>336</v>
      </c>
      <c r="AK39" s="2246">
        <v>336</v>
      </c>
      <c r="AL39" s="2246" t="s">
        <v>21</v>
      </c>
      <c r="AM39" s="2246" t="s">
        <v>21</v>
      </c>
      <c r="AN39" s="2246">
        <v>336</v>
      </c>
      <c r="AO39" s="2246">
        <v>336</v>
      </c>
      <c r="AP39" s="2246" t="s">
        <v>21</v>
      </c>
      <c r="AQ39" s="2246" t="s">
        <v>21</v>
      </c>
      <c r="AR39" s="2246">
        <v>192</v>
      </c>
      <c r="AS39" s="624" t="s">
        <v>40</v>
      </c>
      <c r="AT39" s="623" t="s">
        <v>26</v>
      </c>
      <c r="AU39" s="88" t="s">
        <v>26</v>
      </c>
      <c r="AV39" s="89" t="s">
        <v>26</v>
      </c>
      <c r="AW39" s="135" t="s">
        <v>177</v>
      </c>
      <c r="AX39" s="2246">
        <v>5229</v>
      </c>
      <c r="AY39" s="2246">
        <v>5227</v>
      </c>
      <c r="AZ39" s="2246">
        <v>22</v>
      </c>
      <c r="BA39" s="2246">
        <v>394</v>
      </c>
      <c r="BB39" s="2246">
        <v>4811</v>
      </c>
      <c r="BC39" s="2246">
        <v>4811</v>
      </c>
      <c r="BD39" s="2246" t="s">
        <v>21</v>
      </c>
      <c r="BE39" s="2246" t="s">
        <v>21</v>
      </c>
      <c r="BF39" s="2246">
        <v>23</v>
      </c>
      <c r="BG39" s="2246" t="s">
        <v>21</v>
      </c>
      <c r="BH39" s="2246" t="s">
        <v>21</v>
      </c>
      <c r="BI39" s="2246" t="s">
        <v>21</v>
      </c>
      <c r="BJ39" s="2246" t="s">
        <v>21</v>
      </c>
      <c r="BK39" s="2246" t="s">
        <v>21</v>
      </c>
      <c r="BL39" s="2246" t="s">
        <v>21</v>
      </c>
      <c r="BM39" s="2246" t="s">
        <v>21</v>
      </c>
      <c r="BN39" s="2246" t="s">
        <v>21</v>
      </c>
      <c r="BO39" s="2246" t="s">
        <v>21</v>
      </c>
      <c r="BP39" s="624" t="s">
        <v>40</v>
      </c>
      <c r="BQ39" s="623" t="s">
        <v>26</v>
      </c>
    </row>
    <row r="40" spans="1:69" ht="15" customHeight="1">
      <c r="A40" s="104" t="s">
        <v>26</v>
      </c>
      <c r="B40" s="105" t="s">
        <v>26</v>
      </c>
      <c r="C40" s="1088" t="s">
        <v>178</v>
      </c>
      <c r="D40" s="2247">
        <v>42314</v>
      </c>
      <c r="E40" s="2247">
        <v>41837</v>
      </c>
      <c r="F40" s="2247">
        <v>626</v>
      </c>
      <c r="G40" s="2247">
        <v>2878</v>
      </c>
      <c r="H40" s="2247">
        <v>38333</v>
      </c>
      <c r="I40" s="2247">
        <v>37658</v>
      </c>
      <c r="J40" s="2247">
        <v>675</v>
      </c>
      <c r="K40" s="2247">
        <v>70</v>
      </c>
      <c r="L40" s="2247">
        <v>6359</v>
      </c>
      <c r="M40" s="2247">
        <v>136</v>
      </c>
      <c r="N40" s="2247">
        <v>138</v>
      </c>
      <c r="O40" s="2247">
        <v>4</v>
      </c>
      <c r="P40" s="2247" t="s">
        <v>21</v>
      </c>
      <c r="Q40" s="2247">
        <v>134</v>
      </c>
      <c r="R40" s="2247">
        <v>117</v>
      </c>
      <c r="S40" s="2247">
        <v>17</v>
      </c>
      <c r="T40" s="2247" t="s">
        <v>21</v>
      </c>
      <c r="U40" s="2247">
        <v>117</v>
      </c>
      <c r="V40" s="625" t="s">
        <v>41</v>
      </c>
      <c r="W40" s="626" t="s">
        <v>26</v>
      </c>
      <c r="X40" s="104" t="s">
        <v>26</v>
      </c>
      <c r="Y40" s="105" t="s">
        <v>26</v>
      </c>
      <c r="Z40" s="1088" t="s">
        <v>178</v>
      </c>
      <c r="AA40" s="2247">
        <v>392</v>
      </c>
      <c r="AB40" s="2247">
        <v>317</v>
      </c>
      <c r="AC40" s="2247" t="s">
        <v>21</v>
      </c>
      <c r="AD40" s="2247">
        <v>4</v>
      </c>
      <c r="AE40" s="2247">
        <v>313</v>
      </c>
      <c r="AF40" s="2247">
        <v>256</v>
      </c>
      <c r="AG40" s="2247">
        <v>57</v>
      </c>
      <c r="AH40" s="2247">
        <v>69</v>
      </c>
      <c r="AI40" s="2247">
        <v>1099</v>
      </c>
      <c r="AJ40" s="2247">
        <v>366</v>
      </c>
      <c r="AK40" s="2247">
        <v>371</v>
      </c>
      <c r="AL40" s="2247" t="s">
        <v>21</v>
      </c>
      <c r="AM40" s="2247" t="s">
        <v>21</v>
      </c>
      <c r="AN40" s="2247">
        <v>371</v>
      </c>
      <c r="AO40" s="2247">
        <v>371</v>
      </c>
      <c r="AP40" s="2247" t="s">
        <v>21</v>
      </c>
      <c r="AQ40" s="2247" t="s">
        <v>21</v>
      </c>
      <c r="AR40" s="2247">
        <v>187</v>
      </c>
      <c r="AS40" s="625" t="s">
        <v>41</v>
      </c>
      <c r="AT40" s="626" t="s">
        <v>26</v>
      </c>
      <c r="AU40" s="104" t="s">
        <v>26</v>
      </c>
      <c r="AV40" s="105" t="s">
        <v>26</v>
      </c>
      <c r="AW40" s="1088" t="s">
        <v>178</v>
      </c>
      <c r="AX40" s="2247">
        <v>5089</v>
      </c>
      <c r="AY40" s="2247">
        <v>5092</v>
      </c>
      <c r="AZ40" s="2247">
        <v>25</v>
      </c>
      <c r="BA40" s="2247">
        <v>377</v>
      </c>
      <c r="BB40" s="2247">
        <v>4690</v>
      </c>
      <c r="BC40" s="2247">
        <v>4690</v>
      </c>
      <c r="BD40" s="2247" t="s">
        <v>21</v>
      </c>
      <c r="BE40" s="2247" t="s">
        <v>21</v>
      </c>
      <c r="BF40" s="2247">
        <v>20</v>
      </c>
      <c r="BG40" s="2247" t="s">
        <v>21</v>
      </c>
      <c r="BH40" s="2247" t="s">
        <v>21</v>
      </c>
      <c r="BI40" s="2247" t="s">
        <v>21</v>
      </c>
      <c r="BJ40" s="2247" t="s">
        <v>21</v>
      </c>
      <c r="BK40" s="2247" t="s">
        <v>21</v>
      </c>
      <c r="BL40" s="2247" t="s">
        <v>21</v>
      </c>
      <c r="BM40" s="2247" t="s">
        <v>21</v>
      </c>
      <c r="BN40" s="2247" t="s">
        <v>21</v>
      </c>
      <c r="BO40" s="2247" t="s">
        <v>21</v>
      </c>
      <c r="BP40" s="625" t="s">
        <v>41</v>
      </c>
      <c r="BQ40" s="626" t="s">
        <v>26</v>
      </c>
    </row>
    <row r="41" spans="1:69" ht="15" customHeight="1">
      <c r="A41" s="627"/>
      <c r="B41" s="627"/>
      <c r="C41" s="627"/>
      <c r="D41" s="627"/>
      <c r="E41" s="627"/>
      <c r="F41" s="627"/>
      <c r="G41" s="627"/>
      <c r="H41" s="627"/>
      <c r="I41" s="627"/>
      <c r="J41" s="627"/>
      <c r="K41" s="627"/>
      <c r="L41" s="627"/>
      <c r="M41" s="627"/>
      <c r="N41" s="627"/>
      <c r="O41" s="627"/>
      <c r="P41" s="627"/>
      <c r="Q41" s="627"/>
      <c r="R41" s="627"/>
      <c r="S41" s="627"/>
      <c r="T41" s="627"/>
      <c r="U41" s="627"/>
      <c r="V41" s="628"/>
      <c r="W41" s="629"/>
      <c r="X41" s="627"/>
      <c r="Y41" s="627"/>
      <c r="Z41" s="627"/>
      <c r="AA41" s="627"/>
      <c r="AB41" s="627"/>
      <c r="AC41" s="627"/>
      <c r="AD41" s="627"/>
      <c r="AE41" s="627"/>
      <c r="AF41" s="627"/>
      <c r="AG41" s="627"/>
      <c r="AH41" s="627"/>
      <c r="AI41" s="627"/>
      <c r="AJ41" s="200"/>
      <c r="AK41" s="200"/>
      <c r="AL41" s="200"/>
      <c r="AM41" s="200"/>
      <c r="AN41" s="200"/>
      <c r="AO41" s="200"/>
      <c r="AP41" s="200"/>
      <c r="AQ41" s="200"/>
      <c r="AR41" s="200"/>
      <c r="AS41" s="630"/>
      <c r="AT41" s="146"/>
      <c r="AU41" s="627"/>
      <c r="AV41" s="627"/>
      <c r="AW41" s="627"/>
      <c r="AX41" s="627"/>
      <c r="AY41" s="627"/>
      <c r="AZ41" s="627"/>
      <c r="BA41" s="627"/>
      <c r="BB41" s="627"/>
      <c r="BC41" s="627"/>
      <c r="BD41" s="627"/>
      <c r="BE41" s="627"/>
      <c r="BF41" s="627"/>
      <c r="BG41" s="200"/>
      <c r="BH41" s="200"/>
      <c r="BI41" s="200"/>
      <c r="BJ41" s="200"/>
      <c r="BK41" s="200"/>
      <c r="BL41" s="200"/>
      <c r="BM41" s="200"/>
      <c r="BN41" s="200"/>
      <c r="BO41" s="200"/>
      <c r="BP41" s="630"/>
      <c r="BQ41" s="146"/>
    </row>
    <row r="42" spans="1:69" s="14" customFormat="1" ht="19.5" customHeight="1">
      <c r="A42" s="2023" t="s">
        <v>853</v>
      </c>
      <c r="B42" s="146"/>
      <c r="C42" s="146"/>
      <c r="D42" s="146"/>
      <c r="E42" s="479" t="s">
        <v>1386</v>
      </c>
      <c r="F42" s="146"/>
      <c r="G42" s="146"/>
      <c r="H42" s="146"/>
      <c r="I42" s="146"/>
      <c r="J42" s="146"/>
      <c r="K42" s="479"/>
      <c r="L42" s="73" t="s">
        <v>1192</v>
      </c>
      <c r="M42" s="1009" t="s">
        <v>854</v>
      </c>
      <c r="N42" s="607"/>
      <c r="O42" s="146" t="s">
        <v>1185</v>
      </c>
      <c r="P42" s="487"/>
      <c r="Q42" s="487"/>
      <c r="R42" s="487"/>
      <c r="S42" s="487"/>
      <c r="T42" s="608"/>
      <c r="U42" s="609" t="s">
        <v>1192</v>
      </c>
      <c r="V42" s="631"/>
      <c r="W42" s="608"/>
      <c r="X42" s="2024" t="s">
        <v>827</v>
      </c>
      <c r="Y42" s="487"/>
      <c r="Z42" s="487"/>
      <c r="AA42" s="608"/>
      <c r="AB42" s="608" t="s">
        <v>1398</v>
      </c>
      <c r="AC42" s="487"/>
      <c r="AD42" s="487"/>
      <c r="AE42" s="487"/>
      <c r="AF42" s="608"/>
      <c r="AG42" s="608"/>
      <c r="AH42" s="608"/>
      <c r="AI42" s="609" t="s">
        <v>1192</v>
      </c>
      <c r="AJ42" s="2025" t="s">
        <v>855</v>
      </c>
      <c r="AK42" s="1631"/>
      <c r="AL42" s="608" t="s">
        <v>1399</v>
      </c>
      <c r="AM42" s="1631"/>
      <c r="AN42" s="487"/>
      <c r="AO42" s="608"/>
      <c r="AP42" s="487"/>
      <c r="AQ42" s="608"/>
      <c r="AR42" s="609" t="s">
        <v>1192</v>
      </c>
      <c r="AS42" s="631"/>
      <c r="AT42" s="608"/>
      <c r="AU42" s="2024" t="s">
        <v>590</v>
      </c>
      <c r="AV42" s="487"/>
      <c r="AW42" s="487"/>
      <c r="AX42" s="608"/>
      <c r="AY42" s="608" t="s">
        <v>1255</v>
      </c>
      <c r="BA42" s="487"/>
      <c r="BB42" s="487"/>
      <c r="BC42" s="610"/>
      <c r="BD42" s="610"/>
      <c r="BE42" s="479"/>
      <c r="BF42" s="73" t="s">
        <v>1279</v>
      </c>
      <c r="BG42" s="2024" t="s">
        <v>1387</v>
      </c>
      <c r="BH42" s="1631"/>
      <c r="BI42" s="632" t="s">
        <v>1216</v>
      </c>
      <c r="BJ42" s="1631"/>
      <c r="BK42" s="608"/>
      <c r="BL42" s="608"/>
      <c r="BM42" s="146"/>
      <c r="BN42" s="479"/>
      <c r="BO42" s="636" t="s">
        <v>159</v>
      </c>
      <c r="BP42" s="631"/>
      <c r="BQ42" s="610"/>
    </row>
    <row r="43" spans="1:69" ht="18" customHeight="1">
      <c r="A43" s="611">
        <v>41275</v>
      </c>
      <c r="B43" s="124">
        <v>41275</v>
      </c>
      <c r="C43" s="125">
        <v>41275</v>
      </c>
      <c r="D43" s="2244">
        <v>150917</v>
      </c>
      <c r="E43" s="2244">
        <v>151303</v>
      </c>
      <c r="F43" s="2244">
        <v>1254</v>
      </c>
      <c r="G43" s="2244">
        <v>15</v>
      </c>
      <c r="H43" s="2244">
        <v>150034</v>
      </c>
      <c r="I43" s="2244">
        <v>149470</v>
      </c>
      <c r="J43" s="2244">
        <v>564</v>
      </c>
      <c r="K43" s="2244">
        <v>713</v>
      </c>
      <c r="L43" s="2244">
        <v>6137</v>
      </c>
      <c r="M43" s="2244">
        <v>35</v>
      </c>
      <c r="N43" s="2244">
        <v>35</v>
      </c>
      <c r="O43" s="2244" t="s">
        <v>21</v>
      </c>
      <c r="P43" s="2245" t="s">
        <v>21</v>
      </c>
      <c r="Q43" s="2245">
        <v>35</v>
      </c>
      <c r="R43" s="2245">
        <v>12</v>
      </c>
      <c r="S43" s="2245">
        <v>23</v>
      </c>
      <c r="T43" s="2245" t="s">
        <v>21</v>
      </c>
      <c r="U43" s="2245">
        <v>6</v>
      </c>
      <c r="V43" s="612">
        <v>41275</v>
      </c>
      <c r="W43" s="613">
        <v>41275</v>
      </c>
      <c r="X43" s="611">
        <v>41275</v>
      </c>
      <c r="Y43" s="124">
        <v>41275</v>
      </c>
      <c r="Z43" s="125">
        <v>41275</v>
      </c>
      <c r="AA43" s="2244">
        <v>88824</v>
      </c>
      <c r="AB43" s="2244">
        <v>89698</v>
      </c>
      <c r="AC43" s="2244" t="s">
        <v>21</v>
      </c>
      <c r="AD43" s="2244" t="s">
        <v>21</v>
      </c>
      <c r="AE43" s="2244">
        <v>89698</v>
      </c>
      <c r="AF43" s="2244">
        <v>89698</v>
      </c>
      <c r="AG43" s="2244" t="s">
        <v>21</v>
      </c>
      <c r="AH43" s="2244">
        <v>21</v>
      </c>
      <c r="AI43" s="2244">
        <v>4024</v>
      </c>
      <c r="AJ43" s="2245">
        <v>440170</v>
      </c>
      <c r="AK43" s="2245">
        <v>440130</v>
      </c>
      <c r="AL43" s="2245">
        <v>16286</v>
      </c>
      <c r="AM43" s="2245">
        <v>27218</v>
      </c>
      <c r="AN43" s="2245">
        <v>396626</v>
      </c>
      <c r="AO43" s="2245">
        <v>383080</v>
      </c>
      <c r="AP43" s="2245">
        <v>13546</v>
      </c>
      <c r="AQ43" s="2245" t="s">
        <v>21</v>
      </c>
      <c r="AR43" s="2245">
        <v>25</v>
      </c>
      <c r="AS43" s="612">
        <v>41275</v>
      </c>
      <c r="AT43" s="613">
        <v>41275</v>
      </c>
      <c r="AU43" s="611">
        <v>41275</v>
      </c>
      <c r="AV43" s="124">
        <v>41275</v>
      </c>
      <c r="AW43" s="125">
        <v>41275</v>
      </c>
      <c r="AX43" s="2244">
        <v>281203</v>
      </c>
      <c r="AY43" s="2244">
        <v>281203</v>
      </c>
      <c r="AZ43" s="2244">
        <v>14030</v>
      </c>
      <c r="BA43" s="2244">
        <v>12237</v>
      </c>
      <c r="BB43" s="2244">
        <v>254936</v>
      </c>
      <c r="BC43" s="2244">
        <v>243256</v>
      </c>
      <c r="BD43" s="2244">
        <v>11680</v>
      </c>
      <c r="BE43" s="2244" t="s">
        <v>22</v>
      </c>
      <c r="BF43" s="2244" t="s">
        <v>22</v>
      </c>
      <c r="BG43" s="2245" t="s">
        <v>21</v>
      </c>
      <c r="BH43" s="2245" t="s">
        <v>21</v>
      </c>
      <c r="BI43" s="2245" t="s">
        <v>21</v>
      </c>
      <c r="BJ43" s="2245" t="s">
        <v>21</v>
      </c>
      <c r="BK43" s="2245" t="s">
        <v>21</v>
      </c>
      <c r="BL43" s="2245" t="s">
        <v>21</v>
      </c>
      <c r="BM43" s="2244" t="s">
        <v>21</v>
      </c>
      <c r="BN43" s="2244" t="s">
        <v>21</v>
      </c>
      <c r="BO43" s="199" t="s">
        <v>21</v>
      </c>
      <c r="BP43" s="612">
        <v>41275</v>
      </c>
      <c r="BQ43" s="613">
        <v>41275</v>
      </c>
    </row>
    <row r="44" spans="1:69" ht="15" customHeight="1">
      <c r="A44" s="73"/>
      <c r="B44" s="64">
        <v>41640</v>
      </c>
      <c r="C44" s="127"/>
      <c r="D44" s="2245">
        <v>131654</v>
      </c>
      <c r="E44" s="2245">
        <v>130646</v>
      </c>
      <c r="F44" s="2245">
        <v>771</v>
      </c>
      <c r="G44" s="2245">
        <v>33</v>
      </c>
      <c r="H44" s="2245">
        <v>129842</v>
      </c>
      <c r="I44" s="2245">
        <v>129117</v>
      </c>
      <c r="J44" s="2245">
        <v>726</v>
      </c>
      <c r="K44" s="2245">
        <v>702</v>
      </c>
      <c r="L44" s="2245">
        <v>6407</v>
      </c>
      <c r="M44" s="2245">
        <v>35</v>
      </c>
      <c r="N44" s="2245">
        <v>35</v>
      </c>
      <c r="O44" s="2245" t="s">
        <v>21</v>
      </c>
      <c r="P44" s="2245" t="s">
        <v>21</v>
      </c>
      <c r="Q44" s="2245">
        <v>35</v>
      </c>
      <c r="R44" s="2245">
        <v>12</v>
      </c>
      <c r="S44" s="2245">
        <v>23</v>
      </c>
      <c r="T44" s="2245">
        <v>5</v>
      </c>
      <c r="U44" s="2245">
        <v>1</v>
      </c>
      <c r="V44" s="614">
        <v>41640</v>
      </c>
      <c r="W44" s="615">
        <v>41640</v>
      </c>
      <c r="X44" s="73"/>
      <c r="Y44" s="64">
        <v>41640</v>
      </c>
      <c r="Z44" s="127"/>
      <c r="AA44" s="2245">
        <v>86718</v>
      </c>
      <c r="AB44" s="2245">
        <v>86531</v>
      </c>
      <c r="AC44" s="2245" t="s">
        <v>21</v>
      </c>
      <c r="AD44" s="2245" t="s">
        <v>21</v>
      </c>
      <c r="AE44" s="2245">
        <v>86531</v>
      </c>
      <c r="AF44" s="2245">
        <v>86531</v>
      </c>
      <c r="AG44" s="2245" t="s">
        <v>21</v>
      </c>
      <c r="AH44" s="2245" t="s">
        <v>21</v>
      </c>
      <c r="AI44" s="2245">
        <v>4182</v>
      </c>
      <c r="AJ44" s="2245">
        <v>417444</v>
      </c>
      <c r="AK44" s="2245">
        <v>417449</v>
      </c>
      <c r="AL44" s="2245">
        <v>12167</v>
      </c>
      <c r="AM44" s="2245">
        <v>30454</v>
      </c>
      <c r="AN44" s="2245">
        <v>374829</v>
      </c>
      <c r="AO44" s="2245">
        <v>363422</v>
      </c>
      <c r="AP44" s="2245">
        <v>11406</v>
      </c>
      <c r="AQ44" s="2245" t="s">
        <v>21</v>
      </c>
      <c r="AR44" s="2245">
        <v>47</v>
      </c>
      <c r="AS44" s="614">
        <v>41640</v>
      </c>
      <c r="AT44" s="615">
        <v>41640</v>
      </c>
      <c r="AU44" s="73"/>
      <c r="AV44" s="64">
        <v>41640</v>
      </c>
      <c r="AW44" s="127"/>
      <c r="AX44" s="2245">
        <v>283236</v>
      </c>
      <c r="AY44" s="2245">
        <v>283236</v>
      </c>
      <c r="AZ44" s="2245">
        <v>10487</v>
      </c>
      <c r="BA44" s="2245">
        <v>18040</v>
      </c>
      <c r="BB44" s="2245">
        <v>254709</v>
      </c>
      <c r="BC44" s="2245">
        <v>244869</v>
      </c>
      <c r="BD44" s="2245">
        <v>9840</v>
      </c>
      <c r="BE44" s="2245" t="s">
        <v>22</v>
      </c>
      <c r="BF44" s="2245" t="s">
        <v>22</v>
      </c>
      <c r="BG44" s="2245" t="s">
        <v>21</v>
      </c>
      <c r="BH44" s="2245" t="s">
        <v>21</v>
      </c>
      <c r="BI44" s="2245" t="s">
        <v>21</v>
      </c>
      <c r="BJ44" s="2245" t="s">
        <v>21</v>
      </c>
      <c r="BK44" s="2245" t="s">
        <v>21</v>
      </c>
      <c r="BL44" s="2245" t="s">
        <v>21</v>
      </c>
      <c r="BM44" s="2245" t="s">
        <v>21</v>
      </c>
      <c r="BN44" s="2245" t="s">
        <v>21</v>
      </c>
      <c r="BO44" s="2245" t="s">
        <v>21</v>
      </c>
      <c r="BP44" s="614">
        <v>41640</v>
      </c>
      <c r="BQ44" s="615">
        <v>41640</v>
      </c>
    </row>
    <row r="45" spans="1:69" ht="15" customHeight="1">
      <c r="A45" s="73"/>
      <c r="B45" s="64">
        <v>42005</v>
      </c>
      <c r="C45" s="127"/>
      <c r="D45" s="2245">
        <v>132391</v>
      </c>
      <c r="E45" s="2245">
        <v>131995</v>
      </c>
      <c r="F45" s="2245">
        <v>529</v>
      </c>
      <c r="G45" s="2245">
        <v>15</v>
      </c>
      <c r="H45" s="2245">
        <v>131451</v>
      </c>
      <c r="I45" s="2245">
        <v>130865</v>
      </c>
      <c r="J45" s="2245">
        <v>586</v>
      </c>
      <c r="K45" s="2245">
        <v>581</v>
      </c>
      <c r="L45" s="2245">
        <v>6259</v>
      </c>
      <c r="M45" s="2245">
        <v>33</v>
      </c>
      <c r="N45" s="2245">
        <v>33</v>
      </c>
      <c r="O45" s="2245" t="s">
        <v>21</v>
      </c>
      <c r="P45" s="2245" t="s">
        <v>21</v>
      </c>
      <c r="Q45" s="2245">
        <v>33</v>
      </c>
      <c r="R45" s="2245">
        <v>12</v>
      </c>
      <c r="S45" s="2245">
        <v>21</v>
      </c>
      <c r="T45" s="2245" t="s">
        <v>21</v>
      </c>
      <c r="U45" s="2245" t="s">
        <v>21</v>
      </c>
      <c r="V45" s="614">
        <v>42005</v>
      </c>
      <c r="W45" s="615">
        <v>42005</v>
      </c>
      <c r="X45" s="73"/>
      <c r="Y45" s="64">
        <v>42005</v>
      </c>
      <c r="Z45" s="127"/>
      <c r="AA45" s="2245">
        <v>89010</v>
      </c>
      <c r="AB45" s="2245">
        <v>89601</v>
      </c>
      <c r="AC45" s="2245" t="s">
        <v>21</v>
      </c>
      <c r="AD45" s="2245" t="s">
        <v>21</v>
      </c>
      <c r="AE45" s="2245">
        <v>89601</v>
      </c>
      <c r="AF45" s="2245">
        <v>89601</v>
      </c>
      <c r="AG45" s="2245" t="s">
        <v>21</v>
      </c>
      <c r="AH45" s="2245" t="s">
        <v>21</v>
      </c>
      <c r="AI45" s="2245">
        <v>3878</v>
      </c>
      <c r="AJ45" s="2245">
        <v>399867</v>
      </c>
      <c r="AK45" s="2245">
        <v>399932</v>
      </c>
      <c r="AL45" s="2245">
        <v>11077</v>
      </c>
      <c r="AM45" s="2245">
        <v>25799</v>
      </c>
      <c r="AN45" s="2245">
        <v>363056</v>
      </c>
      <c r="AO45" s="2245">
        <v>352258</v>
      </c>
      <c r="AP45" s="2245">
        <v>10798</v>
      </c>
      <c r="AQ45" s="2245" t="s">
        <v>21</v>
      </c>
      <c r="AR45" s="2245">
        <v>38</v>
      </c>
      <c r="AS45" s="614">
        <v>42005</v>
      </c>
      <c r="AT45" s="615">
        <v>42005</v>
      </c>
      <c r="AU45" s="73"/>
      <c r="AV45" s="64">
        <v>42005</v>
      </c>
      <c r="AW45" s="127"/>
      <c r="AX45" s="2245">
        <v>268980</v>
      </c>
      <c r="AY45" s="2245">
        <v>268980</v>
      </c>
      <c r="AZ45" s="2245">
        <v>9552</v>
      </c>
      <c r="BA45" s="2245">
        <v>12930</v>
      </c>
      <c r="BB45" s="2245">
        <v>246498</v>
      </c>
      <c r="BC45" s="2245">
        <v>237181</v>
      </c>
      <c r="BD45" s="2245">
        <v>9317</v>
      </c>
      <c r="BE45" s="2245" t="s">
        <v>22</v>
      </c>
      <c r="BF45" s="2245" t="s">
        <v>22</v>
      </c>
      <c r="BG45" s="2245" t="s">
        <v>21</v>
      </c>
      <c r="BH45" s="2245" t="s">
        <v>21</v>
      </c>
      <c r="BI45" s="2245" t="s">
        <v>21</v>
      </c>
      <c r="BJ45" s="2245" t="s">
        <v>21</v>
      </c>
      <c r="BK45" s="2245" t="s">
        <v>21</v>
      </c>
      <c r="BL45" s="2245" t="s">
        <v>21</v>
      </c>
      <c r="BM45" s="2245" t="s">
        <v>21</v>
      </c>
      <c r="BN45" s="2245" t="s">
        <v>21</v>
      </c>
      <c r="BO45" s="2245" t="s">
        <v>21</v>
      </c>
      <c r="BP45" s="614">
        <v>42005</v>
      </c>
      <c r="BQ45" s="615">
        <v>42005</v>
      </c>
    </row>
    <row r="46" spans="1:69" ht="15" customHeight="1">
      <c r="A46" s="73"/>
      <c r="B46" s="64">
        <v>42370</v>
      </c>
      <c r="C46" s="127"/>
      <c r="D46" s="2245">
        <v>130327</v>
      </c>
      <c r="E46" s="2245">
        <v>129543</v>
      </c>
      <c r="F46" s="2245">
        <v>162</v>
      </c>
      <c r="G46" s="2245">
        <v>166</v>
      </c>
      <c r="H46" s="2245">
        <v>129216</v>
      </c>
      <c r="I46" s="2245">
        <v>128721</v>
      </c>
      <c r="J46" s="2245">
        <v>494</v>
      </c>
      <c r="K46" s="2245">
        <v>472</v>
      </c>
      <c r="L46" s="2245">
        <v>6533</v>
      </c>
      <c r="M46" s="2245">
        <v>36</v>
      </c>
      <c r="N46" s="2245">
        <v>35</v>
      </c>
      <c r="O46" s="2245" t="s">
        <v>21</v>
      </c>
      <c r="P46" s="2245" t="s">
        <v>21</v>
      </c>
      <c r="Q46" s="2245">
        <v>35</v>
      </c>
      <c r="R46" s="2245">
        <v>12</v>
      </c>
      <c r="S46" s="2245">
        <v>23</v>
      </c>
      <c r="T46" s="2245" t="s">
        <v>21</v>
      </c>
      <c r="U46" s="2245" t="s">
        <v>21</v>
      </c>
      <c r="V46" s="614">
        <v>42370</v>
      </c>
      <c r="W46" s="615">
        <v>42370</v>
      </c>
      <c r="X46" s="73"/>
      <c r="Y46" s="64">
        <v>42370</v>
      </c>
      <c r="Z46" s="127"/>
      <c r="AA46" s="2245">
        <v>88603</v>
      </c>
      <c r="AB46" s="2245">
        <v>88593</v>
      </c>
      <c r="AC46" s="2245" t="s">
        <v>21</v>
      </c>
      <c r="AD46" s="2245" t="s">
        <v>21</v>
      </c>
      <c r="AE46" s="2245">
        <v>88593</v>
      </c>
      <c r="AF46" s="2245">
        <v>88593</v>
      </c>
      <c r="AG46" s="2245" t="s">
        <v>21</v>
      </c>
      <c r="AH46" s="2245" t="s">
        <v>21</v>
      </c>
      <c r="AI46" s="2245">
        <v>3915</v>
      </c>
      <c r="AJ46" s="2245">
        <v>399392</v>
      </c>
      <c r="AK46" s="2245">
        <v>399405</v>
      </c>
      <c r="AL46" s="2245">
        <v>8403</v>
      </c>
      <c r="AM46" s="2245">
        <v>30774</v>
      </c>
      <c r="AN46" s="2245">
        <v>360227</v>
      </c>
      <c r="AO46" s="2245">
        <v>350952</v>
      </c>
      <c r="AP46" s="2245">
        <v>9275</v>
      </c>
      <c r="AQ46" s="2245" t="s">
        <v>21</v>
      </c>
      <c r="AR46" s="2245">
        <v>41</v>
      </c>
      <c r="AS46" s="614">
        <v>42370</v>
      </c>
      <c r="AT46" s="615">
        <v>42370</v>
      </c>
      <c r="AU46" s="73"/>
      <c r="AV46" s="64">
        <v>42370</v>
      </c>
      <c r="AW46" s="127"/>
      <c r="AX46" s="2245">
        <v>270682</v>
      </c>
      <c r="AY46" s="2245">
        <v>270682</v>
      </c>
      <c r="AZ46" s="2245">
        <v>7051</v>
      </c>
      <c r="BA46" s="2245">
        <v>16766</v>
      </c>
      <c r="BB46" s="2245">
        <v>246865</v>
      </c>
      <c r="BC46" s="2245">
        <v>238858</v>
      </c>
      <c r="BD46" s="2245">
        <v>8007</v>
      </c>
      <c r="BE46" s="2245" t="s">
        <v>22</v>
      </c>
      <c r="BF46" s="2245" t="s">
        <v>22</v>
      </c>
      <c r="BG46" s="2245" t="s">
        <v>21</v>
      </c>
      <c r="BH46" s="2245" t="s">
        <v>21</v>
      </c>
      <c r="BI46" s="2245" t="s">
        <v>21</v>
      </c>
      <c r="BJ46" s="2245" t="s">
        <v>21</v>
      </c>
      <c r="BK46" s="2245" t="s">
        <v>21</v>
      </c>
      <c r="BL46" s="2245" t="s">
        <v>21</v>
      </c>
      <c r="BM46" s="2245" t="s">
        <v>21</v>
      </c>
      <c r="BN46" s="2245" t="s">
        <v>21</v>
      </c>
      <c r="BO46" s="2245" t="s">
        <v>21</v>
      </c>
      <c r="BP46" s="614">
        <v>42370</v>
      </c>
      <c r="BQ46" s="615">
        <v>42370</v>
      </c>
    </row>
    <row r="47" spans="1:69" ht="15" customHeight="1">
      <c r="A47" s="73"/>
      <c r="B47" s="64">
        <v>42736</v>
      </c>
      <c r="C47" s="127"/>
      <c r="D47" s="2245">
        <v>113765</v>
      </c>
      <c r="E47" s="2245">
        <v>113422</v>
      </c>
      <c r="F47" s="2245">
        <v>145</v>
      </c>
      <c r="G47" s="2245">
        <v>87</v>
      </c>
      <c r="H47" s="2245">
        <v>113190</v>
      </c>
      <c r="I47" s="2245">
        <v>112588</v>
      </c>
      <c r="J47" s="2245">
        <v>603</v>
      </c>
      <c r="K47" s="2245">
        <v>550</v>
      </c>
      <c r="L47" s="2245">
        <v>6331</v>
      </c>
      <c r="M47" s="2245">
        <v>38</v>
      </c>
      <c r="N47" s="2245">
        <v>38</v>
      </c>
      <c r="O47" s="2245" t="s">
        <v>21</v>
      </c>
      <c r="P47" s="2245" t="s">
        <v>21</v>
      </c>
      <c r="Q47" s="2245">
        <v>38</v>
      </c>
      <c r="R47" s="2245">
        <v>12</v>
      </c>
      <c r="S47" s="2245">
        <v>26</v>
      </c>
      <c r="T47" s="2245" t="s">
        <v>21</v>
      </c>
      <c r="U47" s="2245" t="s">
        <v>21</v>
      </c>
      <c r="V47" s="614">
        <v>42736</v>
      </c>
      <c r="W47" s="615">
        <v>42736</v>
      </c>
      <c r="X47" s="73"/>
      <c r="Y47" s="64">
        <v>42736</v>
      </c>
      <c r="Z47" s="127"/>
      <c r="AA47" s="2245">
        <v>80673</v>
      </c>
      <c r="AB47" s="2245">
        <v>80177</v>
      </c>
      <c r="AC47" s="2245" t="s">
        <v>21</v>
      </c>
      <c r="AD47" s="2245" t="s">
        <v>21</v>
      </c>
      <c r="AE47" s="2245">
        <v>80177</v>
      </c>
      <c r="AF47" s="2245">
        <v>80177</v>
      </c>
      <c r="AG47" s="2245" t="s">
        <v>21</v>
      </c>
      <c r="AH47" s="2245" t="s">
        <v>21</v>
      </c>
      <c r="AI47" s="2245">
        <v>4419</v>
      </c>
      <c r="AJ47" s="2245">
        <v>415020</v>
      </c>
      <c r="AK47" s="2245">
        <v>415035</v>
      </c>
      <c r="AL47" s="2245">
        <v>7607</v>
      </c>
      <c r="AM47" s="2245">
        <v>33142</v>
      </c>
      <c r="AN47" s="2245">
        <v>374286</v>
      </c>
      <c r="AO47" s="2245">
        <v>365728</v>
      </c>
      <c r="AP47" s="2245">
        <v>8558</v>
      </c>
      <c r="AQ47" s="2245" t="s">
        <v>21</v>
      </c>
      <c r="AR47" s="2245">
        <v>28</v>
      </c>
      <c r="AS47" s="614">
        <v>42736</v>
      </c>
      <c r="AT47" s="615">
        <v>42736</v>
      </c>
      <c r="AU47" s="73"/>
      <c r="AV47" s="64">
        <v>42736</v>
      </c>
      <c r="AW47" s="127"/>
      <c r="AX47" s="2245">
        <v>284344</v>
      </c>
      <c r="AY47" s="2245">
        <v>284344</v>
      </c>
      <c r="AZ47" s="2245">
        <v>6246</v>
      </c>
      <c r="BA47" s="2245">
        <v>23060</v>
      </c>
      <c r="BB47" s="2245">
        <v>255038</v>
      </c>
      <c r="BC47" s="2245">
        <v>247648</v>
      </c>
      <c r="BD47" s="2245">
        <v>7390</v>
      </c>
      <c r="BE47" s="2245" t="s">
        <v>22</v>
      </c>
      <c r="BF47" s="2245" t="s">
        <v>22</v>
      </c>
      <c r="BG47" s="2245" t="s">
        <v>21</v>
      </c>
      <c r="BH47" s="2245" t="s">
        <v>21</v>
      </c>
      <c r="BI47" s="2245" t="s">
        <v>21</v>
      </c>
      <c r="BJ47" s="2245" t="s">
        <v>21</v>
      </c>
      <c r="BK47" s="2245" t="s">
        <v>21</v>
      </c>
      <c r="BL47" s="2245" t="s">
        <v>21</v>
      </c>
      <c r="BM47" s="2245" t="s">
        <v>21</v>
      </c>
      <c r="BN47" s="2245" t="s">
        <v>21</v>
      </c>
      <c r="BO47" s="2245" t="s">
        <v>21</v>
      </c>
      <c r="BP47" s="614">
        <v>42736</v>
      </c>
      <c r="BQ47" s="615">
        <v>42736</v>
      </c>
    </row>
    <row r="48" spans="1:69" ht="7.5" customHeight="1">
      <c r="A48" s="73"/>
      <c r="B48" s="64"/>
      <c r="C48" s="127"/>
      <c r="D48" s="616"/>
      <c r="E48" s="616"/>
      <c r="F48" s="616"/>
      <c r="G48" s="616"/>
      <c r="H48" s="616"/>
      <c r="I48" s="616"/>
      <c r="J48" s="616"/>
      <c r="K48" s="616"/>
      <c r="L48" s="616"/>
      <c r="M48" s="616"/>
      <c r="N48" s="616"/>
      <c r="O48" s="616"/>
      <c r="P48" s="616"/>
      <c r="Q48" s="616"/>
      <c r="R48" s="616"/>
      <c r="S48" s="616"/>
      <c r="T48" s="616"/>
      <c r="U48" s="616"/>
      <c r="V48" s="618"/>
      <c r="W48" s="619"/>
      <c r="X48" s="73"/>
      <c r="Y48" s="64"/>
      <c r="Z48" s="127"/>
      <c r="AA48" s="616"/>
      <c r="AB48" s="616"/>
      <c r="AC48" s="616"/>
      <c r="AD48" s="616"/>
      <c r="AE48" s="616"/>
      <c r="AF48" s="616"/>
      <c r="AG48" s="616"/>
      <c r="AH48" s="616"/>
      <c r="AI48" s="616"/>
      <c r="AJ48" s="616"/>
      <c r="AK48" s="616"/>
      <c r="AL48" s="616"/>
      <c r="AM48" s="616"/>
      <c r="AN48" s="616"/>
      <c r="AO48" s="616"/>
      <c r="AP48" s="616"/>
      <c r="AQ48" s="616"/>
      <c r="AR48" s="616"/>
      <c r="AS48" s="618"/>
      <c r="AT48" s="619"/>
      <c r="AU48" s="73"/>
      <c r="AV48" s="64"/>
      <c r="AW48" s="127"/>
      <c r="AX48" s="616"/>
      <c r="AY48" s="616"/>
      <c r="AZ48" s="616"/>
      <c r="BA48" s="616"/>
      <c r="BB48" s="616"/>
      <c r="BC48" s="616"/>
      <c r="BD48" s="616"/>
      <c r="BE48" s="616"/>
      <c r="BF48" s="616"/>
      <c r="BG48" s="616"/>
      <c r="BH48" s="616"/>
      <c r="BI48" s="616"/>
      <c r="BJ48" s="616"/>
      <c r="BK48" s="616"/>
      <c r="BL48" s="616"/>
      <c r="BM48" s="616"/>
      <c r="BN48" s="616"/>
      <c r="BO48" s="616"/>
      <c r="BP48" s="618"/>
      <c r="BQ48" s="619"/>
    </row>
    <row r="49" spans="1:69" ht="15" customHeight="1">
      <c r="A49" s="79">
        <v>42095</v>
      </c>
      <c r="B49" s="80">
        <v>42095</v>
      </c>
      <c r="C49" s="128">
        <v>42095</v>
      </c>
      <c r="D49" s="2246">
        <v>133561</v>
      </c>
      <c r="E49" s="2246">
        <v>133107</v>
      </c>
      <c r="F49" s="2246">
        <v>453</v>
      </c>
      <c r="G49" s="2246">
        <v>21</v>
      </c>
      <c r="H49" s="2246">
        <v>132632</v>
      </c>
      <c r="I49" s="2246">
        <v>132117</v>
      </c>
      <c r="J49" s="2246">
        <v>515</v>
      </c>
      <c r="K49" s="2246">
        <v>470</v>
      </c>
      <c r="L49" s="2246">
        <v>6685</v>
      </c>
      <c r="M49" s="2246">
        <v>33</v>
      </c>
      <c r="N49" s="2246">
        <v>33</v>
      </c>
      <c r="O49" s="2246" t="s">
        <v>21</v>
      </c>
      <c r="P49" s="2246" t="s">
        <v>21</v>
      </c>
      <c r="Q49" s="2246">
        <v>33</v>
      </c>
      <c r="R49" s="2246">
        <v>12</v>
      </c>
      <c r="S49" s="2246">
        <v>21</v>
      </c>
      <c r="T49" s="2246" t="s">
        <v>21</v>
      </c>
      <c r="U49" s="2246" t="s">
        <v>21</v>
      </c>
      <c r="V49" s="620">
        <v>42095</v>
      </c>
      <c r="W49" s="619">
        <v>42095</v>
      </c>
      <c r="X49" s="79">
        <v>42095</v>
      </c>
      <c r="Y49" s="80">
        <v>42095</v>
      </c>
      <c r="Z49" s="128">
        <v>42095</v>
      </c>
      <c r="AA49" s="2246">
        <v>90398</v>
      </c>
      <c r="AB49" s="2246">
        <v>90725</v>
      </c>
      <c r="AC49" s="2246" t="s">
        <v>21</v>
      </c>
      <c r="AD49" s="2246" t="s">
        <v>21</v>
      </c>
      <c r="AE49" s="2246">
        <v>90725</v>
      </c>
      <c r="AF49" s="2246">
        <v>90725</v>
      </c>
      <c r="AG49" s="2246" t="s">
        <v>21</v>
      </c>
      <c r="AH49" s="2246" t="s">
        <v>21</v>
      </c>
      <c r="AI49" s="2246">
        <v>4280</v>
      </c>
      <c r="AJ49" s="2246">
        <v>395745</v>
      </c>
      <c r="AK49" s="2246">
        <v>395821</v>
      </c>
      <c r="AL49" s="2246">
        <v>10195</v>
      </c>
      <c r="AM49" s="2246">
        <v>25516</v>
      </c>
      <c r="AN49" s="2246">
        <v>360110</v>
      </c>
      <c r="AO49" s="2246">
        <v>350238</v>
      </c>
      <c r="AP49" s="2246">
        <v>9872</v>
      </c>
      <c r="AQ49" s="2246" t="s">
        <v>21</v>
      </c>
      <c r="AR49" s="2246">
        <v>34</v>
      </c>
      <c r="AS49" s="620">
        <v>42095</v>
      </c>
      <c r="AT49" s="619">
        <v>42095</v>
      </c>
      <c r="AU49" s="79">
        <v>42095</v>
      </c>
      <c r="AV49" s="80">
        <v>42095</v>
      </c>
      <c r="AW49" s="128">
        <v>42095</v>
      </c>
      <c r="AX49" s="2246">
        <v>266671</v>
      </c>
      <c r="AY49" s="2246">
        <v>266671</v>
      </c>
      <c r="AZ49" s="2246">
        <v>8751</v>
      </c>
      <c r="BA49" s="2246">
        <v>12869</v>
      </c>
      <c r="BB49" s="2246">
        <v>245051</v>
      </c>
      <c r="BC49" s="2246">
        <v>236531</v>
      </c>
      <c r="BD49" s="2246">
        <v>8520</v>
      </c>
      <c r="BE49" s="2246" t="s">
        <v>22</v>
      </c>
      <c r="BF49" s="2246" t="s">
        <v>22</v>
      </c>
      <c r="BG49" s="2246" t="s">
        <v>21</v>
      </c>
      <c r="BH49" s="2246" t="s">
        <v>21</v>
      </c>
      <c r="BI49" s="2246" t="s">
        <v>21</v>
      </c>
      <c r="BJ49" s="2246" t="s">
        <v>21</v>
      </c>
      <c r="BK49" s="2246" t="s">
        <v>21</v>
      </c>
      <c r="BL49" s="2246" t="s">
        <v>21</v>
      </c>
      <c r="BM49" s="2246" t="s">
        <v>21</v>
      </c>
      <c r="BN49" s="2246" t="s">
        <v>21</v>
      </c>
      <c r="BO49" s="2246" t="s">
        <v>21</v>
      </c>
      <c r="BP49" s="620">
        <v>42095</v>
      </c>
      <c r="BQ49" s="619">
        <v>42095</v>
      </c>
    </row>
    <row r="50" spans="1:69" ht="15" customHeight="1">
      <c r="A50" s="85"/>
      <c r="B50" s="80">
        <v>42461</v>
      </c>
      <c r="C50" s="130"/>
      <c r="D50" s="2246">
        <v>124929</v>
      </c>
      <c r="E50" s="2246">
        <v>125121</v>
      </c>
      <c r="F50" s="2246">
        <v>134</v>
      </c>
      <c r="G50" s="2246">
        <v>173</v>
      </c>
      <c r="H50" s="2246">
        <v>124815</v>
      </c>
      <c r="I50" s="2246">
        <v>124285</v>
      </c>
      <c r="J50" s="2246">
        <v>530</v>
      </c>
      <c r="K50" s="2246">
        <v>527</v>
      </c>
      <c r="L50" s="2246">
        <v>5951</v>
      </c>
      <c r="M50" s="2246">
        <v>37</v>
      </c>
      <c r="N50" s="2246">
        <v>36</v>
      </c>
      <c r="O50" s="2246" t="s">
        <v>21</v>
      </c>
      <c r="P50" s="2246" t="s">
        <v>21</v>
      </c>
      <c r="Q50" s="2246">
        <v>36</v>
      </c>
      <c r="R50" s="2246">
        <v>12</v>
      </c>
      <c r="S50" s="2246">
        <v>24</v>
      </c>
      <c r="T50" s="2246" t="s">
        <v>21</v>
      </c>
      <c r="U50" s="2246" t="s">
        <v>21</v>
      </c>
      <c r="V50" s="620">
        <v>42461</v>
      </c>
      <c r="W50" s="619">
        <v>42461</v>
      </c>
      <c r="X50" s="85"/>
      <c r="Y50" s="80">
        <v>42461</v>
      </c>
      <c r="Z50" s="130"/>
      <c r="AA50" s="2246">
        <v>84696</v>
      </c>
      <c r="AB50" s="2246">
        <v>85246</v>
      </c>
      <c r="AC50" s="2246" t="s">
        <v>21</v>
      </c>
      <c r="AD50" s="2246" t="s">
        <v>21</v>
      </c>
      <c r="AE50" s="2246">
        <v>85246</v>
      </c>
      <c r="AF50" s="2246">
        <v>85246</v>
      </c>
      <c r="AG50" s="2246" t="s">
        <v>21</v>
      </c>
      <c r="AH50" s="2246" t="s">
        <v>21</v>
      </c>
      <c r="AI50" s="2246">
        <v>3736</v>
      </c>
      <c r="AJ50" s="2246">
        <v>407181</v>
      </c>
      <c r="AK50" s="2246">
        <v>407168</v>
      </c>
      <c r="AL50" s="2246">
        <v>8051</v>
      </c>
      <c r="AM50" s="2246">
        <v>33246</v>
      </c>
      <c r="AN50" s="2246">
        <v>365871</v>
      </c>
      <c r="AO50" s="2246">
        <v>356626</v>
      </c>
      <c r="AP50" s="2246">
        <v>9245</v>
      </c>
      <c r="AQ50" s="2246" t="s">
        <v>21</v>
      </c>
      <c r="AR50" s="2246">
        <v>45</v>
      </c>
      <c r="AS50" s="620">
        <v>42461</v>
      </c>
      <c r="AT50" s="619">
        <v>42461</v>
      </c>
      <c r="AU50" s="85"/>
      <c r="AV50" s="80">
        <v>42461</v>
      </c>
      <c r="AW50" s="130"/>
      <c r="AX50" s="2246">
        <v>275711</v>
      </c>
      <c r="AY50" s="2246">
        <v>275711</v>
      </c>
      <c r="AZ50" s="2246">
        <v>6705</v>
      </c>
      <c r="BA50" s="2246">
        <v>19409</v>
      </c>
      <c r="BB50" s="2246">
        <v>249597</v>
      </c>
      <c r="BC50" s="2246">
        <v>241616</v>
      </c>
      <c r="BD50" s="2246">
        <v>7981</v>
      </c>
      <c r="BE50" s="2246" t="s">
        <v>22</v>
      </c>
      <c r="BF50" s="2246" t="s">
        <v>22</v>
      </c>
      <c r="BG50" s="2246" t="s">
        <v>21</v>
      </c>
      <c r="BH50" s="2246" t="s">
        <v>21</v>
      </c>
      <c r="BI50" s="2246" t="s">
        <v>21</v>
      </c>
      <c r="BJ50" s="2246" t="s">
        <v>21</v>
      </c>
      <c r="BK50" s="2246" t="s">
        <v>21</v>
      </c>
      <c r="BL50" s="2246" t="s">
        <v>21</v>
      </c>
      <c r="BM50" s="2246" t="s">
        <v>21</v>
      </c>
      <c r="BN50" s="2246" t="s">
        <v>21</v>
      </c>
      <c r="BO50" s="2246" t="s">
        <v>21</v>
      </c>
      <c r="BP50" s="620">
        <v>42461</v>
      </c>
      <c r="BQ50" s="619">
        <v>42461</v>
      </c>
    </row>
    <row r="51" spans="1:69" ht="7.5" customHeight="1">
      <c r="A51" s="85"/>
      <c r="B51" s="80"/>
      <c r="C51" s="130"/>
      <c r="D51" s="2246"/>
      <c r="E51" s="2246"/>
      <c r="F51" s="2246"/>
      <c r="G51" s="2246"/>
      <c r="H51" s="2246"/>
      <c r="I51" s="2246"/>
      <c r="J51" s="2246"/>
      <c r="K51" s="2246"/>
      <c r="L51" s="2246"/>
      <c r="M51" s="2246"/>
      <c r="N51" s="2246"/>
      <c r="O51" s="2246"/>
      <c r="P51" s="2246"/>
      <c r="Q51" s="2246"/>
      <c r="R51" s="2246"/>
      <c r="S51" s="2246"/>
      <c r="T51" s="2246"/>
      <c r="U51" s="2246"/>
      <c r="V51" s="620"/>
      <c r="W51" s="619"/>
      <c r="X51" s="85"/>
      <c r="Y51" s="80"/>
      <c r="Z51" s="130"/>
      <c r="AA51" s="2246"/>
      <c r="AB51" s="2246"/>
      <c r="AC51" s="2246"/>
      <c r="AD51" s="2246"/>
      <c r="AE51" s="2246"/>
      <c r="AF51" s="2246"/>
      <c r="AG51" s="2246"/>
      <c r="AH51" s="2246"/>
      <c r="AI51" s="2246"/>
      <c r="AJ51" s="2246"/>
      <c r="AK51" s="2246"/>
      <c r="AL51" s="2246"/>
      <c r="AM51" s="2246"/>
      <c r="AN51" s="2246"/>
      <c r="AO51" s="2246"/>
      <c r="AP51" s="2246"/>
      <c r="AQ51" s="2246"/>
      <c r="AR51" s="2246"/>
      <c r="AS51" s="620"/>
      <c r="AT51" s="619"/>
      <c r="AU51" s="85"/>
      <c r="AV51" s="80"/>
      <c r="AW51" s="130"/>
      <c r="AX51" s="2246"/>
      <c r="AY51" s="2246"/>
      <c r="AZ51" s="2246"/>
      <c r="BA51" s="2246"/>
      <c r="BB51" s="2246"/>
      <c r="BC51" s="2246"/>
      <c r="BD51" s="2246"/>
      <c r="BE51" s="2246"/>
      <c r="BF51" s="2246"/>
      <c r="BG51" s="2246"/>
      <c r="BH51" s="2246"/>
      <c r="BI51" s="2246"/>
      <c r="BJ51" s="2246"/>
      <c r="BK51" s="2246"/>
      <c r="BL51" s="2246"/>
      <c r="BM51" s="2246"/>
      <c r="BN51" s="2246"/>
      <c r="BO51" s="2246"/>
      <c r="BP51" s="620"/>
      <c r="BQ51" s="619"/>
    </row>
    <row r="52" spans="1:69" ht="15" customHeight="1">
      <c r="A52" s="88" t="s">
        <v>1582</v>
      </c>
      <c r="B52" s="89" t="s">
        <v>23</v>
      </c>
      <c r="C52" s="132" t="s">
        <v>163</v>
      </c>
      <c r="D52" s="2246">
        <v>28821</v>
      </c>
      <c r="E52" s="2246">
        <v>29151</v>
      </c>
      <c r="F52" s="2246">
        <v>28</v>
      </c>
      <c r="G52" s="2246">
        <v>13</v>
      </c>
      <c r="H52" s="2246">
        <v>29110</v>
      </c>
      <c r="I52" s="2246">
        <v>28885</v>
      </c>
      <c r="J52" s="2246">
        <v>225</v>
      </c>
      <c r="K52" s="2246">
        <v>252</v>
      </c>
      <c r="L52" s="2246">
        <v>5951</v>
      </c>
      <c r="M52" s="2246">
        <v>10</v>
      </c>
      <c r="N52" s="2246">
        <v>10</v>
      </c>
      <c r="O52" s="2246" t="s">
        <v>21</v>
      </c>
      <c r="P52" s="2246" t="s">
        <v>21</v>
      </c>
      <c r="Q52" s="2246">
        <v>10</v>
      </c>
      <c r="R52" s="2246">
        <v>3</v>
      </c>
      <c r="S52" s="2246">
        <v>7</v>
      </c>
      <c r="T52" s="2246" t="s">
        <v>21</v>
      </c>
      <c r="U52" s="2246" t="s">
        <v>21</v>
      </c>
      <c r="V52" s="621" t="s">
        <v>25</v>
      </c>
      <c r="W52" s="622" t="s">
        <v>1583</v>
      </c>
      <c r="X52" s="88" t="s">
        <v>1582</v>
      </c>
      <c r="Y52" s="89" t="s">
        <v>23</v>
      </c>
      <c r="Z52" s="132" t="s">
        <v>163</v>
      </c>
      <c r="AA52" s="2246">
        <v>19335</v>
      </c>
      <c r="AB52" s="2246">
        <v>19516</v>
      </c>
      <c r="AC52" s="2246" t="s">
        <v>21</v>
      </c>
      <c r="AD52" s="2246" t="s">
        <v>21</v>
      </c>
      <c r="AE52" s="2246">
        <v>19516</v>
      </c>
      <c r="AF52" s="2246">
        <v>19516</v>
      </c>
      <c r="AG52" s="2246" t="s">
        <v>21</v>
      </c>
      <c r="AH52" s="2246" t="s">
        <v>21</v>
      </c>
      <c r="AI52" s="2246">
        <v>3736</v>
      </c>
      <c r="AJ52" s="2246">
        <v>101726</v>
      </c>
      <c r="AK52" s="2246">
        <v>101722</v>
      </c>
      <c r="AL52" s="2246">
        <v>2232</v>
      </c>
      <c r="AM52" s="2246">
        <v>8290</v>
      </c>
      <c r="AN52" s="2246">
        <v>91200</v>
      </c>
      <c r="AO52" s="2246">
        <v>89096</v>
      </c>
      <c r="AP52" s="2246">
        <v>2104</v>
      </c>
      <c r="AQ52" s="2246" t="s">
        <v>21</v>
      </c>
      <c r="AR52" s="2246">
        <v>45</v>
      </c>
      <c r="AS52" s="621" t="s">
        <v>25</v>
      </c>
      <c r="AT52" s="622" t="s">
        <v>1583</v>
      </c>
      <c r="AU52" s="88" t="s">
        <v>1582</v>
      </c>
      <c r="AV52" s="89" t="s">
        <v>23</v>
      </c>
      <c r="AW52" s="132" t="s">
        <v>163</v>
      </c>
      <c r="AX52" s="2246">
        <v>69424</v>
      </c>
      <c r="AY52" s="2246">
        <v>69424</v>
      </c>
      <c r="AZ52" s="2246">
        <v>1842</v>
      </c>
      <c r="BA52" s="2246">
        <v>5796</v>
      </c>
      <c r="BB52" s="2246">
        <v>61786</v>
      </c>
      <c r="BC52" s="2246">
        <v>59969</v>
      </c>
      <c r="BD52" s="2246">
        <v>1817</v>
      </c>
      <c r="BE52" s="2246" t="s">
        <v>22</v>
      </c>
      <c r="BF52" s="2246" t="s">
        <v>22</v>
      </c>
      <c r="BG52" s="2246" t="s">
        <v>21</v>
      </c>
      <c r="BH52" s="2246" t="s">
        <v>21</v>
      </c>
      <c r="BI52" s="2246" t="s">
        <v>21</v>
      </c>
      <c r="BJ52" s="2246" t="s">
        <v>21</v>
      </c>
      <c r="BK52" s="2246" t="s">
        <v>21</v>
      </c>
      <c r="BL52" s="2246" t="s">
        <v>21</v>
      </c>
      <c r="BM52" s="2246" t="s">
        <v>21</v>
      </c>
      <c r="BN52" s="2246" t="s">
        <v>21</v>
      </c>
      <c r="BO52" s="2246" t="s">
        <v>21</v>
      </c>
      <c r="BP52" s="621" t="s">
        <v>25</v>
      </c>
      <c r="BQ52" s="622" t="s">
        <v>1583</v>
      </c>
    </row>
    <row r="53" spans="1:69" ht="15" customHeight="1">
      <c r="A53" s="93" t="s">
        <v>26</v>
      </c>
      <c r="B53" s="94" t="s">
        <v>26</v>
      </c>
      <c r="C53" s="132" t="s">
        <v>164</v>
      </c>
      <c r="D53" s="2246">
        <v>29325</v>
      </c>
      <c r="E53" s="2246">
        <v>29241</v>
      </c>
      <c r="F53" s="2246">
        <v>29</v>
      </c>
      <c r="G53" s="2246">
        <v>21</v>
      </c>
      <c r="H53" s="2246">
        <v>29191</v>
      </c>
      <c r="I53" s="2246">
        <v>29055</v>
      </c>
      <c r="J53" s="2246">
        <v>136</v>
      </c>
      <c r="K53" s="2246">
        <v>91</v>
      </c>
      <c r="L53" s="2246">
        <v>5944</v>
      </c>
      <c r="M53" s="2246">
        <v>9</v>
      </c>
      <c r="N53" s="2246">
        <v>9</v>
      </c>
      <c r="O53" s="2246" t="s">
        <v>21</v>
      </c>
      <c r="P53" s="2246" t="s">
        <v>21</v>
      </c>
      <c r="Q53" s="2246">
        <v>9</v>
      </c>
      <c r="R53" s="2246">
        <v>3</v>
      </c>
      <c r="S53" s="2246">
        <v>6</v>
      </c>
      <c r="T53" s="2246" t="s">
        <v>21</v>
      </c>
      <c r="U53" s="2246" t="s">
        <v>21</v>
      </c>
      <c r="V53" s="621" t="s">
        <v>27</v>
      </c>
      <c r="W53" s="623" t="s">
        <v>26</v>
      </c>
      <c r="X53" s="93" t="s">
        <v>26</v>
      </c>
      <c r="Y53" s="94" t="s">
        <v>26</v>
      </c>
      <c r="Z53" s="132" t="s">
        <v>164</v>
      </c>
      <c r="AA53" s="2246">
        <v>20165</v>
      </c>
      <c r="AB53" s="2246">
        <v>20164</v>
      </c>
      <c r="AC53" s="2246" t="s">
        <v>21</v>
      </c>
      <c r="AD53" s="2246" t="s">
        <v>21</v>
      </c>
      <c r="AE53" s="2246">
        <v>20164</v>
      </c>
      <c r="AF53" s="2246">
        <v>20164</v>
      </c>
      <c r="AG53" s="2246" t="s">
        <v>21</v>
      </c>
      <c r="AH53" s="2246" t="s">
        <v>21</v>
      </c>
      <c r="AI53" s="2246">
        <v>3737</v>
      </c>
      <c r="AJ53" s="2246">
        <v>106981</v>
      </c>
      <c r="AK53" s="2246">
        <v>106988</v>
      </c>
      <c r="AL53" s="2246">
        <v>1845</v>
      </c>
      <c r="AM53" s="2246">
        <v>8259</v>
      </c>
      <c r="AN53" s="2246">
        <v>96883</v>
      </c>
      <c r="AO53" s="2246">
        <v>94668</v>
      </c>
      <c r="AP53" s="2246">
        <v>2216</v>
      </c>
      <c r="AQ53" s="2246" t="s">
        <v>21</v>
      </c>
      <c r="AR53" s="2246">
        <v>40</v>
      </c>
      <c r="AS53" s="621" t="s">
        <v>27</v>
      </c>
      <c r="AT53" s="623" t="s">
        <v>26</v>
      </c>
      <c r="AU53" s="93" t="s">
        <v>26</v>
      </c>
      <c r="AV53" s="94" t="s">
        <v>26</v>
      </c>
      <c r="AW53" s="132" t="s">
        <v>164</v>
      </c>
      <c r="AX53" s="2246">
        <v>74003</v>
      </c>
      <c r="AY53" s="2246">
        <v>74003</v>
      </c>
      <c r="AZ53" s="2246">
        <v>1513</v>
      </c>
      <c r="BA53" s="2246">
        <v>5750</v>
      </c>
      <c r="BB53" s="2246">
        <v>66740</v>
      </c>
      <c r="BC53" s="2246">
        <v>64827</v>
      </c>
      <c r="BD53" s="2246">
        <v>1913</v>
      </c>
      <c r="BE53" s="2246" t="s">
        <v>22</v>
      </c>
      <c r="BF53" s="2246" t="s">
        <v>22</v>
      </c>
      <c r="BG53" s="2246" t="s">
        <v>21</v>
      </c>
      <c r="BH53" s="2246" t="s">
        <v>21</v>
      </c>
      <c r="BI53" s="2246" t="s">
        <v>21</v>
      </c>
      <c r="BJ53" s="2246" t="s">
        <v>21</v>
      </c>
      <c r="BK53" s="2246" t="s">
        <v>21</v>
      </c>
      <c r="BL53" s="2246" t="s">
        <v>21</v>
      </c>
      <c r="BM53" s="2246" t="s">
        <v>21</v>
      </c>
      <c r="BN53" s="2246" t="s">
        <v>21</v>
      </c>
      <c r="BO53" s="2246" t="s">
        <v>21</v>
      </c>
      <c r="BP53" s="621" t="s">
        <v>27</v>
      </c>
      <c r="BQ53" s="623" t="s">
        <v>26</v>
      </c>
    </row>
    <row r="54" spans="1:69" ht="15" customHeight="1">
      <c r="A54" s="88" t="s">
        <v>26</v>
      </c>
      <c r="B54" s="89" t="s">
        <v>26</v>
      </c>
      <c r="C54" s="132" t="s">
        <v>165</v>
      </c>
      <c r="D54" s="2246">
        <v>28417</v>
      </c>
      <c r="E54" s="2246">
        <v>28259</v>
      </c>
      <c r="F54" s="2246">
        <v>54</v>
      </c>
      <c r="G54" s="2246">
        <v>43</v>
      </c>
      <c r="H54" s="2246">
        <v>28162</v>
      </c>
      <c r="I54" s="2246">
        <v>28092</v>
      </c>
      <c r="J54" s="2246">
        <v>70</v>
      </c>
      <c r="K54" s="2246">
        <v>56</v>
      </c>
      <c r="L54" s="2246">
        <v>6045</v>
      </c>
      <c r="M54" s="2246">
        <v>9</v>
      </c>
      <c r="N54" s="2246">
        <v>9</v>
      </c>
      <c r="O54" s="2246" t="s">
        <v>21</v>
      </c>
      <c r="P54" s="2246" t="s">
        <v>21</v>
      </c>
      <c r="Q54" s="2246">
        <v>9</v>
      </c>
      <c r="R54" s="2246">
        <v>3</v>
      </c>
      <c r="S54" s="2246">
        <v>6</v>
      </c>
      <c r="T54" s="2246" t="s">
        <v>21</v>
      </c>
      <c r="U54" s="2246" t="s">
        <v>21</v>
      </c>
      <c r="V54" s="621" t="s">
        <v>28</v>
      </c>
      <c r="W54" s="623" t="s">
        <v>26</v>
      </c>
      <c r="X54" s="88" t="s">
        <v>26</v>
      </c>
      <c r="Y54" s="89" t="s">
        <v>26</v>
      </c>
      <c r="Z54" s="132" t="s">
        <v>165</v>
      </c>
      <c r="AA54" s="2246">
        <v>20844</v>
      </c>
      <c r="AB54" s="2246">
        <v>20557</v>
      </c>
      <c r="AC54" s="2246" t="s">
        <v>21</v>
      </c>
      <c r="AD54" s="2246" t="s">
        <v>21</v>
      </c>
      <c r="AE54" s="2246">
        <v>20557</v>
      </c>
      <c r="AF54" s="2246">
        <v>20557</v>
      </c>
      <c r="AG54" s="2246" t="s">
        <v>21</v>
      </c>
      <c r="AH54" s="2246" t="s">
        <v>21</v>
      </c>
      <c r="AI54" s="2246">
        <v>4028</v>
      </c>
      <c r="AJ54" s="2246">
        <v>103786</v>
      </c>
      <c r="AK54" s="2246">
        <v>103807</v>
      </c>
      <c r="AL54" s="2246">
        <v>1735</v>
      </c>
      <c r="AM54" s="2246">
        <v>8486</v>
      </c>
      <c r="AN54" s="2246">
        <v>93586</v>
      </c>
      <c r="AO54" s="2246">
        <v>91279</v>
      </c>
      <c r="AP54" s="2246">
        <v>2306</v>
      </c>
      <c r="AQ54" s="2246" t="s">
        <v>21</v>
      </c>
      <c r="AR54" s="2246">
        <v>20</v>
      </c>
      <c r="AS54" s="621" t="s">
        <v>28</v>
      </c>
      <c r="AT54" s="623" t="s">
        <v>26</v>
      </c>
      <c r="AU54" s="88" t="s">
        <v>26</v>
      </c>
      <c r="AV54" s="89" t="s">
        <v>26</v>
      </c>
      <c r="AW54" s="132" t="s">
        <v>165</v>
      </c>
      <c r="AX54" s="2246">
        <v>70990</v>
      </c>
      <c r="AY54" s="2246">
        <v>70990</v>
      </c>
      <c r="AZ54" s="2246">
        <v>1425</v>
      </c>
      <c r="BA54" s="2246">
        <v>5922</v>
      </c>
      <c r="BB54" s="2246">
        <v>63643</v>
      </c>
      <c r="BC54" s="2246">
        <v>61652</v>
      </c>
      <c r="BD54" s="2246">
        <v>1991</v>
      </c>
      <c r="BE54" s="2246" t="s">
        <v>22</v>
      </c>
      <c r="BF54" s="2246" t="s">
        <v>22</v>
      </c>
      <c r="BG54" s="2246" t="s">
        <v>21</v>
      </c>
      <c r="BH54" s="2246" t="s">
        <v>21</v>
      </c>
      <c r="BI54" s="2246" t="s">
        <v>21</v>
      </c>
      <c r="BJ54" s="2246" t="s">
        <v>21</v>
      </c>
      <c r="BK54" s="2246" t="s">
        <v>21</v>
      </c>
      <c r="BL54" s="2246" t="s">
        <v>21</v>
      </c>
      <c r="BM54" s="2246" t="s">
        <v>21</v>
      </c>
      <c r="BN54" s="2246" t="s">
        <v>21</v>
      </c>
      <c r="BO54" s="2246" t="s">
        <v>21</v>
      </c>
      <c r="BP54" s="621" t="s">
        <v>28</v>
      </c>
      <c r="BQ54" s="623" t="s">
        <v>26</v>
      </c>
    </row>
    <row r="55" spans="1:69" ht="15" customHeight="1">
      <c r="A55" s="88" t="s">
        <v>26</v>
      </c>
      <c r="B55" s="89" t="s">
        <v>26</v>
      </c>
      <c r="C55" s="132" t="s">
        <v>166</v>
      </c>
      <c r="D55" s="2246">
        <v>27202</v>
      </c>
      <c r="E55" s="2246">
        <v>26770</v>
      </c>
      <c r="F55" s="2246">
        <v>33</v>
      </c>
      <c r="G55" s="2246">
        <v>9</v>
      </c>
      <c r="H55" s="2246">
        <v>26728</v>
      </c>
      <c r="I55" s="2246">
        <v>26556</v>
      </c>
      <c r="J55" s="2246">
        <v>172</v>
      </c>
      <c r="K55" s="2246">
        <v>151</v>
      </c>
      <c r="L55" s="2246">
        <v>6331</v>
      </c>
      <c r="M55" s="2246">
        <v>10</v>
      </c>
      <c r="N55" s="2246">
        <v>10</v>
      </c>
      <c r="O55" s="2246" t="s">
        <v>21</v>
      </c>
      <c r="P55" s="2246" t="s">
        <v>21</v>
      </c>
      <c r="Q55" s="2246">
        <v>10</v>
      </c>
      <c r="R55" s="2246">
        <v>3</v>
      </c>
      <c r="S55" s="2246">
        <v>7</v>
      </c>
      <c r="T55" s="2246" t="s">
        <v>21</v>
      </c>
      <c r="U55" s="2246" t="s">
        <v>21</v>
      </c>
      <c r="V55" s="621" t="s">
        <v>29</v>
      </c>
      <c r="W55" s="623" t="s">
        <v>26</v>
      </c>
      <c r="X55" s="88" t="s">
        <v>26</v>
      </c>
      <c r="Y55" s="89" t="s">
        <v>26</v>
      </c>
      <c r="Z55" s="132" t="s">
        <v>166</v>
      </c>
      <c r="AA55" s="2246">
        <v>20329</v>
      </c>
      <c r="AB55" s="2246">
        <v>19940</v>
      </c>
      <c r="AC55" s="2246" t="s">
        <v>21</v>
      </c>
      <c r="AD55" s="2246" t="s">
        <v>21</v>
      </c>
      <c r="AE55" s="2246">
        <v>19940</v>
      </c>
      <c r="AF55" s="2246">
        <v>19940</v>
      </c>
      <c r="AG55" s="2246" t="s">
        <v>21</v>
      </c>
      <c r="AH55" s="2246" t="s">
        <v>21</v>
      </c>
      <c r="AI55" s="2246">
        <v>4419</v>
      </c>
      <c r="AJ55" s="2246">
        <v>102527</v>
      </c>
      <c r="AK55" s="2246">
        <v>102518</v>
      </c>
      <c r="AL55" s="2246">
        <v>1795</v>
      </c>
      <c r="AM55" s="2246">
        <v>8107</v>
      </c>
      <c r="AN55" s="2246">
        <v>92617</v>
      </c>
      <c r="AO55" s="2246">
        <v>90685</v>
      </c>
      <c r="AP55" s="2246">
        <v>1932</v>
      </c>
      <c r="AQ55" s="2246" t="s">
        <v>21</v>
      </c>
      <c r="AR55" s="2246">
        <v>28</v>
      </c>
      <c r="AS55" s="621" t="s">
        <v>29</v>
      </c>
      <c r="AT55" s="623" t="s">
        <v>26</v>
      </c>
      <c r="AU55" s="88" t="s">
        <v>26</v>
      </c>
      <c r="AV55" s="89" t="s">
        <v>26</v>
      </c>
      <c r="AW55" s="132" t="s">
        <v>166</v>
      </c>
      <c r="AX55" s="2246">
        <v>69927</v>
      </c>
      <c r="AY55" s="2246">
        <v>69927</v>
      </c>
      <c r="AZ55" s="2246">
        <v>1466</v>
      </c>
      <c r="BA55" s="2246">
        <v>5592</v>
      </c>
      <c r="BB55" s="2246">
        <v>62869</v>
      </c>
      <c r="BC55" s="2246">
        <v>61200</v>
      </c>
      <c r="BD55" s="2246">
        <v>1669</v>
      </c>
      <c r="BE55" s="2246" t="s">
        <v>22</v>
      </c>
      <c r="BF55" s="2246" t="s">
        <v>22</v>
      </c>
      <c r="BG55" s="2246" t="s">
        <v>21</v>
      </c>
      <c r="BH55" s="2246" t="s">
        <v>21</v>
      </c>
      <c r="BI55" s="2246" t="s">
        <v>21</v>
      </c>
      <c r="BJ55" s="2246" t="s">
        <v>21</v>
      </c>
      <c r="BK55" s="2246" t="s">
        <v>21</v>
      </c>
      <c r="BL55" s="2246" t="s">
        <v>21</v>
      </c>
      <c r="BM55" s="2246" t="s">
        <v>21</v>
      </c>
      <c r="BN55" s="2246" t="s">
        <v>21</v>
      </c>
      <c r="BO55" s="2246" t="s">
        <v>21</v>
      </c>
      <c r="BP55" s="621" t="s">
        <v>29</v>
      </c>
      <c r="BQ55" s="623" t="s">
        <v>26</v>
      </c>
    </row>
    <row r="56" spans="1:69" ht="7.5" customHeight="1">
      <c r="A56" s="88"/>
      <c r="B56" s="89"/>
      <c r="C56" s="134"/>
      <c r="D56" s="2246"/>
      <c r="E56" s="2246"/>
      <c r="F56" s="2246"/>
      <c r="G56" s="2246"/>
      <c r="H56" s="2246"/>
      <c r="I56" s="2246"/>
      <c r="J56" s="2246"/>
      <c r="K56" s="2246"/>
      <c r="L56" s="2246"/>
      <c r="M56" s="2246"/>
      <c r="N56" s="2246"/>
      <c r="O56" s="2246"/>
      <c r="P56" s="2246"/>
      <c r="Q56" s="2246"/>
      <c r="R56" s="2246"/>
      <c r="S56" s="2246"/>
      <c r="T56" s="2246"/>
      <c r="U56" s="2246"/>
      <c r="V56" s="624"/>
      <c r="W56" s="623"/>
      <c r="X56" s="88"/>
      <c r="Y56" s="89"/>
      <c r="Z56" s="134"/>
      <c r="AA56" s="2246"/>
      <c r="AB56" s="2246"/>
      <c r="AC56" s="2246"/>
      <c r="AD56" s="2246"/>
      <c r="AE56" s="2246"/>
      <c r="AF56" s="2246"/>
      <c r="AG56" s="2246"/>
      <c r="AH56" s="2246"/>
      <c r="AI56" s="2246"/>
      <c r="AJ56" s="2246"/>
      <c r="AK56" s="2246"/>
      <c r="AL56" s="2246"/>
      <c r="AM56" s="2246"/>
      <c r="AN56" s="2246"/>
      <c r="AO56" s="2246"/>
      <c r="AP56" s="2246"/>
      <c r="AQ56" s="2246"/>
      <c r="AR56" s="2246"/>
      <c r="AS56" s="624"/>
      <c r="AT56" s="623"/>
      <c r="AU56" s="88"/>
      <c r="AV56" s="89"/>
      <c r="AW56" s="134"/>
      <c r="AX56" s="2246"/>
      <c r="AY56" s="2246"/>
      <c r="AZ56" s="2246"/>
      <c r="BA56" s="2246"/>
      <c r="BB56" s="2246"/>
      <c r="BC56" s="2246"/>
      <c r="BD56" s="2246"/>
      <c r="BE56" s="2246"/>
      <c r="BF56" s="2246"/>
      <c r="BG56" s="2246"/>
      <c r="BH56" s="2246"/>
      <c r="BI56" s="2246"/>
      <c r="BJ56" s="2246"/>
      <c r="BK56" s="2246"/>
      <c r="BL56" s="2246"/>
      <c r="BM56" s="2246"/>
      <c r="BN56" s="2246"/>
      <c r="BO56" s="2246"/>
      <c r="BP56" s="624"/>
      <c r="BQ56" s="623"/>
    </row>
    <row r="57" spans="1:69" ht="15" customHeight="1">
      <c r="A57" s="88" t="s">
        <v>1582</v>
      </c>
      <c r="B57" s="89" t="s">
        <v>23</v>
      </c>
      <c r="C57" s="135" t="s">
        <v>167</v>
      </c>
      <c r="D57" s="2246">
        <v>8996</v>
      </c>
      <c r="E57" s="2246">
        <v>9947</v>
      </c>
      <c r="F57" s="2246">
        <v>9</v>
      </c>
      <c r="G57" s="2246">
        <v>4</v>
      </c>
      <c r="H57" s="2246">
        <v>9934</v>
      </c>
      <c r="I57" s="2246">
        <v>9857</v>
      </c>
      <c r="J57" s="2246">
        <v>77</v>
      </c>
      <c r="K57" s="2246">
        <v>92</v>
      </c>
      <c r="L57" s="2246">
        <v>5490</v>
      </c>
      <c r="M57" s="2246">
        <v>3</v>
      </c>
      <c r="N57" s="2246">
        <v>3</v>
      </c>
      <c r="O57" s="2246" t="s">
        <v>21</v>
      </c>
      <c r="P57" s="2246" t="s">
        <v>21</v>
      </c>
      <c r="Q57" s="2246">
        <v>3</v>
      </c>
      <c r="R57" s="2246">
        <v>1</v>
      </c>
      <c r="S57" s="2246">
        <v>2</v>
      </c>
      <c r="T57" s="2246" t="s">
        <v>21</v>
      </c>
      <c r="U57" s="2246" t="s">
        <v>21</v>
      </c>
      <c r="V57" s="621" t="s">
        <v>30</v>
      </c>
      <c r="W57" s="622" t="s">
        <v>1583</v>
      </c>
      <c r="X57" s="88" t="s">
        <v>1582</v>
      </c>
      <c r="Y57" s="89" t="s">
        <v>23</v>
      </c>
      <c r="Z57" s="135" t="s">
        <v>167</v>
      </c>
      <c r="AA57" s="2246">
        <v>5788</v>
      </c>
      <c r="AB57" s="2246">
        <v>6674</v>
      </c>
      <c r="AC57" s="2246" t="s">
        <v>21</v>
      </c>
      <c r="AD57" s="2246" t="s">
        <v>21</v>
      </c>
      <c r="AE57" s="2246">
        <v>6674</v>
      </c>
      <c r="AF57" s="2246">
        <v>6674</v>
      </c>
      <c r="AG57" s="2246" t="s">
        <v>21</v>
      </c>
      <c r="AH57" s="2246" t="s">
        <v>21</v>
      </c>
      <c r="AI57" s="2246">
        <v>3030</v>
      </c>
      <c r="AJ57" s="2246">
        <v>33828</v>
      </c>
      <c r="AK57" s="2246">
        <v>33826</v>
      </c>
      <c r="AL57" s="2246">
        <v>768</v>
      </c>
      <c r="AM57" s="2246">
        <v>2806</v>
      </c>
      <c r="AN57" s="2246">
        <v>30252</v>
      </c>
      <c r="AO57" s="2246">
        <v>29467</v>
      </c>
      <c r="AP57" s="2246">
        <v>785</v>
      </c>
      <c r="AQ57" s="2246" t="s">
        <v>21</v>
      </c>
      <c r="AR57" s="2246">
        <v>44</v>
      </c>
      <c r="AS57" s="621" t="s">
        <v>30</v>
      </c>
      <c r="AT57" s="622" t="s">
        <v>1583</v>
      </c>
      <c r="AU57" s="88" t="s">
        <v>1582</v>
      </c>
      <c r="AV57" s="89" t="s">
        <v>23</v>
      </c>
      <c r="AW57" s="135" t="s">
        <v>167</v>
      </c>
      <c r="AX57" s="2246">
        <v>22880</v>
      </c>
      <c r="AY57" s="2246">
        <v>22880</v>
      </c>
      <c r="AZ57" s="2246">
        <v>634</v>
      </c>
      <c r="BA57" s="2246">
        <v>1936</v>
      </c>
      <c r="BB57" s="2246">
        <v>20310</v>
      </c>
      <c r="BC57" s="2246">
        <v>19632</v>
      </c>
      <c r="BD57" s="2246">
        <v>678</v>
      </c>
      <c r="BE57" s="2246" t="s">
        <v>22</v>
      </c>
      <c r="BF57" s="2246" t="s">
        <v>22</v>
      </c>
      <c r="BG57" s="2246" t="s">
        <v>21</v>
      </c>
      <c r="BH57" s="2246" t="s">
        <v>21</v>
      </c>
      <c r="BI57" s="2246" t="s">
        <v>21</v>
      </c>
      <c r="BJ57" s="2246" t="s">
        <v>21</v>
      </c>
      <c r="BK57" s="2246" t="s">
        <v>21</v>
      </c>
      <c r="BL57" s="2246" t="s">
        <v>21</v>
      </c>
      <c r="BM57" s="2246" t="s">
        <v>21</v>
      </c>
      <c r="BN57" s="2246" t="s">
        <v>21</v>
      </c>
      <c r="BO57" s="2246" t="s">
        <v>21</v>
      </c>
      <c r="BP57" s="621" t="s">
        <v>30</v>
      </c>
      <c r="BQ57" s="622" t="s">
        <v>1583</v>
      </c>
    </row>
    <row r="58" spans="1:69" ht="15" customHeight="1">
      <c r="A58" s="88" t="s">
        <v>26</v>
      </c>
      <c r="B58" s="89" t="s">
        <v>26</v>
      </c>
      <c r="C58" s="135" t="s">
        <v>168</v>
      </c>
      <c r="D58" s="2246">
        <v>10211</v>
      </c>
      <c r="E58" s="2246">
        <v>9365</v>
      </c>
      <c r="F58" s="2246">
        <v>9</v>
      </c>
      <c r="G58" s="2246">
        <v>6</v>
      </c>
      <c r="H58" s="2246">
        <v>9349</v>
      </c>
      <c r="I58" s="2246">
        <v>9277</v>
      </c>
      <c r="J58" s="2246">
        <v>73</v>
      </c>
      <c r="K58" s="2246">
        <v>82</v>
      </c>
      <c r="L58" s="2246">
        <v>6256</v>
      </c>
      <c r="M58" s="2246">
        <v>4</v>
      </c>
      <c r="N58" s="2246">
        <v>4</v>
      </c>
      <c r="O58" s="2246" t="s">
        <v>21</v>
      </c>
      <c r="P58" s="2246" t="s">
        <v>21</v>
      </c>
      <c r="Q58" s="2246">
        <v>4</v>
      </c>
      <c r="R58" s="2246">
        <v>1</v>
      </c>
      <c r="S58" s="2246">
        <v>3</v>
      </c>
      <c r="T58" s="2246" t="s">
        <v>21</v>
      </c>
      <c r="U58" s="2246" t="s">
        <v>21</v>
      </c>
      <c r="V58" s="624" t="s">
        <v>31</v>
      </c>
      <c r="W58" s="623" t="s">
        <v>26</v>
      </c>
      <c r="X58" s="88" t="s">
        <v>26</v>
      </c>
      <c r="Y58" s="89" t="s">
        <v>26</v>
      </c>
      <c r="Z58" s="135" t="s">
        <v>168</v>
      </c>
      <c r="AA58" s="2246">
        <v>7029</v>
      </c>
      <c r="AB58" s="2246">
        <v>6241</v>
      </c>
      <c r="AC58" s="2246" t="s">
        <v>21</v>
      </c>
      <c r="AD58" s="2246" t="s">
        <v>21</v>
      </c>
      <c r="AE58" s="2246">
        <v>6241</v>
      </c>
      <c r="AF58" s="2246">
        <v>6241</v>
      </c>
      <c r="AG58" s="2246" t="s">
        <v>21</v>
      </c>
      <c r="AH58" s="2246" t="s">
        <v>21</v>
      </c>
      <c r="AI58" s="2246">
        <v>3819</v>
      </c>
      <c r="AJ58" s="2246">
        <v>32868</v>
      </c>
      <c r="AK58" s="2246">
        <v>32864</v>
      </c>
      <c r="AL58" s="2246">
        <v>799</v>
      </c>
      <c r="AM58" s="2246">
        <v>2554</v>
      </c>
      <c r="AN58" s="2246">
        <v>29510</v>
      </c>
      <c r="AO58" s="2246">
        <v>28843</v>
      </c>
      <c r="AP58" s="2246">
        <v>667</v>
      </c>
      <c r="AQ58" s="2246" t="s">
        <v>21</v>
      </c>
      <c r="AR58" s="2246">
        <v>49</v>
      </c>
      <c r="AS58" s="624" t="s">
        <v>31</v>
      </c>
      <c r="AT58" s="623" t="s">
        <v>26</v>
      </c>
      <c r="AU58" s="88" t="s">
        <v>26</v>
      </c>
      <c r="AV58" s="89" t="s">
        <v>26</v>
      </c>
      <c r="AW58" s="135" t="s">
        <v>168</v>
      </c>
      <c r="AX58" s="2246">
        <v>22356</v>
      </c>
      <c r="AY58" s="2246">
        <v>22356</v>
      </c>
      <c r="AZ58" s="2246">
        <v>663</v>
      </c>
      <c r="BA58" s="2246">
        <v>1760</v>
      </c>
      <c r="BB58" s="2246">
        <v>19933</v>
      </c>
      <c r="BC58" s="2246">
        <v>19357</v>
      </c>
      <c r="BD58" s="2246">
        <v>576</v>
      </c>
      <c r="BE58" s="2246" t="s">
        <v>22</v>
      </c>
      <c r="BF58" s="2246" t="s">
        <v>22</v>
      </c>
      <c r="BG58" s="2246" t="s">
        <v>21</v>
      </c>
      <c r="BH58" s="2246" t="s">
        <v>21</v>
      </c>
      <c r="BI58" s="2246" t="s">
        <v>21</v>
      </c>
      <c r="BJ58" s="2246" t="s">
        <v>21</v>
      </c>
      <c r="BK58" s="2246" t="s">
        <v>21</v>
      </c>
      <c r="BL58" s="2246" t="s">
        <v>21</v>
      </c>
      <c r="BM58" s="2246" t="s">
        <v>21</v>
      </c>
      <c r="BN58" s="2246" t="s">
        <v>21</v>
      </c>
      <c r="BO58" s="2246" t="s">
        <v>21</v>
      </c>
      <c r="BP58" s="624" t="s">
        <v>31</v>
      </c>
      <c r="BQ58" s="623" t="s">
        <v>26</v>
      </c>
    </row>
    <row r="59" spans="1:69" ht="15" customHeight="1">
      <c r="A59" s="88" t="s">
        <v>26</v>
      </c>
      <c r="B59" s="89" t="s">
        <v>26</v>
      </c>
      <c r="C59" s="135" t="s">
        <v>169</v>
      </c>
      <c r="D59" s="2246">
        <v>9614</v>
      </c>
      <c r="E59" s="2246">
        <v>9840</v>
      </c>
      <c r="F59" s="2246">
        <v>10</v>
      </c>
      <c r="G59" s="2246">
        <v>3</v>
      </c>
      <c r="H59" s="2246">
        <v>9827</v>
      </c>
      <c r="I59" s="2246">
        <v>9752</v>
      </c>
      <c r="J59" s="2246">
        <v>75</v>
      </c>
      <c r="K59" s="2246">
        <v>78</v>
      </c>
      <c r="L59" s="2246">
        <v>5951</v>
      </c>
      <c r="M59" s="2246">
        <v>3</v>
      </c>
      <c r="N59" s="2246">
        <v>3</v>
      </c>
      <c r="O59" s="2246" t="s">
        <v>21</v>
      </c>
      <c r="P59" s="2246" t="s">
        <v>21</v>
      </c>
      <c r="Q59" s="2246">
        <v>3</v>
      </c>
      <c r="R59" s="2246">
        <v>1</v>
      </c>
      <c r="S59" s="2246">
        <v>2</v>
      </c>
      <c r="T59" s="2246" t="s">
        <v>21</v>
      </c>
      <c r="U59" s="2246" t="s">
        <v>21</v>
      </c>
      <c r="V59" s="624" t="s">
        <v>32</v>
      </c>
      <c r="W59" s="623" t="s">
        <v>26</v>
      </c>
      <c r="X59" s="88" t="s">
        <v>26</v>
      </c>
      <c r="Y59" s="89" t="s">
        <v>26</v>
      </c>
      <c r="Z59" s="135" t="s">
        <v>169</v>
      </c>
      <c r="AA59" s="2246">
        <v>6518</v>
      </c>
      <c r="AB59" s="2246">
        <v>6601</v>
      </c>
      <c r="AC59" s="2246" t="s">
        <v>21</v>
      </c>
      <c r="AD59" s="2246" t="s">
        <v>21</v>
      </c>
      <c r="AE59" s="2246">
        <v>6601</v>
      </c>
      <c r="AF59" s="2246">
        <v>6601</v>
      </c>
      <c r="AG59" s="2246" t="s">
        <v>21</v>
      </c>
      <c r="AH59" s="2246" t="s">
        <v>21</v>
      </c>
      <c r="AI59" s="2246">
        <v>3736</v>
      </c>
      <c r="AJ59" s="2246">
        <v>35030</v>
      </c>
      <c r="AK59" s="2246">
        <v>35033</v>
      </c>
      <c r="AL59" s="2246">
        <v>664</v>
      </c>
      <c r="AM59" s="2246">
        <v>2930</v>
      </c>
      <c r="AN59" s="2246">
        <v>31438</v>
      </c>
      <c r="AO59" s="2246">
        <v>30786</v>
      </c>
      <c r="AP59" s="2246">
        <v>652</v>
      </c>
      <c r="AQ59" s="2246" t="s">
        <v>21</v>
      </c>
      <c r="AR59" s="2246">
        <v>45</v>
      </c>
      <c r="AS59" s="624" t="s">
        <v>32</v>
      </c>
      <c r="AT59" s="623" t="s">
        <v>26</v>
      </c>
      <c r="AU59" s="88" t="s">
        <v>26</v>
      </c>
      <c r="AV59" s="89" t="s">
        <v>26</v>
      </c>
      <c r="AW59" s="135" t="s">
        <v>169</v>
      </c>
      <c r="AX59" s="2246">
        <v>24188</v>
      </c>
      <c r="AY59" s="2246">
        <v>24188</v>
      </c>
      <c r="AZ59" s="2246">
        <v>545</v>
      </c>
      <c r="BA59" s="2246">
        <v>2100</v>
      </c>
      <c r="BB59" s="2246">
        <v>21543</v>
      </c>
      <c r="BC59" s="2246">
        <v>20980</v>
      </c>
      <c r="BD59" s="2246">
        <v>563</v>
      </c>
      <c r="BE59" s="2246" t="s">
        <v>22</v>
      </c>
      <c r="BF59" s="2246" t="s">
        <v>22</v>
      </c>
      <c r="BG59" s="2246" t="s">
        <v>21</v>
      </c>
      <c r="BH59" s="2246" t="s">
        <v>21</v>
      </c>
      <c r="BI59" s="2246" t="s">
        <v>21</v>
      </c>
      <c r="BJ59" s="2246" t="s">
        <v>21</v>
      </c>
      <c r="BK59" s="2246" t="s">
        <v>21</v>
      </c>
      <c r="BL59" s="2246" t="s">
        <v>21</v>
      </c>
      <c r="BM59" s="2246" t="s">
        <v>21</v>
      </c>
      <c r="BN59" s="2246" t="s">
        <v>21</v>
      </c>
      <c r="BO59" s="2246" t="s">
        <v>21</v>
      </c>
      <c r="BP59" s="624" t="s">
        <v>32</v>
      </c>
      <c r="BQ59" s="623" t="s">
        <v>26</v>
      </c>
    </row>
    <row r="60" spans="1:69" ht="15" customHeight="1">
      <c r="A60" s="88" t="s">
        <v>26</v>
      </c>
      <c r="B60" s="89" t="s">
        <v>26</v>
      </c>
      <c r="C60" s="135" t="s">
        <v>170</v>
      </c>
      <c r="D60" s="2246">
        <v>10769</v>
      </c>
      <c r="E60" s="2246">
        <v>9428</v>
      </c>
      <c r="F60" s="2246">
        <v>10</v>
      </c>
      <c r="G60" s="2246">
        <v>4</v>
      </c>
      <c r="H60" s="2246">
        <v>9414</v>
      </c>
      <c r="I60" s="2246">
        <v>9365</v>
      </c>
      <c r="J60" s="2246">
        <v>49</v>
      </c>
      <c r="K60" s="2246">
        <v>46</v>
      </c>
      <c r="L60" s="2246">
        <v>7247</v>
      </c>
      <c r="M60" s="2246">
        <v>3</v>
      </c>
      <c r="N60" s="2246">
        <v>3</v>
      </c>
      <c r="O60" s="2246" t="s">
        <v>21</v>
      </c>
      <c r="P60" s="2246" t="s">
        <v>21</v>
      </c>
      <c r="Q60" s="2246">
        <v>3</v>
      </c>
      <c r="R60" s="2246">
        <v>1</v>
      </c>
      <c r="S60" s="2246">
        <v>2</v>
      </c>
      <c r="T60" s="2246" t="s">
        <v>21</v>
      </c>
      <c r="U60" s="2246" t="s">
        <v>21</v>
      </c>
      <c r="V60" s="624" t="s">
        <v>33</v>
      </c>
      <c r="W60" s="623" t="s">
        <v>26</v>
      </c>
      <c r="X60" s="88" t="s">
        <v>26</v>
      </c>
      <c r="Y60" s="89" t="s">
        <v>26</v>
      </c>
      <c r="Z60" s="135" t="s">
        <v>170</v>
      </c>
      <c r="AA60" s="2246">
        <v>7720</v>
      </c>
      <c r="AB60" s="2246">
        <v>6511</v>
      </c>
      <c r="AC60" s="2246" t="s">
        <v>21</v>
      </c>
      <c r="AD60" s="2246" t="s">
        <v>21</v>
      </c>
      <c r="AE60" s="2246">
        <v>6511</v>
      </c>
      <c r="AF60" s="2246">
        <v>6511</v>
      </c>
      <c r="AG60" s="2246" t="s">
        <v>21</v>
      </c>
      <c r="AH60" s="2246" t="s">
        <v>21</v>
      </c>
      <c r="AI60" s="2246">
        <v>4945</v>
      </c>
      <c r="AJ60" s="2246">
        <v>34919</v>
      </c>
      <c r="AK60" s="2246">
        <v>34927</v>
      </c>
      <c r="AL60" s="2246">
        <v>714</v>
      </c>
      <c r="AM60" s="2246">
        <v>2441</v>
      </c>
      <c r="AN60" s="2246">
        <v>31773</v>
      </c>
      <c r="AO60" s="2246">
        <v>31074</v>
      </c>
      <c r="AP60" s="2246">
        <v>698</v>
      </c>
      <c r="AQ60" s="2246" t="s">
        <v>21</v>
      </c>
      <c r="AR60" s="2246">
        <v>37</v>
      </c>
      <c r="AS60" s="624" t="s">
        <v>33</v>
      </c>
      <c r="AT60" s="623" t="s">
        <v>26</v>
      </c>
      <c r="AU60" s="88" t="s">
        <v>26</v>
      </c>
      <c r="AV60" s="89" t="s">
        <v>26</v>
      </c>
      <c r="AW60" s="135" t="s">
        <v>170</v>
      </c>
      <c r="AX60" s="2246">
        <v>23978</v>
      </c>
      <c r="AY60" s="2246">
        <v>23978</v>
      </c>
      <c r="AZ60" s="2246">
        <v>588</v>
      </c>
      <c r="BA60" s="2246">
        <v>1632</v>
      </c>
      <c r="BB60" s="2246">
        <v>21758</v>
      </c>
      <c r="BC60" s="2246">
        <v>21155</v>
      </c>
      <c r="BD60" s="2246">
        <v>603</v>
      </c>
      <c r="BE60" s="2246" t="s">
        <v>22</v>
      </c>
      <c r="BF60" s="2246" t="s">
        <v>22</v>
      </c>
      <c r="BG60" s="2246" t="s">
        <v>21</v>
      </c>
      <c r="BH60" s="2246" t="s">
        <v>21</v>
      </c>
      <c r="BI60" s="2246" t="s">
        <v>21</v>
      </c>
      <c r="BJ60" s="2246" t="s">
        <v>21</v>
      </c>
      <c r="BK60" s="2246" t="s">
        <v>21</v>
      </c>
      <c r="BL60" s="2246" t="s">
        <v>21</v>
      </c>
      <c r="BM60" s="2246" t="s">
        <v>21</v>
      </c>
      <c r="BN60" s="2246" t="s">
        <v>21</v>
      </c>
      <c r="BO60" s="2246" t="s">
        <v>21</v>
      </c>
      <c r="BP60" s="624" t="s">
        <v>33</v>
      </c>
      <c r="BQ60" s="623" t="s">
        <v>26</v>
      </c>
    </row>
    <row r="61" spans="1:69" ht="15" customHeight="1">
      <c r="A61" s="88" t="s">
        <v>26</v>
      </c>
      <c r="B61" s="89" t="s">
        <v>26</v>
      </c>
      <c r="C61" s="135" t="s">
        <v>171</v>
      </c>
      <c r="D61" s="2246">
        <v>9427</v>
      </c>
      <c r="E61" s="2246">
        <v>10186</v>
      </c>
      <c r="F61" s="2246">
        <v>8</v>
      </c>
      <c r="G61" s="2246">
        <v>5</v>
      </c>
      <c r="H61" s="2246">
        <v>10173</v>
      </c>
      <c r="I61" s="2246">
        <v>10110</v>
      </c>
      <c r="J61" s="2246">
        <v>63</v>
      </c>
      <c r="K61" s="2246">
        <v>24</v>
      </c>
      <c r="L61" s="2246">
        <v>6462</v>
      </c>
      <c r="M61" s="2246">
        <v>3</v>
      </c>
      <c r="N61" s="2246">
        <v>3</v>
      </c>
      <c r="O61" s="2246" t="s">
        <v>21</v>
      </c>
      <c r="P61" s="2246" t="s">
        <v>21</v>
      </c>
      <c r="Q61" s="2246">
        <v>3</v>
      </c>
      <c r="R61" s="2246">
        <v>1</v>
      </c>
      <c r="S61" s="2246">
        <v>2</v>
      </c>
      <c r="T61" s="2246" t="s">
        <v>21</v>
      </c>
      <c r="U61" s="2246" t="s">
        <v>21</v>
      </c>
      <c r="V61" s="624" t="s">
        <v>34</v>
      </c>
      <c r="W61" s="623" t="s">
        <v>26</v>
      </c>
      <c r="X61" s="88" t="s">
        <v>26</v>
      </c>
      <c r="Y61" s="89" t="s">
        <v>26</v>
      </c>
      <c r="Z61" s="135" t="s">
        <v>171</v>
      </c>
      <c r="AA61" s="2246">
        <v>6336</v>
      </c>
      <c r="AB61" s="2246">
        <v>7061</v>
      </c>
      <c r="AC61" s="2246" t="s">
        <v>21</v>
      </c>
      <c r="AD61" s="2246" t="s">
        <v>21</v>
      </c>
      <c r="AE61" s="2246">
        <v>7061</v>
      </c>
      <c r="AF61" s="2246">
        <v>7061</v>
      </c>
      <c r="AG61" s="2246" t="s">
        <v>21</v>
      </c>
      <c r="AH61" s="2246" t="s">
        <v>21</v>
      </c>
      <c r="AI61" s="2246">
        <v>4220</v>
      </c>
      <c r="AJ61" s="2246">
        <v>36558</v>
      </c>
      <c r="AK61" s="2246">
        <v>36557</v>
      </c>
      <c r="AL61" s="2246">
        <v>589</v>
      </c>
      <c r="AM61" s="2246">
        <v>2980</v>
      </c>
      <c r="AN61" s="2246">
        <v>32987</v>
      </c>
      <c r="AO61" s="2246">
        <v>32237</v>
      </c>
      <c r="AP61" s="2246">
        <v>751</v>
      </c>
      <c r="AQ61" s="2246" t="s">
        <v>21</v>
      </c>
      <c r="AR61" s="2246">
        <v>40</v>
      </c>
      <c r="AS61" s="624" t="s">
        <v>34</v>
      </c>
      <c r="AT61" s="623" t="s">
        <v>26</v>
      </c>
      <c r="AU61" s="88" t="s">
        <v>26</v>
      </c>
      <c r="AV61" s="89" t="s">
        <v>26</v>
      </c>
      <c r="AW61" s="135" t="s">
        <v>171</v>
      </c>
      <c r="AX61" s="2246">
        <v>25466</v>
      </c>
      <c r="AY61" s="2246">
        <v>25466</v>
      </c>
      <c r="AZ61" s="2246">
        <v>482</v>
      </c>
      <c r="BA61" s="2246">
        <v>2102</v>
      </c>
      <c r="BB61" s="2246">
        <v>22882</v>
      </c>
      <c r="BC61" s="2246">
        <v>22234</v>
      </c>
      <c r="BD61" s="2246">
        <v>648</v>
      </c>
      <c r="BE61" s="2246" t="s">
        <v>22</v>
      </c>
      <c r="BF61" s="2246" t="s">
        <v>22</v>
      </c>
      <c r="BG61" s="2246" t="s">
        <v>21</v>
      </c>
      <c r="BH61" s="2246" t="s">
        <v>21</v>
      </c>
      <c r="BI61" s="2246" t="s">
        <v>21</v>
      </c>
      <c r="BJ61" s="2246" t="s">
        <v>21</v>
      </c>
      <c r="BK61" s="2246" t="s">
        <v>21</v>
      </c>
      <c r="BL61" s="2246" t="s">
        <v>21</v>
      </c>
      <c r="BM61" s="2246" t="s">
        <v>21</v>
      </c>
      <c r="BN61" s="2246" t="s">
        <v>21</v>
      </c>
      <c r="BO61" s="2246" t="s">
        <v>21</v>
      </c>
      <c r="BP61" s="624" t="s">
        <v>34</v>
      </c>
      <c r="BQ61" s="623" t="s">
        <v>26</v>
      </c>
    </row>
    <row r="62" spans="1:69" ht="15" customHeight="1">
      <c r="A62" s="88" t="s">
        <v>26</v>
      </c>
      <c r="B62" s="89" t="s">
        <v>26</v>
      </c>
      <c r="C62" s="135" t="s">
        <v>172</v>
      </c>
      <c r="D62" s="2246">
        <v>9130</v>
      </c>
      <c r="E62" s="2246">
        <v>9626</v>
      </c>
      <c r="F62" s="2246">
        <v>10</v>
      </c>
      <c r="G62" s="2246">
        <v>12</v>
      </c>
      <c r="H62" s="2246">
        <v>9604</v>
      </c>
      <c r="I62" s="2246">
        <v>9580</v>
      </c>
      <c r="J62" s="2246">
        <v>23</v>
      </c>
      <c r="K62" s="2246">
        <v>20</v>
      </c>
      <c r="L62" s="2246">
        <v>5944</v>
      </c>
      <c r="M62" s="2246">
        <v>3</v>
      </c>
      <c r="N62" s="2246">
        <v>3</v>
      </c>
      <c r="O62" s="2246" t="s">
        <v>21</v>
      </c>
      <c r="P62" s="2246" t="s">
        <v>21</v>
      </c>
      <c r="Q62" s="2246">
        <v>3</v>
      </c>
      <c r="R62" s="2246">
        <v>1</v>
      </c>
      <c r="S62" s="2246">
        <v>2</v>
      </c>
      <c r="T62" s="2246" t="s">
        <v>21</v>
      </c>
      <c r="U62" s="2246" t="s">
        <v>21</v>
      </c>
      <c r="V62" s="624" t="s">
        <v>35</v>
      </c>
      <c r="W62" s="623" t="s">
        <v>26</v>
      </c>
      <c r="X62" s="88" t="s">
        <v>26</v>
      </c>
      <c r="Y62" s="89" t="s">
        <v>26</v>
      </c>
      <c r="Z62" s="135" t="s">
        <v>172</v>
      </c>
      <c r="AA62" s="2246">
        <v>6109</v>
      </c>
      <c r="AB62" s="2246">
        <v>6592</v>
      </c>
      <c r="AC62" s="2246" t="s">
        <v>21</v>
      </c>
      <c r="AD62" s="2246" t="s">
        <v>21</v>
      </c>
      <c r="AE62" s="2246">
        <v>6592</v>
      </c>
      <c r="AF62" s="2246">
        <v>6592</v>
      </c>
      <c r="AG62" s="2246" t="s">
        <v>21</v>
      </c>
      <c r="AH62" s="2246" t="s">
        <v>21</v>
      </c>
      <c r="AI62" s="2246">
        <v>3737</v>
      </c>
      <c r="AJ62" s="2246">
        <v>35504</v>
      </c>
      <c r="AK62" s="2246">
        <v>35504</v>
      </c>
      <c r="AL62" s="2246">
        <v>543</v>
      </c>
      <c r="AM62" s="2246">
        <v>2838</v>
      </c>
      <c r="AN62" s="2246">
        <v>32123</v>
      </c>
      <c r="AO62" s="2246">
        <v>31356</v>
      </c>
      <c r="AP62" s="2246">
        <v>767</v>
      </c>
      <c r="AQ62" s="2246" t="s">
        <v>21</v>
      </c>
      <c r="AR62" s="2246">
        <v>40</v>
      </c>
      <c r="AS62" s="624" t="s">
        <v>35</v>
      </c>
      <c r="AT62" s="623" t="s">
        <v>26</v>
      </c>
      <c r="AU62" s="88" t="s">
        <v>26</v>
      </c>
      <c r="AV62" s="89" t="s">
        <v>26</v>
      </c>
      <c r="AW62" s="135" t="s">
        <v>172</v>
      </c>
      <c r="AX62" s="2246">
        <v>24559</v>
      </c>
      <c r="AY62" s="2246">
        <v>24559</v>
      </c>
      <c r="AZ62" s="2246">
        <v>443</v>
      </c>
      <c r="BA62" s="2246">
        <v>2016</v>
      </c>
      <c r="BB62" s="2246">
        <v>22100</v>
      </c>
      <c r="BC62" s="2246">
        <v>21438</v>
      </c>
      <c r="BD62" s="2246">
        <v>662</v>
      </c>
      <c r="BE62" s="2246" t="s">
        <v>22</v>
      </c>
      <c r="BF62" s="2246" t="s">
        <v>22</v>
      </c>
      <c r="BG62" s="2246" t="s">
        <v>21</v>
      </c>
      <c r="BH62" s="2246" t="s">
        <v>21</v>
      </c>
      <c r="BI62" s="2246" t="s">
        <v>21</v>
      </c>
      <c r="BJ62" s="2246" t="s">
        <v>21</v>
      </c>
      <c r="BK62" s="2246" t="s">
        <v>21</v>
      </c>
      <c r="BL62" s="2246" t="s">
        <v>21</v>
      </c>
      <c r="BM62" s="2246" t="s">
        <v>21</v>
      </c>
      <c r="BN62" s="2246" t="s">
        <v>21</v>
      </c>
      <c r="BO62" s="2246" t="s">
        <v>21</v>
      </c>
      <c r="BP62" s="624" t="s">
        <v>35</v>
      </c>
      <c r="BQ62" s="623" t="s">
        <v>26</v>
      </c>
    </row>
    <row r="63" spans="1:69" ht="15" customHeight="1">
      <c r="A63" s="88" t="s">
        <v>26</v>
      </c>
      <c r="B63" s="89" t="s">
        <v>26</v>
      </c>
      <c r="C63" s="135" t="s">
        <v>173</v>
      </c>
      <c r="D63" s="2246">
        <v>10167</v>
      </c>
      <c r="E63" s="2246">
        <v>9520</v>
      </c>
      <c r="F63" s="2246">
        <v>21</v>
      </c>
      <c r="G63" s="2246">
        <v>23</v>
      </c>
      <c r="H63" s="2246">
        <v>9476</v>
      </c>
      <c r="I63" s="2246">
        <v>9449</v>
      </c>
      <c r="J63" s="2246">
        <v>27</v>
      </c>
      <c r="K63" s="2246">
        <v>17</v>
      </c>
      <c r="L63" s="2246">
        <v>6579</v>
      </c>
      <c r="M63" s="2246">
        <v>3</v>
      </c>
      <c r="N63" s="2246">
        <v>3</v>
      </c>
      <c r="O63" s="2246" t="s">
        <v>21</v>
      </c>
      <c r="P63" s="2246" t="s">
        <v>21</v>
      </c>
      <c r="Q63" s="2246">
        <v>3</v>
      </c>
      <c r="R63" s="2246">
        <v>1</v>
      </c>
      <c r="S63" s="2246">
        <v>2</v>
      </c>
      <c r="T63" s="2246" t="s">
        <v>21</v>
      </c>
      <c r="U63" s="2246" t="s">
        <v>21</v>
      </c>
      <c r="V63" s="624" t="s">
        <v>36</v>
      </c>
      <c r="W63" s="623" t="s">
        <v>26</v>
      </c>
      <c r="X63" s="88" t="s">
        <v>26</v>
      </c>
      <c r="Y63" s="89" t="s">
        <v>26</v>
      </c>
      <c r="Z63" s="135" t="s">
        <v>173</v>
      </c>
      <c r="AA63" s="2246">
        <v>7484</v>
      </c>
      <c r="AB63" s="2246">
        <v>6849</v>
      </c>
      <c r="AC63" s="2246" t="s">
        <v>21</v>
      </c>
      <c r="AD63" s="2246" t="s">
        <v>21</v>
      </c>
      <c r="AE63" s="2246">
        <v>6849</v>
      </c>
      <c r="AF63" s="2246">
        <v>6849</v>
      </c>
      <c r="AG63" s="2246" t="s">
        <v>21</v>
      </c>
      <c r="AH63" s="2246" t="s">
        <v>21</v>
      </c>
      <c r="AI63" s="2246">
        <v>4374</v>
      </c>
      <c r="AJ63" s="2246">
        <v>35151</v>
      </c>
      <c r="AK63" s="2246">
        <v>35163</v>
      </c>
      <c r="AL63" s="2246">
        <v>612</v>
      </c>
      <c r="AM63" s="2246">
        <v>3002</v>
      </c>
      <c r="AN63" s="2246">
        <v>31549</v>
      </c>
      <c r="AO63" s="2246">
        <v>30703</v>
      </c>
      <c r="AP63" s="2246">
        <v>846</v>
      </c>
      <c r="AQ63" s="2246" t="s">
        <v>21</v>
      </c>
      <c r="AR63" s="2246">
        <v>28</v>
      </c>
      <c r="AS63" s="624" t="s">
        <v>36</v>
      </c>
      <c r="AT63" s="623" t="s">
        <v>26</v>
      </c>
      <c r="AU63" s="88" t="s">
        <v>26</v>
      </c>
      <c r="AV63" s="89" t="s">
        <v>26</v>
      </c>
      <c r="AW63" s="135" t="s">
        <v>173</v>
      </c>
      <c r="AX63" s="2246">
        <v>24203</v>
      </c>
      <c r="AY63" s="2246">
        <v>24203</v>
      </c>
      <c r="AZ63" s="2246">
        <v>504</v>
      </c>
      <c r="BA63" s="2246">
        <v>2136</v>
      </c>
      <c r="BB63" s="2246">
        <v>21563</v>
      </c>
      <c r="BC63" s="2246">
        <v>20833</v>
      </c>
      <c r="BD63" s="2246">
        <v>730</v>
      </c>
      <c r="BE63" s="2246" t="s">
        <v>22</v>
      </c>
      <c r="BF63" s="2246" t="s">
        <v>22</v>
      </c>
      <c r="BG63" s="2246" t="s">
        <v>21</v>
      </c>
      <c r="BH63" s="2246" t="s">
        <v>21</v>
      </c>
      <c r="BI63" s="2246" t="s">
        <v>21</v>
      </c>
      <c r="BJ63" s="2246" t="s">
        <v>21</v>
      </c>
      <c r="BK63" s="2246" t="s">
        <v>21</v>
      </c>
      <c r="BL63" s="2246" t="s">
        <v>21</v>
      </c>
      <c r="BM63" s="2246" t="s">
        <v>21</v>
      </c>
      <c r="BN63" s="2246" t="s">
        <v>21</v>
      </c>
      <c r="BO63" s="2246" t="s">
        <v>21</v>
      </c>
      <c r="BP63" s="624" t="s">
        <v>36</v>
      </c>
      <c r="BQ63" s="623" t="s">
        <v>26</v>
      </c>
    </row>
    <row r="64" spans="1:69" ht="15" customHeight="1">
      <c r="A64" s="88" t="s">
        <v>26</v>
      </c>
      <c r="B64" s="89" t="s">
        <v>26</v>
      </c>
      <c r="C64" s="135" t="s">
        <v>174</v>
      </c>
      <c r="D64" s="2246">
        <v>8811</v>
      </c>
      <c r="E64" s="2246">
        <v>9574</v>
      </c>
      <c r="F64" s="2246">
        <v>21</v>
      </c>
      <c r="G64" s="2246">
        <v>18</v>
      </c>
      <c r="H64" s="2246">
        <v>9535</v>
      </c>
      <c r="I64" s="2246">
        <v>9514</v>
      </c>
      <c r="J64" s="2246">
        <v>20</v>
      </c>
      <c r="K64" s="2246">
        <v>18</v>
      </c>
      <c r="L64" s="2246">
        <v>5798</v>
      </c>
      <c r="M64" s="2246">
        <v>3</v>
      </c>
      <c r="N64" s="2246">
        <v>3</v>
      </c>
      <c r="O64" s="2246" t="s">
        <v>21</v>
      </c>
      <c r="P64" s="2246" t="s">
        <v>21</v>
      </c>
      <c r="Q64" s="2246">
        <v>3</v>
      </c>
      <c r="R64" s="2246">
        <v>1</v>
      </c>
      <c r="S64" s="2246">
        <v>2</v>
      </c>
      <c r="T64" s="2246" t="s">
        <v>21</v>
      </c>
      <c r="U64" s="2246" t="s">
        <v>21</v>
      </c>
      <c r="V64" s="624" t="s">
        <v>37</v>
      </c>
      <c r="W64" s="623" t="s">
        <v>26</v>
      </c>
      <c r="X64" s="88" t="s">
        <v>26</v>
      </c>
      <c r="Y64" s="89" t="s">
        <v>26</v>
      </c>
      <c r="Z64" s="135" t="s">
        <v>174</v>
      </c>
      <c r="AA64" s="2246">
        <v>6379</v>
      </c>
      <c r="AB64" s="2246">
        <v>7058</v>
      </c>
      <c r="AC64" s="2246" t="s">
        <v>21</v>
      </c>
      <c r="AD64" s="2246" t="s">
        <v>21</v>
      </c>
      <c r="AE64" s="2246">
        <v>7058</v>
      </c>
      <c r="AF64" s="2246">
        <v>7058</v>
      </c>
      <c r="AG64" s="2246" t="s">
        <v>21</v>
      </c>
      <c r="AH64" s="2246" t="s">
        <v>21</v>
      </c>
      <c r="AI64" s="2246">
        <v>3695</v>
      </c>
      <c r="AJ64" s="2246">
        <v>34519</v>
      </c>
      <c r="AK64" s="2246">
        <v>34518</v>
      </c>
      <c r="AL64" s="2246">
        <v>597</v>
      </c>
      <c r="AM64" s="2246">
        <v>2930</v>
      </c>
      <c r="AN64" s="2246">
        <v>30990</v>
      </c>
      <c r="AO64" s="2246">
        <v>30244</v>
      </c>
      <c r="AP64" s="2246">
        <v>746</v>
      </c>
      <c r="AQ64" s="2246" t="s">
        <v>21</v>
      </c>
      <c r="AR64" s="2246">
        <v>31</v>
      </c>
      <c r="AS64" s="624" t="s">
        <v>37</v>
      </c>
      <c r="AT64" s="623" t="s">
        <v>26</v>
      </c>
      <c r="AU64" s="88" t="s">
        <v>26</v>
      </c>
      <c r="AV64" s="89" t="s">
        <v>26</v>
      </c>
      <c r="AW64" s="135" t="s">
        <v>174</v>
      </c>
      <c r="AX64" s="2246">
        <v>23560</v>
      </c>
      <c r="AY64" s="2246">
        <v>23560</v>
      </c>
      <c r="AZ64" s="2246">
        <v>491</v>
      </c>
      <c r="BA64" s="2246">
        <v>2025</v>
      </c>
      <c r="BB64" s="2246">
        <v>21044</v>
      </c>
      <c r="BC64" s="2246">
        <v>20400</v>
      </c>
      <c r="BD64" s="2246">
        <v>644</v>
      </c>
      <c r="BE64" s="2246" t="s">
        <v>22</v>
      </c>
      <c r="BF64" s="2246" t="s">
        <v>22</v>
      </c>
      <c r="BG64" s="2246" t="s">
        <v>21</v>
      </c>
      <c r="BH64" s="2246" t="s">
        <v>21</v>
      </c>
      <c r="BI64" s="2246" t="s">
        <v>21</v>
      </c>
      <c r="BJ64" s="2246" t="s">
        <v>21</v>
      </c>
      <c r="BK64" s="2246" t="s">
        <v>21</v>
      </c>
      <c r="BL64" s="2246" t="s">
        <v>21</v>
      </c>
      <c r="BM64" s="2246" t="s">
        <v>21</v>
      </c>
      <c r="BN64" s="2246" t="s">
        <v>21</v>
      </c>
      <c r="BO64" s="2246" t="s">
        <v>21</v>
      </c>
      <c r="BP64" s="624" t="s">
        <v>37</v>
      </c>
      <c r="BQ64" s="623" t="s">
        <v>26</v>
      </c>
    </row>
    <row r="65" spans="1:69" ht="15" customHeight="1">
      <c r="A65" s="88" t="s">
        <v>26</v>
      </c>
      <c r="B65" s="89" t="s">
        <v>26</v>
      </c>
      <c r="C65" s="135" t="s">
        <v>175</v>
      </c>
      <c r="D65" s="2246">
        <v>9439</v>
      </c>
      <c r="E65" s="2246">
        <v>9166</v>
      </c>
      <c r="F65" s="2246">
        <v>12</v>
      </c>
      <c r="G65" s="2246">
        <v>2</v>
      </c>
      <c r="H65" s="2246">
        <v>9151</v>
      </c>
      <c r="I65" s="2246">
        <v>9129</v>
      </c>
      <c r="J65" s="2246">
        <v>22</v>
      </c>
      <c r="K65" s="2246">
        <v>20</v>
      </c>
      <c r="L65" s="2246">
        <v>6045</v>
      </c>
      <c r="M65" s="2246">
        <v>3</v>
      </c>
      <c r="N65" s="2246">
        <v>3</v>
      </c>
      <c r="O65" s="2246" t="s">
        <v>21</v>
      </c>
      <c r="P65" s="2246" t="s">
        <v>21</v>
      </c>
      <c r="Q65" s="2246">
        <v>3</v>
      </c>
      <c r="R65" s="2246">
        <v>1</v>
      </c>
      <c r="S65" s="2246">
        <v>2</v>
      </c>
      <c r="T65" s="2246" t="s">
        <v>21</v>
      </c>
      <c r="U65" s="2246" t="s">
        <v>21</v>
      </c>
      <c r="V65" s="624" t="s">
        <v>38</v>
      </c>
      <c r="W65" s="623" t="s">
        <v>26</v>
      </c>
      <c r="X65" s="88" t="s">
        <v>26</v>
      </c>
      <c r="Y65" s="89" t="s">
        <v>26</v>
      </c>
      <c r="Z65" s="135" t="s">
        <v>175</v>
      </c>
      <c r="AA65" s="2246">
        <v>6981</v>
      </c>
      <c r="AB65" s="2246">
        <v>6650</v>
      </c>
      <c r="AC65" s="2246" t="s">
        <v>21</v>
      </c>
      <c r="AD65" s="2246" t="s">
        <v>21</v>
      </c>
      <c r="AE65" s="2246">
        <v>6650</v>
      </c>
      <c r="AF65" s="2246">
        <v>6650</v>
      </c>
      <c r="AG65" s="2246" t="s">
        <v>21</v>
      </c>
      <c r="AH65" s="2246" t="s">
        <v>21</v>
      </c>
      <c r="AI65" s="2246">
        <v>4028</v>
      </c>
      <c r="AJ65" s="2246">
        <v>34116</v>
      </c>
      <c r="AK65" s="2246">
        <v>34127</v>
      </c>
      <c r="AL65" s="2246">
        <v>526</v>
      </c>
      <c r="AM65" s="2246">
        <v>2554</v>
      </c>
      <c r="AN65" s="2246">
        <v>31047</v>
      </c>
      <c r="AO65" s="2246">
        <v>30332</v>
      </c>
      <c r="AP65" s="2246">
        <v>715</v>
      </c>
      <c r="AQ65" s="2246" t="s">
        <v>21</v>
      </c>
      <c r="AR65" s="2246">
        <v>20</v>
      </c>
      <c r="AS65" s="624" t="s">
        <v>38</v>
      </c>
      <c r="AT65" s="623" t="s">
        <v>26</v>
      </c>
      <c r="AU65" s="88" t="s">
        <v>26</v>
      </c>
      <c r="AV65" s="89" t="s">
        <v>26</v>
      </c>
      <c r="AW65" s="135" t="s">
        <v>175</v>
      </c>
      <c r="AX65" s="2246">
        <v>23227</v>
      </c>
      <c r="AY65" s="2246">
        <v>23227</v>
      </c>
      <c r="AZ65" s="2246">
        <v>430</v>
      </c>
      <c r="BA65" s="2246">
        <v>1761</v>
      </c>
      <c r="BB65" s="2246">
        <v>21036</v>
      </c>
      <c r="BC65" s="2246">
        <v>20419</v>
      </c>
      <c r="BD65" s="2246">
        <v>617</v>
      </c>
      <c r="BE65" s="2246" t="s">
        <v>22</v>
      </c>
      <c r="BF65" s="2246" t="s">
        <v>22</v>
      </c>
      <c r="BG65" s="2246" t="s">
        <v>21</v>
      </c>
      <c r="BH65" s="2246" t="s">
        <v>21</v>
      </c>
      <c r="BI65" s="2246" t="s">
        <v>21</v>
      </c>
      <c r="BJ65" s="2246" t="s">
        <v>21</v>
      </c>
      <c r="BK65" s="2246" t="s">
        <v>21</v>
      </c>
      <c r="BL65" s="2246" t="s">
        <v>21</v>
      </c>
      <c r="BM65" s="2246" t="s">
        <v>21</v>
      </c>
      <c r="BN65" s="2246" t="s">
        <v>21</v>
      </c>
      <c r="BO65" s="2246" t="s">
        <v>21</v>
      </c>
      <c r="BP65" s="624" t="s">
        <v>38</v>
      </c>
      <c r="BQ65" s="623" t="s">
        <v>26</v>
      </c>
    </row>
    <row r="66" spans="1:69" ht="15" customHeight="1">
      <c r="A66" s="88" t="s">
        <v>26</v>
      </c>
      <c r="B66" s="89" t="s">
        <v>26</v>
      </c>
      <c r="C66" s="135" t="s">
        <v>176</v>
      </c>
      <c r="D66" s="2246">
        <v>8851</v>
      </c>
      <c r="E66" s="2246">
        <v>9288</v>
      </c>
      <c r="F66" s="2246">
        <v>10</v>
      </c>
      <c r="G66" s="2246">
        <v>2</v>
      </c>
      <c r="H66" s="2246">
        <v>9276</v>
      </c>
      <c r="I66" s="2246">
        <v>9234</v>
      </c>
      <c r="J66" s="2246">
        <v>42</v>
      </c>
      <c r="K66" s="2246">
        <v>24</v>
      </c>
      <c r="L66" s="2246">
        <v>5585</v>
      </c>
      <c r="M66" s="2246">
        <v>4</v>
      </c>
      <c r="N66" s="2246">
        <v>4</v>
      </c>
      <c r="O66" s="2246" t="s">
        <v>21</v>
      </c>
      <c r="P66" s="2246" t="s">
        <v>21</v>
      </c>
      <c r="Q66" s="2246">
        <v>4</v>
      </c>
      <c r="R66" s="2246">
        <v>1</v>
      </c>
      <c r="S66" s="2246">
        <v>3</v>
      </c>
      <c r="T66" s="2246" t="s">
        <v>21</v>
      </c>
      <c r="U66" s="2246" t="s">
        <v>21</v>
      </c>
      <c r="V66" s="624" t="s">
        <v>39</v>
      </c>
      <c r="W66" s="623" t="s">
        <v>26</v>
      </c>
      <c r="X66" s="88" t="s">
        <v>26</v>
      </c>
      <c r="Y66" s="89" t="s">
        <v>26</v>
      </c>
      <c r="Z66" s="135" t="s">
        <v>176</v>
      </c>
      <c r="AA66" s="2246">
        <v>6294</v>
      </c>
      <c r="AB66" s="2246">
        <v>6787</v>
      </c>
      <c r="AC66" s="2246" t="s">
        <v>21</v>
      </c>
      <c r="AD66" s="2246" t="s">
        <v>21</v>
      </c>
      <c r="AE66" s="2246">
        <v>6787</v>
      </c>
      <c r="AF66" s="2246">
        <v>6787</v>
      </c>
      <c r="AG66" s="2246" t="s">
        <v>21</v>
      </c>
      <c r="AH66" s="2246" t="s">
        <v>21</v>
      </c>
      <c r="AI66" s="2246">
        <v>3535</v>
      </c>
      <c r="AJ66" s="2246">
        <v>34945</v>
      </c>
      <c r="AK66" s="2246">
        <v>34935</v>
      </c>
      <c r="AL66" s="2246">
        <v>595</v>
      </c>
      <c r="AM66" s="2246">
        <v>2542</v>
      </c>
      <c r="AN66" s="2246">
        <v>31798</v>
      </c>
      <c r="AO66" s="2246">
        <v>31108</v>
      </c>
      <c r="AP66" s="2246">
        <v>690</v>
      </c>
      <c r="AQ66" s="2246" t="s">
        <v>21</v>
      </c>
      <c r="AR66" s="2246">
        <v>30</v>
      </c>
      <c r="AS66" s="624" t="s">
        <v>39</v>
      </c>
      <c r="AT66" s="623" t="s">
        <v>26</v>
      </c>
      <c r="AU66" s="88" t="s">
        <v>26</v>
      </c>
      <c r="AV66" s="89" t="s">
        <v>26</v>
      </c>
      <c r="AW66" s="135" t="s">
        <v>176</v>
      </c>
      <c r="AX66" s="2246">
        <v>23876</v>
      </c>
      <c r="AY66" s="2246">
        <v>23876</v>
      </c>
      <c r="AZ66" s="2246">
        <v>486</v>
      </c>
      <c r="BA66" s="2246">
        <v>1742</v>
      </c>
      <c r="BB66" s="2246">
        <v>21648</v>
      </c>
      <c r="BC66" s="2246">
        <v>21052</v>
      </c>
      <c r="BD66" s="2246">
        <v>596</v>
      </c>
      <c r="BE66" s="2246" t="s">
        <v>22</v>
      </c>
      <c r="BF66" s="2246" t="s">
        <v>22</v>
      </c>
      <c r="BG66" s="2246" t="s">
        <v>21</v>
      </c>
      <c r="BH66" s="2246" t="s">
        <v>21</v>
      </c>
      <c r="BI66" s="2246" t="s">
        <v>21</v>
      </c>
      <c r="BJ66" s="2246" t="s">
        <v>21</v>
      </c>
      <c r="BK66" s="2246" t="s">
        <v>21</v>
      </c>
      <c r="BL66" s="2246" t="s">
        <v>21</v>
      </c>
      <c r="BM66" s="2246" t="s">
        <v>21</v>
      </c>
      <c r="BN66" s="2246" t="s">
        <v>21</v>
      </c>
      <c r="BO66" s="2246" t="s">
        <v>21</v>
      </c>
      <c r="BP66" s="624" t="s">
        <v>39</v>
      </c>
      <c r="BQ66" s="623" t="s">
        <v>26</v>
      </c>
    </row>
    <row r="67" spans="1:69" ht="15" customHeight="1">
      <c r="A67" s="88" t="s">
        <v>26</v>
      </c>
      <c r="B67" s="89" t="s">
        <v>26</v>
      </c>
      <c r="C67" s="135" t="s">
        <v>177</v>
      </c>
      <c r="D67" s="2246">
        <v>9610</v>
      </c>
      <c r="E67" s="2246">
        <v>9223</v>
      </c>
      <c r="F67" s="2246">
        <v>13</v>
      </c>
      <c r="G67" s="2246">
        <v>3</v>
      </c>
      <c r="H67" s="2246">
        <v>9207</v>
      </c>
      <c r="I67" s="2246">
        <v>9153</v>
      </c>
      <c r="J67" s="2246">
        <v>53</v>
      </c>
      <c r="K67" s="2246">
        <v>57</v>
      </c>
      <c r="L67" s="2246">
        <v>5921</v>
      </c>
      <c r="M67" s="2246">
        <v>3</v>
      </c>
      <c r="N67" s="2246">
        <v>3</v>
      </c>
      <c r="O67" s="2246" t="s">
        <v>21</v>
      </c>
      <c r="P67" s="2246" t="s">
        <v>21</v>
      </c>
      <c r="Q67" s="2246">
        <v>3</v>
      </c>
      <c r="R67" s="2246">
        <v>1</v>
      </c>
      <c r="S67" s="2246">
        <v>2</v>
      </c>
      <c r="T67" s="2246" t="s">
        <v>21</v>
      </c>
      <c r="U67" s="2246" t="s">
        <v>21</v>
      </c>
      <c r="V67" s="624" t="s">
        <v>40</v>
      </c>
      <c r="W67" s="623" t="s">
        <v>26</v>
      </c>
      <c r="X67" s="88" t="s">
        <v>26</v>
      </c>
      <c r="Y67" s="89" t="s">
        <v>26</v>
      </c>
      <c r="Z67" s="135" t="s">
        <v>177</v>
      </c>
      <c r="AA67" s="2246">
        <v>7263</v>
      </c>
      <c r="AB67" s="2246">
        <v>6832</v>
      </c>
      <c r="AC67" s="2246" t="s">
        <v>21</v>
      </c>
      <c r="AD67" s="2246" t="s">
        <v>21</v>
      </c>
      <c r="AE67" s="2246">
        <v>6832</v>
      </c>
      <c r="AF67" s="2246">
        <v>6832</v>
      </c>
      <c r="AG67" s="2246" t="s">
        <v>21</v>
      </c>
      <c r="AH67" s="2246" t="s">
        <v>21</v>
      </c>
      <c r="AI67" s="2246">
        <v>3968</v>
      </c>
      <c r="AJ67" s="2246">
        <v>34009</v>
      </c>
      <c r="AK67" s="2246">
        <v>34006</v>
      </c>
      <c r="AL67" s="2246">
        <v>584</v>
      </c>
      <c r="AM67" s="2246">
        <v>2691</v>
      </c>
      <c r="AN67" s="2246">
        <v>30731</v>
      </c>
      <c r="AO67" s="2246">
        <v>30087</v>
      </c>
      <c r="AP67" s="2246">
        <v>644</v>
      </c>
      <c r="AQ67" s="2246" t="s">
        <v>21</v>
      </c>
      <c r="AR67" s="2246">
        <v>32</v>
      </c>
      <c r="AS67" s="624" t="s">
        <v>40</v>
      </c>
      <c r="AT67" s="623" t="s">
        <v>26</v>
      </c>
      <c r="AU67" s="88" t="s">
        <v>26</v>
      </c>
      <c r="AV67" s="89" t="s">
        <v>26</v>
      </c>
      <c r="AW67" s="135" t="s">
        <v>177</v>
      </c>
      <c r="AX67" s="2246">
        <v>23124</v>
      </c>
      <c r="AY67" s="2246">
        <v>23124</v>
      </c>
      <c r="AZ67" s="2246">
        <v>477</v>
      </c>
      <c r="BA67" s="2246">
        <v>1836</v>
      </c>
      <c r="BB67" s="2246">
        <v>20811</v>
      </c>
      <c r="BC67" s="2246">
        <v>20255</v>
      </c>
      <c r="BD67" s="2246">
        <v>556</v>
      </c>
      <c r="BE67" s="2246" t="s">
        <v>22</v>
      </c>
      <c r="BF67" s="2246" t="s">
        <v>22</v>
      </c>
      <c r="BG67" s="2246" t="s">
        <v>21</v>
      </c>
      <c r="BH67" s="2246" t="s">
        <v>21</v>
      </c>
      <c r="BI67" s="2246" t="s">
        <v>21</v>
      </c>
      <c r="BJ67" s="2246" t="s">
        <v>21</v>
      </c>
      <c r="BK67" s="2246" t="s">
        <v>21</v>
      </c>
      <c r="BL67" s="2246" t="s">
        <v>21</v>
      </c>
      <c r="BM67" s="2246" t="s">
        <v>21</v>
      </c>
      <c r="BN67" s="2246" t="s">
        <v>21</v>
      </c>
      <c r="BO67" s="2246" t="s">
        <v>21</v>
      </c>
      <c r="BP67" s="624" t="s">
        <v>40</v>
      </c>
      <c r="BQ67" s="623" t="s">
        <v>26</v>
      </c>
    </row>
    <row r="68" spans="1:69" ht="15" customHeight="1">
      <c r="A68" s="104" t="s">
        <v>26</v>
      </c>
      <c r="B68" s="105" t="s">
        <v>26</v>
      </c>
      <c r="C68" s="1088" t="s">
        <v>178</v>
      </c>
      <c r="D68" s="2247">
        <v>8740</v>
      </c>
      <c r="E68" s="2247">
        <v>8259</v>
      </c>
      <c r="F68" s="2247">
        <v>10</v>
      </c>
      <c r="G68" s="2247">
        <v>4</v>
      </c>
      <c r="H68" s="2247">
        <v>8245</v>
      </c>
      <c r="I68" s="2247">
        <v>8168</v>
      </c>
      <c r="J68" s="2247">
        <v>77</v>
      </c>
      <c r="K68" s="2247">
        <v>70</v>
      </c>
      <c r="L68" s="2247">
        <v>6331</v>
      </c>
      <c r="M68" s="2247">
        <v>3</v>
      </c>
      <c r="N68" s="2247">
        <v>3</v>
      </c>
      <c r="O68" s="2247" t="s">
        <v>21</v>
      </c>
      <c r="P68" s="2247" t="s">
        <v>21</v>
      </c>
      <c r="Q68" s="2247">
        <v>3</v>
      </c>
      <c r="R68" s="2247">
        <v>1</v>
      </c>
      <c r="S68" s="2247">
        <v>2</v>
      </c>
      <c r="T68" s="2247" t="s">
        <v>21</v>
      </c>
      <c r="U68" s="2247" t="s">
        <v>21</v>
      </c>
      <c r="V68" s="625" t="s">
        <v>41</v>
      </c>
      <c r="W68" s="626" t="s">
        <v>26</v>
      </c>
      <c r="X68" s="104" t="s">
        <v>26</v>
      </c>
      <c r="Y68" s="105" t="s">
        <v>26</v>
      </c>
      <c r="Z68" s="1088" t="s">
        <v>178</v>
      </c>
      <c r="AA68" s="2247">
        <v>6772</v>
      </c>
      <c r="AB68" s="2247">
        <v>6321</v>
      </c>
      <c r="AC68" s="2247" t="s">
        <v>21</v>
      </c>
      <c r="AD68" s="2247" t="s">
        <v>21</v>
      </c>
      <c r="AE68" s="2247">
        <v>6321</v>
      </c>
      <c r="AF68" s="2247">
        <v>6321</v>
      </c>
      <c r="AG68" s="2247" t="s">
        <v>21</v>
      </c>
      <c r="AH68" s="2247" t="s">
        <v>21</v>
      </c>
      <c r="AI68" s="2247">
        <v>4419</v>
      </c>
      <c r="AJ68" s="2247">
        <v>33574</v>
      </c>
      <c r="AK68" s="2247">
        <v>33578</v>
      </c>
      <c r="AL68" s="2247">
        <v>616</v>
      </c>
      <c r="AM68" s="2247">
        <v>2874</v>
      </c>
      <c r="AN68" s="2247">
        <v>30088</v>
      </c>
      <c r="AO68" s="2247">
        <v>29490</v>
      </c>
      <c r="AP68" s="2247">
        <v>598</v>
      </c>
      <c r="AQ68" s="2247" t="s">
        <v>21</v>
      </c>
      <c r="AR68" s="2247">
        <v>28</v>
      </c>
      <c r="AS68" s="625" t="s">
        <v>41</v>
      </c>
      <c r="AT68" s="626" t="s">
        <v>26</v>
      </c>
      <c r="AU68" s="104" t="s">
        <v>26</v>
      </c>
      <c r="AV68" s="105" t="s">
        <v>26</v>
      </c>
      <c r="AW68" s="1088" t="s">
        <v>178</v>
      </c>
      <c r="AX68" s="2247">
        <v>22927</v>
      </c>
      <c r="AY68" s="2247">
        <v>22927</v>
      </c>
      <c r="AZ68" s="2247">
        <v>503</v>
      </c>
      <c r="BA68" s="2247">
        <v>2014</v>
      </c>
      <c r="BB68" s="2247">
        <v>20410</v>
      </c>
      <c r="BC68" s="2247">
        <v>19893</v>
      </c>
      <c r="BD68" s="2247">
        <v>517</v>
      </c>
      <c r="BE68" s="2247" t="s">
        <v>22</v>
      </c>
      <c r="BF68" s="2247" t="s">
        <v>22</v>
      </c>
      <c r="BG68" s="2247" t="s">
        <v>21</v>
      </c>
      <c r="BH68" s="2247" t="s">
        <v>21</v>
      </c>
      <c r="BI68" s="2247" t="s">
        <v>21</v>
      </c>
      <c r="BJ68" s="2247" t="s">
        <v>21</v>
      </c>
      <c r="BK68" s="2247" t="s">
        <v>21</v>
      </c>
      <c r="BL68" s="2247" t="s">
        <v>21</v>
      </c>
      <c r="BM68" s="2247" t="s">
        <v>21</v>
      </c>
      <c r="BN68" s="2247" t="s">
        <v>21</v>
      </c>
      <c r="BO68" s="2247" t="s">
        <v>21</v>
      </c>
      <c r="BP68" s="625" t="s">
        <v>41</v>
      </c>
      <c r="BQ68" s="626" t="s">
        <v>26</v>
      </c>
    </row>
    <row r="69" spans="1:69" ht="15" customHeight="1">
      <c r="A69" s="88"/>
      <c r="B69" s="89"/>
      <c r="C69" s="102"/>
      <c r="D69" s="633"/>
      <c r="E69" s="2246"/>
      <c r="F69" s="2246"/>
      <c r="G69" s="2246"/>
      <c r="H69" s="2246"/>
      <c r="I69" s="2246"/>
      <c r="J69" s="2246"/>
      <c r="K69" s="2246"/>
      <c r="L69" s="2246"/>
      <c r="M69" s="200"/>
      <c r="N69" s="200"/>
      <c r="O69" s="200"/>
      <c r="P69" s="200"/>
      <c r="Q69" s="200"/>
      <c r="R69" s="200"/>
      <c r="S69" s="200"/>
      <c r="T69" s="200"/>
      <c r="U69" s="200"/>
      <c r="V69" s="630"/>
      <c r="W69" s="146"/>
      <c r="X69" s="200"/>
      <c r="Y69" s="634"/>
      <c r="Z69" s="634"/>
      <c r="AA69" s="634"/>
      <c r="AB69" s="634"/>
      <c r="AC69" s="634"/>
      <c r="AD69" s="634"/>
      <c r="AE69" s="634"/>
      <c r="AF69" s="634"/>
      <c r="AG69" s="634"/>
      <c r="AH69" s="200"/>
      <c r="AI69" s="200"/>
      <c r="AS69" s="635"/>
      <c r="AT69" s="14"/>
      <c r="AU69" s="200"/>
      <c r="AV69" s="634"/>
      <c r="AW69" s="634"/>
      <c r="AX69" s="634"/>
      <c r="AY69" s="634"/>
      <c r="AZ69" s="634"/>
      <c r="BA69" s="634"/>
      <c r="BB69" s="634"/>
      <c r="BC69" s="634"/>
      <c r="BD69" s="200"/>
      <c r="BE69" s="200"/>
      <c r="BF69" s="200"/>
      <c r="BP69" s="14"/>
      <c r="BQ69" s="14"/>
    </row>
    <row r="70" spans="1:69" s="14" customFormat="1" ht="19.5" customHeight="1">
      <c r="A70" s="2026" t="s">
        <v>1282</v>
      </c>
      <c r="B70" s="487"/>
      <c r="C70" s="487"/>
      <c r="D70" s="487"/>
      <c r="E70" s="487" t="s">
        <v>725</v>
      </c>
      <c r="F70" s="487"/>
      <c r="G70" s="487"/>
      <c r="H70" s="487"/>
      <c r="I70" s="487"/>
      <c r="J70" s="487"/>
      <c r="K70" s="608"/>
      <c r="L70" s="73" t="s">
        <v>1192</v>
      </c>
      <c r="M70" s="2025" t="s">
        <v>831</v>
      </c>
      <c r="N70" s="1631"/>
      <c r="O70" s="479" t="s">
        <v>1191</v>
      </c>
      <c r="P70" s="146"/>
      <c r="Q70" s="146"/>
      <c r="R70" s="146"/>
      <c r="S70" s="146"/>
      <c r="T70" s="479"/>
      <c r="U70" s="73" t="s">
        <v>1192</v>
      </c>
      <c r="V70" s="630"/>
      <c r="W70" s="608"/>
      <c r="X70" s="1009" t="s">
        <v>836</v>
      </c>
      <c r="Y70" s="487"/>
      <c r="Z70" s="487"/>
      <c r="AA70" s="487"/>
      <c r="AB70" s="487" t="s">
        <v>1245</v>
      </c>
      <c r="AC70" s="608"/>
      <c r="AD70" s="146"/>
      <c r="AE70" s="146"/>
      <c r="AF70" s="479"/>
      <c r="AG70" s="479"/>
      <c r="AH70" s="479"/>
      <c r="AI70" s="636" t="s">
        <v>159</v>
      </c>
      <c r="AJ70" s="2025" t="s">
        <v>856</v>
      </c>
      <c r="AK70" s="487"/>
      <c r="AL70" s="479" t="s">
        <v>1253</v>
      </c>
      <c r="AM70" s="607"/>
      <c r="AN70" s="483"/>
      <c r="AO70" s="146"/>
      <c r="AP70" s="146"/>
      <c r="AQ70" s="637"/>
      <c r="AR70" s="73" t="s">
        <v>1279</v>
      </c>
      <c r="AS70" s="635"/>
      <c r="AT70" s="608"/>
      <c r="AU70" s="1009" t="s">
        <v>601</v>
      </c>
      <c r="AV70" s="487"/>
      <c r="AW70" s="487"/>
      <c r="AX70" s="1631"/>
      <c r="AY70" s="608" t="s">
        <v>1214</v>
      </c>
      <c r="BC70" s="479"/>
      <c r="BD70" s="610"/>
      <c r="BF70" s="73" t="s">
        <v>1279</v>
      </c>
      <c r="BG70" s="483"/>
      <c r="BH70" s="483"/>
      <c r="BI70" s="483"/>
      <c r="BJ70" s="607"/>
      <c r="BK70" s="483"/>
      <c r="BL70" s="146"/>
      <c r="BM70" s="146"/>
      <c r="BN70" s="146"/>
      <c r="BO70" s="146"/>
      <c r="BQ70" s="479"/>
    </row>
    <row r="71" spans="1:69" ht="18" customHeight="1">
      <c r="A71" s="611">
        <v>41275</v>
      </c>
      <c r="B71" s="124">
        <v>41275</v>
      </c>
      <c r="C71" s="125">
        <v>41275</v>
      </c>
      <c r="D71" s="2244" t="s">
        <v>21</v>
      </c>
      <c r="E71" s="2244" t="s">
        <v>21</v>
      </c>
      <c r="F71" s="2244" t="s">
        <v>22</v>
      </c>
      <c r="G71" s="2244" t="s">
        <v>22</v>
      </c>
      <c r="H71" s="2244" t="s">
        <v>21</v>
      </c>
      <c r="I71" s="2244" t="s">
        <v>22</v>
      </c>
      <c r="J71" s="2244" t="s">
        <v>21</v>
      </c>
      <c r="K71" s="2244" t="s">
        <v>21</v>
      </c>
      <c r="L71" s="2244" t="s">
        <v>21</v>
      </c>
      <c r="M71" s="2245">
        <v>101030</v>
      </c>
      <c r="N71" s="2245">
        <v>101363</v>
      </c>
      <c r="O71" s="2244" t="s">
        <v>21</v>
      </c>
      <c r="P71" s="2244">
        <v>15</v>
      </c>
      <c r="Q71" s="2244">
        <v>101348</v>
      </c>
      <c r="R71" s="2244">
        <v>100899</v>
      </c>
      <c r="S71" s="2244">
        <v>449</v>
      </c>
      <c r="T71" s="2244">
        <v>704</v>
      </c>
      <c r="U71" s="199">
        <v>4977</v>
      </c>
      <c r="V71" s="612">
        <v>41275</v>
      </c>
      <c r="W71" s="613">
        <v>41275</v>
      </c>
      <c r="X71" s="611">
        <v>41275</v>
      </c>
      <c r="Y71" s="124">
        <v>41275</v>
      </c>
      <c r="Z71" s="125">
        <v>41275</v>
      </c>
      <c r="AA71" s="2244">
        <v>29276</v>
      </c>
      <c r="AB71" s="2244">
        <v>29287</v>
      </c>
      <c r="AC71" s="2244">
        <v>612</v>
      </c>
      <c r="AD71" s="2244" t="s">
        <v>21</v>
      </c>
      <c r="AE71" s="2244">
        <v>28675</v>
      </c>
      <c r="AF71" s="2244">
        <v>28662</v>
      </c>
      <c r="AG71" s="2244">
        <v>13</v>
      </c>
      <c r="AH71" s="2244" t="s">
        <v>21</v>
      </c>
      <c r="AI71" s="2244">
        <v>432</v>
      </c>
      <c r="AJ71" s="2245" t="s">
        <v>21</v>
      </c>
      <c r="AK71" s="2245" t="s">
        <v>21</v>
      </c>
      <c r="AL71" s="2244" t="s">
        <v>21</v>
      </c>
      <c r="AM71" s="2244" t="s">
        <v>21</v>
      </c>
      <c r="AN71" s="2244" t="s">
        <v>21</v>
      </c>
      <c r="AO71" s="2244" t="s">
        <v>21</v>
      </c>
      <c r="AP71" s="2244" t="s">
        <v>21</v>
      </c>
      <c r="AQ71" s="2244" t="s">
        <v>21</v>
      </c>
      <c r="AR71" s="199" t="s">
        <v>21</v>
      </c>
      <c r="AS71" s="612">
        <v>41275</v>
      </c>
      <c r="AT71" s="613">
        <v>41275</v>
      </c>
      <c r="AU71" s="611">
        <v>41275</v>
      </c>
      <c r="AV71" s="124">
        <v>41275</v>
      </c>
      <c r="AW71" s="125">
        <v>41275</v>
      </c>
      <c r="AX71" s="2244">
        <v>305241</v>
      </c>
      <c r="AY71" s="2244">
        <v>305241</v>
      </c>
      <c r="AZ71" s="2244">
        <v>15335</v>
      </c>
      <c r="BA71" s="2244">
        <v>13398</v>
      </c>
      <c r="BB71" s="2244">
        <v>276507</v>
      </c>
      <c r="BC71" s="2244">
        <v>263752</v>
      </c>
      <c r="BD71" s="2244">
        <v>12755</v>
      </c>
      <c r="BE71" s="2244" t="s">
        <v>22</v>
      </c>
      <c r="BF71" s="2244" t="s">
        <v>22</v>
      </c>
      <c r="BG71" s="612">
        <v>41275</v>
      </c>
      <c r="BH71" s="613">
        <v>41275</v>
      </c>
      <c r="BI71" s="2245"/>
      <c r="BJ71" s="2245"/>
      <c r="BK71" s="2245"/>
      <c r="BL71" s="2245"/>
      <c r="BM71" s="2245"/>
      <c r="BN71" s="2245"/>
      <c r="BO71" s="2245"/>
      <c r="BP71" s="638"/>
      <c r="BQ71" s="639"/>
    </row>
    <row r="72" spans="1:69" ht="15" customHeight="1">
      <c r="A72" s="73"/>
      <c r="B72" s="64">
        <v>41640</v>
      </c>
      <c r="C72" s="127"/>
      <c r="D72" s="2245" t="s">
        <v>21</v>
      </c>
      <c r="E72" s="2245" t="s">
        <v>21</v>
      </c>
      <c r="F72" s="2245" t="s">
        <v>22</v>
      </c>
      <c r="G72" s="2245" t="s">
        <v>22</v>
      </c>
      <c r="H72" s="2245" t="s">
        <v>21</v>
      </c>
      <c r="I72" s="2245" t="s">
        <v>22</v>
      </c>
      <c r="J72" s="2245" t="s">
        <v>21</v>
      </c>
      <c r="K72" s="2245" t="s">
        <v>21</v>
      </c>
      <c r="L72" s="2245" t="s">
        <v>21</v>
      </c>
      <c r="M72" s="2245">
        <v>94693</v>
      </c>
      <c r="N72" s="2245">
        <v>93794</v>
      </c>
      <c r="O72" s="2245" t="s">
        <v>21</v>
      </c>
      <c r="P72" s="2245">
        <v>33</v>
      </c>
      <c r="Q72" s="2245">
        <v>93761</v>
      </c>
      <c r="R72" s="2245">
        <v>93135</v>
      </c>
      <c r="S72" s="2245">
        <v>626</v>
      </c>
      <c r="T72" s="2245">
        <v>690</v>
      </c>
      <c r="U72" s="2245">
        <v>5156</v>
      </c>
      <c r="V72" s="614">
        <v>41640</v>
      </c>
      <c r="W72" s="615">
        <v>41640</v>
      </c>
      <c r="X72" s="73"/>
      <c r="Y72" s="64">
        <v>41640</v>
      </c>
      <c r="Z72" s="127"/>
      <c r="AA72" s="2245">
        <v>19387</v>
      </c>
      <c r="AB72" s="2245">
        <v>19369</v>
      </c>
      <c r="AC72" s="2245">
        <v>283</v>
      </c>
      <c r="AD72" s="2245" t="s">
        <v>21</v>
      </c>
      <c r="AE72" s="2245">
        <v>19086</v>
      </c>
      <c r="AF72" s="2245">
        <v>19074</v>
      </c>
      <c r="AG72" s="2245">
        <v>12</v>
      </c>
      <c r="AH72" s="2245" t="s">
        <v>21</v>
      </c>
      <c r="AI72" s="2245">
        <v>448</v>
      </c>
      <c r="AJ72" s="2245" t="s">
        <v>21</v>
      </c>
      <c r="AK72" s="2245" t="s">
        <v>21</v>
      </c>
      <c r="AL72" s="2245" t="s">
        <v>21</v>
      </c>
      <c r="AM72" s="2245" t="s">
        <v>21</v>
      </c>
      <c r="AN72" s="2245" t="s">
        <v>21</v>
      </c>
      <c r="AO72" s="2245" t="s">
        <v>21</v>
      </c>
      <c r="AP72" s="2245" t="s">
        <v>21</v>
      </c>
      <c r="AQ72" s="2245" t="s">
        <v>21</v>
      </c>
      <c r="AR72" s="205" t="s">
        <v>21</v>
      </c>
      <c r="AS72" s="614">
        <v>41640</v>
      </c>
      <c r="AT72" s="615">
        <v>41640</v>
      </c>
      <c r="AU72" s="73"/>
      <c r="AV72" s="64">
        <v>41640</v>
      </c>
      <c r="AW72" s="127"/>
      <c r="AX72" s="2245">
        <v>307355</v>
      </c>
      <c r="AY72" s="2245">
        <v>307355</v>
      </c>
      <c r="AZ72" s="2245">
        <v>11456</v>
      </c>
      <c r="BA72" s="2245">
        <v>19752</v>
      </c>
      <c r="BB72" s="2245">
        <v>276146</v>
      </c>
      <c r="BC72" s="2245">
        <v>265406</v>
      </c>
      <c r="BD72" s="2245">
        <v>10740</v>
      </c>
      <c r="BE72" s="2245" t="s">
        <v>22</v>
      </c>
      <c r="BF72" s="2245" t="s">
        <v>22</v>
      </c>
      <c r="BG72" s="614">
        <v>41640</v>
      </c>
      <c r="BH72" s="615">
        <v>41640</v>
      </c>
      <c r="BI72" s="2245"/>
      <c r="BJ72" s="2245"/>
      <c r="BK72" s="2245"/>
      <c r="BL72" s="2245"/>
      <c r="BM72" s="2245"/>
      <c r="BN72" s="2245"/>
      <c r="BO72" s="2245"/>
      <c r="BP72" s="638"/>
      <c r="BQ72" s="639"/>
    </row>
    <row r="73" spans="1:69" ht="15" customHeight="1">
      <c r="A73" s="73"/>
      <c r="B73" s="64">
        <v>42005</v>
      </c>
      <c r="C73" s="127"/>
      <c r="D73" s="2245" t="s">
        <v>21</v>
      </c>
      <c r="E73" s="2245" t="s">
        <v>21</v>
      </c>
      <c r="F73" s="2245" t="s">
        <v>22</v>
      </c>
      <c r="G73" s="2245" t="s">
        <v>22</v>
      </c>
      <c r="H73" s="2245" t="s">
        <v>21</v>
      </c>
      <c r="I73" s="2245" t="s">
        <v>22</v>
      </c>
      <c r="J73" s="2245" t="s">
        <v>21</v>
      </c>
      <c r="K73" s="2245" t="s">
        <v>21</v>
      </c>
      <c r="L73" s="2245" t="s">
        <v>21</v>
      </c>
      <c r="M73" s="2245">
        <v>99558</v>
      </c>
      <c r="N73" s="2245">
        <v>99462</v>
      </c>
      <c r="O73" s="2245" t="s">
        <v>21</v>
      </c>
      <c r="P73" s="2245">
        <v>15</v>
      </c>
      <c r="Q73" s="2245">
        <v>99447</v>
      </c>
      <c r="R73" s="2245">
        <v>98931</v>
      </c>
      <c r="S73" s="2245">
        <v>516</v>
      </c>
      <c r="T73" s="2245">
        <v>575</v>
      </c>
      <c r="U73" s="2245">
        <v>4917</v>
      </c>
      <c r="V73" s="614">
        <v>42005</v>
      </c>
      <c r="W73" s="615">
        <v>42005</v>
      </c>
      <c r="X73" s="73"/>
      <c r="Y73" s="64">
        <v>42005</v>
      </c>
      <c r="Z73" s="127"/>
      <c r="AA73" s="2245">
        <v>15754</v>
      </c>
      <c r="AB73" s="2245">
        <v>15762</v>
      </c>
      <c r="AC73" s="2245">
        <v>86</v>
      </c>
      <c r="AD73" s="2245" t="s">
        <v>21</v>
      </c>
      <c r="AE73" s="2245">
        <v>15676</v>
      </c>
      <c r="AF73" s="2245">
        <v>15664</v>
      </c>
      <c r="AG73" s="2245">
        <v>12</v>
      </c>
      <c r="AH73" s="2245" t="s">
        <v>21</v>
      </c>
      <c r="AI73" s="2245">
        <v>450</v>
      </c>
      <c r="AJ73" s="2245" t="s">
        <v>21</v>
      </c>
      <c r="AK73" s="2245" t="s">
        <v>21</v>
      </c>
      <c r="AL73" s="2245" t="s">
        <v>21</v>
      </c>
      <c r="AM73" s="2245" t="s">
        <v>21</v>
      </c>
      <c r="AN73" s="2245" t="s">
        <v>21</v>
      </c>
      <c r="AO73" s="2245" t="s">
        <v>21</v>
      </c>
      <c r="AP73" s="2245" t="s">
        <v>21</v>
      </c>
      <c r="AQ73" s="2245" t="s">
        <v>21</v>
      </c>
      <c r="AR73" s="2245" t="s">
        <v>21</v>
      </c>
      <c r="AS73" s="614">
        <v>42005</v>
      </c>
      <c r="AT73" s="615">
        <v>42005</v>
      </c>
      <c r="AU73" s="73"/>
      <c r="AV73" s="64">
        <v>42005</v>
      </c>
      <c r="AW73" s="127"/>
      <c r="AX73" s="2245">
        <v>292109</v>
      </c>
      <c r="AY73" s="2245">
        <v>292109</v>
      </c>
      <c r="AZ73" s="2245">
        <v>10430</v>
      </c>
      <c r="BA73" s="2245">
        <v>14157</v>
      </c>
      <c r="BB73" s="2245">
        <v>267522</v>
      </c>
      <c r="BC73" s="2245">
        <v>257354</v>
      </c>
      <c r="BD73" s="2245">
        <v>10168</v>
      </c>
      <c r="BE73" s="2245" t="s">
        <v>22</v>
      </c>
      <c r="BF73" s="2245" t="s">
        <v>22</v>
      </c>
      <c r="BG73" s="614">
        <v>42005</v>
      </c>
      <c r="BH73" s="615">
        <v>42005</v>
      </c>
      <c r="BI73" s="2245"/>
      <c r="BJ73" s="2245"/>
      <c r="BK73" s="2245"/>
      <c r="BL73" s="2245"/>
      <c r="BM73" s="2245"/>
      <c r="BN73" s="2245"/>
      <c r="BO73" s="2245"/>
      <c r="BP73" s="638"/>
      <c r="BQ73" s="639"/>
    </row>
    <row r="74" spans="1:69" ht="15" customHeight="1">
      <c r="A74" s="73"/>
      <c r="B74" s="64">
        <v>42370</v>
      </c>
      <c r="C74" s="127"/>
      <c r="D74" s="2245" t="s">
        <v>21</v>
      </c>
      <c r="E74" s="2245" t="s">
        <v>21</v>
      </c>
      <c r="F74" s="2245" t="s">
        <v>22</v>
      </c>
      <c r="G74" s="2245" t="s">
        <v>22</v>
      </c>
      <c r="H74" s="2245" t="s">
        <v>21</v>
      </c>
      <c r="I74" s="2245" t="s">
        <v>22</v>
      </c>
      <c r="J74" s="2245" t="s">
        <v>21</v>
      </c>
      <c r="K74" s="2245" t="s">
        <v>21</v>
      </c>
      <c r="L74" s="2245" t="s">
        <v>21</v>
      </c>
      <c r="M74" s="2245">
        <v>97215</v>
      </c>
      <c r="N74" s="2245">
        <v>96417</v>
      </c>
      <c r="O74" s="2245" t="s">
        <v>21</v>
      </c>
      <c r="P74" s="2245">
        <v>164</v>
      </c>
      <c r="Q74" s="2245">
        <v>96253</v>
      </c>
      <c r="R74" s="2245">
        <v>95821</v>
      </c>
      <c r="S74" s="2245">
        <v>432</v>
      </c>
      <c r="T74" s="2245">
        <v>465</v>
      </c>
      <c r="U74" s="2245">
        <v>5225</v>
      </c>
      <c r="V74" s="614">
        <v>42370</v>
      </c>
      <c r="W74" s="615">
        <v>42370</v>
      </c>
      <c r="X74" s="73"/>
      <c r="Y74" s="64">
        <v>42370</v>
      </c>
      <c r="Z74" s="127"/>
      <c r="AA74" s="2245">
        <v>15680</v>
      </c>
      <c r="AB74" s="2245">
        <v>15646</v>
      </c>
      <c r="AC74" s="2245">
        <v>87</v>
      </c>
      <c r="AD74" s="2245" t="s">
        <v>21</v>
      </c>
      <c r="AE74" s="2245">
        <v>15559</v>
      </c>
      <c r="AF74" s="2245">
        <v>15547</v>
      </c>
      <c r="AG74" s="2245">
        <v>12</v>
      </c>
      <c r="AH74" s="2245">
        <v>2</v>
      </c>
      <c r="AI74" s="2245">
        <v>470</v>
      </c>
      <c r="AJ74" s="2245" t="s">
        <v>21</v>
      </c>
      <c r="AK74" s="2245" t="s">
        <v>21</v>
      </c>
      <c r="AL74" s="2245" t="s">
        <v>21</v>
      </c>
      <c r="AM74" s="2245" t="s">
        <v>21</v>
      </c>
      <c r="AN74" s="2245" t="s">
        <v>21</v>
      </c>
      <c r="AO74" s="2245" t="s">
        <v>21</v>
      </c>
      <c r="AP74" s="2245" t="s">
        <v>21</v>
      </c>
      <c r="AQ74" s="2245" t="s">
        <v>21</v>
      </c>
      <c r="AR74" s="2245" t="s">
        <v>21</v>
      </c>
      <c r="AS74" s="614">
        <v>42370</v>
      </c>
      <c r="AT74" s="615">
        <v>42370</v>
      </c>
      <c r="AU74" s="73"/>
      <c r="AV74" s="64">
        <v>42370</v>
      </c>
      <c r="AW74" s="127"/>
      <c r="AX74" s="2245">
        <v>294013</v>
      </c>
      <c r="AY74" s="2245">
        <v>294013</v>
      </c>
      <c r="AZ74" s="2245">
        <v>7692</v>
      </c>
      <c r="BA74" s="2245">
        <v>18357</v>
      </c>
      <c r="BB74" s="2245">
        <v>267964</v>
      </c>
      <c r="BC74" s="2245">
        <v>259230</v>
      </c>
      <c r="BD74" s="2245">
        <v>8734</v>
      </c>
      <c r="BE74" s="2245" t="s">
        <v>22</v>
      </c>
      <c r="BF74" s="2245" t="s">
        <v>22</v>
      </c>
      <c r="BG74" s="614">
        <v>42370</v>
      </c>
      <c r="BH74" s="615">
        <v>42370</v>
      </c>
      <c r="BI74" s="2245"/>
      <c r="BJ74" s="2245"/>
      <c r="BK74" s="2245"/>
      <c r="BL74" s="2245"/>
      <c r="BM74" s="2245"/>
      <c r="BN74" s="2245"/>
      <c r="BO74" s="2245"/>
      <c r="BP74" s="638"/>
      <c r="BQ74" s="639"/>
    </row>
    <row r="75" spans="1:69" ht="15" customHeight="1">
      <c r="A75" s="73"/>
      <c r="B75" s="64">
        <v>42736</v>
      </c>
      <c r="C75" s="127"/>
      <c r="D75" s="2245" t="s">
        <v>21</v>
      </c>
      <c r="E75" s="2245" t="s">
        <v>21</v>
      </c>
      <c r="F75" s="2245" t="s">
        <v>22</v>
      </c>
      <c r="G75" s="2245" t="s">
        <v>22</v>
      </c>
      <c r="H75" s="2245" t="s">
        <v>21</v>
      </c>
      <c r="I75" s="2245" t="s">
        <v>22</v>
      </c>
      <c r="J75" s="2245" t="s">
        <v>21</v>
      </c>
      <c r="K75" s="2245" t="s">
        <v>21</v>
      </c>
      <c r="L75" s="2245" t="s">
        <v>21</v>
      </c>
      <c r="M75" s="2245">
        <v>86741</v>
      </c>
      <c r="N75" s="2245">
        <v>85912</v>
      </c>
      <c r="O75" s="2245" t="s">
        <v>21</v>
      </c>
      <c r="P75" s="2245">
        <v>86</v>
      </c>
      <c r="Q75" s="2245">
        <v>85826</v>
      </c>
      <c r="R75" s="2245">
        <v>85319</v>
      </c>
      <c r="S75" s="2245">
        <v>507</v>
      </c>
      <c r="T75" s="2245">
        <v>540</v>
      </c>
      <c r="U75" s="2245">
        <v>5518</v>
      </c>
      <c r="V75" s="614">
        <v>42736</v>
      </c>
      <c r="W75" s="615">
        <v>42736</v>
      </c>
      <c r="X75" s="73"/>
      <c r="Y75" s="64">
        <v>42736</v>
      </c>
      <c r="Z75" s="127"/>
      <c r="AA75" s="2245">
        <v>11611</v>
      </c>
      <c r="AB75" s="2245">
        <v>11980</v>
      </c>
      <c r="AC75" s="2245">
        <v>74</v>
      </c>
      <c r="AD75" s="2245" t="s">
        <v>21</v>
      </c>
      <c r="AE75" s="2245">
        <v>11906</v>
      </c>
      <c r="AF75" s="2245">
        <v>11894</v>
      </c>
      <c r="AG75" s="2245">
        <v>12</v>
      </c>
      <c r="AH75" s="2245">
        <v>3</v>
      </c>
      <c r="AI75" s="2245">
        <v>100</v>
      </c>
      <c r="AJ75" s="2245" t="s">
        <v>21</v>
      </c>
      <c r="AK75" s="2245" t="s">
        <v>21</v>
      </c>
      <c r="AL75" s="2245" t="s">
        <v>21</v>
      </c>
      <c r="AM75" s="2245" t="s">
        <v>21</v>
      </c>
      <c r="AN75" s="2245" t="s">
        <v>21</v>
      </c>
      <c r="AO75" s="2245" t="s">
        <v>21</v>
      </c>
      <c r="AP75" s="2245" t="s">
        <v>21</v>
      </c>
      <c r="AQ75" s="2245" t="s">
        <v>21</v>
      </c>
      <c r="AR75" s="2245" t="s">
        <v>21</v>
      </c>
      <c r="AS75" s="614">
        <v>42736</v>
      </c>
      <c r="AT75" s="615">
        <v>42736</v>
      </c>
      <c r="AU75" s="73"/>
      <c r="AV75" s="64">
        <v>42736</v>
      </c>
      <c r="AW75" s="127"/>
      <c r="AX75" s="2245">
        <v>308597</v>
      </c>
      <c r="AY75" s="2245">
        <v>308597</v>
      </c>
      <c r="AZ75" s="2245">
        <v>6811</v>
      </c>
      <c r="BA75" s="2245">
        <v>25248</v>
      </c>
      <c r="BB75" s="2245">
        <v>276537</v>
      </c>
      <c r="BC75" s="2245">
        <v>268479</v>
      </c>
      <c r="BD75" s="2245">
        <v>8058</v>
      </c>
      <c r="BE75" s="2245" t="s">
        <v>22</v>
      </c>
      <c r="BF75" s="2245" t="s">
        <v>22</v>
      </c>
      <c r="BG75" s="614">
        <v>42736</v>
      </c>
      <c r="BH75" s="615">
        <v>42736</v>
      </c>
      <c r="BI75" s="2245"/>
      <c r="BJ75" s="2245"/>
      <c r="BK75" s="2245"/>
      <c r="BL75" s="2245"/>
      <c r="BM75" s="2245"/>
      <c r="BN75" s="2245"/>
      <c r="BO75" s="2245"/>
      <c r="BP75" s="638"/>
      <c r="BQ75" s="639"/>
    </row>
    <row r="76" spans="1:69" ht="7.5" customHeight="1">
      <c r="A76" s="73"/>
      <c r="B76" s="64"/>
      <c r="C76" s="127"/>
      <c r="D76" s="616"/>
      <c r="E76" s="616"/>
      <c r="F76" s="616"/>
      <c r="G76" s="616"/>
      <c r="H76" s="616"/>
      <c r="I76" s="616"/>
      <c r="J76" s="616"/>
      <c r="K76" s="616"/>
      <c r="L76" s="616"/>
      <c r="M76" s="616"/>
      <c r="N76" s="616"/>
      <c r="O76" s="616"/>
      <c r="P76" s="616"/>
      <c r="Q76" s="616"/>
      <c r="R76" s="616"/>
      <c r="S76" s="616"/>
      <c r="T76" s="616"/>
      <c r="U76" s="616"/>
      <c r="V76" s="618"/>
      <c r="W76" s="619"/>
      <c r="X76" s="73"/>
      <c r="Y76" s="64"/>
      <c r="Z76" s="127"/>
      <c r="AA76" s="616"/>
      <c r="AB76" s="616"/>
      <c r="AC76" s="616"/>
      <c r="AD76" s="616"/>
      <c r="AE76" s="616"/>
      <c r="AF76" s="616"/>
      <c r="AG76" s="616"/>
      <c r="AH76" s="616"/>
      <c r="AI76" s="616"/>
      <c r="AJ76" s="616"/>
      <c r="AK76" s="616"/>
      <c r="AL76" s="616"/>
      <c r="AM76" s="616"/>
      <c r="AN76" s="616"/>
      <c r="AO76" s="616"/>
      <c r="AP76" s="616"/>
      <c r="AQ76" s="616"/>
      <c r="AR76" s="616"/>
      <c r="AS76" s="618"/>
      <c r="AT76" s="619"/>
      <c r="AU76" s="73"/>
      <c r="AV76" s="64"/>
      <c r="AW76" s="127"/>
      <c r="AX76" s="616"/>
      <c r="AY76" s="616"/>
      <c r="AZ76" s="616"/>
      <c r="BA76" s="616"/>
      <c r="BB76" s="616"/>
      <c r="BC76" s="616"/>
      <c r="BD76" s="616"/>
      <c r="BE76" s="616"/>
      <c r="BF76" s="616"/>
      <c r="BG76" s="618"/>
      <c r="BH76" s="619"/>
      <c r="BI76" s="616"/>
      <c r="BJ76" s="616"/>
      <c r="BK76" s="616"/>
      <c r="BL76" s="616"/>
      <c r="BM76" s="616"/>
      <c r="BN76" s="616"/>
      <c r="BO76" s="616"/>
      <c r="BP76" s="638"/>
      <c r="BQ76" s="639"/>
    </row>
    <row r="77" spans="1:69" ht="15" customHeight="1">
      <c r="A77" s="79">
        <v>42095</v>
      </c>
      <c r="B77" s="80">
        <v>42095</v>
      </c>
      <c r="C77" s="128">
        <v>42095</v>
      </c>
      <c r="D77" s="2246" t="s">
        <v>21</v>
      </c>
      <c r="E77" s="2246" t="s">
        <v>21</v>
      </c>
      <c r="F77" s="2246" t="s">
        <v>22</v>
      </c>
      <c r="G77" s="2246" t="s">
        <v>22</v>
      </c>
      <c r="H77" s="2246" t="s">
        <v>21</v>
      </c>
      <c r="I77" s="2246" t="s">
        <v>22</v>
      </c>
      <c r="J77" s="2246" t="s">
        <v>21</v>
      </c>
      <c r="K77" s="2246" t="s">
        <v>21</v>
      </c>
      <c r="L77" s="2246" t="s">
        <v>21</v>
      </c>
      <c r="M77" s="2246">
        <v>100261</v>
      </c>
      <c r="N77" s="2246">
        <v>100210</v>
      </c>
      <c r="O77" s="2246" t="s">
        <v>21</v>
      </c>
      <c r="P77" s="2246">
        <v>21</v>
      </c>
      <c r="Q77" s="2246">
        <v>100189</v>
      </c>
      <c r="R77" s="2246">
        <v>99732</v>
      </c>
      <c r="S77" s="2246">
        <v>457</v>
      </c>
      <c r="T77" s="2246">
        <v>463</v>
      </c>
      <c r="U77" s="2246">
        <v>5325</v>
      </c>
      <c r="V77" s="620">
        <v>42095</v>
      </c>
      <c r="W77" s="619">
        <v>42095</v>
      </c>
      <c r="X77" s="79">
        <v>42095</v>
      </c>
      <c r="Y77" s="80">
        <v>42095</v>
      </c>
      <c r="Z77" s="128">
        <v>42095</v>
      </c>
      <c r="AA77" s="2246">
        <v>15830</v>
      </c>
      <c r="AB77" s="2246">
        <v>15788</v>
      </c>
      <c r="AC77" s="2246">
        <v>102</v>
      </c>
      <c r="AD77" s="2246" t="s">
        <v>21</v>
      </c>
      <c r="AE77" s="2246">
        <v>15686</v>
      </c>
      <c r="AF77" s="2246">
        <v>15674</v>
      </c>
      <c r="AG77" s="2246">
        <v>12</v>
      </c>
      <c r="AH77" s="2246">
        <v>2</v>
      </c>
      <c r="AI77" s="2246">
        <v>458</v>
      </c>
      <c r="AJ77" s="2246" t="s">
        <v>21</v>
      </c>
      <c r="AK77" s="2246" t="s">
        <v>21</v>
      </c>
      <c r="AL77" s="2246" t="s">
        <v>21</v>
      </c>
      <c r="AM77" s="2246" t="s">
        <v>21</v>
      </c>
      <c r="AN77" s="2246" t="s">
        <v>21</v>
      </c>
      <c r="AO77" s="2246" t="s">
        <v>21</v>
      </c>
      <c r="AP77" s="2246" t="s">
        <v>21</v>
      </c>
      <c r="AQ77" s="2246" t="s">
        <v>21</v>
      </c>
      <c r="AR77" s="2246" t="s">
        <v>21</v>
      </c>
      <c r="AS77" s="620">
        <v>42095</v>
      </c>
      <c r="AT77" s="619">
        <v>42095</v>
      </c>
      <c r="AU77" s="79">
        <v>42095</v>
      </c>
      <c r="AV77" s="80">
        <v>42095</v>
      </c>
      <c r="AW77" s="128">
        <v>42095</v>
      </c>
      <c r="AX77" s="2246">
        <v>289516</v>
      </c>
      <c r="AY77" s="2246">
        <v>289516</v>
      </c>
      <c r="AZ77" s="2246">
        <v>9552</v>
      </c>
      <c r="BA77" s="2246">
        <v>14091</v>
      </c>
      <c r="BB77" s="2246">
        <v>265874</v>
      </c>
      <c r="BC77" s="2246">
        <v>256579</v>
      </c>
      <c r="BD77" s="2246">
        <v>9295</v>
      </c>
      <c r="BE77" s="2246" t="s">
        <v>22</v>
      </c>
      <c r="BF77" s="2246" t="s">
        <v>22</v>
      </c>
      <c r="BG77" s="620">
        <v>42095</v>
      </c>
      <c r="BH77" s="619">
        <v>42095</v>
      </c>
      <c r="BI77" s="2246"/>
      <c r="BJ77" s="2246"/>
      <c r="BK77" s="2246"/>
      <c r="BL77" s="2246"/>
      <c r="BM77" s="2246"/>
      <c r="BN77" s="2246"/>
      <c r="BO77" s="2246"/>
      <c r="BP77" s="640"/>
      <c r="BQ77" s="639"/>
    </row>
    <row r="78" spans="1:69" ht="15" customHeight="1">
      <c r="A78" s="85"/>
      <c r="B78" s="80">
        <v>42461</v>
      </c>
      <c r="C78" s="130"/>
      <c r="D78" s="2246" t="s">
        <v>21</v>
      </c>
      <c r="E78" s="2246" t="s">
        <v>21</v>
      </c>
      <c r="F78" s="2246" t="s">
        <v>22</v>
      </c>
      <c r="G78" s="2246" t="s">
        <v>22</v>
      </c>
      <c r="H78" s="2246" t="s">
        <v>21</v>
      </c>
      <c r="I78" s="2246" t="s">
        <v>22</v>
      </c>
      <c r="J78" s="2246" t="s">
        <v>21</v>
      </c>
      <c r="K78" s="2246" t="s">
        <v>21</v>
      </c>
      <c r="L78" s="2246" t="s">
        <v>21</v>
      </c>
      <c r="M78" s="2246">
        <v>92537</v>
      </c>
      <c r="N78" s="2246">
        <v>92588</v>
      </c>
      <c r="O78" s="2246" t="s">
        <v>21</v>
      </c>
      <c r="P78" s="2246">
        <v>171</v>
      </c>
      <c r="Q78" s="2246">
        <v>92417</v>
      </c>
      <c r="R78" s="2246">
        <v>91959</v>
      </c>
      <c r="S78" s="2246">
        <v>458</v>
      </c>
      <c r="T78" s="2246">
        <v>518</v>
      </c>
      <c r="U78" s="2246">
        <v>4745</v>
      </c>
      <c r="V78" s="620">
        <v>42461</v>
      </c>
      <c r="W78" s="619">
        <v>42461</v>
      </c>
      <c r="X78" s="85"/>
      <c r="Y78" s="80">
        <v>42461</v>
      </c>
      <c r="Z78" s="130"/>
      <c r="AA78" s="2246">
        <v>15553</v>
      </c>
      <c r="AB78" s="2246">
        <v>15572</v>
      </c>
      <c r="AC78" s="2246">
        <v>66</v>
      </c>
      <c r="AD78" s="2246" t="s">
        <v>21</v>
      </c>
      <c r="AE78" s="2246">
        <v>15506</v>
      </c>
      <c r="AF78" s="2246">
        <v>15494</v>
      </c>
      <c r="AG78" s="2246">
        <v>12</v>
      </c>
      <c r="AH78" s="2246">
        <v>3</v>
      </c>
      <c r="AI78" s="2246">
        <v>435</v>
      </c>
      <c r="AJ78" s="2246" t="s">
        <v>21</v>
      </c>
      <c r="AK78" s="2246" t="s">
        <v>21</v>
      </c>
      <c r="AL78" s="2246" t="s">
        <v>21</v>
      </c>
      <c r="AM78" s="2246" t="s">
        <v>21</v>
      </c>
      <c r="AN78" s="2246" t="s">
        <v>21</v>
      </c>
      <c r="AO78" s="2246" t="s">
        <v>21</v>
      </c>
      <c r="AP78" s="2246" t="s">
        <v>21</v>
      </c>
      <c r="AQ78" s="2246" t="s">
        <v>21</v>
      </c>
      <c r="AR78" s="2246" t="s">
        <v>21</v>
      </c>
      <c r="AS78" s="620">
        <v>42461</v>
      </c>
      <c r="AT78" s="619">
        <v>42461</v>
      </c>
      <c r="AU78" s="85"/>
      <c r="AV78" s="80">
        <v>42461</v>
      </c>
      <c r="AW78" s="130"/>
      <c r="AX78" s="2246">
        <v>299504</v>
      </c>
      <c r="AY78" s="2246">
        <v>299505</v>
      </c>
      <c r="AZ78" s="2246">
        <v>7315</v>
      </c>
      <c r="BA78" s="2246">
        <v>21251</v>
      </c>
      <c r="BB78" s="2246">
        <v>270939</v>
      </c>
      <c r="BC78" s="2246">
        <v>262233</v>
      </c>
      <c r="BD78" s="2246">
        <v>8705</v>
      </c>
      <c r="BE78" s="2246" t="s">
        <v>22</v>
      </c>
      <c r="BF78" s="2246" t="s">
        <v>22</v>
      </c>
      <c r="BG78" s="620">
        <v>42461</v>
      </c>
      <c r="BH78" s="619">
        <v>42461</v>
      </c>
      <c r="BI78" s="2246"/>
      <c r="BJ78" s="2246"/>
      <c r="BK78" s="2246"/>
      <c r="BL78" s="2246"/>
      <c r="BM78" s="2246"/>
      <c r="BN78" s="2246"/>
      <c r="BO78" s="2246"/>
      <c r="BP78" s="640"/>
      <c r="BQ78" s="639"/>
    </row>
    <row r="79" spans="1:69" ht="7.5" customHeight="1">
      <c r="A79" s="85"/>
      <c r="B79" s="80"/>
      <c r="C79" s="130"/>
      <c r="D79" s="2246"/>
      <c r="E79" s="2246"/>
      <c r="F79" s="2246"/>
      <c r="G79" s="2246"/>
      <c r="H79" s="2246"/>
      <c r="I79" s="2246"/>
      <c r="J79" s="2246"/>
      <c r="K79" s="2246"/>
      <c r="L79" s="2246"/>
      <c r="M79" s="2246"/>
      <c r="N79" s="2246"/>
      <c r="O79" s="2246"/>
      <c r="P79" s="2246"/>
      <c r="Q79" s="2246"/>
      <c r="R79" s="2246"/>
      <c r="S79" s="2246"/>
      <c r="T79" s="2246"/>
      <c r="U79" s="2246"/>
      <c r="V79" s="620"/>
      <c r="W79" s="619"/>
      <c r="X79" s="85"/>
      <c r="Y79" s="80"/>
      <c r="Z79" s="130"/>
      <c r="AA79" s="2246"/>
      <c r="AB79" s="2246"/>
      <c r="AC79" s="2246"/>
      <c r="AD79" s="2246"/>
      <c r="AE79" s="2246"/>
      <c r="AF79" s="2246"/>
      <c r="AG79" s="2246"/>
      <c r="AH79" s="2246"/>
      <c r="AI79" s="2246"/>
      <c r="AJ79" s="2246"/>
      <c r="AK79" s="2246"/>
      <c r="AL79" s="2246"/>
      <c r="AM79" s="2246"/>
      <c r="AN79" s="2246"/>
      <c r="AO79" s="2246"/>
      <c r="AP79" s="2246"/>
      <c r="AQ79" s="2246"/>
      <c r="AR79" s="2246"/>
      <c r="AS79" s="620"/>
      <c r="AT79" s="619"/>
      <c r="AU79" s="85"/>
      <c r="AV79" s="80"/>
      <c r="AW79" s="130"/>
      <c r="AX79" s="2246"/>
      <c r="AY79" s="2246"/>
      <c r="AZ79" s="2246"/>
      <c r="BA79" s="2246"/>
      <c r="BB79" s="2246"/>
      <c r="BC79" s="2246"/>
      <c r="BD79" s="2246"/>
      <c r="BE79" s="2246"/>
      <c r="BF79" s="2246"/>
      <c r="BG79" s="620"/>
      <c r="BH79" s="619"/>
      <c r="BI79" s="2246"/>
      <c r="BJ79" s="2246"/>
      <c r="BK79" s="2246"/>
      <c r="BL79" s="2246"/>
      <c r="BM79" s="2246"/>
      <c r="BN79" s="2246"/>
      <c r="BO79" s="2246"/>
      <c r="BP79" s="640"/>
      <c r="BQ79" s="639"/>
    </row>
    <row r="80" spans="1:69" ht="15" customHeight="1">
      <c r="A80" s="88" t="s">
        <v>1582</v>
      </c>
      <c r="B80" s="89" t="s">
        <v>23</v>
      </c>
      <c r="C80" s="132" t="s">
        <v>163</v>
      </c>
      <c r="D80" s="2246" t="s">
        <v>21</v>
      </c>
      <c r="E80" s="2246" t="s">
        <v>21</v>
      </c>
      <c r="F80" s="2246" t="s">
        <v>22</v>
      </c>
      <c r="G80" s="2246" t="s">
        <v>22</v>
      </c>
      <c r="H80" s="2246" t="s">
        <v>21</v>
      </c>
      <c r="I80" s="2246" t="s">
        <v>22</v>
      </c>
      <c r="J80" s="2246" t="s">
        <v>21</v>
      </c>
      <c r="K80" s="2246" t="s">
        <v>21</v>
      </c>
      <c r="L80" s="2246" t="s">
        <v>21</v>
      </c>
      <c r="M80" s="2246">
        <v>20952</v>
      </c>
      <c r="N80" s="2246">
        <v>21189</v>
      </c>
      <c r="O80" s="2246" t="s">
        <v>21</v>
      </c>
      <c r="P80" s="2246">
        <v>13</v>
      </c>
      <c r="Q80" s="2246">
        <v>21176</v>
      </c>
      <c r="R80" s="2246">
        <v>20985</v>
      </c>
      <c r="S80" s="2246">
        <v>191</v>
      </c>
      <c r="T80" s="2246">
        <v>246</v>
      </c>
      <c r="U80" s="2246">
        <v>4745</v>
      </c>
      <c r="V80" s="621" t="s">
        <v>25</v>
      </c>
      <c r="W80" s="622" t="s">
        <v>1583</v>
      </c>
      <c r="X80" s="88" t="s">
        <v>1582</v>
      </c>
      <c r="Y80" s="89" t="s">
        <v>23</v>
      </c>
      <c r="Z80" s="132" t="s">
        <v>163</v>
      </c>
      <c r="AA80" s="2246">
        <v>3861</v>
      </c>
      <c r="AB80" s="2246">
        <v>3892</v>
      </c>
      <c r="AC80" s="2246">
        <v>12</v>
      </c>
      <c r="AD80" s="2246" t="s">
        <v>21</v>
      </c>
      <c r="AE80" s="2246">
        <v>3880</v>
      </c>
      <c r="AF80" s="2246">
        <v>3877</v>
      </c>
      <c r="AG80" s="2246">
        <v>3</v>
      </c>
      <c r="AH80" s="2246">
        <v>3</v>
      </c>
      <c r="AI80" s="2246">
        <v>435</v>
      </c>
      <c r="AJ80" s="2246" t="s">
        <v>21</v>
      </c>
      <c r="AK80" s="2246" t="s">
        <v>21</v>
      </c>
      <c r="AL80" s="2246" t="s">
        <v>21</v>
      </c>
      <c r="AM80" s="2246" t="s">
        <v>21</v>
      </c>
      <c r="AN80" s="2246" t="s">
        <v>21</v>
      </c>
      <c r="AO80" s="2246" t="s">
        <v>21</v>
      </c>
      <c r="AP80" s="2246" t="s">
        <v>21</v>
      </c>
      <c r="AQ80" s="2246" t="s">
        <v>21</v>
      </c>
      <c r="AR80" s="2246" t="s">
        <v>21</v>
      </c>
      <c r="AS80" s="621" t="s">
        <v>25</v>
      </c>
      <c r="AT80" s="622" t="s">
        <v>1583</v>
      </c>
      <c r="AU80" s="88" t="s">
        <v>1582</v>
      </c>
      <c r="AV80" s="89" t="s">
        <v>23</v>
      </c>
      <c r="AW80" s="132" t="s">
        <v>163</v>
      </c>
      <c r="AX80" s="2246">
        <v>75345</v>
      </c>
      <c r="AY80" s="2246">
        <v>75345</v>
      </c>
      <c r="AZ80" s="2246">
        <v>2008</v>
      </c>
      <c r="BA80" s="2246">
        <v>6346</v>
      </c>
      <c r="BB80" s="2246">
        <v>66990</v>
      </c>
      <c r="BC80" s="2246">
        <v>65009</v>
      </c>
      <c r="BD80" s="2246">
        <v>1981</v>
      </c>
      <c r="BE80" s="2246" t="s">
        <v>22</v>
      </c>
      <c r="BF80" s="2246" t="s">
        <v>22</v>
      </c>
      <c r="BG80" s="621" t="s">
        <v>25</v>
      </c>
      <c r="BH80" s="622" t="s">
        <v>1583</v>
      </c>
      <c r="BI80" s="2246"/>
      <c r="BJ80" s="2246"/>
      <c r="BK80" s="2246"/>
      <c r="BL80" s="2246"/>
      <c r="BM80" s="2246"/>
      <c r="BN80" s="2246"/>
      <c r="BO80" s="2246"/>
      <c r="BP80" s="641"/>
      <c r="BQ80" s="642"/>
    </row>
    <row r="81" spans="1:69" ht="15" customHeight="1">
      <c r="A81" s="93" t="s">
        <v>26</v>
      </c>
      <c r="B81" s="94" t="s">
        <v>26</v>
      </c>
      <c r="C81" s="132" t="s">
        <v>164</v>
      </c>
      <c r="D81" s="2246" t="s">
        <v>21</v>
      </c>
      <c r="E81" s="2246" t="s">
        <v>21</v>
      </c>
      <c r="F81" s="2246" t="s">
        <v>22</v>
      </c>
      <c r="G81" s="2246" t="s">
        <v>22</v>
      </c>
      <c r="H81" s="2246" t="s">
        <v>21</v>
      </c>
      <c r="I81" s="2246" t="s">
        <v>22</v>
      </c>
      <c r="J81" s="2246" t="s">
        <v>21</v>
      </c>
      <c r="K81" s="2246" t="s">
        <v>21</v>
      </c>
      <c r="L81" s="2246" t="s">
        <v>21</v>
      </c>
      <c r="M81" s="2246">
        <v>21509</v>
      </c>
      <c r="N81" s="2246">
        <v>21410</v>
      </c>
      <c r="O81" s="2246" t="s">
        <v>21</v>
      </c>
      <c r="P81" s="2246">
        <v>21</v>
      </c>
      <c r="Q81" s="2246">
        <v>21389</v>
      </c>
      <c r="R81" s="2246">
        <v>21270</v>
      </c>
      <c r="S81" s="2246">
        <v>119</v>
      </c>
      <c r="T81" s="2246">
        <v>90</v>
      </c>
      <c r="U81" s="2246">
        <v>4754</v>
      </c>
      <c r="V81" s="621" t="s">
        <v>27</v>
      </c>
      <c r="W81" s="623" t="s">
        <v>26</v>
      </c>
      <c r="X81" s="93" t="s">
        <v>26</v>
      </c>
      <c r="Y81" s="94" t="s">
        <v>26</v>
      </c>
      <c r="Z81" s="132" t="s">
        <v>164</v>
      </c>
      <c r="AA81" s="2246">
        <v>3799</v>
      </c>
      <c r="AB81" s="2246">
        <v>3780</v>
      </c>
      <c r="AC81" s="2246">
        <v>15</v>
      </c>
      <c r="AD81" s="2246" t="s">
        <v>21</v>
      </c>
      <c r="AE81" s="2246">
        <v>3765</v>
      </c>
      <c r="AF81" s="2246">
        <v>3762</v>
      </c>
      <c r="AG81" s="2246">
        <v>3</v>
      </c>
      <c r="AH81" s="2246" t="s">
        <v>21</v>
      </c>
      <c r="AI81" s="2246">
        <v>455</v>
      </c>
      <c r="AJ81" s="2246" t="s">
        <v>21</v>
      </c>
      <c r="AK81" s="2246" t="s">
        <v>21</v>
      </c>
      <c r="AL81" s="2246" t="s">
        <v>21</v>
      </c>
      <c r="AM81" s="2246" t="s">
        <v>21</v>
      </c>
      <c r="AN81" s="2246" t="s">
        <v>21</v>
      </c>
      <c r="AO81" s="2246" t="s">
        <v>21</v>
      </c>
      <c r="AP81" s="2246" t="s">
        <v>21</v>
      </c>
      <c r="AQ81" s="2246" t="s">
        <v>21</v>
      </c>
      <c r="AR81" s="2246" t="s">
        <v>21</v>
      </c>
      <c r="AS81" s="621" t="s">
        <v>27</v>
      </c>
      <c r="AT81" s="623" t="s">
        <v>26</v>
      </c>
      <c r="AU81" s="93" t="s">
        <v>26</v>
      </c>
      <c r="AV81" s="94" t="s">
        <v>26</v>
      </c>
      <c r="AW81" s="132" t="s">
        <v>164</v>
      </c>
      <c r="AX81" s="2246">
        <v>80322</v>
      </c>
      <c r="AY81" s="2246">
        <v>80322</v>
      </c>
      <c r="AZ81" s="2246">
        <v>1650</v>
      </c>
      <c r="BA81" s="2246">
        <v>6296</v>
      </c>
      <c r="BB81" s="2246">
        <v>72376</v>
      </c>
      <c r="BC81" s="2246">
        <v>70290</v>
      </c>
      <c r="BD81" s="2246">
        <v>2086</v>
      </c>
      <c r="BE81" s="2246" t="s">
        <v>22</v>
      </c>
      <c r="BF81" s="2246" t="s">
        <v>22</v>
      </c>
      <c r="BG81" s="621" t="s">
        <v>27</v>
      </c>
      <c r="BH81" s="623" t="s">
        <v>26</v>
      </c>
      <c r="BI81" s="2246"/>
      <c r="BJ81" s="2246"/>
      <c r="BK81" s="2246"/>
      <c r="BL81" s="2246"/>
      <c r="BM81" s="2246"/>
      <c r="BN81" s="2246"/>
      <c r="BO81" s="2246"/>
      <c r="BP81" s="641"/>
      <c r="BQ81" s="643"/>
    </row>
    <row r="82" spans="1:69" ht="15" customHeight="1">
      <c r="A82" s="88" t="s">
        <v>26</v>
      </c>
      <c r="B82" s="89" t="s">
        <v>26</v>
      </c>
      <c r="C82" s="132" t="s">
        <v>165</v>
      </c>
      <c r="D82" s="2246" t="s">
        <v>21</v>
      </c>
      <c r="E82" s="2246" t="s">
        <v>21</v>
      </c>
      <c r="F82" s="2246" t="s">
        <v>22</v>
      </c>
      <c r="G82" s="2246" t="s">
        <v>22</v>
      </c>
      <c r="H82" s="2246" t="s">
        <v>21</v>
      </c>
      <c r="I82" s="2246" t="s">
        <v>22</v>
      </c>
      <c r="J82" s="2246" t="s">
        <v>21</v>
      </c>
      <c r="K82" s="2246" t="s">
        <v>21</v>
      </c>
      <c r="L82" s="2246" t="s">
        <v>21</v>
      </c>
      <c r="M82" s="2246">
        <v>22609</v>
      </c>
      <c r="N82" s="2246">
        <v>22197</v>
      </c>
      <c r="O82" s="2246" t="s">
        <v>21</v>
      </c>
      <c r="P82" s="2246">
        <v>43</v>
      </c>
      <c r="Q82" s="2246">
        <v>22154</v>
      </c>
      <c r="R82" s="2246">
        <v>22095</v>
      </c>
      <c r="S82" s="2246">
        <v>59</v>
      </c>
      <c r="T82" s="2246">
        <v>55</v>
      </c>
      <c r="U82" s="2246">
        <v>5108</v>
      </c>
      <c r="V82" s="621" t="s">
        <v>28</v>
      </c>
      <c r="W82" s="623" t="s">
        <v>26</v>
      </c>
      <c r="X82" s="88" t="s">
        <v>26</v>
      </c>
      <c r="Y82" s="89" t="s">
        <v>26</v>
      </c>
      <c r="Z82" s="132" t="s">
        <v>165</v>
      </c>
      <c r="AA82" s="2246">
        <v>2170</v>
      </c>
      <c r="AB82" s="2246">
        <v>2393</v>
      </c>
      <c r="AC82" s="2246">
        <v>31</v>
      </c>
      <c r="AD82" s="2246" t="s">
        <v>21</v>
      </c>
      <c r="AE82" s="2246">
        <v>2362</v>
      </c>
      <c r="AF82" s="2246">
        <v>2359</v>
      </c>
      <c r="AG82" s="2246">
        <v>3</v>
      </c>
      <c r="AH82" s="2246" t="s">
        <v>21</v>
      </c>
      <c r="AI82" s="2246">
        <v>233</v>
      </c>
      <c r="AJ82" s="2246" t="s">
        <v>21</v>
      </c>
      <c r="AK82" s="2246" t="s">
        <v>21</v>
      </c>
      <c r="AL82" s="2246" t="s">
        <v>21</v>
      </c>
      <c r="AM82" s="2246" t="s">
        <v>21</v>
      </c>
      <c r="AN82" s="2246" t="s">
        <v>21</v>
      </c>
      <c r="AO82" s="2246" t="s">
        <v>21</v>
      </c>
      <c r="AP82" s="2246" t="s">
        <v>21</v>
      </c>
      <c r="AQ82" s="2246" t="s">
        <v>21</v>
      </c>
      <c r="AR82" s="2246" t="s">
        <v>21</v>
      </c>
      <c r="AS82" s="621" t="s">
        <v>28</v>
      </c>
      <c r="AT82" s="623" t="s">
        <v>26</v>
      </c>
      <c r="AU82" s="88" t="s">
        <v>26</v>
      </c>
      <c r="AV82" s="89" t="s">
        <v>26</v>
      </c>
      <c r="AW82" s="132" t="s">
        <v>165</v>
      </c>
      <c r="AX82" s="2246">
        <v>77094</v>
      </c>
      <c r="AY82" s="2246">
        <v>77094</v>
      </c>
      <c r="AZ82" s="2246">
        <v>1554</v>
      </c>
      <c r="BA82" s="2246">
        <v>6484</v>
      </c>
      <c r="BB82" s="2246">
        <v>69056</v>
      </c>
      <c r="BC82" s="2246">
        <v>66884</v>
      </c>
      <c r="BD82" s="2246">
        <v>2172</v>
      </c>
      <c r="BE82" s="2246" t="s">
        <v>22</v>
      </c>
      <c r="BF82" s="2246" t="s">
        <v>22</v>
      </c>
      <c r="BG82" s="621" t="s">
        <v>28</v>
      </c>
      <c r="BH82" s="623" t="s">
        <v>26</v>
      </c>
      <c r="BI82" s="2246"/>
      <c r="BJ82" s="2246"/>
      <c r="BK82" s="2246"/>
      <c r="BL82" s="2246"/>
      <c r="BM82" s="2246"/>
      <c r="BN82" s="2246"/>
      <c r="BO82" s="2246"/>
      <c r="BP82" s="641"/>
      <c r="BQ82" s="643"/>
    </row>
    <row r="83" spans="1:69" ht="15" customHeight="1">
      <c r="A83" s="88" t="s">
        <v>26</v>
      </c>
      <c r="B83" s="89" t="s">
        <v>26</v>
      </c>
      <c r="C83" s="132" t="s">
        <v>166</v>
      </c>
      <c r="D83" s="2246" t="s">
        <v>21</v>
      </c>
      <c r="E83" s="2246" t="s">
        <v>21</v>
      </c>
      <c r="F83" s="2246" t="s">
        <v>22</v>
      </c>
      <c r="G83" s="2246" t="s">
        <v>22</v>
      </c>
      <c r="H83" s="2246" t="s">
        <v>21</v>
      </c>
      <c r="I83" s="2246" t="s">
        <v>22</v>
      </c>
      <c r="J83" s="2246" t="s">
        <v>21</v>
      </c>
      <c r="K83" s="2246" t="s">
        <v>21</v>
      </c>
      <c r="L83" s="2246" t="s">
        <v>21</v>
      </c>
      <c r="M83" s="2246">
        <v>21671</v>
      </c>
      <c r="N83" s="2246">
        <v>21116</v>
      </c>
      <c r="O83" s="2246" t="s">
        <v>21</v>
      </c>
      <c r="P83" s="2246">
        <v>9</v>
      </c>
      <c r="Q83" s="2246">
        <v>21107</v>
      </c>
      <c r="R83" s="2246">
        <v>20969</v>
      </c>
      <c r="S83" s="2246">
        <v>138</v>
      </c>
      <c r="T83" s="2246">
        <v>149</v>
      </c>
      <c r="U83" s="2246">
        <v>5518</v>
      </c>
      <c r="V83" s="621" t="s">
        <v>29</v>
      </c>
      <c r="W83" s="623" t="s">
        <v>26</v>
      </c>
      <c r="X83" s="88" t="s">
        <v>26</v>
      </c>
      <c r="Y83" s="89" t="s">
        <v>26</v>
      </c>
      <c r="Z83" s="132" t="s">
        <v>166</v>
      </c>
      <c r="AA83" s="2246">
        <v>1781</v>
      </c>
      <c r="AB83" s="2246">
        <v>1915</v>
      </c>
      <c r="AC83" s="2246">
        <v>16</v>
      </c>
      <c r="AD83" s="2246" t="s">
        <v>21</v>
      </c>
      <c r="AE83" s="2246">
        <v>1899</v>
      </c>
      <c r="AF83" s="2246">
        <v>1896</v>
      </c>
      <c r="AG83" s="2246">
        <v>3</v>
      </c>
      <c r="AH83" s="2246" t="s">
        <v>21</v>
      </c>
      <c r="AI83" s="2246">
        <v>100</v>
      </c>
      <c r="AJ83" s="2246" t="s">
        <v>21</v>
      </c>
      <c r="AK83" s="2246" t="s">
        <v>21</v>
      </c>
      <c r="AL83" s="2246" t="s">
        <v>21</v>
      </c>
      <c r="AM83" s="2246" t="s">
        <v>21</v>
      </c>
      <c r="AN83" s="2246" t="s">
        <v>21</v>
      </c>
      <c r="AO83" s="2246" t="s">
        <v>21</v>
      </c>
      <c r="AP83" s="2246" t="s">
        <v>21</v>
      </c>
      <c r="AQ83" s="2246" t="s">
        <v>21</v>
      </c>
      <c r="AR83" s="2246" t="s">
        <v>21</v>
      </c>
      <c r="AS83" s="621" t="s">
        <v>29</v>
      </c>
      <c r="AT83" s="623" t="s">
        <v>26</v>
      </c>
      <c r="AU83" s="88" t="s">
        <v>26</v>
      </c>
      <c r="AV83" s="89" t="s">
        <v>26</v>
      </c>
      <c r="AW83" s="132" t="s">
        <v>166</v>
      </c>
      <c r="AX83" s="2246">
        <v>75836</v>
      </c>
      <c r="AY83" s="2246">
        <v>75836</v>
      </c>
      <c r="AZ83" s="2246">
        <v>1598</v>
      </c>
      <c r="BA83" s="2246">
        <v>6123</v>
      </c>
      <c r="BB83" s="2246">
        <v>68115</v>
      </c>
      <c r="BC83" s="2246">
        <v>66296</v>
      </c>
      <c r="BD83" s="2246">
        <v>1819</v>
      </c>
      <c r="BE83" s="2246" t="s">
        <v>22</v>
      </c>
      <c r="BF83" s="2246" t="s">
        <v>22</v>
      </c>
      <c r="BG83" s="621" t="s">
        <v>29</v>
      </c>
      <c r="BH83" s="623" t="s">
        <v>26</v>
      </c>
      <c r="BI83" s="2246"/>
      <c r="BJ83" s="2246"/>
      <c r="BK83" s="2246"/>
      <c r="BL83" s="2246"/>
      <c r="BM83" s="2246"/>
      <c r="BN83" s="2246"/>
      <c r="BO83" s="2246"/>
      <c r="BP83" s="641"/>
      <c r="BQ83" s="643"/>
    </row>
    <row r="84" spans="1:69" ht="7.5" customHeight="1">
      <c r="A84" s="88"/>
      <c r="B84" s="89"/>
      <c r="C84" s="134"/>
      <c r="D84" s="2246"/>
      <c r="E84" s="2246"/>
      <c r="F84" s="2246"/>
      <c r="G84" s="2246"/>
      <c r="H84" s="2246"/>
      <c r="I84" s="2246"/>
      <c r="J84" s="2246"/>
      <c r="K84" s="2246"/>
      <c r="L84" s="2246"/>
      <c r="M84" s="2246"/>
      <c r="N84" s="2246"/>
      <c r="O84" s="2246"/>
      <c r="P84" s="2246"/>
      <c r="Q84" s="2246"/>
      <c r="R84" s="2246"/>
      <c r="S84" s="2246"/>
      <c r="T84" s="2246"/>
      <c r="U84" s="2246"/>
      <c r="V84" s="624"/>
      <c r="W84" s="623"/>
      <c r="X84" s="88"/>
      <c r="Y84" s="89"/>
      <c r="Z84" s="134"/>
      <c r="AA84" s="2246"/>
      <c r="AB84" s="2246"/>
      <c r="AC84" s="2246"/>
      <c r="AD84" s="2246"/>
      <c r="AE84" s="2246"/>
      <c r="AF84" s="2246"/>
      <c r="AG84" s="2246"/>
      <c r="AH84" s="2246"/>
      <c r="AI84" s="2246"/>
      <c r="AJ84" s="2246"/>
      <c r="AK84" s="2246"/>
      <c r="AL84" s="2246"/>
      <c r="AM84" s="2246"/>
      <c r="AN84" s="2246"/>
      <c r="AO84" s="2246"/>
      <c r="AP84" s="2246"/>
      <c r="AQ84" s="2246"/>
      <c r="AR84" s="2246"/>
      <c r="AS84" s="624"/>
      <c r="AT84" s="623"/>
      <c r="AU84" s="88"/>
      <c r="AV84" s="89"/>
      <c r="AW84" s="134"/>
      <c r="AX84" s="2246"/>
      <c r="AY84" s="2246"/>
      <c r="AZ84" s="2246"/>
      <c r="BA84" s="2246"/>
      <c r="BB84" s="2246"/>
      <c r="BC84" s="2246"/>
      <c r="BD84" s="2246"/>
      <c r="BE84" s="2246"/>
      <c r="BF84" s="2246"/>
      <c r="BG84" s="1807"/>
      <c r="BH84" s="644"/>
      <c r="BI84" s="2246"/>
      <c r="BJ84" s="2246"/>
      <c r="BK84" s="2246"/>
      <c r="BL84" s="2246"/>
      <c r="BM84" s="2246"/>
      <c r="BN84" s="2246"/>
      <c r="BO84" s="2246"/>
      <c r="BP84" s="645"/>
      <c r="BQ84" s="643"/>
    </row>
    <row r="85" spans="1:69" ht="15" customHeight="1">
      <c r="A85" s="88" t="s">
        <v>1582</v>
      </c>
      <c r="B85" s="89" t="s">
        <v>23</v>
      </c>
      <c r="C85" s="135" t="s">
        <v>167</v>
      </c>
      <c r="D85" s="2246" t="s">
        <v>21</v>
      </c>
      <c r="E85" s="2246" t="s">
        <v>21</v>
      </c>
      <c r="F85" s="2246" t="s">
        <v>22</v>
      </c>
      <c r="G85" s="2246" t="s">
        <v>22</v>
      </c>
      <c r="H85" s="2246" t="s">
        <v>21</v>
      </c>
      <c r="I85" s="2246" t="s">
        <v>22</v>
      </c>
      <c r="J85" s="2246" t="s">
        <v>21</v>
      </c>
      <c r="K85" s="2246" t="s">
        <v>21</v>
      </c>
      <c r="L85" s="2246" t="s">
        <v>21</v>
      </c>
      <c r="M85" s="2246">
        <v>6439</v>
      </c>
      <c r="N85" s="2246">
        <v>7301</v>
      </c>
      <c r="O85" s="2246" t="s">
        <v>21</v>
      </c>
      <c r="P85" s="2246">
        <v>4</v>
      </c>
      <c r="Q85" s="2246">
        <v>7297</v>
      </c>
      <c r="R85" s="2246">
        <v>7228</v>
      </c>
      <c r="S85" s="2246">
        <v>69</v>
      </c>
      <c r="T85" s="2246">
        <v>90</v>
      </c>
      <c r="U85" s="2246">
        <v>4275</v>
      </c>
      <c r="V85" s="621" t="s">
        <v>30</v>
      </c>
      <c r="W85" s="622" t="s">
        <v>1583</v>
      </c>
      <c r="X85" s="88" t="s">
        <v>1582</v>
      </c>
      <c r="Y85" s="89" t="s">
        <v>23</v>
      </c>
      <c r="Z85" s="135" t="s">
        <v>167</v>
      </c>
      <c r="AA85" s="2246">
        <v>1289</v>
      </c>
      <c r="AB85" s="2246">
        <v>1337</v>
      </c>
      <c r="AC85" s="2246">
        <v>4</v>
      </c>
      <c r="AD85" s="2246" t="s">
        <v>21</v>
      </c>
      <c r="AE85" s="2246">
        <v>1333</v>
      </c>
      <c r="AF85" s="2246">
        <v>1332</v>
      </c>
      <c r="AG85" s="2246">
        <v>1</v>
      </c>
      <c r="AH85" s="2246">
        <v>1</v>
      </c>
      <c r="AI85" s="2246">
        <v>421</v>
      </c>
      <c r="AJ85" s="2246" t="s">
        <v>21</v>
      </c>
      <c r="AK85" s="2246" t="s">
        <v>21</v>
      </c>
      <c r="AL85" s="2246" t="s">
        <v>21</v>
      </c>
      <c r="AM85" s="2246" t="s">
        <v>21</v>
      </c>
      <c r="AN85" s="2246" t="s">
        <v>21</v>
      </c>
      <c r="AO85" s="2246" t="s">
        <v>21</v>
      </c>
      <c r="AP85" s="2246" t="s">
        <v>21</v>
      </c>
      <c r="AQ85" s="2246" t="s">
        <v>21</v>
      </c>
      <c r="AR85" s="2246" t="s">
        <v>21</v>
      </c>
      <c r="AS85" s="621" t="s">
        <v>30</v>
      </c>
      <c r="AT85" s="622" t="s">
        <v>1583</v>
      </c>
      <c r="AU85" s="88" t="s">
        <v>1582</v>
      </c>
      <c r="AV85" s="89" t="s">
        <v>23</v>
      </c>
      <c r="AW85" s="135" t="s">
        <v>167</v>
      </c>
      <c r="AX85" s="2246">
        <v>24845</v>
      </c>
      <c r="AY85" s="2246">
        <v>24845</v>
      </c>
      <c r="AZ85" s="2246">
        <v>691</v>
      </c>
      <c r="BA85" s="2246">
        <v>2120</v>
      </c>
      <c r="BB85" s="2246">
        <v>22034</v>
      </c>
      <c r="BC85" s="2246">
        <v>21295</v>
      </c>
      <c r="BD85" s="2246">
        <v>740</v>
      </c>
      <c r="BE85" s="2246" t="s">
        <v>22</v>
      </c>
      <c r="BF85" s="2246" t="s">
        <v>22</v>
      </c>
      <c r="BG85" s="1808" t="s">
        <v>30</v>
      </c>
      <c r="BH85" s="1809" t="s">
        <v>1583</v>
      </c>
      <c r="BI85" s="2246"/>
      <c r="BJ85" s="2246"/>
      <c r="BK85" s="2246"/>
      <c r="BL85" s="2246"/>
      <c r="BM85" s="2246"/>
      <c r="BN85" s="2246"/>
      <c r="BO85" s="2246"/>
      <c r="BP85" s="641"/>
      <c r="BQ85" s="642"/>
    </row>
    <row r="86" spans="1:69" ht="15" customHeight="1">
      <c r="A86" s="88" t="s">
        <v>26</v>
      </c>
      <c r="B86" s="89" t="s">
        <v>26</v>
      </c>
      <c r="C86" s="135" t="s">
        <v>168</v>
      </c>
      <c r="D86" s="2246" t="s">
        <v>21</v>
      </c>
      <c r="E86" s="2246" t="s">
        <v>21</v>
      </c>
      <c r="F86" s="2246" t="s">
        <v>22</v>
      </c>
      <c r="G86" s="2246" t="s">
        <v>22</v>
      </c>
      <c r="H86" s="2246" t="s">
        <v>21</v>
      </c>
      <c r="I86" s="2246" t="s">
        <v>22</v>
      </c>
      <c r="J86" s="2246" t="s">
        <v>21</v>
      </c>
      <c r="K86" s="2246" t="s">
        <v>21</v>
      </c>
      <c r="L86" s="2246" t="s">
        <v>21</v>
      </c>
      <c r="M86" s="2246">
        <v>7589</v>
      </c>
      <c r="N86" s="2246">
        <v>6759</v>
      </c>
      <c r="O86" s="2246" t="s">
        <v>21</v>
      </c>
      <c r="P86" s="2246">
        <v>6</v>
      </c>
      <c r="Q86" s="2246">
        <v>6753</v>
      </c>
      <c r="R86" s="2246">
        <v>6690</v>
      </c>
      <c r="S86" s="2246">
        <v>63</v>
      </c>
      <c r="T86" s="2246">
        <v>80</v>
      </c>
      <c r="U86" s="2246">
        <v>5026</v>
      </c>
      <c r="V86" s="624" t="s">
        <v>31</v>
      </c>
      <c r="W86" s="623" t="s">
        <v>26</v>
      </c>
      <c r="X86" s="88" t="s">
        <v>26</v>
      </c>
      <c r="Y86" s="89" t="s">
        <v>26</v>
      </c>
      <c r="Z86" s="135" t="s">
        <v>168</v>
      </c>
      <c r="AA86" s="2246">
        <v>1244</v>
      </c>
      <c r="AB86" s="2246">
        <v>1235</v>
      </c>
      <c r="AC86" s="2246">
        <v>4</v>
      </c>
      <c r="AD86" s="2246" t="s">
        <v>21</v>
      </c>
      <c r="AE86" s="2246">
        <v>1231</v>
      </c>
      <c r="AF86" s="2246">
        <v>1230</v>
      </c>
      <c r="AG86" s="2246">
        <v>1</v>
      </c>
      <c r="AH86" s="2246">
        <v>1</v>
      </c>
      <c r="AI86" s="2246">
        <v>429</v>
      </c>
      <c r="AJ86" s="2246" t="s">
        <v>21</v>
      </c>
      <c r="AK86" s="2246" t="s">
        <v>21</v>
      </c>
      <c r="AL86" s="2246" t="s">
        <v>21</v>
      </c>
      <c r="AM86" s="2246" t="s">
        <v>21</v>
      </c>
      <c r="AN86" s="2246" t="s">
        <v>21</v>
      </c>
      <c r="AO86" s="2246" t="s">
        <v>21</v>
      </c>
      <c r="AP86" s="2246" t="s">
        <v>21</v>
      </c>
      <c r="AQ86" s="2246" t="s">
        <v>21</v>
      </c>
      <c r="AR86" s="2246" t="s">
        <v>21</v>
      </c>
      <c r="AS86" s="624" t="s">
        <v>31</v>
      </c>
      <c r="AT86" s="623" t="s">
        <v>26</v>
      </c>
      <c r="AU86" s="88" t="s">
        <v>26</v>
      </c>
      <c r="AV86" s="89" t="s">
        <v>26</v>
      </c>
      <c r="AW86" s="135" t="s">
        <v>168</v>
      </c>
      <c r="AX86" s="2246">
        <v>24278</v>
      </c>
      <c r="AY86" s="2246">
        <v>24278</v>
      </c>
      <c r="AZ86" s="2246">
        <v>723</v>
      </c>
      <c r="BA86" s="2246">
        <v>1927</v>
      </c>
      <c r="BB86" s="2246">
        <v>21628</v>
      </c>
      <c r="BC86" s="2246">
        <v>21000</v>
      </c>
      <c r="BD86" s="2246">
        <v>628</v>
      </c>
      <c r="BE86" s="2246" t="s">
        <v>22</v>
      </c>
      <c r="BF86" s="2246" t="s">
        <v>22</v>
      </c>
      <c r="BG86" s="1808" t="s">
        <v>31</v>
      </c>
      <c r="BH86" s="1809" t="s">
        <v>26</v>
      </c>
      <c r="BI86" s="2246"/>
      <c r="BJ86" s="2246"/>
      <c r="BK86" s="2246"/>
      <c r="BL86" s="2246"/>
      <c r="BM86" s="2246"/>
      <c r="BN86" s="2246"/>
      <c r="BO86" s="2246"/>
      <c r="BP86" s="645"/>
      <c r="BQ86" s="643"/>
    </row>
    <row r="87" spans="1:69" ht="15" customHeight="1">
      <c r="A87" s="88" t="s">
        <v>26</v>
      </c>
      <c r="B87" s="89" t="s">
        <v>26</v>
      </c>
      <c r="C87" s="135" t="s">
        <v>169</v>
      </c>
      <c r="D87" s="2246" t="s">
        <v>21</v>
      </c>
      <c r="E87" s="2246" t="s">
        <v>21</v>
      </c>
      <c r="F87" s="2246" t="s">
        <v>22</v>
      </c>
      <c r="G87" s="2246" t="s">
        <v>22</v>
      </c>
      <c r="H87" s="2246" t="s">
        <v>21</v>
      </c>
      <c r="I87" s="2246" t="s">
        <v>22</v>
      </c>
      <c r="J87" s="2246" t="s">
        <v>21</v>
      </c>
      <c r="K87" s="2246" t="s">
        <v>21</v>
      </c>
      <c r="L87" s="2246" t="s">
        <v>21</v>
      </c>
      <c r="M87" s="2246">
        <v>6924</v>
      </c>
      <c r="N87" s="2246">
        <v>7129</v>
      </c>
      <c r="O87" s="2246" t="s">
        <v>21</v>
      </c>
      <c r="P87" s="2246">
        <v>3</v>
      </c>
      <c r="Q87" s="2246">
        <v>7126</v>
      </c>
      <c r="R87" s="2246">
        <v>7067</v>
      </c>
      <c r="S87" s="2246">
        <v>59</v>
      </c>
      <c r="T87" s="2246">
        <v>76</v>
      </c>
      <c r="U87" s="2246">
        <v>4745</v>
      </c>
      <c r="V87" s="624" t="s">
        <v>32</v>
      </c>
      <c r="W87" s="623" t="s">
        <v>26</v>
      </c>
      <c r="X87" s="88" t="s">
        <v>26</v>
      </c>
      <c r="Y87" s="89" t="s">
        <v>26</v>
      </c>
      <c r="Z87" s="135" t="s">
        <v>169</v>
      </c>
      <c r="AA87" s="2246">
        <v>1328</v>
      </c>
      <c r="AB87" s="2246">
        <v>1320</v>
      </c>
      <c r="AC87" s="2246">
        <v>4</v>
      </c>
      <c r="AD87" s="2246" t="s">
        <v>21</v>
      </c>
      <c r="AE87" s="2246">
        <v>1316</v>
      </c>
      <c r="AF87" s="2246">
        <v>1315</v>
      </c>
      <c r="AG87" s="2246">
        <v>1</v>
      </c>
      <c r="AH87" s="2246">
        <v>1</v>
      </c>
      <c r="AI87" s="2246">
        <v>435</v>
      </c>
      <c r="AJ87" s="2246" t="s">
        <v>21</v>
      </c>
      <c r="AK87" s="2246" t="s">
        <v>21</v>
      </c>
      <c r="AL87" s="2246" t="s">
        <v>21</v>
      </c>
      <c r="AM87" s="2246" t="s">
        <v>21</v>
      </c>
      <c r="AN87" s="2246" t="s">
        <v>21</v>
      </c>
      <c r="AO87" s="2246" t="s">
        <v>21</v>
      </c>
      <c r="AP87" s="2246" t="s">
        <v>21</v>
      </c>
      <c r="AQ87" s="2246" t="s">
        <v>21</v>
      </c>
      <c r="AR87" s="2246" t="s">
        <v>21</v>
      </c>
      <c r="AS87" s="624" t="s">
        <v>32</v>
      </c>
      <c r="AT87" s="623" t="s">
        <v>26</v>
      </c>
      <c r="AU87" s="88" t="s">
        <v>26</v>
      </c>
      <c r="AV87" s="89" t="s">
        <v>26</v>
      </c>
      <c r="AW87" s="135" t="s">
        <v>169</v>
      </c>
      <c r="AX87" s="2246">
        <v>26221</v>
      </c>
      <c r="AY87" s="2246">
        <v>26221</v>
      </c>
      <c r="AZ87" s="2246">
        <v>594</v>
      </c>
      <c r="BA87" s="2246">
        <v>2299</v>
      </c>
      <c r="BB87" s="2246">
        <v>23328</v>
      </c>
      <c r="BC87" s="2246">
        <v>22714</v>
      </c>
      <c r="BD87" s="2246">
        <v>614</v>
      </c>
      <c r="BE87" s="2246" t="s">
        <v>22</v>
      </c>
      <c r="BF87" s="2246" t="s">
        <v>22</v>
      </c>
      <c r="BG87" s="1808" t="s">
        <v>32</v>
      </c>
      <c r="BH87" s="1809" t="s">
        <v>26</v>
      </c>
      <c r="BI87" s="2246"/>
      <c r="BJ87" s="2246"/>
      <c r="BK87" s="2246"/>
      <c r="BL87" s="2246"/>
      <c r="BM87" s="2246"/>
      <c r="BN87" s="2246"/>
      <c r="BO87" s="2246"/>
      <c r="BP87" s="645"/>
      <c r="BQ87" s="643"/>
    </row>
    <row r="88" spans="1:69" ht="15" customHeight="1">
      <c r="A88" s="88" t="s">
        <v>26</v>
      </c>
      <c r="B88" s="89" t="s">
        <v>26</v>
      </c>
      <c r="C88" s="135" t="s">
        <v>170</v>
      </c>
      <c r="D88" s="2246" t="s">
        <v>21</v>
      </c>
      <c r="E88" s="2246" t="s">
        <v>21</v>
      </c>
      <c r="F88" s="2246" t="s">
        <v>22</v>
      </c>
      <c r="G88" s="2246" t="s">
        <v>22</v>
      </c>
      <c r="H88" s="2246" t="s">
        <v>21</v>
      </c>
      <c r="I88" s="2246" t="s">
        <v>22</v>
      </c>
      <c r="J88" s="2246" t="s">
        <v>21</v>
      </c>
      <c r="K88" s="2246" t="s">
        <v>21</v>
      </c>
      <c r="L88" s="2246" t="s">
        <v>21</v>
      </c>
      <c r="M88" s="2246">
        <v>8147</v>
      </c>
      <c r="N88" s="2246">
        <v>6838</v>
      </c>
      <c r="O88" s="2246" t="s">
        <v>21</v>
      </c>
      <c r="P88" s="2246">
        <v>4</v>
      </c>
      <c r="Q88" s="2246">
        <v>6834</v>
      </c>
      <c r="R88" s="2246">
        <v>6792</v>
      </c>
      <c r="S88" s="2246">
        <v>42</v>
      </c>
      <c r="T88" s="2246">
        <v>46</v>
      </c>
      <c r="U88" s="2246">
        <v>6008</v>
      </c>
      <c r="V88" s="624" t="s">
        <v>33</v>
      </c>
      <c r="W88" s="623" t="s">
        <v>26</v>
      </c>
      <c r="X88" s="88" t="s">
        <v>26</v>
      </c>
      <c r="Y88" s="89" t="s">
        <v>26</v>
      </c>
      <c r="Z88" s="135" t="s">
        <v>170</v>
      </c>
      <c r="AA88" s="2246">
        <v>1222</v>
      </c>
      <c r="AB88" s="2246">
        <v>1262</v>
      </c>
      <c r="AC88" s="2246">
        <v>5</v>
      </c>
      <c r="AD88" s="2246" t="s">
        <v>21</v>
      </c>
      <c r="AE88" s="2246">
        <v>1257</v>
      </c>
      <c r="AF88" s="2246">
        <v>1256</v>
      </c>
      <c r="AG88" s="2246">
        <v>1</v>
      </c>
      <c r="AH88" s="2246" t="s">
        <v>21</v>
      </c>
      <c r="AI88" s="2246">
        <v>397</v>
      </c>
      <c r="AJ88" s="2246" t="s">
        <v>21</v>
      </c>
      <c r="AK88" s="2246" t="s">
        <v>21</v>
      </c>
      <c r="AL88" s="2246" t="s">
        <v>21</v>
      </c>
      <c r="AM88" s="2246" t="s">
        <v>21</v>
      </c>
      <c r="AN88" s="2246" t="s">
        <v>21</v>
      </c>
      <c r="AO88" s="2246" t="s">
        <v>21</v>
      </c>
      <c r="AP88" s="2246" t="s">
        <v>21</v>
      </c>
      <c r="AQ88" s="2246" t="s">
        <v>21</v>
      </c>
      <c r="AR88" s="2246" t="s">
        <v>21</v>
      </c>
      <c r="AS88" s="624" t="s">
        <v>33</v>
      </c>
      <c r="AT88" s="623" t="s">
        <v>26</v>
      </c>
      <c r="AU88" s="88" t="s">
        <v>26</v>
      </c>
      <c r="AV88" s="89" t="s">
        <v>26</v>
      </c>
      <c r="AW88" s="135" t="s">
        <v>170</v>
      </c>
      <c r="AX88" s="2246">
        <v>26021</v>
      </c>
      <c r="AY88" s="2246">
        <v>26021</v>
      </c>
      <c r="AZ88" s="2246">
        <v>641</v>
      </c>
      <c r="BA88" s="2246">
        <v>1787</v>
      </c>
      <c r="BB88" s="2246">
        <v>23593</v>
      </c>
      <c r="BC88" s="2246">
        <v>22935</v>
      </c>
      <c r="BD88" s="2246">
        <v>657</v>
      </c>
      <c r="BE88" s="2246" t="s">
        <v>22</v>
      </c>
      <c r="BF88" s="2246" t="s">
        <v>22</v>
      </c>
      <c r="BG88" s="1808" t="s">
        <v>33</v>
      </c>
      <c r="BH88" s="1809" t="s">
        <v>26</v>
      </c>
      <c r="BI88" s="2246"/>
      <c r="BJ88" s="2246"/>
      <c r="BK88" s="2246"/>
      <c r="BL88" s="2246"/>
      <c r="BM88" s="2246"/>
      <c r="BN88" s="2246"/>
      <c r="BO88" s="2246"/>
      <c r="BP88" s="645"/>
      <c r="BQ88" s="643"/>
    </row>
    <row r="89" spans="1:69" ht="15" customHeight="1">
      <c r="A89" s="88" t="s">
        <v>26</v>
      </c>
      <c r="B89" s="89" t="s">
        <v>26</v>
      </c>
      <c r="C89" s="135" t="s">
        <v>171</v>
      </c>
      <c r="D89" s="2246" t="s">
        <v>21</v>
      </c>
      <c r="E89" s="2246" t="s">
        <v>21</v>
      </c>
      <c r="F89" s="2246" t="s">
        <v>22</v>
      </c>
      <c r="G89" s="2246" t="s">
        <v>22</v>
      </c>
      <c r="H89" s="2246" t="s">
        <v>21</v>
      </c>
      <c r="I89" s="2246" t="s">
        <v>22</v>
      </c>
      <c r="J89" s="2246" t="s">
        <v>21</v>
      </c>
      <c r="K89" s="2246" t="s">
        <v>21</v>
      </c>
      <c r="L89" s="2246" t="s">
        <v>21</v>
      </c>
      <c r="M89" s="2246">
        <v>6750</v>
      </c>
      <c r="N89" s="2246">
        <v>7516</v>
      </c>
      <c r="O89" s="2246" t="s">
        <v>21</v>
      </c>
      <c r="P89" s="2246">
        <v>5</v>
      </c>
      <c r="Q89" s="2246">
        <v>7511</v>
      </c>
      <c r="R89" s="2246">
        <v>7453</v>
      </c>
      <c r="S89" s="2246">
        <v>58</v>
      </c>
      <c r="T89" s="2246">
        <v>24</v>
      </c>
      <c r="U89" s="2246">
        <v>5218</v>
      </c>
      <c r="V89" s="624" t="s">
        <v>34</v>
      </c>
      <c r="W89" s="623" t="s">
        <v>26</v>
      </c>
      <c r="X89" s="88" t="s">
        <v>26</v>
      </c>
      <c r="Y89" s="89" t="s">
        <v>26</v>
      </c>
      <c r="Z89" s="135" t="s">
        <v>171</v>
      </c>
      <c r="AA89" s="2246">
        <v>1334</v>
      </c>
      <c r="AB89" s="2246">
        <v>1277</v>
      </c>
      <c r="AC89" s="2246">
        <v>5</v>
      </c>
      <c r="AD89" s="2246" t="s">
        <v>21</v>
      </c>
      <c r="AE89" s="2246">
        <v>1272</v>
      </c>
      <c r="AF89" s="2246">
        <v>1271</v>
      </c>
      <c r="AG89" s="2246">
        <v>1</v>
      </c>
      <c r="AH89" s="2246" t="s">
        <v>21</v>
      </c>
      <c r="AI89" s="2246">
        <v>453</v>
      </c>
      <c r="AJ89" s="2246" t="s">
        <v>21</v>
      </c>
      <c r="AK89" s="2246" t="s">
        <v>21</v>
      </c>
      <c r="AL89" s="2246" t="s">
        <v>21</v>
      </c>
      <c r="AM89" s="2246" t="s">
        <v>21</v>
      </c>
      <c r="AN89" s="2246" t="s">
        <v>21</v>
      </c>
      <c r="AO89" s="2246" t="s">
        <v>21</v>
      </c>
      <c r="AP89" s="2246" t="s">
        <v>21</v>
      </c>
      <c r="AQ89" s="2246" t="s">
        <v>21</v>
      </c>
      <c r="AR89" s="2246" t="s">
        <v>21</v>
      </c>
      <c r="AS89" s="624" t="s">
        <v>34</v>
      </c>
      <c r="AT89" s="623" t="s">
        <v>26</v>
      </c>
      <c r="AU89" s="88" t="s">
        <v>26</v>
      </c>
      <c r="AV89" s="89" t="s">
        <v>26</v>
      </c>
      <c r="AW89" s="135" t="s">
        <v>171</v>
      </c>
      <c r="AX89" s="2246">
        <v>27648</v>
      </c>
      <c r="AY89" s="2246">
        <v>27648</v>
      </c>
      <c r="AZ89" s="2246">
        <v>526</v>
      </c>
      <c r="BA89" s="2246">
        <v>2301</v>
      </c>
      <c r="BB89" s="2246">
        <v>24821</v>
      </c>
      <c r="BC89" s="2246">
        <v>24114</v>
      </c>
      <c r="BD89" s="2246">
        <v>707</v>
      </c>
      <c r="BE89" s="2246" t="s">
        <v>22</v>
      </c>
      <c r="BF89" s="2246" t="s">
        <v>22</v>
      </c>
      <c r="BG89" s="1808" t="s">
        <v>34</v>
      </c>
      <c r="BH89" s="1809" t="s">
        <v>26</v>
      </c>
      <c r="BI89" s="2246"/>
      <c r="BJ89" s="2246"/>
      <c r="BK89" s="2246"/>
      <c r="BL89" s="2246"/>
      <c r="BM89" s="2246"/>
      <c r="BN89" s="2246"/>
      <c r="BO89" s="2246"/>
      <c r="BP89" s="645"/>
      <c r="BQ89" s="643"/>
    </row>
    <row r="90" spans="1:69" ht="15" customHeight="1">
      <c r="A90" s="88" t="s">
        <v>26</v>
      </c>
      <c r="B90" s="89" t="s">
        <v>26</v>
      </c>
      <c r="C90" s="135" t="s">
        <v>172</v>
      </c>
      <c r="D90" s="2246" t="s">
        <v>21</v>
      </c>
      <c r="E90" s="2246" t="s">
        <v>21</v>
      </c>
      <c r="F90" s="2246" t="s">
        <v>22</v>
      </c>
      <c r="G90" s="2246" t="s">
        <v>22</v>
      </c>
      <c r="H90" s="2246" t="s">
        <v>21</v>
      </c>
      <c r="I90" s="2246" t="s">
        <v>22</v>
      </c>
      <c r="J90" s="2246" t="s">
        <v>21</v>
      </c>
      <c r="K90" s="2246" t="s">
        <v>21</v>
      </c>
      <c r="L90" s="2246" t="s">
        <v>21</v>
      </c>
      <c r="M90" s="2246">
        <v>6612</v>
      </c>
      <c r="N90" s="2246">
        <v>7056</v>
      </c>
      <c r="O90" s="2246" t="s">
        <v>21</v>
      </c>
      <c r="P90" s="2246">
        <v>12</v>
      </c>
      <c r="Q90" s="2246">
        <v>7044</v>
      </c>
      <c r="R90" s="2246">
        <v>7025</v>
      </c>
      <c r="S90" s="2246">
        <v>19</v>
      </c>
      <c r="T90" s="2246">
        <v>20</v>
      </c>
      <c r="U90" s="2246">
        <v>4754</v>
      </c>
      <c r="V90" s="624" t="s">
        <v>35</v>
      </c>
      <c r="W90" s="623" t="s">
        <v>26</v>
      </c>
      <c r="X90" s="88" t="s">
        <v>26</v>
      </c>
      <c r="Y90" s="89" t="s">
        <v>26</v>
      </c>
      <c r="Z90" s="135" t="s">
        <v>172</v>
      </c>
      <c r="AA90" s="2246">
        <v>1243</v>
      </c>
      <c r="AB90" s="2246">
        <v>1241</v>
      </c>
      <c r="AC90" s="2246">
        <v>5</v>
      </c>
      <c r="AD90" s="2246" t="s">
        <v>21</v>
      </c>
      <c r="AE90" s="2246">
        <v>1236</v>
      </c>
      <c r="AF90" s="2246">
        <v>1235</v>
      </c>
      <c r="AG90" s="2246">
        <v>1</v>
      </c>
      <c r="AH90" s="2246" t="s">
        <v>21</v>
      </c>
      <c r="AI90" s="2246">
        <v>455</v>
      </c>
      <c r="AJ90" s="2246" t="s">
        <v>21</v>
      </c>
      <c r="AK90" s="2246" t="s">
        <v>21</v>
      </c>
      <c r="AL90" s="2246" t="s">
        <v>21</v>
      </c>
      <c r="AM90" s="2246" t="s">
        <v>21</v>
      </c>
      <c r="AN90" s="2246" t="s">
        <v>21</v>
      </c>
      <c r="AO90" s="2246" t="s">
        <v>21</v>
      </c>
      <c r="AP90" s="2246" t="s">
        <v>21</v>
      </c>
      <c r="AQ90" s="2246" t="s">
        <v>21</v>
      </c>
      <c r="AR90" s="2246" t="s">
        <v>21</v>
      </c>
      <c r="AS90" s="624" t="s">
        <v>35</v>
      </c>
      <c r="AT90" s="623" t="s">
        <v>26</v>
      </c>
      <c r="AU90" s="88" t="s">
        <v>26</v>
      </c>
      <c r="AV90" s="89" t="s">
        <v>26</v>
      </c>
      <c r="AW90" s="135" t="s">
        <v>172</v>
      </c>
      <c r="AX90" s="2246">
        <v>26653</v>
      </c>
      <c r="AY90" s="2246">
        <v>26653</v>
      </c>
      <c r="AZ90" s="2246">
        <v>483</v>
      </c>
      <c r="BA90" s="2246">
        <v>2207</v>
      </c>
      <c r="BB90" s="2246">
        <v>23962</v>
      </c>
      <c r="BC90" s="2246">
        <v>23240</v>
      </c>
      <c r="BD90" s="2246">
        <v>722</v>
      </c>
      <c r="BE90" s="2246" t="s">
        <v>22</v>
      </c>
      <c r="BF90" s="2246" t="s">
        <v>22</v>
      </c>
      <c r="BG90" s="1808" t="s">
        <v>35</v>
      </c>
      <c r="BH90" s="1809" t="s">
        <v>26</v>
      </c>
      <c r="BI90" s="2246"/>
      <c r="BJ90" s="2246"/>
      <c r="BK90" s="2246"/>
      <c r="BL90" s="2246"/>
      <c r="BM90" s="2246"/>
      <c r="BN90" s="2246"/>
      <c r="BO90" s="2246"/>
      <c r="BP90" s="645"/>
      <c r="BQ90" s="643"/>
    </row>
    <row r="91" spans="1:69" ht="15" customHeight="1">
      <c r="A91" s="88" t="s">
        <v>26</v>
      </c>
      <c r="B91" s="89" t="s">
        <v>26</v>
      </c>
      <c r="C91" s="135" t="s">
        <v>173</v>
      </c>
      <c r="D91" s="2246" t="s">
        <v>21</v>
      </c>
      <c r="E91" s="2246" t="s">
        <v>21</v>
      </c>
      <c r="F91" s="2246" t="s">
        <v>22</v>
      </c>
      <c r="G91" s="2246" t="s">
        <v>22</v>
      </c>
      <c r="H91" s="2246" t="s">
        <v>21</v>
      </c>
      <c r="I91" s="2246" t="s">
        <v>22</v>
      </c>
      <c r="J91" s="2246" t="s">
        <v>21</v>
      </c>
      <c r="K91" s="2246" t="s">
        <v>21</v>
      </c>
      <c r="L91" s="2246" t="s">
        <v>21</v>
      </c>
      <c r="M91" s="2246">
        <v>8064</v>
      </c>
      <c r="N91" s="2246">
        <v>7405</v>
      </c>
      <c r="O91" s="2246" t="s">
        <v>21</v>
      </c>
      <c r="P91" s="2246">
        <v>23</v>
      </c>
      <c r="Q91" s="2246">
        <v>7382</v>
      </c>
      <c r="R91" s="2246">
        <v>7359</v>
      </c>
      <c r="S91" s="2246">
        <v>23</v>
      </c>
      <c r="T91" s="2246">
        <v>17</v>
      </c>
      <c r="U91" s="2246">
        <v>5399</v>
      </c>
      <c r="V91" s="624" t="s">
        <v>36</v>
      </c>
      <c r="W91" s="623" t="s">
        <v>26</v>
      </c>
      <c r="X91" s="88" t="s">
        <v>26</v>
      </c>
      <c r="Y91" s="89" t="s">
        <v>26</v>
      </c>
      <c r="Z91" s="135" t="s">
        <v>173</v>
      </c>
      <c r="AA91" s="2246">
        <v>825</v>
      </c>
      <c r="AB91" s="2246">
        <v>892</v>
      </c>
      <c r="AC91" s="2246">
        <v>13</v>
      </c>
      <c r="AD91" s="2246" t="s">
        <v>21</v>
      </c>
      <c r="AE91" s="2246">
        <v>879</v>
      </c>
      <c r="AF91" s="2246">
        <v>878</v>
      </c>
      <c r="AG91" s="2246">
        <v>1</v>
      </c>
      <c r="AH91" s="2246" t="s">
        <v>21</v>
      </c>
      <c r="AI91" s="2246">
        <v>389</v>
      </c>
      <c r="AJ91" s="2246" t="s">
        <v>21</v>
      </c>
      <c r="AK91" s="2246" t="s">
        <v>21</v>
      </c>
      <c r="AL91" s="2246" t="s">
        <v>21</v>
      </c>
      <c r="AM91" s="2246" t="s">
        <v>21</v>
      </c>
      <c r="AN91" s="2246" t="s">
        <v>21</v>
      </c>
      <c r="AO91" s="2246" t="s">
        <v>21</v>
      </c>
      <c r="AP91" s="2246" t="s">
        <v>21</v>
      </c>
      <c r="AQ91" s="2246" t="s">
        <v>21</v>
      </c>
      <c r="AR91" s="2246" t="s">
        <v>21</v>
      </c>
      <c r="AS91" s="624" t="s">
        <v>36</v>
      </c>
      <c r="AT91" s="623" t="s">
        <v>26</v>
      </c>
      <c r="AU91" s="88" t="s">
        <v>26</v>
      </c>
      <c r="AV91" s="89" t="s">
        <v>26</v>
      </c>
      <c r="AW91" s="135" t="s">
        <v>173</v>
      </c>
      <c r="AX91" s="2246">
        <v>26289</v>
      </c>
      <c r="AY91" s="2246">
        <v>26289</v>
      </c>
      <c r="AZ91" s="2246">
        <v>550</v>
      </c>
      <c r="BA91" s="2246">
        <v>2339</v>
      </c>
      <c r="BB91" s="2246">
        <v>23400</v>
      </c>
      <c r="BC91" s="2246">
        <v>22604</v>
      </c>
      <c r="BD91" s="2246">
        <v>797</v>
      </c>
      <c r="BE91" s="2246" t="s">
        <v>22</v>
      </c>
      <c r="BF91" s="2246" t="s">
        <v>22</v>
      </c>
      <c r="BG91" s="1808" t="s">
        <v>36</v>
      </c>
      <c r="BH91" s="1809" t="s">
        <v>26</v>
      </c>
      <c r="BI91" s="2246"/>
      <c r="BJ91" s="2246"/>
      <c r="BK91" s="2246"/>
      <c r="BL91" s="2246"/>
      <c r="BM91" s="2246"/>
      <c r="BN91" s="2246"/>
      <c r="BO91" s="2246"/>
      <c r="BP91" s="645"/>
      <c r="BQ91" s="643"/>
    </row>
    <row r="92" spans="1:69" ht="15" customHeight="1">
      <c r="A92" s="88" t="s">
        <v>26</v>
      </c>
      <c r="B92" s="89" t="s">
        <v>26</v>
      </c>
      <c r="C92" s="135" t="s">
        <v>174</v>
      </c>
      <c r="D92" s="2246" t="s">
        <v>21</v>
      </c>
      <c r="E92" s="2246" t="s">
        <v>21</v>
      </c>
      <c r="F92" s="2246" t="s">
        <v>22</v>
      </c>
      <c r="G92" s="2246" t="s">
        <v>22</v>
      </c>
      <c r="H92" s="2246" t="s">
        <v>21</v>
      </c>
      <c r="I92" s="2246" t="s">
        <v>22</v>
      </c>
      <c r="J92" s="2246" t="s">
        <v>21</v>
      </c>
      <c r="K92" s="2246" t="s">
        <v>21</v>
      </c>
      <c r="L92" s="2246" t="s">
        <v>21</v>
      </c>
      <c r="M92" s="2246">
        <v>7008</v>
      </c>
      <c r="N92" s="2246">
        <v>7610</v>
      </c>
      <c r="O92" s="2246" t="s">
        <v>21</v>
      </c>
      <c r="P92" s="2246">
        <v>18</v>
      </c>
      <c r="Q92" s="2246">
        <v>7592</v>
      </c>
      <c r="R92" s="2246">
        <v>7575</v>
      </c>
      <c r="S92" s="2246">
        <v>17</v>
      </c>
      <c r="T92" s="2246">
        <v>18</v>
      </c>
      <c r="U92" s="2246">
        <v>4779</v>
      </c>
      <c r="V92" s="624" t="s">
        <v>37</v>
      </c>
      <c r="W92" s="623" t="s">
        <v>26</v>
      </c>
      <c r="X92" s="88" t="s">
        <v>26</v>
      </c>
      <c r="Y92" s="89" t="s">
        <v>26</v>
      </c>
      <c r="Z92" s="135" t="s">
        <v>174</v>
      </c>
      <c r="AA92" s="2246">
        <v>666</v>
      </c>
      <c r="AB92" s="2246">
        <v>743</v>
      </c>
      <c r="AC92" s="2246">
        <v>13</v>
      </c>
      <c r="AD92" s="2246" t="s">
        <v>21</v>
      </c>
      <c r="AE92" s="2246">
        <v>730</v>
      </c>
      <c r="AF92" s="2246">
        <v>729</v>
      </c>
      <c r="AG92" s="2246">
        <v>1</v>
      </c>
      <c r="AH92" s="2246" t="s">
        <v>21</v>
      </c>
      <c r="AI92" s="2246">
        <v>312</v>
      </c>
      <c r="AJ92" s="2246" t="s">
        <v>21</v>
      </c>
      <c r="AK92" s="2246" t="s">
        <v>21</v>
      </c>
      <c r="AL92" s="2246" t="s">
        <v>21</v>
      </c>
      <c r="AM92" s="2246" t="s">
        <v>21</v>
      </c>
      <c r="AN92" s="2246" t="s">
        <v>21</v>
      </c>
      <c r="AO92" s="2246" t="s">
        <v>21</v>
      </c>
      <c r="AP92" s="2246" t="s">
        <v>21</v>
      </c>
      <c r="AQ92" s="2246" t="s">
        <v>21</v>
      </c>
      <c r="AR92" s="2246" t="s">
        <v>21</v>
      </c>
      <c r="AS92" s="624" t="s">
        <v>37</v>
      </c>
      <c r="AT92" s="623" t="s">
        <v>26</v>
      </c>
      <c r="AU92" s="88" t="s">
        <v>26</v>
      </c>
      <c r="AV92" s="89" t="s">
        <v>26</v>
      </c>
      <c r="AW92" s="135" t="s">
        <v>174</v>
      </c>
      <c r="AX92" s="2246">
        <v>25593</v>
      </c>
      <c r="AY92" s="2246">
        <v>25593</v>
      </c>
      <c r="AZ92" s="2246">
        <v>536</v>
      </c>
      <c r="BA92" s="2246">
        <v>2217</v>
      </c>
      <c r="BB92" s="2246">
        <v>22840</v>
      </c>
      <c r="BC92" s="2246">
        <v>22137</v>
      </c>
      <c r="BD92" s="2246">
        <v>702</v>
      </c>
      <c r="BE92" s="2246" t="s">
        <v>22</v>
      </c>
      <c r="BF92" s="2246" t="s">
        <v>22</v>
      </c>
      <c r="BG92" s="1808" t="s">
        <v>37</v>
      </c>
      <c r="BH92" s="1809" t="s">
        <v>26</v>
      </c>
      <c r="BI92" s="2246"/>
      <c r="BJ92" s="2246"/>
      <c r="BK92" s="2246"/>
      <c r="BL92" s="2246"/>
      <c r="BM92" s="2246"/>
      <c r="BN92" s="2246"/>
      <c r="BO92" s="2246"/>
      <c r="BP92" s="645"/>
      <c r="BQ92" s="643"/>
    </row>
    <row r="93" spans="1:69" ht="15" customHeight="1">
      <c r="A93" s="88" t="s">
        <v>26</v>
      </c>
      <c r="B93" s="89" t="s">
        <v>26</v>
      </c>
      <c r="C93" s="135" t="s">
        <v>175</v>
      </c>
      <c r="D93" s="2246" t="s">
        <v>21</v>
      </c>
      <c r="E93" s="2246" t="s">
        <v>21</v>
      </c>
      <c r="F93" s="2246" t="s">
        <v>22</v>
      </c>
      <c r="G93" s="2246" t="s">
        <v>22</v>
      </c>
      <c r="H93" s="2246" t="s">
        <v>21</v>
      </c>
      <c r="I93" s="2246" t="s">
        <v>22</v>
      </c>
      <c r="J93" s="2246" t="s">
        <v>21</v>
      </c>
      <c r="K93" s="2246" t="s">
        <v>21</v>
      </c>
      <c r="L93" s="2246" t="s">
        <v>21</v>
      </c>
      <c r="M93" s="2246">
        <v>7537</v>
      </c>
      <c r="N93" s="2246">
        <v>7182</v>
      </c>
      <c r="O93" s="2246" t="s">
        <v>21</v>
      </c>
      <c r="P93" s="2246">
        <v>2</v>
      </c>
      <c r="Q93" s="2246">
        <v>7180</v>
      </c>
      <c r="R93" s="2246">
        <v>7161</v>
      </c>
      <c r="S93" s="2246">
        <v>19</v>
      </c>
      <c r="T93" s="2246">
        <v>20</v>
      </c>
      <c r="U93" s="2246">
        <v>5108</v>
      </c>
      <c r="V93" s="624" t="s">
        <v>38</v>
      </c>
      <c r="W93" s="623" t="s">
        <v>26</v>
      </c>
      <c r="X93" s="88" t="s">
        <v>26</v>
      </c>
      <c r="Y93" s="89" t="s">
        <v>26</v>
      </c>
      <c r="Z93" s="135" t="s">
        <v>175</v>
      </c>
      <c r="AA93" s="2246">
        <v>679</v>
      </c>
      <c r="AB93" s="2246">
        <v>758</v>
      </c>
      <c r="AC93" s="2246">
        <v>5</v>
      </c>
      <c r="AD93" s="2246" t="s">
        <v>21</v>
      </c>
      <c r="AE93" s="2246">
        <v>753</v>
      </c>
      <c r="AF93" s="2246">
        <v>752</v>
      </c>
      <c r="AG93" s="2246">
        <v>1</v>
      </c>
      <c r="AH93" s="2246" t="s">
        <v>21</v>
      </c>
      <c r="AI93" s="2246">
        <v>233</v>
      </c>
      <c r="AJ93" s="2246" t="s">
        <v>21</v>
      </c>
      <c r="AK93" s="2246" t="s">
        <v>21</v>
      </c>
      <c r="AL93" s="2246" t="s">
        <v>21</v>
      </c>
      <c r="AM93" s="2246" t="s">
        <v>21</v>
      </c>
      <c r="AN93" s="2246" t="s">
        <v>21</v>
      </c>
      <c r="AO93" s="2246" t="s">
        <v>21</v>
      </c>
      <c r="AP93" s="2246" t="s">
        <v>21</v>
      </c>
      <c r="AQ93" s="2246" t="s">
        <v>21</v>
      </c>
      <c r="AR93" s="2246" t="s">
        <v>21</v>
      </c>
      <c r="AS93" s="624" t="s">
        <v>38</v>
      </c>
      <c r="AT93" s="623" t="s">
        <v>26</v>
      </c>
      <c r="AU93" s="88" t="s">
        <v>26</v>
      </c>
      <c r="AV93" s="89" t="s">
        <v>26</v>
      </c>
      <c r="AW93" s="135" t="s">
        <v>175</v>
      </c>
      <c r="AX93" s="2246">
        <v>25213</v>
      </c>
      <c r="AY93" s="2246">
        <v>25213</v>
      </c>
      <c r="AZ93" s="2246">
        <v>469</v>
      </c>
      <c r="BA93" s="2246">
        <v>1928</v>
      </c>
      <c r="BB93" s="2246">
        <v>22816</v>
      </c>
      <c r="BC93" s="2246">
        <v>22143</v>
      </c>
      <c r="BD93" s="2246">
        <v>673</v>
      </c>
      <c r="BE93" s="2246" t="s">
        <v>22</v>
      </c>
      <c r="BF93" s="2246" t="s">
        <v>22</v>
      </c>
      <c r="BG93" s="1808" t="s">
        <v>38</v>
      </c>
      <c r="BH93" s="1809" t="s">
        <v>26</v>
      </c>
      <c r="BI93" s="2246"/>
      <c r="BJ93" s="2246"/>
      <c r="BK93" s="2246"/>
      <c r="BL93" s="2246"/>
      <c r="BM93" s="2246"/>
      <c r="BN93" s="2246"/>
      <c r="BO93" s="2246"/>
      <c r="BP93" s="645"/>
      <c r="BQ93" s="643"/>
    </row>
    <row r="94" spans="1:69" ht="15" customHeight="1">
      <c r="A94" s="88" t="s">
        <v>26</v>
      </c>
      <c r="B94" s="89" t="s">
        <v>26</v>
      </c>
      <c r="C94" s="135" t="s">
        <v>176</v>
      </c>
      <c r="D94" s="2246" t="s">
        <v>21</v>
      </c>
      <c r="E94" s="2246" t="s">
        <v>21</v>
      </c>
      <c r="F94" s="2246" t="s">
        <v>22</v>
      </c>
      <c r="G94" s="2246" t="s">
        <v>22</v>
      </c>
      <c r="H94" s="2246" t="s">
        <v>21</v>
      </c>
      <c r="I94" s="2246" t="s">
        <v>22</v>
      </c>
      <c r="J94" s="2246" t="s">
        <v>21</v>
      </c>
      <c r="K94" s="2246" t="s">
        <v>21</v>
      </c>
      <c r="L94" s="2246" t="s">
        <v>21</v>
      </c>
      <c r="M94" s="2246">
        <v>6822</v>
      </c>
      <c r="N94" s="2246">
        <v>7272</v>
      </c>
      <c r="O94" s="2246" t="s">
        <v>21</v>
      </c>
      <c r="P94" s="2246">
        <v>2</v>
      </c>
      <c r="Q94" s="2246">
        <v>7270</v>
      </c>
      <c r="R94" s="2246">
        <v>7234</v>
      </c>
      <c r="S94" s="2246">
        <v>36</v>
      </c>
      <c r="T94" s="2246">
        <v>24</v>
      </c>
      <c r="U94" s="2246">
        <v>4634</v>
      </c>
      <c r="V94" s="624" t="s">
        <v>39</v>
      </c>
      <c r="W94" s="623" t="s">
        <v>26</v>
      </c>
      <c r="X94" s="88" t="s">
        <v>26</v>
      </c>
      <c r="Y94" s="89" t="s">
        <v>26</v>
      </c>
      <c r="Z94" s="135" t="s">
        <v>176</v>
      </c>
      <c r="AA94" s="2246">
        <v>772</v>
      </c>
      <c r="AB94" s="2246">
        <v>751</v>
      </c>
      <c r="AC94" s="2246">
        <v>5</v>
      </c>
      <c r="AD94" s="2246" t="s">
        <v>21</v>
      </c>
      <c r="AE94" s="2246">
        <v>746</v>
      </c>
      <c r="AF94" s="2246">
        <v>745</v>
      </c>
      <c r="AG94" s="2246">
        <v>1</v>
      </c>
      <c r="AH94" s="2246" t="s">
        <v>21</v>
      </c>
      <c r="AI94" s="2246">
        <v>254</v>
      </c>
      <c r="AJ94" s="2246" t="s">
        <v>21</v>
      </c>
      <c r="AK94" s="2246" t="s">
        <v>21</v>
      </c>
      <c r="AL94" s="2246" t="s">
        <v>21</v>
      </c>
      <c r="AM94" s="2246" t="s">
        <v>21</v>
      </c>
      <c r="AN94" s="2246" t="s">
        <v>21</v>
      </c>
      <c r="AO94" s="2246" t="s">
        <v>21</v>
      </c>
      <c r="AP94" s="2246" t="s">
        <v>21</v>
      </c>
      <c r="AQ94" s="2246" t="s">
        <v>21</v>
      </c>
      <c r="AR94" s="2246" t="s">
        <v>21</v>
      </c>
      <c r="AS94" s="624" t="s">
        <v>39</v>
      </c>
      <c r="AT94" s="623" t="s">
        <v>26</v>
      </c>
      <c r="AU94" s="88" t="s">
        <v>26</v>
      </c>
      <c r="AV94" s="89" t="s">
        <v>26</v>
      </c>
      <c r="AW94" s="135" t="s">
        <v>176</v>
      </c>
      <c r="AX94" s="2246">
        <v>25907</v>
      </c>
      <c r="AY94" s="2246">
        <v>25907</v>
      </c>
      <c r="AZ94" s="2246">
        <v>531</v>
      </c>
      <c r="BA94" s="2246">
        <v>1907</v>
      </c>
      <c r="BB94" s="2246">
        <v>23469</v>
      </c>
      <c r="BC94" s="2246">
        <v>22819</v>
      </c>
      <c r="BD94" s="2246">
        <v>650</v>
      </c>
      <c r="BE94" s="2246" t="s">
        <v>22</v>
      </c>
      <c r="BF94" s="2246" t="s">
        <v>22</v>
      </c>
      <c r="BG94" s="1808" t="s">
        <v>39</v>
      </c>
      <c r="BH94" s="1809" t="s">
        <v>26</v>
      </c>
      <c r="BI94" s="2246"/>
      <c r="BJ94" s="2246"/>
      <c r="BK94" s="2246"/>
      <c r="BL94" s="2246"/>
      <c r="BM94" s="2246"/>
      <c r="BN94" s="2246"/>
      <c r="BO94" s="2246"/>
      <c r="BP94" s="645"/>
      <c r="BQ94" s="643"/>
    </row>
    <row r="95" spans="1:69" ht="15" customHeight="1">
      <c r="A95" s="88" t="s">
        <v>26</v>
      </c>
      <c r="B95" s="89" t="s">
        <v>26</v>
      </c>
      <c r="C95" s="135" t="s">
        <v>177</v>
      </c>
      <c r="D95" s="2246" t="s">
        <v>21</v>
      </c>
      <c r="E95" s="2246" t="s">
        <v>21</v>
      </c>
      <c r="F95" s="2246" t="s">
        <v>22</v>
      </c>
      <c r="G95" s="2246" t="s">
        <v>22</v>
      </c>
      <c r="H95" s="2246" t="s">
        <v>21</v>
      </c>
      <c r="I95" s="2246" t="s">
        <v>22</v>
      </c>
      <c r="J95" s="2246" t="s">
        <v>21</v>
      </c>
      <c r="K95" s="2246" t="s">
        <v>21</v>
      </c>
      <c r="L95" s="2246" t="s">
        <v>21</v>
      </c>
      <c r="M95" s="2246">
        <v>7685</v>
      </c>
      <c r="N95" s="2246">
        <v>7206</v>
      </c>
      <c r="O95" s="2246" t="s">
        <v>21</v>
      </c>
      <c r="P95" s="2246">
        <v>3</v>
      </c>
      <c r="Q95" s="2246">
        <v>7203</v>
      </c>
      <c r="R95" s="2246">
        <v>7158</v>
      </c>
      <c r="S95" s="2246">
        <v>45</v>
      </c>
      <c r="T95" s="2246">
        <v>56</v>
      </c>
      <c r="U95" s="2246">
        <v>5061</v>
      </c>
      <c r="V95" s="624" t="s">
        <v>40</v>
      </c>
      <c r="W95" s="623" t="s">
        <v>26</v>
      </c>
      <c r="X95" s="88" t="s">
        <v>26</v>
      </c>
      <c r="Y95" s="89" t="s">
        <v>26</v>
      </c>
      <c r="Z95" s="135" t="s">
        <v>177</v>
      </c>
      <c r="AA95" s="2246">
        <v>628</v>
      </c>
      <c r="AB95" s="2246">
        <v>725</v>
      </c>
      <c r="AC95" s="2246">
        <v>6</v>
      </c>
      <c r="AD95" s="2246" t="s">
        <v>21</v>
      </c>
      <c r="AE95" s="2246">
        <v>719</v>
      </c>
      <c r="AF95" s="2246">
        <v>718</v>
      </c>
      <c r="AG95" s="2246">
        <v>1</v>
      </c>
      <c r="AH95" s="2246" t="s">
        <v>21</v>
      </c>
      <c r="AI95" s="2246">
        <v>158</v>
      </c>
      <c r="AJ95" s="2246" t="s">
        <v>21</v>
      </c>
      <c r="AK95" s="2246" t="s">
        <v>21</v>
      </c>
      <c r="AL95" s="2246" t="s">
        <v>21</v>
      </c>
      <c r="AM95" s="2246" t="s">
        <v>21</v>
      </c>
      <c r="AN95" s="2246" t="s">
        <v>21</v>
      </c>
      <c r="AO95" s="2246" t="s">
        <v>21</v>
      </c>
      <c r="AP95" s="2246" t="s">
        <v>21</v>
      </c>
      <c r="AQ95" s="2246" t="s">
        <v>21</v>
      </c>
      <c r="AR95" s="2246" t="s">
        <v>21</v>
      </c>
      <c r="AS95" s="624" t="s">
        <v>40</v>
      </c>
      <c r="AT95" s="623" t="s">
        <v>26</v>
      </c>
      <c r="AU95" s="88" t="s">
        <v>26</v>
      </c>
      <c r="AV95" s="89" t="s">
        <v>26</v>
      </c>
      <c r="AW95" s="135" t="s">
        <v>177</v>
      </c>
      <c r="AX95" s="2246">
        <v>25076</v>
      </c>
      <c r="AY95" s="2246">
        <v>25076</v>
      </c>
      <c r="AZ95" s="2246">
        <v>521</v>
      </c>
      <c r="BA95" s="2246">
        <v>2010</v>
      </c>
      <c r="BB95" s="2246">
        <v>22545</v>
      </c>
      <c r="BC95" s="2246">
        <v>21939</v>
      </c>
      <c r="BD95" s="2246">
        <v>606</v>
      </c>
      <c r="BE95" s="2246" t="s">
        <v>22</v>
      </c>
      <c r="BF95" s="2246" t="s">
        <v>22</v>
      </c>
      <c r="BG95" s="1808" t="s">
        <v>40</v>
      </c>
      <c r="BH95" s="1809" t="s">
        <v>26</v>
      </c>
      <c r="BI95" s="2246"/>
      <c r="BJ95" s="2246"/>
      <c r="BK95" s="2246"/>
      <c r="BL95" s="2246"/>
      <c r="BM95" s="2246"/>
      <c r="BN95" s="2246"/>
      <c r="BO95" s="2246"/>
      <c r="BP95" s="645"/>
      <c r="BQ95" s="643"/>
    </row>
    <row r="96" spans="1:69" ht="15" customHeight="1">
      <c r="A96" s="104" t="s">
        <v>26</v>
      </c>
      <c r="B96" s="105" t="s">
        <v>26</v>
      </c>
      <c r="C96" s="1088" t="s">
        <v>178</v>
      </c>
      <c r="D96" s="2247" t="s">
        <v>21</v>
      </c>
      <c r="E96" s="2247" t="s">
        <v>21</v>
      </c>
      <c r="F96" s="2247" t="s">
        <v>22</v>
      </c>
      <c r="G96" s="2247" t="s">
        <v>22</v>
      </c>
      <c r="H96" s="2247" t="s">
        <v>21</v>
      </c>
      <c r="I96" s="2247" t="s">
        <v>22</v>
      </c>
      <c r="J96" s="2247" t="s">
        <v>21</v>
      </c>
      <c r="K96" s="2247" t="s">
        <v>21</v>
      </c>
      <c r="L96" s="2247" t="s">
        <v>21</v>
      </c>
      <c r="M96" s="2247">
        <v>7164</v>
      </c>
      <c r="N96" s="2247">
        <v>6638</v>
      </c>
      <c r="O96" s="2247" t="s">
        <v>21</v>
      </c>
      <c r="P96" s="2247">
        <v>4</v>
      </c>
      <c r="Q96" s="2247">
        <v>6634</v>
      </c>
      <c r="R96" s="2247">
        <v>6577</v>
      </c>
      <c r="S96" s="2247">
        <v>57</v>
      </c>
      <c r="T96" s="2247">
        <v>69</v>
      </c>
      <c r="U96" s="2247">
        <v>5518</v>
      </c>
      <c r="V96" s="625" t="s">
        <v>41</v>
      </c>
      <c r="W96" s="626" t="s">
        <v>26</v>
      </c>
      <c r="X96" s="104" t="s">
        <v>26</v>
      </c>
      <c r="Y96" s="105" t="s">
        <v>26</v>
      </c>
      <c r="Z96" s="1088" t="s">
        <v>178</v>
      </c>
      <c r="AA96" s="2247">
        <v>381</v>
      </c>
      <c r="AB96" s="2247">
        <v>439</v>
      </c>
      <c r="AC96" s="2247">
        <v>5</v>
      </c>
      <c r="AD96" s="2247" t="s">
        <v>21</v>
      </c>
      <c r="AE96" s="2247">
        <v>434</v>
      </c>
      <c r="AF96" s="2247">
        <v>433</v>
      </c>
      <c r="AG96" s="2247">
        <v>1</v>
      </c>
      <c r="AH96" s="2247" t="s">
        <v>21</v>
      </c>
      <c r="AI96" s="2247">
        <v>100</v>
      </c>
      <c r="AJ96" s="2247" t="s">
        <v>21</v>
      </c>
      <c r="AK96" s="2247" t="s">
        <v>21</v>
      </c>
      <c r="AL96" s="2247" t="s">
        <v>21</v>
      </c>
      <c r="AM96" s="2247" t="s">
        <v>21</v>
      </c>
      <c r="AN96" s="2247" t="s">
        <v>21</v>
      </c>
      <c r="AO96" s="2247" t="s">
        <v>21</v>
      </c>
      <c r="AP96" s="2247" t="s">
        <v>21</v>
      </c>
      <c r="AQ96" s="2247" t="s">
        <v>21</v>
      </c>
      <c r="AR96" s="2247" t="s">
        <v>21</v>
      </c>
      <c r="AS96" s="625" t="s">
        <v>41</v>
      </c>
      <c r="AT96" s="626" t="s">
        <v>26</v>
      </c>
      <c r="AU96" s="104" t="s">
        <v>26</v>
      </c>
      <c r="AV96" s="105" t="s">
        <v>26</v>
      </c>
      <c r="AW96" s="1088" t="s">
        <v>178</v>
      </c>
      <c r="AX96" s="2247">
        <v>24853</v>
      </c>
      <c r="AY96" s="2247">
        <v>24853</v>
      </c>
      <c r="AZ96" s="2247">
        <v>547</v>
      </c>
      <c r="BA96" s="2247">
        <v>2205</v>
      </c>
      <c r="BB96" s="2247">
        <v>22101</v>
      </c>
      <c r="BC96" s="2247">
        <v>21537</v>
      </c>
      <c r="BD96" s="2247">
        <v>563</v>
      </c>
      <c r="BE96" s="2247" t="s">
        <v>22</v>
      </c>
      <c r="BF96" s="2247" t="s">
        <v>22</v>
      </c>
      <c r="BG96" s="1810" t="s">
        <v>41</v>
      </c>
      <c r="BH96" s="1811" t="s">
        <v>26</v>
      </c>
      <c r="BI96" s="2246"/>
      <c r="BJ96" s="2246"/>
      <c r="BK96" s="2246"/>
      <c r="BL96" s="2246"/>
      <c r="BM96" s="2246"/>
      <c r="BN96" s="2246"/>
      <c r="BO96" s="2246"/>
      <c r="BP96" s="645"/>
      <c r="BQ96" s="643"/>
    </row>
    <row r="97" spans="24:49" ht="14">
      <c r="X97" s="646"/>
      <c r="Y97" s="646"/>
      <c r="Z97" s="646"/>
      <c r="AU97" s="646"/>
      <c r="AV97" s="646"/>
      <c r="AW97" s="646"/>
    </row>
  </sheetData>
  <mergeCells count="6">
    <mergeCell ref="BP9:BQ14"/>
    <mergeCell ref="A9:C14"/>
    <mergeCell ref="V9:W14"/>
    <mergeCell ref="X9:Z14"/>
    <mergeCell ref="AS9:AT14"/>
    <mergeCell ref="AU9:AW14"/>
  </mergeCells>
  <phoneticPr fontId="94"/>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CEBEB-D121-49A4-8D0C-F37B0F0ABE59}">
  <dimension ref="A1:GI97"/>
  <sheetViews>
    <sheetView showGridLines="0" zoomScaleNormal="100" zoomScaleSheetLayoutView="70" workbookViewId="0"/>
  </sheetViews>
  <sheetFormatPr defaultColWidth="9" defaultRowHeight="13"/>
  <cols>
    <col min="1" max="2" width="8.6328125" style="4" customWidth="1"/>
    <col min="3" max="3" width="10.26953125" style="4" customWidth="1"/>
    <col min="4" max="9" width="20.7265625" style="4" customWidth="1"/>
    <col min="10" max="15" width="21.6328125" style="4" customWidth="1"/>
    <col min="16" max="16" width="10.6328125" style="4" customWidth="1"/>
    <col min="17" max="17" width="10.7265625" style="4" customWidth="1"/>
    <col min="18" max="19" width="8.6328125" style="4" customWidth="1"/>
    <col min="20" max="20" width="10.26953125" style="4" customWidth="1"/>
    <col min="21" max="22" width="24.6328125" style="4" customWidth="1"/>
    <col min="23" max="23" width="5.6328125" style="4" customWidth="1"/>
    <col min="24" max="24" width="20.6328125" style="4" customWidth="1"/>
    <col min="25" max="26" width="24.6328125" style="4" customWidth="1"/>
    <col min="27" max="32" width="21.6328125" style="4" customWidth="1"/>
    <col min="33" max="34" width="11.6328125" style="4" customWidth="1"/>
    <col min="35" max="36" width="8.6328125" style="4" customWidth="1"/>
    <col min="37" max="37" width="10.26953125" style="4" customWidth="1"/>
    <col min="38" max="39" width="24.6328125" style="4" customWidth="1"/>
    <col min="40" max="40" width="5.632812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26953125" style="4" customWidth="1"/>
    <col min="55" max="56" width="24.6328125" style="4" customWidth="1"/>
    <col min="57" max="57" width="5.726562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26953125" style="4" customWidth="1"/>
    <col min="72" max="73" width="24.6328125" style="4" customWidth="1"/>
    <col min="74" max="74" width="5.632812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26953125" style="4" customWidth="1"/>
    <col min="89" max="90" width="24.6328125" style="4" customWidth="1"/>
    <col min="91" max="91" width="5.632812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26953125" style="4" customWidth="1"/>
    <col min="106" max="107" width="24.6328125" style="4" customWidth="1"/>
    <col min="108" max="108" width="5.632812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26953125" style="4" customWidth="1"/>
    <col min="123" max="124" width="24.6328125" style="4" customWidth="1"/>
    <col min="125" max="125" width="5.63281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26953125" style="4" customWidth="1"/>
    <col min="140" max="141" width="24.6328125" style="4" customWidth="1"/>
    <col min="142" max="142" width="5.6328125" style="4" customWidth="1"/>
    <col min="143" max="143" width="20.6328125" style="4" customWidth="1"/>
    <col min="144" max="145" width="24.6328125" style="4" customWidth="1"/>
    <col min="146" max="151" width="21.6328125" style="4" customWidth="1"/>
    <col min="152" max="153" width="10.7265625" style="4" customWidth="1"/>
    <col min="154" max="155" width="8.6328125" style="4" customWidth="1"/>
    <col min="156" max="156" width="10.26953125" style="4" customWidth="1"/>
    <col min="157" max="158" width="24.6328125" style="4" customWidth="1"/>
    <col min="159" max="159" width="5.6328125" style="4" customWidth="1"/>
    <col min="160" max="160" width="20.6328125" style="4" customWidth="1"/>
    <col min="161" max="162" width="24.6328125" style="4" customWidth="1"/>
    <col min="163" max="168" width="21.6328125" style="4" customWidth="1"/>
    <col min="169" max="170" width="10.7265625" style="4" customWidth="1"/>
    <col min="171" max="172" width="8.6328125" style="4" customWidth="1"/>
    <col min="173" max="173" width="10.26953125" style="4" customWidth="1"/>
    <col min="174" max="175" width="24.6328125" style="4" customWidth="1"/>
    <col min="176" max="176" width="5.6328125" style="4" customWidth="1"/>
    <col min="177" max="177" width="20.6328125" style="4" customWidth="1"/>
    <col min="178" max="179" width="24.6328125" style="4" customWidth="1"/>
    <col min="180" max="185" width="21.6328125" style="4" customWidth="1"/>
    <col min="186" max="187" width="10.7265625" style="4" customWidth="1"/>
    <col min="188" max="16384" width="9" style="4"/>
  </cols>
  <sheetData>
    <row r="1" spans="1:191" ht="15" customHeight="1">
      <c r="A1" s="603" t="s">
        <v>701</v>
      </c>
      <c r="B1" s="367"/>
      <c r="C1" s="367"/>
      <c r="D1" s="367"/>
      <c r="E1" s="367"/>
      <c r="F1" s="367"/>
      <c r="G1" s="367"/>
      <c r="H1" s="367"/>
      <c r="I1" s="367"/>
      <c r="J1" s="367"/>
      <c r="K1" s="367"/>
      <c r="L1" s="367"/>
      <c r="M1" s="367"/>
      <c r="N1" s="367"/>
      <c r="O1" s="601"/>
      <c r="P1" s="367"/>
      <c r="Q1" s="601" t="s">
        <v>701</v>
      </c>
      <c r="R1" s="603" t="s">
        <v>701</v>
      </c>
      <c r="S1" s="367"/>
      <c r="T1" s="367"/>
      <c r="U1" s="367"/>
      <c r="V1" s="367"/>
      <c r="W1" s="367"/>
      <c r="X1" s="367"/>
      <c r="Y1" s="367"/>
      <c r="Z1" s="367"/>
      <c r="AA1" s="367"/>
      <c r="AB1" s="367"/>
      <c r="AC1" s="367"/>
      <c r="AD1" s="367"/>
      <c r="AE1" s="367"/>
      <c r="AF1" s="601"/>
      <c r="AG1" s="367"/>
      <c r="AH1" s="601" t="s">
        <v>701</v>
      </c>
      <c r="AI1" s="603" t="s">
        <v>701</v>
      </c>
      <c r="AJ1" s="367"/>
      <c r="AK1" s="367"/>
      <c r="AL1" s="367"/>
      <c r="AM1" s="367"/>
      <c r="AN1" s="367"/>
      <c r="AO1" s="367"/>
      <c r="AP1" s="367"/>
      <c r="AQ1" s="367"/>
      <c r="AR1" s="367"/>
      <c r="AS1" s="367"/>
      <c r="AT1" s="367"/>
      <c r="AU1" s="367"/>
      <c r="AV1" s="367"/>
      <c r="AW1" s="601"/>
      <c r="AX1" s="367"/>
      <c r="AY1" s="601" t="s">
        <v>701</v>
      </c>
      <c r="AZ1" s="603" t="s">
        <v>701</v>
      </c>
      <c r="BA1" s="367"/>
      <c r="BB1" s="367"/>
      <c r="BC1" s="367"/>
      <c r="BD1" s="367"/>
      <c r="BE1" s="367"/>
      <c r="BF1" s="367"/>
      <c r="BG1" s="367"/>
      <c r="BH1" s="367"/>
      <c r="BI1" s="367"/>
      <c r="BJ1" s="367"/>
      <c r="BK1" s="367"/>
      <c r="BL1" s="367"/>
      <c r="BM1" s="367"/>
      <c r="BN1" s="601"/>
      <c r="BO1" s="367"/>
      <c r="BP1" s="601" t="s">
        <v>701</v>
      </c>
      <c r="BQ1" s="603" t="s">
        <v>701</v>
      </c>
      <c r="BR1" s="367"/>
      <c r="BS1" s="367"/>
      <c r="BT1" s="367"/>
      <c r="BU1" s="367"/>
      <c r="BV1" s="367"/>
      <c r="BW1" s="367"/>
      <c r="BX1" s="367"/>
      <c r="BY1" s="367"/>
      <c r="BZ1" s="367"/>
      <c r="CA1" s="367"/>
      <c r="CB1" s="367"/>
      <c r="CC1" s="367"/>
      <c r="CD1" s="367"/>
      <c r="CE1" s="601"/>
      <c r="CF1" s="367"/>
      <c r="CG1" s="601" t="s">
        <v>701</v>
      </c>
      <c r="CH1" s="603" t="s">
        <v>701</v>
      </c>
      <c r="CI1" s="367"/>
      <c r="CJ1" s="367"/>
      <c r="CK1" s="367"/>
      <c r="CL1" s="367"/>
      <c r="CM1" s="367"/>
      <c r="CN1" s="367"/>
      <c r="CO1" s="367"/>
      <c r="CP1" s="367"/>
      <c r="CQ1" s="367"/>
      <c r="CR1" s="367"/>
      <c r="CS1" s="367"/>
      <c r="CT1" s="367"/>
      <c r="CU1" s="367"/>
      <c r="CV1" s="601"/>
      <c r="CW1" s="367"/>
      <c r="CX1" s="601" t="s">
        <v>701</v>
      </c>
      <c r="CY1" s="603" t="s">
        <v>701</v>
      </c>
      <c r="CZ1" s="367"/>
      <c r="DA1" s="367"/>
      <c r="DB1" s="367"/>
      <c r="DC1" s="367"/>
      <c r="DD1" s="367"/>
      <c r="DE1" s="367"/>
      <c r="DF1" s="367"/>
      <c r="DG1" s="367"/>
      <c r="DH1" s="367"/>
      <c r="DI1" s="367"/>
      <c r="DJ1" s="367"/>
      <c r="DK1" s="367"/>
      <c r="DL1" s="367"/>
      <c r="DM1" s="601"/>
      <c r="DN1" s="367"/>
      <c r="DO1" s="601" t="s">
        <v>701</v>
      </c>
      <c r="DP1" s="603" t="s">
        <v>701</v>
      </c>
      <c r="DQ1" s="367"/>
      <c r="DR1" s="367"/>
      <c r="DS1" s="367"/>
      <c r="DT1" s="367"/>
      <c r="DU1" s="367"/>
      <c r="DV1" s="367"/>
      <c r="DW1" s="367"/>
      <c r="DX1" s="367"/>
      <c r="DY1" s="367"/>
      <c r="DZ1" s="367"/>
      <c r="EA1" s="367"/>
      <c r="EB1" s="367"/>
      <c r="EC1" s="367"/>
      <c r="ED1" s="601"/>
      <c r="EE1" s="367"/>
      <c r="EF1" s="601" t="s">
        <v>701</v>
      </c>
      <c r="EG1" s="603" t="s">
        <v>701</v>
      </c>
      <c r="EH1" s="367"/>
      <c r="EI1" s="367"/>
      <c r="EJ1" s="367"/>
      <c r="EK1" s="367"/>
      <c r="EL1" s="367"/>
      <c r="EM1" s="367"/>
      <c r="EN1" s="367"/>
      <c r="EO1" s="367"/>
      <c r="EP1" s="367"/>
      <c r="EQ1" s="367"/>
      <c r="ER1" s="367"/>
      <c r="ES1" s="367"/>
      <c r="ET1" s="367"/>
      <c r="EU1" s="601"/>
      <c r="EV1" s="367"/>
      <c r="EW1" s="601" t="s">
        <v>701</v>
      </c>
      <c r="EX1" s="603" t="s">
        <v>701</v>
      </c>
      <c r="EY1" s="367"/>
      <c r="EZ1" s="367"/>
      <c r="FA1" s="367"/>
      <c r="FB1" s="367"/>
      <c r="FC1" s="367"/>
      <c r="FD1" s="367"/>
      <c r="FE1" s="367"/>
      <c r="FF1" s="367"/>
      <c r="FG1" s="367"/>
      <c r="FH1" s="367"/>
      <c r="FI1" s="367"/>
      <c r="FJ1" s="367"/>
      <c r="FK1" s="367"/>
      <c r="FL1" s="601"/>
      <c r="FM1" s="367"/>
      <c r="FN1" s="601" t="s">
        <v>701</v>
      </c>
      <c r="FO1" s="603" t="s">
        <v>701</v>
      </c>
      <c r="FP1" s="367"/>
      <c r="FQ1" s="367"/>
      <c r="FR1" s="367"/>
      <c r="FS1" s="367"/>
      <c r="FT1" s="367"/>
      <c r="FU1" s="367"/>
      <c r="FV1" s="367"/>
      <c r="FW1" s="367"/>
      <c r="FX1" s="367"/>
      <c r="FY1" s="367"/>
      <c r="FZ1" s="367"/>
      <c r="GA1" s="367"/>
      <c r="GB1" s="367"/>
      <c r="GC1" s="601"/>
      <c r="GD1" s="367"/>
      <c r="GE1" s="601" t="s">
        <v>701</v>
      </c>
      <c r="GF1" s="603"/>
      <c r="GG1" s="367"/>
      <c r="GH1" s="367"/>
      <c r="GI1" s="367"/>
    </row>
    <row r="2" spans="1:191" ht="15" customHeight="1">
      <c r="A2" s="367" t="s">
        <v>707</v>
      </c>
      <c r="B2" s="367"/>
      <c r="C2" s="422"/>
      <c r="D2" s="603"/>
      <c r="E2" s="367"/>
      <c r="F2" s="367"/>
      <c r="G2" s="367"/>
      <c r="H2" s="367"/>
      <c r="I2" s="367"/>
      <c r="J2" s="367"/>
      <c r="K2" s="367"/>
      <c r="L2" s="367"/>
      <c r="M2" s="367"/>
      <c r="N2" s="367"/>
      <c r="O2" s="601"/>
      <c r="Q2" s="601" t="s">
        <v>1966</v>
      </c>
      <c r="R2" s="367" t="s">
        <v>707</v>
      </c>
      <c r="S2" s="367"/>
      <c r="T2" s="422"/>
      <c r="U2" s="603"/>
      <c r="V2" s="367"/>
      <c r="W2" s="367"/>
      <c r="X2" s="367"/>
      <c r="Y2" s="367"/>
      <c r="Z2" s="367"/>
      <c r="AA2" s="367"/>
      <c r="AB2" s="367"/>
      <c r="AC2" s="367"/>
      <c r="AD2" s="367"/>
      <c r="AE2" s="367"/>
      <c r="AF2" s="601"/>
      <c r="AH2" s="601" t="s">
        <v>1966</v>
      </c>
      <c r="AI2" s="367" t="s">
        <v>707</v>
      </c>
      <c r="AJ2" s="367"/>
      <c r="AK2" s="422"/>
      <c r="AL2" s="603"/>
      <c r="AM2" s="367"/>
      <c r="AN2" s="367"/>
      <c r="AO2" s="367"/>
      <c r="AP2" s="367"/>
      <c r="AQ2" s="367"/>
      <c r="AR2" s="367"/>
      <c r="AS2" s="367"/>
      <c r="AT2" s="367"/>
      <c r="AU2" s="367"/>
      <c r="AV2" s="367"/>
      <c r="AW2" s="601"/>
      <c r="AY2" s="601" t="s">
        <v>1966</v>
      </c>
      <c r="AZ2" s="367" t="s">
        <v>707</v>
      </c>
      <c r="BA2" s="367"/>
      <c r="BB2" s="422"/>
      <c r="BC2" s="603"/>
      <c r="BD2" s="367"/>
      <c r="BE2" s="367"/>
      <c r="BF2" s="367"/>
      <c r="BG2" s="367"/>
      <c r="BH2" s="367"/>
      <c r="BI2" s="367"/>
      <c r="BJ2" s="367"/>
      <c r="BK2" s="367"/>
      <c r="BL2" s="367"/>
      <c r="BM2" s="367"/>
      <c r="BN2" s="601"/>
      <c r="BP2" s="601" t="s">
        <v>1966</v>
      </c>
      <c r="BQ2" s="367" t="s">
        <v>707</v>
      </c>
      <c r="BR2" s="367"/>
      <c r="BS2" s="422"/>
      <c r="BT2" s="603"/>
      <c r="BU2" s="367"/>
      <c r="BV2" s="367"/>
      <c r="BW2" s="367"/>
      <c r="BX2" s="367"/>
      <c r="BY2" s="367"/>
      <c r="BZ2" s="367"/>
      <c r="CA2" s="367"/>
      <c r="CB2" s="367"/>
      <c r="CC2" s="367"/>
      <c r="CD2" s="367"/>
      <c r="CE2" s="601"/>
      <c r="CG2" s="601" t="s">
        <v>1966</v>
      </c>
      <c r="CH2" s="367" t="s">
        <v>707</v>
      </c>
      <c r="CI2" s="367"/>
      <c r="CJ2" s="422" t="s">
        <v>1967</v>
      </c>
      <c r="CK2" s="603"/>
      <c r="CL2" s="367"/>
      <c r="CM2" s="367"/>
      <c r="CN2" s="367"/>
      <c r="CO2" s="367"/>
      <c r="CP2" s="367"/>
      <c r="CQ2" s="367"/>
      <c r="CR2" s="367"/>
      <c r="CS2" s="367"/>
      <c r="CT2" s="367"/>
      <c r="CU2" s="367"/>
      <c r="CV2" s="601"/>
      <c r="CX2" s="601" t="s">
        <v>1966</v>
      </c>
      <c r="CY2" s="367" t="s">
        <v>707</v>
      </c>
      <c r="CZ2" s="367"/>
      <c r="DA2" s="422"/>
      <c r="DB2" s="603"/>
      <c r="DC2" s="367"/>
      <c r="DD2" s="367"/>
      <c r="DE2" s="367"/>
      <c r="DF2" s="367"/>
      <c r="DG2" s="367"/>
      <c r="DH2" s="367"/>
      <c r="DI2" s="367"/>
      <c r="DJ2" s="367"/>
      <c r="DK2" s="367"/>
      <c r="DL2" s="367"/>
      <c r="DM2" s="601"/>
      <c r="DO2" s="601" t="s">
        <v>1966</v>
      </c>
      <c r="DP2" s="367" t="s">
        <v>707</v>
      </c>
      <c r="DQ2" s="367"/>
      <c r="DR2" s="422"/>
      <c r="DS2" s="603"/>
      <c r="DT2" s="367"/>
      <c r="DU2" s="367"/>
      <c r="DV2" s="367"/>
      <c r="DW2" s="367"/>
      <c r="DX2" s="367"/>
      <c r="DY2" s="367"/>
      <c r="DZ2" s="367"/>
      <c r="EA2" s="367"/>
      <c r="EB2" s="367"/>
      <c r="EC2" s="367"/>
      <c r="ED2" s="601"/>
      <c r="EF2" s="601" t="s">
        <v>1966</v>
      </c>
      <c r="EG2" s="367" t="s">
        <v>707</v>
      </c>
      <c r="EH2" s="367"/>
      <c r="EI2" s="422"/>
      <c r="EJ2" s="603"/>
      <c r="EK2" s="367"/>
      <c r="EL2" s="367"/>
      <c r="EM2" s="367"/>
      <c r="EN2" s="367"/>
      <c r="EO2" s="367"/>
      <c r="EP2" s="367"/>
      <c r="EQ2" s="367"/>
      <c r="ER2" s="367"/>
      <c r="ES2" s="367"/>
      <c r="ET2" s="367"/>
      <c r="EU2" s="601"/>
      <c r="EW2" s="601" t="s">
        <v>1966</v>
      </c>
      <c r="EX2" s="367" t="s">
        <v>707</v>
      </c>
      <c r="EY2" s="367"/>
      <c r="EZ2" s="422"/>
      <c r="FA2" s="603"/>
      <c r="FB2" s="367"/>
      <c r="FC2" s="367"/>
      <c r="FD2" s="367"/>
      <c r="FE2" s="367"/>
      <c r="FF2" s="367"/>
      <c r="FG2" s="367"/>
      <c r="FH2" s="367"/>
      <c r="FI2" s="367"/>
      <c r="FJ2" s="367"/>
      <c r="FK2" s="367"/>
      <c r="FL2" s="601"/>
      <c r="FN2" s="601" t="s">
        <v>1966</v>
      </c>
      <c r="FO2" s="367" t="s">
        <v>707</v>
      </c>
      <c r="FP2" s="367"/>
      <c r="FQ2" s="422"/>
      <c r="FR2" s="603"/>
      <c r="FS2" s="367"/>
      <c r="FT2" s="367"/>
      <c r="FU2" s="367"/>
      <c r="FV2" s="367"/>
      <c r="FW2" s="367"/>
      <c r="FX2" s="367"/>
      <c r="FY2" s="367"/>
      <c r="FZ2" s="367"/>
      <c r="GA2" s="367"/>
      <c r="GB2" s="367"/>
      <c r="GC2" s="601"/>
      <c r="GD2" s="1355"/>
      <c r="GE2" s="601" t="s">
        <v>1966</v>
      </c>
    </row>
    <row r="3" spans="1:191" ht="15" customHeight="1">
      <c r="A3" s="367"/>
      <c r="B3" s="367"/>
      <c r="C3" s="422"/>
      <c r="D3" s="603"/>
      <c r="E3" s="367"/>
      <c r="F3" s="367"/>
      <c r="G3" s="367"/>
      <c r="H3" s="367"/>
      <c r="I3" s="367"/>
      <c r="J3" s="367"/>
      <c r="K3" s="367"/>
      <c r="L3" s="367"/>
      <c r="M3" s="367"/>
      <c r="N3" s="367"/>
      <c r="O3" s="601"/>
      <c r="P3" s="602"/>
      <c r="Q3" s="14"/>
      <c r="R3" s="367"/>
      <c r="S3" s="367"/>
      <c r="T3" s="422"/>
      <c r="U3" s="603"/>
      <c r="V3" s="367"/>
      <c r="W3" s="367"/>
      <c r="X3" s="367"/>
      <c r="Y3" s="367"/>
      <c r="Z3" s="367"/>
      <c r="AA3" s="367"/>
      <c r="AB3" s="367"/>
      <c r="AC3" s="367"/>
      <c r="AD3" s="367"/>
      <c r="AE3" s="367"/>
      <c r="AF3" s="601"/>
      <c r="AG3" s="602"/>
      <c r="AH3" s="14"/>
      <c r="AI3" s="367"/>
      <c r="AJ3" s="367"/>
      <c r="AK3" s="422"/>
      <c r="AL3" s="603"/>
      <c r="AM3" s="367"/>
      <c r="AN3" s="367"/>
      <c r="AO3" s="367"/>
      <c r="AP3" s="367"/>
      <c r="AQ3" s="367"/>
      <c r="AR3" s="367"/>
      <c r="AS3" s="367"/>
      <c r="AT3" s="367"/>
      <c r="AU3" s="367"/>
      <c r="AV3" s="367"/>
      <c r="AW3" s="601"/>
      <c r="AX3" s="602"/>
      <c r="AY3" s="14"/>
      <c r="AZ3" s="367"/>
      <c r="BA3" s="367"/>
      <c r="BB3" s="422"/>
      <c r="BC3" s="603"/>
      <c r="BD3" s="367"/>
      <c r="BE3" s="367"/>
      <c r="BF3" s="367"/>
      <c r="BG3" s="367"/>
      <c r="BH3" s="367"/>
      <c r="BI3" s="367"/>
      <c r="BJ3" s="367"/>
      <c r="BK3" s="367"/>
      <c r="BL3" s="367"/>
      <c r="BM3" s="367"/>
      <c r="BN3" s="601"/>
      <c r="BO3" s="602"/>
      <c r="BP3" s="14"/>
      <c r="BQ3" s="367"/>
      <c r="BR3" s="367"/>
      <c r="BS3" s="422"/>
      <c r="BT3" s="603"/>
      <c r="BU3" s="367"/>
      <c r="BV3" s="367"/>
      <c r="BW3" s="367"/>
      <c r="BX3" s="367"/>
      <c r="BY3" s="367"/>
      <c r="BZ3" s="367"/>
      <c r="CA3" s="367"/>
      <c r="CB3" s="367"/>
      <c r="CC3" s="367"/>
      <c r="CD3" s="367"/>
      <c r="CE3" s="601"/>
      <c r="CF3" s="602"/>
      <c r="CG3" s="14"/>
      <c r="CH3" s="367"/>
      <c r="CI3" s="367"/>
      <c r="CJ3" s="422"/>
      <c r="CK3" s="603"/>
      <c r="CL3" s="367"/>
      <c r="CM3" s="367"/>
      <c r="CN3" s="367"/>
      <c r="CO3" s="367"/>
      <c r="CP3" s="367"/>
      <c r="CQ3" s="367"/>
      <c r="CR3" s="367"/>
      <c r="CS3" s="367"/>
      <c r="CT3" s="367"/>
      <c r="CU3" s="367"/>
      <c r="CV3" s="601"/>
      <c r="CW3" s="602"/>
      <c r="CX3" s="14"/>
      <c r="CY3" s="367"/>
      <c r="CZ3" s="367"/>
      <c r="DA3" s="422"/>
      <c r="DB3" s="603"/>
      <c r="DC3" s="367"/>
      <c r="DD3" s="367"/>
      <c r="DE3" s="367"/>
      <c r="DF3" s="367"/>
      <c r="DG3" s="367"/>
      <c r="DH3" s="367"/>
      <c r="DI3" s="367"/>
      <c r="DJ3" s="367"/>
      <c r="DK3" s="367"/>
      <c r="DL3" s="367"/>
      <c r="DM3" s="601"/>
      <c r="DN3" s="602"/>
      <c r="DO3" s="14"/>
      <c r="DP3" s="367"/>
      <c r="DQ3" s="367"/>
      <c r="DR3" s="422"/>
      <c r="DS3" s="603"/>
      <c r="DT3" s="367"/>
      <c r="DU3" s="367"/>
      <c r="DV3" s="367"/>
      <c r="DW3" s="367"/>
      <c r="DX3" s="367"/>
      <c r="DY3" s="367"/>
      <c r="DZ3" s="367"/>
      <c r="EA3" s="367"/>
      <c r="EB3" s="367"/>
      <c r="EC3" s="367"/>
      <c r="ED3" s="601"/>
      <c r="EE3" s="602"/>
      <c r="EF3" s="14"/>
      <c r="EG3" s="367"/>
      <c r="EH3" s="367"/>
      <c r="EI3" s="422"/>
      <c r="EJ3" s="603"/>
      <c r="EK3" s="367"/>
      <c r="EL3" s="367"/>
      <c r="EM3" s="367"/>
      <c r="EN3" s="367"/>
      <c r="EO3" s="367"/>
      <c r="EP3" s="367"/>
      <c r="EQ3" s="367"/>
      <c r="ER3" s="367"/>
      <c r="ES3" s="367"/>
      <c r="ET3" s="367"/>
      <c r="EU3" s="601"/>
      <c r="EV3" s="602"/>
      <c r="EW3" s="14"/>
      <c r="EX3" s="367"/>
      <c r="EY3" s="367"/>
      <c r="EZ3" s="422"/>
      <c r="FA3" s="603"/>
      <c r="FB3" s="367"/>
      <c r="FC3" s="367"/>
      <c r="FD3" s="367"/>
      <c r="FE3" s="367"/>
      <c r="FF3" s="367"/>
      <c r="FG3" s="367"/>
      <c r="FH3" s="367"/>
      <c r="FI3" s="367"/>
      <c r="FJ3" s="367"/>
      <c r="FK3" s="367"/>
      <c r="FL3" s="601"/>
      <c r="FM3" s="602"/>
      <c r="FN3" s="14"/>
      <c r="FO3" s="367"/>
      <c r="FP3" s="367"/>
      <c r="FQ3" s="422"/>
      <c r="FR3" s="603"/>
      <c r="FS3" s="367"/>
      <c r="FT3" s="367"/>
      <c r="FU3" s="367"/>
      <c r="FV3" s="367"/>
      <c r="FW3" s="367"/>
      <c r="FX3" s="367"/>
      <c r="FY3" s="367"/>
      <c r="FZ3" s="367"/>
      <c r="GA3" s="367"/>
      <c r="GB3" s="367"/>
      <c r="GC3" s="601"/>
      <c r="GD3" s="602"/>
      <c r="GE3" s="14"/>
    </row>
    <row r="4" spans="1:191" ht="15" customHeight="1">
      <c r="A4" s="367"/>
      <c r="B4" s="367"/>
      <c r="C4" s="422"/>
      <c r="D4" s="603"/>
      <c r="E4" s="367"/>
      <c r="F4" s="1407"/>
      <c r="G4" s="367"/>
      <c r="H4" s="367"/>
      <c r="I4" s="367"/>
      <c r="J4" s="367"/>
      <c r="K4" s="367"/>
      <c r="L4" s="367"/>
      <c r="M4" s="367"/>
      <c r="N4" s="367"/>
      <c r="O4" s="601"/>
      <c r="P4" s="602"/>
      <c r="Q4" s="14"/>
      <c r="R4" s="367"/>
      <c r="S4" s="367"/>
      <c r="T4" s="422"/>
      <c r="U4" s="603"/>
      <c r="V4" s="367"/>
      <c r="W4" s="367"/>
      <c r="X4" s="367"/>
      <c r="Y4" s="367"/>
      <c r="Z4" s="367"/>
      <c r="AA4" s="367"/>
      <c r="AB4" s="367"/>
      <c r="AC4" s="367"/>
      <c r="AD4" s="367"/>
      <c r="AE4" s="367"/>
      <c r="AF4" s="601"/>
      <c r="AG4" s="602"/>
      <c r="AH4" s="14"/>
      <c r="AI4" s="367"/>
      <c r="AJ4" s="367"/>
      <c r="AK4" s="422"/>
      <c r="AL4" s="603"/>
      <c r="AM4" s="367"/>
      <c r="AN4" s="367"/>
      <c r="AO4" s="367"/>
      <c r="AP4" s="367"/>
      <c r="AQ4" s="367"/>
      <c r="AR4" s="367"/>
      <c r="AS4" s="367"/>
      <c r="AT4" s="367"/>
      <c r="AU4" s="367"/>
      <c r="AV4" s="367"/>
      <c r="AW4" s="601"/>
      <c r="AX4" s="602"/>
      <c r="AY4" s="14"/>
      <c r="AZ4" s="367"/>
      <c r="BA4" s="367"/>
      <c r="BB4" s="422"/>
      <c r="BC4" s="603"/>
      <c r="BD4" s="367"/>
      <c r="BE4" s="367"/>
      <c r="BF4" s="367"/>
      <c r="BG4" s="367"/>
      <c r="BH4" s="367"/>
      <c r="BI4" s="367"/>
      <c r="BJ4" s="367"/>
      <c r="BK4" s="367"/>
      <c r="BL4" s="367"/>
      <c r="BM4" s="367"/>
      <c r="BN4" s="601"/>
      <c r="BO4" s="602"/>
      <c r="BP4" s="14"/>
      <c r="BQ4" s="367"/>
      <c r="BR4" s="367"/>
      <c r="BS4" s="422"/>
      <c r="BT4" s="603"/>
      <c r="BU4" s="367"/>
      <c r="BV4" s="367"/>
      <c r="BW4" s="367"/>
      <c r="BX4" s="367"/>
      <c r="BY4" s="367"/>
      <c r="BZ4" s="367"/>
      <c r="CA4" s="367"/>
      <c r="CB4" s="367"/>
      <c r="CC4" s="367"/>
      <c r="CD4" s="367"/>
      <c r="CE4" s="601"/>
      <c r="CF4" s="602"/>
      <c r="CG4" s="14"/>
      <c r="CH4" s="367"/>
      <c r="CI4" s="367"/>
      <c r="CJ4" s="422"/>
      <c r="CK4" s="603"/>
      <c r="CL4" s="367"/>
      <c r="CM4" s="367"/>
      <c r="CN4" s="367"/>
      <c r="CO4" s="367"/>
      <c r="CP4" s="367"/>
      <c r="CQ4" s="367"/>
      <c r="CR4" s="367"/>
      <c r="CS4" s="367"/>
      <c r="CT4" s="367"/>
      <c r="CU4" s="367"/>
      <c r="CV4" s="601"/>
      <c r="CW4" s="602"/>
      <c r="CX4" s="14"/>
      <c r="CY4" s="367"/>
      <c r="CZ4" s="367"/>
      <c r="DA4" s="422"/>
      <c r="DB4" s="603"/>
      <c r="DC4" s="367"/>
      <c r="DD4" s="367"/>
      <c r="DE4" s="367"/>
      <c r="DF4" s="367"/>
      <c r="DG4" s="367"/>
      <c r="DH4" s="367"/>
      <c r="DI4" s="367"/>
      <c r="DJ4" s="367"/>
      <c r="DK4" s="367"/>
      <c r="DL4" s="367"/>
      <c r="DM4" s="601"/>
      <c r="DN4" s="602"/>
      <c r="DO4" s="14"/>
      <c r="DP4" s="367"/>
      <c r="DQ4" s="367"/>
      <c r="DR4" s="422"/>
      <c r="DS4" s="603"/>
      <c r="DT4" s="367"/>
      <c r="DU4" s="367"/>
      <c r="DV4" s="367"/>
      <c r="DW4" s="367"/>
      <c r="DX4" s="367"/>
      <c r="DY4" s="367"/>
      <c r="DZ4" s="367"/>
      <c r="EA4" s="367"/>
      <c r="EB4" s="367"/>
      <c r="EC4" s="367"/>
      <c r="ED4" s="601"/>
      <c r="EE4" s="602"/>
      <c r="EF4" s="14"/>
      <c r="EG4" s="367"/>
      <c r="EH4" s="367"/>
      <c r="EI4" s="422"/>
      <c r="EJ4" s="603"/>
      <c r="EK4" s="367"/>
      <c r="EL4" s="367"/>
      <c r="EM4" s="367"/>
      <c r="EN4" s="367"/>
      <c r="EO4" s="367"/>
      <c r="EP4" s="367"/>
      <c r="EQ4" s="367"/>
      <c r="ER4" s="367"/>
      <c r="ES4" s="367"/>
      <c r="ET4" s="367"/>
      <c r="EU4" s="601"/>
      <c r="EV4" s="602"/>
      <c r="EW4" s="14"/>
      <c r="EX4" s="367"/>
      <c r="EY4" s="367"/>
      <c r="EZ4" s="422"/>
      <c r="FA4" s="603"/>
      <c r="FB4" s="367"/>
      <c r="FC4" s="367"/>
      <c r="FD4" s="367"/>
      <c r="FE4" s="367"/>
      <c r="FF4" s="367"/>
      <c r="FG4" s="367"/>
      <c r="FH4" s="367"/>
      <c r="FI4" s="367"/>
      <c r="FJ4" s="367"/>
      <c r="FK4" s="367"/>
      <c r="FL4" s="601"/>
      <c r="FM4" s="602"/>
      <c r="FN4" s="14"/>
      <c r="FO4" s="367"/>
      <c r="FP4" s="367"/>
      <c r="FQ4" s="422"/>
      <c r="FR4" s="603"/>
      <c r="FS4" s="367"/>
      <c r="FT4" s="367"/>
      <c r="FU4" s="367"/>
      <c r="FV4" s="367"/>
      <c r="FW4" s="367"/>
      <c r="FX4" s="367"/>
      <c r="FY4" s="367"/>
      <c r="FZ4" s="367"/>
      <c r="GA4" s="367"/>
      <c r="GB4" s="367"/>
      <c r="GC4" s="601"/>
      <c r="GD4" s="602"/>
      <c r="GE4" s="14"/>
    </row>
    <row r="5" spans="1:191" ht="15" customHeight="1">
      <c r="A5" s="74"/>
      <c r="B5" s="74"/>
      <c r="C5" s="74"/>
      <c r="D5" s="604"/>
      <c r="E5" s="35"/>
      <c r="F5" s="1408"/>
      <c r="G5" s="35"/>
      <c r="H5" s="35"/>
      <c r="I5" s="35"/>
      <c r="J5" s="35"/>
      <c r="K5" s="35"/>
      <c r="L5" s="35"/>
      <c r="M5" s="35"/>
      <c r="N5" s="1409"/>
      <c r="O5" s="604"/>
      <c r="P5" s="14"/>
      <c r="Q5" s="14"/>
      <c r="R5" s="74"/>
      <c r="S5" s="74"/>
      <c r="T5" s="74"/>
      <c r="U5" s="604"/>
      <c r="V5" s="35"/>
      <c r="W5" s="35"/>
      <c r="X5" s="35"/>
      <c r="Y5" s="35"/>
      <c r="Z5" s="35"/>
      <c r="AA5" s="35"/>
      <c r="AB5" s="35"/>
      <c r="AC5" s="35"/>
      <c r="AD5" s="35"/>
      <c r="AE5" s="35"/>
      <c r="AF5" s="604"/>
      <c r="AG5" s="14"/>
      <c r="AH5" s="14"/>
      <c r="AI5" s="74"/>
      <c r="AJ5" s="74"/>
      <c r="AK5" s="74"/>
      <c r="AL5" s="604"/>
      <c r="AM5" s="35"/>
      <c r="AN5" s="35"/>
      <c r="AO5" s="35"/>
      <c r="AP5" s="35"/>
      <c r="AQ5" s="35"/>
      <c r="AR5" s="35"/>
      <c r="AS5" s="35"/>
      <c r="AT5" s="35"/>
      <c r="AU5" s="35"/>
      <c r="AV5" s="35"/>
      <c r="AW5" s="604"/>
      <c r="AX5" s="14"/>
      <c r="AY5" s="14"/>
      <c r="AZ5" s="74"/>
      <c r="BA5" s="74"/>
      <c r="BB5" s="74"/>
      <c r="BC5" s="604"/>
      <c r="BD5" s="35"/>
      <c r="BE5" s="35"/>
      <c r="BF5" s="35"/>
      <c r="BG5" s="35"/>
      <c r="BH5" s="35"/>
      <c r="BI5" s="35"/>
      <c r="BJ5" s="35"/>
      <c r="BK5" s="35"/>
      <c r="BL5" s="35"/>
      <c r="BM5" s="35"/>
      <c r="BN5" s="604"/>
      <c r="BO5" s="14"/>
      <c r="BP5" s="14"/>
      <c r="BQ5" s="74"/>
      <c r="BR5" s="74"/>
      <c r="BS5" s="74"/>
      <c r="BT5" s="604"/>
      <c r="BU5" s="35"/>
      <c r="BV5" s="35"/>
      <c r="BW5" s="35"/>
      <c r="BX5" s="35"/>
      <c r="BY5" s="35"/>
      <c r="BZ5" s="35"/>
      <c r="CA5" s="35"/>
      <c r="CB5" s="35"/>
      <c r="CC5" s="35"/>
      <c r="CD5" s="35"/>
      <c r="CE5" s="604"/>
      <c r="CF5" s="14"/>
      <c r="CG5" s="14"/>
      <c r="CH5" s="74"/>
      <c r="CI5" s="74"/>
      <c r="CJ5" s="74"/>
      <c r="CK5" s="604"/>
      <c r="CL5" s="35"/>
      <c r="CM5" s="35"/>
      <c r="CN5" s="35"/>
      <c r="CO5" s="35"/>
      <c r="CP5" s="35"/>
      <c r="CQ5" s="35"/>
      <c r="CR5" s="35"/>
      <c r="CS5" s="35"/>
      <c r="CT5" s="35"/>
      <c r="CU5" s="35"/>
      <c r="CV5" s="604"/>
      <c r="CW5" s="14"/>
      <c r="CX5" s="14"/>
      <c r="CY5" s="74"/>
      <c r="CZ5" s="74"/>
      <c r="DA5" s="74"/>
      <c r="DB5" s="604"/>
      <c r="DC5" s="35"/>
      <c r="DD5" s="35"/>
      <c r="DE5" s="35"/>
      <c r="DF5" s="35"/>
      <c r="DG5" s="35"/>
      <c r="DH5" s="35"/>
      <c r="DI5" s="35"/>
      <c r="DJ5" s="35"/>
      <c r="DK5" s="35"/>
      <c r="DL5" s="35"/>
      <c r="DM5" s="604"/>
      <c r="DN5" s="14"/>
      <c r="DO5" s="14"/>
      <c r="DP5" s="74"/>
      <c r="DQ5" s="74"/>
      <c r="DR5" s="74"/>
      <c r="DS5" s="604"/>
      <c r="DT5" s="35"/>
      <c r="DU5" s="35"/>
      <c r="DV5" s="35"/>
      <c r="DW5" s="35"/>
      <c r="DX5" s="35"/>
      <c r="DY5" s="35"/>
      <c r="DZ5" s="35"/>
      <c r="EA5" s="35"/>
      <c r="EB5" s="35"/>
      <c r="EC5" s="35"/>
      <c r="ED5" s="604"/>
      <c r="EE5" s="14"/>
      <c r="EF5" s="14"/>
      <c r="EG5" s="74"/>
      <c r="EH5" s="74"/>
      <c r="EI5" s="74"/>
      <c r="EJ5" s="604"/>
      <c r="EK5" s="35"/>
      <c r="EL5" s="35"/>
      <c r="EM5" s="35"/>
      <c r="EN5" s="35"/>
      <c r="EO5" s="35"/>
      <c r="EP5" s="35"/>
      <c r="EQ5" s="35"/>
      <c r="ER5" s="35"/>
      <c r="ES5" s="35"/>
      <c r="ET5" s="35"/>
      <c r="EU5" s="604"/>
      <c r="EV5" s="14"/>
      <c r="EW5" s="14"/>
      <c r="EX5" s="74"/>
      <c r="EY5" s="74"/>
      <c r="EZ5" s="74"/>
      <c r="FA5" s="604"/>
      <c r="FB5" s="35"/>
      <c r="FC5" s="35"/>
      <c r="FD5" s="35"/>
      <c r="FE5" s="35"/>
      <c r="FF5" s="35"/>
      <c r="FG5" s="35"/>
      <c r="FH5" s="35"/>
      <c r="FI5" s="35"/>
      <c r="FJ5" s="35"/>
      <c r="FK5" s="35"/>
      <c r="FL5" s="604"/>
      <c r="FM5" s="14"/>
      <c r="FN5" s="14"/>
      <c r="FO5" s="74"/>
      <c r="FP5" s="74"/>
      <c r="FQ5" s="74"/>
      <c r="FR5" s="604"/>
      <c r="FS5" s="35"/>
      <c r="FT5" s="35"/>
      <c r="FU5" s="35"/>
      <c r="FV5" s="35"/>
      <c r="FW5" s="35"/>
      <c r="FX5" s="35"/>
      <c r="FY5" s="35"/>
      <c r="FZ5" s="35"/>
      <c r="GA5" s="35"/>
      <c r="GB5" s="35"/>
      <c r="GC5" s="604"/>
      <c r="GD5" s="14"/>
      <c r="GE5" s="14"/>
    </row>
    <row r="6" spans="1:191" ht="15" customHeight="1">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T6" s="433"/>
      <c r="BU6" s="35"/>
      <c r="BV6" s="35"/>
      <c r="BW6" s="35"/>
      <c r="BX6" s="35"/>
      <c r="BY6" s="35"/>
      <c r="BZ6" s="35"/>
      <c r="CA6" s="35"/>
      <c r="CB6" s="35"/>
      <c r="CC6" s="35"/>
      <c r="CD6" s="35"/>
      <c r="CE6" s="433"/>
      <c r="CF6" s="14"/>
      <c r="CG6" s="14"/>
      <c r="CH6" s="74"/>
      <c r="CI6" s="74"/>
      <c r="CJ6" s="74"/>
      <c r="CK6" s="433"/>
      <c r="CL6" s="35"/>
      <c r="CM6" s="35"/>
      <c r="CN6" s="35"/>
      <c r="CO6" s="35"/>
      <c r="CP6" s="35"/>
      <c r="CQ6" s="35"/>
      <c r="CR6" s="35"/>
      <c r="CS6" s="35"/>
      <c r="CT6" s="35"/>
      <c r="CU6" s="35"/>
      <c r="CV6" s="433"/>
      <c r="CW6" s="14"/>
      <c r="CX6" s="14"/>
      <c r="CY6" s="74"/>
      <c r="CZ6" s="74"/>
      <c r="DA6" s="74"/>
      <c r="DB6" s="433"/>
      <c r="DC6" s="35"/>
      <c r="DD6" s="35"/>
      <c r="DE6" s="35"/>
      <c r="DF6" s="35"/>
      <c r="DG6" s="35"/>
      <c r="DH6" s="35"/>
      <c r="DI6" s="35"/>
      <c r="DJ6" s="35"/>
      <c r="DK6" s="35"/>
      <c r="DL6" s="35"/>
      <c r="DM6" s="433"/>
      <c r="DN6" s="14"/>
      <c r="DO6" s="14"/>
      <c r="DP6" s="74"/>
      <c r="DQ6" s="74"/>
      <c r="DR6" s="74"/>
      <c r="DS6" s="433"/>
      <c r="DT6" s="35"/>
      <c r="DU6" s="35"/>
      <c r="DV6" s="35"/>
      <c r="DW6" s="35"/>
      <c r="DX6" s="35"/>
      <c r="DY6" s="35"/>
      <c r="DZ6" s="35"/>
      <c r="EA6" s="35"/>
      <c r="EB6" s="35"/>
      <c r="EC6" s="35"/>
      <c r="ED6" s="433"/>
      <c r="EE6" s="14"/>
      <c r="EF6" s="14"/>
      <c r="EG6" s="74"/>
      <c r="EH6" s="74"/>
      <c r="EI6" s="74"/>
      <c r="EJ6" s="433"/>
      <c r="EK6" s="35"/>
      <c r="EL6" s="35"/>
      <c r="EM6" s="35"/>
      <c r="EN6" s="35"/>
      <c r="EO6" s="35"/>
      <c r="EP6" s="35"/>
      <c r="EQ6" s="35"/>
      <c r="ER6" s="35"/>
      <c r="ES6" s="35"/>
      <c r="ET6" s="35"/>
      <c r="EU6" s="433"/>
      <c r="EV6" s="14"/>
      <c r="EW6" s="14"/>
      <c r="EX6" s="74"/>
      <c r="EY6" s="74"/>
      <c r="EZ6" s="74"/>
      <c r="FA6" s="433"/>
      <c r="FB6" s="35"/>
      <c r="FC6" s="35"/>
      <c r="FD6" s="35"/>
      <c r="FE6" s="35"/>
      <c r="FF6" s="35"/>
      <c r="FG6" s="35"/>
      <c r="FH6" s="35"/>
      <c r="FI6" s="35"/>
      <c r="FJ6" s="35"/>
      <c r="FK6" s="35"/>
      <c r="FL6" s="433"/>
      <c r="FM6" s="14"/>
      <c r="FN6" s="14"/>
      <c r="FO6" s="74"/>
      <c r="FP6" s="74"/>
      <c r="FQ6" s="74"/>
      <c r="FR6" s="433"/>
      <c r="FS6" s="35"/>
      <c r="FT6" s="35"/>
      <c r="FU6" s="35"/>
      <c r="FV6" s="35"/>
      <c r="FW6" s="35"/>
      <c r="FX6" s="35"/>
      <c r="FY6" s="35"/>
      <c r="FZ6" s="35"/>
      <c r="GA6" s="35"/>
      <c r="GB6" s="35"/>
      <c r="GC6" s="433"/>
      <c r="GD6" s="14"/>
      <c r="GE6" s="14"/>
    </row>
    <row r="7" spans="1:191" ht="20.25" customHeight="1">
      <c r="A7" s="605" t="s">
        <v>194</v>
      </c>
      <c r="B7" s="605"/>
      <c r="C7" s="605"/>
      <c r="D7" s="433"/>
      <c r="E7" s="372" t="s">
        <v>1968</v>
      </c>
      <c r="F7" s="35"/>
      <c r="G7" s="35"/>
      <c r="H7" s="35"/>
      <c r="I7" s="35"/>
      <c r="J7" s="35"/>
      <c r="K7" s="35"/>
      <c r="L7" s="35"/>
      <c r="M7" s="35"/>
      <c r="N7" s="35"/>
      <c r="O7" s="433"/>
      <c r="P7" s="14"/>
      <c r="Q7" s="14"/>
      <c r="R7" s="605" t="s">
        <v>1969</v>
      </c>
      <c r="S7" s="605"/>
      <c r="T7" s="605"/>
      <c r="U7" s="433"/>
      <c r="V7" s="35"/>
      <c r="W7" s="35"/>
      <c r="X7" s="35"/>
      <c r="Y7" s="35"/>
      <c r="Z7" s="35"/>
      <c r="AA7" s="35"/>
      <c r="AB7" s="35"/>
      <c r="AC7" s="35"/>
      <c r="AD7" s="35"/>
      <c r="AE7" s="35"/>
      <c r="AF7" s="433"/>
      <c r="AG7" s="14"/>
      <c r="AH7" s="14"/>
      <c r="AI7" s="605"/>
      <c r="AJ7" s="605"/>
      <c r="AK7" s="605"/>
      <c r="AL7" s="35"/>
      <c r="AM7" s="35"/>
      <c r="AN7" s="35"/>
      <c r="AO7" s="35"/>
      <c r="AP7" s="35"/>
      <c r="AQ7" s="35"/>
      <c r="AR7" s="35"/>
      <c r="AS7" s="35"/>
      <c r="AT7" s="35"/>
      <c r="AU7" s="35"/>
      <c r="AV7" s="35"/>
      <c r="AW7" s="433"/>
      <c r="AX7" s="14"/>
      <c r="AY7" s="14"/>
      <c r="AZ7" s="605"/>
      <c r="BA7" s="605"/>
      <c r="BB7" s="605"/>
      <c r="BC7" s="35"/>
      <c r="BD7" s="35"/>
      <c r="BE7" s="35"/>
      <c r="BF7" s="35"/>
      <c r="BG7" s="35"/>
      <c r="BH7" s="35"/>
      <c r="BI7" s="35"/>
      <c r="BJ7" s="35"/>
      <c r="BK7" s="35"/>
      <c r="BL7" s="35"/>
      <c r="BM7" s="35"/>
      <c r="BN7" s="433"/>
      <c r="BO7" s="14"/>
      <c r="BP7" s="14"/>
      <c r="BQ7" s="605" t="s">
        <v>1969</v>
      </c>
      <c r="BR7" s="605"/>
      <c r="BS7" s="605"/>
      <c r="BT7" s="433"/>
      <c r="BU7" s="35"/>
      <c r="BV7" s="35"/>
      <c r="BW7" s="35"/>
      <c r="BX7" s="35"/>
      <c r="BY7" s="35"/>
      <c r="BZ7" s="35"/>
      <c r="CA7" s="35"/>
      <c r="CB7" s="35"/>
      <c r="CC7" s="35"/>
      <c r="CD7" s="35"/>
      <c r="CE7" s="433"/>
      <c r="CF7" s="14"/>
      <c r="CG7" s="14"/>
      <c r="CH7" s="605" t="s">
        <v>1969</v>
      </c>
      <c r="CI7" s="605"/>
      <c r="CJ7" s="605"/>
      <c r="CK7" s="433"/>
      <c r="CL7" s="35"/>
      <c r="CM7" s="35"/>
      <c r="CN7" s="35"/>
      <c r="CO7" s="35"/>
      <c r="CP7" s="35"/>
      <c r="CQ7" s="35"/>
      <c r="CR7" s="35"/>
      <c r="CS7" s="35"/>
      <c r="CT7" s="35"/>
      <c r="CU7" s="35"/>
      <c r="CV7" s="433"/>
      <c r="CW7" s="14"/>
      <c r="CX7" s="14"/>
      <c r="CY7" s="605" t="s">
        <v>1969</v>
      </c>
      <c r="CZ7" s="605"/>
      <c r="DA7" s="605"/>
      <c r="DB7" s="433"/>
      <c r="DC7" s="35"/>
      <c r="DD7" s="35"/>
      <c r="DE7" s="35"/>
      <c r="DF7" s="35"/>
      <c r="DG7" s="35"/>
      <c r="DH7" s="35"/>
      <c r="DI7" s="35"/>
      <c r="DJ7" s="35"/>
      <c r="DK7" s="35"/>
      <c r="DL7" s="35"/>
      <c r="DM7" s="433"/>
      <c r="DN7" s="14"/>
      <c r="DO7" s="14"/>
      <c r="DP7" s="605" t="s">
        <v>1969</v>
      </c>
      <c r="DQ7" s="605"/>
      <c r="DR7" s="605"/>
      <c r="DS7" s="433"/>
      <c r="DT7" s="35"/>
      <c r="DU7" s="35"/>
      <c r="DV7" s="35"/>
      <c r="DW7" s="35"/>
      <c r="DX7" s="35"/>
      <c r="DY7" s="35"/>
      <c r="DZ7" s="35"/>
      <c r="EA7" s="35"/>
      <c r="EB7" s="35"/>
      <c r="EC7" s="35"/>
      <c r="ED7" s="433"/>
      <c r="EE7" s="14"/>
      <c r="EF7" s="14"/>
      <c r="EG7" s="605" t="s">
        <v>1969</v>
      </c>
      <c r="EH7" s="605"/>
      <c r="EI7" s="605"/>
      <c r="EJ7" s="433"/>
      <c r="EK7" s="35"/>
      <c r="EL7" s="35"/>
      <c r="EM7" s="35"/>
      <c r="EN7" s="35"/>
      <c r="EO7" s="35"/>
      <c r="EP7" s="35"/>
      <c r="EQ7" s="35"/>
      <c r="ER7" s="35"/>
      <c r="ES7" s="35"/>
      <c r="ET7" s="35"/>
      <c r="EU7" s="433"/>
      <c r="EV7" s="14"/>
      <c r="EW7" s="14"/>
      <c r="EX7" s="605"/>
      <c r="EY7" s="605"/>
      <c r="EZ7" s="605"/>
      <c r="FA7" s="466"/>
      <c r="FB7" s="35"/>
      <c r="FC7" s="960"/>
      <c r="FD7" s="960"/>
      <c r="FE7" s="960"/>
      <c r="FF7" s="960"/>
      <c r="FG7" s="960"/>
      <c r="FH7" s="960"/>
      <c r="FI7" s="960"/>
      <c r="FJ7" s="960"/>
      <c r="FK7" s="960"/>
      <c r="FL7" s="433"/>
      <c r="FM7" s="14"/>
      <c r="FN7" s="14"/>
      <c r="FO7" s="605"/>
      <c r="FP7" s="605"/>
      <c r="FQ7" s="605"/>
      <c r="FR7" s="466"/>
      <c r="FS7" s="35"/>
      <c r="FT7" s="960"/>
      <c r="FU7" s="960"/>
      <c r="FV7" s="960"/>
      <c r="FW7" s="960"/>
      <c r="FX7" s="960"/>
      <c r="FY7" s="960"/>
      <c r="FZ7" s="960"/>
      <c r="GA7" s="960"/>
      <c r="GB7" s="960"/>
      <c r="GC7" s="433"/>
      <c r="GD7" s="14"/>
      <c r="GE7" s="14"/>
    </row>
    <row r="8" spans="1:191" ht="18.75" customHeight="1">
      <c r="A8" s="475" t="s">
        <v>195</v>
      </c>
      <c r="B8" s="475"/>
      <c r="C8" s="475"/>
      <c r="D8" s="1410"/>
      <c r="E8" s="608" t="s">
        <v>1970</v>
      </c>
      <c r="F8" s="475"/>
      <c r="G8" s="475"/>
      <c r="H8" s="475"/>
      <c r="I8" s="475"/>
      <c r="J8" s="475"/>
      <c r="K8" s="475"/>
      <c r="L8" s="475"/>
      <c r="M8" s="475"/>
      <c r="N8" s="475"/>
      <c r="O8" s="73" t="s">
        <v>157</v>
      </c>
      <c r="P8" s="146"/>
      <c r="Q8" s="146"/>
      <c r="R8" s="475" t="s">
        <v>1971</v>
      </c>
      <c r="S8" s="475"/>
      <c r="T8" s="475"/>
      <c r="U8" s="435"/>
      <c r="V8" s="487" t="s">
        <v>1972</v>
      </c>
      <c r="W8" s="475"/>
      <c r="X8" s="475"/>
      <c r="Y8" s="475"/>
      <c r="Z8" s="475"/>
      <c r="AA8" s="475"/>
      <c r="AB8" s="475"/>
      <c r="AC8" s="475"/>
      <c r="AD8" s="475"/>
      <c r="AE8" s="475"/>
      <c r="AF8" s="73" t="s">
        <v>157</v>
      </c>
      <c r="AG8" s="146"/>
      <c r="AH8" s="146"/>
      <c r="AI8" s="475" t="s">
        <v>196</v>
      </c>
      <c r="AJ8" s="475"/>
      <c r="AK8" s="475"/>
      <c r="AL8" s="1410"/>
      <c r="AM8" s="608" t="s">
        <v>1973</v>
      </c>
      <c r="AN8" s="1411"/>
      <c r="AO8" s="1411"/>
      <c r="AP8" s="1411"/>
      <c r="AQ8" s="1411"/>
      <c r="AR8" s="1411"/>
      <c r="AS8" s="1411"/>
      <c r="AT8" s="1411"/>
      <c r="AU8" s="1411"/>
      <c r="AV8" s="1411"/>
      <c r="AW8" s="73" t="s">
        <v>157</v>
      </c>
      <c r="AX8" s="146"/>
      <c r="AY8" s="146"/>
      <c r="AZ8" s="475" t="s">
        <v>197</v>
      </c>
      <c r="BA8" s="475"/>
      <c r="BB8" s="475"/>
      <c r="BC8" s="1410"/>
      <c r="BD8" s="608" t="s">
        <v>1974</v>
      </c>
      <c r="BE8" s="1411"/>
      <c r="BF8" s="1411"/>
      <c r="BG8" s="1411"/>
      <c r="BH8" s="1411"/>
      <c r="BI8" s="1411"/>
      <c r="BJ8" s="1411"/>
      <c r="BK8" s="1411"/>
      <c r="BL8" s="1411"/>
      <c r="BM8" s="1411"/>
      <c r="BN8" s="73" t="s">
        <v>157</v>
      </c>
      <c r="BO8" s="146"/>
      <c r="BP8" s="146"/>
      <c r="BQ8" s="475" t="s">
        <v>198</v>
      </c>
      <c r="BR8" s="475"/>
      <c r="BS8" s="475"/>
      <c r="BT8" s="435"/>
      <c r="BU8" s="479" t="s">
        <v>1975</v>
      </c>
      <c r="BV8" s="475"/>
      <c r="BW8" s="475"/>
      <c r="BX8" s="475"/>
      <c r="BY8" s="475"/>
      <c r="BZ8" s="475"/>
      <c r="CA8" s="475"/>
      <c r="CB8" s="475"/>
      <c r="CC8" s="475"/>
      <c r="CD8" s="475"/>
      <c r="CE8" s="73" t="s">
        <v>157</v>
      </c>
      <c r="CF8" s="146"/>
      <c r="CG8" s="146"/>
      <c r="CH8" s="475" t="s">
        <v>1976</v>
      </c>
      <c r="CI8" s="475"/>
      <c r="CJ8" s="475"/>
      <c r="CK8" s="435"/>
      <c r="CL8" s="483" t="s">
        <v>1977</v>
      </c>
      <c r="CM8" s="475"/>
      <c r="CN8" s="475"/>
      <c r="CO8" s="475"/>
      <c r="CP8" s="475"/>
      <c r="CQ8" s="475"/>
      <c r="CR8" s="475"/>
      <c r="CS8" s="475"/>
      <c r="CT8" s="475"/>
      <c r="CU8" s="475"/>
      <c r="CV8" s="609" t="s">
        <v>857</v>
      </c>
      <c r="CW8" s="146"/>
      <c r="CX8" s="146"/>
      <c r="CY8" s="632" t="s">
        <v>212</v>
      </c>
      <c r="CZ8" s="632"/>
      <c r="DA8" s="632"/>
      <c r="DB8" s="1631"/>
      <c r="DC8" s="608" t="s">
        <v>1978</v>
      </c>
      <c r="DD8" s="487"/>
      <c r="DE8" s="487"/>
      <c r="DF8" s="487"/>
      <c r="DG8" s="487"/>
      <c r="DH8" s="487"/>
      <c r="DI8" s="487"/>
      <c r="DJ8" s="487"/>
      <c r="DK8" s="487"/>
      <c r="DL8" s="487"/>
      <c r="DM8" s="73" t="s">
        <v>157</v>
      </c>
      <c r="DN8" s="487"/>
      <c r="DO8" s="487"/>
      <c r="DP8" s="632" t="s">
        <v>1979</v>
      </c>
      <c r="DQ8" s="632"/>
      <c r="DR8" s="632"/>
      <c r="DS8" s="1631"/>
      <c r="DT8" s="487" t="s">
        <v>1980</v>
      </c>
      <c r="DU8" s="487"/>
      <c r="DV8" s="487"/>
      <c r="DW8" s="487"/>
      <c r="DX8" s="487"/>
      <c r="DY8" s="487"/>
      <c r="DZ8" s="487"/>
      <c r="EA8" s="487"/>
      <c r="EB8" s="487"/>
      <c r="EC8" s="487"/>
      <c r="ED8" s="609" t="s">
        <v>857</v>
      </c>
      <c r="EE8" s="487"/>
      <c r="EF8" s="487"/>
      <c r="EG8" s="632" t="s">
        <v>213</v>
      </c>
      <c r="EH8" s="632"/>
      <c r="EI8" s="632"/>
      <c r="EJ8" s="1631"/>
      <c r="EK8" s="487" t="s">
        <v>1981</v>
      </c>
      <c r="EL8" s="487"/>
      <c r="EM8" s="487"/>
      <c r="EN8" s="487"/>
      <c r="EO8" s="487"/>
      <c r="EP8" s="487"/>
      <c r="EQ8" s="487"/>
      <c r="ER8" s="487"/>
      <c r="ES8" s="487"/>
      <c r="ET8" s="487"/>
      <c r="EU8" s="1359" t="s">
        <v>858</v>
      </c>
      <c r="EV8" s="487"/>
      <c r="EW8" s="487"/>
      <c r="EX8" s="475" t="s">
        <v>859</v>
      </c>
      <c r="EY8" s="632"/>
      <c r="EZ8" s="632"/>
      <c r="FA8" s="1631"/>
      <c r="FB8" s="608" t="s">
        <v>1982</v>
      </c>
      <c r="FC8" s="487"/>
      <c r="FD8" s="487"/>
      <c r="FE8" s="487"/>
      <c r="FF8" s="487"/>
      <c r="FG8" s="487"/>
      <c r="FH8" s="487"/>
      <c r="FI8" s="487"/>
      <c r="FJ8" s="487"/>
      <c r="FK8" s="487"/>
      <c r="FL8" s="1359" t="s">
        <v>858</v>
      </c>
      <c r="FM8" s="487"/>
      <c r="FN8" s="487"/>
      <c r="FO8" s="632" t="s">
        <v>214</v>
      </c>
      <c r="FP8" s="632"/>
      <c r="FQ8" s="632"/>
      <c r="FR8" s="1631"/>
      <c r="FS8" s="632" t="s">
        <v>1983</v>
      </c>
      <c r="FT8" s="487"/>
      <c r="FU8" s="487"/>
      <c r="FV8" s="487"/>
      <c r="FW8" s="487"/>
      <c r="FX8" s="487"/>
      <c r="FY8" s="487"/>
      <c r="FZ8" s="487"/>
      <c r="GA8" s="487"/>
      <c r="GB8" s="487"/>
      <c r="GC8" s="609" t="s">
        <v>857</v>
      </c>
      <c r="GD8" s="487"/>
      <c r="GE8" s="487"/>
    </row>
    <row r="9" spans="1:191" s="14" customFormat="1" ht="18" customHeight="1">
      <c r="A9" s="2596" t="s">
        <v>1984</v>
      </c>
      <c r="B9" s="2596"/>
      <c r="C9" s="2597"/>
      <c r="D9" s="146"/>
      <c r="E9" s="495"/>
      <c r="F9" s="522"/>
      <c r="G9" s="522"/>
      <c r="H9" s="999" t="s">
        <v>114</v>
      </c>
      <c r="I9" s="500"/>
      <c r="J9" s="500"/>
      <c r="K9" s="999" t="s">
        <v>191</v>
      </c>
      <c r="L9" s="500" t="s">
        <v>1630</v>
      </c>
      <c r="M9" s="523"/>
      <c r="N9" s="522"/>
      <c r="O9" s="524"/>
      <c r="P9" s="2589" t="s">
        <v>1885</v>
      </c>
      <c r="Q9" s="2590"/>
      <c r="R9" s="2596" t="s">
        <v>1886</v>
      </c>
      <c r="S9" s="2596"/>
      <c r="T9" s="2597"/>
      <c r="U9" s="522"/>
      <c r="V9" s="495"/>
      <c r="W9" s="522"/>
      <c r="X9" s="522"/>
      <c r="Y9" s="999" t="s">
        <v>114</v>
      </c>
      <c r="Z9" s="500"/>
      <c r="AA9" s="500"/>
      <c r="AB9" s="999" t="s">
        <v>191</v>
      </c>
      <c r="AC9" s="500" t="s">
        <v>1630</v>
      </c>
      <c r="AD9" s="523"/>
      <c r="AE9" s="522"/>
      <c r="AF9" s="524"/>
      <c r="AG9" s="2589" t="s">
        <v>1885</v>
      </c>
      <c r="AH9" s="2590"/>
      <c r="AI9" s="2596" t="s">
        <v>1886</v>
      </c>
      <c r="AJ9" s="2596"/>
      <c r="AK9" s="2597"/>
      <c r="AL9" s="524"/>
      <c r="AM9" s="495"/>
      <c r="AN9" s="522"/>
      <c r="AO9" s="522"/>
      <c r="AP9" s="999" t="s">
        <v>114</v>
      </c>
      <c r="AQ9" s="500"/>
      <c r="AR9" s="500"/>
      <c r="AS9" s="999" t="s">
        <v>191</v>
      </c>
      <c r="AT9" s="500" t="s">
        <v>1630</v>
      </c>
      <c r="AU9" s="523"/>
      <c r="AV9" s="522"/>
      <c r="AW9" s="524"/>
      <c r="AX9" s="2589" t="s">
        <v>1885</v>
      </c>
      <c r="AY9" s="2590"/>
      <c r="AZ9" s="2599" t="s">
        <v>1985</v>
      </c>
      <c r="BA9" s="2599"/>
      <c r="BB9" s="2600"/>
      <c r="BC9" s="522"/>
      <c r="BD9" s="495"/>
      <c r="BE9" s="522"/>
      <c r="BF9" s="522"/>
      <c r="BG9" s="500" t="s">
        <v>57</v>
      </c>
      <c r="BH9" s="500"/>
      <c r="BI9" s="500"/>
      <c r="BJ9" s="500" t="s">
        <v>58</v>
      </c>
      <c r="BK9" s="500" t="s">
        <v>1630</v>
      </c>
      <c r="BL9" s="523"/>
      <c r="BM9" s="522"/>
      <c r="BN9" s="524"/>
      <c r="BO9" s="2589" t="s">
        <v>1885</v>
      </c>
      <c r="BP9" s="2590"/>
      <c r="BQ9" s="2596" t="s">
        <v>1886</v>
      </c>
      <c r="BR9" s="2596"/>
      <c r="BS9" s="2597"/>
      <c r="BT9" s="522"/>
      <c r="BU9" s="495"/>
      <c r="BV9" s="522"/>
      <c r="BW9" s="522"/>
      <c r="BX9" s="999" t="s">
        <v>114</v>
      </c>
      <c r="BY9" s="500"/>
      <c r="BZ9" s="999"/>
      <c r="CA9" s="500" t="s">
        <v>58</v>
      </c>
      <c r="CB9" s="500" t="s">
        <v>1630</v>
      </c>
      <c r="CC9" s="523"/>
      <c r="CD9" s="522"/>
      <c r="CE9" s="524"/>
      <c r="CF9" s="2589" t="s">
        <v>1885</v>
      </c>
      <c r="CG9" s="2590"/>
      <c r="CH9" s="2596" t="s">
        <v>1886</v>
      </c>
      <c r="CI9" s="2596"/>
      <c r="CJ9" s="2597"/>
      <c r="CK9" s="522"/>
      <c r="CL9" s="495"/>
      <c r="CM9" s="522"/>
      <c r="CN9" s="522"/>
      <c r="CO9" s="999" t="s">
        <v>114</v>
      </c>
      <c r="CP9" s="500"/>
      <c r="CQ9" s="500"/>
      <c r="CR9" s="999" t="s">
        <v>191</v>
      </c>
      <c r="CS9" s="500" t="s">
        <v>1630</v>
      </c>
      <c r="CT9" s="523"/>
      <c r="CU9" s="522"/>
      <c r="CV9" s="524"/>
      <c r="CW9" s="2589" t="s">
        <v>1885</v>
      </c>
      <c r="CX9" s="2590"/>
      <c r="CY9" s="2596" t="s">
        <v>1886</v>
      </c>
      <c r="CZ9" s="2596"/>
      <c r="DA9" s="2597"/>
      <c r="DB9" s="522"/>
      <c r="DC9" s="495"/>
      <c r="DD9" s="522"/>
      <c r="DE9" s="522"/>
      <c r="DF9" s="999" t="s">
        <v>114</v>
      </c>
      <c r="DG9" s="500"/>
      <c r="DH9" s="500"/>
      <c r="DI9" s="999" t="s">
        <v>191</v>
      </c>
      <c r="DJ9" s="500" t="s">
        <v>1630</v>
      </c>
      <c r="DK9" s="523"/>
      <c r="DL9" s="522"/>
      <c r="DM9" s="524"/>
      <c r="DN9" s="2589" t="s">
        <v>1885</v>
      </c>
      <c r="DO9" s="2590"/>
      <c r="DP9" s="2599" t="s">
        <v>1985</v>
      </c>
      <c r="DQ9" s="2599"/>
      <c r="DR9" s="2600"/>
      <c r="DS9" s="522"/>
      <c r="DT9" s="495"/>
      <c r="DU9" s="522"/>
      <c r="DV9" s="522"/>
      <c r="DW9" s="999" t="s">
        <v>114</v>
      </c>
      <c r="DX9" s="500"/>
      <c r="DY9" s="500"/>
      <c r="DZ9" s="999" t="s">
        <v>191</v>
      </c>
      <c r="EA9" s="500" t="s">
        <v>1630</v>
      </c>
      <c r="EB9" s="523"/>
      <c r="EC9" s="522"/>
      <c r="ED9" s="524"/>
      <c r="EE9" s="2589" t="s">
        <v>1885</v>
      </c>
      <c r="EF9" s="2590"/>
      <c r="EG9" s="2599" t="s">
        <v>1985</v>
      </c>
      <c r="EH9" s="2599"/>
      <c r="EI9" s="2600"/>
      <c r="EJ9" s="522"/>
      <c r="EK9" s="495"/>
      <c r="EL9" s="522"/>
      <c r="EM9" s="522"/>
      <c r="EN9" s="999" t="s">
        <v>114</v>
      </c>
      <c r="EO9" s="500"/>
      <c r="EP9" s="999"/>
      <c r="EQ9" s="999" t="s">
        <v>191</v>
      </c>
      <c r="ER9" s="500" t="s">
        <v>1630</v>
      </c>
      <c r="ES9" s="523"/>
      <c r="ET9" s="522"/>
      <c r="EU9" s="524"/>
      <c r="EV9" s="2589" t="s">
        <v>1885</v>
      </c>
      <c r="EW9" s="2590"/>
      <c r="EX9" s="2596" t="s">
        <v>1886</v>
      </c>
      <c r="EY9" s="2596"/>
      <c r="EZ9" s="2597"/>
      <c r="FA9" s="522"/>
      <c r="FB9" s="495"/>
      <c r="FC9" s="522"/>
      <c r="FD9" s="522"/>
      <c r="FE9" s="999" t="s">
        <v>114</v>
      </c>
      <c r="FF9" s="500"/>
      <c r="FG9" s="500"/>
      <c r="FH9" s="999" t="s">
        <v>191</v>
      </c>
      <c r="FI9" s="500" t="s">
        <v>1630</v>
      </c>
      <c r="FJ9" s="523"/>
      <c r="FK9" s="522"/>
      <c r="FL9" s="524"/>
      <c r="FM9" s="2589" t="s">
        <v>1885</v>
      </c>
      <c r="FN9" s="2590"/>
      <c r="FO9" s="2596" t="s">
        <v>1886</v>
      </c>
      <c r="FP9" s="2596"/>
      <c r="FQ9" s="2597"/>
      <c r="FR9" s="522"/>
      <c r="FS9" s="495"/>
      <c r="FT9" s="522"/>
      <c r="FU9" s="522"/>
      <c r="FV9" s="999" t="s">
        <v>114</v>
      </c>
      <c r="FW9" s="500"/>
      <c r="FX9" s="500"/>
      <c r="FY9" s="999" t="s">
        <v>191</v>
      </c>
      <c r="FZ9" s="500" t="s">
        <v>1630</v>
      </c>
      <c r="GA9" s="523"/>
      <c r="GB9" s="522"/>
      <c r="GC9" s="524"/>
      <c r="GD9" s="2589" t="s">
        <v>1885</v>
      </c>
      <c r="GE9" s="2590"/>
    </row>
    <row r="10" spans="1:191" s="14" customFormat="1" ht="18" customHeight="1">
      <c r="A10" s="2646"/>
      <c r="B10" s="2646"/>
      <c r="C10" s="2647"/>
      <c r="D10" s="908" t="s">
        <v>96</v>
      </c>
      <c r="E10" s="910" t="s">
        <v>56</v>
      </c>
      <c r="F10" s="1227"/>
      <c r="G10" s="2239" t="s">
        <v>97</v>
      </c>
      <c r="H10" s="2239" t="s">
        <v>60</v>
      </c>
      <c r="I10" s="911" t="s">
        <v>1633</v>
      </c>
      <c r="J10" s="2595" t="s">
        <v>604</v>
      </c>
      <c r="K10" s="2566"/>
      <c r="L10" s="2566"/>
      <c r="M10" s="2567"/>
      <c r="N10" s="908" t="s">
        <v>99</v>
      </c>
      <c r="O10" s="910" t="s">
        <v>809</v>
      </c>
      <c r="P10" s="2591"/>
      <c r="Q10" s="2592"/>
      <c r="R10" s="2646"/>
      <c r="S10" s="2646"/>
      <c r="T10" s="2647"/>
      <c r="U10" s="908" t="s">
        <v>96</v>
      </c>
      <c r="V10" s="910" t="s">
        <v>56</v>
      </c>
      <c r="W10" s="1227"/>
      <c r="X10" s="2027" t="s">
        <v>860</v>
      </c>
      <c r="Y10" s="911" t="s">
        <v>60</v>
      </c>
      <c r="Z10" s="911" t="s">
        <v>1633</v>
      </c>
      <c r="AA10" s="2595" t="s">
        <v>604</v>
      </c>
      <c r="AB10" s="2566"/>
      <c r="AC10" s="2566"/>
      <c r="AD10" s="2567"/>
      <c r="AE10" s="908" t="s">
        <v>99</v>
      </c>
      <c r="AF10" s="910" t="s">
        <v>809</v>
      </c>
      <c r="AG10" s="2591"/>
      <c r="AH10" s="2592"/>
      <c r="AI10" s="2646"/>
      <c r="AJ10" s="2646"/>
      <c r="AK10" s="2647"/>
      <c r="AL10" s="910" t="s">
        <v>96</v>
      </c>
      <c r="AM10" s="910" t="s">
        <v>56</v>
      </c>
      <c r="AN10" s="1227"/>
      <c r="AO10" s="2027" t="s">
        <v>860</v>
      </c>
      <c r="AP10" s="911" t="s">
        <v>60</v>
      </c>
      <c r="AQ10" s="911" t="s">
        <v>1633</v>
      </c>
      <c r="AR10" s="2595" t="s">
        <v>604</v>
      </c>
      <c r="AS10" s="2566"/>
      <c r="AT10" s="2566"/>
      <c r="AU10" s="2567"/>
      <c r="AV10" s="908" t="s">
        <v>99</v>
      </c>
      <c r="AW10" s="910" t="s">
        <v>809</v>
      </c>
      <c r="AX10" s="2591"/>
      <c r="AY10" s="2592"/>
      <c r="AZ10" s="2601"/>
      <c r="BA10" s="2601"/>
      <c r="BB10" s="2602"/>
      <c r="BC10" s="908" t="s">
        <v>96</v>
      </c>
      <c r="BD10" s="910" t="s">
        <v>56</v>
      </c>
      <c r="BE10" s="1227"/>
      <c r="BF10" s="2027" t="s">
        <v>860</v>
      </c>
      <c r="BG10" s="911" t="s">
        <v>60</v>
      </c>
      <c r="BH10" s="911" t="s">
        <v>1633</v>
      </c>
      <c r="BI10" s="2595" t="s">
        <v>604</v>
      </c>
      <c r="BJ10" s="2566"/>
      <c r="BK10" s="2566"/>
      <c r="BL10" s="2567"/>
      <c r="BM10" s="908" t="s">
        <v>99</v>
      </c>
      <c r="BN10" s="910" t="s">
        <v>809</v>
      </c>
      <c r="BO10" s="2591"/>
      <c r="BP10" s="2592"/>
      <c r="BQ10" s="2646"/>
      <c r="BR10" s="2646"/>
      <c r="BS10" s="2647"/>
      <c r="BT10" s="908" t="s">
        <v>96</v>
      </c>
      <c r="BU10" s="910" t="s">
        <v>56</v>
      </c>
      <c r="BV10" s="1227"/>
      <c r="BW10" s="2027" t="s">
        <v>860</v>
      </c>
      <c r="BX10" s="911" t="s">
        <v>60</v>
      </c>
      <c r="BY10" s="911" t="s">
        <v>1633</v>
      </c>
      <c r="BZ10" s="2595" t="s">
        <v>604</v>
      </c>
      <c r="CA10" s="2566"/>
      <c r="CB10" s="2566"/>
      <c r="CC10" s="2567"/>
      <c r="CD10" s="908" t="s">
        <v>99</v>
      </c>
      <c r="CE10" s="910" t="s">
        <v>809</v>
      </c>
      <c r="CF10" s="2591"/>
      <c r="CG10" s="2592"/>
      <c r="CH10" s="2646"/>
      <c r="CI10" s="2646"/>
      <c r="CJ10" s="2647"/>
      <c r="CK10" s="908" t="s">
        <v>96</v>
      </c>
      <c r="CL10" s="910" t="s">
        <v>56</v>
      </c>
      <c r="CM10" s="1227"/>
      <c r="CN10" s="2027" t="s">
        <v>860</v>
      </c>
      <c r="CO10" s="911" t="s">
        <v>60</v>
      </c>
      <c r="CP10" s="911" t="s">
        <v>1633</v>
      </c>
      <c r="CQ10" s="2595" t="s">
        <v>604</v>
      </c>
      <c r="CR10" s="2566"/>
      <c r="CS10" s="2566"/>
      <c r="CT10" s="2567"/>
      <c r="CU10" s="908" t="s">
        <v>99</v>
      </c>
      <c r="CV10" s="910" t="s">
        <v>809</v>
      </c>
      <c r="CW10" s="2591"/>
      <c r="CX10" s="2592"/>
      <c r="CY10" s="2646"/>
      <c r="CZ10" s="2646"/>
      <c r="DA10" s="2647"/>
      <c r="DB10" s="908" t="s">
        <v>96</v>
      </c>
      <c r="DC10" s="910" t="s">
        <v>56</v>
      </c>
      <c r="DD10" s="1227"/>
      <c r="DE10" s="2027" t="s">
        <v>860</v>
      </c>
      <c r="DF10" s="911" t="s">
        <v>60</v>
      </c>
      <c r="DG10" s="911" t="s">
        <v>1633</v>
      </c>
      <c r="DH10" s="2595" t="s">
        <v>604</v>
      </c>
      <c r="DI10" s="2566"/>
      <c r="DJ10" s="2566"/>
      <c r="DK10" s="2567"/>
      <c r="DL10" s="908" t="s">
        <v>99</v>
      </c>
      <c r="DM10" s="910" t="s">
        <v>809</v>
      </c>
      <c r="DN10" s="2591"/>
      <c r="DO10" s="2592"/>
      <c r="DP10" s="2601"/>
      <c r="DQ10" s="2601"/>
      <c r="DR10" s="2602"/>
      <c r="DS10" s="908" t="s">
        <v>96</v>
      </c>
      <c r="DT10" s="910" t="s">
        <v>56</v>
      </c>
      <c r="DU10" s="1227"/>
      <c r="DV10" s="2027" t="s">
        <v>860</v>
      </c>
      <c r="DW10" s="911" t="s">
        <v>60</v>
      </c>
      <c r="DX10" s="911" t="s">
        <v>1633</v>
      </c>
      <c r="DY10" s="2595" t="s">
        <v>604</v>
      </c>
      <c r="DZ10" s="2566"/>
      <c r="EA10" s="2566"/>
      <c r="EB10" s="2567"/>
      <c r="EC10" s="908" t="s">
        <v>99</v>
      </c>
      <c r="ED10" s="910" t="s">
        <v>809</v>
      </c>
      <c r="EE10" s="2591"/>
      <c r="EF10" s="2592"/>
      <c r="EG10" s="2601"/>
      <c r="EH10" s="2601"/>
      <c r="EI10" s="2602"/>
      <c r="EJ10" s="908" t="s">
        <v>96</v>
      </c>
      <c r="EK10" s="910" t="s">
        <v>56</v>
      </c>
      <c r="EL10" s="1227"/>
      <c r="EM10" s="2027" t="s">
        <v>860</v>
      </c>
      <c r="EN10" s="911" t="s">
        <v>60</v>
      </c>
      <c r="EO10" s="911" t="s">
        <v>740</v>
      </c>
      <c r="EP10" s="2595" t="s">
        <v>604</v>
      </c>
      <c r="EQ10" s="2566"/>
      <c r="ER10" s="2566"/>
      <c r="ES10" s="2567"/>
      <c r="ET10" s="908" t="s">
        <v>99</v>
      </c>
      <c r="EU10" s="910" t="s">
        <v>809</v>
      </c>
      <c r="EV10" s="2591"/>
      <c r="EW10" s="2592"/>
      <c r="EX10" s="2646"/>
      <c r="EY10" s="2646"/>
      <c r="EZ10" s="2647"/>
      <c r="FA10" s="908" t="s">
        <v>96</v>
      </c>
      <c r="FB10" s="910" t="s">
        <v>56</v>
      </c>
      <c r="FC10" s="1227"/>
      <c r="FD10" s="2027" t="s">
        <v>860</v>
      </c>
      <c r="FE10" s="911" t="s">
        <v>60</v>
      </c>
      <c r="FF10" s="911" t="s">
        <v>740</v>
      </c>
      <c r="FG10" s="2595" t="s">
        <v>604</v>
      </c>
      <c r="FH10" s="2566"/>
      <c r="FI10" s="2566"/>
      <c r="FJ10" s="2567"/>
      <c r="FK10" s="908" t="s">
        <v>99</v>
      </c>
      <c r="FL10" s="910" t="s">
        <v>809</v>
      </c>
      <c r="FM10" s="2591"/>
      <c r="FN10" s="2592"/>
      <c r="FO10" s="2646"/>
      <c r="FP10" s="2646"/>
      <c r="FQ10" s="2647"/>
      <c r="FR10" s="908" t="s">
        <v>96</v>
      </c>
      <c r="FS10" s="910" t="s">
        <v>56</v>
      </c>
      <c r="FT10" s="1227"/>
      <c r="FU10" s="2027" t="s">
        <v>860</v>
      </c>
      <c r="FV10" s="911" t="s">
        <v>60</v>
      </c>
      <c r="FW10" s="911" t="s">
        <v>740</v>
      </c>
      <c r="FX10" s="2595" t="s">
        <v>604</v>
      </c>
      <c r="FY10" s="2566"/>
      <c r="FZ10" s="2566"/>
      <c r="GA10" s="2567"/>
      <c r="GB10" s="908" t="s">
        <v>99</v>
      </c>
      <c r="GC10" s="910" t="s">
        <v>809</v>
      </c>
      <c r="GD10" s="2591"/>
      <c r="GE10" s="2592"/>
    </row>
    <row r="11" spans="1:191" s="14" customFormat="1" ht="18" customHeight="1">
      <c r="A11" s="2646"/>
      <c r="B11" s="2646"/>
      <c r="C11" s="2647"/>
      <c r="D11" s="494"/>
      <c r="E11" s="909" t="s">
        <v>683</v>
      </c>
      <c r="F11" s="911" t="s">
        <v>1384</v>
      </c>
      <c r="G11" s="2241"/>
      <c r="H11" s="2241"/>
      <c r="I11" s="910" t="s">
        <v>61</v>
      </c>
      <c r="J11" s="2611" t="s">
        <v>162</v>
      </c>
      <c r="K11" s="2612"/>
      <c r="L11" s="2612"/>
      <c r="M11" s="2613"/>
      <c r="N11" s="494"/>
      <c r="O11" s="497"/>
      <c r="P11" s="2591"/>
      <c r="Q11" s="2592"/>
      <c r="R11" s="2646"/>
      <c r="S11" s="2646"/>
      <c r="T11" s="2647"/>
      <c r="U11" s="494"/>
      <c r="V11" s="909" t="s">
        <v>683</v>
      </c>
      <c r="W11" s="2240"/>
      <c r="X11" s="483"/>
      <c r="Y11" s="497"/>
      <c r="Z11" s="910" t="s">
        <v>61</v>
      </c>
      <c r="AA11" s="2611" t="s">
        <v>162</v>
      </c>
      <c r="AB11" s="2612"/>
      <c r="AC11" s="2612"/>
      <c r="AD11" s="2613"/>
      <c r="AE11" s="494"/>
      <c r="AF11" s="497"/>
      <c r="AG11" s="2591"/>
      <c r="AH11" s="2592"/>
      <c r="AI11" s="2646"/>
      <c r="AJ11" s="2646"/>
      <c r="AK11" s="2647"/>
      <c r="AL11" s="497"/>
      <c r="AM11" s="909" t="s">
        <v>683</v>
      </c>
      <c r="AN11" s="2240"/>
      <c r="AO11" s="483"/>
      <c r="AP11" s="497"/>
      <c r="AQ11" s="910" t="s">
        <v>61</v>
      </c>
      <c r="AR11" s="2611" t="s">
        <v>162</v>
      </c>
      <c r="AS11" s="2612"/>
      <c r="AT11" s="2612"/>
      <c r="AU11" s="2613"/>
      <c r="AV11" s="494"/>
      <c r="AW11" s="497"/>
      <c r="AX11" s="2591"/>
      <c r="AY11" s="2592"/>
      <c r="AZ11" s="2601"/>
      <c r="BA11" s="2601"/>
      <c r="BB11" s="2602"/>
      <c r="BC11" s="494"/>
      <c r="BD11" s="909" t="s">
        <v>683</v>
      </c>
      <c r="BE11" s="2240"/>
      <c r="BF11" s="483"/>
      <c r="BG11" s="497"/>
      <c r="BH11" s="910" t="s">
        <v>61</v>
      </c>
      <c r="BI11" s="2611" t="s">
        <v>162</v>
      </c>
      <c r="BJ11" s="2612"/>
      <c r="BK11" s="2612"/>
      <c r="BL11" s="2613"/>
      <c r="BM11" s="494"/>
      <c r="BN11" s="497"/>
      <c r="BO11" s="2591"/>
      <c r="BP11" s="2592"/>
      <c r="BQ11" s="2646"/>
      <c r="BR11" s="2646"/>
      <c r="BS11" s="2647"/>
      <c r="BT11" s="494"/>
      <c r="BU11" s="909" t="s">
        <v>683</v>
      </c>
      <c r="BV11" s="2240"/>
      <c r="BW11" s="483"/>
      <c r="BX11" s="497"/>
      <c r="BY11" s="910" t="s">
        <v>61</v>
      </c>
      <c r="BZ11" s="2611" t="s">
        <v>162</v>
      </c>
      <c r="CA11" s="2612"/>
      <c r="CB11" s="2612"/>
      <c r="CC11" s="2613"/>
      <c r="CD11" s="494"/>
      <c r="CE11" s="497"/>
      <c r="CF11" s="2591"/>
      <c r="CG11" s="2592"/>
      <c r="CH11" s="2646"/>
      <c r="CI11" s="2646"/>
      <c r="CJ11" s="2647"/>
      <c r="CK11" s="494"/>
      <c r="CL11" s="909" t="s">
        <v>683</v>
      </c>
      <c r="CM11" s="2240"/>
      <c r="CN11" s="483"/>
      <c r="CO11" s="497"/>
      <c r="CP11" s="910" t="s">
        <v>61</v>
      </c>
      <c r="CQ11" s="2611" t="s">
        <v>162</v>
      </c>
      <c r="CR11" s="2612"/>
      <c r="CS11" s="2612"/>
      <c r="CT11" s="2613"/>
      <c r="CU11" s="494"/>
      <c r="CV11" s="497"/>
      <c r="CW11" s="2591"/>
      <c r="CX11" s="2592"/>
      <c r="CY11" s="2646"/>
      <c r="CZ11" s="2646"/>
      <c r="DA11" s="2647"/>
      <c r="DB11" s="494"/>
      <c r="DC11" s="909" t="s">
        <v>683</v>
      </c>
      <c r="DD11" s="2240"/>
      <c r="DE11" s="483"/>
      <c r="DF11" s="497"/>
      <c r="DG11" s="910" t="s">
        <v>61</v>
      </c>
      <c r="DH11" s="2611" t="s">
        <v>162</v>
      </c>
      <c r="DI11" s="2612"/>
      <c r="DJ11" s="2612"/>
      <c r="DK11" s="2613"/>
      <c r="DL11" s="494"/>
      <c r="DM11" s="497"/>
      <c r="DN11" s="2591"/>
      <c r="DO11" s="2592"/>
      <c r="DP11" s="2601"/>
      <c r="DQ11" s="2601"/>
      <c r="DR11" s="2602"/>
      <c r="DS11" s="494"/>
      <c r="DT11" s="909" t="s">
        <v>683</v>
      </c>
      <c r="DU11" s="2240"/>
      <c r="DV11" s="483"/>
      <c r="DW11" s="497"/>
      <c r="DX11" s="910" t="s">
        <v>61</v>
      </c>
      <c r="DY11" s="2611" t="s">
        <v>162</v>
      </c>
      <c r="DZ11" s="2612"/>
      <c r="EA11" s="2612"/>
      <c r="EB11" s="2613"/>
      <c r="EC11" s="494"/>
      <c r="ED11" s="497"/>
      <c r="EE11" s="2591"/>
      <c r="EF11" s="2592"/>
      <c r="EG11" s="2601"/>
      <c r="EH11" s="2601"/>
      <c r="EI11" s="2602"/>
      <c r="EJ11" s="494"/>
      <c r="EK11" s="909" t="s">
        <v>683</v>
      </c>
      <c r="EL11" s="2240"/>
      <c r="EM11" s="483"/>
      <c r="EN11" s="497"/>
      <c r="EO11" s="910" t="s">
        <v>61</v>
      </c>
      <c r="EP11" s="2611" t="s">
        <v>162</v>
      </c>
      <c r="EQ11" s="2612"/>
      <c r="ER11" s="2612"/>
      <c r="ES11" s="2613"/>
      <c r="ET11" s="494"/>
      <c r="EU11" s="497"/>
      <c r="EV11" s="2591"/>
      <c r="EW11" s="2592"/>
      <c r="EX11" s="2646"/>
      <c r="EY11" s="2646"/>
      <c r="EZ11" s="2647"/>
      <c r="FA11" s="494"/>
      <c r="FB11" s="909" t="s">
        <v>683</v>
      </c>
      <c r="FC11" s="2240"/>
      <c r="FD11" s="483"/>
      <c r="FE11" s="497"/>
      <c r="FF11" s="910" t="s">
        <v>61</v>
      </c>
      <c r="FG11" s="2611" t="s">
        <v>162</v>
      </c>
      <c r="FH11" s="2612"/>
      <c r="FI11" s="2612"/>
      <c r="FJ11" s="2613"/>
      <c r="FK11" s="494"/>
      <c r="FL11" s="497"/>
      <c r="FM11" s="2591"/>
      <c r="FN11" s="2592"/>
      <c r="FO11" s="2646"/>
      <c r="FP11" s="2646"/>
      <c r="FQ11" s="2647"/>
      <c r="FR11" s="494"/>
      <c r="FS11" s="909" t="s">
        <v>683</v>
      </c>
      <c r="FT11" s="2240"/>
      <c r="FU11" s="483"/>
      <c r="FV11" s="497"/>
      <c r="FW11" s="910" t="s">
        <v>61</v>
      </c>
      <c r="FX11" s="2611" t="s">
        <v>162</v>
      </c>
      <c r="FY11" s="2612"/>
      <c r="FZ11" s="2612"/>
      <c r="GA11" s="2613"/>
      <c r="GB11" s="494"/>
      <c r="GC11" s="497"/>
      <c r="GD11" s="2591"/>
      <c r="GE11" s="2592"/>
    </row>
    <row r="12" spans="1:191" s="14" customFormat="1" ht="18" customHeight="1">
      <c r="A12" s="2646"/>
      <c r="B12" s="2646"/>
      <c r="C12" s="2647"/>
      <c r="D12" s="494"/>
      <c r="E12" s="647" t="s">
        <v>1385</v>
      </c>
      <c r="F12" s="497"/>
      <c r="G12" s="2241"/>
      <c r="H12" s="2241"/>
      <c r="I12" s="497" t="s">
        <v>730</v>
      </c>
      <c r="J12" s="911" t="s">
        <v>773</v>
      </c>
      <c r="K12" s="911" t="s">
        <v>774</v>
      </c>
      <c r="L12" s="908" t="s">
        <v>119</v>
      </c>
      <c r="M12" s="910" t="s">
        <v>775</v>
      </c>
      <c r="N12" s="494"/>
      <c r="O12" s="497"/>
      <c r="P12" s="2591"/>
      <c r="Q12" s="2592"/>
      <c r="R12" s="2646"/>
      <c r="S12" s="2646"/>
      <c r="T12" s="2647"/>
      <c r="U12" s="494"/>
      <c r="V12" s="525" t="s">
        <v>1888</v>
      </c>
      <c r="W12" s="494"/>
      <c r="X12" s="483"/>
      <c r="Y12" s="497"/>
      <c r="Z12" s="497" t="s">
        <v>1889</v>
      </c>
      <c r="AA12" s="911" t="s">
        <v>773</v>
      </c>
      <c r="AB12" s="911" t="s">
        <v>774</v>
      </c>
      <c r="AC12" s="908" t="s">
        <v>119</v>
      </c>
      <c r="AD12" s="911" t="s">
        <v>775</v>
      </c>
      <c r="AE12" s="494"/>
      <c r="AF12" s="497"/>
      <c r="AG12" s="2591"/>
      <c r="AH12" s="2592"/>
      <c r="AI12" s="2646"/>
      <c r="AJ12" s="2646"/>
      <c r="AK12" s="2647"/>
      <c r="AL12" s="497"/>
      <c r="AM12" s="525" t="s">
        <v>1888</v>
      </c>
      <c r="AN12" s="494"/>
      <c r="AO12" s="483"/>
      <c r="AP12" s="497"/>
      <c r="AQ12" s="497" t="s">
        <v>1889</v>
      </c>
      <c r="AR12" s="911" t="s">
        <v>773</v>
      </c>
      <c r="AS12" s="911" t="s">
        <v>774</v>
      </c>
      <c r="AT12" s="2028" t="s">
        <v>119</v>
      </c>
      <c r="AU12" s="910" t="s">
        <v>775</v>
      </c>
      <c r="AV12" s="494"/>
      <c r="AW12" s="497"/>
      <c r="AX12" s="2591"/>
      <c r="AY12" s="2592"/>
      <c r="AZ12" s="2601"/>
      <c r="BA12" s="2601"/>
      <c r="BB12" s="2602"/>
      <c r="BC12" s="494"/>
      <c r="BD12" s="525" t="s">
        <v>1888</v>
      </c>
      <c r="BE12" s="494"/>
      <c r="BF12" s="483"/>
      <c r="BG12" s="497"/>
      <c r="BH12" s="497" t="s">
        <v>1889</v>
      </c>
      <c r="BI12" s="911" t="s">
        <v>773</v>
      </c>
      <c r="BJ12" s="911" t="s">
        <v>774</v>
      </c>
      <c r="BK12" s="2028" t="s">
        <v>119</v>
      </c>
      <c r="BL12" s="910" t="s">
        <v>775</v>
      </c>
      <c r="BM12" s="494"/>
      <c r="BN12" s="497"/>
      <c r="BO12" s="2591"/>
      <c r="BP12" s="2592"/>
      <c r="BQ12" s="2646"/>
      <c r="BR12" s="2646"/>
      <c r="BS12" s="2647"/>
      <c r="BT12" s="494"/>
      <c r="BU12" s="525" t="s">
        <v>1888</v>
      </c>
      <c r="BV12" s="494"/>
      <c r="BW12" s="483"/>
      <c r="BX12" s="497"/>
      <c r="BY12" s="497" t="s">
        <v>1889</v>
      </c>
      <c r="BZ12" s="911" t="s">
        <v>773</v>
      </c>
      <c r="CA12" s="911" t="s">
        <v>774</v>
      </c>
      <c r="CB12" s="2028" t="s">
        <v>119</v>
      </c>
      <c r="CC12" s="910" t="s">
        <v>775</v>
      </c>
      <c r="CD12" s="494"/>
      <c r="CE12" s="497"/>
      <c r="CF12" s="2591"/>
      <c r="CG12" s="2592"/>
      <c r="CH12" s="2646"/>
      <c r="CI12" s="2646"/>
      <c r="CJ12" s="2647"/>
      <c r="CK12" s="494"/>
      <c r="CL12" s="525" t="s">
        <v>1888</v>
      </c>
      <c r="CM12" s="494"/>
      <c r="CN12" s="483"/>
      <c r="CO12" s="497"/>
      <c r="CP12" s="497" t="s">
        <v>1889</v>
      </c>
      <c r="CQ12" s="911" t="s">
        <v>773</v>
      </c>
      <c r="CR12" s="911" t="s">
        <v>774</v>
      </c>
      <c r="CS12" s="2028" t="s">
        <v>119</v>
      </c>
      <c r="CT12" s="910" t="s">
        <v>775</v>
      </c>
      <c r="CU12" s="494"/>
      <c r="CV12" s="497"/>
      <c r="CW12" s="2591"/>
      <c r="CX12" s="2592"/>
      <c r="CY12" s="2646"/>
      <c r="CZ12" s="2646"/>
      <c r="DA12" s="2647"/>
      <c r="DB12" s="494"/>
      <c r="DC12" s="525" t="s">
        <v>1888</v>
      </c>
      <c r="DD12" s="494"/>
      <c r="DE12" s="483"/>
      <c r="DF12" s="497"/>
      <c r="DG12" s="497" t="s">
        <v>1889</v>
      </c>
      <c r="DH12" s="911" t="s">
        <v>773</v>
      </c>
      <c r="DI12" s="911" t="s">
        <v>774</v>
      </c>
      <c r="DJ12" s="2028" t="s">
        <v>119</v>
      </c>
      <c r="DK12" s="910" t="s">
        <v>775</v>
      </c>
      <c r="DL12" s="494"/>
      <c r="DM12" s="497"/>
      <c r="DN12" s="2591"/>
      <c r="DO12" s="2592"/>
      <c r="DP12" s="2601"/>
      <c r="DQ12" s="2601"/>
      <c r="DR12" s="2602"/>
      <c r="DS12" s="494"/>
      <c r="DT12" s="525" t="s">
        <v>1888</v>
      </c>
      <c r="DU12" s="494"/>
      <c r="DV12" s="483"/>
      <c r="DW12" s="497"/>
      <c r="DX12" s="497" t="s">
        <v>1889</v>
      </c>
      <c r="DY12" s="911" t="s">
        <v>773</v>
      </c>
      <c r="DZ12" s="911" t="s">
        <v>774</v>
      </c>
      <c r="EA12" s="2028" t="s">
        <v>119</v>
      </c>
      <c r="EB12" s="910" t="s">
        <v>775</v>
      </c>
      <c r="EC12" s="494"/>
      <c r="ED12" s="497"/>
      <c r="EE12" s="2591"/>
      <c r="EF12" s="2592"/>
      <c r="EG12" s="2601"/>
      <c r="EH12" s="2601"/>
      <c r="EI12" s="2602"/>
      <c r="EJ12" s="494"/>
      <c r="EK12" s="525" t="s">
        <v>1888</v>
      </c>
      <c r="EL12" s="494"/>
      <c r="EM12" s="483"/>
      <c r="EN12" s="497"/>
      <c r="EO12" s="497" t="s">
        <v>1889</v>
      </c>
      <c r="EP12" s="911" t="s">
        <v>773</v>
      </c>
      <c r="EQ12" s="911" t="s">
        <v>774</v>
      </c>
      <c r="ER12" s="2028" t="s">
        <v>119</v>
      </c>
      <c r="ES12" s="910" t="s">
        <v>775</v>
      </c>
      <c r="ET12" s="494"/>
      <c r="EU12" s="497"/>
      <c r="EV12" s="2591"/>
      <c r="EW12" s="2592"/>
      <c r="EX12" s="2646"/>
      <c r="EY12" s="2646"/>
      <c r="EZ12" s="2647"/>
      <c r="FA12" s="494"/>
      <c r="FB12" s="525" t="s">
        <v>1888</v>
      </c>
      <c r="FC12" s="494"/>
      <c r="FD12" s="483"/>
      <c r="FE12" s="497"/>
      <c r="FF12" s="497" t="s">
        <v>1889</v>
      </c>
      <c r="FG12" s="911" t="s">
        <v>773</v>
      </c>
      <c r="FH12" s="911" t="s">
        <v>774</v>
      </c>
      <c r="FI12" s="2028" t="s">
        <v>119</v>
      </c>
      <c r="FJ12" s="497" t="s">
        <v>64</v>
      </c>
      <c r="FK12" s="494"/>
      <c r="FL12" s="497"/>
      <c r="FM12" s="2591"/>
      <c r="FN12" s="2592"/>
      <c r="FO12" s="2646"/>
      <c r="FP12" s="2646"/>
      <c r="FQ12" s="2647"/>
      <c r="FR12" s="494"/>
      <c r="FS12" s="525" t="s">
        <v>1888</v>
      </c>
      <c r="FT12" s="494"/>
      <c r="FU12" s="483"/>
      <c r="FV12" s="497"/>
      <c r="FW12" s="497" t="s">
        <v>1889</v>
      </c>
      <c r="FX12" s="911" t="s">
        <v>773</v>
      </c>
      <c r="FY12" s="911" t="s">
        <v>774</v>
      </c>
      <c r="FZ12" s="2028" t="s">
        <v>119</v>
      </c>
      <c r="GA12" s="910" t="s">
        <v>775</v>
      </c>
      <c r="GB12" s="494"/>
      <c r="GC12" s="497"/>
      <c r="GD12" s="2591"/>
      <c r="GE12" s="2592"/>
    </row>
    <row r="13" spans="1:191" s="14" customFormat="1" ht="18" customHeight="1">
      <c r="A13" s="2646"/>
      <c r="B13" s="2646"/>
      <c r="C13" s="2647"/>
      <c r="D13" s="494" t="s">
        <v>101</v>
      </c>
      <c r="E13" s="2240" t="s">
        <v>1893</v>
      </c>
      <c r="F13" s="497" t="s">
        <v>1890</v>
      </c>
      <c r="G13" s="2241" t="s">
        <v>1649</v>
      </c>
      <c r="H13" s="2241" t="s">
        <v>1986</v>
      </c>
      <c r="I13" s="497" t="s">
        <v>102</v>
      </c>
      <c r="J13" s="497" t="s">
        <v>1892</v>
      </c>
      <c r="K13" s="525" t="s">
        <v>120</v>
      </c>
      <c r="L13" s="494" t="s">
        <v>1766</v>
      </c>
      <c r="M13" s="497" t="s">
        <v>1892</v>
      </c>
      <c r="N13" s="494" t="s">
        <v>1643</v>
      </c>
      <c r="O13" s="497" t="s">
        <v>1644</v>
      </c>
      <c r="P13" s="2591"/>
      <c r="Q13" s="2592"/>
      <c r="R13" s="2646"/>
      <c r="S13" s="2646"/>
      <c r="T13" s="2647"/>
      <c r="U13" s="494" t="s">
        <v>101</v>
      </c>
      <c r="V13" s="497" t="s">
        <v>1893</v>
      </c>
      <c r="W13" s="2240"/>
      <c r="X13" s="648" t="s">
        <v>1987</v>
      </c>
      <c r="Y13" s="497" t="s">
        <v>204</v>
      </c>
      <c r="Z13" s="497" t="s">
        <v>102</v>
      </c>
      <c r="AA13" s="497" t="s">
        <v>1892</v>
      </c>
      <c r="AB13" s="525" t="s">
        <v>120</v>
      </c>
      <c r="AC13" s="494" t="s">
        <v>1766</v>
      </c>
      <c r="AD13" s="497" t="s">
        <v>1892</v>
      </c>
      <c r="AE13" s="494" t="s">
        <v>1643</v>
      </c>
      <c r="AF13" s="497" t="s">
        <v>1644</v>
      </c>
      <c r="AG13" s="2591"/>
      <c r="AH13" s="2592"/>
      <c r="AI13" s="2646"/>
      <c r="AJ13" s="2646"/>
      <c r="AK13" s="2647"/>
      <c r="AL13" s="497" t="s">
        <v>101</v>
      </c>
      <c r="AM13" s="497" t="s">
        <v>1893</v>
      </c>
      <c r="AN13" s="2240"/>
      <c r="AO13" s="648" t="s">
        <v>1987</v>
      </c>
      <c r="AP13" s="497" t="s">
        <v>204</v>
      </c>
      <c r="AQ13" s="497" t="s">
        <v>102</v>
      </c>
      <c r="AR13" s="497" t="s">
        <v>1892</v>
      </c>
      <c r="AS13" s="525" t="s">
        <v>120</v>
      </c>
      <c r="AT13" s="494" t="s">
        <v>1766</v>
      </c>
      <c r="AU13" s="497" t="s">
        <v>1892</v>
      </c>
      <c r="AV13" s="494" t="s">
        <v>1643</v>
      </c>
      <c r="AW13" s="497" t="s">
        <v>1644</v>
      </c>
      <c r="AX13" s="2591"/>
      <c r="AY13" s="2592"/>
      <c r="AZ13" s="2601"/>
      <c r="BA13" s="2601"/>
      <c r="BB13" s="2602"/>
      <c r="BC13" s="494" t="s">
        <v>101</v>
      </c>
      <c r="BD13" s="497" t="s">
        <v>1893</v>
      </c>
      <c r="BE13" s="2240"/>
      <c r="BF13" s="648" t="s">
        <v>1987</v>
      </c>
      <c r="BG13" s="497" t="s">
        <v>204</v>
      </c>
      <c r="BH13" s="497" t="s">
        <v>102</v>
      </c>
      <c r="BI13" s="497" t="s">
        <v>1892</v>
      </c>
      <c r="BJ13" s="525" t="s">
        <v>120</v>
      </c>
      <c r="BK13" s="494" t="s">
        <v>1766</v>
      </c>
      <c r="BL13" s="497" t="s">
        <v>1892</v>
      </c>
      <c r="BM13" s="494" t="s">
        <v>1643</v>
      </c>
      <c r="BN13" s="497" t="s">
        <v>1644</v>
      </c>
      <c r="BO13" s="2591"/>
      <c r="BP13" s="2592"/>
      <c r="BQ13" s="2646"/>
      <c r="BR13" s="2646"/>
      <c r="BS13" s="2647"/>
      <c r="BT13" s="494" t="s">
        <v>101</v>
      </c>
      <c r="BU13" s="497" t="s">
        <v>1893</v>
      </c>
      <c r="BV13" s="2240"/>
      <c r="BW13" s="648" t="s">
        <v>1987</v>
      </c>
      <c r="BX13" s="497" t="s">
        <v>204</v>
      </c>
      <c r="BY13" s="497" t="s">
        <v>102</v>
      </c>
      <c r="BZ13" s="497" t="s">
        <v>1892</v>
      </c>
      <c r="CA13" s="525" t="s">
        <v>120</v>
      </c>
      <c r="CB13" s="494" t="s">
        <v>1766</v>
      </c>
      <c r="CC13" s="497" t="s">
        <v>1892</v>
      </c>
      <c r="CD13" s="494" t="s">
        <v>1643</v>
      </c>
      <c r="CE13" s="497" t="s">
        <v>1644</v>
      </c>
      <c r="CF13" s="2591"/>
      <c r="CG13" s="2592"/>
      <c r="CH13" s="2646"/>
      <c r="CI13" s="2646"/>
      <c r="CJ13" s="2647"/>
      <c r="CK13" s="494" t="s">
        <v>101</v>
      </c>
      <c r="CL13" s="497" t="s">
        <v>1893</v>
      </c>
      <c r="CM13" s="2240"/>
      <c r="CN13" s="648" t="s">
        <v>1987</v>
      </c>
      <c r="CO13" s="497" t="s">
        <v>204</v>
      </c>
      <c r="CP13" s="497" t="s">
        <v>102</v>
      </c>
      <c r="CQ13" s="497" t="s">
        <v>1892</v>
      </c>
      <c r="CR13" s="525" t="s">
        <v>120</v>
      </c>
      <c r="CS13" s="494" t="s">
        <v>1766</v>
      </c>
      <c r="CT13" s="497" t="s">
        <v>1892</v>
      </c>
      <c r="CU13" s="494" t="s">
        <v>1643</v>
      </c>
      <c r="CV13" s="497" t="s">
        <v>1644</v>
      </c>
      <c r="CW13" s="2591"/>
      <c r="CX13" s="2592"/>
      <c r="CY13" s="2646"/>
      <c r="CZ13" s="2646"/>
      <c r="DA13" s="2647"/>
      <c r="DB13" s="494" t="s">
        <v>101</v>
      </c>
      <c r="DC13" s="497" t="s">
        <v>1893</v>
      </c>
      <c r="DD13" s="2240"/>
      <c r="DE13" s="648" t="s">
        <v>1987</v>
      </c>
      <c r="DF13" s="497" t="s">
        <v>204</v>
      </c>
      <c r="DG13" s="497" t="s">
        <v>102</v>
      </c>
      <c r="DH13" s="497" t="s">
        <v>1892</v>
      </c>
      <c r="DI13" s="525" t="s">
        <v>120</v>
      </c>
      <c r="DJ13" s="494" t="s">
        <v>1766</v>
      </c>
      <c r="DK13" s="497" t="s">
        <v>1892</v>
      </c>
      <c r="DL13" s="494" t="s">
        <v>1643</v>
      </c>
      <c r="DM13" s="497" t="s">
        <v>1644</v>
      </c>
      <c r="DN13" s="2591"/>
      <c r="DO13" s="2592"/>
      <c r="DP13" s="2601"/>
      <c r="DQ13" s="2601"/>
      <c r="DR13" s="2602"/>
      <c r="DS13" s="494" t="s">
        <v>101</v>
      </c>
      <c r="DT13" s="497" t="s">
        <v>1893</v>
      </c>
      <c r="DU13" s="2240"/>
      <c r="DV13" s="648" t="s">
        <v>1987</v>
      </c>
      <c r="DW13" s="497" t="s">
        <v>204</v>
      </c>
      <c r="DX13" s="497" t="s">
        <v>102</v>
      </c>
      <c r="DY13" s="497" t="s">
        <v>1892</v>
      </c>
      <c r="DZ13" s="525" t="s">
        <v>120</v>
      </c>
      <c r="EA13" s="494" t="s">
        <v>1766</v>
      </c>
      <c r="EB13" s="497" t="s">
        <v>1892</v>
      </c>
      <c r="EC13" s="494" t="s">
        <v>1643</v>
      </c>
      <c r="ED13" s="497" t="s">
        <v>1644</v>
      </c>
      <c r="EE13" s="2591"/>
      <c r="EF13" s="2592"/>
      <c r="EG13" s="2601"/>
      <c r="EH13" s="2601"/>
      <c r="EI13" s="2602"/>
      <c r="EJ13" s="494" t="s">
        <v>101</v>
      </c>
      <c r="EK13" s="497" t="s">
        <v>1893</v>
      </c>
      <c r="EL13" s="2240"/>
      <c r="EM13" s="648" t="s">
        <v>1987</v>
      </c>
      <c r="EN13" s="497" t="s">
        <v>204</v>
      </c>
      <c r="EO13" s="497" t="s">
        <v>102</v>
      </c>
      <c r="EP13" s="497" t="s">
        <v>1892</v>
      </c>
      <c r="EQ13" s="525" t="s">
        <v>120</v>
      </c>
      <c r="ER13" s="494" t="s">
        <v>1766</v>
      </c>
      <c r="ES13" s="497" t="s">
        <v>1892</v>
      </c>
      <c r="ET13" s="494" t="s">
        <v>1643</v>
      </c>
      <c r="EU13" s="497" t="s">
        <v>1644</v>
      </c>
      <c r="EV13" s="2591"/>
      <c r="EW13" s="2592"/>
      <c r="EX13" s="2646"/>
      <c r="EY13" s="2646"/>
      <c r="EZ13" s="2647"/>
      <c r="FA13" s="494" t="s">
        <v>101</v>
      </c>
      <c r="FB13" s="497" t="s">
        <v>1893</v>
      </c>
      <c r="FC13" s="2240"/>
      <c r="FD13" s="648" t="s">
        <v>1987</v>
      </c>
      <c r="FE13" s="497" t="s">
        <v>204</v>
      </c>
      <c r="FF13" s="497" t="s">
        <v>102</v>
      </c>
      <c r="FG13" s="497" t="s">
        <v>1892</v>
      </c>
      <c r="FH13" s="525" t="s">
        <v>120</v>
      </c>
      <c r="FI13" s="494" t="s">
        <v>1766</v>
      </c>
      <c r="FJ13" s="497" t="s">
        <v>1892</v>
      </c>
      <c r="FK13" s="494" t="s">
        <v>1643</v>
      </c>
      <c r="FL13" s="497" t="s">
        <v>1644</v>
      </c>
      <c r="FM13" s="2591"/>
      <c r="FN13" s="2592"/>
      <c r="FO13" s="2646"/>
      <c r="FP13" s="2646"/>
      <c r="FQ13" s="2647"/>
      <c r="FR13" s="494" t="s">
        <v>101</v>
      </c>
      <c r="FS13" s="497" t="s">
        <v>1893</v>
      </c>
      <c r="FT13" s="2240"/>
      <c r="FU13" s="648" t="s">
        <v>1987</v>
      </c>
      <c r="FV13" s="497" t="s">
        <v>204</v>
      </c>
      <c r="FW13" s="497" t="s">
        <v>102</v>
      </c>
      <c r="FX13" s="497" t="s">
        <v>1892</v>
      </c>
      <c r="FY13" s="525" t="s">
        <v>120</v>
      </c>
      <c r="FZ13" s="494" t="s">
        <v>1766</v>
      </c>
      <c r="GA13" s="497" t="s">
        <v>1892</v>
      </c>
      <c r="GB13" s="494" t="s">
        <v>1643</v>
      </c>
      <c r="GC13" s="497" t="s">
        <v>1644</v>
      </c>
      <c r="GD13" s="2591"/>
      <c r="GE13" s="2592"/>
    </row>
    <row r="14" spans="1:191" s="14" customFormat="1" ht="18" customHeight="1">
      <c r="A14" s="2648"/>
      <c r="B14" s="2648"/>
      <c r="C14" s="2649"/>
      <c r="D14" s="487"/>
      <c r="E14" s="2235"/>
      <c r="F14" s="527"/>
      <c r="G14" s="2243"/>
      <c r="H14" s="2243"/>
      <c r="I14" s="526"/>
      <c r="J14" s="526" t="s">
        <v>1649</v>
      </c>
      <c r="K14" s="528" t="s">
        <v>1801</v>
      </c>
      <c r="L14" s="2236" t="s">
        <v>1768</v>
      </c>
      <c r="M14" s="528" t="s">
        <v>205</v>
      </c>
      <c r="N14" s="2242"/>
      <c r="O14" s="527"/>
      <c r="P14" s="2593"/>
      <c r="Q14" s="2594"/>
      <c r="R14" s="2648"/>
      <c r="S14" s="2648"/>
      <c r="T14" s="2649"/>
      <c r="U14" s="487"/>
      <c r="V14" s="526"/>
      <c r="W14" s="487"/>
      <c r="X14" s="632"/>
      <c r="Y14" s="527"/>
      <c r="Z14" s="526"/>
      <c r="AA14" s="526" t="s">
        <v>1649</v>
      </c>
      <c r="AB14" s="528" t="s">
        <v>1801</v>
      </c>
      <c r="AC14" s="2236" t="s">
        <v>1768</v>
      </c>
      <c r="AD14" s="528" t="s">
        <v>205</v>
      </c>
      <c r="AE14" s="487"/>
      <c r="AF14" s="527"/>
      <c r="AG14" s="2593"/>
      <c r="AH14" s="2594"/>
      <c r="AI14" s="2648"/>
      <c r="AJ14" s="2648"/>
      <c r="AK14" s="2649"/>
      <c r="AL14" s="527"/>
      <c r="AM14" s="526"/>
      <c r="AN14" s="487"/>
      <c r="AO14" s="632"/>
      <c r="AP14" s="527"/>
      <c r="AQ14" s="526"/>
      <c r="AR14" s="526" t="s">
        <v>1649</v>
      </c>
      <c r="AS14" s="528" t="s">
        <v>1801</v>
      </c>
      <c r="AT14" s="2236" t="s">
        <v>1768</v>
      </c>
      <c r="AU14" s="528" t="s">
        <v>205</v>
      </c>
      <c r="AV14" s="487"/>
      <c r="AW14" s="527"/>
      <c r="AX14" s="2593"/>
      <c r="AY14" s="2594"/>
      <c r="AZ14" s="2603"/>
      <c r="BA14" s="2603"/>
      <c r="BB14" s="2604"/>
      <c r="BC14" s="487"/>
      <c r="BD14" s="526"/>
      <c r="BE14" s="487"/>
      <c r="BF14" s="632"/>
      <c r="BG14" s="527"/>
      <c r="BH14" s="526"/>
      <c r="BI14" s="526" t="s">
        <v>1649</v>
      </c>
      <c r="BJ14" s="528" t="s">
        <v>1801</v>
      </c>
      <c r="BK14" s="2236" t="s">
        <v>1768</v>
      </c>
      <c r="BL14" s="528" t="s">
        <v>205</v>
      </c>
      <c r="BM14" s="487"/>
      <c r="BN14" s="527"/>
      <c r="BO14" s="2593"/>
      <c r="BP14" s="2594"/>
      <c r="BQ14" s="2648"/>
      <c r="BR14" s="2648"/>
      <c r="BS14" s="2649"/>
      <c r="BT14" s="487"/>
      <c r="BU14" s="526"/>
      <c r="BV14" s="487"/>
      <c r="BW14" s="632"/>
      <c r="BX14" s="527"/>
      <c r="BY14" s="526"/>
      <c r="BZ14" s="526" t="s">
        <v>1649</v>
      </c>
      <c r="CA14" s="528" t="s">
        <v>1801</v>
      </c>
      <c r="CB14" s="2236" t="s">
        <v>1768</v>
      </c>
      <c r="CC14" s="528" t="s">
        <v>205</v>
      </c>
      <c r="CD14" s="487"/>
      <c r="CE14" s="527"/>
      <c r="CF14" s="2593"/>
      <c r="CG14" s="2594"/>
      <c r="CH14" s="2648"/>
      <c r="CI14" s="2648"/>
      <c r="CJ14" s="2649"/>
      <c r="CK14" s="487"/>
      <c r="CL14" s="526"/>
      <c r="CM14" s="487"/>
      <c r="CN14" s="632"/>
      <c r="CO14" s="527"/>
      <c r="CP14" s="526"/>
      <c r="CQ14" s="526" t="s">
        <v>1649</v>
      </c>
      <c r="CR14" s="528" t="s">
        <v>1801</v>
      </c>
      <c r="CS14" s="2236" t="s">
        <v>1768</v>
      </c>
      <c r="CT14" s="528" t="s">
        <v>205</v>
      </c>
      <c r="CU14" s="487"/>
      <c r="CV14" s="527"/>
      <c r="CW14" s="2593"/>
      <c r="CX14" s="2594"/>
      <c r="CY14" s="2648"/>
      <c r="CZ14" s="2648"/>
      <c r="DA14" s="2649"/>
      <c r="DB14" s="487"/>
      <c r="DC14" s="526"/>
      <c r="DD14" s="487"/>
      <c r="DE14" s="632"/>
      <c r="DF14" s="527"/>
      <c r="DG14" s="526"/>
      <c r="DH14" s="526" t="s">
        <v>1649</v>
      </c>
      <c r="DI14" s="528" t="s">
        <v>1801</v>
      </c>
      <c r="DJ14" s="2236" t="s">
        <v>1768</v>
      </c>
      <c r="DK14" s="528" t="s">
        <v>205</v>
      </c>
      <c r="DL14" s="487"/>
      <c r="DM14" s="527"/>
      <c r="DN14" s="2593"/>
      <c r="DO14" s="2594"/>
      <c r="DP14" s="2603"/>
      <c r="DQ14" s="2603"/>
      <c r="DR14" s="2604"/>
      <c r="DS14" s="487"/>
      <c r="DT14" s="526"/>
      <c r="DU14" s="487"/>
      <c r="DV14" s="632"/>
      <c r="DW14" s="527"/>
      <c r="DX14" s="526"/>
      <c r="DY14" s="526" t="s">
        <v>1649</v>
      </c>
      <c r="DZ14" s="528" t="s">
        <v>1801</v>
      </c>
      <c r="EA14" s="2236" t="s">
        <v>1768</v>
      </c>
      <c r="EB14" s="528" t="s">
        <v>205</v>
      </c>
      <c r="EC14" s="487"/>
      <c r="ED14" s="527"/>
      <c r="EE14" s="2593"/>
      <c r="EF14" s="2594"/>
      <c r="EG14" s="2603"/>
      <c r="EH14" s="2603"/>
      <c r="EI14" s="2604"/>
      <c r="EJ14" s="487"/>
      <c r="EK14" s="526"/>
      <c r="EL14" s="487"/>
      <c r="EM14" s="632"/>
      <c r="EN14" s="527"/>
      <c r="EO14" s="526"/>
      <c r="EP14" s="526" t="s">
        <v>1649</v>
      </c>
      <c r="EQ14" s="528" t="s">
        <v>1801</v>
      </c>
      <c r="ER14" s="2236" t="s">
        <v>1768</v>
      </c>
      <c r="ES14" s="528" t="s">
        <v>205</v>
      </c>
      <c r="ET14" s="487"/>
      <c r="EU14" s="527"/>
      <c r="EV14" s="2593"/>
      <c r="EW14" s="2594"/>
      <c r="EX14" s="2648"/>
      <c r="EY14" s="2648"/>
      <c r="EZ14" s="2649"/>
      <c r="FA14" s="487"/>
      <c r="FB14" s="526"/>
      <c r="FC14" s="487"/>
      <c r="FD14" s="632"/>
      <c r="FE14" s="527"/>
      <c r="FF14" s="526"/>
      <c r="FG14" s="526" t="s">
        <v>1649</v>
      </c>
      <c r="FH14" s="528" t="s">
        <v>1801</v>
      </c>
      <c r="FI14" s="2236" t="s">
        <v>1768</v>
      </c>
      <c r="FJ14" s="528" t="s">
        <v>205</v>
      </c>
      <c r="FK14" s="487"/>
      <c r="FL14" s="527"/>
      <c r="FM14" s="2593"/>
      <c r="FN14" s="2594"/>
      <c r="FO14" s="2648"/>
      <c r="FP14" s="2648"/>
      <c r="FQ14" s="2649"/>
      <c r="FR14" s="487"/>
      <c r="FS14" s="526"/>
      <c r="FT14" s="487"/>
      <c r="FU14" s="632"/>
      <c r="FV14" s="527"/>
      <c r="FW14" s="526"/>
      <c r="FX14" s="526" t="s">
        <v>1649</v>
      </c>
      <c r="FY14" s="528" t="s">
        <v>1801</v>
      </c>
      <c r="FZ14" s="2236" t="s">
        <v>1768</v>
      </c>
      <c r="GA14" s="528" t="s">
        <v>205</v>
      </c>
      <c r="GB14" s="487"/>
      <c r="GC14" s="527"/>
      <c r="GD14" s="2593"/>
      <c r="GE14" s="2594"/>
    </row>
    <row r="15" spans="1:191" ht="18" customHeight="1">
      <c r="A15" s="1365">
        <v>41275</v>
      </c>
      <c r="B15" s="1396">
        <v>41275</v>
      </c>
      <c r="C15" s="1397">
        <v>41275</v>
      </c>
      <c r="D15" s="66">
        <v>71417221</v>
      </c>
      <c r="E15" s="2244">
        <v>8044328</v>
      </c>
      <c r="F15" s="2244">
        <v>71929897</v>
      </c>
      <c r="G15" s="2244">
        <v>79774777</v>
      </c>
      <c r="H15" s="2244">
        <v>7962150</v>
      </c>
      <c r="I15" s="2244">
        <v>1466184</v>
      </c>
      <c r="J15" s="2244">
        <v>70346443</v>
      </c>
      <c r="K15" s="2244">
        <v>61034927</v>
      </c>
      <c r="L15" s="2244">
        <v>8669319</v>
      </c>
      <c r="M15" s="2244">
        <v>642195</v>
      </c>
      <c r="N15" s="2244">
        <v>8368355</v>
      </c>
      <c r="O15" s="2244">
        <v>2928483</v>
      </c>
      <c r="P15" s="1402">
        <v>41275</v>
      </c>
      <c r="Q15" s="613">
        <v>41275</v>
      </c>
      <c r="R15" s="1365">
        <v>41275</v>
      </c>
      <c r="S15" s="1396">
        <v>41275</v>
      </c>
      <c r="T15" s="1397">
        <v>41275</v>
      </c>
      <c r="U15" s="66">
        <v>471262</v>
      </c>
      <c r="V15" s="2244" t="s">
        <v>22</v>
      </c>
      <c r="W15" s="2244"/>
      <c r="X15" s="2244">
        <v>476423</v>
      </c>
      <c r="Y15" s="2244">
        <v>3668</v>
      </c>
      <c r="Z15" s="2244" t="s">
        <v>21</v>
      </c>
      <c r="AA15" s="2244">
        <v>472755</v>
      </c>
      <c r="AB15" s="2244">
        <v>472755</v>
      </c>
      <c r="AC15" s="2244" t="s">
        <v>21</v>
      </c>
      <c r="AD15" s="2244" t="s">
        <v>21</v>
      </c>
      <c r="AE15" s="2244">
        <v>47986</v>
      </c>
      <c r="AF15" s="2244">
        <v>1132</v>
      </c>
      <c r="AG15" s="1402">
        <v>41275</v>
      </c>
      <c r="AH15" s="613">
        <v>41275</v>
      </c>
      <c r="AI15" s="1365">
        <v>41275</v>
      </c>
      <c r="AJ15" s="1396">
        <v>41275</v>
      </c>
      <c r="AK15" s="1397">
        <v>41275</v>
      </c>
      <c r="AL15" s="66">
        <v>19008040</v>
      </c>
      <c r="AM15" s="2244" t="s">
        <v>22</v>
      </c>
      <c r="AN15" s="2244"/>
      <c r="AO15" s="2244">
        <v>18923540</v>
      </c>
      <c r="AP15" s="2244" t="s">
        <v>22</v>
      </c>
      <c r="AQ15" s="2244" t="s">
        <v>22</v>
      </c>
      <c r="AR15" s="2244">
        <v>18923540</v>
      </c>
      <c r="AS15" s="2244">
        <v>18923540</v>
      </c>
      <c r="AT15" s="2244" t="s">
        <v>22</v>
      </c>
      <c r="AU15" s="2244" t="s">
        <v>22</v>
      </c>
      <c r="AV15" s="2244">
        <v>85159</v>
      </c>
      <c r="AW15" s="2244">
        <v>12697</v>
      </c>
      <c r="AX15" s="1402">
        <v>41275</v>
      </c>
      <c r="AY15" s="613">
        <v>41275</v>
      </c>
      <c r="AZ15" s="1365">
        <v>41275</v>
      </c>
      <c r="BA15" s="1396">
        <v>41275</v>
      </c>
      <c r="BB15" s="1397">
        <v>41275</v>
      </c>
      <c r="BC15" s="66">
        <v>1504841</v>
      </c>
      <c r="BD15" s="2244" t="s">
        <v>22</v>
      </c>
      <c r="BE15" s="2244"/>
      <c r="BF15" s="2244">
        <v>1508765</v>
      </c>
      <c r="BG15" s="2244">
        <v>763057</v>
      </c>
      <c r="BH15" s="2244">
        <v>22468</v>
      </c>
      <c r="BI15" s="2244">
        <v>723240</v>
      </c>
      <c r="BJ15" s="2244">
        <v>539007</v>
      </c>
      <c r="BK15" s="2244">
        <v>136213</v>
      </c>
      <c r="BL15" s="2244">
        <v>48020</v>
      </c>
      <c r="BM15" s="2244">
        <v>2527</v>
      </c>
      <c r="BN15" s="2244">
        <v>86907</v>
      </c>
      <c r="BO15" s="1402">
        <v>41275</v>
      </c>
      <c r="BP15" s="613">
        <v>41275</v>
      </c>
      <c r="BQ15" s="1365">
        <v>41275</v>
      </c>
      <c r="BR15" s="1396">
        <v>41275</v>
      </c>
      <c r="BS15" s="1397">
        <v>41275</v>
      </c>
      <c r="BT15" s="66">
        <v>65763</v>
      </c>
      <c r="BU15" s="2244" t="s">
        <v>22</v>
      </c>
      <c r="BV15" s="2244"/>
      <c r="BW15" s="2244">
        <v>1216820</v>
      </c>
      <c r="BX15" s="2244">
        <v>852683</v>
      </c>
      <c r="BY15" s="2244">
        <v>18298</v>
      </c>
      <c r="BZ15" s="2244">
        <v>345839</v>
      </c>
      <c r="CA15" s="2244">
        <v>187441</v>
      </c>
      <c r="CB15" s="2244">
        <v>151309</v>
      </c>
      <c r="CC15" s="2244">
        <v>7089</v>
      </c>
      <c r="CD15" s="2244" t="s">
        <v>22</v>
      </c>
      <c r="CE15" s="2244" t="s">
        <v>22</v>
      </c>
      <c r="CF15" s="1402">
        <v>41275</v>
      </c>
      <c r="CG15" s="613">
        <v>41275</v>
      </c>
      <c r="CH15" s="1365">
        <v>41275</v>
      </c>
      <c r="CI15" s="1396">
        <v>41275</v>
      </c>
      <c r="CJ15" s="1397">
        <v>41275</v>
      </c>
      <c r="CK15" s="66">
        <v>1395468</v>
      </c>
      <c r="CL15" s="2244" t="s">
        <v>22</v>
      </c>
      <c r="CM15" s="2244"/>
      <c r="CN15" s="2244">
        <v>1410682</v>
      </c>
      <c r="CO15" s="2244">
        <v>864257</v>
      </c>
      <c r="CP15" s="2244" t="s">
        <v>21</v>
      </c>
      <c r="CQ15" s="2244">
        <v>546425</v>
      </c>
      <c r="CR15" s="2244">
        <v>546425</v>
      </c>
      <c r="CS15" s="2244" t="s">
        <v>21</v>
      </c>
      <c r="CT15" s="2244" t="s">
        <v>21</v>
      </c>
      <c r="CU15" s="2244">
        <v>20877</v>
      </c>
      <c r="CV15" s="2244">
        <v>227862</v>
      </c>
      <c r="CW15" s="1402">
        <v>41275</v>
      </c>
      <c r="CX15" s="613">
        <v>41275</v>
      </c>
      <c r="CY15" s="1365">
        <v>41275</v>
      </c>
      <c r="CZ15" s="1396">
        <v>41275</v>
      </c>
      <c r="DA15" s="1397">
        <v>41275</v>
      </c>
      <c r="DB15" s="66">
        <v>15014459</v>
      </c>
      <c r="DC15" s="2244">
        <v>8044328</v>
      </c>
      <c r="DD15" s="2244"/>
      <c r="DE15" s="2244">
        <v>15366664</v>
      </c>
      <c r="DF15" s="2244">
        <v>4645006</v>
      </c>
      <c r="DG15" s="2244">
        <v>582833</v>
      </c>
      <c r="DH15" s="2244">
        <v>10138825</v>
      </c>
      <c r="DI15" s="2244">
        <v>8259804</v>
      </c>
      <c r="DJ15" s="2244">
        <v>1792503</v>
      </c>
      <c r="DK15" s="2244">
        <v>86517</v>
      </c>
      <c r="DL15" s="2244">
        <v>7530627</v>
      </c>
      <c r="DM15" s="199">
        <v>2035336</v>
      </c>
      <c r="DN15" s="1402">
        <v>41275</v>
      </c>
      <c r="DO15" s="613">
        <v>41275</v>
      </c>
      <c r="DP15" s="1365">
        <v>41275</v>
      </c>
      <c r="DQ15" s="1396">
        <v>41275</v>
      </c>
      <c r="DR15" s="1397">
        <v>41275</v>
      </c>
      <c r="DS15" s="66">
        <v>368363</v>
      </c>
      <c r="DT15" s="2244">
        <v>153851</v>
      </c>
      <c r="DU15" s="2244"/>
      <c r="DV15" s="2244">
        <v>408986</v>
      </c>
      <c r="DW15" s="2244" t="s">
        <v>21</v>
      </c>
      <c r="DX15" s="2244" t="s">
        <v>21</v>
      </c>
      <c r="DY15" s="2244">
        <v>408986</v>
      </c>
      <c r="DZ15" s="2244">
        <v>408986</v>
      </c>
      <c r="EA15" s="2244" t="s">
        <v>21</v>
      </c>
      <c r="EB15" s="2244" t="s">
        <v>21</v>
      </c>
      <c r="EC15" s="2244">
        <v>112951</v>
      </c>
      <c r="ED15" s="199">
        <v>28232</v>
      </c>
      <c r="EE15" s="1402">
        <v>41275</v>
      </c>
      <c r="EF15" s="613">
        <v>41275</v>
      </c>
      <c r="EG15" s="1365">
        <v>41275</v>
      </c>
      <c r="EH15" s="1396">
        <v>41275</v>
      </c>
      <c r="EI15" s="1397">
        <v>41275</v>
      </c>
      <c r="EJ15" s="66" t="s">
        <v>21</v>
      </c>
      <c r="EK15" s="2244" t="s">
        <v>21</v>
      </c>
      <c r="EL15" s="2244"/>
      <c r="EM15" s="2244" t="s">
        <v>21</v>
      </c>
      <c r="EN15" s="2244" t="s">
        <v>21</v>
      </c>
      <c r="EO15" s="2244" t="s">
        <v>21</v>
      </c>
      <c r="EP15" s="2244" t="s">
        <v>21</v>
      </c>
      <c r="EQ15" s="2244" t="s">
        <v>21</v>
      </c>
      <c r="ER15" s="2244" t="s">
        <v>21</v>
      </c>
      <c r="ES15" s="2244" t="s">
        <v>21</v>
      </c>
      <c r="ET15" s="2244" t="s">
        <v>21</v>
      </c>
      <c r="EU15" s="199" t="s">
        <v>22</v>
      </c>
      <c r="EV15" s="1402">
        <v>41275</v>
      </c>
      <c r="EW15" s="613">
        <v>41275</v>
      </c>
      <c r="EX15" s="1365">
        <v>41275</v>
      </c>
      <c r="EY15" s="1396">
        <v>41275</v>
      </c>
      <c r="EZ15" s="1397">
        <v>41275</v>
      </c>
      <c r="FA15" s="66">
        <v>441149</v>
      </c>
      <c r="FB15" s="2244" t="s">
        <v>22</v>
      </c>
      <c r="FC15" s="2244"/>
      <c r="FD15" s="2244">
        <v>441149</v>
      </c>
      <c r="FE15" s="2244">
        <v>102697</v>
      </c>
      <c r="FF15" s="2244">
        <v>173752</v>
      </c>
      <c r="FG15" s="2244">
        <v>164700</v>
      </c>
      <c r="FH15" s="2244" t="s">
        <v>22</v>
      </c>
      <c r="FI15" s="2244">
        <v>123067</v>
      </c>
      <c r="FJ15" s="2244">
        <v>41633</v>
      </c>
      <c r="FK15" s="2244" t="s">
        <v>22</v>
      </c>
      <c r="FL15" s="199" t="s">
        <v>22</v>
      </c>
      <c r="FM15" s="1402">
        <v>41275</v>
      </c>
      <c r="FN15" s="613">
        <v>41275</v>
      </c>
      <c r="FO15" s="1365">
        <v>41275</v>
      </c>
      <c r="FP15" s="1396">
        <v>41275</v>
      </c>
      <c r="FQ15" s="1397">
        <v>41275</v>
      </c>
      <c r="FR15" s="66">
        <v>11680</v>
      </c>
      <c r="FS15" s="2244">
        <v>37528</v>
      </c>
      <c r="FT15" s="2244"/>
      <c r="FU15" s="2244">
        <v>49304</v>
      </c>
      <c r="FV15" s="2244" t="s">
        <v>21</v>
      </c>
      <c r="FW15" s="2244" t="s">
        <v>21</v>
      </c>
      <c r="FX15" s="2244">
        <v>49304</v>
      </c>
      <c r="FY15" s="2244">
        <v>37528</v>
      </c>
      <c r="FZ15" s="2244">
        <v>11776</v>
      </c>
      <c r="GA15" s="2244" t="s">
        <v>21</v>
      </c>
      <c r="GB15" s="2244" t="s">
        <v>21</v>
      </c>
      <c r="GC15" s="199">
        <v>310</v>
      </c>
      <c r="GD15" s="1402">
        <v>41275</v>
      </c>
      <c r="GE15" s="613">
        <v>41275</v>
      </c>
    </row>
    <row r="16" spans="1:191" ht="15" customHeight="1">
      <c r="A16" s="1412"/>
      <c r="B16" s="1366">
        <v>41640</v>
      </c>
      <c r="C16" s="1413"/>
      <c r="D16" s="75">
        <v>69414937</v>
      </c>
      <c r="E16" s="2245">
        <v>8100985</v>
      </c>
      <c r="F16" s="2245">
        <v>70548457</v>
      </c>
      <c r="G16" s="2245">
        <v>78460526</v>
      </c>
      <c r="H16" s="2245">
        <v>7844630</v>
      </c>
      <c r="I16" s="2245">
        <v>1741640</v>
      </c>
      <c r="J16" s="2245">
        <v>68874256</v>
      </c>
      <c r="K16" s="2245">
        <v>59934762</v>
      </c>
      <c r="L16" s="2245">
        <v>8363631</v>
      </c>
      <c r="M16" s="2245">
        <v>575864</v>
      </c>
      <c r="N16" s="2245">
        <v>8297846</v>
      </c>
      <c r="O16" s="2245">
        <v>2676918</v>
      </c>
      <c r="P16" s="1340">
        <v>41640</v>
      </c>
      <c r="Q16" s="615">
        <v>41640</v>
      </c>
      <c r="R16" s="1412"/>
      <c r="S16" s="1366">
        <v>41640</v>
      </c>
      <c r="T16" s="1413"/>
      <c r="U16" s="75">
        <v>384549</v>
      </c>
      <c r="V16" s="2245" t="s">
        <v>22</v>
      </c>
      <c r="W16" s="2245"/>
      <c r="X16" s="2245">
        <v>384927</v>
      </c>
      <c r="Y16" s="2245">
        <v>3062</v>
      </c>
      <c r="Z16" s="2245" t="s">
        <v>21</v>
      </c>
      <c r="AA16" s="2245">
        <v>381865</v>
      </c>
      <c r="AB16" s="2245">
        <v>381865</v>
      </c>
      <c r="AC16" s="2245" t="s">
        <v>21</v>
      </c>
      <c r="AD16" s="2245" t="s">
        <v>21</v>
      </c>
      <c r="AE16" s="2245">
        <v>47699</v>
      </c>
      <c r="AF16" s="2245">
        <v>534</v>
      </c>
      <c r="AG16" s="1340">
        <v>41640</v>
      </c>
      <c r="AH16" s="615">
        <v>41640</v>
      </c>
      <c r="AI16" s="1412"/>
      <c r="AJ16" s="1366">
        <v>41640</v>
      </c>
      <c r="AK16" s="1413"/>
      <c r="AL16" s="75">
        <v>17824795</v>
      </c>
      <c r="AM16" s="2245" t="s">
        <v>22</v>
      </c>
      <c r="AN16" s="2245"/>
      <c r="AO16" s="2245">
        <v>17769819</v>
      </c>
      <c r="AP16" s="2245" t="s">
        <v>22</v>
      </c>
      <c r="AQ16" s="2245" t="s">
        <v>22</v>
      </c>
      <c r="AR16" s="2245">
        <v>17769819</v>
      </c>
      <c r="AS16" s="2245">
        <v>17769819</v>
      </c>
      <c r="AT16" s="2245" t="s">
        <v>22</v>
      </c>
      <c r="AU16" s="2245" t="s">
        <v>22</v>
      </c>
      <c r="AV16" s="2245">
        <v>59167</v>
      </c>
      <c r="AW16" s="2245">
        <v>5055</v>
      </c>
      <c r="AX16" s="1340">
        <v>41640</v>
      </c>
      <c r="AY16" s="615">
        <v>41640</v>
      </c>
      <c r="AZ16" s="1412"/>
      <c r="BA16" s="1366">
        <v>41640</v>
      </c>
      <c r="BB16" s="1413"/>
      <c r="BC16" s="75">
        <v>1436586</v>
      </c>
      <c r="BD16" s="2245" t="s">
        <v>22</v>
      </c>
      <c r="BE16" s="2245"/>
      <c r="BF16" s="2245">
        <v>1440551</v>
      </c>
      <c r="BG16" s="2245">
        <v>699611</v>
      </c>
      <c r="BH16" s="2245">
        <v>17776</v>
      </c>
      <c r="BI16" s="2245">
        <v>723164</v>
      </c>
      <c r="BJ16" s="2245">
        <v>540723</v>
      </c>
      <c r="BK16" s="2245">
        <v>136380</v>
      </c>
      <c r="BL16" s="2245">
        <v>46061</v>
      </c>
      <c r="BM16" s="2245">
        <v>2391</v>
      </c>
      <c r="BN16" s="2245">
        <v>84570</v>
      </c>
      <c r="BO16" s="1340">
        <v>41640</v>
      </c>
      <c r="BP16" s="615">
        <v>41640</v>
      </c>
      <c r="BQ16" s="1412"/>
      <c r="BR16" s="1366">
        <v>41640</v>
      </c>
      <c r="BS16" s="1413"/>
      <c r="BT16" s="75">
        <v>59763</v>
      </c>
      <c r="BU16" s="2245" t="s">
        <v>22</v>
      </c>
      <c r="BV16" s="2245"/>
      <c r="BW16" s="2245">
        <v>1142193</v>
      </c>
      <c r="BX16" s="2245">
        <v>799713</v>
      </c>
      <c r="BY16" s="2245">
        <v>17035</v>
      </c>
      <c r="BZ16" s="2245">
        <v>325445</v>
      </c>
      <c r="CA16" s="2245">
        <v>180055</v>
      </c>
      <c r="CB16" s="2245">
        <v>140844</v>
      </c>
      <c r="CC16" s="2245">
        <v>4546</v>
      </c>
      <c r="CD16" s="2245" t="s">
        <v>22</v>
      </c>
      <c r="CE16" s="2245" t="s">
        <v>22</v>
      </c>
      <c r="CF16" s="1340">
        <v>41640</v>
      </c>
      <c r="CG16" s="615">
        <v>41640</v>
      </c>
      <c r="CH16" s="1412"/>
      <c r="CI16" s="1366">
        <v>41640</v>
      </c>
      <c r="CJ16" s="1413"/>
      <c r="CK16" s="75">
        <v>1437367</v>
      </c>
      <c r="CL16" s="2245" t="s">
        <v>22</v>
      </c>
      <c r="CM16" s="2245"/>
      <c r="CN16" s="2245">
        <v>1457640</v>
      </c>
      <c r="CO16" s="2245">
        <v>893769</v>
      </c>
      <c r="CP16" s="2245" t="s">
        <v>21</v>
      </c>
      <c r="CQ16" s="2245">
        <v>563871</v>
      </c>
      <c r="CR16" s="2245">
        <v>563871</v>
      </c>
      <c r="CS16" s="2245" t="s">
        <v>21</v>
      </c>
      <c r="CT16" s="2245" t="s">
        <v>21</v>
      </c>
      <c r="CU16" s="2245">
        <v>5118</v>
      </c>
      <c r="CV16" s="2245">
        <v>202469</v>
      </c>
      <c r="CW16" s="1340">
        <v>41640</v>
      </c>
      <c r="CX16" s="615">
        <v>41640</v>
      </c>
      <c r="CY16" s="1412"/>
      <c r="CZ16" s="1366">
        <v>41640</v>
      </c>
      <c r="DA16" s="1413"/>
      <c r="DB16" s="75">
        <v>14452717</v>
      </c>
      <c r="DC16" s="2245">
        <v>8100985</v>
      </c>
      <c r="DD16" s="2245"/>
      <c r="DE16" s="2245">
        <v>15339130</v>
      </c>
      <c r="DF16" s="2245">
        <v>4621233</v>
      </c>
      <c r="DG16" s="2245">
        <v>552694</v>
      </c>
      <c r="DH16" s="2245">
        <v>10165203</v>
      </c>
      <c r="DI16" s="2245">
        <v>8263331</v>
      </c>
      <c r="DJ16" s="2245">
        <v>1842348</v>
      </c>
      <c r="DK16" s="2245">
        <v>59527</v>
      </c>
      <c r="DL16" s="2245">
        <v>7517958</v>
      </c>
      <c r="DM16" s="205">
        <v>1708048</v>
      </c>
      <c r="DN16" s="1340">
        <v>41640</v>
      </c>
      <c r="DO16" s="615">
        <v>41640</v>
      </c>
      <c r="DP16" s="1412"/>
      <c r="DQ16" s="1366">
        <v>41640</v>
      </c>
      <c r="DR16" s="1413"/>
      <c r="DS16" s="75">
        <v>333954</v>
      </c>
      <c r="DT16" s="2245">
        <v>162995</v>
      </c>
      <c r="DU16" s="2245"/>
      <c r="DV16" s="2245">
        <v>378608</v>
      </c>
      <c r="DW16" s="2245" t="s">
        <v>21</v>
      </c>
      <c r="DX16" s="2245" t="s">
        <v>21</v>
      </c>
      <c r="DY16" s="2245">
        <v>378608</v>
      </c>
      <c r="DZ16" s="2245">
        <v>378608</v>
      </c>
      <c r="EA16" s="2245" t="s">
        <v>21</v>
      </c>
      <c r="EB16" s="2245" t="s">
        <v>21</v>
      </c>
      <c r="EC16" s="2245">
        <v>114116</v>
      </c>
      <c r="ED16" s="205">
        <v>32456</v>
      </c>
      <c r="EE16" s="1340">
        <v>41640</v>
      </c>
      <c r="EF16" s="615">
        <v>41640</v>
      </c>
      <c r="EG16" s="1412"/>
      <c r="EH16" s="1366">
        <v>41640</v>
      </c>
      <c r="EI16" s="1413"/>
      <c r="EJ16" s="75" t="s">
        <v>21</v>
      </c>
      <c r="EK16" s="2245" t="s">
        <v>21</v>
      </c>
      <c r="EL16" s="2245"/>
      <c r="EM16" s="2245" t="s">
        <v>21</v>
      </c>
      <c r="EN16" s="2245" t="s">
        <v>21</v>
      </c>
      <c r="EO16" s="2245" t="s">
        <v>21</v>
      </c>
      <c r="EP16" s="2245" t="s">
        <v>21</v>
      </c>
      <c r="EQ16" s="2245" t="s">
        <v>21</v>
      </c>
      <c r="ER16" s="2245" t="s">
        <v>21</v>
      </c>
      <c r="ES16" s="2245" t="s">
        <v>21</v>
      </c>
      <c r="ET16" s="2245" t="s">
        <v>21</v>
      </c>
      <c r="EU16" s="205" t="s">
        <v>22</v>
      </c>
      <c r="EV16" s="1340">
        <v>41640</v>
      </c>
      <c r="EW16" s="615">
        <v>41640</v>
      </c>
      <c r="EX16" s="1412"/>
      <c r="EY16" s="1366">
        <v>41640</v>
      </c>
      <c r="EZ16" s="1413"/>
      <c r="FA16" s="75">
        <v>408586</v>
      </c>
      <c r="FB16" s="2245" t="s">
        <v>22</v>
      </c>
      <c r="FC16" s="2245"/>
      <c r="FD16" s="2245">
        <v>408586</v>
      </c>
      <c r="FE16" s="2245">
        <v>98165</v>
      </c>
      <c r="FF16" s="2245">
        <v>164204</v>
      </c>
      <c r="FG16" s="2245">
        <v>146217</v>
      </c>
      <c r="FH16" s="2245" t="s">
        <v>22</v>
      </c>
      <c r="FI16" s="2245">
        <v>121496</v>
      </c>
      <c r="FJ16" s="2245">
        <v>24721</v>
      </c>
      <c r="FK16" s="2245" t="s">
        <v>22</v>
      </c>
      <c r="FL16" s="205" t="s">
        <v>22</v>
      </c>
      <c r="FM16" s="1340">
        <v>41640</v>
      </c>
      <c r="FN16" s="615">
        <v>41640</v>
      </c>
      <c r="FO16" s="1412"/>
      <c r="FP16" s="1366">
        <v>41640</v>
      </c>
      <c r="FQ16" s="1413"/>
      <c r="FR16" s="75">
        <v>23124</v>
      </c>
      <c r="FS16" s="2245">
        <v>41357</v>
      </c>
      <c r="FT16" s="2245"/>
      <c r="FU16" s="2245">
        <v>64381</v>
      </c>
      <c r="FV16" s="2245" t="s">
        <v>21</v>
      </c>
      <c r="FW16" s="2245" t="s">
        <v>21</v>
      </c>
      <c r="FX16" s="2245">
        <v>64381</v>
      </c>
      <c r="FY16" s="2245">
        <v>53976</v>
      </c>
      <c r="FZ16" s="2245">
        <v>10405</v>
      </c>
      <c r="GA16" s="2245" t="s">
        <v>21</v>
      </c>
      <c r="GB16" s="2245" t="s">
        <v>21</v>
      </c>
      <c r="GC16" s="205">
        <v>412</v>
      </c>
      <c r="GD16" s="1340">
        <v>41640</v>
      </c>
      <c r="GE16" s="615">
        <v>41640</v>
      </c>
    </row>
    <row r="17" spans="1:187" ht="15" customHeight="1">
      <c r="A17" s="1412"/>
      <c r="B17" s="1366">
        <v>42005</v>
      </c>
      <c r="C17" s="1413"/>
      <c r="D17" s="75">
        <v>71624554</v>
      </c>
      <c r="E17" s="2245">
        <v>8015423</v>
      </c>
      <c r="F17" s="2245">
        <v>72756925</v>
      </c>
      <c r="G17" s="2245">
        <v>80605715</v>
      </c>
      <c r="H17" s="2245">
        <v>7602957</v>
      </c>
      <c r="I17" s="2245">
        <v>1938612</v>
      </c>
      <c r="J17" s="2245">
        <v>71064146</v>
      </c>
      <c r="K17" s="2245">
        <v>62281164</v>
      </c>
      <c r="L17" s="2245">
        <v>8249554</v>
      </c>
      <c r="M17" s="2245">
        <v>533430</v>
      </c>
      <c r="N17" s="2245">
        <v>8212235</v>
      </c>
      <c r="O17" s="2245">
        <v>2476496</v>
      </c>
      <c r="P17" s="1340">
        <v>42005</v>
      </c>
      <c r="Q17" s="615">
        <v>42005</v>
      </c>
      <c r="R17" s="1412"/>
      <c r="S17" s="1366">
        <v>42005</v>
      </c>
      <c r="T17" s="1413"/>
      <c r="U17" s="75">
        <v>304393</v>
      </c>
      <c r="V17" s="2245" t="s">
        <v>22</v>
      </c>
      <c r="W17" s="2245"/>
      <c r="X17" s="2245">
        <v>283122</v>
      </c>
      <c r="Y17" s="2245">
        <v>3173</v>
      </c>
      <c r="Z17" s="2245" t="s">
        <v>21</v>
      </c>
      <c r="AA17" s="2245">
        <v>279949</v>
      </c>
      <c r="AB17" s="2245">
        <v>279949</v>
      </c>
      <c r="AC17" s="2245" t="s">
        <v>21</v>
      </c>
      <c r="AD17" s="2245" t="s">
        <v>21</v>
      </c>
      <c r="AE17" s="2245">
        <v>41143</v>
      </c>
      <c r="AF17" s="2245">
        <v>22172</v>
      </c>
      <c r="AG17" s="1340">
        <v>42005</v>
      </c>
      <c r="AH17" s="615">
        <v>42005</v>
      </c>
      <c r="AI17" s="1412"/>
      <c r="AJ17" s="1366">
        <v>42005</v>
      </c>
      <c r="AK17" s="1413"/>
      <c r="AL17" s="75">
        <v>18406670</v>
      </c>
      <c r="AM17" s="2245" t="s">
        <v>22</v>
      </c>
      <c r="AN17" s="2245"/>
      <c r="AO17" s="2245">
        <v>18321040</v>
      </c>
      <c r="AP17" s="2245" t="s">
        <v>22</v>
      </c>
      <c r="AQ17" s="2245" t="s">
        <v>22</v>
      </c>
      <c r="AR17" s="2245">
        <v>18321040</v>
      </c>
      <c r="AS17" s="2245">
        <v>18321040</v>
      </c>
      <c r="AT17" s="2245" t="s">
        <v>22</v>
      </c>
      <c r="AU17" s="2245" t="s">
        <v>22</v>
      </c>
      <c r="AV17" s="2245">
        <v>78353</v>
      </c>
      <c r="AW17" s="2245">
        <v>12332</v>
      </c>
      <c r="AX17" s="1340">
        <v>42005</v>
      </c>
      <c r="AY17" s="615">
        <v>42005</v>
      </c>
      <c r="AZ17" s="1412"/>
      <c r="BA17" s="1366">
        <v>42005</v>
      </c>
      <c r="BB17" s="1413"/>
      <c r="BC17" s="75">
        <v>1226266</v>
      </c>
      <c r="BD17" s="2245" t="s">
        <v>22</v>
      </c>
      <c r="BE17" s="2245"/>
      <c r="BF17" s="2245">
        <v>1233070</v>
      </c>
      <c r="BG17" s="2245">
        <v>564463</v>
      </c>
      <c r="BH17" s="2245">
        <v>11701</v>
      </c>
      <c r="BI17" s="2245">
        <v>656906</v>
      </c>
      <c r="BJ17" s="2245">
        <v>498596</v>
      </c>
      <c r="BK17" s="2245">
        <v>125512</v>
      </c>
      <c r="BL17" s="2245">
        <v>32798</v>
      </c>
      <c r="BM17" s="2245">
        <v>1112</v>
      </c>
      <c r="BN17" s="2245">
        <v>67932</v>
      </c>
      <c r="BO17" s="1340">
        <v>42005</v>
      </c>
      <c r="BP17" s="615">
        <v>42005</v>
      </c>
      <c r="BQ17" s="1412"/>
      <c r="BR17" s="1366">
        <v>42005</v>
      </c>
      <c r="BS17" s="1413"/>
      <c r="BT17" s="75">
        <v>85704</v>
      </c>
      <c r="BU17" s="2245" t="s">
        <v>22</v>
      </c>
      <c r="BV17" s="2245"/>
      <c r="BW17" s="2245">
        <v>1147871</v>
      </c>
      <c r="BX17" s="2245">
        <v>807702</v>
      </c>
      <c r="BY17" s="2245" t="s">
        <v>21</v>
      </c>
      <c r="BZ17" s="2245">
        <v>340169</v>
      </c>
      <c r="CA17" s="2245">
        <v>211539</v>
      </c>
      <c r="CB17" s="2245">
        <v>126943</v>
      </c>
      <c r="CC17" s="2245">
        <v>1687</v>
      </c>
      <c r="CD17" s="2245" t="s">
        <v>22</v>
      </c>
      <c r="CE17" s="2245" t="s">
        <v>22</v>
      </c>
      <c r="CF17" s="1340">
        <v>42005</v>
      </c>
      <c r="CG17" s="615">
        <v>42005</v>
      </c>
      <c r="CH17" s="1412"/>
      <c r="CI17" s="1366">
        <v>42005</v>
      </c>
      <c r="CJ17" s="1413"/>
      <c r="CK17" s="75">
        <v>1509811</v>
      </c>
      <c r="CL17" s="2245" t="s">
        <v>22</v>
      </c>
      <c r="CM17" s="2245"/>
      <c r="CN17" s="2245">
        <v>1488149</v>
      </c>
      <c r="CO17" s="2245">
        <v>894896</v>
      </c>
      <c r="CP17" s="2245" t="s">
        <v>21</v>
      </c>
      <c r="CQ17" s="2245">
        <v>593253</v>
      </c>
      <c r="CR17" s="2245">
        <v>593253</v>
      </c>
      <c r="CS17" s="2245" t="s">
        <v>21</v>
      </c>
      <c r="CT17" s="2245" t="s">
        <v>21</v>
      </c>
      <c r="CU17" s="2245">
        <v>12544</v>
      </c>
      <c r="CV17" s="2245">
        <v>211590</v>
      </c>
      <c r="CW17" s="1340">
        <v>42005</v>
      </c>
      <c r="CX17" s="615">
        <v>42005</v>
      </c>
      <c r="CY17" s="1412"/>
      <c r="CZ17" s="1366">
        <v>42005</v>
      </c>
      <c r="DA17" s="1413"/>
      <c r="DB17" s="75">
        <v>14443013</v>
      </c>
      <c r="DC17" s="2245">
        <v>8015423</v>
      </c>
      <c r="DD17" s="2245"/>
      <c r="DE17" s="2245">
        <v>15190595</v>
      </c>
      <c r="DF17" s="2245">
        <v>4593936</v>
      </c>
      <c r="DG17" s="2245">
        <v>554120</v>
      </c>
      <c r="DH17" s="2245">
        <v>10042539</v>
      </c>
      <c r="DI17" s="2245">
        <v>8199757</v>
      </c>
      <c r="DJ17" s="2245">
        <v>1780839</v>
      </c>
      <c r="DK17" s="2245">
        <v>61945</v>
      </c>
      <c r="DL17" s="2245">
        <v>7439338</v>
      </c>
      <c r="DM17" s="205">
        <v>1548750</v>
      </c>
      <c r="DN17" s="1340">
        <v>42005</v>
      </c>
      <c r="DO17" s="615">
        <v>42005</v>
      </c>
      <c r="DP17" s="1412"/>
      <c r="DQ17" s="1366">
        <v>42005</v>
      </c>
      <c r="DR17" s="1413"/>
      <c r="DS17" s="75">
        <v>336018</v>
      </c>
      <c r="DT17" s="2245">
        <v>155439</v>
      </c>
      <c r="DU17" s="2245"/>
      <c r="DV17" s="2245">
        <v>383643</v>
      </c>
      <c r="DW17" s="2245" t="s">
        <v>21</v>
      </c>
      <c r="DX17" s="2245" t="s">
        <v>21</v>
      </c>
      <c r="DY17" s="2245">
        <v>383643</v>
      </c>
      <c r="DZ17" s="2245">
        <v>383643</v>
      </c>
      <c r="EA17" s="2245" t="s">
        <v>21</v>
      </c>
      <c r="EB17" s="2245" t="s">
        <v>21</v>
      </c>
      <c r="EC17" s="2245">
        <v>108985</v>
      </c>
      <c r="ED17" s="205">
        <v>31287</v>
      </c>
      <c r="EE17" s="1340">
        <v>42005</v>
      </c>
      <c r="EF17" s="615">
        <v>42005</v>
      </c>
      <c r="EG17" s="1412"/>
      <c r="EH17" s="1366">
        <v>42005</v>
      </c>
      <c r="EI17" s="1413"/>
      <c r="EJ17" s="75" t="s">
        <v>21</v>
      </c>
      <c r="EK17" s="2245" t="s">
        <v>21</v>
      </c>
      <c r="EL17" s="2245"/>
      <c r="EM17" s="2245" t="s">
        <v>21</v>
      </c>
      <c r="EN17" s="2245" t="s">
        <v>21</v>
      </c>
      <c r="EO17" s="2245" t="s">
        <v>21</v>
      </c>
      <c r="EP17" s="2245" t="s">
        <v>21</v>
      </c>
      <c r="EQ17" s="2245" t="s">
        <v>21</v>
      </c>
      <c r="ER17" s="2245" t="s">
        <v>21</v>
      </c>
      <c r="ES17" s="2245" t="s">
        <v>21</v>
      </c>
      <c r="ET17" s="2245" t="s">
        <v>21</v>
      </c>
      <c r="EU17" s="205" t="s">
        <v>22</v>
      </c>
      <c r="EV17" s="1340">
        <v>42005</v>
      </c>
      <c r="EW17" s="615">
        <v>42005</v>
      </c>
      <c r="EX17" s="1412"/>
      <c r="EY17" s="1366">
        <v>42005</v>
      </c>
      <c r="EZ17" s="1413"/>
      <c r="FA17" s="75">
        <v>405879</v>
      </c>
      <c r="FB17" s="2245" t="s">
        <v>22</v>
      </c>
      <c r="FC17" s="2245"/>
      <c r="FD17" s="2245">
        <v>405879</v>
      </c>
      <c r="FE17" s="2245">
        <v>80814</v>
      </c>
      <c r="FF17" s="2245">
        <v>171864</v>
      </c>
      <c r="FG17" s="2245">
        <v>153201</v>
      </c>
      <c r="FH17" s="2245" t="s">
        <v>22</v>
      </c>
      <c r="FI17" s="2245">
        <v>120637</v>
      </c>
      <c r="FJ17" s="2245">
        <v>32564</v>
      </c>
      <c r="FK17" s="2245" t="s">
        <v>22</v>
      </c>
      <c r="FL17" s="205" t="s">
        <v>22</v>
      </c>
      <c r="FM17" s="1340">
        <v>42005</v>
      </c>
      <c r="FN17" s="615">
        <v>42005</v>
      </c>
      <c r="FO17" s="1412"/>
      <c r="FP17" s="1366">
        <v>42005</v>
      </c>
      <c r="FQ17" s="1413"/>
      <c r="FR17" s="75">
        <v>35957</v>
      </c>
      <c r="FS17" s="2245">
        <v>37534</v>
      </c>
      <c r="FT17" s="2245"/>
      <c r="FU17" s="2245">
        <v>73575</v>
      </c>
      <c r="FV17" s="2245" t="s">
        <v>21</v>
      </c>
      <c r="FW17" s="2245" t="s">
        <v>21</v>
      </c>
      <c r="FX17" s="2245">
        <v>73575</v>
      </c>
      <c r="FY17" s="2245">
        <v>61872</v>
      </c>
      <c r="FZ17" s="2245">
        <v>11703</v>
      </c>
      <c r="GA17" s="2245" t="s">
        <v>21</v>
      </c>
      <c r="GB17" s="2245" t="s">
        <v>21</v>
      </c>
      <c r="GC17" s="205">
        <v>328</v>
      </c>
      <c r="GD17" s="1340">
        <v>42005</v>
      </c>
      <c r="GE17" s="615">
        <v>42005</v>
      </c>
    </row>
    <row r="18" spans="1:187" ht="15" customHeight="1">
      <c r="A18" s="1412"/>
      <c r="B18" s="1366">
        <v>42370</v>
      </c>
      <c r="C18" s="1413"/>
      <c r="D18" s="75">
        <v>69685540</v>
      </c>
      <c r="E18" s="2245">
        <v>8057534</v>
      </c>
      <c r="F18" s="2245">
        <v>69125614</v>
      </c>
      <c r="G18" s="2245">
        <v>77042486</v>
      </c>
      <c r="H18" s="2245">
        <v>7540126</v>
      </c>
      <c r="I18" s="2245">
        <v>1803789</v>
      </c>
      <c r="J18" s="2245">
        <v>67698571</v>
      </c>
      <c r="K18" s="2245">
        <v>59794563</v>
      </c>
      <c r="L18" s="2245">
        <v>7362841</v>
      </c>
      <c r="M18" s="2245">
        <v>541164</v>
      </c>
      <c r="N18" s="2245">
        <v>8125492</v>
      </c>
      <c r="O18" s="2245">
        <v>2622265</v>
      </c>
      <c r="P18" s="1340">
        <v>42370</v>
      </c>
      <c r="Q18" s="615">
        <v>42370</v>
      </c>
      <c r="R18" s="1412"/>
      <c r="S18" s="1366">
        <v>42370</v>
      </c>
      <c r="T18" s="1413"/>
      <c r="U18" s="75">
        <v>122383</v>
      </c>
      <c r="V18" s="2245" t="s">
        <v>22</v>
      </c>
      <c r="W18" s="2245"/>
      <c r="X18" s="2245">
        <v>117099</v>
      </c>
      <c r="Y18" s="2245">
        <v>3841</v>
      </c>
      <c r="Z18" s="2245" t="s">
        <v>21</v>
      </c>
      <c r="AA18" s="2245">
        <v>113258</v>
      </c>
      <c r="AB18" s="2245">
        <v>113258</v>
      </c>
      <c r="AC18" s="2245" t="s">
        <v>21</v>
      </c>
      <c r="AD18" s="2245" t="s">
        <v>21</v>
      </c>
      <c r="AE18" s="2245">
        <v>35208</v>
      </c>
      <c r="AF18" s="2245">
        <v>27221</v>
      </c>
      <c r="AG18" s="1340">
        <v>42370</v>
      </c>
      <c r="AH18" s="615">
        <v>42370</v>
      </c>
      <c r="AI18" s="1412"/>
      <c r="AJ18" s="1366">
        <v>42370</v>
      </c>
      <c r="AK18" s="1413"/>
      <c r="AL18" s="75">
        <v>19497820</v>
      </c>
      <c r="AM18" s="2245" t="s">
        <v>22</v>
      </c>
      <c r="AN18" s="2245"/>
      <c r="AO18" s="2245">
        <v>19397167</v>
      </c>
      <c r="AP18" s="2245" t="s">
        <v>22</v>
      </c>
      <c r="AQ18" s="2245" t="s">
        <v>22</v>
      </c>
      <c r="AR18" s="2245">
        <v>19397167</v>
      </c>
      <c r="AS18" s="2245">
        <v>19397167</v>
      </c>
      <c r="AT18" s="2245" t="s">
        <v>22</v>
      </c>
      <c r="AU18" s="2245" t="s">
        <v>22</v>
      </c>
      <c r="AV18" s="2245">
        <v>106031</v>
      </c>
      <c r="AW18" s="2245">
        <v>6953</v>
      </c>
      <c r="AX18" s="1340">
        <v>42370</v>
      </c>
      <c r="AY18" s="615">
        <v>42370</v>
      </c>
      <c r="AZ18" s="1412"/>
      <c r="BA18" s="1366">
        <v>42370</v>
      </c>
      <c r="BB18" s="1413"/>
      <c r="BC18" s="75">
        <v>1322042</v>
      </c>
      <c r="BD18" s="2245" t="s">
        <v>22</v>
      </c>
      <c r="BE18" s="2245"/>
      <c r="BF18" s="2245">
        <v>1328800</v>
      </c>
      <c r="BG18" s="2245">
        <v>590189</v>
      </c>
      <c r="BH18" s="2245">
        <v>15287</v>
      </c>
      <c r="BI18" s="2245">
        <v>723324</v>
      </c>
      <c r="BJ18" s="2245">
        <v>591351</v>
      </c>
      <c r="BK18" s="2245">
        <v>103533</v>
      </c>
      <c r="BL18" s="2245">
        <v>28440</v>
      </c>
      <c r="BM18" s="2245">
        <v>1213</v>
      </c>
      <c r="BN18" s="2245">
        <v>59868</v>
      </c>
      <c r="BO18" s="1340">
        <v>42370</v>
      </c>
      <c r="BP18" s="615">
        <v>42370</v>
      </c>
      <c r="BQ18" s="1412"/>
      <c r="BR18" s="1366">
        <v>42370</v>
      </c>
      <c r="BS18" s="1413"/>
      <c r="BT18" s="75">
        <v>140821</v>
      </c>
      <c r="BU18" s="2245" t="s">
        <v>22</v>
      </c>
      <c r="BV18" s="2245"/>
      <c r="BW18" s="2245">
        <v>1089406</v>
      </c>
      <c r="BX18" s="2245">
        <v>714354</v>
      </c>
      <c r="BY18" s="2245" t="s">
        <v>21</v>
      </c>
      <c r="BZ18" s="2245">
        <v>375052</v>
      </c>
      <c r="CA18" s="2245">
        <v>260572</v>
      </c>
      <c r="CB18" s="2245">
        <v>113192</v>
      </c>
      <c r="CC18" s="2245">
        <v>1288</v>
      </c>
      <c r="CD18" s="2245" t="s">
        <v>22</v>
      </c>
      <c r="CE18" s="2245" t="s">
        <v>22</v>
      </c>
      <c r="CF18" s="1340">
        <v>42370</v>
      </c>
      <c r="CG18" s="615">
        <v>42370</v>
      </c>
      <c r="CH18" s="1412"/>
      <c r="CI18" s="1366">
        <v>42370</v>
      </c>
      <c r="CJ18" s="1413"/>
      <c r="CK18" s="75">
        <v>1421466</v>
      </c>
      <c r="CL18" s="2245" t="s">
        <v>22</v>
      </c>
      <c r="CM18" s="2245"/>
      <c r="CN18" s="2245">
        <v>1482131</v>
      </c>
      <c r="CO18" s="2245">
        <v>938657</v>
      </c>
      <c r="CP18" s="2245" t="s">
        <v>21</v>
      </c>
      <c r="CQ18" s="2245">
        <v>543474</v>
      </c>
      <c r="CR18" s="2245">
        <v>543035</v>
      </c>
      <c r="CS18" s="2245" t="s">
        <v>21</v>
      </c>
      <c r="CT18" s="2245">
        <v>439</v>
      </c>
      <c r="CU18" s="2245">
        <v>23790</v>
      </c>
      <c r="CV18" s="2245">
        <v>127134</v>
      </c>
      <c r="CW18" s="1340">
        <v>42370</v>
      </c>
      <c r="CX18" s="615">
        <v>42370</v>
      </c>
      <c r="CY18" s="1412"/>
      <c r="CZ18" s="1366">
        <v>42370</v>
      </c>
      <c r="DA18" s="1413"/>
      <c r="DB18" s="75">
        <v>15164696</v>
      </c>
      <c r="DC18" s="2245">
        <v>8057534</v>
      </c>
      <c r="DD18" s="2245"/>
      <c r="DE18" s="2245">
        <v>15365266</v>
      </c>
      <c r="DF18" s="2245">
        <v>4588584</v>
      </c>
      <c r="DG18" s="2245">
        <v>615987</v>
      </c>
      <c r="DH18" s="2245">
        <v>10160695</v>
      </c>
      <c r="DI18" s="2245">
        <v>8261056</v>
      </c>
      <c r="DJ18" s="2245">
        <v>1842960</v>
      </c>
      <c r="DK18" s="2245">
        <v>56676</v>
      </c>
      <c r="DL18" s="2245">
        <v>7499207</v>
      </c>
      <c r="DM18" s="205">
        <v>1902250</v>
      </c>
      <c r="DN18" s="1340">
        <v>42370</v>
      </c>
      <c r="DO18" s="615">
        <v>42370</v>
      </c>
      <c r="DP18" s="1412"/>
      <c r="DQ18" s="1366">
        <v>42370</v>
      </c>
      <c r="DR18" s="1413"/>
      <c r="DS18" s="75">
        <v>333559</v>
      </c>
      <c r="DT18" s="2245">
        <v>156256</v>
      </c>
      <c r="DU18" s="2245"/>
      <c r="DV18" s="2245">
        <v>393072</v>
      </c>
      <c r="DW18" s="2245" t="s">
        <v>21</v>
      </c>
      <c r="DX18" s="2245" t="s">
        <v>21</v>
      </c>
      <c r="DY18" s="2245">
        <v>393072</v>
      </c>
      <c r="DZ18" s="2245">
        <v>393072</v>
      </c>
      <c r="EA18" s="2245" t="s">
        <v>21</v>
      </c>
      <c r="EB18" s="2245" t="s">
        <v>21</v>
      </c>
      <c r="EC18" s="2245">
        <v>99453</v>
      </c>
      <c r="ED18" s="205">
        <v>28580</v>
      </c>
      <c r="EE18" s="1340">
        <v>42370</v>
      </c>
      <c r="EF18" s="615">
        <v>42370</v>
      </c>
      <c r="EG18" s="1412"/>
      <c r="EH18" s="1366">
        <v>42370</v>
      </c>
      <c r="EI18" s="1413"/>
      <c r="EJ18" s="75" t="s">
        <v>21</v>
      </c>
      <c r="EK18" s="2245" t="s">
        <v>21</v>
      </c>
      <c r="EL18" s="2245"/>
      <c r="EM18" s="2245" t="s">
        <v>21</v>
      </c>
      <c r="EN18" s="2245" t="s">
        <v>21</v>
      </c>
      <c r="EO18" s="2245" t="s">
        <v>21</v>
      </c>
      <c r="EP18" s="2245" t="s">
        <v>21</v>
      </c>
      <c r="EQ18" s="2245" t="s">
        <v>21</v>
      </c>
      <c r="ER18" s="2245" t="s">
        <v>21</v>
      </c>
      <c r="ES18" s="2245" t="s">
        <v>21</v>
      </c>
      <c r="ET18" s="2245" t="s">
        <v>21</v>
      </c>
      <c r="EU18" s="205" t="s">
        <v>22</v>
      </c>
      <c r="EV18" s="1340">
        <v>42370</v>
      </c>
      <c r="EW18" s="615">
        <v>42370</v>
      </c>
      <c r="EX18" s="1412"/>
      <c r="EY18" s="1366">
        <v>42370</v>
      </c>
      <c r="EZ18" s="1413"/>
      <c r="FA18" s="75">
        <v>419300</v>
      </c>
      <c r="FB18" s="2245" t="s">
        <v>22</v>
      </c>
      <c r="FC18" s="2245"/>
      <c r="FD18" s="2245">
        <v>419300</v>
      </c>
      <c r="FE18" s="2245">
        <v>83291</v>
      </c>
      <c r="FF18" s="2245">
        <v>191170</v>
      </c>
      <c r="FG18" s="2245">
        <v>144839</v>
      </c>
      <c r="FH18" s="2245" t="s">
        <v>22</v>
      </c>
      <c r="FI18" s="2245">
        <v>118823</v>
      </c>
      <c r="FJ18" s="2245">
        <v>26016</v>
      </c>
      <c r="FK18" s="2245" t="s">
        <v>22</v>
      </c>
      <c r="FL18" s="205" t="s">
        <v>22</v>
      </c>
      <c r="FM18" s="1340">
        <v>42370</v>
      </c>
      <c r="FN18" s="615">
        <v>42370</v>
      </c>
      <c r="FO18" s="1412"/>
      <c r="FP18" s="1366">
        <v>42370</v>
      </c>
      <c r="FQ18" s="1413"/>
      <c r="FR18" s="75">
        <v>37963</v>
      </c>
      <c r="FS18" s="2245">
        <v>40781</v>
      </c>
      <c r="FT18" s="2245"/>
      <c r="FU18" s="2245">
        <v>78124</v>
      </c>
      <c r="FV18" s="2245" t="s">
        <v>21</v>
      </c>
      <c r="FW18" s="2245" t="s">
        <v>21</v>
      </c>
      <c r="FX18" s="2245">
        <v>78124</v>
      </c>
      <c r="FY18" s="2245">
        <v>65169</v>
      </c>
      <c r="FZ18" s="2245">
        <v>12955</v>
      </c>
      <c r="GA18" s="2245" t="s">
        <v>21</v>
      </c>
      <c r="GB18" s="2245" t="s">
        <v>21</v>
      </c>
      <c r="GC18" s="205">
        <v>948</v>
      </c>
      <c r="GD18" s="1340">
        <v>42370</v>
      </c>
      <c r="GE18" s="615">
        <v>42370</v>
      </c>
    </row>
    <row r="19" spans="1:187" ht="15" customHeight="1">
      <c r="A19" s="1412"/>
      <c r="B19" s="1366">
        <v>42736</v>
      </c>
      <c r="C19" s="1413"/>
      <c r="D19" s="75">
        <v>71439764</v>
      </c>
      <c r="E19" s="2245">
        <v>7893837</v>
      </c>
      <c r="F19" s="2245">
        <v>71588745</v>
      </c>
      <c r="G19" s="2245">
        <v>79344115</v>
      </c>
      <c r="H19" s="2245">
        <v>7690705</v>
      </c>
      <c r="I19" s="2245">
        <v>2032853</v>
      </c>
      <c r="J19" s="2245">
        <v>69620557</v>
      </c>
      <c r="K19" s="2245">
        <v>61677069</v>
      </c>
      <c r="L19" s="2245">
        <v>7434283</v>
      </c>
      <c r="M19" s="2245">
        <v>509200</v>
      </c>
      <c r="N19" s="2245">
        <v>8130265</v>
      </c>
      <c r="O19" s="2245">
        <v>2563152</v>
      </c>
      <c r="P19" s="1340">
        <v>42736</v>
      </c>
      <c r="Q19" s="615">
        <v>42736</v>
      </c>
      <c r="R19" s="1412"/>
      <c r="S19" s="1366">
        <v>42736</v>
      </c>
      <c r="T19" s="1413"/>
      <c r="U19" s="75">
        <v>256415</v>
      </c>
      <c r="V19" s="2245" t="s">
        <v>22</v>
      </c>
      <c r="W19" s="2245"/>
      <c r="X19" s="2245">
        <v>280905</v>
      </c>
      <c r="Y19" s="2245">
        <v>3865</v>
      </c>
      <c r="Z19" s="2245" t="s">
        <v>21</v>
      </c>
      <c r="AA19" s="2245">
        <v>277040</v>
      </c>
      <c r="AB19" s="2245">
        <v>277040</v>
      </c>
      <c r="AC19" s="2245" t="s">
        <v>21</v>
      </c>
      <c r="AD19" s="2245" t="s">
        <v>21</v>
      </c>
      <c r="AE19" s="2245">
        <v>34051</v>
      </c>
      <c r="AF19" s="2245">
        <v>2705</v>
      </c>
      <c r="AG19" s="1340">
        <v>42736</v>
      </c>
      <c r="AH19" s="615">
        <v>42736</v>
      </c>
      <c r="AI19" s="1412"/>
      <c r="AJ19" s="1366">
        <v>42736</v>
      </c>
      <c r="AK19" s="1413"/>
      <c r="AL19" s="75">
        <v>19780039</v>
      </c>
      <c r="AM19" s="2245" t="s">
        <v>22</v>
      </c>
      <c r="AN19" s="2245"/>
      <c r="AO19" s="2245">
        <v>19689000</v>
      </c>
      <c r="AP19" s="2245" t="s">
        <v>22</v>
      </c>
      <c r="AQ19" s="2245" t="s">
        <v>22</v>
      </c>
      <c r="AR19" s="2245">
        <v>19689000</v>
      </c>
      <c r="AS19" s="2245">
        <v>19689000</v>
      </c>
      <c r="AT19" s="2245" t="s">
        <v>22</v>
      </c>
      <c r="AU19" s="2245" t="s">
        <v>22</v>
      </c>
      <c r="AV19" s="2245">
        <v>93319</v>
      </c>
      <c r="AW19" s="2245">
        <v>4473</v>
      </c>
      <c r="AX19" s="1340">
        <v>42736</v>
      </c>
      <c r="AY19" s="615">
        <v>42736</v>
      </c>
      <c r="AZ19" s="1412"/>
      <c r="BA19" s="1366">
        <v>42736</v>
      </c>
      <c r="BB19" s="1413"/>
      <c r="BC19" s="75">
        <v>1280034</v>
      </c>
      <c r="BD19" s="2245" t="s">
        <v>22</v>
      </c>
      <c r="BE19" s="2245"/>
      <c r="BF19" s="2245">
        <v>1277859</v>
      </c>
      <c r="BG19" s="2245">
        <v>562838</v>
      </c>
      <c r="BH19" s="2245">
        <v>15820</v>
      </c>
      <c r="BI19" s="2245">
        <v>699201</v>
      </c>
      <c r="BJ19" s="2245">
        <v>555731</v>
      </c>
      <c r="BK19" s="2245">
        <v>109927</v>
      </c>
      <c r="BL19" s="2245">
        <v>33543</v>
      </c>
      <c r="BM19" s="2245">
        <v>1153</v>
      </c>
      <c r="BN19" s="2245">
        <v>60736</v>
      </c>
      <c r="BO19" s="1340">
        <v>42736</v>
      </c>
      <c r="BP19" s="615">
        <v>42736</v>
      </c>
      <c r="BQ19" s="1412"/>
      <c r="BR19" s="1366">
        <v>42736</v>
      </c>
      <c r="BS19" s="1413"/>
      <c r="BT19" s="75">
        <v>151854</v>
      </c>
      <c r="BU19" s="2245" t="s">
        <v>22</v>
      </c>
      <c r="BV19" s="2245"/>
      <c r="BW19" s="2245">
        <v>1148452</v>
      </c>
      <c r="BX19" s="2245">
        <v>755221</v>
      </c>
      <c r="BY19" s="2245">
        <v>439</v>
      </c>
      <c r="BZ19" s="2245">
        <v>392792</v>
      </c>
      <c r="CA19" s="2245">
        <v>277019</v>
      </c>
      <c r="CB19" s="2245">
        <v>114811</v>
      </c>
      <c r="CC19" s="2245">
        <v>962</v>
      </c>
      <c r="CD19" s="2245" t="s">
        <v>22</v>
      </c>
      <c r="CE19" s="2245" t="s">
        <v>22</v>
      </c>
      <c r="CF19" s="1340">
        <v>42736</v>
      </c>
      <c r="CG19" s="615">
        <v>42736</v>
      </c>
      <c r="CH19" s="1412"/>
      <c r="CI19" s="1366">
        <v>42736</v>
      </c>
      <c r="CJ19" s="1413"/>
      <c r="CK19" s="75">
        <v>1523809</v>
      </c>
      <c r="CL19" s="2245" t="s">
        <v>22</v>
      </c>
      <c r="CM19" s="2245"/>
      <c r="CN19" s="2245">
        <v>1472456</v>
      </c>
      <c r="CO19" s="2245">
        <v>890887</v>
      </c>
      <c r="CP19" s="2245" t="s">
        <v>21</v>
      </c>
      <c r="CQ19" s="2245">
        <v>581569</v>
      </c>
      <c r="CR19" s="2245">
        <v>579029</v>
      </c>
      <c r="CS19" s="2245" t="s">
        <v>21</v>
      </c>
      <c r="CT19" s="2245">
        <v>2540</v>
      </c>
      <c r="CU19" s="2245">
        <v>22246</v>
      </c>
      <c r="CV19" s="2245">
        <v>156245</v>
      </c>
      <c r="CW19" s="1340">
        <v>42736</v>
      </c>
      <c r="CX19" s="615">
        <v>42736</v>
      </c>
      <c r="CY19" s="1412"/>
      <c r="CZ19" s="1366">
        <v>42736</v>
      </c>
      <c r="DA19" s="1413"/>
      <c r="DB19" s="75">
        <v>14565589</v>
      </c>
      <c r="DC19" s="2245">
        <v>7893837</v>
      </c>
      <c r="DD19" s="2245"/>
      <c r="DE19" s="2245">
        <v>15311476</v>
      </c>
      <c r="DF19" s="2245">
        <v>4691902</v>
      </c>
      <c r="DG19" s="2245">
        <v>605586</v>
      </c>
      <c r="DH19" s="2245">
        <v>10013988</v>
      </c>
      <c r="DI19" s="2245">
        <v>8083441</v>
      </c>
      <c r="DJ19" s="2245">
        <v>1871710</v>
      </c>
      <c r="DK19" s="2245">
        <v>58831</v>
      </c>
      <c r="DL19" s="2245">
        <v>7326658</v>
      </c>
      <c r="DM19" s="205">
        <v>1740660</v>
      </c>
      <c r="DN19" s="1340">
        <v>42736</v>
      </c>
      <c r="DO19" s="615">
        <v>42736</v>
      </c>
      <c r="DP19" s="1412"/>
      <c r="DQ19" s="1366">
        <v>42736</v>
      </c>
      <c r="DR19" s="1413"/>
      <c r="DS19" s="75">
        <v>307415</v>
      </c>
      <c r="DT19" s="2245">
        <v>155463</v>
      </c>
      <c r="DU19" s="2245"/>
      <c r="DV19" s="2245">
        <v>407967</v>
      </c>
      <c r="DW19" s="2245" t="s">
        <v>21</v>
      </c>
      <c r="DX19" s="2245" t="s">
        <v>21</v>
      </c>
      <c r="DY19" s="2245">
        <v>407967</v>
      </c>
      <c r="DZ19" s="2245">
        <v>407967</v>
      </c>
      <c r="EA19" s="2245" t="s">
        <v>21</v>
      </c>
      <c r="EB19" s="2245" t="s">
        <v>21</v>
      </c>
      <c r="EC19" s="2245">
        <v>49299</v>
      </c>
      <c r="ED19" s="205">
        <v>34192</v>
      </c>
      <c r="EE19" s="1340">
        <v>42736</v>
      </c>
      <c r="EF19" s="615">
        <v>42736</v>
      </c>
      <c r="EG19" s="1412"/>
      <c r="EH19" s="1366">
        <v>42736</v>
      </c>
      <c r="EI19" s="1413"/>
      <c r="EJ19" s="75" t="s">
        <v>21</v>
      </c>
      <c r="EK19" s="2245" t="s">
        <v>21</v>
      </c>
      <c r="EL19" s="2245"/>
      <c r="EM19" s="2245" t="s">
        <v>21</v>
      </c>
      <c r="EN19" s="2245" t="s">
        <v>21</v>
      </c>
      <c r="EO19" s="2245" t="s">
        <v>21</v>
      </c>
      <c r="EP19" s="2245" t="s">
        <v>21</v>
      </c>
      <c r="EQ19" s="2245" t="s">
        <v>21</v>
      </c>
      <c r="ER19" s="2245" t="s">
        <v>21</v>
      </c>
      <c r="ES19" s="2245" t="s">
        <v>21</v>
      </c>
      <c r="ET19" s="2245" t="s">
        <v>21</v>
      </c>
      <c r="EU19" s="205" t="s">
        <v>22</v>
      </c>
      <c r="EV19" s="1340">
        <v>42736</v>
      </c>
      <c r="EW19" s="615">
        <v>42736</v>
      </c>
      <c r="EX19" s="1412"/>
      <c r="EY19" s="1366">
        <v>42736</v>
      </c>
      <c r="EZ19" s="1413"/>
      <c r="FA19" s="75">
        <v>429530</v>
      </c>
      <c r="FB19" s="2245" t="s">
        <v>22</v>
      </c>
      <c r="FC19" s="2245"/>
      <c r="FD19" s="2245">
        <v>429530</v>
      </c>
      <c r="FE19" s="2245">
        <v>83730</v>
      </c>
      <c r="FF19" s="2245">
        <v>200449</v>
      </c>
      <c r="FG19" s="2245">
        <v>145351</v>
      </c>
      <c r="FH19" s="2245" t="s">
        <v>22</v>
      </c>
      <c r="FI19" s="2245">
        <v>121069</v>
      </c>
      <c r="FJ19" s="2245">
        <v>24282</v>
      </c>
      <c r="FK19" s="2245" t="s">
        <v>22</v>
      </c>
      <c r="FL19" s="205" t="s">
        <v>22</v>
      </c>
      <c r="FM19" s="1340">
        <v>42736</v>
      </c>
      <c r="FN19" s="615">
        <v>42736</v>
      </c>
      <c r="FO19" s="1412"/>
      <c r="FP19" s="1366">
        <v>42736</v>
      </c>
      <c r="FQ19" s="1413"/>
      <c r="FR19" s="75">
        <v>36104</v>
      </c>
      <c r="FS19" s="2245">
        <v>45322</v>
      </c>
      <c r="FT19" s="2245"/>
      <c r="FU19" s="2245">
        <v>81584</v>
      </c>
      <c r="FV19" s="2245" t="s">
        <v>21</v>
      </c>
      <c r="FW19" s="2245" t="s">
        <v>21</v>
      </c>
      <c r="FX19" s="2245">
        <v>81584</v>
      </c>
      <c r="FY19" s="2245">
        <v>67873</v>
      </c>
      <c r="FZ19" s="2245">
        <v>13711</v>
      </c>
      <c r="GA19" s="2245" t="s">
        <v>21</v>
      </c>
      <c r="GB19" s="2245" t="s">
        <v>21</v>
      </c>
      <c r="GC19" s="205">
        <v>790</v>
      </c>
      <c r="GD19" s="1340">
        <v>42736</v>
      </c>
      <c r="GE19" s="615">
        <v>42736</v>
      </c>
    </row>
    <row r="20" spans="1:187" ht="7.5" customHeight="1">
      <c r="A20" s="1412"/>
      <c r="B20" s="1207"/>
      <c r="C20" s="1413"/>
      <c r="D20" s="934"/>
      <c r="E20" s="616"/>
      <c r="F20" s="616"/>
      <c r="G20" s="616"/>
      <c r="H20" s="616"/>
      <c r="I20" s="616"/>
      <c r="J20" s="616"/>
      <c r="K20" s="616"/>
      <c r="L20" s="616"/>
      <c r="M20" s="616"/>
      <c r="N20" s="616"/>
      <c r="O20" s="616"/>
      <c r="P20" s="1341"/>
      <c r="Q20" s="479"/>
      <c r="R20" s="1412"/>
      <c r="S20" s="1207"/>
      <c r="T20" s="1413"/>
      <c r="U20" s="934"/>
      <c r="V20" s="616"/>
      <c r="W20" s="616"/>
      <c r="X20" s="616"/>
      <c r="Y20" s="616"/>
      <c r="Z20" s="616"/>
      <c r="AA20" s="616"/>
      <c r="AB20" s="616"/>
      <c r="AC20" s="616"/>
      <c r="AD20" s="616"/>
      <c r="AE20" s="616"/>
      <c r="AF20" s="616"/>
      <c r="AG20" s="1341"/>
      <c r="AH20" s="479"/>
      <c r="AI20" s="1412"/>
      <c r="AJ20" s="1207"/>
      <c r="AK20" s="1413"/>
      <c r="AL20" s="934"/>
      <c r="AM20" s="616"/>
      <c r="AN20" s="616"/>
      <c r="AO20" s="616"/>
      <c r="AP20" s="616"/>
      <c r="AQ20" s="616"/>
      <c r="AR20" s="616"/>
      <c r="AS20" s="616"/>
      <c r="AT20" s="616"/>
      <c r="AU20" s="616"/>
      <c r="AV20" s="616"/>
      <c r="AW20" s="616"/>
      <c r="AX20" s="1341"/>
      <c r="AY20" s="479"/>
      <c r="AZ20" s="1412"/>
      <c r="BA20" s="1207"/>
      <c r="BB20" s="1413"/>
      <c r="BC20" s="934"/>
      <c r="BD20" s="616"/>
      <c r="BE20" s="616"/>
      <c r="BF20" s="616"/>
      <c r="BG20" s="616"/>
      <c r="BH20" s="616"/>
      <c r="BI20" s="616"/>
      <c r="BJ20" s="616"/>
      <c r="BK20" s="616"/>
      <c r="BL20" s="616"/>
      <c r="BM20" s="616"/>
      <c r="BN20" s="616"/>
      <c r="BO20" s="1341"/>
      <c r="BP20" s="479"/>
      <c r="BQ20" s="1412"/>
      <c r="BR20" s="1207"/>
      <c r="BS20" s="1413"/>
      <c r="BT20" s="934"/>
      <c r="BU20" s="616"/>
      <c r="BV20" s="616"/>
      <c r="BW20" s="616"/>
      <c r="BX20" s="616"/>
      <c r="BY20" s="616"/>
      <c r="BZ20" s="616"/>
      <c r="CA20" s="616"/>
      <c r="CB20" s="616"/>
      <c r="CC20" s="616"/>
      <c r="CD20" s="616"/>
      <c r="CE20" s="616"/>
      <c r="CF20" s="1341"/>
      <c r="CG20" s="479"/>
      <c r="CH20" s="1412"/>
      <c r="CI20" s="1207"/>
      <c r="CJ20" s="1413"/>
      <c r="CK20" s="934"/>
      <c r="CL20" s="616"/>
      <c r="CM20" s="616"/>
      <c r="CN20" s="616"/>
      <c r="CO20" s="616"/>
      <c r="CP20" s="616"/>
      <c r="CQ20" s="616"/>
      <c r="CR20" s="616"/>
      <c r="CS20" s="616"/>
      <c r="CT20" s="616"/>
      <c r="CU20" s="616"/>
      <c r="CV20" s="616"/>
      <c r="CW20" s="1341"/>
      <c r="CX20" s="479"/>
      <c r="CY20" s="1412"/>
      <c r="CZ20" s="1207"/>
      <c r="DA20" s="1413"/>
      <c r="DB20" s="934"/>
      <c r="DC20" s="616"/>
      <c r="DD20" s="616"/>
      <c r="DE20" s="616"/>
      <c r="DF20" s="616"/>
      <c r="DG20" s="616"/>
      <c r="DH20" s="616"/>
      <c r="DI20" s="616"/>
      <c r="DJ20" s="616"/>
      <c r="DK20" s="616"/>
      <c r="DL20" s="616"/>
      <c r="DM20" s="616"/>
      <c r="DN20" s="1341"/>
      <c r="DO20" s="479"/>
      <c r="DP20" s="1412"/>
      <c r="DQ20" s="1207"/>
      <c r="DR20" s="1413"/>
      <c r="DS20" s="934"/>
      <c r="DT20" s="616"/>
      <c r="DU20" s="616"/>
      <c r="DV20" s="616"/>
      <c r="DW20" s="616"/>
      <c r="DX20" s="616"/>
      <c r="DY20" s="616"/>
      <c r="DZ20" s="616"/>
      <c r="EA20" s="616"/>
      <c r="EB20" s="616"/>
      <c r="EC20" s="616"/>
      <c r="ED20" s="616"/>
      <c r="EE20" s="1341"/>
      <c r="EF20" s="479"/>
      <c r="EG20" s="1412"/>
      <c r="EH20" s="1207"/>
      <c r="EI20" s="1413"/>
      <c r="EJ20" s="934"/>
      <c r="EK20" s="616"/>
      <c r="EL20" s="616"/>
      <c r="EM20" s="616"/>
      <c r="EN20" s="616"/>
      <c r="EO20" s="616"/>
      <c r="EP20" s="616"/>
      <c r="EQ20" s="616"/>
      <c r="ER20" s="616"/>
      <c r="ES20" s="616"/>
      <c r="ET20" s="616"/>
      <c r="EU20" s="616"/>
      <c r="EV20" s="1341"/>
      <c r="EW20" s="479"/>
      <c r="EX20" s="1412"/>
      <c r="EY20" s="1207"/>
      <c r="EZ20" s="1413"/>
      <c r="FA20" s="934"/>
      <c r="FB20" s="616"/>
      <c r="FC20" s="616"/>
      <c r="FD20" s="616"/>
      <c r="FE20" s="616"/>
      <c r="FF20" s="616"/>
      <c r="FG20" s="616"/>
      <c r="FH20" s="616"/>
      <c r="FI20" s="616"/>
      <c r="FJ20" s="616"/>
      <c r="FK20" s="616"/>
      <c r="FL20" s="616"/>
      <c r="FM20" s="1341"/>
      <c r="FN20" s="479"/>
      <c r="FO20" s="1412"/>
      <c r="FP20" s="1207"/>
      <c r="FQ20" s="1413"/>
      <c r="FR20" s="934"/>
      <c r="FS20" s="616"/>
      <c r="FT20" s="616"/>
      <c r="FU20" s="616"/>
      <c r="FV20" s="616"/>
      <c r="FW20" s="616"/>
      <c r="FX20" s="616"/>
      <c r="FY20" s="616"/>
      <c r="FZ20" s="616"/>
      <c r="GA20" s="616"/>
      <c r="GB20" s="616"/>
      <c r="GC20" s="616"/>
      <c r="GD20" s="1341"/>
      <c r="GE20" s="479"/>
    </row>
    <row r="21" spans="1:187" ht="15" customHeight="1">
      <c r="A21" s="1370">
        <v>42095</v>
      </c>
      <c r="B21" s="1028">
        <v>42095</v>
      </c>
      <c r="C21" s="1398">
        <v>42095</v>
      </c>
      <c r="D21" s="82">
        <v>71675825</v>
      </c>
      <c r="E21" s="2246">
        <v>7998005</v>
      </c>
      <c r="F21" s="2246">
        <v>72034736</v>
      </c>
      <c r="G21" s="2246">
        <v>79870627</v>
      </c>
      <c r="H21" s="2246">
        <v>7568957</v>
      </c>
      <c r="I21" s="2246">
        <v>1932131</v>
      </c>
      <c r="J21" s="2246">
        <v>70369540</v>
      </c>
      <c r="K21" s="2246">
        <v>61792320</v>
      </c>
      <c r="L21" s="2246">
        <v>8040592</v>
      </c>
      <c r="M21" s="2246">
        <v>536628</v>
      </c>
      <c r="N21" s="2246">
        <v>8245892</v>
      </c>
      <c r="O21" s="2246">
        <v>2689655</v>
      </c>
      <c r="P21" s="1342">
        <v>42095</v>
      </c>
      <c r="Q21" s="619">
        <v>42095</v>
      </c>
      <c r="R21" s="1370">
        <v>42095</v>
      </c>
      <c r="S21" s="1028">
        <v>42095</v>
      </c>
      <c r="T21" s="1398">
        <v>42095</v>
      </c>
      <c r="U21" s="82">
        <v>386083</v>
      </c>
      <c r="V21" s="2246" t="s">
        <v>22</v>
      </c>
      <c r="W21" s="2246"/>
      <c r="X21" s="2246">
        <v>352790</v>
      </c>
      <c r="Y21" s="2246">
        <v>3270</v>
      </c>
      <c r="Z21" s="2246" t="s">
        <v>21</v>
      </c>
      <c r="AA21" s="2246">
        <v>349520</v>
      </c>
      <c r="AB21" s="2246">
        <v>349520</v>
      </c>
      <c r="AC21" s="2246" t="s">
        <v>21</v>
      </c>
      <c r="AD21" s="2246" t="s">
        <v>21</v>
      </c>
      <c r="AE21" s="2246">
        <v>39625</v>
      </c>
      <c r="AF21" s="2246">
        <v>34296</v>
      </c>
      <c r="AG21" s="1342">
        <v>42095</v>
      </c>
      <c r="AH21" s="619">
        <v>42095</v>
      </c>
      <c r="AI21" s="1370">
        <v>42095</v>
      </c>
      <c r="AJ21" s="1028">
        <v>42095</v>
      </c>
      <c r="AK21" s="1398">
        <v>42095</v>
      </c>
      <c r="AL21" s="82">
        <v>18689578</v>
      </c>
      <c r="AM21" s="2246" t="s">
        <v>22</v>
      </c>
      <c r="AN21" s="2246"/>
      <c r="AO21" s="2246">
        <v>18581017</v>
      </c>
      <c r="AP21" s="2246" t="s">
        <v>22</v>
      </c>
      <c r="AQ21" s="2246" t="s">
        <v>22</v>
      </c>
      <c r="AR21" s="2246">
        <v>18581017</v>
      </c>
      <c r="AS21" s="2246">
        <v>18581017</v>
      </c>
      <c r="AT21" s="2246" t="s">
        <v>22</v>
      </c>
      <c r="AU21" s="2246" t="s">
        <v>22</v>
      </c>
      <c r="AV21" s="2246">
        <v>101017</v>
      </c>
      <c r="AW21" s="2246">
        <v>13656</v>
      </c>
      <c r="AX21" s="1342">
        <v>42095</v>
      </c>
      <c r="AY21" s="619">
        <v>42095</v>
      </c>
      <c r="AZ21" s="1370">
        <v>42095</v>
      </c>
      <c r="BA21" s="1028">
        <v>42095</v>
      </c>
      <c r="BB21" s="1398">
        <v>42095</v>
      </c>
      <c r="BC21" s="82">
        <v>1232303</v>
      </c>
      <c r="BD21" s="2246" t="s">
        <v>22</v>
      </c>
      <c r="BE21" s="2246"/>
      <c r="BF21" s="2246">
        <v>1235825</v>
      </c>
      <c r="BG21" s="2246">
        <v>567732</v>
      </c>
      <c r="BH21" s="2246">
        <v>11706</v>
      </c>
      <c r="BI21" s="2246">
        <v>656387</v>
      </c>
      <c r="BJ21" s="2246">
        <v>506360</v>
      </c>
      <c r="BK21" s="2246">
        <v>117247</v>
      </c>
      <c r="BL21" s="2246">
        <v>32780</v>
      </c>
      <c r="BM21" s="2246">
        <v>1109</v>
      </c>
      <c r="BN21" s="2246">
        <v>65520</v>
      </c>
      <c r="BO21" s="1342">
        <v>42095</v>
      </c>
      <c r="BP21" s="619">
        <v>42095</v>
      </c>
      <c r="BQ21" s="1370">
        <v>42095</v>
      </c>
      <c r="BR21" s="1028">
        <v>42095</v>
      </c>
      <c r="BS21" s="1398">
        <v>42095</v>
      </c>
      <c r="BT21" s="82">
        <v>85760</v>
      </c>
      <c r="BU21" s="2246" t="s">
        <v>22</v>
      </c>
      <c r="BV21" s="2246"/>
      <c r="BW21" s="2246">
        <v>1087835</v>
      </c>
      <c r="BX21" s="2246">
        <v>764032</v>
      </c>
      <c r="BY21" s="2246" t="s">
        <v>21</v>
      </c>
      <c r="BZ21" s="2246">
        <v>323803</v>
      </c>
      <c r="CA21" s="2246">
        <v>200556</v>
      </c>
      <c r="CB21" s="2246">
        <v>121500</v>
      </c>
      <c r="CC21" s="2246">
        <v>1747</v>
      </c>
      <c r="CD21" s="2246" t="s">
        <v>22</v>
      </c>
      <c r="CE21" s="2246" t="s">
        <v>22</v>
      </c>
      <c r="CF21" s="1342">
        <v>42095</v>
      </c>
      <c r="CG21" s="619">
        <v>42095</v>
      </c>
      <c r="CH21" s="1370">
        <v>42095</v>
      </c>
      <c r="CI21" s="1028">
        <v>42095</v>
      </c>
      <c r="CJ21" s="1398">
        <v>42095</v>
      </c>
      <c r="CK21" s="82">
        <v>1555432</v>
      </c>
      <c r="CL21" s="2246" t="s">
        <v>22</v>
      </c>
      <c r="CM21" s="2246"/>
      <c r="CN21" s="2246">
        <v>1504801</v>
      </c>
      <c r="CO21" s="2246">
        <v>917811</v>
      </c>
      <c r="CP21" s="2246" t="s">
        <v>21</v>
      </c>
      <c r="CQ21" s="2246">
        <v>586990</v>
      </c>
      <c r="CR21" s="2246">
        <v>586990</v>
      </c>
      <c r="CS21" s="2246" t="s">
        <v>21</v>
      </c>
      <c r="CT21" s="2246" t="s">
        <v>21</v>
      </c>
      <c r="CU21" s="2246">
        <v>23458</v>
      </c>
      <c r="CV21" s="2246">
        <v>172042</v>
      </c>
      <c r="CW21" s="1342">
        <v>42095</v>
      </c>
      <c r="CX21" s="619">
        <v>42095</v>
      </c>
      <c r="CY21" s="1370">
        <v>42095</v>
      </c>
      <c r="CZ21" s="1028">
        <v>42095</v>
      </c>
      <c r="DA21" s="1398">
        <v>42095</v>
      </c>
      <c r="DB21" s="82">
        <v>14873878</v>
      </c>
      <c r="DC21" s="2246">
        <v>7998005</v>
      </c>
      <c r="DD21" s="2246"/>
      <c r="DE21" s="2246">
        <v>15242364</v>
      </c>
      <c r="DF21" s="2246">
        <v>4613233</v>
      </c>
      <c r="DG21" s="2246">
        <v>577710</v>
      </c>
      <c r="DH21" s="2246">
        <v>10051420</v>
      </c>
      <c r="DI21" s="2246">
        <v>8182059</v>
      </c>
      <c r="DJ21" s="2246">
        <v>1800312</v>
      </c>
      <c r="DK21" s="2246">
        <v>69051</v>
      </c>
      <c r="DL21" s="2246">
        <v>7452944</v>
      </c>
      <c r="DM21" s="2246">
        <v>1807837</v>
      </c>
      <c r="DN21" s="1342">
        <v>42095</v>
      </c>
      <c r="DO21" s="619">
        <v>42095</v>
      </c>
      <c r="DP21" s="1370">
        <v>42095</v>
      </c>
      <c r="DQ21" s="1028">
        <v>42095</v>
      </c>
      <c r="DR21" s="1398">
        <v>42095</v>
      </c>
      <c r="DS21" s="82">
        <v>341149</v>
      </c>
      <c r="DT21" s="2246">
        <v>155412</v>
      </c>
      <c r="DU21" s="2246"/>
      <c r="DV21" s="2246">
        <v>387707</v>
      </c>
      <c r="DW21" s="2246" t="s">
        <v>21</v>
      </c>
      <c r="DX21" s="2246" t="s">
        <v>21</v>
      </c>
      <c r="DY21" s="2246">
        <v>387707</v>
      </c>
      <c r="DZ21" s="2246">
        <v>387707</v>
      </c>
      <c r="EA21" s="2246" t="s">
        <v>21</v>
      </c>
      <c r="EB21" s="2246" t="s">
        <v>21</v>
      </c>
      <c r="EC21" s="2246">
        <v>111197</v>
      </c>
      <c r="ED21" s="2246">
        <v>32685</v>
      </c>
      <c r="EE21" s="1342">
        <v>42095</v>
      </c>
      <c r="EF21" s="619">
        <v>42095</v>
      </c>
      <c r="EG21" s="1370">
        <v>42095</v>
      </c>
      <c r="EH21" s="1028">
        <v>42095</v>
      </c>
      <c r="EI21" s="1398">
        <v>42095</v>
      </c>
      <c r="EJ21" s="82" t="s">
        <v>21</v>
      </c>
      <c r="EK21" s="2246" t="s">
        <v>21</v>
      </c>
      <c r="EL21" s="2246"/>
      <c r="EM21" s="2246" t="s">
        <v>21</v>
      </c>
      <c r="EN21" s="2246" t="s">
        <v>21</v>
      </c>
      <c r="EO21" s="2246" t="s">
        <v>21</v>
      </c>
      <c r="EP21" s="2246" t="s">
        <v>21</v>
      </c>
      <c r="EQ21" s="2246" t="s">
        <v>21</v>
      </c>
      <c r="ER21" s="2246" t="s">
        <v>21</v>
      </c>
      <c r="ES21" s="2246" t="s">
        <v>21</v>
      </c>
      <c r="ET21" s="2246" t="s">
        <v>21</v>
      </c>
      <c r="EU21" s="2246" t="s">
        <v>22</v>
      </c>
      <c r="EV21" s="1342">
        <v>42095</v>
      </c>
      <c r="EW21" s="619">
        <v>42095</v>
      </c>
      <c r="EX21" s="1370">
        <v>42095</v>
      </c>
      <c r="EY21" s="1028">
        <v>42095</v>
      </c>
      <c r="EZ21" s="1398">
        <v>42095</v>
      </c>
      <c r="FA21" s="82">
        <v>415092</v>
      </c>
      <c r="FB21" s="2246" t="s">
        <v>22</v>
      </c>
      <c r="FC21" s="2246"/>
      <c r="FD21" s="2246">
        <v>415092</v>
      </c>
      <c r="FE21" s="2246">
        <v>81026</v>
      </c>
      <c r="FF21" s="2246">
        <v>174617</v>
      </c>
      <c r="FG21" s="2246">
        <v>159449</v>
      </c>
      <c r="FH21" s="2246" t="s">
        <v>22</v>
      </c>
      <c r="FI21" s="2246">
        <v>122310</v>
      </c>
      <c r="FJ21" s="2246">
        <v>37139</v>
      </c>
      <c r="FK21" s="2246" t="s">
        <v>22</v>
      </c>
      <c r="FL21" s="208" t="s">
        <v>22</v>
      </c>
      <c r="FM21" s="1342">
        <v>42095</v>
      </c>
      <c r="FN21" s="619">
        <v>42095</v>
      </c>
      <c r="FO21" s="1370">
        <v>42095</v>
      </c>
      <c r="FP21" s="1028">
        <v>42095</v>
      </c>
      <c r="FQ21" s="1398">
        <v>42095</v>
      </c>
      <c r="FR21" s="82">
        <v>36616</v>
      </c>
      <c r="FS21" s="2246">
        <v>42045</v>
      </c>
      <c r="FT21" s="2246"/>
      <c r="FU21" s="2246">
        <v>78704</v>
      </c>
      <c r="FV21" s="2246" t="s">
        <v>21</v>
      </c>
      <c r="FW21" s="2246" t="s">
        <v>21</v>
      </c>
      <c r="FX21" s="2246">
        <v>78704</v>
      </c>
      <c r="FY21" s="2246">
        <v>66350</v>
      </c>
      <c r="FZ21" s="2246">
        <v>12354</v>
      </c>
      <c r="GA21" s="2246" t="s">
        <v>21</v>
      </c>
      <c r="GB21" s="2246" t="s">
        <v>21</v>
      </c>
      <c r="GC21" s="208">
        <v>340</v>
      </c>
      <c r="GD21" s="1342">
        <v>42095</v>
      </c>
      <c r="GE21" s="619">
        <v>42095</v>
      </c>
    </row>
    <row r="22" spans="1:187" ht="15" customHeight="1">
      <c r="A22" s="1372"/>
      <c r="B22" s="1028">
        <v>42461</v>
      </c>
      <c r="C22" s="1414"/>
      <c r="D22" s="82">
        <v>69846901</v>
      </c>
      <c r="E22" s="2246">
        <v>8001676</v>
      </c>
      <c r="F22" s="2246">
        <v>69493771</v>
      </c>
      <c r="G22" s="2246">
        <v>77358338</v>
      </c>
      <c r="H22" s="2246">
        <v>7566228</v>
      </c>
      <c r="I22" s="2246">
        <v>1837533</v>
      </c>
      <c r="J22" s="2246">
        <v>67954577</v>
      </c>
      <c r="K22" s="2246">
        <v>60099906</v>
      </c>
      <c r="L22" s="2246">
        <v>7318383</v>
      </c>
      <c r="M22" s="2246">
        <v>536282</v>
      </c>
      <c r="N22" s="2246">
        <v>8062164</v>
      </c>
      <c r="O22" s="2246">
        <v>2722866</v>
      </c>
      <c r="P22" s="1342">
        <v>42461</v>
      </c>
      <c r="Q22" s="619">
        <v>42461</v>
      </c>
      <c r="R22" s="1372"/>
      <c r="S22" s="1028">
        <v>42461</v>
      </c>
      <c r="T22" s="1414"/>
      <c r="U22" s="82">
        <v>131767</v>
      </c>
      <c r="V22" s="2246" t="s">
        <v>22</v>
      </c>
      <c r="W22" s="2246"/>
      <c r="X22" s="2246">
        <v>128635</v>
      </c>
      <c r="Y22" s="2246">
        <v>3954</v>
      </c>
      <c r="Z22" s="2246" t="s">
        <v>21</v>
      </c>
      <c r="AA22" s="2246">
        <v>124681</v>
      </c>
      <c r="AB22" s="2246">
        <v>124681</v>
      </c>
      <c r="AC22" s="2246" t="s">
        <v>21</v>
      </c>
      <c r="AD22" s="2246" t="s">
        <v>21</v>
      </c>
      <c r="AE22" s="2246">
        <v>35029</v>
      </c>
      <c r="AF22" s="2246">
        <v>37034</v>
      </c>
      <c r="AG22" s="1342">
        <v>42461</v>
      </c>
      <c r="AH22" s="619">
        <v>42461</v>
      </c>
      <c r="AI22" s="1372"/>
      <c r="AJ22" s="1028">
        <v>42461</v>
      </c>
      <c r="AK22" s="1414"/>
      <c r="AL22" s="82">
        <v>19654434</v>
      </c>
      <c r="AM22" s="2246" t="s">
        <v>22</v>
      </c>
      <c r="AN22" s="2246"/>
      <c r="AO22" s="2246">
        <v>19562893</v>
      </c>
      <c r="AP22" s="2246" t="s">
        <v>22</v>
      </c>
      <c r="AQ22" s="2246" t="s">
        <v>22</v>
      </c>
      <c r="AR22" s="2246">
        <v>19562893</v>
      </c>
      <c r="AS22" s="2246">
        <v>19562893</v>
      </c>
      <c r="AT22" s="2246" t="s">
        <v>22</v>
      </c>
      <c r="AU22" s="2246" t="s">
        <v>22</v>
      </c>
      <c r="AV22" s="2246">
        <v>98484</v>
      </c>
      <c r="AW22" s="2246">
        <v>6772</v>
      </c>
      <c r="AX22" s="1342">
        <v>42461</v>
      </c>
      <c r="AY22" s="619">
        <v>42461</v>
      </c>
      <c r="AZ22" s="1372"/>
      <c r="BA22" s="1028">
        <v>42461</v>
      </c>
      <c r="BB22" s="1414"/>
      <c r="BC22" s="82">
        <v>1316912</v>
      </c>
      <c r="BD22" s="2246" t="s">
        <v>22</v>
      </c>
      <c r="BE22" s="2246"/>
      <c r="BF22" s="2246">
        <v>1316607</v>
      </c>
      <c r="BG22" s="2246">
        <v>574393</v>
      </c>
      <c r="BH22" s="2246">
        <v>16944</v>
      </c>
      <c r="BI22" s="2246">
        <v>725270</v>
      </c>
      <c r="BJ22" s="2246">
        <v>590895</v>
      </c>
      <c r="BK22" s="2246">
        <v>104720</v>
      </c>
      <c r="BL22" s="2246">
        <v>29655</v>
      </c>
      <c r="BM22" s="2246">
        <v>1196</v>
      </c>
      <c r="BN22" s="2246">
        <v>64538</v>
      </c>
      <c r="BO22" s="1342">
        <v>42461</v>
      </c>
      <c r="BP22" s="619">
        <v>42461</v>
      </c>
      <c r="BQ22" s="1372"/>
      <c r="BR22" s="1028">
        <v>42461</v>
      </c>
      <c r="BS22" s="1414"/>
      <c r="BT22" s="82">
        <v>157168</v>
      </c>
      <c r="BU22" s="2246" t="s">
        <v>22</v>
      </c>
      <c r="BV22" s="2246"/>
      <c r="BW22" s="2246">
        <v>1132891</v>
      </c>
      <c r="BX22" s="2246">
        <v>723318</v>
      </c>
      <c r="BY22" s="2246">
        <v>439</v>
      </c>
      <c r="BZ22" s="2246">
        <v>409134</v>
      </c>
      <c r="CA22" s="2246">
        <v>287906</v>
      </c>
      <c r="CB22" s="2246">
        <v>120128</v>
      </c>
      <c r="CC22" s="2246">
        <v>1100</v>
      </c>
      <c r="CD22" s="2246" t="s">
        <v>22</v>
      </c>
      <c r="CE22" s="2246" t="s">
        <v>22</v>
      </c>
      <c r="CF22" s="1342">
        <v>42461</v>
      </c>
      <c r="CG22" s="619">
        <v>42461</v>
      </c>
      <c r="CH22" s="1372"/>
      <c r="CI22" s="1028">
        <v>42461</v>
      </c>
      <c r="CJ22" s="1414"/>
      <c r="CK22" s="82">
        <v>1501838</v>
      </c>
      <c r="CL22" s="2246" t="s">
        <v>22</v>
      </c>
      <c r="CM22" s="2246"/>
      <c r="CN22" s="2246">
        <v>1444254</v>
      </c>
      <c r="CO22" s="2246">
        <v>914111</v>
      </c>
      <c r="CP22" s="2246" t="s">
        <v>21</v>
      </c>
      <c r="CQ22" s="2246">
        <v>530143</v>
      </c>
      <c r="CR22" s="2246">
        <v>529186</v>
      </c>
      <c r="CS22" s="2246" t="s">
        <v>21</v>
      </c>
      <c r="CT22" s="2246">
        <v>957</v>
      </c>
      <c r="CU22" s="2246">
        <v>23865</v>
      </c>
      <c r="CV22" s="2246">
        <v>205761</v>
      </c>
      <c r="CW22" s="1342">
        <v>42461</v>
      </c>
      <c r="CX22" s="619">
        <v>42461</v>
      </c>
      <c r="CY22" s="1372"/>
      <c r="CZ22" s="1028">
        <v>42461</v>
      </c>
      <c r="DA22" s="1414"/>
      <c r="DB22" s="82">
        <v>14741121</v>
      </c>
      <c r="DC22" s="2246">
        <v>8001676</v>
      </c>
      <c r="DD22" s="2246"/>
      <c r="DE22" s="2246">
        <v>15324802</v>
      </c>
      <c r="DF22" s="2246">
        <v>4605972</v>
      </c>
      <c r="DG22" s="2246">
        <v>611364</v>
      </c>
      <c r="DH22" s="2246">
        <v>10107466</v>
      </c>
      <c r="DI22" s="2246">
        <v>8202459</v>
      </c>
      <c r="DJ22" s="2246">
        <v>1849825</v>
      </c>
      <c r="DK22" s="2246">
        <v>55175</v>
      </c>
      <c r="DL22" s="2246">
        <v>7448923</v>
      </c>
      <c r="DM22" s="2246">
        <v>1781930</v>
      </c>
      <c r="DN22" s="1342">
        <v>42461</v>
      </c>
      <c r="DO22" s="619">
        <v>42461</v>
      </c>
      <c r="DP22" s="1372"/>
      <c r="DQ22" s="1028">
        <v>42461</v>
      </c>
      <c r="DR22" s="1414"/>
      <c r="DS22" s="82">
        <v>332307</v>
      </c>
      <c r="DT22" s="2246">
        <v>153378</v>
      </c>
      <c r="DU22" s="2246"/>
      <c r="DV22" s="2246">
        <v>399996</v>
      </c>
      <c r="DW22" s="2246" t="s">
        <v>21</v>
      </c>
      <c r="DX22" s="2246" t="s">
        <v>21</v>
      </c>
      <c r="DY22" s="2246">
        <v>399996</v>
      </c>
      <c r="DZ22" s="2246">
        <v>399996</v>
      </c>
      <c r="EA22" s="2246" t="s">
        <v>21</v>
      </c>
      <c r="EB22" s="2246" t="s">
        <v>21</v>
      </c>
      <c r="EC22" s="2246">
        <v>87544</v>
      </c>
      <c r="ED22" s="2246">
        <v>30830</v>
      </c>
      <c r="EE22" s="1342">
        <v>42461</v>
      </c>
      <c r="EF22" s="619">
        <v>42461</v>
      </c>
      <c r="EG22" s="1372"/>
      <c r="EH22" s="1028">
        <v>42461</v>
      </c>
      <c r="EI22" s="1414"/>
      <c r="EJ22" s="82" t="s">
        <v>21</v>
      </c>
      <c r="EK22" s="2246" t="s">
        <v>21</v>
      </c>
      <c r="EL22" s="2246"/>
      <c r="EM22" s="2246" t="s">
        <v>21</v>
      </c>
      <c r="EN22" s="2246" t="s">
        <v>21</v>
      </c>
      <c r="EO22" s="2246" t="s">
        <v>21</v>
      </c>
      <c r="EP22" s="2246" t="s">
        <v>21</v>
      </c>
      <c r="EQ22" s="2246" t="s">
        <v>21</v>
      </c>
      <c r="ER22" s="2246" t="s">
        <v>21</v>
      </c>
      <c r="ES22" s="2246" t="s">
        <v>21</v>
      </c>
      <c r="ET22" s="2246" t="s">
        <v>21</v>
      </c>
      <c r="EU22" s="2246" t="s">
        <v>22</v>
      </c>
      <c r="EV22" s="1342">
        <v>42461</v>
      </c>
      <c r="EW22" s="619">
        <v>42461</v>
      </c>
      <c r="EX22" s="1372"/>
      <c r="EY22" s="1028">
        <v>42461</v>
      </c>
      <c r="EZ22" s="1414"/>
      <c r="FA22" s="82">
        <v>420343</v>
      </c>
      <c r="FB22" s="2246" t="s">
        <v>22</v>
      </c>
      <c r="FC22" s="2246"/>
      <c r="FD22" s="2246">
        <v>420343</v>
      </c>
      <c r="FE22" s="2246">
        <v>82020</v>
      </c>
      <c r="FF22" s="2246">
        <v>195313</v>
      </c>
      <c r="FG22" s="2246">
        <v>143010</v>
      </c>
      <c r="FH22" s="2246" t="s">
        <v>22</v>
      </c>
      <c r="FI22" s="2246">
        <v>117741</v>
      </c>
      <c r="FJ22" s="2246">
        <v>25269</v>
      </c>
      <c r="FK22" s="2246" t="s">
        <v>22</v>
      </c>
      <c r="FL22" s="208" t="s">
        <v>22</v>
      </c>
      <c r="FM22" s="1342">
        <v>42461</v>
      </c>
      <c r="FN22" s="619">
        <v>42461</v>
      </c>
      <c r="FO22" s="1372"/>
      <c r="FP22" s="1028">
        <v>42461</v>
      </c>
      <c r="FQ22" s="1414"/>
      <c r="FR22" s="82">
        <v>37821</v>
      </c>
      <c r="FS22" s="2246">
        <v>39771</v>
      </c>
      <c r="FT22" s="2246"/>
      <c r="FU22" s="2246">
        <v>77776</v>
      </c>
      <c r="FV22" s="2246" t="s">
        <v>21</v>
      </c>
      <c r="FW22" s="2246" t="s">
        <v>21</v>
      </c>
      <c r="FX22" s="2246">
        <v>77776</v>
      </c>
      <c r="FY22" s="2246">
        <v>63776</v>
      </c>
      <c r="FZ22" s="2246">
        <v>14000</v>
      </c>
      <c r="GA22" s="2246" t="s">
        <v>21</v>
      </c>
      <c r="GB22" s="2246" t="s">
        <v>21</v>
      </c>
      <c r="GC22" s="208">
        <v>156</v>
      </c>
      <c r="GD22" s="1342">
        <v>42461</v>
      </c>
      <c r="GE22" s="619">
        <v>42461</v>
      </c>
    </row>
    <row r="23" spans="1:187" ht="7.5" customHeight="1">
      <c r="A23" s="1372"/>
      <c r="B23" s="1032"/>
      <c r="C23" s="1414"/>
      <c r="D23" s="82"/>
      <c r="E23" s="2246"/>
      <c r="F23" s="2246"/>
      <c r="G23" s="2246"/>
      <c r="H23" s="2246"/>
      <c r="I23" s="2246"/>
      <c r="J23" s="2246"/>
      <c r="K23" s="2246"/>
      <c r="L23" s="2246"/>
      <c r="M23" s="2246"/>
      <c r="N23" s="2246"/>
      <c r="O23" s="2246"/>
      <c r="P23" s="1415"/>
      <c r="Q23" s="74"/>
      <c r="R23" s="1372"/>
      <c r="S23" s="1032"/>
      <c r="T23" s="1414"/>
      <c r="U23" s="82"/>
      <c r="V23" s="2246"/>
      <c r="W23" s="2246"/>
      <c r="X23" s="2246"/>
      <c r="Y23" s="2246"/>
      <c r="Z23" s="2246"/>
      <c r="AA23" s="2246"/>
      <c r="AB23" s="2246"/>
      <c r="AC23" s="2246"/>
      <c r="AD23" s="2246"/>
      <c r="AE23" s="2246"/>
      <c r="AF23" s="2246"/>
      <c r="AG23" s="1415"/>
      <c r="AH23" s="74"/>
      <c r="AI23" s="1372"/>
      <c r="AJ23" s="1032"/>
      <c r="AK23" s="1414"/>
      <c r="AL23" s="82"/>
      <c r="AM23" s="2246"/>
      <c r="AN23" s="2246"/>
      <c r="AO23" s="2246"/>
      <c r="AP23" s="2246"/>
      <c r="AQ23" s="2246"/>
      <c r="AR23" s="2246"/>
      <c r="AS23" s="2246"/>
      <c r="AT23" s="2246"/>
      <c r="AU23" s="2246"/>
      <c r="AV23" s="2246"/>
      <c r="AW23" s="2246"/>
      <c r="AX23" s="1415"/>
      <c r="AY23" s="74"/>
      <c r="AZ23" s="1372"/>
      <c r="BA23" s="1032"/>
      <c r="BB23" s="1414"/>
      <c r="BC23" s="82"/>
      <c r="BD23" s="2246"/>
      <c r="BE23" s="2246"/>
      <c r="BF23" s="2246"/>
      <c r="BG23" s="2246"/>
      <c r="BH23" s="2246"/>
      <c r="BI23" s="2246"/>
      <c r="BJ23" s="2246"/>
      <c r="BK23" s="2246"/>
      <c r="BL23" s="2246"/>
      <c r="BM23" s="2246"/>
      <c r="BN23" s="2246"/>
      <c r="BO23" s="1415"/>
      <c r="BP23" s="74"/>
      <c r="BQ23" s="1372"/>
      <c r="BR23" s="1032"/>
      <c r="BS23" s="1414"/>
      <c r="BT23" s="82"/>
      <c r="BU23" s="2246"/>
      <c r="BV23" s="2246"/>
      <c r="BW23" s="2246"/>
      <c r="BX23" s="2246"/>
      <c r="BY23" s="2246"/>
      <c r="BZ23" s="2246"/>
      <c r="CA23" s="2246"/>
      <c r="CB23" s="2246"/>
      <c r="CC23" s="2246"/>
      <c r="CD23" s="2246"/>
      <c r="CE23" s="2246"/>
      <c r="CF23" s="1415"/>
      <c r="CG23" s="74"/>
      <c r="CH23" s="1372"/>
      <c r="CI23" s="1032"/>
      <c r="CJ23" s="1414"/>
      <c r="CK23" s="82"/>
      <c r="CL23" s="2246"/>
      <c r="CM23" s="2246"/>
      <c r="CN23" s="2246"/>
      <c r="CO23" s="2246"/>
      <c r="CP23" s="2246"/>
      <c r="CQ23" s="2246"/>
      <c r="CR23" s="2246"/>
      <c r="CS23" s="2246"/>
      <c r="CT23" s="2246"/>
      <c r="CU23" s="2246"/>
      <c r="CV23" s="2246"/>
      <c r="CW23" s="1415"/>
      <c r="CX23" s="74"/>
      <c r="CY23" s="1372"/>
      <c r="CZ23" s="1032"/>
      <c r="DA23" s="1414"/>
      <c r="DB23" s="82"/>
      <c r="DC23" s="2246"/>
      <c r="DD23" s="2246"/>
      <c r="DE23" s="2246"/>
      <c r="DF23" s="2246"/>
      <c r="DG23" s="2246"/>
      <c r="DH23" s="2246"/>
      <c r="DI23" s="2246"/>
      <c r="DJ23" s="2246"/>
      <c r="DK23" s="2246"/>
      <c r="DL23" s="2246"/>
      <c r="DM23" s="2246"/>
      <c r="DN23" s="1415"/>
      <c r="DO23" s="74"/>
      <c r="DP23" s="1372"/>
      <c r="DQ23" s="1032"/>
      <c r="DR23" s="1414"/>
      <c r="DS23" s="82"/>
      <c r="DT23" s="2246"/>
      <c r="DU23" s="2246"/>
      <c r="DV23" s="2246"/>
      <c r="DW23" s="2246"/>
      <c r="DX23" s="2246"/>
      <c r="DY23" s="2246"/>
      <c r="DZ23" s="2246"/>
      <c r="EA23" s="2246"/>
      <c r="EB23" s="2246"/>
      <c r="EC23" s="2246"/>
      <c r="ED23" s="2246"/>
      <c r="EE23" s="1415"/>
      <c r="EF23" s="74"/>
      <c r="EG23" s="1372"/>
      <c r="EH23" s="1032"/>
      <c r="EI23" s="1414"/>
      <c r="EJ23" s="82"/>
      <c r="EK23" s="2246"/>
      <c r="EL23" s="2246"/>
      <c r="EM23" s="2246"/>
      <c r="EN23" s="2246"/>
      <c r="EO23" s="2246"/>
      <c r="EP23" s="2246"/>
      <c r="EQ23" s="2246"/>
      <c r="ER23" s="2246"/>
      <c r="ES23" s="2246"/>
      <c r="ET23" s="2246"/>
      <c r="EU23" s="2246"/>
      <c r="EV23" s="1415"/>
      <c r="EW23" s="74"/>
      <c r="EX23" s="1372"/>
      <c r="EY23" s="1032"/>
      <c r="EZ23" s="1414"/>
      <c r="FA23" s="82"/>
      <c r="FB23" s="2246"/>
      <c r="FC23" s="2246"/>
      <c r="FD23" s="2246"/>
      <c r="FE23" s="2246"/>
      <c r="FF23" s="2246"/>
      <c r="FG23" s="2246"/>
      <c r="FH23" s="2246"/>
      <c r="FI23" s="2246"/>
      <c r="FJ23" s="2246"/>
      <c r="FK23" s="2246"/>
      <c r="FL23" s="2246"/>
      <c r="FM23" s="1415"/>
      <c r="FN23" s="74"/>
      <c r="FO23" s="1372"/>
      <c r="FP23" s="1032"/>
      <c r="FQ23" s="1414"/>
      <c r="FR23" s="82"/>
      <c r="FS23" s="2246"/>
      <c r="FT23" s="2246"/>
      <c r="FU23" s="2246"/>
      <c r="FV23" s="2246"/>
      <c r="FW23" s="2246"/>
      <c r="FX23" s="2246"/>
      <c r="FY23" s="2246"/>
      <c r="FZ23" s="2246"/>
      <c r="GA23" s="2246"/>
      <c r="GB23" s="2246"/>
      <c r="GC23" s="2246"/>
      <c r="GD23" s="1415"/>
      <c r="GE23" s="74"/>
    </row>
    <row r="24" spans="1:187" ht="15" customHeight="1">
      <c r="A24" s="1374" t="s">
        <v>1582</v>
      </c>
      <c r="B24" s="1034" t="s">
        <v>23</v>
      </c>
      <c r="C24" s="1375" t="s">
        <v>163</v>
      </c>
      <c r="D24" s="82">
        <v>18265570</v>
      </c>
      <c r="E24" s="2246">
        <v>1921450</v>
      </c>
      <c r="F24" s="2246">
        <v>18272629</v>
      </c>
      <c r="G24" s="2246">
        <v>20159735</v>
      </c>
      <c r="H24" s="2246">
        <v>1961436</v>
      </c>
      <c r="I24" s="2246">
        <v>510129</v>
      </c>
      <c r="J24" s="2246">
        <v>17688169</v>
      </c>
      <c r="K24" s="2246">
        <v>15669808</v>
      </c>
      <c r="L24" s="2246">
        <v>1883839</v>
      </c>
      <c r="M24" s="2246">
        <v>134518</v>
      </c>
      <c r="N24" s="2246">
        <v>1996336</v>
      </c>
      <c r="O24" s="2246">
        <v>2722866</v>
      </c>
      <c r="P24" s="1343" t="s">
        <v>25</v>
      </c>
      <c r="Q24" s="623" t="s">
        <v>1583</v>
      </c>
      <c r="R24" s="1374" t="s">
        <v>1582</v>
      </c>
      <c r="S24" s="1034" t="s">
        <v>23</v>
      </c>
      <c r="T24" s="1375" t="s">
        <v>163</v>
      </c>
      <c r="U24" s="82">
        <v>92106</v>
      </c>
      <c r="V24" s="2246" t="s">
        <v>22</v>
      </c>
      <c r="W24" s="2246"/>
      <c r="X24" s="2246">
        <v>82293</v>
      </c>
      <c r="Y24" s="2246">
        <v>1276</v>
      </c>
      <c r="Z24" s="2246" t="s">
        <v>21</v>
      </c>
      <c r="AA24" s="2246">
        <v>81017</v>
      </c>
      <c r="AB24" s="2246">
        <v>81017</v>
      </c>
      <c r="AC24" s="2246" t="s">
        <v>21</v>
      </c>
      <c r="AD24" s="2246" t="s">
        <v>21</v>
      </c>
      <c r="AE24" s="2246">
        <v>9730</v>
      </c>
      <c r="AF24" s="2246">
        <v>37034</v>
      </c>
      <c r="AG24" s="1343" t="s">
        <v>25</v>
      </c>
      <c r="AH24" s="623" t="s">
        <v>1583</v>
      </c>
      <c r="AI24" s="1374" t="s">
        <v>1582</v>
      </c>
      <c r="AJ24" s="1034" t="s">
        <v>23</v>
      </c>
      <c r="AK24" s="1375" t="s">
        <v>163</v>
      </c>
      <c r="AL24" s="82">
        <v>5065457</v>
      </c>
      <c r="AM24" s="2246" t="s">
        <v>22</v>
      </c>
      <c r="AN24" s="2246"/>
      <c r="AO24" s="2246">
        <v>5037579</v>
      </c>
      <c r="AP24" s="2246" t="s">
        <v>22</v>
      </c>
      <c r="AQ24" s="2246" t="s">
        <v>22</v>
      </c>
      <c r="AR24" s="2246">
        <v>5037579</v>
      </c>
      <c r="AS24" s="2246">
        <v>5037579</v>
      </c>
      <c r="AT24" s="2246" t="s">
        <v>22</v>
      </c>
      <c r="AU24" s="2246" t="s">
        <v>22</v>
      </c>
      <c r="AV24" s="2246">
        <v>28059</v>
      </c>
      <c r="AW24" s="2246">
        <v>6772</v>
      </c>
      <c r="AX24" s="1343" t="s">
        <v>25</v>
      </c>
      <c r="AY24" s="623" t="s">
        <v>1583</v>
      </c>
      <c r="AZ24" s="1374" t="s">
        <v>1582</v>
      </c>
      <c r="BA24" s="1034" t="s">
        <v>23</v>
      </c>
      <c r="BB24" s="1375" t="s">
        <v>163</v>
      </c>
      <c r="BC24" s="82">
        <v>344231</v>
      </c>
      <c r="BD24" s="2246" t="s">
        <v>22</v>
      </c>
      <c r="BE24" s="2246"/>
      <c r="BF24" s="2246">
        <v>339197</v>
      </c>
      <c r="BG24" s="2246">
        <v>149993</v>
      </c>
      <c r="BH24" s="2246">
        <v>4109</v>
      </c>
      <c r="BI24" s="2246">
        <v>185095</v>
      </c>
      <c r="BJ24" s="2246">
        <v>144845</v>
      </c>
      <c r="BK24" s="2246">
        <v>30044</v>
      </c>
      <c r="BL24" s="2246">
        <v>10206</v>
      </c>
      <c r="BM24" s="2246">
        <v>349</v>
      </c>
      <c r="BN24" s="2246">
        <v>64538</v>
      </c>
      <c r="BO24" s="1343" t="s">
        <v>25</v>
      </c>
      <c r="BP24" s="623" t="s">
        <v>1583</v>
      </c>
      <c r="BQ24" s="1374" t="s">
        <v>1582</v>
      </c>
      <c r="BR24" s="1034" t="s">
        <v>23</v>
      </c>
      <c r="BS24" s="1375" t="s">
        <v>163</v>
      </c>
      <c r="BT24" s="82">
        <v>39120</v>
      </c>
      <c r="BU24" s="2246" t="s">
        <v>22</v>
      </c>
      <c r="BV24" s="2246"/>
      <c r="BW24" s="2246">
        <v>290461</v>
      </c>
      <c r="BX24" s="2246">
        <v>189825</v>
      </c>
      <c r="BY24" s="2246">
        <v>439</v>
      </c>
      <c r="BZ24" s="2246">
        <v>100197</v>
      </c>
      <c r="CA24" s="2246">
        <v>67107</v>
      </c>
      <c r="CB24" s="2246">
        <v>32814</v>
      </c>
      <c r="CC24" s="2246">
        <v>276</v>
      </c>
      <c r="CD24" s="2246" t="s">
        <v>22</v>
      </c>
      <c r="CE24" s="2246" t="s">
        <v>22</v>
      </c>
      <c r="CF24" s="1343" t="s">
        <v>25</v>
      </c>
      <c r="CG24" s="623" t="s">
        <v>1583</v>
      </c>
      <c r="CH24" s="1374" t="s">
        <v>1582</v>
      </c>
      <c r="CI24" s="1034" t="s">
        <v>23</v>
      </c>
      <c r="CJ24" s="1375" t="s">
        <v>163</v>
      </c>
      <c r="CK24" s="82">
        <v>423837</v>
      </c>
      <c r="CL24" s="2246" t="s">
        <v>22</v>
      </c>
      <c r="CM24" s="2246"/>
      <c r="CN24" s="2246">
        <v>333212</v>
      </c>
      <c r="CO24" s="2246">
        <v>193896</v>
      </c>
      <c r="CP24" s="2246" t="s">
        <v>21</v>
      </c>
      <c r="CQ24" s="2246">
        <v>139316</v>
      </c>
      <c r="CR24" s="2246">
        <v>138798</v>
      </c>
      <c r="CS24" s="2246" t="s">
        <v>21</v>
      </c>
      <c r="CT24" s="2246">
        <v>518</v>
      </c>
      <c r="CU24" s="2246">
        <v>12000</v>
      </c>
      <c r="CV24" s="2246">
        <v>205761</v>
      </c>
      <c r="CW24" s="1343" t="s">
        <v>25</v>
      </c>
      <c r="CX24" s="623" t="s">
        <v>1583</v>
      </c>
      <c r="CY24" s="1374" t="s">
        <v>1582</v>
      </c>
      <c r="CZ24" s="1034" t="s">
        <v>23</v>
      </c>
      <c r="DA24" s="1375" t="s">
        <v>163</v>
      </c>
      <c r="DB24" s="82">
        <v>3582033</v>
      </c>
      <c r="DC24" s="2246">
        <v>1921450</v>
      </c>
      <c r="DD24" s="2246"/>
      <c r="DE24" s="2246">
        <v>3830512</v>
      </c>
      <c r="DF24" s="2246">
        <v>1222785</v>
      </c>
      <c r="DG24" s="2246">
        <v>151270</v>
      </c>
      <c r="DH24" s="2246">
        <v>2456457</v>
      </c>
      <c r="DI24" s="2246">
        <v>1978112</v>
      </c>
      <c r="DJ24" s="2246">
        <v>463237</v>
      </c>
      <c r="DK24" s="2246">
        <v>15103</v>
      </c>
      <c r="DL24" s="2246">
        <v>1810630</v>
      </c>
      <c r="DM24" s="2246">
        <v>1781930</v>
      </c>
      <c r="DN24" s="1343" t="s">
        <v>25</v>
      </c>
      <c r="DO24" s="623" t="s">
        <v>1583</v>
      </c>
      <c r="DP24" s="1374" t="s">
        <v>1582</v>
      </c>
      <c r="DQ24" s="1034" t="s">
        <v>23</v>
      </c>
      <c r="DR24" s="1375" t="s">
        <v>163</v>
      </c>
      <c r="DS24" s="82">
        <v>91718</v>
      </c>
      <c r="DT24" s="2246">
        <v>35693</v>
      </c>
      <c r="DU24" s="2246"/>
      <c r="DV24" s="2246">
        <v>111054</v>
      </c>
      <c r="DW24" s="2246" t="s">
        <v>21</v>
      </c>
      <c r="DX24" s="2246" t="s">
        <v>21</v>
      </c>
      <c r="DY24" s="2246">
        <v>111054</v>
      </c>
      <c r="DZ24" s="2246">
        <v>111054</v>
      </c>
      <c r="EA24" s="2246" t="s">
        <v>21</v>
      </c>
      <c r="EB24" s="2246" t="s">
        <v>21</v>
      </c>
      <c r="EC24" s="2246">
        <v>14105</v>
      </c>
      <c r="ED24" s="2246">
        <v>30830</v>
      </c>
      <c r="EE24" s="1343" t="s">
        <v>25</v>
      </c>
      <c r="EF24" s="623" t="s">
        <v>1583</v>
      </c>
      <c r="EG24" s="1374" t="s">
        <v>1582</v>
      </c>
      <c r="EH24" s="1034" t="s">
        <v>23</v>
      </c>
      <c r="EI24" s="1375" t="s">
        <v>163</v>
      </c>
      <c r="EJ24" s="82" t="s">
        <v>21</v>
      </c>
      <c r="EK24" s="2246" t="s">
        <v>21</v>
      </c>
      <c r="EL24" s="2246"/>
      <c r="EM24" s="2246" t="s">
        <v>21</v>
      </c>
      <c r="EN24" s="2246" t="s">
        <v>21</v>
      </c>
      <c r="EO24" s="2246" t="s">
        <v>21</v>
      </c>
      <c r="EP24" s="2246" t="s">
        <v>21</v>
      </c>
      <c r="EQ24" s="2246" t="s">
        <v>21</v>
      </c>
      <c r="ER24" s="2246" t="s">
        <v>21</v>
      </c>
      <c r="ES24" s="2246" t="s">
        <v>21</v>
      </c>
      <c r="ET24" s="2246" t="s">
        <v>21</v>
      </c>
      <c r="EU24" s="2246" t="s">
        <v>22</v>
      </c>
      <c r="EV24" s="1343" t="s">
        <v>25</v>
      </c>
      <c r="EW24" s="623" t="s">
        <v>1583</v>
      </c>
      <c r="EX24" s="1374" t="s">
        <v>1582</v>
      </c>
      <c r="EY24" s="1034" t="s">
        <v>23</v>
      </c>
      <c r="EZ24" s="1375" t="s">
        <v>163</v>
      </c>
      <c r="FA24" s="82">
        <v>104962</v>
      </c>
      <c r="FB24" s="2246" t="s">
        <v>22</v>
      </c>
      <c r="FC24" s="2246"/>
      <c r="FD24" s="2246">
        <v>104962</v>
      </c>
      <c r="FE24" s="2246">
        <v>19453</v>
      </c>
      <c r="FF24" s="2246">
        <v>50319</v>
      </c>
      <c r="FG24" s="2246">
        <v>35190</v>
      </c>
      <c r="FH24" s="2246" t="s">
        <v>22</v>
      </c>
      <c r="FI24" s="2246">
        <v>28217</v>
      </c>
      <c r="FJ24" s="2246">
        <v>6973</v>
      </c>
      <c r="FK24" s="2246" t="s">
        <v>22</v>
      </c>
      <c r="FL24" s="208" t="s">
        <v>22</v>
      </c>
      <c r="FM24" s="1343" t="s">
        <v>25</v>
      </c>
      <c r="FN24" s="623" t="s">
        <v>1583</v>
      </c>
      <c r="FO24" s="1374" t="s">
        <v>1582</v>
      </c>
      <c r="FP24" s="1034" t="s">
        <v>23</v>
      </c>
      <c r="FQ24" s="1375" t="s">
        <v>163</v>
      </c>
      <c r="FR24" s="82">
        <v>9622</v>
      </c>
      <c r="FS24" s="2246">
        <v>6576</v>
      </c>
      <c r="FT24" s="2246"/>
      <c r="FU24" s="2246">
        <v>16990</v>
      </c>
      <c r="FV24" s="2246" t="s">
        <v>21</v>
      </c>
      <c r="FW24" s="2246" t="s">
        <v>21</v>
      </c>
      <c r="FX24" s="2246">
        <v>16990</v>
      </c>
      <c r="FY24" s="2246">
        <v>12423</v>
      </c>
      <c r="FZ24" s="2246">
        <v>4567</v>
      </c>
      <c r="GA24" s="2246" t="s">
        <v>21</v>
      </c>
      <c r="GB24" s="2246" t="s">
        <v>21</v>
      </c>
      <c r="GC24" s="208">
        <v>156</v>
      </c>
      <c r="GD24" s="1343" t="s">
        <v>25</v>
      </c>
      <c r="GE24" s="623" t="s">
        <v>1583</v>
      </c>
    </row>
    <row r="25" spans="1:187" ht="15" customHeight="1">
      <c r="A25" s="1376" t="s">
        <v>26</v>
      </c>
      <c r="B25" s="1037" t="s">
        <v>26</v>
      </c>
      <c r="C25" s="1375" t="s">
        <v>164</v>
      </c>
      <c r="D25" s="82">
        <v>17075591</v>
      </c>
      <c r="E25" s="2246">
        <v>1990080</v>
      </c>
      <c r="F25" s="2246">
        <v>16893120</v>
      </c>
      <c r="G25" s="2246">
        <v>18846788</v>
      </c>
      <c r="H25" s="2246">
        <v>1776254</v>
      </c>
      <c r="I25" s="2246">
        <v>504417</v>
      </c>
      <c r="J25" s="2246">
        <v>16566117</v>
      </c>
      <c r="K25" s="2246">
        <v>14636276</v>
      </c>
      <c r="L25" s="2246">
        <v>1810525</v>
      </c>
      <c r="M25" s="2246">
        <v>119317</v>
      </c>
      <c r="N25" s="2246">
        <v>2028688</v>
      </c>
      <c r="O25" s="2246">
        <v>2854738</v>
      </c>
      <c r="P25" s="1343" t="s">
        <v>27</v>
      </c>
      <c r="Q25" s="623" t="s">
        <v>26</v>
      </c>
      <c r="R25" s="1376" t="s">
        <v>26</v>
      </c>
      <c r="S25" s="1037" t="s">
        <v>26</v>
      </c>
      <c r="T25" s="1375" t="s">
        <v>164</v>
      </c>
      <c r="U25" s="82">
        <v>912</v>
      </c>
      <c r="V25" s="2246" t="s">
        <v>22</v>
      </c>
      <c r="W25" s="2246"/>
      <c r="X25" s="2246">
        <v>37320</v>
      </c>
      <c r="Y25" s="2246">
        <v>943</v>
      </c>
      <c r="Z25" s="2246" t="s">
        <v>21</v>
      </c>
      <c r="AA25" s="2246">
        <v>36377</v>
      </c>
      <c r="AB25" s="2246">
        <v>36377</v>
      </c>
      <c r="AC25" s="2246" t="s">
        <v>21</v>
      </c>
      <c r="AD25" s="2246" t="s">
        <v>21</v>
      </c>
      <c r="AE25" s="2246">
        <v>8904</v>
      </c>
      <c r="AF25" s="2246">
        <v>194</v>
      </c>
      <c r="AG25" s="1343" t="s">
        <v>27</v>
      </c>
      <c r="AH25" s="623" t="s">
        <v>26</v>
      </c>
      <c r="AI25" s="1376" t="s">
        <v>26</v>
      </c>
      <c r="AJ25" s="1037" t="s">
        <v>26</v>
      </c>
      <c r="AK25" s="1375" t="s">
        <v>164</v>
      </c>
      <c r="AL25" s="82">
        <v>4536567</v>
      </c>
      <c r="AM25" s="2246" t="s">
        <v>22</v>
      </c>
      <c r="AN25" s="2246"/>
      <c r="AO25" s="2246">
        <v>4508006</v>
      </c>
      <c r="AP25" s="2246" t="s">
        <v>22</v>
      </c>
      <c r="AQ25" s="2246" t="s">
        <v>22</v>
      </c>
      <c r="AR25" s="2246">
        <v>4508006</v>
      </c>
      <c r="AS25" s="2246">
        <v>4508006</v>
      </c>
      <c r="AT25" s="2246" t="s">
        <v>22</v>
      </c>
      <c r="AU25" s="2246" t="s">
        <v>22</v>
      </c>
      <c r="AV25" s="2246">
        <v>19191</v>
      </c>
      <c r="AW25" s="2246">
        <v>15942</v>
      </c>
      <c r="AX25" s="1343" t="s">
        <v>27</v>
      </c>
      <c r="AY25" s="623" t="s">
        <v>26</v>
      </c>
      <c r="AZ25" s="1376" t="s">
        <v>26</v>
      </c>
      <c r="BA25" s="1037" t="s">
        <v>26</v>
      </c>
      <c r="BB25" s="1375" t="s">
        <v>164</v>
      </c>
      <c r="BC25" s="82">
        <v>279515</v>
      </c>
      <c r="BD25" s="2246" t="s">
        <v>22</v>
      </c>
      <c r="BE25" s="2246"/>
      <c r="BF25" s="2246">
        <v>282307</v>
      </c>
      <c r="BG25" s="2246">
        <v>139946</v>
      </c>
      <c r="BH25" s="2246">
        <v>3892</v>
      </c>
      <c r="BI25" s="2246">
        <v>138469</v>
      </c>
      <c r="BJ25" s="2246">
        <v>101331</v>
      </c>
      <c r="BK25" s="2246">
        <v>27169</v>
      </c>
      <c r="BL25" s="2246">
        <v>9969</v>
      </c>
      <c r="BM25" s="2246">
        <v>291</v>
      </c>
      <c r="BN25" s="2246">
        <v>61049</v>
      </c>
      <c r="BO25" s="1343" t="s">
        <v>27</v>
      </c>
      <c r="BP25" s="623" t="s">
        <v>26</v>
      </c>
      <c r="BQ25" s="1376"/>
      <c r="BR25" s="1037" t="s">
        <v>26</v>
      </c>
      <c r="BS25" s="1375" t="s">
        <v>164</v>
      </c>
      <c r="BT25" s="82">
        <v>30485</v>
      </c>
      <c r="BU25" s="2246" t="s">
        <v>22</v>
      </c>
      <c r="BV25" s="2246"/>
      <c r="BW25" s="2246">
        <v>270497</v>
      </c>
      <c r="BX25" s="2246">
        <v>189110</v>
      </c>
      <c r="BY25" s="2246" t="s">
        <v>21</v>
      </c>
      <c r="BZ25" s="2246">
        <v>81387</v>
      </c>
      <c r="CA25" s="2246">
        <v>57852</v>
      </c>
      <c r="CB25" s="2246">
        <v>23306</v>
      </c>
      <c r="CC25" s="2246">
        <v>229</v>
      </c>
      <c r="CD25" s="2246" t="s">
        <v>22</v>
      </c>
      <c r="CE25" s="2246" t="s">
        <v>22</v>
      </c>
      <c r="CF25" s="1343" t="s">
        <v>27</v>
      </c>
      <c r="CG25" s="623" t="s">
        <v>26</v>
      </c>
      <c r="CH25" s="1376" t="s">
        <v>26</v>
      </c>
      <c r="CI25" s="1037" t="s">
        <v>26</v>
      </c>
      <c r="CJ25" s="1375" t="s">
        <v>164</v>
      </c>
      <c r="CK25" s="82">
        <v>320482</v>
      </c>
      <c r="CL25" s="2246" t="s">
        <v>22</v>
      </c>
      <c r="CM25" s="2246"/>
      <c r="CN25" s="2246">
        <v>309130</v>
      </c>
      <c r="CO25" s="2246">
        <v>175368</v>
      </c>
      <c r="CP25" s="2246" t="s">
        <v>21</v>
      </c>
      <c r="CQ25" s="2246">
        <v>133762</v>
      </c>
      <c r="CR25" s="2246">
        <v>133614</v>
      </c>
      <c r="CS25" s="2246" t="s">
        <v>21</v>
      </c>
      <c r="CT25" s="2246">
        <v>148</v>
      </c>
      <c r="CU25" s="2246">
        <v>1319</v>
      </c>
      <c r="CV25" s="2246">
        <v>215794</v>
      </c>
      <c r="CW25" s="1343" t="s">
        <v>27</v>
      </c>
      <c r="CX25" s="623" t="s">
        <v>26</v>
      </c>
      <c r="CY25" s="1376" t="s">
        <v>26</v>
      </c>
      <c r="CZ25" s="1037" t="s">
        <v>26</v>
      </c>
      <c r="DA25" s="1375" t="s">
        <v>164</v>
      </c>
      <c r="DB25" s="82">
        <v>3799487</v>
      </c>
      <c r="DC25" s="2246">
        <v>1990080</v>
      </c>
      <c r="DD25" s="2246"/>
      <c r="DE25" s="2246">
        <v>3744169</v>
      </c>
      <c r="DF25" s="2246">
        <v>1061442</v>
      </c>
      <c r="DG25" s="2246">
        <v>157512</v>
      </c>
      <c r="DH25" s="2246">
        <v>2525215</v>
      </c>
      <c r="DI25" s="2246">
        <v>2034487</v>
      </c>
      <c r="DJ25" s="2246">
        <v>477249</v>
      </c>
      <c r="DK25" s="2246">
        <v>13481</v>
      </c>
      <c r="DL25" s="2246">
        <v>1804941</v>
      </c>
      <c r="DM25" s="2246">
        <v>2018807</v>
      </c>
      <c r="DN25" s="1343" t="s">
        <v>27</v>
      </c>
      <c r="DO25" s="623" t="s">
        <v>26</v>
      </c>
      <c r="DP25" s="1376" t="s">
        <v>26</v>
      </c>
      <c r="DQ25" s="1037" t="s">
        <v>26</v>
      </c>
      <c r="DR25" s="1375" t="s">
        <v>164</v>
      </c>
      <c r="DS25" s="82">
        <v>78082</v>
      </c>
      <c r="DT25" s="2246">
        <v>40680</v>
      </c>
      <c r="DU25" s="2246"/>
      <c r="DV25" s="2246">
        <v>102763</v>
      </c>
      <c r="DW25" s="2246" t="s">
        <v>21</v>
      </c>
      <c r="DX25" s="2246" t="s">
        <v>21</v>
      </c>
      <c r="DY25" s="2246">
        <v>102763</v>
      </c>
      <c r="DZ25" s="2246">
        <v>102763</v>
      </c>
      <c r="EA25" s="2246" t="s">
        <v>21</v>
      </c>
      <c r="EB25" s="2246" t="s">
        <v>21</v>
      </c>
      <c r="EC25" s="2246">
        <v>14862</v>
      </c>
      <c r="ED25" s="2246">
        <v>31967</v>
      </c>
      <c r="EE25" s="1343" t="s">
        <v>27</v>
      </c>
      <c r="EF25" s="623" t="s">
        <v>26</v>
      </c>
      <c r="EG25" s="1376" t="s">
        <v>26</v>
      </c>
      <c r="EH25" s="1037" t="s">
        <v>26</v>
      </c>
      <c r="EI25" s="1375" t="s">
        <v>164</v>
      </c>
      <c r="EJ25" s="82" t="s">
        <v>21</v>
      </c>
      <c r="EK25" s="2246" t="s">
        <v>21</v>
      </c>
      <c r="EL25" s="2246"/>
      <c r="EM25" s="2246" t="s">
        <v>21</v>
      </c>
      <c r="EN25" s="2246" t="s">
        <v>21</v>
      </c>
      <c r="EO25" s="2246" t="s">
        <v>21</v>
      </c>
      <c r="EP25" s="2246" t="s">
        <v>21</v>
      </c>
      <c r="EQ25" s="2246" t="s">
        <v>21</v>
      </c>
      <c r="ER25" s="2246" t="s">
        <v>21</v>
      </c>
      <c r="ES25" s="2246" t="s">
        <v>21</v>
      </c>
      <c r="ET25" s="2246" t="s">
        <v>21</v>
      </c>
      <c r="EU25" s="2246" t="s">
        <v>22</v>
      </c>
      <c r="EV25" s="1343" t="s">
        <v>27</v>
      </c>
      <c r="EW25" s="623" t="s">
        <v>26</v>
      </c>
      <c r="EX25" s="1376" t="s">
        <v>26</v>
      </c>
      <c r="EY25" s="1037" t="s">
        <v>26</v>
      </c>
      <c r="EZ25" s="1375" t="s">
        <v>164</v>
      </c>
      <c r="FA25" s="82">
        <v>115055</v>
      </c>
      <c r="FB25" s="2246" t="s">
        <v>22</v>
      </c>
      <c r="FC25" s="2246"/>
      <c r="FD25" s="2246">
        <v>115055</v>
      </c>
      <c r="FE25" s="2246">
        <v>25800</v>
      </c>
      <c r="FF25" s="2246">
        <v>50531</v>
      </c>
      <c r="FG25" s="2246">
        <v>38724</v>
      </c>
      <c r="FH25" s="2246" t="s">
        <v>22</v>
      </c>
      <c r="FI25" s="2246">
        <v>33343</v>
      </c>
      <c r="FJ25" s="2246">
        <v>5381</v>
      </c>
      <c r="FK25" s="2246" t="s">
        <v>22</v>
      </c>
      <c r="FL25" s="208" t="s">
        <v>22</v>
      </c>
      <c r="FM25" s="1343" t="s">
        <v>27</v>
      </c>
      <c r="FN25" s="623" t="s">
        <v>26</v>
      </c>
      <c r="FO25" s="1376" t="s">
        <v>26</v>
      </c>
      <c r="FP25" s="1037" t="s">
        <v>26</v>
      </c>
      <c r="FQ25" s="1375" t="s">
        <v>164</v>
      </c>
      <c r="FR25" s="82">
        <v>9437</v>
      </c>
      <c r="FS25" s="2246">
        <v>14174</v>
      </c>
      <c r="FT25" s="2246"/>
      <c r="FU25" s="2246">
        <v>23274</v>
      </c>
      <c r="FV25" s="2246" t="s">
        <v>21</v>
      </c>
      <c r="FW25" s="2246" t="s">
        <v>21</v>
      </c>
      <c r="FX25" s="2246">
        <v>23274</v>
      </c>
      <c r="FY25" s="2246">
        <v>20247</v>
      </c>
      <c r="FZ25" s="2246">
        <v>3027</v>
      </c>
      <c r="GA25" s="2246" t="s">
        <v>21</v>
      </c>
      <c r="GB25" s="2246" t="s">
        <v>21</v>
      </c>
      <c r="GC25" s="208">
        <v>493</v>
      </c>
      <c r="GD25" s="1343" t="s">
        <v>27</v>
      </c>
      <c r="GE25" s="623" t="s">
        <v>26</v>
      </c>
    </row>
    <row r="26" spans="1:187" ht="15" customHeight="1">
      <c r="A26" s="1376" t="s">
        <v>26</v>
      </c>
      <c r="B26" s="1037" t="s">
        <v>26</v>
      </c>
      <c r="C26" s="1375" t="s">
        <v>165</v>
      </c>
      <c r="D26" s="82">
        <v>17897588</v>
      </c>
      <c r="E26" s="2246">
        <v>2047994</v>
      </c>
      <c r="F26" s="2246">
        <v>17943373</v>
      </c>
      <c r="G26" s="2246">
        <v>19960508</v>
      </c>
      <c r="H26" s="2246">
        <v>1961449</v>
      </c>
      <c r="I26" s="2246">
        <v>513025</v>
      </c>
      <c r="J26" s="2246">
        <v>17486034</v>
      </c>
      <c r="K26" s="2246">
        <v>15516138</v>
      </c>
      <c r="L26" s="2246">
        <v>1836675</v>
      </c>
      <c r="M26" s="2246">
        <v>133223</v>
      </c>
      <c r="N26" s="2246">
        <v>2179431</v>
      </c>
      <c r="O26" s="2246">
        <v>2658566</v>
      </c>
      <c r="P26" s="1343" t="s">
        <v>28</v>
      </c>
      <c r="Q26" s="623" t="s">
        <v>26</v>
      </c>
      <c r="R26" s="1376" t="s">
        <v>26</v>
      </c>
      <c r="S26" s="1037" t="s">
        <v>26</v>
      </c>
      <c r="T26" s="1375" t="s">
        <v>165</v>
      </c>
      <c r="U26" s="82">
        <v>41238</v>
      </c>
      <c r="V26" s="2246" t="s">
        <v>22</v>
      </c>
      <c r="W26" s="2246"/>
      <c r="X26" s="2246">
        <v>9953</v>
      </c>
      <c r="Y26" s="2246">
        <v>611</v>
      </c>
      <c r="Z26" s="2246" t="s">
        <v>21</v>
      </c>
      <c r="AA26" s="2246">
        <v>9342</v>
      </c>
      <c r="AB26" s="2246">
        <v>9342</v>
      </c>
      <c r="AC26" s="2246" t="s">
        <v>21</v>
      </c>
      <c r="AD26" s="2246" t="s">
        <v>21</v>
      </c>
      <c r="AE26" s="2246">
        <v>7771</v>
      </c>
      <c r="AF26" s="2246">
        <v>31479</v>
      </c>
      <c r="AG26" s="1343" t="s">
        <v>28</v>
      </c>
      <c r="AH26" s="623" t="s">
        <v>26</v>
      </c>
      <c r="AI26" s="1376" t="s">
        <v>26</v>
      </c>
      <c r="AJ26" s="1037" t="s">
        <v>26</v>
      </c>
      <c r="AK26" s="1375" t="s">
        <v>165</v>
      </c>
      <c r="AL26" s="82">
        <v>5020293</v>
      </c>
      <c r="AM26" s="2246" t="s">
        <v>22</v>
      </c>
      <c r="AN26" s="2246"/>
      <c r="AO26" s="2246">
        <v>4996423</v>
      </c>
      <c r="AP26" s="2246" t="s">
        <v>22</v>
      </c>
      <c r="AQ26" s="2246" t="s">
        <v>22</v>
      </c>
      <c r="AR26" s="2246">
        <v>4996423</v>
      </c>
      <c r="AS26" s="2246">
        <v>4996423</v>
      </c>
      <c r="AT26" s="2246" t="s">
        <v>22</v>
      </c>
      <c r="AU26" s="2246" t="s">
        <v>22</v>
      </c>
      <c r="AV26" s="2246">
        <v>27521</v>
      </c>
      <c r="AW26" s="2246">
        <v>12291</v>
      </c>
      <c r="AX26" s="1343" t="s">
        <v>28</v>
      </c>
      <c r="AY26" s="623" t="s">
        <v>26</v>
      </c>
      <c r="AZ26" s="1376" t="s">
        <v>26</v>
      </c>
      <c r="BA26" s="1037" t="s">
        <v>26</v>
      </c>
      <c r="BB26" s="1375" t="s">
        <v>165</v>
      </c>
      <c r="BC26" s="82">
        <v>295950</v>
      </c>
      <c r="BD26" s="2246" t="s">
        <v>22</v>
      </c>
      <c r="BE26" s="2246"/>
      <c r="BF26" s="2246">
        <v>294910</v>
      </c>
      <c r="BG26" s="2246">
        <v>108769</v>
      </c>
      <c r="BH26" s="2246">
        <v>4301</v>
      </c>
      <c r="BI26" s="2246">
        <v>181840</v>
      </c>
      <c r="BJ26" s="2246">
        <v>151178</v>
      </c>
      <c r="BK26" s="2246">
        <v>21882</v>
      </c>
      <c r="BL26" s="2246">
        <v>8780</v>
      </c>
      <c r="BM26" s="2246">
        <v>215</v>
      </c>
      <c r="BN26" s="2246">
        <v>61867</v>
      </c>
      <c r="BO26" s="1343" t="s">
        <v>28</v>
      </c>
      <c r="BP26" s="623" t="s">
        <v>26</v>
      </c>
      <c r="BQ26" s="1376"/>
      <c r="BR26" s="1037" t="s">
        <v>26</v>
      </c>
      <c r="BS26" s="1375" t="s">
        <v>165</v>
      </c>
      <c r="BT26" s="82">
        <v>41222</v>
      </c>
      <c r="BU26" s="2246" t="s">
        <v>22</v>
      </c>
      <c r="BV26" s="2246"/>
      <c r="BW26" s="2246">
        <v>289959</v>
      </c>
      <c r="BX26" s="2246">
        <v>188307</v>
      </c>
      <c r="BY26" s="2246" t="s">
        <v>21</v>
      </c>
      <c r="BZ26" s="2246">
        <v>101652</v>
      </c>
      <c r="CA26" s="2246">
        <v>73109</v>
      </c>
      <c r="CB26" s="2246">
        <v>28314</v>
      </c>
      <c r="CC26" s="2246">
        <v>229</v>
      </c>
      <c r="CD26" s="2246" t="s">
        <v>22</v>
      </c>
      <c r="CE26" s="2246" t="s">
        <v>22</v>
      </c>
      <c r="CF26" s="1343" t="s">
        <v>28</v>
      </c>
      <c r="CG26" s="623" t="s">
        <v>26</v>
      </c>
      <c r="CH26" s="1376" t="s">
        <v>26</v>
      </c>
      <c r="CI26" s="1037" t="s">
        <v>26</v>
      </c>
      <c r="CJ26" s="1375" t="s">
        <v>165</v>
      </c>
      <c r="CK26" s="82">
        <v>350589</v>
      </c>
      <c r="CL26" s="2246" t="s">
        <v>22</v>
      </c>
      <c r="CM26" s="2246"/>
      <c r="CN26" s="2246">
        <v>408774</v>
      </c>
      <c r="CO26" s="2246">
        <v>256842</v>
      </c>
      <c r="CP26" s="2246" t="s">
        <v>21</v>
      </c>
      <c r="CQ26" s="2246">
        <v>151932</v>
      </c>
      <c r="CR26" s="2246">
        <v>151536</v>
      </c>
      <c r="CS26" s="2246" t="s">
        <v>21</v>
      </c>
      <c r="CT26" s="2246">
        <v>396</v>
      </c>
      <c r="CU26" s="2246">
        <v>8858</v>
      </c>
      <c r="CV26" s="2246">
        <v>148750</v>
      </c>
      <c r="CW26" s="1343" t="s">
        <v>28</v>
      </c>
      <c r="CX26" s="623" t="s">
        <v>26</v>
      </c>
      <c r="CY26" s="1376" t="s">
        <v>26</v>
      </c>
      <c r="CZ26" s="1037" t="s">
        <v>26</v>
      </c>
      <c r="DA26" s="1375" t="s">
        <v>165</v>
      </c>
      <c r="DB26" s="82">
        <v>3672571</v>
      </c>
      <c r="DC26" s="2246">
        <v>2047994</v>
      </c>
      <c r="DD26" s="2246"/>
      <c r="DE26" s="2246">
        <v>3953805</v>
      </c>
      <c r="DF26" s="2246">
        <v>1213216</v>
      </c>
      <c r="DG26" s="2246">
        <v>155573</v>
      </c>
      <c r="DH26" s="2246">
        <v>2585015</v>
      </c>
      <c r="DI26" s="2246">
        <v>2095975</v>
      </c>
      <c r="DJ26" s="2246">
        <v>473205</v>
      </c>
      <c r="DK26" s="2246">
        <v>15838</v>
      </c>
      <c r="DL26" s="2246">
        <v>1945760</v>
      </c>
      <c r="DM26" s="2246">
        <v>1848057</v>
      </c>
      <c r="DN26" s="1343" t="s">
        <v>28</v>
      </c>
      <c r="DO26" s="623" t="s">
        <v>26</v>
      </c>
      <c r="DP26" s="1376" t="s">
        <v>26</v>
      </c>
      <c r="DQ26" s="1037" t="s">
        <v>26</v>
      </c>
      <c r="DR26" s="1375" t="s">
        <v>165</v>
      </c>
      <c r="DS26" s="82">
        <v>60123</v>
      </c>
      <c r="DT26" s="2246">
        <v>41294</v>
      </c>
      <c r="DU26" s="2246"/>
      <c r="DV26" s="2246">
        <v>86102</v>
      </c>
      <c r="DW26" s="2246" t="s">
        <v>21</v>
      </c>
      <c r="DX26" s="2246" t="s">
        <v>21</v>
      </c>
      <c r="DY26" s="2246">
        <v>86102</v>
      </c>
      <c r="DZ26" s="2246">
        <v>86102</v>
      </c>
      <c r="EA26" s="2246" t="s">
        <v>21</v>
      </c>
      <c r="EB26" s="2246" t="s">
        <v>21</v>
      </c>
      <c r="EC26" s="2246">
        <v>16680</v>
      </c>
      <c r="ED26" s="2246">
        <v>30599</v>
      </c>
      <c r="EE26" s="1343" t="s">
        <v>28</v>
      </c>
      <c r="EF26" s="623" t="s">
        <v>26</v>
      </c>
      <c r="EG26" s="1376" t="s">
        <v>26</v>
      </c>
      <c r="EH26" s="1037" t="s">
        <v>26</v>
      </c>
      <c r="EI26" s="1375" t="s">
        <v>165</v>
      </c>
      <c r="EJ26" s="82" t="s">
        <v>21</v>
      </c>
      <c r="EK26" s="2246" t="s">
        <v>21</v>
      </c>
      <c r="EL26" s="2246"/>
      <c r="EM26" s="2246" t="s">
        <v>21</v>
      </c>
      <c r="EN26" s="2246" t="s">
        <v>21</v>
      </c>
      <c r="EO26" s="2246" t="s">
        <v>21</v>
      </c>
      <c r="EP26" s="2246" t="s">
        <v>21</v>
      </c>
      <c r="EQ26" s="2246" t="s">
        <v>21</v>
      </c>
      <c r="ER26" s="2246" t="s">
        <v>21</v>
      </c>
      <c r="ES26" s="2246" t="s">
        <v>21</v>
      </c>
      <c r="ET26" s="2246" t="s">
        <v>21</v>
      </c>
      <c r="EU26" s="2246" t="s">
        <v>22</v>
      </c>
      <c r="EV26" s="1343" t="s">
        <v>28</v>
      </c>
      <c r="EW26" s="623" t="s">
        <v>26</v>
      </c>
      <c r="EX26" s="1376" t="s">
        <v>26</v>
      </c>
      <c r="EY26" s="1037" t="s">
        <v>26</v>
      </c>
      <c r="EZ26" s="1375" t="s">
        <v>165</v>
      </c>
      <c r="FA26" s="82">
        <v>102233</v>
      </c>
      <c r="FB26" s="2246" t="s">
        <v>22</v>
      </c>
      <c r="FC26" s="2246"/>
      <c r="FD26" s="2246">
        <v>102233</v>
      </c>
      <c r="FE26" s="2246">
        <v>16436</v>
      </c>
      <c r="FF26" s="2246">
        <v>51275</v>
      </c>
      <c r="FG26" s="2246">
        <v>34522</v>
      </c>
      <c r="FH26" s="2246" t="s">
        <v>22</v>
      </c>
      <c r="FI26" s="2246">
        <v>28860</v>
      </c>
      <c r="FJ26" s="2246">
        <v>5662</v>
      </c>
      <c r="FK26" s="2246" t="s">
        <v>22</v>
      </c>
      <c r="FL26" s="208" t="s">
        <v>22</v>
      </c>
      <c r="FM26" s="1343" t="s">
        <v>28</v>
      </c>
      <c r="FN26" s="623" t="s">
        <v>26</v>
      </c>
      <c r="FO26" s="1376" t="s">
        <v>26</v>
      </c>
      <c r="FP26" s="1037" t="s">
        <v>26</v>
      </c>
      <c r="FQ26" s="1375" t="s">
        <v>165</v>
      </c>
      <c r="FR26" s="82">
        <v>8517</v>
      </c>
      <c r="FS26" s="2246">
        <v>10564</v>
      </c>
      <c r="FT26" s="2246"/>
      <c r="FU26" s="2246">
        <v>19356</v>
      </c>
      <c r="FV26" s="2246" t="s">
        <v>21</v>
      </c>
      <c r="FW26" s="2246" t="s">
        <v>21</v>
      </c>
      <c r="FX26" s="2246">
        <v>19356</v>
      </c>
      <c r="FY26" s="2246">
        <v>15725</v>
      </c>
      <c r="FZ26" s="2246">
        <v>3631</v>
      </c>
      <c r="GA26" s="2246" t="s">
        <v>21</v>
      </c>
      <c r="GB26" s="2246" t="s">
        <v>21</v>
      </c>
      <c r="GC26" s="208">
        <v>218</v>
      </c>
      <c r="GD26" s="1343" t="s">
        <v>28</v>
      </c>
      <c r="GE26" s="623" t="s">
        <v>26</v>
      </c>
    </row>
    <row r="27" spans="1:187" ht="15" customHeight="1">
      <c r="A27" s="1376" t="s">
        <v>26</v>
      </c>
      <c r="B27" s="1037" t="s">
        <v>26</v>
      </c>
      <c r="C27" s="1375" t="s">
        <v>166</v>
      </c>
      <c r="D27" s="82">
        <v>18201015</v>
      </c>
      <c r="E27" s="2246">
        <v>1934314</v>
      </c>
      <c r="F27" s="2246">
        <v>18479624</v>
      </c>
      <c r="G27" s="2246">
        <v>20377085</v>
      </c>
      <c r="H27" s="2246">
        <v>1991565</v>
      </c>
      <c r="I27" s="2246">
        <v>505282</v>
      </c>
      <c r="J27" s="2246">
        <v>17880237</v>
      </c>
      <c r="K27" s="2246">
        <v>15854847</v>
      </c>
      <c r="L27" s="2246">
        <v>1903244</v>
      </c>
      <c r="M27" s="2246">
        <v>122142</v>
      </c>
      <c r="N27" s="2246">
        <v>1925811</v>
      </c>
      <c r="O27" s="2246">
        <v>2563152</v>
      </c>
      <c r="P27" s="1343" t="s">
        <v>29</v>
      </c>
      <c r="Q27" s="623" t="s">
        <v>26</v>
      </c>
      <c r="R27" s="1376" t="s">
        <v>26</v>
      </c>
      <c r="S27" s="1037" t="s">
        <v>26</v>
      </c>
      <c r="T27" s="1375" t="s">
        <v>166</v>
      </c>
      <c r="U27" s="82">
        <v>122159</v>
      </c>
      <c r="V27" s="2246" t="s">
        <v>22</v>
      </c>
      <c r="W27" s="2246"/>
      <c r="X27" s="2246">
        <v>151339</v>
      </c>
      <c r="Y27" s="2246">
        <v>1035</v>
      </c>
      <c r="Z27" s="2246" t="s">
        <v>21</v>
      </c>
      <c r="AA27" s="2246">
        <v>150304</v>
      </c>
      <c r="AB27" s="2246">
        <v>150304</v>
      </c>
      <c r="AC27" s="2246" t="s">
        <v>21</v>
      </c>
      <c r="AD27" s="2246" t="s">
        <v>21</v>
      </c>
      <c r="AE27" s="2246">
        <v>7646</v>
      </c>
      <c r="AF27" s="2246">
        <v>2705</v>
      </c>
      <c r="AG27" s="1343" t="s">
        <v>29</v>
      </c>
      <c r="AH27" s="623" t="s">
        <v>26</v>
      </c>
      <c r="AI27" s="1376" t="s">
        <v>26</v>
      </c>
      <c r="AJ27" s="1037" t="s">
        <v>26</v>
      </c>
      <c r="AK27" s="1375" t="s">
        <v>166</v>
      </c>
      <c r="AL27" s="82">
        <v>5157722</v>
      </c>
      <c r="AM27" s="2246" t="s">
        <v>22</v>
      </c>
      <c r="AN27" s="2246"/>
      <c r="AO27" s="2246">
        <v>5146992</v>
      </c>
      <c r="AP27" s="2246" t="s">
        <v>22</v>
      </c>
      <c r="AQ27" s="2246" t="s">
        <v>22</v>
      </c>
      <c r="AR27" s="2246">
        <v>5146992</v>
      </c>
      <c r="AS27" s="2246">
        <v>5146992</v>
      </c>
      <c r="AT27" s="2246" t="s">
        <v>22</v>
      </c>
      <c r="AU27" s="2246" t="s">
        <v>22</v>
      </c>
      <c r="AV27" s="2246">
        <v>18548</v>
      </c>
      <c r="AW27" s="2246">
        <v>4473</v>
      </c>
      <c r="AX27" s="1343" t="s">
        <v>29</v>
      </c>
      <c r="AY27" s="623" t="s">
        <v>26</v>
      </c>
      <c r="AZ27" s="1376" t="s">
        <v>26</v>
      </c>
      <c r="BA27" s="1037" t="s">
        <v>26</v>
      </c>
      <c r="BB27" s="1375" t="s">
        <v>166</v>
      </c>
      <c r="BC27" s="82">
        <v>360338</v>
      </c>
      <c r="BD27" s="2246" t="s">
        <v>22</v>
      </c>
      <c r="BE27" s="2246"/>
      <c r="BF27" s="2246">
        <v>361445</v>
      </c>
      <c r="BG27" s="2246">
        <v>164130</v>
      </c>
      <c r="BH27" s="2246">
        <v>3518</v>
      </c>
      <c r="BI27" s="2246">
        <v>193797</v>
      </c>
      <c r="BJ27" s="2246">
        <v>158377</v>
      </c>
      <c r="BK27" s="2246">
        <v>30832</v>
      </c>
      <c r="BL27" s="2246">
        <v>4588</v>
      </c>
      <c r="BM27" s="2246">
        <v>298</v>
      </c>
      <c r="BN27" s="2246">
        <v>60736</v>
      </c>
      <c r="BO27" s="1343" t="s">
        <v>29</v>
      </c>
      <c r="BP27" s="623" t="s">
        <v>26</v>
      </c>
      <c r="BQ27" s="1376"/>
      <c r="BR27" s="1037" t="s">
        <v>26</v>
      </c>
      <c r="BS27" s="1375" t="s">
        <v>166</v>
      </c>
      <c r="BT27" s="82">
        <v>41027</v>
      </c>
      <c r="BU27" s="2246" t="s">
        <v>22</v>
      </c>
      <c r="BV27" s="2246"/>
      <c r="BW27" s="2246">
        <v>297535</v>
      </c>
      <c r="BX27" s="2246">
        <v>187979</v>
      </c>
      <c r="BY27" s="2246" t="s">
        <v>21</v>
      </c>
      <c r="BZ27" s="2246">
        <v>109556</v>
      </c>
      <c r="CA27" s="2246">
        <v>78951</v>
      </c>
      <c r="CB27" s="2246">
        <v>30377</v>
      </c>
      <c r="CC27" s="2246">
        <v>228</v>
      </c>
      <c r="CD27" s="2246" t="s">
        <v>22</v>
      </c>
      <c r="CE27" s="2246" t="s">
        <v>22</v>
      </c>
      <c r="CF27" s="1343" t="s">
        <v>29</v>
      </c>
      <c r="CG27" s="623" t="s">
        <v>26</v>
      </c>
      <c r="CH27" s="1376" t="s">
        <v>26</v>
      </c>
      <c r="CI27" s="1037" t="s">
        <v>26</v>
      </c>
      <c r="CJ27" s="1375" t="s">
        <v>166</v>
      </c>
      <c r="CK27" s="82">
        <v>428901</v>
      </c>
      <c r="CL27" s="2246" t="s">
        <v>22</v>
      </c>
      <c r="CM27" s="2246"/>
      <c r="CN27" s="2246">
        <v>421340</v>
      </c>
      <c r="CO27" s="2246">
        <v>264781</v>
      </c>
      <c r="CP27" s="2246" t="s">
        <v>21</v>
      </c>
      <c r="CQ27" s="2246">
        <v>156559</v>
      </c>
      <c r="CR27" s="2246">
        <v>155081</v>
      </c>
      <c r="CS27" s="2246" t="s">
        <v>21</v>
      </c>
      <c r="CT27" s="2246">
        <v>1478</v>
      </c>
      <c r="CU27" s="2246">
        <v>69</v>
      </c>
      <c r="CV27" s="2246">
        <v>156245</v>
      </c>
      <c r="CW27" s="1343" t="s">
        <v>29</v>
      </c>
      <c r="CX27" s="623" t="s">
        <v>26</v>
      </c>
      <c r="CY27" s="1376" t="s">
        <v>26</v>
      </c>
      <c r="CZ27" s="1037" t="s">
        <v>26</v>
      </c>
      <c r="DA27" s="1375" t="s">
        <v>166</v>
      </c>
      <c r="DB27" s="82">
        <v>3511498</v>
      </c>
      <c r="DC27" s="2246">
        <v>1934314</v>
      </c>
      <c r="DD27" s="2246"/>
      <c r="DE27" s="2246">
        <v>3782990</v>
      </c>
      <c r="DF27" s="2246">
        <v>1194459</v>
      </c>
      <c r="DG27" s="2246">
        <v>141232</v>
      </c>
      <c r="DH27" s="2246">
        <v>2447300</v>
      </c>
      <c r="DI27" s="2246">
        <v>1974867</v>
      </c>
      <c r="DJ27" s="2246">
        <v>458020</v>
      </c>
      <c r="DK27" s="2246">
        <v>14409</v>
      </c>
      <c r="DL27" s="2246">
        <v>1765327</v>
      </c>
      <c r="DM27" s="2246">
        <v>1740660</v>
      </c>
      <c r="DN27" s="1343" t="s">
        <v>29</v>
      </c>
      <c r="DO27" s="623" t="s">
        <v>26</v>
      </c>
      <c r="DP27" s="1376" t="s">
        <v>26</v>
      </c>
      <c r="DQ27" s="1037" t="s">
        <v>26</v>
      </c>
      <c r="DR27" s="1375" t="s">
        <v>166</v>
      </c>
      <c r="DS27" s="82">
        <v>77492</v>
      </c>
      <c r="DT27" s="2246">
        <v>37796</v>
      </c>
      <c r="DU27" s="2246"/>
      <c r="DV27" s="2246">
        <v>108048</v>
      </c>
      <c r="DW27" s="2246" t="s">
        <v>21</v>
      </c>
      <c r="DX27" s="2246" t="s">
        <v>21</v>
      </c>
      <c r="DY27" s="2246">
        <v>108048</v>
      </c>
      <c r="DZ27" s="2246">
        <v>108048</v>
      </c>
      <c r="EA27" s="2246" t="s">
        <v>21</v>
      </c>
      <c r="EB27" s="2246" t="s">
        <v>21</v>
      </c>
      <c r="EC27" s="2246">
        <v>3652</v>
      </c>
      <c r="ED27" s="2246">
        <v>34192</v>
      </c>
      <c r="EE27" s="1343" t="s">
        <v>29</v>
      </c>
      <c r="EF27" s="623" t="s">
        <v>26</v>
      </c>
      <c r="EG27" s="1376" t="s">
        <v>26</v>
      </c>
      <c r="EH27" s="1037" t="s">
        <v>26</v>
      </c>
      <c r="EI27" s="1375" t="s">
        <v>166</v>
      </c>
      <c r="EJ27" s="82" t="s">
        <v>21</v>
      </c>
      <c r="EK27" s="2246" t="s">
        <v>21</v>
      </c>
      <c r="EL27" s="2246"/>
      <c r="EM27" s="2246" t="s">
        <v>21</v>
      </c>
      <c r="EN27" s="2246" t="s">
        <v>21</v>
      </c>
      <c r="EO27" s="2246" t="s">
        <v>21</v>
      </c>
      <c r="EP27" s="2246" t="s">
        <v>21</v>
      </c>
      <c r="EQ27" s="2246" t="s">
        <v>21</v>
      </c>
      <c r="ER27" s="2246" t="s">
        <v>21</v>
      </c>
      <c r="ES27" s="2246" t="s">
        <v>21</v>
      </c>
      <c r="ET27" s="2246" t="s">
        <v>21</v>
      </c>
      <c r="EU27" s="2246" t="s">
        <v>22</v>
      </c>
      <c r="EV27" s="1343" t="s">
        <v>29</v>
      </c>
      <c r="EW27" s="623" t="s">
        <v>26</v>
      </c>
      <c r="EX27" s="1376" t="s">
        <v>26</v>
      </c>
      <c r="EY27" s="1037" t="s">
        <v>26</v>
      </c>
      <c r="EZ27" s="1375" t="s">
        <v>166</v>
      </c>
      <c r="FA27" s="82">
        <v>107280</v>
      </c>
      <c r="FB27" s="2246" t="s">
        <v>22</v>
      </c>
      <c r="FC27" s="2246"/>
      <c r="FD27" s="2246">
        <v>107280</v>
      </c>
      <c r="FE27" s="2246">
        <v>22041</v>
      </c>
      <c r="FF27" s="2246">
        <v>48324</v>
      </c>
      <c r="FG27" s="2246">
        <v>36915</v>
      </c>
      <c r="FH27" s="2246" t="s">
        <v>22</v>
      </c>
      <c r="FI27" s="2246">
        <v>30649</v>
      </c>
      <c r="FJ27" s="2246">
        <v>6266</v>
      </c>
      <c r="FK27" s="2246" t="s">
        <v>22</v>
      </c>
      <c r="FL27" s="208" t="s">
        <v>22</v>
      </c>
      <c r="FM27" s="1343" t="s">
        <v>29</v>
      </c>
      <c r="FN27" s="623" t="s">
        <v>26</v>
      </c>
      <c r="FO27" s="1376" t="s">
        <v>26</v>
      </c>
      <c r="FP27" s="1037" t="s">
        <v>26</v>
      </c>
      <c r="FQ27" s="1375" t="s">
        <v>166</v>
      </c>
      <c r="FR27" s="82">
        <v>8528</v>
      </c>
      <c r="FS27" s="2246">
        <v>14008</v>
      </c>
      <c r="FT27" s="2246"/>
      <c r="FU27" s="2246">
        <v>21964</v>
      </c>
      <c r="FV27" s="2246" t="s">
        <v>21</v>
      </c>
      <c r="FW27" s="2246" t="s">
        <v>21</v>
      </c>
      <c r="FX27" s="2246">
        <v>21964</v>
      </c>
      <c r="FY27" s="2246">
        <v>19478</v>
      </c>
      <c r="FZ27" s="2246">
        <v>2486</v>
      </c>
      <c r="GA27" s="2246" t="s">
        <v>21</v>
      </c>
      <c r="GB27" s="2246" t="s">
        <v>21</v>
      </c>
      <c r="GC27" s="208">
        <v>790</v>
      </c>
      <c r="GD27" s="1343" t="s">
        <v>29</v>
      </c>
      <c r="GE27" s="623" t="s">
        <v>26</v>
      </c>
    </row>
    <row r="28" spans="1:187" ht="7.5" customHeight="1">
      <c r="A28" s="991"/>
      <c r="B28" s="1040"/>
      <c r="C28" s="1355"/>
      <c r="D28" s="82"/>
      <c r="E28" s="2246"/>
      <c r="F28" s="2246"/>
      <c r="G28" s="2246"/>
      <c r="H28" s="2246"/>
      <c r="I28" s="2246"/>
      <c r="J28" s="2246"/>
      <c r="K28" s="2246"/>
      <c r="L28" s="2246"/>
      <c r="M28" s="2246"/>
      <c r="N28" s="2246"/>
      <c r="O28" s="2246"/>
      <c r="P28" s="1416"/>
      <c r="Q28" s="980"/>
      <c r="R28" s="991"/>
      <c r="S28" s="1040"/>
      <c r="T28" s="1355"/>
      <c r="U28" s="82"/>
      <c r="V28" s="2246"/>
      <c r="W28" s="2246"/>
      <c r="X28" s="2246"/>
      <c r="Y28" s="2246"/>
      <c r="Z28" s="2246"/>
      <c r="AA28" s="2246"/>
      <c r="AB28" s="2246"/>
      <c r="AC28" s="2246"/>
      <c r="AD28" s="2246"/>
      <c r="AE28" s="2246"/>
      <c r="AF28" s="2246"/>
      <c r="AG28" s="1416"/>
      <c r="AH28" s="980"/>
      <c r="AI28" s="991"/>
      <c r="AJ28" s="1040"/>
      <c r="AK28" s="1355"/>
      <c r="AL28" s="82"/>
      <c r="AM28" s="2246"/>
      <c r="AN28" s="2246"/>
      <c r="AO28" s="2246"/>
      <c r="AP28" s="2246"/>
      <c r="AQ28" s="2246"/>
      <c r="AR28" s="2246"/>
      <c r="AS28" s="2246"/>
      <c r="AT28" s="2246"/>
      <c r="AU28" s="2246"/>
      <c r="AV28" s="2246"/>
      <c r="AW28" s="2246"/>
      <c r="AX28" s="1416"/>
      <c r="AY28" s="980"/>
      <c r="AZ28" s="991"/>
      <c r="BA28" s="1040"/>
      <c r="BB28" s="1355"/>
      <c r="BC28" s="82"/>
      <c r="BD28" s="2246"/>
      <c r="BE28" s="2246"/>
      <c r="BF28" s="2246"/>
      <c r="BG28" s="2246"/>
      <c r="BH28" s="2246"/>
      <c r="BI28" s="2246"/>
      <c r="BJ28" s="2246"/>
      <c r="BK28" s="2246"/>
      <c r="BL28" s="2246"/>
      <c r="BM28" s="2246"/>
      <c r="BN28" s="2246"/>
      <c r="BO28" s="1416"/>
      <c r="BP28" s="980"/>
      <c r="BQ28" s="991"/>
      <c r="BR28" s="1040"/>
      <c r="BS28" s="1355"/>
      <c r="BT28" s="82"/>
      <c r="BU28" s="2246"/>
      <c r="BV28" s="2246"/>
      <c r="BW28" s="2246"/>
      <c r="BX28" s="2246"/>
      <c r="BY28" s="2246"/>
      <c r="BZ28" s="2246"/>
      <c r="CA28" s="2246"/>
      <c r="CB28" s="2246"/>
      <c r="CC28" s="2246"/>
      <c r="CD28" s="2246"/>
      <c r="CE28" s="2246"/>
      <c r="CF28" s="1416"/>
      <c r="CG28" s="980"/>
      <c r="CH28" s="991"/>
      <c r="CI28" s="1040"/>
      <c r="CJ28" s="1355"/>
      <c r="CK28" s="82"/>
      <c r="CL28" s="2246"/>
      <c r="CM28" s="2246"/>
      <c r="CN28" s="2246"/>
      <c r="CO28" s="2246"/>
      <c r="CP28" s="2246"/>
      <c r="CQ28" s="2246"/>
      <c r="CR28" s="2246"/>
      <c r="CS28" s="2246"/>
      <c r="CT28" s="2246"/>
      <c r="CU28" s="2246"/>
      <c r="CV28" s="2246"/>
      <c r="CW28" s="1416"/>
      <c r="CX28" s="980"/>
      <c r="CY28" s="991"/>
      <c r="CZ28" s="1040"/>
      <c r="DA28" s="1355"/>
      <c r="DB28" s="82"/>
      <c r="DC28" s="2246"/>
      <c r="DD28" s="2246"/>
      <c r="DE28" s="2246"/>
      <c r="DF28" s="2246"/>
      <c r="DG28" s="2246"/>
      <c r="DH28" s="2246"/>
      <c r="DI28" s="2246"/>
      <c r="DJ28" s="2246"/>
      <c r="DK28" s="2246"/>
      <c r="DL28" s="2246"/>
      <c r="DM28" s="2246"/>
      <c r="DN28" s="1416"/>
      <c r="DO28" s="980"/>
      <c r="DP28" s="991"/>
      <c r="DQ28" s="1040"/>
      <c r="DR28" s="1355"/>
      <c r="DS28" s="82"/>
      <c r="DT28" s="2246"/>
      <c r="DU28" s="2246"/>
      <c r="DV28" s="2246"/>
      <c r="DW28" s="2246"/>
      <c r="DX28" s="2246"/>
      <c r="DY28" s="2246"/>
      <c r="DZ28" s="2246"/>
      <c r="EA28" s="2246"/>
      <c r="EB28" s="2246"/>
      <c r="EC28" s="2246"/>
      <c r="ED28" s="2246"/>
      <c r="EE28" s="1416"/>
      <c r="EF28" s="980"/>
      <c r="EG28" s="991"/>
      <c r="EH28" s="1040"/>
      <c r="EI28" s="1355"/>
      <c r="EJ28" s="82"/>
      <c r="EK28" s="2246"/>
      <c r="EL28" s="2246"/>
      <c r="EM28" s="2246"/>
      <c r="EN28" s="2246"/>
      <c r="EO28" s="2246"/>
      <c r="EP28" s="2246"/>
      <c r="EQ28" s="2246"/>
      <c r="ER28" s="2246"/>
      <c r="ES28" s="2246"/>
      <c r="ET28" s="2246"/>
      <c r="EU28" s="2246"/>
      <c r="EV28" s="1416"/>
      <c r="EW28" s="980"/>
      <c r="EX28" s="991"/>
      <c r="EY28" s="1040"/>
      <c r="EZ28" s="1355"/>
      <c r="FA28" s="82"/>
      <c r="FB28" s="2246"/>
      <c r="FC28" s="2246"/>
      <c r="FD28" s="2246"/>
      <c r="FE28" s="2246"/>
      <c r="FF28" s="2246"/>
      <c r="FG28" s="2246"/>
      <c r="FH28" s="2246"/>
      <c r="FI28" s="2246"/>
      <c r="FJ28" s="2246"/>
      <c r="FK28" s="2246"/>
      <c r="FL28" s="2246"/>
      <c r="FM28" s="1416"/>
      <c r="FN28" s="980"/>
      <c r="FO28" s="991"/>
      <c r="FP28" s="1040"/>
      <c r="FQ28" s="1355"/>
      <c r="FR28" s="82"/>
      <c r="FS28" s="2246"/>
      <c r="FT28" s="2246"/>
      <c r="FU28" s="2246"/>
      <c r="FV28" s="2246"/>
      <c r="FW28" s="2246"/>
      <c r="FX28" s="2246"/>
      <c r="FY28" s="2246"/>
      <c r="FZ28" s="2246"/>
      <c r="GA28" s="2246"/>
      <c r="GB28" s="2246"/>
      <c r="GC28" s="2246"/>
      <c r="GD28" s="1416"/>
      <c r="GE28" s="980"/>
    </row>
    <row r="29" spans="1:187" ht="15" customHeight="1">
      <c r="A29" s="1376" t="s">
        <v>1582</v>
      </c>
      <c r="B29" s="1037" t="s">
        <v>23</v>
      </c>
      <c r="C29" s="1377" t="s">
        <v>167</v>
      </c>
      <c r="D29" s="82">
        <v>6213391</v>
      </c>
      <c r="E29" s="2246">
        <v>670726</v>
      </c>
      <c r="F29" s="2246">
        <v>6464588</v>
      </c>
      <c r="G29" s="2246">
        <v>7122144</v>
      </c>
      <c r="H29" s="2246">
        <v>696917</v>
      </c>
      <c r="I29" s="2246">
        <v>176687</v>
      </c>
      <c r="J29" s="2246">
        <v>6248540</v>
      </c>
      <c r="K29" s="2246">
        <v>5544503</v>
      </c>
      <c r="L29" s="2246">
        <v>655975</v>
      </c>
      <c r="M29" s="2246">
        <v>48060</v>
      </c>
      <c r="N29" s="2246">
        <v>702370</v>
      </c>
      <c r="O29" s="2246">
        <v>2408442</v>
      </c>
      <c r="P29" s="1343" t="s">
        <v>30</v>
      </c>
      <c r="Q29" s="623" t="s">
        <v>1583</v>
      </c>
      <c r="R29" s="1376" t="s">
        <v>1582</v>
      </c>
      <c r="S29" s="1037" t="s">
        <v>23</v>
      </c>
      <c r="T29" s="1377" t="s">
        <v>167</v>
      </c>
      <c r="U29" s="82">
        <v>432</v>
      </c>
      <c r="V29" s="2246" t="s">
        <v>22</v>
      </c>
      <c r="W29" s="2246"/>
      <c r="X29" s="2246">
        <v>24986</v>
      </c>
      <c r="Y29" s="2246">
        <v>452</v>
      </c>
      <c r="Z29" s="2246" t="s">
        <v>21</v>
      </c>
      <c r="AA29" s="2246">
        <v>24534</v>
      </c>
      <c r="AB29" s="2246">
        <v>24534</v>
      </c>
      <c r="AC29" s="2246" t="s">
        <v>21</v>
      </c>
      <c r="AD29" s="2246" t="s">
        <v>21</v>
      </c>
      <c r="AE29" s="2246">
        <v>3467</v>
      </c>
      <c r="AF29" s="2246">
        <v>2667</v>
      </c>
      <c r="AG29" s="1343" t="s">
        <v>30</v>
      </c>
      <c r="AH29" s="623" t="s">
        <v>1583</v>
      </c>
      <c r="AI29" s="1376" t="s">
        <v>1582</v>
      </c>
      <c r="AJ29" s="1037" t="s">
        <v>23</v>
      </c>
      <c r="AK29" s="1377" t="s">
        <v>167</v>
      </c>
      <c r="AL29" s="82">
        <v>1825339</v>
      </c>
      <c r="AM29" s="2246" t="s">
        <v>22</v>
      </c>
      <c r="AN29" s="2246"/>
      <c r="AO29" s="2246">
        <v>1814713</v>
      </c>
      <c r="AP29" s="2246" t="s">
        <v>22</v>
      </c>
      <c r="AQ29" s="2246" t="s">
        <v>22</v>
      </c>
      <c r="AR29" s="2246">
        <v>1814713</v>
      </c>
      <c r="AS29" s="2246">
        <v>1814713</v>
      </c>
      <c r="AT29" s="2246" t="s">
        <v>22</v>
      </c>
      <c r="AU29" s="2246" t="s">
        <v>22</v>
      </c>
      <c r="AV29" s="2246">
        <v>9761</v>
      </c>
      <c r="AW29" s="2246">
        <v>7818</v>
      </c>
      <c r="AX29" s="1343" t="s">
        <v>30</v>
      </c>
      <c r="AY29" s="623" t="s">
        <v>1583</v>
      </c>
      <c r="AZ29" s="1376" t="s">
        <v>1582</v>
      </c>
      <c r="BA29" s="1037" t="s">
        <v>23</v>
      </c>
      <c r="BB29" s="1377" t="s">
        <v>167</v>
      </c>
      <c r="BC29" s="82">
        <v>110720</v>
      </c>
      <c r="BD29" s="2246" t="s">
        <v>22</v>
      </c>
      <c r="BE29" s="2246"/>
      <c r="BF29" s="2246">
        <v>109769</v>
      </c>
      <c r="BG29" s="2246">
        <v>48582</v>
      </c>
      <c r="BH29" s="2246">
        <v>1131</v>
      </c>
      <c r="BI29" s="2246">
        <v>60056</v>
      </c>
      <c r="BJ29" s="2246">
        <v>45776</v>
      </c>
      <c r="BK29" s="2246">
        <v>11616</v>
      </c>
      <c r="BL29" s="2246">
        <v>2664</v>
      </c>
      <c r="BM29" s="2246">
        <v>128</v>
      </c>
      <c r="BN29" s="2246">
        <v>60673</v>
      </c>
      <c r="BO29" s="1343" t="s">
        <v>30</v>
      </c>
      <c r="BP29" s="623" t="s">
        <v>1583</v>
      </c>
      <c r="BQ29" s="1376" t="s">
        <v>1582</v>
      </c>
      <c r="BR29" s="1037" t="s">
        <v>23</v>
      </c>
      <c r="BS29" s="1377" t="s">
        <v>167</v>
      </c>
      <c r="BT29" s="82">
        <v>14746</v>
      </c>
      <c r="BU29" s="2246" t="s">
        <v>22</v>
      </c>
      <c r="BV29" s="2246"/>
      <c r="BW29" s="2246">
        <v>103783</v>
      </c>
      <c r="BX29" s="2246">
        <v>64919</v>
      </c>
      <c r="BY29" s="2246">
        <v>439</v>
      </c>
      <c r="BZ29" s="2246">
        <v>38425</v>
      </c>
      <c r="CA29" s="2246">
        <v>27169</v>
      </c>
      <c r="CB29" s="2246">
        <v>11156</v>
      </c>
      <c r="CC29" s="2246">
        <v>100</v>
      </c>
      <c r="CD29" s="2246" t="s">
        <v>22</v>
      </c>
      <c r="CE29" s="2246" t="s">
        <v>22</v>
      </c>
      <c r="CF29" s="1343" t="s">
        <v>30</v>
      </c>
      <c r="CG29" s="623" t="s">
        <v>1583</v>
      </c>
      <c r="CH29" s="1376" t="s">
        <v>1582</v>
      </c>
      <c r="CI29" s="1037" t="s">
        <v>23</v>
      </c>
      <c r="CJ29" s="1377" t="s">
        <v>167</v>
      </c>
      <c r="CK29" s="82">
        <v>155058</v>
      </c>
      <c r="CL29" s="2246" t="s">
        <v>22</v>
      </c>
      <c r="CM29" s="2246"/>
      <c r="CN29" s="2246">
        <v>136380</v>
      </c>
      <c r="CO29" s="2246">
        <v>87877</v>
      </c>
      <c r="CP29" s="2246" t="s">
        <v>21</v>
      </c>
      <c r="CQ29" s="2246">
        <v>48503</v>
      </c>
      <c r="CR29" s="2246">
        <v>48503</v>
      </c>
      <c r="CS29" s="2246" t="s">
        <v>21</v>
      </c>
      <c r="CT29" s="2246" t="s">
        <v>21</v>
      </c>
      <c r="CU29" s="2246" t="s">
        <v>21</v>
      </c>
      <c r="CV29" s="2246">
        <v>145811</v>
      </c>
      <c r="CW29" s="1343" t="s">
        <v>30</v>
      </c>
      <c r="CX29" s="623" t="s">
        <v>1583</v>
      </c>
      <c r="CY29" s="1376" t="s">
        <v>1582</v>
      </c>
      <c r="CZ29" s="1037" t="s">
        <v>23</v>
      </c>
      <c r="DA29" s="1377" t="s">
        <v>167</v>
      </c>
      <c r="DB29" s="82">
        <v>1087532</v>
      </c>
      <c r="DC29" s="2246">
        <v>670726</v>
      </c>
      <c r="DD29" s="2246"/>
      <c r="DE29" s="2246">
        <v>1341600</v>
      </c>
      <c r="DF29" s="2246">
        <v>426595</v>
      </c>
      <c r="DG29" s="2246">
        <v>53351</v>
      </c>
      <c r="DH29" s="2246">
        <v>861655</v>
      </c>
      <c r="DI29" s="2246">
        <v>699151</v>
      </c>
      <c r="DJ29" s="2246">
        <v>155999</v>
      </c>
      <c r="DK29" s="2246">
        <v>6504</v>
      </c>
      <c r="DL29" s="2246">
        <v>638174</v>
      </c>
      <c r="DM29" s="208">
        <v>1678133</v>
      </c>
      <c r="DN29" s="1343" t="s">
        <v>30</v>
      </c>
      <c r="DO29" s="623" t="s">
        <v>1583</v>
      </c>
      <c r="DP29" s="1376" t="s">
        <v>1582</v>
      </c>
      <c r="DQ29" s="1037" t="s">
        <v>23</v>
      </c>
      <c r="DR29" s="1377" t="s">
        <v>167</v>
      </c>
      <c r="DS29" s="82">
        <v>31845</v>
      </c>
      <c r="DT29" s="2246">
        <v>12800</v>
      </c>
      <c r="DU29" s="2246"/>
      <c r="DV29" s="2246">
        <v>38036</v>
      </c>
      <c r="DW29" s="2246" t="s">
        <v>21</v>
      </c>
      <c r="DX29" s="2246" t="s">
        <v>21</v>
      </c>
      <c r="DY29" s="2246">
        <v>38036</v>
      </c>
      <c r="DZ29" s="2246">
        <v>38036</v>
      </c>
      <c r="EA29" s="2246" t="s">
        <v>21</v>
      </c>
      <c r="EB29" s="2246" t="s">
        <v>21</v>
      </c>
      <c r="EC29" s="2246">
        <v>5303</v>
      </c>
      <c r="ED29" s="208">
        <v>29886</v>
      </c>
      <c r="EE29" s="1343" t="s">
        <v>30</v>
      </c>
      <c r="EF29" s="623" t="s">
        <v>1583</v>
      </c>
      <c r="EG29" s="1376" t="s">
        <v>1582</v>
      </c>
      <c r="EH29" s="1037" t="s">
        <v>23</v>
      </c>
      <c r="EI29" s="1377" t="s">
        <v>167</v>
      </c>
      <c r="EJ29" s="82" t="s">
        <v>21</v>
      </c>
      <c r="EK29" s="2246" t="s">
        <v>21</v>
      </c>
      <c r="EL29" s="2246"/>
      <c r="EM29" s="2246" t="s">
        <v>21</v>
      </c>
      <c r="EN29" s="2246" t="s">
        <v>21</v>
      </c>
      <c r="EO29" s="2246" t="s">
        <v>21</v>
      </c>
      <c r="EP29" s="2246" t="s">
        <v>21</v>
      </c>
      <c r="EQ29" s="2246" t="s">
        <v>21</v>
      </c>
      <c r="ER29" s="2246" t="s">
        <v>21</v>
      </c>
      <c r="ES29" s="2246" t="s">
        <v>21</v>
      </c>
      <c r="ET29" s="2246" t="s">
        <v>21</v>
      </c>
      <c r="EU29" s="208" t="s">
        <v>22</v>
      </c>
      <c r="EV29" s="1343" t="s">
        <v>30</v>
      </c>
      <c r="EW29" s="623" t="s">
        <v>1583</v>
      </c>
      <c r="EX29" s="1376" t="s">
        <v>1582</v>
      </c>
      <c r="EY29" s="1037" t="s">
        <v>23</v>
      </c>
      <c r="EZ29" s="1377" t="s">
        <v>167</v>
      </c>
      <c r="FA29" s="82">
        <v>39618</v>
      </c>
      <c r="FB29" s="2246" t="s">
        <v>22</v>
      </c>
      <c r="FC29" s="2246"/>
      <c r="FD29" s="2246">
        <v>39618</v>
      </c>
      <c r="FE29" s="2246">
        <v>7199</v>
      </c>
      <c r="FF29" s="2246">
        <v>18630</v>
      </c>
      <c r="FG29" s="2246">
        <v>13789</v>
      </c>
      <c r="FH29" s="2246" t="s">
        <v>22</v>
      </c>
      <c r="FI29" s="2246">
        <v>10674</v>
      </c>
      <c r="FJ29" s="2246">
        <v>3115</v>
      </c>
      <c r="FK29" s="2246" t="s">
        <v>22</v>
      </c>
      <c r="FL29" s="208" t="s">
        <v>22</v>
      </c>
      <c r="FM29" s="1343" t="s">
        <v>30</v>
      </c>
      <c r="FN29" s="623" t="s">
        <v>1583</v>
      </c>
      <c r="FO29" s="1376" t="s">
        <v>1582</v>
      </c>
      <c r="FP29" s="1037" t="s">
        <v>23</v>
      </c>
      <c r="FQ29" s="1377" t="s">
        <v>167</v>
      </c>
      <c r="FR29" s="82">
        <v>2799</v>
      </c>
      <c r="FS29" s="2246">
        <v>3870</v>
      </c>
      <c r="FT29" s="2246"/>
      <c r="FU29" s="2246">
        <v>7053</v>
      </c>
      <c r="FV29" s="2246" t="s">
        <v>21</v>
      </c>
      <c r="FW29" s="2246" t="s">
        <v>21</v>
      </c>
      <c r="FX29" s="2246">
        <v>7053</v>
      </c>
      <c r="FY29" s="2246">
        <v>5530</v>
      </c>
      <c r="FZ29" s="2246">
        <v>1523</v>
      </c>
      <c r="GA29" s="2246" t="s">
        <v>21</v>
      </c>
      <c r="GB29" s="2246" t="s">
        <v>21</v>
      </c>
      <c r="GC29" s="208">
        <v>564</v>
      </c>
      <c r="GD29" s="1343" t="s">
        <v>30</v>
      </c>
      <c r="GE29" s="623" t="s">
        <v>1583</v>
      </c>
    </row>
    <row r="30" spans="1:187" ht="15" customHeight="1">
      <c r="A30" s="1374" t="s">
        <v>26</v>
      </c>
      <c r="B30" s="1034" t="s">
        <v>26</v>
      </c>
      <c r="C30" s="1377" t="s">
        <v>168</v>
      </c>
      <c r="D30" s="82">
        <v>5760689</v>
      </c>
      <c r="E30" s="2246">
        <v>603159</v>
      </c>
      <c r="F30" s="2246">
        <v>5603080</v>
      </c>
      <c r="G30" s="2246">
        <v>6196784</v>
      </c>
      <c r="H30" s="2246">
        <v>610806</v>
      </c>
      <c r="I30" s="2246">
        <v>156294</v>
      </c>
      <c r="J30" s="2246">
        <v>5429684</v>
      </c>
      <c r="K30" s="2246">
        <v>4804275</v>
      </c>
      <c r="L30" s="2246">
        <v>582375</v>
      </c>
      <c r="M30" s="2246">
        <v>43032</v>
      </c>
      <c r="N30" s="2246">
        <v>629266</v>
      </c>
      <c r="O30" s="2246">
        <v>2574479</v>
      </c>
      <c r="P30" s="1343" t="s">
        <v>31</v>
      </c>
      <c r="Q30" s="623" t="s">
        <v>26</v>
      </c>
      <c r="R30" s="1374" t="s">
        <v>26</v>
      </c>
      <c r="S30" s="1034" t="s">
        <v>26</v>
      </c>
      <c r="T30" s="1377" t="s">
        <v>168</v>
      </c>
      <c r="U30" s="82">
        <v>384</v>
      </c>
      <c r="V30" s="2246" t="s">
        <v>22</v>
      </c>
      <c r="W30" s="2246"/>
      <c r="X30" s="2246">
        <v>2426</v>
      </c>
      <c r="Y30" s="2246">
        <v>400</v>
      </c>
      <c r="Z30" s="2246" t="s">
        <v>21</v>
      </c>
      <c r="AA30" s="2246">
        <v>2026</v>
      </c>
      <c r="AB30" s="2246">
        <v>2026</v>
      </c>
      <c r="AC30" s="2246" t="s">
        <v>21</v>
      </c>
      <c r="AD30" s="2246" t="s">
        <v>21</v>
      </c>
      <c r="AE30" s="2246">
        <v>3073</v>
      </c>
      <c r="AF30" s="2246">
        <v>625</v>
      </c>
      <c r="AG30" s="1343" t="s">
        <v>31</v>
      </c>
      <c r="AH30" s="623" t="s">
        <v>26</v>
      </c>
      <c r="AI30" s="1374" t="s">
        <v>26</v>
      </c>
      <c r="AJ30" s="1034" t="s">
        <v>26</v>
      </c>
      <c r="AK30" s="1377" t="s">
        <v>168</v>
      </c>
      <c r="AL30" s="82">
        <v>1549499</v>
      </c>
      <c r="AM30" s="2246" t="s">
        <v>22</v>
      </c>
      <c r="AN30" s="2246"/>
      <c r="AO30" s="2246">
        <v>1543794</v>
      </c>
      <c r="AP30" s="2246" t="s">
        <v>22</v>
      </c>
      <c r="AQ30" s="2246" t="s">
        <v>22</v>
      </c>
      <c r="AR30" s="2246">
        <v>1543794</v>
      </c>
      <c r="AS30" s="2246">
        <v>1543794</v>
      </c>
      <c r="AT30" s="2246" t="s">
        <v>22</v>
      </c>
      <c r="AU30" s="2246" t="s">
        <v>22</v>
      </c>
      <c r="AV30" s="2246">
        <v>8851</v>
      </c>
      <c r="AW30" s="2246">
        <v>4672</v>
      </c>
      <c r="AX30" s="1343" t="s">
        <v>31</v>
      </c>
      <c r="AY30" s="623" t="s">
        <v>26</v>
      </c>
      <c r="AZ30" s="1374" t="s">
        <v>26</v>
      </c>
      <c r="BA30" s="1034" t="s">
        <v>26</v>
      </c>
      <c r="BB30" s="1377" t="s">
        <v>168</v>
      </c>
      <c r="BC30" s="82">
        <v>117365</v>
      </c>
      <c r="BD30" s="2246" t="s">
        <v>22</v>
      </c>
      <c r="BE30" s="2246"/>
      <c r="BF30" s="2246">
        <v>114113</v>
      </c>
      <c r="BG30" s="2246">
        <v>52884</v>
      </c>
      <c r="BH30" s="2246">
        <v>1386</v>
      </c>
      <c r="BI30" s="2246">
        <v>59843</v>
      </c>
      <c r="BJ30" s="2246">
        <v>46373</v>
      </c>
      <c r="BK30" s="2246">
        <v>10263</v>
      </c>
      <c r="BL30" s="2246">
        <v>3207</v>
      </c>
      <c r="BM30" s="2246">
        <v>116</v>
      </c>
      <c r="BN30" s="2246">
        <v>63984</v>
      </c>
      <c r="BO30" s="1343" t="s">
        <v>31</v>
      </c>
      <c r="BP30" s="623" t="s">
        <v>26</v>
      </c>
      <c r="BQ30" s="1374"/>
      <c r="BR30" s="1034" t="s">
        <v>26</v>
      </c>
      <c r="BS30" s="1377" t="s">
        <v>168</v>
      </c>
      <c r="BT30" s="82">
        <v>12202</v>
      </c>
      <c r="BU30" s="2246" t="s">
        <v>22</v>
      </c>
      <c r="BV30" s="2246"/>
      <c r="BW30" s="2246">
        <v>90335</v>
      </c>
      <c r="BX30" s="2246">
        <v>60042</v>
      </c>
      <c r="BY30" s="2246" t="s">
        <v>21</v>
      </c>
      <c r="BZ30" s="2246">
        <v>30293</v>
      </c>
      <c r="CA30" s="2246">
        <v>19355</v>
      </c>
      <c r="CB30" s="2246">
        <v>10853</v>
      </c>
      <c r="CC30" s="2246">
        <v>85</v>
      </c>
      <c r="CD30" s="2246" t="s">
        <v>22</v>
      </c>
      <c r="CE30" s="2246" t="s">
        <v>22</v>
      </c>
      <c r="CF30" s="1343" t="s">
        <v>31</v>
      </c>
      <c r="CG30" s="623" t="s">
        <v>26</v>
      </c>
      <c r="CH30" s="1374" t="s">
        <v>26</v>
      </c>
      <c r="CI30" s="1034" t="s">
        <v>26</v>
      </c>
      <c r="CJ30" s="1377" t="s">
        <v>168</v>
      </c>
      <c r="CK30" s="82">
        <v>131294</v>
      </c>
      <c r="CL30" s="2246" t="s">
        <v>22</v>
      </c>
      <c r="CM30" s="2246"/>
      <c r="CN30" s="2246">
        <v>102291</v>
      </c>
      <c r="CO30" s="2246">
        <v>60575</v>
      </c>
      <c r="CP30" s="2246" t="s">
        <v>21</v>
      </c>
      <c r="CQ30" s="2246">
        <v>41716</v>
      </c>
      <c r="CR30" s="2246">
        <v>41581</v>
      </c>
      <c r="CS30" s="2246" t="s">
        <v>21</v>
      </c>
      <c r="CT30" s="2246">
        <v>135</v>
      </c>
      <c r="CU30" s="2246">
        <v>12000</v>
      </c>
      <c r="CV30" s="2246">
        <v>162814</v>
      </c>
      <c r="CW30" s="1343" t="s">
        <v>31</v>
      </c>
      <c r="CX30" s="623" t="s">
        <v>26</v>
      </c>
      <c r="CY30" s="1374" t="s">
        <v>26</v>
      </c>
      <c r="CZ30" s="1034" t="s">
        <v>26</v>
      </c>
      <c r="DA30" s="1377" t="s">
        <v>168</v>
      </c>
      <c r="DB30" s="82">
        <v>1179218</v>
      </c>
      <c r="DC30" s="2246">
        <v>603159</v>
      </c>
      <c r="DD30" s="2246"/>
      <c r="DE30" s="2246">
        <v>1189832</v>
      </c>
      <c r="DF30" s="2246">
        <v>376674</v>
      </c>
      <c r="DG30" s="2246">
        <v>45752</v>
      </c>
      <c r="DH30" s="2246">
        <v>767407</v>
      </c>
      <c r="DI30" s="2246">
        <v>618196</v>
      </c>
      <c r="DJ30" s="2246">
        <v>145111</v>
      </c>
      <c r="DK30" s="2246">
        <v>4097</v>
      </c>
      <c r="DL30" s="2246">
        <v>563960</v>
      </c>
      <c r="DM30" s="208">
        <v>1706255</v>
      </c>
      <c r="DN30" s="1343" t="s">
        <v>31</v>
      </c>
      <c r="DO30" s="623" t="s">
        <v>26</v>
      </c>
      <c r="DP30" s="1374" t="s">
        <v>26</v>
      </c>
      <c r="DQ30" s="1034" t="s">
        <v>26</v>
      </c>
      <c r="DR30" s="1377" t="s">
        <v>168</v>
      </c>
      <c r="DS30" s="82">
        <v>23745</v>
      </c>
      <c r="DT30" s="2246">
        <v>11522</v>
      </c>
      <c r="DU30" s="2246"/>
      <c r="DV30" s="2246">
        <v>32007</v>
      </c>
      <c r="DW30" s="2246" t="s">
        <v>21</v>
      </c>
      <c r="DX30" s="2246" t="s">
        <v>21</v>
      </c>
      <c r="DY30" s="2246">
        <v>32007</v>
      </c>
      <c r="DZ30" s="2246">
        <v>32007</v>
      </c>
      <c r="EA30" s="2246" t="s">
        <v>21</v>
      </c>
      <c r="EB30" s="2246" t="s">
        <v>21</v>
      </c>
      <c r="EC30" s="2246">
        <v>5877</v>
      </c>
      <c r="ED30" s="208">
        <v>27268</v>
      </c>
      <c r="EE30" s="1343" t="s">
        <v>31</v>
      </c>
      <c r="EF30" s="623" t="s">
        <v>26</v>
      </c>
      <c r="EG30" s="1374" t="s">
        <v>26</v>
      </c>
      <c r="EH30" s="1034" t="s">
        <v>26</v>
      </c>
      <c r="EI30" s="1377" t="s">
        <v>168</v>
      </c>
      <c r="EJ30" s="82" t="s">
        <v>21</v>
      </c>
      <c r="EK30" s="2246" t="s">
        <v>21</v>
      </c>
      <c r="EL30" s="2246"/>
      <c r="EM30" s="2246" t="s">
        <v>21</v>
      </c>
      <c r="EN30" s="2246" t="s">
        <v>21</v>
      </c>
      <c r="EO30" s="2246" t="s">
        <v>21</v>
      </c>
      <c r="EP30" s="2246" t="s">
        <v>21</v>
      </c>
      <c r="EQ30" s="2246" t="s">
        <v>21</v>
      </c>
      <c r="ER30" s="2246" t="s">
        <v>21</v>
      </c>
      <c r="ES30" s="2246" t="s">
        <v>21</v>
      </c>
      <c r="ET30" s="2246" t="s">
        <v>21</v>
      </c>
      <c r="EU30" s="208" t="s">
        <v>22</v>
      </c>
      <c r="EV30" s="1343" t="s">
        <v>31</v>
      </c>
      <c r="EW30" s="623" t="s">
        <v>26</v>
      </c>
      <c r="EX30" s="1374" t="s">
        <v>26</v>
      </c>
      <c r="EY30" s="1034" t="s">
        <v>26</v>
      </c>
      <c r="EZ30" s="1377" t="s">
        <v>168</v>
      </c>
      <c r="FA30" s="82">
        <v>30783</v>
      </c>
      <c r="FB30" s="2246" t="s">
        <v>22</v>
      </c>
      <c r="FC30" s="2246"/>
      <c r="FD30" s="2246">
        <v>30783</v>
      </c>
      <c r="FE30" s="2246">
        <v>6070</v>
      </c>
      <c r="FF30" s="2246">
        <v>15445</v>
      </c>
      <c r="FG30" s="2246">
        <v>9268</v>
      </c>
      <c r="FH30" s="2246" t="s">
        <v>22</v>
      </c>
      <c r="FI30" s="2246">
        <v>7490</v>
      </c>
      <c r="FJ30" s="2246">
        <v>1778</v>
      </c>
      <c r="FK30" s="2246" t="s">
        <v>22</v>
      </c>
      <c r="FL30" s="208" t="s">
        <v>22</v>
      </c>
      <c r="FM30" s="1343" t="s">
        <v>31</v>
      </c>
      <c r="FN30" s="623" t="s">
        <v>26</v>
      </c>
      <c r="FO30" s="1374" t="s">
        <v>26</v>
      </c>
      <c r="FP30" s="1034" t="s">
        <v>26</v>
      </c>
      <c r="FQ30" s="1377" t="s">
        <v>168</v>
      </c>
      <c r="FR30" s="82">
        <v>3336</v>
      </c>
      <c r="FS30" s="2246">
        <v>236</v>
      </c>
      <c r="FT30" s="2246"/>
      <c r="FU30" s="2246">
        <v>3698</v>
      </c>
      <c r="FV30" s="2246" t="s">
        <v>21</v>
      </c>
      <c r="FW30" s="2246" t="s">
        <v>21</v>
      </c>
      <c r="FX30" s="2246">
        <v>3698</v>
      </c>
      <c r="FY30" s="2246">
        <v>2272</v>
      </c>
      <c r="FZ30" s="2246">
        <v>1426</v>
      </c>
      <c r="GA30" s="2246" t="s">
        <v>21</v>
      </c>
      <c r="GB30" s="2246" t="s">
        <v>21</v>
      </c>
      <c r="GC30" s="208">
        <v>438</v>
      </c>
      <c r="GD30" s="1343" t="s">
        <v>31</v>
      </c>
      <c r="GE30" s="623" t="s">
        <v>26</v>
      </c>
    </row>
    <row r="31" spans="1:187" ht="15" customHeight="1">
      <c r="A31" s="1374" t="s">
        <v>26</v>
      </c>
      <c r="B31" s="1034" t="s">
        <v>26</v>
      </c>
      <c r="C31" s="1377" t="s">
        <v>169</v>
      </c>
      <c r="D31" s="82">
        <v>6291490</v>
      </c>
      <c r="E31" s="2246">
        <v>647565</v>
      </c>
      <c r="F31" s="2246">
        <v>6204962</v>
      </c>
      <c r="G31" s="2246">
        <v>6840807</v>
      </c>
      <c r="H31" s="2246">
        <v>653713</v>
      </c>
      <c r="I31" s="2246">
        <v>177148</v>
      </c>
      <c r="J31" s="2246">
        <v>6009946</v>
      </c>
      <c r="K31" s="2246">
        <v>5321030</v>
      </c>
      <c r="L31" s="2246">
        <v>645490</v>
      </c>
      <c r="M31" s="2246">
        <v>43426</v>
      </c>
      <c r="N31" s="2246">
        <v>664700</v>
      </c>
      <c r="O31" s="2246">
        <v>2722866</v>
      </c>
      <c r="P31" s="1343" t="s">
        <v>32</v>
      </c>
      <c r="Q31" s="623" t="s">
        <v>26</v>
      </c>
      <c r="R31" s="1374" t="s">
        <v>26</v>
      </c>
      <c r="S31" s="1034" t="s">
        <v>26</v>
      </c>
      <c r="T31" s="1377" t="s">
        <v>169</v>
      </c>
      <c r="U31" s="82">
        <v>91290</v>
      </c>
      <c r="V31" s="2246" t="s">
        <v>22</v>
      </c>
      <c r="W31" s="2246"/>
      <c r="X31" s="2246">
        <v>54881</v>
      </c>
      <c r="Y31" s="2246">
        <v>424</v>
      </c>
      <c r="Z31" s="2246" t="s">
        <v>21</v>
      </c>
      <c r="AA31" s="2246">
        <v>54457</v>
      </c>
      <c r="AB31" s="2246">
        <v>54457</v>
      </c>
      <c r="AC31" s="2246" t="s">
        <v>21</v>
      </c>
      <c r="AD31" s="2246" t="s">
        <v>21</v>
      </c>
      <c r="AE31" s="2246">
        <v>3190</v>
      </c>
      <c r="AF31" s="2246">
        <v>37034</v>
      </c>
      <c r="AG31" s="1343" t="s">
        <v>32</v>
      </c>
      <c r="AH31" s="623" t="s">
        <v>26</v>
      </c>
      <c r="AI31" s="1374" t="s">
        <v>26</v>
      </c>
      <c r="AJ31" s="1034" t="s">
        <v>26</v>
      </c>
      <c r="AK31" s="1377" t="s">
        <v>169</v>
      </c>
      <c r="AL31" s="82">
        <v>1690619</v>
      </c>
      <c r="AM31" s="2246" t="s">
        <v>22</v>
      </c>
      <c r="AN31" s="2246"/>
      <c r="AO31" s="2246">
        <v>1679072</v>
      </c>
      <c r="AP31" s="2246" t="s">
        <v>22</v>
      </c>
      <c r="AQ31" s="2246" t="s">
        <v>22</v>
      </c>
      <c r="AR31" s="2246">
        <v>1679072</v>
      </c>
      <c r="AS31" s="2246">
        <v>1679072</v>
      </c>
      <c r="AT31" s="2246" t="s">
        <v>22</v>
      </c>
      <c r="AU31" s="2246" t="s">
        <v>22</v>
      </c>
      <c r="AV31" s="2246">
        <v>9447</v>
      </c>
      <c r="AW31" s="2246">
        <v>6772</v>
      </c>
      <c r="AX31" s="1343" t="s">
        <v>32</v>
      </c>
      <c r="AY31" s="623" t="s">
        <v>26</v>
      </c>
      <c r="AZ31" s="1374" t="s">
        <v>26</v>
      </c>
      <c r="BA31" s="1034" t="s">
        <v>26</v>
      </c>
      <c r="BB31" s="1377" t="s">
        <v>169</v>
      </c>
      <c r="BC31" s="82">
        <v>116146</v>
      </c>
      <c r="BD31" s="2246" t="s">
        <v>22</v>
      </c>
      <c r="BE31" s="2246"/>
      <c r="BF31" s="2246">
        <v>115315</v>
      </c>
      <c r="BG31" s="2246">
        <v>48527</v>
      </c>
      <c r="BH31" s="2246">
        <v>1592</v>
      </c>
      <c r="BI31" s="2246">
        <v>65196</v>
      </c>
      <c r="BJ31" s="2246">
        <v>52696</v>
      </c>
      <c r="BK31" s="2246">
        <v>8165</v>
      </c>
      <c r="BL31" s="2246">
        <v>4335</v>
      </c>
      <c r="BM31" s="2246">
        <v>105</v>
      </c>
      <c r="BN31" s="2246">
        <v>64538</v>
      </c>
      <c r="BO31" s="1343" t="s">
        <v>32</v>
      </c>
      <c r="BP31" s="623" t="s">
        <v>26</v>
      </c>
      <c r="BQ31" s="1374"/>
      <c r="BR31" s="1034" t="s">
        <v>26</v>
      </c>
      <c r="BS31" s="1377" t="s">
        <v>169</v>
      </c>
      <c r="BT31" s="82">
        <v>12172</v>
      </c>
      <c r="BU31" s="2246" t="s">
        <v>22</v>
      </c>
      <c r="BV31" s="2246"/>
      <c r="BW31" s="2246">
        <v>96343</v>
      </c>
      <c r="BX31" s="2246">
        <v>64864</v>
      </c>
      <c r="BY31" s="2246" t="s">
        <v>21</v>
      </c>
      <c r="BZ31" s="2246">
        <v>31479</v>
      </c>
      <c r="CA31" s="2246">
        <v>20583</v>
      </c>
      <c r="CB31" s="2246">
        <v>10805</v>
      </c>
      <c r="CC31" s="2246">
        <v>91</v>
      </c>
      <c r="CD31" s="2246" t="s">
        <v>22</v>
      </c>
      <c r="CE31" s="2246" t="s">
        <v>22</v>
      </c>
      <c r="CF31" s="1343" t="s">
        <v>32</v>
      </c>
      <c r="CG31" s="623" t="s">
        <v>26</v>
      </c>
      <c r="CH31" s="1374" t="s">
        <v>26</v>
      </c>
      <c r="CI31" s="1034" t="s">
        <v>26</v>
      </c>
      <c r="CJ31" s="1377" t="s">
        <v>169</v>
      </c>
      <c r="CK31" s="82">
        <v>137485</v>
      </c>
      <c r="CL31" s="2246" t="s">
        <v>22</v>
      </c>
      <c r="CM31" s="2246"/>
      <c r="CN31" s="2246">
        <v>94541</v>
      </c>
      <c r="CO31" s="2246">
        <v>45444</v>
      </c>
      <c r="CP31" s="2246" t="s">
        <v>21</v>
      </c>
      <c r="CQ31" s="2246">
        <v>49097</v>
      </c>
      <c r="CR31" s="2246">
        <v>48714</v>
      </c>
      <c r="CS31" s="2246" t="s">
        <v>21</v>
      </c>
      <c r="CT31" s="2246">
        <v>383</v>
      </c>
      <c r="CU31" s="2246" t="s">
        <v>21</v>
      </c>
      <c r="CV31" s="2246">
        <v>205761</v>
      </c>
      <c r="CW31" s="1343" t="s">
        <v>32</v>
      </c>
      <c r="CX31" s="623" t="s">
        <v>26</v>
      </c>
      <c r="CY31" s="1374" t="s">
        <v>26</v>
      </c>
      <c r="CZ31" s="1034" t="s">
        <v>26</v>
      </c>
      <c r="DA31" s="1377" t="s">
        <v>169</v>
      </c>
      <c r="DB31" s="82">
        <v>1315284</v>
      </c>
      <c r="DC31" s="2246">
        <v>647565</v>
      </c>
      <c r="DD31" s="2246"/>
      <c r="DE31" s="2246">
        <v>1299080</v>
      </c>
      <c r="DF31" s="2246">
        <v>419517</v>
      </c>
      <c r="DG31" s="2246">
        <v>52167</v>
      </c>
      <c r="DH31" s="2246">
        <v>827396</v>
      </c>
      <c r="DI31" s="2246">
        <v>660766</v>
      </c>
      <c r="DJ31" s="2246">
        <v>162127</v>
      </c>
      <c r="DK31" s="2246">
        <v>4502</v>
      </c>
      <c r="DL31" s="2246">
        <v>608496</v>
      </c>
      <c r="DM31" s="208">
        <v>1781930</v>
      </c>
      <c r="DN31" s="1343" t="s">
        <v>32</v>
      </c>
      <c r="DO31" s="623" t="s">
        <v>26</v>
      </c>
      <c r="DP31" s="1374" t="s">
        <v>26</v>
      </c>
      <c r="DQ31" s="1034" t="s">
        <v>26</v>
      </c>
      <c r="DR31" s="1377" t="s">
        <v>169</v>
      </c>
      <c r="DS31" s="82">
        <v>36128</v>
      </c>
      <c r="DT31" s="2246">
        <v>11371</v>
      </c>
      <c r="DU31" s="2246"/>
      <c r="DV31" s="2246">
        <v>41011</v>
      </c>
      <c r="DW31" s="2246" t="s">
        <v>21</v>
      </c>
      <c r="DX31" s="2246" t="s">
        <v>21</v>
      </c>
      <c r="DY31" s="2246">
        <v>41011</v>
      </c>
      <c r="DZ31" s="2246">
        <v>41011</v>
      </c>
      <c r="EA31" s="2246" t="s">
        <v>21</v>
      </c>
      <c r="EB31" s="2246" t="s">
        <v>21</v>
      </c>
      <c r="EC31" s="2246">
        <v>2925</v>
      </c>
      <c r="ED31" s="208">
        <v>30830</v>
      </c>
      <c r="EE31" s="1343" t="s">
        <v>32</v>
      </c>
      <c r="EF31" s="623" t="s">
        <v>26</v>
      </c>
      <c r="EG31" s="1374" t="s">
        <v>26</v>
      </c>
      <c r="EH31" s="1034" t="s">
        <v>26</v>
      </c>
      <c r="EI31" s="1377" t="s">
        <v>169</v>
      </c>
      <c r="EJ31" s="82" t="s">
        <v>21</v>
      </c>
      <c r="EK31" s="2246" t="s">
        <v>21</v>
      </c>
      <c r="EL31" s="2246"/>
      <c r="EM31" s="2246" t="s">
        <v>21</v>
      </c>
      <c r="EN31" s="2246" t="s">
        <v>21</v>
      </c>
      <c r="EO31" s="2246" t="s">
        <v>21</v>
      </c>
      <c r="EP31" s="2246" t="s">
        <v>21</v>
      </c>
      <c r="EQ31" s="2246" t="s">
        <v>21</v>
      </c>
      <c r="ER31" s="2246" t="s">
        <v>21</v>
      </c>
      <c r="ES31" s="2246" t="s">
        <v>21</v>
      </c>
      <c r="ET31" s="2246" t="s">
        <v>21</v>
      </c>
      <c r="EU31" s="208" t="s">
        <v>22</v>
      </c>
      <c r="EV31" s="1343" t="s">
        <v>32</v>
      </c>
      <c r="EW31" s="623" t="s">
        <v>26</v>
      </c>
      <c r="EX31" s="1374" t="s">
        <v>26</v>
      </c>
      <c r="EY31" s="1034" t="s">
        <v>26</v>
      </c>
      <c r="EZ31" s="1377" t="s">
        <v>169</v>
      </c>
      <c r="FA31" s="82">
        <v>34561</v>
      </c>
      <c r="FB31" s="2246" t="s">
        <v>22</v>
      </c>
      <c r="FC31" s="2246"/>
      <c r="FD31" s="2246">
        <v>34561</v>
      </c>
      <c r="FE31" s="2246">
        <v>6184</v>
      </c>
      <c r="FF31" s="2246">
        <v>16244</v>
      </c>
      <c r="FG31" s="2246">
        <v>12133</v>
      </c>
      <c r="FH31" s="2246" t="s">
        <v>22</v>
      </c>
      <c r="FI31" s="2246">
        <v>10053</v>
      </c>
      <c r="FJ31" s="2246">
        <v>2080</v>
      </c>
      <c r="FK31" s="2246" t="s">
        <v>22</v>
      </c>
      <c r="FL31" s="208" t="s">
        <v>22</v>
      </c>
      <c r="FM31" s="1343" t="s">
        <v>32</v>
      </c>
      <c r="FN31" s="623" t="s">
        <v>26</v>
      </c>
      <c r="FO31" s="1374" t="s">
        <v>26</v>
      </c>
      <c r="FP31" s="1034" t="s">
        <v>26</v>
      </c>
      <c r="FQ31" s="1377" t="s">
        <v>169</v>
      </c>
      <c r="FR31" s="82">
        <v>3487</v>
      </c>
      <c r="FS31" s="2246">
        <v>2470</v>
      </c>
      <c r="FT31" s="2246"/>
      <c r="FU31" s="2246">
        <v>6239</v>
      </c>
      <c r="FV31" s="2246" t="s">
        <v>21</v>
      </c>
      <c r="FW31" s="2246" t="s">
        <v>21</v>
      </c>
      <c r="FX31" s="2246">
        <v>6239</v>
      </c>
      <c r="FY31" s="2246">
        <v>4621</v>
      </c>
      <c r="FZ31" s="2246">
        <v>1618</v>
      </c>
      <c r="GA31" s="2246" t="s">
        <v>21</v>
      </c>
      <c r="GB31" s="2246" t="s">
        <v>21</v>
      </c>
      <c r="GC31" s="208">
        <v>156</v>
      </c>
      <c r="GD31" s="1343" t="s">
        <v>32</v>
      </c>
      <c r="GE31" s="623" t="s">
        <v>26</v>
      </c>
    </row>
    <row r="32" spans="1:187" ht="15" customHeight="1">
      <c r="A32" s="1374" t="s">
        <v>26</v>
      </c>
      <c r="B32" s="1034" t="s">
        <v>26</v>
      </c>
      <c r="C32" s="1377" t="s">
        <v>170</v>
      </c>
      <c r="D32" s="82">
        <v>5806139</v>
      </c>
      <c r="E32" s="2246">
        <v>627083</v>
      </c>
      <c r="F32" s="2246">
        <v>5828869</v>
      </c>
      <c r="G32" s="2246">
        <v>6443238</v>
      </c>
      <c r="H32" s="2246">
        <v>617189</v>
      </c>
      <c r="I32" s="2246">
        <v>169507</v>
      </c>
      <c r="J32" s="2246">
        <v>5656542</v>
      </c>
      <c r="K32" s="2246">
        <v>4990968</v>
      </c>
      <c r="L32" s="2246">
        <v>627728</v>
      </c>
      <c r="M32" s="2246">
        <v>37845</v>
      </c>
      <c r="N32" s="2246">
        <v>672634</v>
      </c>
      <c r="O32" s="2246">
        <v>2704746</v>
      </c>
      <c r="P32" s="1343" t="s">
        <v>33</v>
      </c>
      <c r="Q32" s="623" t="s">
        <v>26</v>
      </c>
      <c r="R32" s="1374" t="s">
        <v>26</v>
      </c>
      <c r="S32" s="1034" t="s">
        <v>26</v>
      </c>
      <c r="T32" s="1377" t="s">
        <v>170</v>
      </c>
      <c r="U32" s="82">
        <v>360</v>
      </c>
      <c r="V32" s="2246" t="s">
        <v>22</v>
      </c>
      <c r="W32" s="2246"/>
      <c r="X32" s="2246">
        <v>36372</v>
      </c>
      <c r="Y32" s="2246">
        <v>357</v>
      </c>
      <c r="Z32" s="2246" t="s">
        <v>21</v>
      </c>
      <c r="AA32" s="2246">
        <v>36015</v>
      </c>
      <c r="AB32" s="2246">
        <v>36015</v>
      </c>
      <c r="AC32" s="2246" t="s">
        <v>21</v>
      </c>
      <c r="AD32" s="2246" t="s">
        <v>21</v>
      </c>
      <c r="AE32" s="2246">
        <v>2832</v>
      </c>
      <c r="AF32" s="2246">
        <v>1021</v>
      </c>
      <c r="AG32" s="1343" t="s">
        <v>33</v>
      </c>
      <c r="AH32" s="623" t="s">
        <v>26</v>
      </c>
      <c r="AI32" s="1374" t="s">
        <v>26</v>
      </c>
      <c r="AJ32" s="1034" t="s">
        <v>26</v>
      </c>
      <c r="AK32" s="1377" t="s">
        <v>170</v>
      </c>
      <c r="AL32" s="82">
        <v>1576430</v>
      </c>
      <c r="AM32" s="2246" t="s">
        <v>22</v>
      </c>
      <c r="AN32" s="2246"/>
      <c r="AO32" s="2246">
        <v>1574055</v>
      </c>
      <c r="AP32" s="2246" t="s">
        <v>22</v>
      </c>
      <c r="AQ32" s="2246" t="s">
        <v>22</v>
      </c>
      <c r="AR32" s="2246">
        <v>1574055</v>
      </c>
      <c r="AS32" s="2246">
        <v>1574055</v>
      </c>
      <c r="AT32" s="2246" t="s">
        <v>22</v>
      </c>
      <c r="AU32" s="2246" t="s">
        <v>22</v>
      </c>
      <c r="AV32" s="2246">
        <v>1122</v>
      </c>
      <c r="AW32" s="2246">
        <v>8025</v>
      </c>
      <c r="AX32" s="1343" t="s">
        <v>33</v>
      </c>
      <c r="AY32" s="623" t="s">
        <v>26</v>
      </c>
      <c r="AZ32" s="1374" t="s">
        <v>26</v>
      </c>
      <c r="BA32" s="1034" t="s">
        <v>26</v>
      </c>
      <c r="BB32" s="1377" t="s">
        <v>170</v>
      </c>
      <c r="BC32" s="82">
        <v>115945</v>
      </c>
      <c r="BD32" s="2246" t="s">
        <v>22</v>
      </c>
      <c r="BE32" s="2246"/>
      <c r="BF32" s="2246">
        <v>116922</v>
      </c>
      <c r="BG32" s="2246">
        <v>49685</v>
      </c>
      <c r="BH32" s="2246">
        <v>879</v>
      </c>
      <c r="BI32" s="2246">
        <v>66358</v>
      </c>
      <c r="BJ32" s="2246">
        <v>54914</v>
      </c>
      <c r="BK32" s="2246">
        <v>8446</v>
      </c>
      <c r="BL32" s="2246">
        <v>2998</v>
      </c>
      <c r="BM32" s="2246">
        <v>114</v>
      </c>
      <c r="BN32" s="2246">
        <v>63052</v>
      </c>
      <c r="BO32" s="1343" t="s">
        <v>33</v>
      </c>
      <c r="BP32" s="623" t="s">
        <v>26</v>
      </c>
      <c r="BQ32" s="1374"/>
      <c r="BR32" s="1034" t="s">
        <v>26</v>
      </c>
      <c r="BS32" s="1377" t="s">
        <v>170</v>
      </c>
      <c r="BT32" s="82">
        <v>17515</v>
      </c>
      <c r="BU32" s="2246" t="s">
        <v>22</v>
      </c>
      <c r="BV32" s="2246"/>
      <c r="BW32" s="2246">
        <v>95808</v>
      </c>
      <c r="BX32" s="2246">
        <v>64348</v>
      </c>
      <c r="BY32" s="2246" t="s">
        <v>21</v>
      </c>
      <c r="BZ32" s="2246">
        <v>31460</v>
      </c>
      <c r="CA32" s="2246">
        <v>22069</v>
      </c>
      <c r="CB32" s="2246">
        <v>9316</v>
      </c>
      <c r="CC32" s="2246">
        <v>75</v>
      </c>
      <c r="CD32" s="2246" t="s">
        <v>22</v>
      </c>
      <c r="CE32" s="2246" t="s">
        <v>22</v>
      </c>
      <c r="CF32" s="1343" t="s">
        <v>33</v>
      </c>
      <c r="CG32" s="623" t="s">
        <v>26</v>
      </c>
      <c r="CH32" s="1374" t="s">
        <v>26</v>
      </c>
      <c r="CI32" s="1034" t="s">
        <v>26</v>
      </c>
      <c r="CJ32" s="1377" t="s">
        <v>170</v>
      </c>
      <c r="CK32" s="82">
        <v>63878</v>
      </c>
      <c r="CL32" s="2246" t="s">
        <v>22</v>
      </c>
      <c r="CM32" s="2246"/>
      <c r="CN32" s="2246">
        <v>81733</v>
      </c>
      <c r="CO32" s="2246">
        <v>39376</v>
      </c>
      <c r="CP32" s="2246" t="s">
        <v>21</v>
      </c>
      <c r="CQ32" s="2246">
        <v>42357</v>
      </c>
      <c r="CR32" s="2246">
        <v>42357</v>
      </c>
      <c r="CS32" s="2246" t="s">
        <v>21</v>
      </c>
      <c r="CT32" s="2246" t="s">
        <v>21</v>
      </c>
      <c r="CU32" s="2246" t="s">
        <v>21</v>
      </c>
      <c r="CV32" s="2246">
        <v>187906</v>
      </c>
      <c r="CW32" s="1343" t="s">
        <v>33</v>
      </c>
      <c r="CX32" s="623" t="s">
        <v>26</v>
      </c>
      <c r="CY32" s="1374" t="s">
        <v>26</v>
      </c>
      <c r="CZ32" s="1034" t="s">
        <v>26</v>
      </c>
      <c r="DA32" s="1377" t="s">
        <v>170</v>
      </c>
      <c r="DB32" s="82">
        <v>1267731</v>
      </c>
      <c r="DC32" s="2246">
        <v>627083</v>
      </c>
      <c r="DD32" s="2246"/>
      <c r="DE32" s="2246">
        <v>1256608</v>
      </c>
      <c r="DF32" s="2246">
        <v>391263</v>
      </c>
      <c r="DG32" s="2246">
        <v>50652</v>
      </c>
      <c r="DH32" s="2246">
        <v>814693</v>
      </c>
      <c r="DI32" s="2246">
        <v>650500</v>
      </c>
      <c r="DJ32" s="2246">
        <v>160062</v>
      </c>
      <c r="DK32" s="2246">
        <v>4130</v>
      </c>
      <c r="DL32" s="2246">
        <v>614948</v>
      </c>
      <c r="DM32" s="208">
        <v>1804129</v>
      </c>
      <c r="DN32" s="1343" t="s">
        <v>33</v>
      </c>
      <c r="DO32" s="623" t="s">
        <v>26</v>
      </c>
      <c r="DP32" s="1374" t="s">
        <v>26</v>
      </c>
      <c r="DQ32" s="1034" t="s">
        <v>26</v>
      </c>
      <c r="DR32" s="1377" t="s">
        <v>170</v>
      </c>
      <c r="DS32" s="82">
        <v>30142</v>
      </c>
      <c r="DT32" s="2246">
        <v>14672</v>
      </c>
      <c r="DU32" s="2246"/>
      <c r="DV32" s="2246">
        <v>40406</v>
      </c>
      <c r="DW32" s="2246" t="s">
        <v>21</v>
      </c>
      <c r="DX32" s="2246" t="s">
        <v>21</v>
      </c>
      <c r="DY32" s="2246">
        <v>40406</v>
      </c>
      <c r="DZ32" s="2246">
        <v>40406</v>
      </c>
      <c r="EA32" s="2246" t="s">
        <v>21</v>
      </c>
      <c r="EB32" s="2246" t="s">
        <v>21</v>
      </c>
      <c r="EC32" s="2246">
        <v>4213</v>
      </c>
      <c r="ED32" s="208">
        <v>31025</v>
      </c>
      <c r="EE32" s="1343" t="s">
        <v>33</v>
      </c>
      <c r="EF32" s="623" t="s">
        <v>26</v>
      </c>
      <c r="EG32" s="1374" t="s">
        <v>26</v>
      </c>
      <c r="EH32" s="1034" t="s">
        <v>26</v>
      </c>
      <c r="EI32" s="1377" t="s">
        <v>170</v>
      </c>
      <c r="EJ32" s="82" t="s">
        <v>21</v>
      </c>
      <c r="EK32" s="2246" t="s">
        <v>21</v>
      </c>
      <c r="EL32" s="2246"/>
      <c r="EM32" s="2246" t="s">
        <v>21</v>
      </c>
      <c r="EN32" s="2246" t="s">
        <v>21</v>
      </c>
      <c r="EO32" s="2246" t="s">
        <v>21</v>
      </c>
      <c r="EP32" s="2246" t="s">
        <v>21</v>
      </c>
      <c r="EQ32" s="2246" t="s">
        <v>21</v>
      </c>
      <c r="ER32" s="2246" t="s">
        <v>21</v>
      </c>
      <c r="ES32" s="2246" t="s">
        <v>21</v>
      </c>
      <c r="ET32" s="2246" t="s">
        <v>21</v>
      </c>
      <c r="EU32" s="208" t="s">
        <v>22</v>
      </c>
      <c r="EV32" s="1343" t="s">
        <v>33</v>
      </c>
      <c r="EW32" s="623" t="s">
        <v>26</v>
      </c>
      <c r="EX32" s="1374" t="s">
        <v>26</v>
      </c>
      <c r="EY32" s="1034" t="s">
        <v>26</v>
      </c>
      <c r="EZ32" s="1377" t="s">
        <v>170</v>
      </c>
      <c r="FA32" s="82">
        <v>40188</v>
      </c>
      <c r="FB32" s="2246" t="s">
        <v>22</v>
      </c>
      <c r="FC32" s="2246"/>
      <c r="FD32" s="2246">
        <v>40188</v>
      </c>
      <c r="FE32" s="2246">
        <v>11913</v>
      </c>
      <c r="FF32" s="2246">
        <v>15946</v>
      </c>
      <c r="FG32" s="2246">
        <v>12329</v>
      </c>
      <c r="FH32" s="2246" t="s">
        <v>22</v>
      </c>
      <c r="FI32" s="2246">
        <v>10620</v>
      </c>
      <c r="FJ32" s="2246">
        <v>1709</v>
      </c>
      <c r="FK32" s="2246" t="s">
        <v>22</v>
      </c>
      <c r="FL32" s="208" t="s">
        <v>22</v>
      </c>
      <c r="FM32" s="1343" t="s">
        <v>33</v>
      </c>
      <c r="FN32" s="623" t="s">
        <v>26</v>
      </c>
      <c r="FO32" s="1374" t="s">
        <v>26</v>
      </c>
      <c r="FP32" s="1034" t="s">
        <v>26</v>
      </c>
      <c r="FQ32" s="1377" t="s">
        <v>170</v>
      </c>
      <c r="FR32" s="82">
        <v>3189</v>
      </c>
      <c r="FS32" s="2246">
        <v>4772</v>
      </c>
      <c r="FT32" s="2246"/>
      <c r="FU32" s="2246">
        <v>7820</v>
      </c>
      <c r="FV32" s="2246" t="s">
        <v>21</v>
      </c>
      <c r="FW32" s="2246" t="s">
        <v>21</v>
      </c>
      <c r="FX32" s="2246">
        <v>7820</v>
      </c>
      <c r="FY32" s="2246">
        <v>6695</v>
      </c>
      <c r="FZ32" s="2246">
        <v>1125</v>
      </c>
      <c r="GA32" s="2246" t="s">
        <v>21</v>
      </c>
      <c r="GB32" s="2246" t="s">
        <v>21</v>
      </c>
      <c r="GC32" s="208">
        <v>297</v>
      </c>
      <c r="GD32" s="1343" t="s">
        <v>33</v>
      </c>
      <c r="GE32" s="623" t="s">
        <v>26</v>
      </c>
    </row>
    <row r="33" spans="1:187" ht="15" customHeight="1">
      <c r="A33" s="1374" t="s">
        <v>26</v>
      </c>
      <c r="B33" s="1034" t="s">
        <v>26</v>
      </c>
      <c r="C33" s="1377" t="s">
        <v>171</v>
      </c>
      <c r="D33" s="82">
        <v>5696706</v>
      </c>
      <c r="E33" s="2246">
        <v>694429</v>
      </c>
      <c r="F33" s="2246">
        <v>5866145</v>
      </c>
      <c r="G33" s="2246">
        <v>6548152</v>
      </c>
      <c r="H33" s="2246">
        <v>610706</v>
      </c>
      <c r="I33" s="2246">
        <v>171551</v>
      </c>
      <c r="J33" s="2246">
        <v>5765895</v>
      </c>
      <c r="K33" s="2246">
        <v>5101884</v>
      </c>
      <c r="L33" s="2246">
        <v>627568</v>
      </c>
      <c r="M33" s="2246">
        <v>36442</v>
      </c>
      <c r="N33" s="2246">
        <v>653664</v>
      </c>
      <c r="O33" s="2246">
        <v>2587318</v>
      </c>
      <c r="P33" s="1343" t="s">
        <v>34</v>
      </c>
      <c r="Q33" s="623" t="s">
        <v>26</v>
      </c>
      <c r="R33" s="1374" t="s">
        <v>26</v>
      </c>
      <c r="S33" s="1034" t="s">
        <v>26</v>
      </c>
      <c r="T33" s="1377" t="s">
        <v>171</v>
      </c>
      <c r="U33" s="82">
        <v>288</v>
      </c>
      <c r="V33" s="2246" t="s">
        <v>22</v>
      </c>
      <c r="W33" s="2246"/>
      <c r="X33" s="2246">
        <v>672</v>
      </c>
      <c r="Y33" s="2246">
        <v>310</v>
      </c>
      <c r="Z33" s="2246" t="s">
        <v>21</v>
      </c>
      <c r="AA33" s="2246">
        <v>362</v>
      </c>
      <c r="AB33" s="2246">
        <v>362</v>
      </c>
      <c r="AC33" s="2246" t="s">
        <v>21</v>
      </c>
      <c r="AD33" s="2246" t="s">
        <v>21</v>
      </c>
      <c r="AE33" s="2246">
        <v>3375</v>
      </c>
      <c r="AF33" s="2246">
        <v>206</v>
      </c>
      <c r="AG33" s="1343" t="s">
        <v>34</v>
      </c>
      <c r="AH33" s="623" t="s">
        <v>26</v>
      </c>
      <c r="AI33" s="1374" t="s">
        <v>26</v>
      </c>
      <c r="AJ33" s="1034" t="s">
        <v>26</v>
      </c>
      <c r="AK33" s="1377" t="s">
        <v>171</v>
      </c>
      <c r="AL33" s="82">
        <v>1608992</v>
      </c>
      <c r="AM33" s="2246" t="s">
        <v>22</v>
      </c>
      <c r="AN33" s="2246"/>
      <c r="AO33" s="2246">
        <v>1596216</v>
      </c>
      <c r="AP33" s="2246" t="s">
        <v>22</v>
      </c>
      <c r="AQ33" s="2246" t="s">
        <v>22</v>
      </c>
      <c r="AR33" s="2246">
        <v>1596216</v>
      </c>
      <c r="AS33" s="2246">
        <v>1596216</v>
      </c>
      <c r="AT33" s="2246" t="s">
        <v>22</v>
      </c>
      <c r="AU33" s="2246" t="s">
        <v>22</v>
      </c>
      <c r="AV33" s="2246">
        <v>8728</v>
      </c>
      <c r="AW33" s="2246">
        <v>11873</v>
      </c>
      <c r="AX33" s="1343" t="s">
        <v>34</v>
      </c>
      <c r="AY33" s="623" t="s">
        <v>26</v>
      </c>
      <c r="AZ33" s="1374" t="s">
        <v>26</v>
      </c>
      <c r="BA33" s="1034" t="s">
        <v>26</v>
      </c>
      <c r="BB33" s="1377" t="s">
        <v>171</v>
      </c>
      <c r="BC33" s="82">
        <v>100082</v>
      </c>
      <c r="BD33" s="2246" t="s">
        <v>22</v>
      </c>
      <c r="BE33" s="2246"/>
      <c r="BF33" s="2246">
        <v>98176</v>
      </c>
      <c r="BG33" s="2246">
        <v>47592</v>
      </c>
      <c r="BH33" s="2246">
        <v>1138</v>
      </c>
      <c r="BI33" s="2246">
        <v>49446</v>
      </c>
      <c r="BJ33" s="2246">
        <v>35343</v>
      </c>
      <c r="BK33" s="2246">
        <v>10492</v>
      </c>
      <c r="BL33" s="2246">
        <v>3611</v>
      </c>
      <c r="BM33" s="2246">
        <v>89</v>
      </c>
      <c r="BN33" s="2246">
        <v>64865</v>
      </c>
      <c r="BO33" s="1343" t="s">
        <v>34</v>
      </c>
      <c r="BP33" s="623" t="s">
        <v>26</v>
      </c>
      <c r="BQ33" s="1374"/>
      <c r="BR33" s="1034" t="s">
        <v>26</v>
      </c>
      <c r="BS33" s="1377" t="s">
        <v>171</v>
      </c>
      <c r="BT33" s="82">
        <v>9201</v>
      </c>
      <c r="BU33" s="2246" t="s">
        <v>22</v>
      </c>
      <c r="BV33" s="2246"/>
      <c r="BW33" s="2246">
        <v>96722</v>
      </c>
      <c r="BX33" s="2246">
        <v>67676</v>
      </c>
      <c r="BY33" s="2246" t="s">
        <v>21</v>
      </c>
      <c r="BZ33" s="2246">
        <v>29046</v>
      </c>
      <c r="CA33" s="2246">
        <v>21466</v>
      </c>
      <c r="CB33" s="2246">
        <v>7496</v>
      </c>
      <c r="CC33" s="2246">
        <v>84</v>
      </c>
      <c r="CD33" s="2246" t="s">
        <v>22</v>
      </c>
      <c r="CE33" s="2246" t="s">
        <v>22</v>
      </c>
      <c r="CF33" s="1343" t="s">
        <v>34</v>
      </c>
      <c r="CG33" s="623" t="s">
        <v>26</v>
      </c>
      <c r="CH33" s="1374" t="s">
        <v>26</v>
      </c>
      <c r="CI33" s="1034" t="s">
        <v>26</v>
      </c>
      <c r="CJ33" s="1377" t="s">
        <v>171</v>
      </c>
      <c r="CK33" s="82">
        <v>125580</v>
      </c>
      <c r="CL33" s="2246" t="s">
        <v>22</v>
      </c>
      <c r="CM33" s="2246"/>
      <c r="CN33" s="2246">
        <v>113440</v>
      </c>
      <c r="CO33" s="2246">
        <v>66157</v>
      </c>
      <c r="CP33" s="2246" t="s">
        <v>21</v>
      </c>
      <c r="CQ33" s="2246">
        <v>47283</v>
      </c>
      <c r="CR33" s="2246">
        <v>47283</v>
      </c>
      <c r="CS33" s="2246" t="s">
        <v>21</v>
      </c>
      <c r="CT33" s="2246" t="s">
        <v>21</v>
      </c>
      <c r="CU33" s="2246">
        <v>1029</v>
      </c>
      <c r="CV33" s="2246">
        <v>199018</v>
      </c>
      <c r="CW33" s="1343" t="s">
        <v>34</v>
      </c>
      <c r="CX33" s="623" t="s">
        <v>26</v>
      </c>
      <c r="CY33" s="1374" t="s">
        <v>26</v>
      </c>
      <c r="CZ33" s="1034" t="s">
        <v>26</v>
      </c>
      <c r="DA33" s="1377" t="s">
        <v>171</v>
      </c>
      <c r="DB33" s="82">
        <v>1109585</v>
      </c>
      <c r="DC33" s="2246">
        <v>694429</v>
      </c>
      <c r="DD33" s="2246"/>
      <c r="DE33" s="2246">
        <v>1275109</v>
      </c>
      <c r="DF33" s="2246">
        <v>346263</v>
      </c>
      <c r="DG33" s="2246">
        <v>54910</v>
      </c>
      <c r="DH33" s="2246">
        <v>873936</v>
      </c>
      <c r="DI33" s="2246">
        <v>705565</v>
      </c>
      <c r="DJ33" s="2246">
        <v>164208</v>
      </c>
      <c r="DK33" s="2246">
        <v>4164</v>
      </c>
      <c r="DL33" s="2246">
        <v>584747</v>
      </c>
      <c r="DM33" s="208">
        <v>1746552</v>
      </c>
      <c r="DN33" s="1343" t="s">
        <v>34</v>
      </c>
      <c r="DO33" s="623" t="s">
        <v>26</v>
      </c>
      <c r="DP33" s="1374" t="s">
        <v>26</v>
      </c>
      <c r="DQ33" s="1034" t="s">
        <v>26</v>
      </c>
      <c r="DR33" s="1377" t="s">
        <v>171</v>
      </c>
      <c r="DS33" s="82">
        <v>29456</v>
      </c>
      <c r="DT33" s="2246">
        <v>12649</v>
      </c>
      <c r="DU33" s="2246"/>
      <c r="DV33" s="2246">
        <v>34505</v>
      </c>
      <c r="DW33" s="2246" t="s">
        <v>21</v>
      </c>
      <c r="DX33" s="2246" t="s">
        <v>21</v>
      </c>
      <c r="DY33" s="2246">
        <v>34505</v>
      </c>
      <c r="DZ33" s="2246">
        <v>34505</v>
      </c>
      <c r="EA33" s="2246" t="s">
        <v>21</v>
      </c>
      <c r="EB33" s="2246" t="s">
        <v>21</v>
      </c>
      <c r="EC33" s="2246">
        <v>8141</v>
      </c>
      <c r="ED33" s="208">
        <v>30484</v>
      </c>
      <c r="EE33" s="1343" t="s">
        <v>34</v>
      </c>
      <c r="EF33" s="623" t="s">
        <v>26</v>
      </c>
      <c r="EG33" s="1374" t="s">
        <v>26</v>
      </c>
      <c r="EH33" s="1034" t="s">
        <v>26</v>
      </c>
      <c r="EI33" s="1377" t="s">
        <v>171</v>
      </c>
      <c r="EJ33" s="82" t="s">
        <v>21</v>
      </c>
      <c r="EK33" s="2246" t="s">
        <v>21</v>
      </c>
      <c r="EL33" s="2246"/>
      <c r="EM33" s="2246" t="s">
        <v>21</v>
      </c>
      <c r="EN33" s="2246" t="s">
        <v>21</v>
      </c>
      <c r="EO33" s="2246" t="s">
        <v>21</v>
      </c>
      <c r="EP33" s="2246" t="s">
        <v>21</v>
      </c>
      <c r="EQ33" s="2246" t="s">
        <v>21</v>
      </c>
      <c r="ER33" s="2246" t="s">
        <v>21</v>
      </c>
      <c r="ES33" s="2246" t="s">
        <v>21</v>
      </c>
      <c r="ET33" s="2246" t="s">
        <v>21</v>
      </c>
      <c r="EU33" s="208" t="s">
        <v>22</v>
      </c>
      <c r="EV33" s="1343" t="s">
        <v>34</v>
      </c>
      <c r="EW33" s="623" t="s">
        <v>26</v>
      </c>
      <c r="EX33" s="1374" t="s">
        <v>26</v>
      </c>
      <c r="EY33" s="1034" t="s">
        <v>26</v>
      </c>
      <c r="EZ33" s="1377" t="s">
        <v>171</v>
      </c>
      <c r="FA33" s="82">
        <v>39263</v>
      </c>
      <c r="FB33" s="2246" t="s">
        <v>22</v>
      </c>
      <c r="FC33" s="2246"/>
      <c r="FD33" s="2246">
        <v>39263</v>
      </c>
      <c r="FE33" s="2246">
        <v>8502</v>
      </c>
      <c r="FF33" s="2246">
        <v>17221</v>
      </c>
      <c r="FG33" s="2246">
        <v>13540</v>
      </c>
      <c r="FH33" s="2246" t="s">
        <v>22</v>
      </c>
      <c r="FI33" s="2246">
        <v>11683</v>
      </c>
      <c r="FJ33" s="2246">
        <v>1857</v>
      </c>
      <c r="FK33" s="2246" t="s">
        <v>22</v>
      </c>
      <c r="FL33" s="208" t="s">
        <v>22</v>
      </c>
      <c r="FM33" s="1343" t="s">
        <v>34</v>
      </c>
      <c r="FN33" s="623" t="s">
        <v>26</v>
      </c>
      <c r="FO33" s="1374" t="s">
        <v>26</v>
      </c>
      <c r="FP33" s="1034" t="s">
        <v>26</v>
      </c>
      <c r="FQ33" s="1377" t="s">
        <v>171</v>
      </c>
      <c r="FR33" s="82">
        <v>3277</v>
      </c>
      <c r="FS33" s="2246">
        <v>4767</v>
      </c>
      <c r="FT33" s="2246"/>
      <c r="FU33" s="2246">
        <v>8156</v>
      </c>
      <c r="FV33" s="2246" t="s">
        <v>21</v>
      </c>
      <c r="FW33" s="2246" t="s">
        <v>21</v>
      </c>
      <c r="FX33" s="2246">
        <v>8156</v>
      </c>
      <c r="FY33" s="2246">
        <v>6922</v>
      </c>
      <c r="FZ33" s="2246">
        <v>1234</v>
      </c>
      <c r="GA33" s="2246" t="s">
        <v>21</v>
      </c>
      <c r="GB33" s="2246" t="s">
        <v>21</v>
      </c>
      <c r="GC33" s="208">
        <v>185</v>
      </c>
      <c r="GD33" s="1343" t="s">
        <v>34</v>
      </c>
      <c r="GE33" s="623" t="s">
        <v>26</v>
      </c>
    </row>
    <row r="34" spans="1:187" ht="15" customHeight="1">
      <c r="A34" s="1374" t="s">
        <v>26</v>
      </c>
      <c r="B34" s="1034" t="s">
        <v>26</v>
      </c>
      <c r="C34" s="1377" t="s">
        <v>172</v>
      </c>
      <c r="D34" s="82">
        <v>5572746</v>
      </c>
      <c r="E34" s="2246">
        <v>668567</v>
      </c>
      <c r="F34" s="2246">
        <v>5198106</v>
      </c>
      <c r="G34" s="2246">
        <v>5855398</v>
      </c>
      <c r="H34" s="2246">
        <v>548359</v>
      </c>
      <c r="I34" s="2246">
        <v>163359</v>
      </c>
      <c r="J34" s="2246">
        <v>5143680</v>
      </c>
      <c r="K34" s="2246">
        <v>4543423</v>
      </c>
      <c r="L34" s="2246">
        <v>555229</v>
      </c>
      <c r="M34" s="2246">
        <v>45030</v>
      </c>
      <c r="N34" s="2246">
        <v>702389</v>
      </c>
      <c r="O34" s="2246">
        <v>2854738</v>
      </c>
      <c r="P34" s="1343" t="s">
        <v>35</v>
      </c>
      <c r="Q34" s="623" t="s">
        <v>26</v>
      </c>
      <c r="R34" s="1374" t="s">
        <v>26</v>
      </c>
      <c r="S34" s="1034" t="s">
        <v>26</v>
      </c>
      <c r="T34" s="1377" t="s">
        <v>172</v>
      </c>
      <c r="U34" s="82">
        <v>264</v>
      </c>
      <c r="V34" s="2246" t="s">
        <v>22</v>
      </c>
      <c r="W34" s="2246"/>
      <c r="X34" s="2246">
        <v>276</v>
      </c>
      <c r="Y34" s="2246">
        <v>276</v>
      </c>
      <c r="Z34" s="2246" t="s">
        <v>21</v>
      </c>
      <c r="AA34" s="2246" t="s">
        <v>21</v>
      </c>
      <c r="AB34" s="2246" t="s">
        <v>21</v>
      </c>
      <c r="AC34" s="2246" t="s">
        <v>21</v>
      </c>
      <c r="AD34" s="2246" t="s">
        <v>21</v>
      </c>
      <c r="AE34" s="2246">
        <v>2697</v>
      </c>
      <c r="AF34" s="2246">
        <v>194</v>
      </c>
      <c r="AG34" s="1343" t="s">
        <v>35</v>
      </c>
      <c r="AH34" s="623" t="s">
        <v>26</v>
      </c>
      <c r="AI34" s="1374" t="s">
        <v>26</v>
      </c>
      <c r="AJ34" s="1034" t="s">
        <v>26</v>
      </c>
      <c r="AK34" s="1377" t="s">
        <v>172</v>
      </c>
      <c r="AL34" s="82">
        <v>1351145</v>
      </c>
      <c r="AM34" s="2246" t="s">
        <v>22</v>
      </c>
      <c r="AN34" s="2246"/>
      <c r="AO34" s="2246">
        <v>1337735</v>
      </c>
      <c r="AP34" s="2246" t="s">
        <v>22</v>
      </c>
      <c r="AQ34" s="2246" t="s">
        <v>22</v>
      </c>
      <c r="AR34" s="2246">
        <v>1337735</v>
      </c>
      <c r="AS34" s="2246">
        <v>1337735</v>
      </c>
      <c r="AT34" s="2246" t="s">
        <v>22</v>
      </c>
      <c r="AU34" s="2246" t="s">
        <v>22</v>
      </c>
      <c r="AV34" s="2246">
        <v>9341</v>
      </c>
      <c r="AW34" s="2246">
        <v>15942</v>
      </c>
      <c r="AX34" s="1343" t="s">
        <v>35</v>
      </c>
      <c r="AY34" s="623" t="s">
        <v>26</v>
      </c>
      <c r="AZ34" s="1374" t="s">
        <v>26</v>
      </c>
      <c r="BA34" s="1034" t="s">
        <v>26</v>
      </c>
      <c r="BB34" s="1377" t="s">
        <v>172</v>
      </c>
      <c r="BC34" s="82">
        <v>63488</v>
      </c>
      <c r="BD34" s="2246" t="s">
        <v>22</v>
      </c>
      <c r="BE34" s="2246"/>
      <c r="BF34" s="2246">
        <v>67209</v>
      </c>
      <c r="BG34" s="2246">
        <v>42669</v>
      </c>
      <c r="BH34" s="2246">
        <v>1875</v>
      </c>
      <c r="BI34" s="2246">
        <v>22665</v>
      </c>
      <c r="BJ34" s="2246">
        <v>11074</v>
      </c>
      <c r="BK34" s="2246">
        <v>8231</v>
      </c>
      <c r="BL34" s="2246">
        <v>3360</v>
      </c>
      <c r="BM34" s="2246">
        <v>88</v>
      </c>
      <c r="BN34" s="2246">
        <v>61049</v>
      </c>
      <c r="BO34" s="1343" t="s">
        <v>35</v>
      </c>
      <c r="BP34" s="623" t="s">
        <v>26</v>
      </c>
      <c r="BQ34" s="1374"/>
      <c r="BR34" s="1034" t="s">
        <v>26</v>
      </c>
      <c r="BS34" s="1377" t="s">
        <v>172</v>
      </c>
      <c r="BT34" s="82">
        <v>3769</v>
      </c>
      <c r="BU34" s="2246" t="s">
        <v>22</v>
      </c>
      <c r="BV34" s="2246"/>
      <c r="BW34" s="2246">
        <v>77967</v>
      </c>
      <c r="BX34" s="2246">
        <v>57086</v>
      </c>
      <c r="BY34" s="2246" t="s">
        <v>21</v>
      </c>
      <c r="BZ34" s="2246">
        <v>20881</v>
      </c>
      <c r="CA34" s="2246">
        <v>14317</v>
      </c>
      <c r="CB34" s="2246">
        <v>6494</v>
      </c>
      <c r="CC34" s="2246">
        <v>70</v>
      </c>
      <c r="CD34" s="2246" t="s">
        <v>22</v>
      </c>
      <c r="CE34" s="2246" t="s">
        <v>22</v>
      </c>
      <c r="CF34" s="1343" t="s">
        <v>35</v>
      </c>
      <c r="CG34" s="623" t="s">
        <v>26</v>
      </c>
      <c r="CH34" s="1374" t="s">
        <v>26</v>
      </c>
      <c r="CI34" s="1034" t="s">
        <v>26</v>
      </c>
      <c r="CJ34" s="1377" t="s">
        <v>172</v>
      </c>
      <c r="CK34" s="82">
        <v>131024</v>
      </c>
      <c r="CL34" s="2246" t="s">
        <v>22</v>
      </c>
      <c r="CM34" s="2246"/>
      <c r="CN34" s="2246">
        <v>113957</v>
      </c>
      <c r="CO34" s="2246">
        <v>69835</v>
      </c>
      <c r="CP34" s="2246" t="s">
        <v>21</v>
      </c>
      <c r="CQ34" s="2246">
        <v>44122</v>
      </c>
      <c r="CR34" s="2246">
        <v>43974</v>
      </c>
      <c r="CS34" s="2246" t="s">
        <v>21</v>
      </c>
      <c r="CT34" s="2246">
        <v>148</v>
      </c>
      <c r="CU34" s="2246">
        <v>290</v>
      </c>
      <c r="CV34" s="2246">
        <v>215794</v>
      </c>
      <c r="CW34" s="1343" t="s">
        <v>35</v>
      </c>
      <c r="CX34" s="623" t="s">
        <v>26</v>
      </c>
      <c r="CY34" s="1374" t="s">
        <v>26</v>
      </c>
      <c r="CZ34" s="1034" t="s">
        <v>26</v>
      </c>
      <c r="DA34" s="1377" t="s">
        <v>172</v>
      </c>
      <c r="DB34" s="82">
        <v>1422170</v>
      </c>
      <c r="DC34" s="2246">
        <v>668567</v>
      </c>
      <c r="DD34" s="2246"/>
      <c r="DE34" s="2246">
        <v>1212452</v>
      </c>
      <c r="DF34" s="2246">
        <v>323916</v>
      </c>
      <c r="DG34" s="2246">
        <v>51950</v>
      </c>
      <c r="DH34" s="2246">
        <v>836586</v>
      </c>
      <c r="DI34" s="2246">
        <v>678422</v>
      </c>
      <c r="DJ34" s="2246">
        <v>152979</v>
      </c>
      <c r="DK34" s="2246">
        <v>5187</v>
      </c>
      <c r="DL34" s="2246">
        <v>605246</v>
      </c>
      <c r="DM34" s="208">
        <v>2018807</v>
      </c>
      <c r="DN34" s="1343" t="s">
        <v>35</v>
      </c>
      <c r="DO34" s="623" t="s">
        <v>26</v>
      </c>
      <c r="DP34" s="1374" t="s">
        <v>26</v>
      </c>
      <c r="DQ34" s="1034" t="s">
        <v>26</v>
      </c>
      <c r="DR34" s="1377" t="s">
        <v>172</v>
      </c>
      <c r="DS34" s="82">
        <v>18484</v>
      </c>
      <c r="DT34" s="2246">
        <v>13359</v>
      </c>
      <c r="DU34" s="2246"/>
      <c r="DV34" s="2246">
        <v>27852</v>
      </c>
      <c r="DW34" s="2246" t="s">
        <v>21</v>
      </c>
      <c r="DX34" s="2246" t="s">
        <v>21</v>
      </c>
      <c r="DY34" s="2246">
        <v>27852</v>
      </c>
      <c r="DZ34" s="2246">
        <v>27852</v>
      </c>
      <c r="EA34" s="2246" t="s">
        <v>21</v>
      </c>
      <c r="EB34" s="2246" t="s">
        <v>21</v>
      </c>
      <c r="EC34" s="2246">
        <v>2508</v>
      </c>
      <c r="ED34" s="208">
        <v>31967</v>
      </c>
      <c r="EE34" s="1343" t="s">
        <v>35</v>
      </c>
      <c r="EF34" s="623" t="s">
        <v>26</v>
      </c>
      <c r="EG34" s="1374" t="s">
        <v>26</v>
      </c>
      <c r="EH34" s="1034" t="s">
        <v>26</v>
      </c>
      <c r="EI34" s="1377" t="s">
        <v>172</v>
      </c>
      <c r="EJ34" s="82" t="s">
        <v>21</v>
      </c>
      <c r="EK34" s="2246" t="s">
        <v>21</v>
      </c>
      <c r="EL34" s="2246"/>
      <c r="EM34" s="2246" t="s">
        <v>21</v>
      </c>
      <c r="EN34" s="2246" t="s">
        <v>21</v>
      </c>
      <c r="EO34" s="2246" t="s">
        <v>21</v>
      </c>
      <c r="EP34" s="2246" t="s">
        <v>21</v>
      </c>
      <c r="EQ34" s="2246" t="s">
        <v>21</v>
      </c>
      <c r="ER34" s="2246" t="s">
        <v>21</v>
      </c>
      <c r="ES34" s="2246" t="s">
        <v>21</v>
      </c>
      <c r="ET34" s="2246" t="s">
        <v>21</v>
      </c>
      <c r="EU34" s="208" t="s">
        <v>22</v>
      </c>
      <c r="EV34" s="1343" t="s">
        <v>35</v>
      </c>
      <c r="EW34" s="623" t="s">
        <v>26</v>
      </c>
      <c r="EX34" s="1374" t="s">
        <v>26</v>
      </c>
      <c r="EY34" s="1034" t="s">
        <v>26</v>
      </c>
      <c r="EZ34" s="1377" t="s">
        <v>172</v>
      </c>
      <c r="FA34" s="82">
        <v>35604</v>
      </c>
      <c r="FB34" s="2246" t="s">
        <v>22</v>
      </c>
      <c r="FC34" s="2246"/>
      <c r="FD34" s="2246">
        <v>35604</v>
      </c>
      <c r="FE34" s="2246">
        <v>5385</v>
      </c>
      <c r="FF34" s="2246">
        <v>17364</v>
      </c>
      <c r="FG34" s="2246">
        <v>12855</v>
      </c>
      <c r="FH34" s="2246" t="s">
        <v>22</v>
      </c>
      <c r="FI34" s="2246">
        <v>11040</v>
      </c>
      <c r="FJ34" s="2246">
        <v>1815</v>
      </c>
      <c r="FK34" s="2246" t="s">
        <v>22</v>
      </c>
      <c r="FL34" s="208" t="s">
        <v>22</v>
      </c>
      <c r="FM34" s="1343" t="s">
        <v>35</v>
      </c>
      <c r="FN34" s="623" t="s">
        <v>26</v>
      </c>
      <c r="FO34" s="1374" t="s">
        <v>26</v>
      </c>
      <c r="FP34" s="1034" t="s">
        <v>26</v>
      </c>
      <c r="FQ34" s="1377" t="s">
        <v>172</v>
      </c>
      <c r="FR34" s="82">
        <v>2971</v>
      </c>
      <c r="FS34" s="2246">
        <v>4635</v>
      </c>
      <c r="FT34" s="2246"/>
      <c r="FU34" s="2246">
        <v>7298</v>
      </c>
      <c r="FV34" s="2246" t="s">
        <v>21</v>
      </c>
      <c r="FW34" s="2246" t="s">
        <v>21</v>
      </c>
      <c r="FX34" s="2246">
        <v>7298</v>
      </c>
      <c r="FY34" s="2246">
        <v>6630</v>
      </c>
      <c r="FZ34" s="2246">
        <v>668</v>
      </c>
      <c r="GA34" s="2246" t="s">
        <v>21</v>
      </c>
      <c r="GB34" s="2246" t="s">
        <v>21</v>
      </c>
      <c r="GC34" s="208">
        <v>493</v>
      </c>
      <c r="GD34" s="1343" t="s">
        <v>35</v>
      </c>
      <c r="GE34" s="623" t="s">
        <v>26</v>
      </c>
    </row>
    <row r="35" spans="1:187" ht="15" customHeight="1">
      <c r="A35" s="1374" t="s">
        <v>26</v>
      </c>
      <c r="B35" s="1034" t="s">
        <v>26</v>
      </c>
      <c r="C35" s="1377" t="s">
        <v>173</v>
      </c>
      <c r="D35" s="82">
        <v>5742908</v>
      </c>
      <c r="E35" s="2246">
        <v>689563</v>
      </c>
      <c r="F35" s="2246">
        <v>5740592</v>
      </c>
      <c r="G35" s="2246">
        <v>6419262</v>
      </c>
      <c r="H35" s="2246">
        <v>657022</v>
      </c>
      <c r="I35" s="2246">
        <v>167710</v>
      </c>
      <c r="J35" s="2246">
        <v>5594530</v>
      </c>
      <c r="K35" s="2246">
        <v>4963998</v>
      </c>
      <c r="L35" s="2246">
        <v>583367</v>
      </c>
      <c r="M35" s="2246">
        <v>47166</v>
      </c>
      <c r="N35" s="2246">
        <v>760391</v>
      </c>
      <c r="O35" s="2246">
        <v>2742863</v>
      </c>
      <c r="P35" s="1343" t="s">
        <v>36</v>
      </c>
      <c r="Q35" s="623" t="s">
        <v>26</v>
      </c>
      <c r="R35" s="1374" t="s">
        <v>26</v>
      </c>
      <c r="S35" s="1034" t="s">
        <v>26</v>
      </c>
      <c r="T35" s="1377" t="s">
        <v>173</v>
      </c>
      <c r="U35" s="82">
        <v>264</v>
      </c>
      <c r="V35" s="2246" t="s">
        <v>22</v>
      </c>
      <c r="W35" s="2246"/>
      <c r="X35" s="2246">
        <v>244</v>
      </c>
      <c r="Y35" s="2246">
        <v>244</v>
      </c>
      <c r="Z35" s="2246" t="s">
        <v>21</v>
      </c>
      <c r="AA35" s="2246" t="s">
        <v>21</v>
      </c>
      <c r="AB35" s="2246" t="s">
        <v>21</v>
      </c>
      <c r="AC35" s="2246" t="s">
        <v>21</v>
      </c>
      <c r="AD35" s="2246" t="s">
        <v>21</v>
      </c>
      <c r="AE35" s="2246">
        <v>2830</v>
      </c>
      <c r="AF35" s="2246">
        <v>214</v>
      </c>
      <c r="AG35" s="1343" t="s">
        <v>36</v>
      </c>
      <c r="AH35" s="623" t="s">
        <v>26</v>
      </c>
      <c r="AI35" s="1374" t="s">
        <v>26</v>
      </c>
      <c r="AJ35" s="1034" t="s">
        <v>26</v>
      </c>
      <c r="AK35" s="1377" t="s">
        <v>173</v>
      </c>
      <c r="AL35" s="82">
        <v>1554972</v>
      </c>
      <c r="AM35" s="2246" t="s">
        <v>22</v>
      </c>
      <c r="AN35" s="2246"/>
      <c r="AO35" s="2246">
        <v>1546264</v>
      </c>
      <c r="AP35" s="2246" t="s">
        <v>22</v>
      </c>
      <c r="AQ35" s="2246" t="s">
        <v>22</v>
      </c>
      <c r="AR35" s="2246">
        <v>1546264</v>
      </c>
      <c r="AS35" s="2246">
        <v>1546264</v>
      </c>
      <c r="AT35" s="2246" t="s">
        <v>22</v>
      </c>
      <c r="AU35" s="2246" t="s">
        <v>22</v>
      </c>
      <c r="AV35" s="2246">
        <v>9652</v>
      </c>
      <c r="AW35" s="2246">
        <v>14998</v>
      </c>
      <c r="AX35" s="1343" t="s">
        <v>36</v>
      </c>
      <c r="AY35" s="623" t="s">
        <v>26</v>
      </c>
      <c r="AZ35" s="1374" t="s">
        <v>26</v>
      </c>
      <c r="BA35" s="1034" t="s">
        <v>26</v>
      </c>
      <c r="BB35" s="1377" t="s">
        <v>173</v>
      </c>
      <c r="BC35" s="82">
        <v>94979</v>
      </c>
      <c r="BD35" s="2246" t="s">
        <v>22</v>
      </c>
      <c r="BE35" s="2246"/>
      <c r="BF35" s="2246">
        <v>91365</v>
      </c>
      <c r="BG35" s="2246">
        <v>28603</v>
      </c>
      <c r="BH35" s="2246">
        <v>1701</v>
      </c>
      <c r="BI35" s="2246">
        <v>61061</v>
      </c>
      <c r="BJ35" s="2246">
        <v>50229</v>
      </c>
      <c r="BK35" s="2246">
        <v>7756</v>
      </c>
      <c r="BL35" s="2246">
        <v>3076</v>
      </c>
      <c r="BM35" s="2246">
        <v>83</v>
      </c>
      <c r="BN35" s="2246">
        <v>64581</v>
      </c>
      <c r="BO35" s="1343" t="s">
        <v>36</v>
      </c>
      <c r="BP35" s="623" t="s">
        <v>26</v>
      </c>
      <c r="BQ35" s="1374"/>
      <c r="BR35" s="1034" t="s">
        <v>26</v>
      </c>
      <c r="BS35" s="1377" t="s">
        <v>173</v>
      </c>
      <c r="BT35" s="82">
        <v>11743</v>
      </c>
      <c r="BU35" s="2246" t="s">
        <v>22</v>
      </c>
      <c r="BV35" s="2246"/>
      <c r="BW35" s="2246">
        <v>94587</v>
      </c>
      <c r="BX35" s="2246">
        <v>63937</v>
      </c>
      <c r="BY35" s="2246" t="s">
        <v>21</v>
      </c>
      <c r="BZ35" s="2246">
        <v>30650</v>
      </c>
      <c r="CA35" s="2246">
        <v>21744</v>
      </c>
      <c r="CB35" s="2246">
        <v>8828</v>
      </c>
      <c r="CC35" s="2246">
        <v>78</v>
      </c>
      <c r="CD35" s="2246" t="s">
        <v>22</v>
      </c>
      <c r="CE35" s="2246" t="s">
        <v>22</v>
      </c>
      <c r="CF35" s="1343" t="s">
        <v>36</v>
      </c>
      <c r="CG35" s="623" t="s">
        <v>26</v>
      </c>
      <c r="CH35" s="1374" t="s">
        <v>26</v>
      </c>
      <c r="CI35" s="1034" t="s">
        <v>26</v>
      </c>
      <c r="CJ35" s="1377" t="s">
        <v>173</v>
      </c>
      <c r="CK35" s="82">
        <v>128104</v>
      </c>
      <c r="CL35" s="2246" t="s">
        <v>22</v>
      </c>
      <c r="CM35" s="2246"/>
      <c r="CN35" s="2246">
        <v>134277</v>
      </c>
      <c r="CO35" s="2246">
        <v>82248</v>
      </c>
      <c r="CP35" s="2246" t="s">
        <v>21</v>
      </c>
      <c r="CQ35" s="2246">
        <v>52029</v>
      </c>
      <c r="CR35" s="2246">
        <v>51949</v>
      </c>
      <c r="CS35" s="2246" t="s">
        <v>21</v>
      </c>
      <c r="CT35" s="2246">
        <v>80</v>
      </c>
      <c r="CU35" s="2246">
        <v>2998</v>
      </c>
      <c r="CV35" s="2246">
        <v>206624</v>
      </c>
      <c r="CW35" s="1343" t="s">
        <v>36</v>
      </c>
      <c r="CX35" s="623" t="s">
        <v>26</v>
      </c>
      <c r="CY35" s="1374" t="s">
        <v>26</v>
      </c>
      <c r="CZ35" s="1034" t="s">
        <v>26</v>
      </c>
      <c r="DA35" s="1377" t="s">
        <v>173</v>
      </c>
      <c r="DB35" s="82">
        <v>1220148</v>
      </c>
      <c r="DC35" s="2246">
        <v>689563</v>
      </c>
      <c r="DD35" s="2246"/>
      <c r="DE35" s="2246">
        <v>1326490</v>
      </c>
      <c r="DF35" s="2246">
        <v>412589</v>
      </c>
      <c r="DG35" s="2246">
        <v>47954</v>
      </c>
      <c r="DH35" s="2246">
        <v>865947</v>
      </c>
      <c r="DI35" s="2246">
        <v>698467</v>
      </c>
      <c r="DJ35" s="2246">
        <v>162630</v>
      </c>
      <c r="DK35" s="2246">
        <v>4851</v>
      </c>
      <c r="DL35" s="2246">
        <v>680635</v>
      </c>
      <c r="DM35" s="208">
        <v>1920410</v>
      </c>
      <c r="DN35" s="1343" t="s">
        <v>36</v>
      </c>
      <c r="DO35" s="623" t="s">
        <v>26</v>
      </c>
      <c r="DP35" s="1374" t="s">
        <v>26</v>
      </c>
      <c r="DQ35" s="1034" t="s">
        <v>26</v>
      </c>
      <c r="DR35" s="1377" t="s">
        <v>173</v>
      </c>
      <c r="DS35" s="82">
        <v>13320</v>
      </c>
      <c r="DT35" s="2246">
        <v>12729</v>
      </c>
      <c r="DU35" s="2246"/>
      <c r="DV35" s="2246">
        <v>13460</v>
      </c>
      <c r="DW35" s="2246" t="s">
        <v>21</v>
      </c>
      <c r="DX35" s="2246" t="s">
        <v>21</v>
      </c>
      <c r="DY35" s="2246">
        <v>13460</v>
      </c>
      <c r="DZ35" s="2246">
        <v>13460</v>
      </c>
      <c r="EA35" s="2246" t="s">
        <v>21</v>
      </c>
      <c r="EB35" s="2246" t="s">
        <v>21</v>
      </c>
      <c r="EC35" s="2246">
        <v>13096</v>
      </c>
      <c r="ED35" s="208">
        <v>31460</v>
      </c>
      <c r="EE35" s="1343" t="s">
        <v>36</v>
      </c>
      <c r="EF35" s="623" t="s">
        <v>26</v>
      </c>
      <c r="EG35" s="1374" t="s">
        <v>26</v>
      </c>
      <c r="EH35" s="1034" t="s">
        <v>26</v>
      </c>
      <c r="EI35" s="1377" t="s">
        <v>173</v>
      </c>
      <c r="EJ35" s="82" t="s">
        <v>21</v>
      </c>
      <c r="EK35" s="2246" t="s">
        <v>21</v>
      </c>
      <c r="EL35" s="2246"/>
      <c r="EM35" s="2246" t="s">
        <v>21</v>
      </c>
      <c r="EN35" s="2246" t="s">
        <v>21</v>
      </c>
      <c r="EO35" s="2246" t="s">
        <v>21</v>
      </c>
      <c r="EP35" s="2246" t="s">
        <v>21</v>
      </c>
      <c r="EQ35" s="2246" t="s">
        <v>21</v>
      </c>
      <c r="ER35" s="2246" t="s">
        <v>21</v>
      </c>
      <c r="ES35" s="2246" t="s">
        <v>21</v>
      </c>
      <c r="ET35" s="2246" t="s">
        <v>21</v>
      </c>
      <c r="EU35" s="208" t="s">
        <v>22</v>
      </c>
      <c r="EV35" s="1343" t="s">
        <v>36</v>
      </c>
      <c r="EW35" s="623" t="s">
        <v>26</v>
      </c>
      <c r="EX35" s="1374" t="s">
        <v>26</v>
      </c>
      <c r="EY35" s="1034" t="s">
        <v>26</v>
      </c>
      <c r="EZ35" s="1377" t="s">
        <v>173</v>
      </c>
      <c r="FA35" s="82">
        <v>34842</v>
      </c>
      <c r="FB35" s="2246" t="s">
        <v>22</v>
      </c>
      <c r="FC35" s="2246"/>
      <c r="FD35" s="2246">
        <v>34842</v>
      </c>
      <c r="FE35" s="2246">
        <v>5425</v>
      </c>
      <c r="FF35" s="2246">
        <v>17421</v>
      </c>
      <c r="FG35" s="2246">
        <v>11996</v>
      </c>
      <c r="FH35" s="2246" t="s">
        <v>22</v>
      </c>
      <c r="FI35" s="2246">
        <v>10049</v>
      </c>
      <c r="FJ35" s="2246">
        <v>1947</v>
      </c>
      <c r="FK35" s="2246" t="s">
        <v>22</v>
      </c>
      <c r="FL35" s="208" t="s">
        <v>22</v>
      </c>
      <c r="FM35" s="1343" t="s">
        <v>36</v>
      </c>
      <c r="FN35" s="623" t="s">
        <v>26</v>
      </c>
      <c r="FO35" s="1374" t="s">
        <v>26</v>
      </c>
      <c r="FP35" s="1034" t="s">
        <v>26</v>
      </c>
      <c r="FQ35" s="1377" t="s">
        <v>173</v>
      </c>
      <c r="FR35" s="82">
        <v>2904</v>
      </c>
      <c r="FS35" s="2246">
        <v>2997</v>
      </c>
      <c r="FT35" s="2246"/>
      <c r="FU35" s="2246">
        <v>5976</v>
      </c>
      <c r="FV35" s="2246" t="s">
        <v>21</v>
      </c>
      <c r="FW35" s="2246" t="s">
        <v>21</v>
      </c>
      <c r="FX35" s="2246">
        <v>5976</v>
      </c>
      <c r="FY35" s="2246">
        <v>4897</v>
      </c>
      <c r="FZ35" s="2246">
        <v>1079</v>
      </c>
      <c r="GA35" s="2246" t="s">
        <v>21</v>
      </c>
      <c r="GB35" s="2246" t="s">
        <v>21</v>
      </c>
      <c r="GC35" s="208">
        <v>418</v>
      </c>
      <c r="GD35" s="1343" t="s">
        <v>36</v>
      </c>
      <c r="GE35" s="623" t="s">
        <v>26</v>
      </c>
    </row>
    <row r="36" spans="1:187" ht="15" customHeight="1">
      <c r="A36" s="1374" t="s">
        <v>26</v>
      </c>
      <c r="B36" s="1034" t="s">
        <v>26</v>
      </c>
      <c r="C36" s="1377" t="s">
        <v>174</v>
      </c>
      <c r="D36" s="82">
        <v>6300423</v>
      </c>
      <c r="E36" s="2246">
        <v>697347</v>
      </c>
      <c r="F36" s="2246">
        <v>6138920</v>
      </c>
      <c r="G36" s="2246">
        <v>6826203</v>
      </c>
      <c r="H36" s="2246">
        <v>670750</v>
      </c>
      <c r="I36" s="2246">
        <v>173381</v>
      </c>
      <c r="J36" s="2246">
        <v>5982073</v>
      </c>
      <c r="K36" s="2246">
        <v>5309650</v>
      </c>
      <c r="L36" s="2246">
        <v>629101</v>
      </c>
      <c r="M36" s="2246">
        <v>43323</v>
      </c>
      <c r="N36" s="2246">
        <v>699799</v>
      </c>
      <c r="O36" s="2246">
        <v>2898693</v>
      </c>
      <c r="P36" s="1343" t="s">
        <v>37</v>
      </c>
      <c r="Q36" s="623" t="s">
        <v>26</v>
      </c>
      <c r="R36" s="1374" t="s">
        <v>26</v>
      </c>
      <c r="S36" s="1034" t="s">
        <v>26</v>
      </c>
      <c r="T36" s="1377" t="s">
        <v>174</v>
      </c>
      <c r="U36" s="82">
        <v>144</v>
      </c>
      <c r="V36" s="2246" t="s">
        <v>22</v>
      </c>
      <c r="W36" s="2246"/>
      <c r="X36" s="2246">
        <v>138</v>
      </c>
      <c r="Y36" s="2246">
        <v>138</v>
      </c>
      <c r="Z36" s="2246" t="s">
        <v>21</v>
      </c>
      <c r="AA36" s="2246" t="s">
        <v>21</v>
      </c>
      <c r="AB36" s="2246" t="s">
        <v>21</v>
      </c>
      <c r="AC36" s="2246" t="s">
        <v>21</v>
      </c>
      <c r="AD36" s="2246" t="s">
        <v>21</v>
      </c>
      <c r="AE36" s="2246">
        <v>2461</v>
      </c>
      <c r="AF36" s="2246">
        <v>220</v>
      </c>
      <c r="AG36" s="1343" t="s">
        <v>37</v>
      </c>
      <c r="AH36" s="623" t="s">
        <v>26</v>
      </c>
      <c r="AI36" s="1374" t="s">
        <v>26</v>
      </c>
      <c r="AJ36" s="1034" t="s">
        <v>26</v>
      </c>
      <c r="AK36" s="1377" t="s">
        <v>174</v>
      </c>
      <c r="AL36" s="82">
        <v>1750385</v>
      </c>
      <c r="AM36" s="2246" t="s">
        <v>22</v>
      </c>
      <c r="AN36" s="2246"/>
      <c r="AO36" s="2246">
        <v>1739818</v>
      </c>
      <c r="AP36" s="2246" t="s">
        <v>22</v>
      </c>
      <c r="AQ36" s="2246" t="s">
        <v>22</v>
      </c>
      <c r="AR36" s="2246">
        <v>1739818</v>
      </c>
      <c r="AS36" s="2246">
        <v>1739818</v>
      </c>
      <c r="AT36" s="2246" t="s">
        <v>22</v>
      </c>
      <c r="AU36" s="2246" t="s">
        <v>22</v>
      </c>
      <c r="AV36" s="2246">
        <v>9917</v>
      </c>
      <c r="AW36" s="2246">
        <v>15648</v>
      </c>
      <c r="AX36" s="1343" t="s">
        <v>37</v>
      </c>
      <c r="AY36" s="623" t="s">
        <v>26</v>
      </c>
      <c r="AZ36" s="1374" t="s">
        <v>26</v>
      </c>
      <c r="BA36" s="1034" t="s">
        <v>26</v>
      </c>
      <c r="BB36" s="1377" t="s">
        <v>174</v>
      </c>
      <c r="BC36" s="82">
        <v>103998</v>
      </c>
      <c r="BD36" s="2246" t="s">
        <v>22</v>
      </c>
      <c r="BE36" s="2246"/>
      <c r="BF36" s="2246">
        <v>104126</v>
      </c>
      <c r="BG36" s="2246">
        <v>42095</v>
      </c>
      <c r="BH36" s="2246">
        <v>1531</v>
      </c>
      <c r="BI36" s="2246">
        <v>60500</v>
      </c>
      <c r="BJ36" s="2246">
        <v>50107</v>
      </c>
      <c r="BK36" s="2246">
        <v>7505</v>
      </c>
      <c r="BL36" s="2246">
        <v>2888</v>
      </c>
      <c r="BM36" s="2246">
        <v>73</v>
      </c>
      <c r="BN36" s="2246">
        <v>64433</v>
      </c>
      <c r="BO36" s="1343" t="s">
        <v>37</v>
      </c>
      <c r="BP36" s="623" t="s">
        <v>26</v>
      </c>
      <c r="BQ36" s="1374"/>
      <c r="BR36" s="1034" t="s">
        <v>26</v>
      </c>
      <c r="BS36" s="1377" t="s">
        <v>174</v>
      </c>
      <c r="BT36" s="82">
        <v>15013</v>
      </c>
      <c r="BU36" s="2246" t="s">
        <v>22</v>
      </c>
      <c r="BV36" s="2246"/>
      <c r="BW36" s="2246">
        <v>102160</v>
      </c>
      <c r="BX36" s="2246">
        <v>64379</v>
      </c>
      <c r="BY36" s="2246" t="s">
        <v>21</v>
      </c>
      <c r="BZ36" s="2246">
        <v>37781</v>
      </c>
      <c r="CA36" s="2246">
        <v>27476</v>
      </c>
      <c r="CB36" s="2246">
        <v>10226</v>
      </c>
      <c r="CC36" s="2246">
        <v>79</v>
      </c>
      <c r="CD36" s="2246" t="s">
        <v>22</v>
      </c>
      <c r="CE36" s="2246" t="s">
        <v>22</v>
      </c>
      <c r="CF36" s="1343" t="s">
        <v>37</v>
      </c>
      <c r="CG36" s="623" t="s">
        <v>26</v>
      </c>
      <c r="CH36" s="1374" t="s">
        <v>26</v>
      </c>
      <c r="CI36" s="1034" t="s">
        <v>26</v>
      </c>
      <c r="CJ36" s="1377" t="s">
        <v>174</v>
      </c>
      <c r="CK36" s="82">
        <v>139537</v>
      </c>
      <c r="CL36" s="2246" t="s">
        <v>22</v>
      </c>
      <c r="CM36" s="2246"/>
      <c r="CN36" s="2246">
        <v>138281</v>
      </c>
      <c r="CO36" s="2246">
        <v>87033</v>
      </c>
      <c r="CP36" s="2246" t="s">
        <v>21</v>
      </c>
      <c r="CQ36" s="2246">
        <v>51248</v>
      </c>
      <c r="CR36" s="2246">
        <v>51189</v>
      </c>
      <c r="CS36" s="2246" t="s">
        <v>21</v>
      </c>
      <c r="CT36" s="2246">
        <v>59</v>
      </c>
      <c r="CU36" s="2246">
        <v>3174</v>
      </c>
      <c r="CV36" s="2246">
        <v>204705</v>
      </c>
      <c r="CW36" s="1343" t="s">
        <v>37</v>
      </c>
      <c r="CX36" s="623" t="s">
        <v>26</v>
      </c>
      <c r="CY36" s="1374" t="s">
        <v>26</v>
      </c>
      <c r="CZ36" s="1034" t="s">
        <v>26</v>
      </c>
      <c r="DA36" s="1377" t="s">
        <v>174</v>
      </c>
      <c r="DB36" s="82">
        <v>1243693</v>
      </c>
      <c r="DC36" s="2246">
        <v>697347</v>
      </c>
      <c r="DD36" s="2246"/>
      <c r="DE36" s="2246">
        <v>1345530</v>
      </c>
      <c r="DF36" s="2246">
        <v>417278</v>
      </c>
      <c r="DG36" s="2246">
        <v>53197</v>
      </c>
      <c r="DH36" s="2246">
        <v>875055</v>
      </c>
      <c r="DI36" s="2246">
        <v>717164</v>
      </c>
      <c r="DJ36" s="2246">
        <v>152985</v>
      </c>
      <c r="DK36" s="2246">
        <v>4907</v>
      </c>
      <c r="DL36" s="2246">
        <v>620826</v>
      </c>
      <c r="DM36" s="208">
        <v>1894354</v>
      </c>
      <c r="DN36" s="1343" t="s">
        <v>37</v>
      </c>
      <c r="DO36" s="623" t="s">
        <v>26</v>
      </c>
      <c r="DP36" s="1374" t="s">
        <v>26</v>
      </c>
      <c r="DQ36" s="1034" t="s">
        <v>26</v>
      </c>
      <c r="DR36" s="1377" t="s">
        <v>174</v>
      </c>
      <c r="DS36" s="82">
        <v>23675</v>
      </c>
      <c r="DT36" s="2246">
        <v>16135</v>
      </c>
      <c r="DU36" s="2246"/>
      <c r="DV36" s="2246">
        <v>35498</v>
      </c>
      <c r="DW36" s="2246" t="s">
        <v>21</v>
      </c>
      <c r="DX36" s="2246" t="s">
        <v>21</v>
      </c>
      <c r="DY36" s="2246">
        <v>35498</v>
      </c>
      <c r="DZ36" s="2246">
        <v>35498</v>
      </c>
      <c r="EA36" s="2246" t="s">
        <v>21</v>
      </c>
      <c r="EB36" s="2246" t="s">
        <v>21</v>
      </c>
      <c r="EC36" s="2246">
        <v>1306</v>
      </c>
      <c r="ED36" s="208">
        <v>34466</v>
      </c>
      <c r="EE36" s="1343" t="s">
        <v>37</v>
      </c>
      <c r="EF36" s="623" t="s">
        <v>26</v>
      </c>
      <c r="EG36" s="1374" t="s">
        <v>26</v>
      </c>
      <c r="EH36" s="1034" t="s">
        <v>26</v>
      </c>
      <c r="EI36" s="1377" t="s">
        <v>174</v>
      </c>
      <c r="EJ36" s="82" t="s">
        <v>21</v>
      </c>
      <c r="EK36" s="2246" t="s">
        <v>21</v>
      </c>
      <c r="EL36" s="2246"/>
      <c r="EM36" s="2246" t="s">
        <v>21</v>
      </c>
      <c r="EN36" s="2246" t="s">
        <v>21</v>
      </c>
      <c r="EO36" s="2246" t="s">
        <v>21</v>
      </c>
      <c r="EP36" s="2246" t="s">
        <v>21</v>
      </c>
      <c r="EQ36" s="2246" t="s">
        <v>21</v>
      </c>
      <c r="ER36" s="2246" t="s">
        <v>21</v>
      </c>
      <c r="ES36" s="2246" t="s">
        <v>21</v>
      </c>
      <c r="ET36" s="2246" t="s">
        <v>21</v>
      </c>
      <c r="EU36" s="208" t="s">
        <v>22</v>
      </c>
      <c r="EV36" s="1343" t="s">
        <v>37</v>
      </c>
      <c r="EW36" s="623" t="s">
        <v>26</v>
      </c>
      <c r="EX36" s="1374" t="s">
        <v>26</v>
      </c>
      <c r="EY36" s="1034" t="s">
        <v>26</v>
      </c>
      <c r="EZ36" s="1377" t="s">
        <v>174</v>
      </c>
      <c r="FA36" s="82">
        <v>33065</v>
      </c>
      <c r="FB36" s="2246" t="s">
        <v>22</v>
      </c>
      <c r="FC36" s="2246"/>
      <c r="FD36" s="2246">
        <v>33065</v>
      </c>
      <c r="FE36" s="2246">
        <v>4985</v>
      </c>
      <c r="FF36" s="2246">
        <v>17167</v>
      </c>
      <c r="FG36" s="2246">
        <v>10913</v>
      </c>
      <c r="FH36" s="2246" t="s">
        <v>22</v>
      </c>
      <c r="FI36" s="2246">
        <v>9081</v>
      </c>
      <c r="FJ36" s="2246">
        <v>1832</v>
      </c>
      <c r="FK36" s="2246" t="s">
        <v>22</v>
      </c>
      <c r="FL36" s="208" t="s">
        <v>22</v>
      </c>
      <c r="FM36" s="1343" t="s">
        <v>37</v>
      </c>
      <c r="FN36" s="623" t="s">
        <v>26</v>
      </c>
      <c r="FO36" s="1374" t="s">
        <v>26</v>
      </c>
      <c r="FP36" s="1034" t="s">
        <v>26</v>
      </c>
      <c r="FQ36" s="1377" t="s">
        <v>174</v>
      </c>
      <c r="FR36" s="82">
        <v>3104</v>
      </c>
      <c r="FS36" s="2246">
        <v>3434</v>
      </c>
      <c r="FT36" s="2246"/>
      <c r="FU36" s="2246">
        <v>6705</v>
      </c>
      <c r="FV36" s="2246" t="s">
        <v>21</v>
      </c>
      <c r="FW36" s="2246" t="s">
        <v>21</v>
      </c>
      <c r="FX36" s="2246">
        <v>6705</v>
      </c>
      <c r="FY36" s="2246">
        <v>5390</v>
      </c>
      <c r="FZ36" s="2246">
        <v>1315</v>
      </c>
      <c r="GA36" s="2246" t="s">
        <v>21</v>
      </c>
      <c r="GB36" s="2246" t="s">
        <v>21</v>
      </c>
      <c r="GC36" s="208">
        <v>251</v>
      </c>
      <c r="GD36" s="1343" t="s">
        <v>37</v>
      </c>
      <c r="GE36" s="623" t="s">
        <v>26</v>
      </c>
    </row>
    <row r="37" spans="1:187" ht="15" customHeight="1">
      <c r="A37" s="1374" t="s">
        <v>26</v>
      </c>
      <c r="B37" s="1034" t="s">
        <v>26</v>
      </c>
      <c r="C37" s="1377" t="s">
        <v>175</v>
      </c>
      <c r="D37" s="82">
        <v>5854257</v>
      </c>
      <c r="E37" s="2246">
        <v>661084</v>
      </c>
      <c r="F37" s="2246">
        <v>6063861</v>
      </c>
      <c r="G37" s="2246">
        <v>6715043</v>
      </c>
      <c r="H37" s="2246">
        <v>633677</v>
      </c>
      <c r="I37" s="2246">
        <v>171934</v>
      </c>
      <c r="J37" s="2246">
        <v>5909432</v>
      </c>
      <c r="K37" s="2246">
        <v>5242490</v>
      </c>
      <c r="L37" s="2246">
        <v>624207</v>
      </c>
      <c r="M37" s="2246">
        <v>42734</v>
      </c>
      <c r="N37" s="2246">
        <v>719241</v>
      </c>
      <c r="O37" s="2246">
        <v>2658566</v>
      </c>
      <c r="P37" s="1343" t="s">
        <v>38</v>
      </c>
      <c r="Q37" s="623" t="s">
        <v>26</v>
      </c>
      <c r="R37" s="1374" t="s">
        <v>26</v>
      </c>
      <c r="S37" s="1034" t="s">
        <v>26</v>
      </c>
      <c r="T37" s="1377" t="s">
        <v>175</v>
      </c>
      <c r="U37" s="82">
        <v>40830</v>
      </c>
      <c r="V37" s="2246" t="s">
        <v>22</v>
      </c>
      <c r="W37" s="2246"/>
      <c r="X37" s="2246">
        <v>9571</v>
      </c>
      <c r="Y37" s="2246">
        <v>229</v>
      </c>
      <c r="Z37" s="2246" t="s">
        <v>21</v>
      </c>
      <c r="AA37" s="2246">
        <v>9342</v>
      </c>
      <c r="AB37" s="2246">
        <v>9342</v>
      </c>
      <c r="AC37" s="2246" t="s">
        <v>21</v>
      </c>
      <c r="AD37" s="2246" t="s">
        <v>21</v>
      </c>
      <c r="AE37" s="2246">
        <v>2480</v>
      </c>
      <c r="AF37" s="2246">
        <v>31479</v>
      </c>
      <c r="AG37" s="1343" t="s">
        <v>38</v>
      </c>
      <c r="AH37" s="623" t="s">
        <v>26</v>
      </c>
      <c r="AI37" s="1374" t="s">
        <v>26</v>
      </c>
      <c r="AJ37" s="1034" t="s">
        <v>26</v>
      </c>
      <c r="AK37" s="1377" t="s">
        <v>175</v>
      </c>
      <c r="AL37" s="82">
        <v>1714936</v>
      </c>
      <c r="AM37" s="2246" t="s">
        <v>22</v>
      </c>
      <c r="AN37" s="2246"/>
      <c r="AO37" s="2246">
        <v>1710341</v>
      </c>
      <c r="AP37" s="2246" t="s">
        <v>22</v>
      </c>
      <c r="AQ37" s="2246" t="s">
        <v>22</v>
      </c>
      <c r="AR37" s="2246">
        <v>1710341</v>
      </c>
      <c r="AS37" s="2246">
        <v>1710341</v>
      </c>
      <c r="AT37" s="2246" t="s">
        <v>22</v>
      </c>
      <c r="AU37" s="2246" t="s">
        <v>22</v>
      </c>
      <c r="AV37" s="2246">
        <v>7952</v>
      </c>
      <c r="AW37" s="2246">
        <v>12291</v>
      </c>
      <c r="AX37" s="1343" t="s">
        <v>38</v>
      </c>
      <c r="AY37" s="623" t="s">
        <v>26</v>
      </c>
      <c r="AZ37" s="1374" t="s">
        <v>26</v>
      </c>
      <c r="BA37" s="1034" t="s">
        <v>26</v>
      </c>
      <c r="BB37" s="1377" t="s">
        <v>175</v>
      </c>
      <c r="BC37" s="82">
        <v>96973</v>
      </c>
      <c r="BD37" s="2246" t="s">
        <v>22</v>
      </c>
      <c r="BE37" s="2246"/>
      <c r="BF37" s="2246">
        <v>99419</v>
      </c>
      <c r="BG37" s="2246">
        <v>38071</v>
      </c>
      <c r="BH37" s="2246">
        <v>1069</v>
      </c>
      <c r="BI37" s="2246">
        <v>60279</v>
      </c>
      <c r="BJ37" s="2246">
        <v>50842</v>
      </c>
      <c r="BK37" s="2246">
        <v>6621</v>
      </c>
      <c r="BL37" s="2246">
        <v>2816</v>
      </c>
      <c r="BM37" s="2246">
        <v>59</v>
      </c>
      <c r="BN37" s="2246">
        <v>61867</v>
      </c>
      <c r="BO37" s="1343" t="s">
        <v>38</v>
      </c>
      <c r="BP37" s="623" t="s">
        <v>26</v>
      </c>
      <c r="BQ37" s="1374"/>
      <c r="BR37" s="1034" t="s">
        <v>26</v>
      </c>
      <c r="BS37" s="1377" t="s">
        <v>175</v>
      </c>
      <c r="BT37" s="82">
        <v>14466</v>
      </c>
      <c r="BU37" s="2246" t="s">
        <v>22</v>
      </c>
      <c r="BV37" s="2246"/>
      <c r="BW37" s="2246">
        <v>93212</v>
      </c>
      <c r="BX37" s="2246">
        <v>59991</v>
      </c>
      <c r="BY37" s="2246" t="s">
        <v>21</v>
      </c>
      <c r="BZ37" s="2246">
        <v>33221</v>
      </c>
      <c r="CA37" s="2246">
        <v>23889</v>
      </c>
      <c r="CB37" s="2246">
        <v>9260</v>
      </c>
      <c r="CC37" s="2246">
        <v>72</v>
      </c>
      <c r="CD37" s="2246" t="s">
        <v>22</v>
      </c>
      <c r="CE37" s="2246" t="s">
        <v>22</v>
      </c>
      <c r="CF37" s="1343" t="s">
        <v>38</v>
      </c>
      <c r="CG37" s="623" t="s">
        <v>26</v>
      </c>
      <c r="CH37" s="1374" t="s">
        <v>26</v>
      </c>
      <c r="CI37" s="1034" t="s">
        <v>26</v>
      </c>
      <c r="CJ37" s="1377" t="s">
        <v>175</v>
      </c>
      <c r="CK37" s="82">
        <v>82948</v>
      </c>
      <c r="CL37" s="2246" t="s">
        <v>22</v>
      </c>
      <c r="CM37" s="2246"/>
      <c r="CN37" s="2246">
        <v>136216</v>
      </c>
      <c r="CO37" s="2246">
        <v>87561</v>
      </c>
      <c r="CP37" s="2246" t="s">
        <v>21</v>
      </c>
      <c r="CQ37" s="2246">
        <v>48655</v>
      </c>
      <c r="CR37" s="2246">
        <v>48398</v>
      </c>
      <c r="CS37" s="2246" t="s">
        <v>21</v>
      </c>
      <c r="CT37" s="2246">
        <v>257</v>
      </c>
      <c r="CU37" s="2246">
        <v>2686</v>
      </c>
      <c r="CV37" s="2246">
        <v>148750</v>
      </c>
      <c r="CW37" s="1343" t="s">
        <v>38</v>
      </c>
      <c r="CX37" s="623" t="s">
        <v>26</v>
      </c>
      <c r="CY37" s="1374" t="s">
        <v>26</v>
      </c>
      <c r="CZ37" s="1034" t="s">
        <v>26</v>
      </c>
      <c r="DA37" s="1377" t="s">
        <v>175</v>
      </c>
      <c r="DB37" s="82">
        <v>1208731</v>
      </c>
      <c r="DC37" s="2246">
        <v>661084</v>
      </c>
      <c r="DD37" s="2246"/>
      <c r="DE37" s="2246">
        <v>1281784</v>
      </c>
      <c r="DF37" s="2246">
        <v>383349</v>
      </c>
      <c r="DG37" s="2246">
        <v>54422</v>
      </c>
      <c r="DH37" s="2246">
        <v>844014</v>
      </c>
      <c r="DI37" s="2246">
        <v>680343</v>
      </c>
      <c r="DJ37" s="2246">
        <v>157590</v>
      </c>
      <c r="DK37" s="2246">
        <v>6081</v>
      </c>
      <c r="DL37" s="2246">
        <v>644299</v>
      </c>
      <c r="DM37" s="208">
        <v>1848057</v>
      </c>
      <c r="DN37" s="1343" t="s">
        <v>38</v>
      </c>
      <c r="DO37" s="623" t="s">
        <v>26</v>
      </c>
      <c r="DP37" s="1374" t="s">
        <v>26</v>
      </c>
      <c r="DQ37" s="1034" t="s">
        <v>26</v>
      </c>
      <c r="DR37" s="1377" t="s">
        <v>175</v>
      </c>
      <c r="DS37" s="82">
        <v>23128</v>
      </c>
      <c r="DT37" s="2246">
        <v>12430</v>
      </c>
      <c r="DU37" s="2246"/>
      <c r="DV37" s="2246">
        <v>37144</v>
      </c>
      <c r="DW37" s="2246" t="s">
        <v>21</v>
      </c>
      <c r="DX37" s="2246" t="s">
        <v>21</v>
      </c>
      <c r="DY37" s="2246">
        <v>37144</v>
      </c>
      <c r="DZ37" s="2246">
        <v>37144</v>
      </c>
      <c r="EA37" s="2246" t="s">
        <v>21</v>
      </c>
      <c r="EB37" s="2246" t="s">
        <v>21</v>
      </c>
      <c r="EC37" s="2246">
        <v>2278</v>
      </c>
      <c r="ED37" s="208">
        <v>30599</v>
      </c>
      <c r="EE37" s="1343" t="s">
        <v>38</v>
      </c>
      <c r="EF37" s="623" t="s">
        <v>26</v>
      </c>
      <c r="EG37" s="1374" t="s">
        <v>26</v>
      </c>
      <c r="EH37" s="1034" t="s">
        <v>26</v>
      </c>
      <c r="EI37" s="1377" t="s">
        <v>175</v>
      </c>
      <c r="EJ37" s="82" t="s">
        <v>21</v>
      </c>
      <c r="EK37" s="2246" t="s">
        <v>21</v>
      </c>
      <c r="EL37" s="2246"/>
      <c r="EM37" s="2246" t="s">
        <v>21</v>
      </c>
      <c r="EN37" s="2246" t="s">
        <v>21</v>
      </c>
      <c r="EO37" s="2246" t="s">
        <v>21</v>
      </c>
      <c r="EP37" s="2246" t="s">
        <v>21</v>
      </c>
      <c r="EQ37" s="2246" t="s">
        <v>21</v>
      </c>
      <c r="ER37" s="2246" t="s">
        <v>21</v>
      </c>
      <c r="ES37" s="2246" t="s">
        <v>21</v>
      </c>
      <c r="ET37" s="2246" t="s">
        <v>21</v>
      </c>
      <c r="EU37" s="208" t="s">
        <v>22</v>
      </c>
      <c r="EV37" s="1343" t="s">
        <v>38</v>
      </c>
      <c r="EW37" s="623" t="s">
        <v>26</v>
      </c>
      <c r="EX37" s="1374" t="s">
        <v>26</v>
      </c>
      <c r="EY37" s="1034" t="s">
        <v>26</v>
      </c>
      <c r="EZ37" s="1377" t="s">
        <v>175</v>
      </c>
      <c r="FA37" s="82">
        <v>34326</v>
      </c>
      <c r="FB37" s="2246" t="s">
        <v>22</v>
      </c>
      <c r="FC37" s="2246"/>
      <c r="FD37" s="2246">
        <v>34326</v>
      </c>
      <c r="FE37" s="2246">
        <v>6026</v>
      </c>
      <c r="FF37" s="2246">
        <v>16687</v>
      </c>
      <c r="FG37" s="2246">
        <v>11613</v>
      </c>
      <c r="FH37" s="2246" t="s">
        <v>22</v>
      </c>
      <c r="FI37" s="2246">
        <v>9730</v>
      </c>
      <c r="FJ37" s="2246">
        <v>1883</v>
      </c>
      <c r="FK37" s="2246" t="s">
        <v>22</v>
      </c>
      <c r="FL37" s="208" t="s">
        <v>22</v>
      </c>
      <c r="FM37" s="1343" t="s">
        <v>38</v>
      </c>
      <c r="FN37" s="623" t="s">
        <v>26</v>
      </c>
      <c r="FO37" s="1374" t="s">
        <v>26</v>
      </c>
      <c r="FP37" s="1034" t="s">
        <v>26</v>
      </c>
      <c r="FQ37" s="1377" t="s">
        <v>175</v>
      </c>
      <c r="FR37" s="82">
        <v>2509</v>
      </c>
      <c r="FS37" s="2246">
        <v>4133</v>
      </c>
      <c r="FT37" s="2246"/>
      <c r="FU37" s="2246">
        <v>6675</v>
      </c>
      <c r="FV37" s="2246" t="s">
        <v>21</v>
      </c>
      <c r="FW37" s="2246" t="s">
        <v>21</v>
      </c>
      <c r="FX37" s="2246">
        <v>6675</v>
      </c>
      <c r="FY37" s="2246">
        <v>5438</v>
      </c>
      <c r="FZ37" s="2246">
        <v>1237</v>
      </c>
      <c r="GA37" s="2246" t="s">
        <v>21</v>
      </c>
      <c r="GB37" s="2246" t="s">
        <v>21</v>
      </c>
      <c r="GC37" s="208">
        <v>218</v>
      </c>
      <c r="GD37" s="1343" t="s">
        <v>38</v>
      </c>
      <c r="GE37" s="623" t="s">
        <v>26</v>
      </c>
    </row>
    <row r="38" spans="1:187" ht="15" customHeight="1">
      <c r="A38" s="1374" t="s">
        <v>26</v>
      </c>
      <c r="B38" s="1034" t="s">
        <v>26</v>
      </c>
      <c r="C38" s="1377" t="s">
        <v>176</v>
      </c>
      <c r="D38" s="82">
        <v>6021420</v>
      </c>
      <c r="E38" s="2246">
        <v>666413</v>
      </c>
      <c r="F38" s="2246">
        <v>6013312</v>
      </c>
      <c r="G38" s="2246">
        <v>6668139</v>
      </c>
      <c r="H38" s="2246">
        <v>628223</v>
      </c>
      <c r="I38" s="2246">
        <v>168168</v>
      </c>
      <c r="J38" s="2246">
        <v>5871748</v>
      </c>
      <c r="K38" s="2246">
        <v>5212546</v>
      </c>
      <c r="L38" s="2246">
        <v>621618</v>
      </c>
      <c r="M38" s="2246">
        <v>37584</v>
      </c>
      <c r="N38" s="2246">
        <v>658342</v>
      </c>
      <c r="O38" s="2246">
        <v>2699922</v>
      </c>
      <c r="P38" s="1343" t="s">
        <v>39</v>
      </c>
      <c r="Q38" s="623" t="s">
        <v>26</v>
      </c>
      <c r="R38" s="1374" t="s">
        <v>26</v>
      </c>
      <c r="S38" s="1034" t="s">
        <v>26</v>
      </c>
      <c r="T38" s="1377" t="s">
        <v>176</v>
      </c>
      <c r="U38" s="82">
        <v>36752</v>
      </c>
      <c r="V38" s="2246" t="s">
        <v>22</v>
      </c>
      <c r="W38" s="2246"/>
      <c r="X38" s="2246">
        <v>39183</v>
      </c>
      <c r="Y38" s="2246">
        <v>294</v>
      </c>
      <c r="Z38" s="2246" t="s">
        <v>21</v>
      </c>
      <c r="AA38" s="2246">
        <v>38889</v>
      </c>
      <c r="AB38" s="2246">
        <v>38889</v>
      </c>
      <c r="AC38" s="2246" t="s">
        <v>21</v>
      </c>
      <c r="AD38" s="2246" t="s">
        <v>21</v>
      </c>
      <c r="AE38" s="2246">
        <v>2642</v>
      </c>
      <c r="AF38" s="2246">
        <v>29481</v>
      </c>
      <c r="AG38" s="1343" t="s">
        <v>39</v>
      </c>
      <c r="AH38" s="623" t="s">
        <v>26</v>
      </c>
      <c r="AI38" s="1374" t="s">
        <v>26</v>
      </c>
      <c r="AJ38" s="1034" t="s">
        <v>26</v>
      </c>
      <c r="AK38" s="1377" t="s">
        <v>176</v>
      </c>
      <c r="AL38" s="82">
        <v>1636903</v>
      </c>
      <c r="AM38" s="2246" t="s">
        <v>22</v>
      </c>
      <c r="AN38" s="2246"/>
      <c r="AO38" s="2246">
        <v>1633650</v>
      </c>
      <c r="AP38" s="2246" t="s">
        <v>22</v>
      </c>
      <c r="AQ38" s="2246" t="s">
        <v>22</v>
      </c>
      <c r="AR38" s="2246">
        <v>1633650</v>
      </c>
      <c r="AS38" s="2246">
        <v>1633650</v>
      </c>
      <c r="AT38" s="2246" t="s">
        <v>22</v>
      </c>
      <c r="AU38" s="2246" t="s">
        <v>22</v>
      </c>
      <c r="AV38" s="2246">
        <v>7771</v>
      </c>
      <c r="AW38" s="2246">
        <v>7773</v>
      </c>
      <c r="AX38" s="1343" t="s">
        <v>39</v>
      </c>
      <c r="AY38" s="623" t="s">
        <v>26</v>
      </c>
      <c r="AZ38" s="1374" t="s">
        <v>26</v>
      </c>
      <c r="BA38" s="1034" t="s">
        <v>26</v>
      </c>
      <c r="BB38" s="1377" t="s">
        <v>176</v>
      </c>
      <c r="BC38" s="82">
        <v>111844</v>
      </c>
      <c r="BD38" s="2246" t="s">
        <v>22</v>
      </c>
      <c r="BE38" s="2246"/>
      <c r="BF38" s="2246">
        <v>113783</v>
      </c>
      <c r="BG38" s="2246">
        <v>49062</v>
      </c>
      <c r="BH38" s="2246">
        <v>1141</v>
      </c>
      <c r="BI38" s="2246">
        <v>63580</v>
      </c>
      <c r="BJ38" s="2246">
        <v>52934</v>
      </c>
      <c r="BK38" s="2246">
        <v>8193</v>
      </c>
      <c r="BL38" s="2246">
        <v>2453</v>
      </c>
      <c r="BM38" s="2246">
        <v>64</v>
      </c>
      <c r="BN38" s="2246">
        <v>59885</v>
      </c>
      <c r="BO38" s="1343" t="s">
        <v>39</v>
      </c>
      <c r="BP38" s="623" t="s">
        <v>26</v>
      </c>
      <c r="BQ38" s="1374"/>
      <c r="BR38" s="1034" t="s">
        <v>26</v>
      </c>
      <c r="BS38" s="1377" t="s">
        <v>176</v>
      </c>
      <c r="BT38" s="82">
        <v>14363</v>
      </c>
      <c r="BU38" s="2246" t="s">
        <v>22</v>
      </c>
      <c r="BV38" s="2246"/>
      <c r="BW38" s="2246">
        <v>97045</v>
      </c>
      <c r="BX38" s="2246">
        <v>59205</v>
      </c>
      <c r="BY38" s="2246" t="s">
        <v>21</v>
      </c>
      <c r="BZ38" s="2246">
        <v>37840</v>
      </c>
      <c r="CA38" s="2246">
        <v>28251</v>
      </c>
      <c r="CB38" s="2246">
        <v>9513</v>
      </c>
      <c r="CC38" s="2246">
        <v>76</v>
      </c>
      <c r="CD38" s="2246" t="s">
        <v>22</v>
      </c>
      <c r="CE38" s="2246" t="s">
        <v>22</v>
      </c>
      <c r="CF38" s="1343" t="s">
        <v>39</v>
      </c>
      <c r="CG38" s="623" t="s">
        <v>26</v>
      </c>
      <c r="CH38" s="1374" t="s">
        <v>26</v>
      </c>
      <c r="CI38" s="1034" t="s">
        <v>26</v>
      </c>
      <c r="CJ38" s="1377" t="s">
        <v>176</v>
      </c>
      <c r="CK38" s="82">
        <v>152229</v>
      </c>
      <c r="CL38" s="2246" t="s">
        <v>22</v>
      </c>
      <c r="CM38" s="2246"/>
      <c r="CN38" s="2246">
        <v>141526</v>
      </c>
      <c r="CO38" s="2246">
        <v>87863</v>
      </c>
      <c r="CP38" s="2246" t="s">
        <v>21</v>
      </c>
      <c r="CQ38" s="2246">
        <v>53663</v>
      </c>
      <c r="CR38" s="2246">
        <v>52727</v>
      </c>
      <c r="CS38" s="2246" t="s">
        <v>21</v>
      </c>
      <c r="CT38" s="2246">
        <v>936</v>
      </c>
      <c r="CU38" s="2246">
        <v>69</v>
      </c>
      <c r="CV38" s="2246">
        <v>159386</v>
      </c>
      <c r="CW38" s="1343" t="s">
        <v>39</v>
      </c>
      <c r="CX38" s="623" t="s">
        <v>26</v>
      </c>
      <c r="CY38" s="1374" t="s">
        <v>26</v>
      </c>
      <c r="CZ38" s="1034" t="s">
        <v>26</v>
      </c>
      <c r="DA38" s="1377" t="s">
        <v>176</v>
      </c>
      <c r="DB38" s="82">
        <v>1176858</v>
      </c>
      <c r="DC38" s="2246">
        <v>666413</v>
      </c>
      <c r="DD38" s="2246"/>
      <c r="DE38" s="2246">
        <v>1249492</v>
      </c>
      <c r="DF38" s="2246">
        <v>369660</v>
      </c>
      <c r="DG38" s="2246">
        <v>45676</v>
      </c>
      <c r="DH38" s="2246">
        <v>834155</v>
      </c>
      <c r="DI38" s="2246">
        <v>680419</v>
      </c>
      <c r="DJ38" s="2246">
        <v>149326</v>
      </c>
      <c r="DK38" s="2246">
        <v>4410</v>
      </c>
      <c r="DL38" s="2246">
        <v>597537</v>
      </c>
      <c r="DM38" s="208">
        <v>1843017</v>
      </c>
      <c r="DN38" s="1343" t="s">
        <v>39</v>
      </c>
      <c r="DO38" s="623" t="s">
        <v>26</v>
      </c>
      <c r="DP38" s="1374" t="s">
        <v>26</v>
      </c>
      <c r="DQ38" s="1034" t="s">
        <v>26</v>
      </c>
      <c r="DR38" s="1377" t="s">
        <v>176</v>
      </c>
      <c r="DS38" s="82">
        <v>28914</v>
      </c>
      <c r="DT38" s="2246">
        <v>14241</v>
      </c>
      <c r="DU38" s="2246"/>
      <c r="DV38" s="2246">
        <v>39958</v>
      </c>
      <c r="DW38" s="2246" t="s">
        <v>21</v>
      </c>
      <c r="DX38" s="2246" t="s">
        <v>21</v>
      </c>
      <c r="DY38" s="2246">
        <v>39958</v>
      </c>
      <c r="DZ38" s="2246">
        <v>39958</v>
      </c>
      <c r="EA38" s="2246" t="s">
        <v>21</v>
      </c>
      <c r="EB38" s="2246" t="s">
        <v>21</v>
      </c>
      <c r="EC38" s="2246">
        <v>1277</v>
      </c>
      <c r="ED38" s="208">
        <v>32523</v>
      </c>
      <c r="EE38" s="1343" t="s">
        <v>39</v>
      </c>
      <c r="EF38" s="623" t="s">
        <v>26</v>
      </c>
      <c r="EG38" s="1374" t="s">
        <v>26</v>
      </c>
      <c r="EH38" s="1034" t="s">
        <v>26</v>
      </c>
      <c r="EI38" s="1377" t="s">
        <v>176</v>
      </c>
      <c r="EJ38" s="82" t="s">
        <v>21</v>
      </c>
      <c r="EK38" s="2246" t="s">
        <v>21</v>
      </c>
      <c r="EL38" s="2246"/>
      <c r="EM38" s="2246" t="s">
        <v>21</v>
      </c>
      <c r="EN38" s="2246" t="s">
        <v>21</v>
      </c>
      <c r="EO38" s="2246" t="s">
        <v>21</v>
      </c>
      <c r="EP38" s="2246" t="s">
        <v>21</v>
      </c>
      <c r="EQ38" s="2246" t="s">
        <v>21</v>
      </c>
      <c r="ER38" s="2246" t="s">
        <v>21</v>
      </c>
      <c r="ES38" s="2246" t="s">
        <v>21</v>
      </c>
      <c r="ET38" s="2246" t="s">
        <v>21</v>
      </c>
      <c r="EU38" s="208" t="s">
        <v>22</v>
      </c>
      <c r="EV38" s="1343" t="s">
        <v>39</v>
      </c>
      <c r="EW38" s="623" t="s">
        <v>26</v>
      </c>
      <c r="EX38" s="1374" t="s">
        <v>26</v>
      </c>
      <c r="EY38" s="1034" t="s">
        <v>26</v>
      </c>
      <c r="EZ38" s="1377" t="s">
        <v>176</v>
      </c>
      <c r="FA38" s="82">
        <v>35957</v>
      </c>
      <c r="FB38" s="2246" t="s">
        <v>22</v>
      </c>
      <c r="FC38" s="2246"/>
      <c r="FD38" s="2246">
        <v>35957</v>
      </c>
      <c r="FE38" s="2246">
        <v>6654</v>
      </c>
      <c r="FF38" s="2246">
        <v>17007</v>
      </c>
      <c r="FG38" s="2246">
        <v>12296</v>
      </c>
      <c r="FH38" s="2246" t="s">
        <v>22</v>
      </c>
      <c r="FI38" s="2246">
        <v>10411</v>
      </c>
      <c r="FJ38" s="2246">
        <v>1885</v>
      </c>
      <c r="FK38" s="2246" t="s">
        <v>22</v>
      </c>
      <c r="FL38" s="208" t="s">
        <v>22</v>
      </c>
      <c r="FM38" s="1343" t="s">
        <v>39</v>
      </c>
      <c r="FN38" s="623" t="s">
        <v>26</v>
      </c>
      <c r="FO38" s="1374" t="s">
        <v>26</v>
      </c>
      <c r="FP38" s="1034" t="s">
        <v>26</v>
      </c>
      <c r="FQ38" s="1377" t="s">
        <v>176</v>
      </c>
      <c r="FR38" s="82">
        <v>3453</v>
      </c>
      <c r="FS38" s="2246">
        <v>4607</v>
      </c>
      <c r="FT38" s="2246"/>
      <c r="FU38" s="2246">
        <v>8126</v>
      </c>
      <c r="FV38" s="2246" t="s">
        <v>21</v>
      </c>
      <c r="FW38" s="2246" t="s">
        <v>21</v>
      </c>
      <c r="FX38" s="2246">
        <v>8126</v>
      </c>
      <c r="FY38" s="2246">
        <v>6855</v>
      </c>
      <c r="FZ38" s="2246">
        <v>1271</v>
      </c>
      <c r="GA38" s="2246" t="s">
        <v>21</v>
      </c>
      <c r="GB38" s="2246" t="s">
        <v>21</v>
      </c>
      <c r="GC38" s="208">
        <v>152</v>
      </c>
      <c r="GD38" s="1343" t="s">
        <v>39</v>
      </c>
      <c r="GE38" s="623" t="s">
        <v>26</v>
      </c>
    </row>
    <row r="39" spans="1:187" ht="15" customHeight="1">
      <c r="A39" s="1374" t="s">
        <v>26</v>
      </c>
      <c r="B39" s="1034" t="s">
        <v>26</v>
      </c>
      <c r="C39" s="1377" t="s">
        <v>177</v>
      </c>
      <c r="D39" s="82">
        <v>5887345</v>
      </c>
      <c r="E39" s="2246">
        <v>624437</v>
      </c>
      <c r="F39" s="2246">
        <v>6098396</v>
      </c>
      <c r="G39" s="2246">
        <v>6710757</v>
      </c>
      <c r="H39" s="2246">
        <v>672381</v>
      </c>
      <c r="I39" s="2246">
        <v>162866</v>
      </c>
      <c r="J39" s="2246">
        <v>5875510</v>
      </c>
      <c r="K39" s="2246">
        <v>5198737</v>
      </c>
      <c r="L39" s="2246">
        <v>635868</v>
      </c>
      <c r="M39" s="2246">
        <v>40904</v>
      </c>
      <c r="N39" s="2246">
        <v>614251</v>
      </c>
      <c r="O39" s="2246">
        <v>2563268</v>
      </c>
      <c r="P39" s="1343" t="s">
        <v>40</v>
      </c>
      <c r="Q39" s="623" t="s">
        <v>26</v>
      </c>
      <c r="R39" s="1374" t="s">
        <v>26</v>
      </c>
      <c r="S39" s="1034" t="s">
        <v>26</v>
      </c>
      <c r="T39" s="1377" t="s">
        <v>177</v>
      </c>
      <c r="U39" s="82">
        <v>36811</v>
      </c>
      <c r="V39" s="2246" t="s">
        <v>22</v>
      </c>
      <c r="W39" s="2246"/>
      <c r="X39" s="2246">
        <v>39015</v>
      </c>
      <c r="Y39" s="2246">
        <v>350</v>
      </c>
      <c r="Z39" s="2246" t="s">
        <v>21</v>
      </c>
      <c r="AA39" s="2246">
        <v>38665</v>
      </c>
      <c r="AB39" s="2246">
        <v>38665</v>
      </c>
      <c r="AC39" s="2246" t="s">
        <v>21</v>
      </c>
      <c r="AD39" s="2246" t="s">
        <v>21</v>
      </c>
      <c r="AE39" s="2246">
        <v>2557</v>
      </c>
      <c r="AF39" s="2246">
        <v>26841</v>
      </c>
      <c r="AG39" s="1343" t="s">
        <v>40</v>
      </c>
      <c r="AH39" s="623" t="s">
        <v>26</v>
      </c>
      <c r="AI39" s="1374" t="s">
        <v>26</v>
      </c>
      <c r="AJ39" s="1034" t="s">
        <v>26</v>
      </c>
      <c r="AK39" s="1377" t="s">
        <v>177</v>
      </c>
      <c r="AL39" s="82">
        <v>1701884</v>
      </c>
      <c r="AM39" s="2246" t="s">
        <v>22</v>
      </c>
      <c r="AN39" s="2246"/>
      <c r="AO39" s="2246">
        <v>1696849</v>
      </c>
      <c r="AP39" s="2246" t="s">
        <v>22</v>
      </c>
      <c r="AQ39" s="2246" t="s">
        <v>22</v>
      </c>
      <c r="AR39" s="2246">
        <v>1696849</v>
      </c>
      <c r="AS39" s="2246">
        <v>1696849</v>
      </c>
      <c r="AT39" s="2246" t="s">
        <v>22</v>
      </c>
      <c r="AU39" s="2246" t="s">
        <v>22</v>
      </c>
      <c r="AV39" s="2246">
        <v>5257</v>
      </c>
      <c r="AW39" s="2246">
        <v>7551</v>
      </c>
      <c r="AX39" s="1343" t="s">
        <v>40</v>
      </c>
      <c r="AY39" s="623" t="s">
        <v>26</v>
      </c>
      <c r="AZ39" s="1374" t="s">
        <v>26</v>
      </c>
      <c r="BA39" s="1034" t="s">
        <v>26</v>
      </c>
      <c r="BB39" s="1377" t="s">
        <v>177</v>
      </c>
      <c r="BC39" s="82">
        <v>120546</v>
      </c>
      <c r="BD39" s="2246" t="s">
        <v>22</v>
      </c>
      <c r="BE39" s="2246"/>
      <c r="BF39" s="2246">
        <v>121969</v>
      </c>
      <c r="BG39" s="2246">
        <v>56636</v>
      </c>
      <c r="BH39" s="2246">
        <v>832</v>
      </c>
      <c r="BI39" s="2246">
        <v>64501</v>
      </c>
      <c r="BJ39" s="2246">
        <v>52537</v>
      </c>
      <c r="BK39" s="2246">
        <v>10839</v>
      </c>
      <c r="BL39" s="2246">
        <v>1125</v>
      </c>
      <c r="BM39" s="2246">
        <v>101</v>
      </c>
      <c r="BN39" s="2246">
        <v>58280</v>
      </c>
      <c r="BO39" s="1343" t="s">
        <v>40</v>
      </c>
      <c r="BP39" s="623" t="s">
        <v>26</v>
      </c>
      <c r="BQ39" s="1374"/>
      <c r="BR39" s="1034" t="s">
        <v>26</v>
      </c>
      <c r="BS39" s="1377" t="s">
        <v>177</v>
      </c>
      <c r="BT39" s="82">
        <v>13235</v>
      </c>
      <c r="BU39" s="2246" t="s">
        <v>22</v>
      </c>
      <c r="BV39" s="2246"/>
      <c r="BW39" s="2246">
        <v>97328</v>
      </c>
      <c r="BX39" s="2246">
        <v>62130</v>
      </c>
      <c r="BY39" s="2246" t="s">
        <v>21</v>
      </c>
      <c r="BZ39" s="2246">
        <v>35198</v>
      </c>
      <c r="CA39" s="2246">
        <v>25392</v>
      </c>
      <c r="CB39" s="2246">
        <v>9725</v>
      </c>
      <c r="CC39" s="2246">
        <v>81</v>
      </c>
      <c r="CD39" s="2246" t="s">
        <v>22</v>
      </c>
      <c r="CE39" s="2246" t="s">
        <v>22</v>
      </c>
      <c r="CF39" s="1343" t="s">
        <v>40</v>
      </c>
      <c r="CG39" s="623" t="s">
        <v>26</v>
      </c>
      <c r="CH39" s="1374" t="s">
        <v>26</v>
      </c>
      <c r="CI39" s="1034" t="s">
        <v>26</v>
      </c>
      <c r="CJ39" s="1377" t="s">
        <v>177</v>
      </c>
      <c r="CK39" s="82">
        <v>177930</v>
      </c>
      <c r="CL39" s="2246" t="s">
        <v>22</v>
      </c>
      <c r="CM39" s="2246"/>
      <c r="CN39" s="2246">
        <v>139786</v>
      </c>
      <c r="CO39" s="2246">
        <v>88704</v>
      </c>
      <c r="CP39" s="2246" t="s">
        <v>21</v>
      </c>
      <c r="CQ39" s="2246">
        <v>51082</v>
      </c>
      <c r="CR39" s="2246">
        <v>50685</v>
      </c>
      <c r="CS39" s="2246" t="s">
        <v>21</v>
      </c>
      <c r="CT39" s="2246">
        <v>397</v>
      </c>
      <c r="CU39" s="2246" t="s">
        <v>21</v>
      </c>
      <c r="CV39" s="2246">
        <v>197529</v>
      </c>
      <c r="CW39" s="1343" t="s">
        <v>40</v>
      </c>
      <c r="CX39" s="623" t="s">
        <v>26</v>
      </c>
      <c r="CY39" s="1374" t="s">
        <v>26</v>
      </c>
      <c r="CZ39" s="1034" t="s">
        <v>26</v>
      </c>
      <c r="DA39" s="1377" t="s">
        <v>177</v>
      </c>
      <c r="DB39" s="82">
        <v>1093437</v>
      </c>
      <c r="DC39" s="2246">
        <v>624437</v>
      </c>
      <c r="DD39" s="2246"/>
      <c r="DE39" s="2246">
        <v>1234927</v>
      </c>
      <c r="DF39" s="2246">
        <v>404277</v>
      </c>
      <c r="DG39" s="2246">
        <v>43947</v>
      </c>
      <c r="DH39" s="2246">
        <v>786704</v>
      </c>
      <c r="DI39" s="2246">
        <v>627123</v>
      </c>
      <c r="DJ39" s="2246">
        <v>154759</v>
      </c>
      <c r="DK39" s="2246">
        <v>4821</v>
      </c>
      <c r="DL39" s="2246">
        <v>567800</v>
      </c>
      <c r="DM39" s="208">
        <v>1756315</v>
      </c>
      <c r="DN39" s="1343" t="s">
        <v>40</v>
      </c>
      <c r="DO39" s="623" t="s">
        <v>26</v>
      </c>
      <c r="DP39" s="1374" t="s">
        <v>26</v>
      </c>
      <c r="DQ39" s="1034" t="s">
        <v>26</v>
      </c>
      <c r="DR39" s="1377" t="s">
        <v>177</v>
      </c>
      <c r="DS39" s="82">
        <v>25916</v>
      </c>
      <c r="DT39" s="2246">
        <v>11083</v>
      </c>
      <c r="DU39" s="2246"/>
      <c r="DV39" s="2246">
        <v>31039</v>
      </c>
      <c r="DW39" s="2246" t="s">
        <v>21</v>
      </c>
      <c r="DX39" s="2246" t="s">
        <v>21</v>
      </c>
      <c r="DY39" s="2246">
        <v>31039</v>
      </c>
      <c r="DZ39" s="2246">
        <v>31039</v>
      </c>
      <c r="EA39" s="2246" t="s">
        <v>21</v>
      </c>
      <c r="EB39" s="2246" t="s">
        <v>21</v>
      </c>
      <c r="EC39" s="2246">
        <v>1097</v>
      </c>
      <c r="ED39" s="208">
        <v>37387</v>
      </c>
      <c r="EE39" s="1343" t="s">
        <v>40</v>
      </c>
      <c r="EF39" s="623" t="s">
        <v>26</v>
      </c>
      <c r="EG39" s="1374" t="s">
        <v>26</v>
      </c>
      <c r="EH39" s="1034" t="s">
        <v>26</v>
      </c>
      <c r="EI39" s="1377" t="s">
        <v>177</v>
      </c>
      <c r="EJ39" s="82" t="s">
        <v>21</v>
      </c>
      <c r="EK39" s="2246" t="s">
        <v>21</v>
      </c>
      <c r="EL39" s="2246"/>
      <c r="EM39" s="2246" t="s">
        <v>21</v>
      </c>
      <c r="EN39" s="2246" t="s">
        <v>21</v>
      </c>
      <c r="EO39" s="2246" t="s">
        <v>21</v>
      </c>
      <c r="EP39" s="2246" t="s">
        <v>21</v>
      </c>
      <c r="EQ39" s="2246" t="s">
        <v>21</v>
      </c>
      <c r="ER39" s="2246" t="s">
        <v>21</v>
      </c>
      <c r="ES39" s="2246" t="s">
        <v>21</v>
      </c>
      <c r="ET39" s="2246" t="s">
        <v>21</v>
      </c>
      <c r="EU39" s="208" t="s">
        <v>22</v>
      </c>
      <c r="EV39" s="1343" t="s">
        <v>40</v>
      </c>
      <c r="EW39" s="623" t="s">
        <v>26</v>
      </c>
      <c r="EX39" s="1374" t="s">
        <v>26</v>
      </c>
      <c r="EY39" s="1034" t="s">
        <v>26</v>
      </c>
      <c r="EZ39" s="1377" t="s">
        <v>177</v>
      </c>
      <c r="FA39" s="82">
        <v>33614</v>
      </c>
      <c r="FB39" s="2246" t="s">
        <v>22</v>
      </c>
      <c r="FC39" s="2246"/>
      <c r="FD39" s="2246">
        <v>33614</v>
      </c>
      <c r="FE39" s="2246">
        <v>7998</v>
      </c>
      <c r="FF39" s="2246">
        <v>13823</v>
      </c>
      <c r="FG39" s="2246">
        <v>11793</v>
      </c>
      <c r="FH39" s="2246" t="s">
        <v>22</v>
      </c>
      <c r="FI39" s="2246">
        <v>9765</v>
      </c>
      <c r="FJ39" s="2246">
        <v>2028</v>
      </c>
      <c r="FK39" s="2246" t="s">
        <v>22</v>
      </c>
      <c r="FL39" s="208" t="s">
        <v>22</v>
      </c>
      <c r="FM39" s="1343" t="s">
        <v>40</v>
      </c>
      <c r="FN39" s="623" t="s">
        <v>26</v>
      </c>
      <c r="FO39" s="1374" t="s">
        <v>26</v>
      </c>
      <c r="FP39" s="1034" t="s">
        <v>26</v>
      </c>
      <c r="FQ39" s="1377" t="s">
        <v>177</v>
      </c>
      <c r="FR39" s="82">
        <v>2485</v>
      </c>
      <c r="FS39" s="2246">
        <v>4480</v>
      </c>
      <c r="FT39" s="2246"/>
      <c r="FU39" s="2246">
        <v>6998</v>
      </c>
      <c r="FV39" s="2246" t="s">
        <v>21</v>
      </c>
      <c r="FW39" s="2246" t="s">
        <v>21</v>
      </c>
      <c r="FX39" s="2246">
        <v>6998</v>
      </c>
      <c r="FY39" s="2246">
        <v>5888</v>
      </c>
      <c r="FZ39" s="2246">
        <v>1110</v>
      </c>
      <c r="GA39" s="2246" t="s">
        <v>21</v>
      </c>
      <c r="GB39" s="2246" t="s">
        <v>21</v>
      </c>
      <c r="GC39" s="208">
        <v>119</v>
      </c>
      <c r="GD39" s="1343" t="s">
        <v>40</v>
      </c>
      <c r="GE39" s="623" t="s">
        <v>26</v>
      </c>
    </row>
    <row r="40" spans="1:187" ht="15" customHeight="1">
      <c r="A40" s="1378" t="s">
        <v>26</v>
      </c>
      <c r="B40" s="1044" t="s">
        <v>26</v>
      </c>
      <c r="C40" s="1379" t="s">
        <v>178</v>
      </c>
      <c r="D40" s="106">
        <v>6292250</v>
      </c>
      <c r="E40" s="2247">
        <v>643464</v>
      </c>
      <c r="F40" s="2247">
        <v>6367915</v>
      </c>
      <c r="G40" s="2247">
        <v>6998189</v>
      </c>
      <c r="H40" s="2247">
        <v>690961</v>
      </c>
      <c r="I40" s="2247">
        <v>174249</v>
      </c>
      <c r="J40" s="2247">
        <v>6132979</v>
      </c>
      <c r="K40" s="2247">
        <v>5443564</v>
      </c>
      <c r="L40" s="2247">
        <v>645758</v>
      </c>
      <c r="M40" s="2247">
        <v>43654</v>
      </c>
      <c r="N40" s="2247">
        <v>653218</v>
      </c>
      <c r="O40" s="2247">
        <v>2563152</v>
      </c>
      <c r="P40" s="1345" t="s">
        <v>41</v>
      </c>
      <c r="Q40" s="626" t="s">
        <v>26</v>
      </c>
      <c r="R40" s="1378" t="s">
        <v>26</v>
      </c>
      <c r="S40" s="1044" t="s">
        <v>26</v>
      </c>
      <c r="T40" s="1379" t="s">
        <v>178</v>
      </c>
      <c r="U40" s="106">
        <v>48596</v>
      </c>
      <c r="V40" s="2247" t="s">
        <v>22</v>
      </c>
      <c r="W40" s="2247"/>
      <c r="X40" s="2247">
        <v>73141</v>
      </c>
      <c r="Y40" s="2247">
        <v>391</v>
      </c>
      <c r="Z40" s="2247" t="s">
        <v>21</v>
      </c>
      <c r="AA40" s="2247">
        <v>72750</v>
      </c>
      <c r="AB40" s="2247">
        <v>72750</v>
      </c>
      <c r="AC40" s="2247" t="s">
        <v>21</v>
      </c>
      <c r="AD40" s="2247" t="s">
        <v>21</v>
      </c>
      <c r="AE40" s="2247">
        <v>2447</v>
      </c>
      <c r="AF40" s="2247">
        <v>2705</v>
      </c>
      <c r="AG40" s="1345" t="s">
        <v>41</v>
      </c>
      <c r="AH40" s="626" t="s">
        <v>26</v>
      </c>
      <c r="AI40" s="1378" t="s">
        <v>26</v>
      </c>
      <c r="AJ40" s="1044" t="s">
        <v>26</v>
      </c>
      <c r="AK40" s="1379" t="s">
        <v>178</v>
      </c>
      <c r="AL40" s="106">
        <v>1818935</v>
      </c>
      <c r="AM40" s="2247" t="s">
        <v>22</v>
      </c>
      <c r="AN40" s="2247"/>
      <c r="AO40" s="2247">
        <v>1816493</v>
      </c>
      <c r="AP40" s="2247" t="s">
        <v>22</v>
      </c>
      <c r="AQ40" s="2247" t="s">
        <v>22</v>
      </c>
      <c r="AR40" s="2247">
        <v>1816493</v>
      </c>
      <c r="AS40" s="2247">
        <v>1816493</v>
      </c>
      <c r="AT40" s="2247" t="s">
        <v>22</v>
      </c>
      <c r="AU40" s="2247" t="s">
        <v>22</v>
      </c>
      <c r="AV40" s="2247">
        <v>5520</v>
      </c>
      <c r="AW40" s="2247">
        <v>4473</v>
      </c>
      <c r="AX40" s="1345" t="s">
        <v>41</v>
      </c>
      <c r="AY40" s="626" t="s">
        <v>26</v>
      </c>
      <c r="AZ40" s="1378" t="s">
        <v>26</v>
      </c>
      <c r="BA40" s="1044" t="s">
        <v>26</v>
      </c>
      <c r="BB40" s="1379" t="s">
        <v>178</v>
      </c>
      <c r="BC40" s="106">
        <v>127948</v>
      </c>
      <c r="BD40" s="2247" t="s">
        <v>22</v>
      </c>
      <c r="BE40" s="2247"/>
      <c r="BF40" s="2247">
        <v>125693</v>
      </c>
      <c r="BG40" s="2247">
        <v>58432</v>
      </c>
      <c r="BH40" s="2247">
        <v>1545</v>
      </c>
      <c r="BI40" s="2247">
        <v>65716</v>
      </c>
      <c r="BJ40" s="2247">
        <v>52906</v>
      </c>
      <c r="BK40" s="2247">
        <v>11800</v>
      </c>
      <c r="BL40" s="2247">
        <v>1010</v>
      </c>
      <c r="BM40" s="2247">
        <v>133</v>
      </c>
      <c r="BN40" s="2247">
        <v>60736</v>
      </c>
      <c r="BO40" s="1345" t="s">
        <v>41</v>
      </c>
      <c r="BP40" s="626" t="s">
        <v>26</v>
      </c>
      <c r="BQ40" s="1378"/>
      <c r="BR40" s="1044" t="s">
        <v>26</v>
      </c>
      <c r="BS40" s="1379" t="s">
        <v>178</v>
      </c>
      <c r="BT40" s="106">
        <v>13429</v>
      </c>
      <c r="BU40" s="2247" t="s">
        <v>22</v>
      </c>
      <c r="BV40" s="2247"/>
      <c r="BW40" s="2247">
        <v>103162</v>
      </c>
      <c r="BX40" s="2247">
        <v>66644</v>
      </c>
      <c r="BY40" s="2247" t="s">
        <v>21</v>
      </c>
      <c r="BZ40" s="2247">
        <v>36518</v>
      </c>
      <c r="CA40" s="2247">
        <v>25308</v>
      </c>
      <c r="CB40" s="2247">
        <v>11139</v>
      </c>
      <c r="CC40" s="2247">
        <v>71</v>
      </c>
      <c r="CD40" s="2247" t="s">
        <v>22</v>
      </c>
      <c r="CE40" s="2247" t="s">
        <v>22</v>
      </c>
      <c r="CF40" s="1345" t="s">
        <v>41</v>
      </c>
      <c r="CG40" s="626" t="s">
        <v>26</v>
      </c>
      <c r="CH40" s="1378" t="s">
        <v>26</v>
      </c>
      <c r="CI40" s="1044" t="s">
        <v>26</v>
      </c>
      <c r="CJ40" s="1379" t="s">
        <v>178</v>
      </c>
      <c r="CK40" s="106">
        <v>98742</v>
      </c>
      <c r="CL40" s="2247" t="s">
        <v>22</v>
      </c>
      <c r="CM40" s="2247"/>
      <c r="CN40" s="2247">
        <v>140028</v>
      </c>
      <c r="CO40" s="2247">
        <v>88214</v>
      </c>
      <c r="CP40" s="2247" t="s">
        <v>21</v>
      </c>
      <c r="CQ40" s="2247">
        <v>51814</v>
      </c>
      <c r="CR40" s="2247">
        <v>51669</v>
      </c>
      <c r="CS40" s="2247" t="s">
        <v>21</v>
      </c>
      <c r="CT40" s="2247">
        <v>145</v>
      </c>
      <c r="CU40" s="2247" t="s">
        <v>21</v>
      </c>
      <c r="CV40" s="2247">
        <v>156245</v>
      </c>
      <c r="CW40" s="1345" t="s">
        <v>41</v>
      </c>
      <c r="CX40" s="626" t="s">
        <v>26</v>
      </c>
      <c r="CY40" s="1378" t="s">
        <v>26</v>
      </c>
      <c r="CZ40" s="1044" t="s">
        <v>26</v>
      </c>
      <c r="DA40" s="1379" t="s">
        <v>178</v>
      </c>
      <c r="DB40" s="106">
        <v>1241203</v>
      </c>
      <c r="DC40" s="2247">
        <v>643464</v>
      </c>
      <c r="DD40" s="2247"/>
      <c r="DE40" s="2247">
        <v>1298571</v>
      </c>
      <c r="DF40" s="2247">
        <v>420522</v>
      </c>
      <c r="DG40" s="2247">
        <v>51609</v>
      </c>
      <c r="DH40" s="2247">
        <v>826441</v>
      </c>
      <c r="DI40" s="2247">
        <v>667325</v>
      </c>
      <c r="DJ40" s="2247">
        <v>153935</v>
      </c>
      <c r="DK40" s="2247">
        <v>5177</v>
      </c>
      <c r="DL40" s="2247">
        <v>599989</v>
      </c>
      <c r="DM40" s="486">
        <v>1740660</v>
      </c>
      <c r="DN40" s="1345" t="s">
        <v>41</v>
      </c>
      <c r="DO40" s="626" t="s">
        <v>26</v>
      </c>
      <c r="DP40" s="1378" t="s">
        <v>26</v>
      </c>
      <c r="DQ40" s="1044" t="s">
        <v>26</v>
      </c>
      <c r="DR40" s="1379" t="s">
        <v>178</v>
      </c>
      <c r="DS40" s="106">
        <v>22662</v>
      </c>
      <c r="DT40" s="2247">
        <v>12472</v>
      </c>
      <c r="DU40" s="2247"/>
      <c r="DV40" s="2247">
        <v>37051</v>
      </c>
      <c r="DW40" s="2247" t="s">
        <v>21</v>
      </c>
      <c r="DX40" s="2247" t="s">
        <v>21</v>
      </c>
      <c r="DY40" s="2247">
        <v>37051</v>
      </c>
      <c r="DZ40" s="2247">
        <v>37051</v>
      </c>
      <c r="EA40" s="2247" t="s">
        <v>21</v>
      </c>
      <c r="EB40" s="2247" t="s">
        <v>21</v>
      </c>
      <c r="EC40" s="2247">
        <v>1278</v>
      </c>
      <c r="ED40" s="486">
        <v>34192</v>
      </c>
      <c r="EE40" s="1345" t="s">
        <v>41</v>
      </c>
      <c r="EF40" s="626" t="s">
        <v>26</v>
      </c>
      <c r="EG40" s="1378" t="s">
        <v>26</v>
      </c>
      <c r="EH40" s="1044" t="s">
        <v>26</v>
      </c>
      <c r="EI40" s="1379" t="s">
        <v>178</v>
      </c>
      <c r="EJ40" s="106" t="s">
        <v>21</v>
      </c>
      <c r="EK40" s="2247" t="s">
        <v>21</v>
      </c>
      <c r="EL40" s="2247"/>
      <c r="EM40" s="2247" t="s">
        <v>21</v>
      </c>
      <c r="EN40" s="2247" t="s">
        <v>21</v>
      </c>
      <c r="EO40" s="2247" t="s">
        <v>21</v>
      </c>
      <c r="EP40" s="2247" t="s">
        <v>21</v>
      </c>
      <c r="EQ40" s="2247" t="s">
        <v>21</v>
      </c>
      <c r="ER40" s="2247" t="s">
        <v>21</v>
      </c>
      <c r="ES40" s="2247" t="s">
        <v>21</v>
      </c>
      <c r="ET40" s="2247" t="s">
        <v>21</v>
      </c>
      <c r="EU40" s="486" t="s">
        <v>22</v>
      </c>
      <c r="EV40" s="1345" t="s">
        <v>41</v>
      </c>
      <c r="EW40" s="626" t="s">
        <v>26</v>
      </c>
      <c r="EX40" s="1378" t="s">
        <v>26</v>
      </c>
      <c r="EY40" s="1044" t="s">
        <v>26</v>
      </c>
      <c r="EZ40" s="1379" t="s">
        <v>178</v>
      </c>
      <c r="FA40" s="106">
        <v>37709</v>
      </c>
      <c r="FB40" s="2247" t="s">
        <v>22</v>
      </c>
      <c r="FC40" s="2247"/>
      <c r="FD40" s="2247">
        <v>37709</v>
      </c>
      <c r="FE40" s="2247">
        <v>7389</v>
      </c>
      <c r="FF40" s="2247">
        <v>17494</v>
      </c>
      <c r="FG40" s="2247">
        <v>12826</v>
      </c>
      <c r="FH40" s="2247" t="s">
        <v>22</v>
      </c>
      <c r="FI40" s="2247">
        <v>10473</v>
      </c>
      <c r="FJ40" s="2247">
        <v>2353</v>
      </c>
      <c r="FK40" s="2247" t="s">
        <v>22</v>
      </c>
      <c r="FL40" s="486" t="s">
        <v>22</v>
      </c>
      <c r="FM40" s="1345" t="s">
        <v>41</v>
      </c>
      <c r="FN40" s="626" t="s">
        <v>26</v>
      </c>
      <c r="FO40" s="1378" t="s">
        <v>26</v>
      </c>
      <c r="FP40" s="1044" t="s">
        <v>26</v>
      </c>
      <c r="FQ40" s="1379" t="s">
        <v>178</v>
      </c>
      <c r="FR40" s="106">
        <v>2590</v>
      </c>
      <c r="FS40" s="2247">
        <v>4921</v>
      </c>
      <c r="FT40" s="2247"/>
      <c r="FU40" s="2247">
        <v>6840</v>
      </c>
      <c r="FV40" s="2247" t="s">
        <v>21</v>
      </c>
      <c r="FW40" s="2247" t="s">
        <v>21</v>
      </c>
      <c r="FX40" s="2247">
        <v>6840</v>
      </c>
      <c r="FY40" s="2247">
        <v>6735</v>
      </c>
      <c r="FZ40" s="2247">
        <v>105</v>
      </c>
      <c r="GA40" s="2247" t="s">
        <v>21</v>
      </c>
      <c r="GB40" s="2247" t="s">
        <v>21</v>
      </c>
      <c r="GC40" s="486">
        <v>790</v>
      </c>
      <c r="GD40" s="1345" t="s">
        <v>41</v>
      </c>
      <c r="GE40" s="626" t="s">
        <v>26</v>
      </c>
    </row>
    <row r="41" spans="1:187" ht="15" customHeight="1">
      <c r="A41" s="1399"/>
      <c r="B41" s="1399"/>
      <c r="C41" s="1399"/>
      <c r="D41" s="627"/>
      <c r="E41" s="627"/>
      <c r="F41" s="627"/>
      <c r="G41" s="627"/>
      <c r="H41" s="627"/>
      <c r="I41" s="627"/>
      <c r="J41" s="627"/>
      <c r="K41" s="627"/>
      <c r="L41" s="627"/>
      <c r="M41" s="627"/>
      <c r="N41" s="627"/>
      <c r="O41" s="627"/>
      <c r="P41" s="146"/>
      <c r="Q41" s="146"/>
      <c r="R41" s="1399"/>
      <c r="S41" s="1399"/>
      <c r="T41" s="1399"/>
      <c r="U41" s="627"/>
      <c r="V41" s="627"/>
      <c r="W41" s="627"/>
      <c r="X41" s="627"/>
      <c r="Y41" s="627"/>
      <c r="Z41" s="627"/>
      <c r="AA41" s="627"/>
      <c r="AB41" s="627"/>
      <c r="AC41" s="627"/>
      <c r="AD41" s="627"/>
      <c r="AE41" s="627"/>
      <c r="AF41" s="627"/>
      <c r="AG41" s="146"/>
      <c r="AH41" s="146"/>
      <c r="AI41" s="1399"/>
      <c r="AJ41" s="1399"/>
      <c r="AK41" s="1399"/>
      <c r="AL41" s="627"/>
      <c r="AM41" s="627"/>
      <c r="AN41" s="627"/>
      <c r="AO41" s="627"/>
      <c r="AP41" s="627"/>
      <c r="AQ41" s="627"/>
      <c r="AR41" s="627"/>
      <c r="AS41" s="627"/>
      <c r="AT41" s="627"/>
      <c r="AU41" s="627"/>
      <c r="AV41" s="627"/>
      <c r="AW41" s="627"/>
      <c r="AX41" s="146"/>
      <c r="AY41" s="146"/>
      <c r="AZ41" s="1399"/>
      <c r="BA41" s="1399"/>
      <c r="BB41" s="1399"/>
      <c r="BC41" s="627"/>
      <c r="BD41" s="627"/>
      <c r="BE41" s="627"/>
      <c r="BF41" s="627"/>
      <c r="BG41" s="627"/>
      <c r="BH41" s="627"/>
      <c r="BI41" s="627"/>
      <c r="BJ41" s="627"/>
      <c r="BK41" s="627"/>
      <c r="BL41" s="627"/>
      <c r="BM41" s="627"/>
      <c r="BN41" s="627"/>
      <c r="BO41" s="146"/>
      <c r="BP41" s="146"/>
      <c r="BQ41" s="1399"/>
      <c r="BR41" s="1399"/>
      <c r="BS41" s="1399"/>
      <c r="BT41" s="627"/>
      <c r="BU41" s="627"/>
      <c r="BV41" s="627"/>
      <c r="BW41" s="627"/>
      <c r="BX41" s="627"/>
      <c r="BY41" s="627"/>
      <c r="BZ41" s="627"/>
      <c r="CA41" s="627"/>
      <c r="CB41" s="627"/>
      <c r="CC41" s="627"/>
      <c r="CD41" s="627"/>
      <c r="CE41" s="627"/>
      <c r="CF41" s="146"/>
      <c r="CG41" s="146"/>
      <c r="CH41" s="1399"/>
      <c r="CI41" s="1399"/>
      <c r="CJ41" s="1399"/>
      <c r="CK41" s="627"/>
      <c r="CL41" s="627"/>
      <c r="CM41" s="627"/>
      <c r="CN41" s="627"/>
      <c r="CO41" s="627"/>
      <c r="CP41" s="627"/>
      <c r="CQ41" s="627"/>
      <c r="CR41" s="627"/>
      <c r="CS41" s="627"/>
      <c r="CT41" s="627"/>
      <c r="CU41" s="627"/>
      <c r="CV41" s="627"/>
      <c r="CW41" s="146"/>
      <c r="CX41" s="146"/>
      <c r="CY41" s="1399"/>
      <c r="CZ41" s="1399"/>
      <c r="DA41" s="1399"/>
      <c r="DB41" s="627"/>
      <c r="DC41" s="627"/>
      <c r="DD41" s="627"/>
      <c r="DE41" s="627"/>
      <c r="DF41" s="627"/>
      <c r="DG41" s="627"/>
      <c r="DH41" s="627"/>
      <c r="DI41" s="627"/>
      <c r="DJ41" s="627"/>
      <c r="DK41" s="627"/>
      <c r="DL41" s="627"/>
      <c r="DM41" s="627"/>
      <c r="DN41" s="146"/>
      <c r="DO41" s="146"/>
      <c r="DP41" s="1399"/>
      <c r="DQ41" s="1399"/>
      <c r="DR41" s="1399"/>
      <c r="DS41" s="627"/>
      <c r="DT41" s="627"/>
      <c r="DU41" s="627"/>
      <c r="DV41" s="627"/>
      <c r="DW41" s="627"/>
      <c r="DX41" s="627"/>
      <c r="DY41" s="627"/>
      <c r="DZ41" s="627"/>
      <c r="EA41" s="627"/>
      <c r="EB41" s="627"/>
      <c r="EC41" s="627"/>
      <c r="ED41" s="627"/>
      <c r="EE41" s="146"/>
      <c r="EF41" s="146"/>
      <c r="EG41" s="1399"/>
      <c r="EH41" s="1399"/>
      <c r="EI41" s="1399"/>
      <c r="EJ41" s="627"/>
      <c r="EK41" s="627"/>
      <c r="EL41" s="627"/>
      <c r="EM41" s="627"/>
      <c r="EN41" s="627"/>
      <c r="EO41" s="627"/>
      <c r="EP41" s="627"/>
      <c r="EQ41" s="627"/>
      <c r="ER41" s="627"/>
      <c r="ES41" s="627"/>
      <c r="ET41" s="627"/>
      <c r="EU41" s="627"/>
      <c r="EV41" s="146"/>
      <c r="EW41" s="146"/>
      <c r="EX41" s="1399"/>
      <c r="EY41" s="1399"/>
      <c r="EZ41" s="1399"/>
      <c r="FA41" s="627"/>
      <c r="FB41" s="627"/>
      <c r="FC41" s="627"/>
      <c r="FD41" s="627"/>
      <c r="FE41" s="627"/>
      <c r="FF41" s="627"/>
      <c r="FG41" s="627"/>
      <c r="FH41" s="627"/>
      <c r="FI41" s="627"/>
      <c r="FJ41" s="627"/>
      <c r="FK41" s="627"/>
      <c r="FL41" s="627"/>
      <c r="FM41" s="146"/>
      <c r="FN41" s="146"/>
      <c r="FO41" s="1399"/>
      <c r="FP41" s="1399"/>
      <c r="FQ41" s="1399"/>
      <c r="FR41" s="627"/>
      <c r="FS41" s="627"/>
      <c r="FT41" s="627"/>
      <c r="FU41" s="627"/>
      <c r="FV41" s="627"/>
      <c r="FW41" s="627"/>
      <c r="FX41" s="627"/>
      <c r="FY41" s="627"/>
      <c r="FZ41" s="627"/>
      <c r="GA41" s="627"/>
      <c r="GB41" s="627"/>
      <c r="GC41" s="627"/>
      <c r="GD41" s="146"/>
      <c r="GE41" s="200"/>
    </row>
    <row r="42" spans="1:187" s="14" customFormat="1" ht="19.5" customHeight="1">
      <c r="A42" s="1356" t="s">
        <v>188</v>
      </c>
      <c r="B42" s="608"/>
      <c r="C42" s="608"/>
      <c r="D42" s="1631"/>
      <c r="E42" s="608" t="s">
        <v>1894</v>
      </c>
      <c r="F42" s="487"/>
      <c r="G42" s="487"/>
      <c r="H42" s="487"/>
      <c r="I42" s="487"/>
      <c r="J42" s="487"/>
      <c r="K42" s="487"/>
      <c r="L42" s="487"/>
      <c r="M42" s="487"/>
      <c r="N42" s="487"/>
      <c r="O42" s="73" t="s">
        <v>157</v>
      </c>
      <c r="P42" s="487"/>
      <c r="Q42" s="487"/>
      <c r="R42" s="1356" t="s">
        <v>1988</v>
      </c>
      <c r="S42" s="608"/>
      <c r="T42" s="608"/>
      <c r="U42" s="1631"/>
      <c r="V42" s="487" t="s">
        <v>1663</v>
      </c>
      <c r="W42" s="487"/>
      <c r="X42" s="487"/>
      <c r="Y42" s="487"/>
      <c r="Z42" s="487"/>
      <c r="AA42" s="487"/>
      <c r="AB42" s="487"/>
      <c r="AC42" s="487"/>
      <c r="AD42" s="487"/>
      <c r="AE42" s="487"/>
      <c r="AF42" s="73" t="s">
        <v>157</v>
      </c>
      <c r="AG42" s="487"/>
      <c r="AH42" s="487"/>
      <c r="AI42" s="1356" t="s">
        <v>158</v>
      </c>
      <c r="AJ42" s="608"/>
      <c r="AK42" s="608"/>
      <c r="AL42" s="1631"/>
      <c r="AM42" s="487" t="s">
        <v>1666</v>
      </c>
      <c r="AN42" s="487"/>
      <c r="AO42" s="487"/>
      <c r="AP42" s="487"/>
      <c r="AQ42" s="487"/>
      <c r="AR42" s="487"/>
      <c r="AS42" s="487"/>
      <c r="AT42" s="487"/>
      <c r="AU42" s="487"/>
      <c r="AV42" s="487"/>
      <c r="AW42" s="73" t="s">
        <v>157</v>
      </c>
      <c r="AX42" s="487"/>
      <c r="AY42" s="487"/>
      <c r="AZ42" s="1356" t="s">
        <v>206</v>
      </c>
      <c r="BA42" s="608"/>
      <c r="BB42" s="608"/>
      <c r="BC42" s="1631"/>
      <c r="BD42" s="608" t="s">
        <v>1955</v>
      </c>
      <c r="BE42" s="487"/>
      <c r="BF42" s="487"/>
      <c r="BG42" s="487"/>
      <c r="BH42" s="487"/>
      <c r="BI42" s="487"/>
      <c r="BJ42" s="487"/>
      <c r="BK42" s="487"/>
      <c r="BL42" s="487"/>
      <c r="BM42" s="487"/>
      <c r="BN42" s="73" t="s">
        <v>157</v>
      </c>
      <c r="BO42" s="487"/>
      <c r="BP42" s="487"/>
      <c r="BQ42" s="1356" t="s">
        <v>183</v>
      </c>
      <c r="BR42" s="608"/>
      <c r="BS42" s="608"/>
      <c r="BT42" s="1631"/>
      <c r="BU42" s="487" t="s">
        <v>1675</v>
      </c>
      <c r="BV42" s="487"/>
      <c r="BW42" s="487"/>
      <c r="BX42" s="487"/>
      <c r="BY42" s="487"/>
      <c r="BZ42" s="487"/>
      <c r="CA42" s="487"/>
      <c r="CB42" s="487"/>
      <c r="CC42" s="487"/>
      <c r="CD42" s="487"/>
      <c r="CE42" s="609" t="s">
        <v>857</v>
      </c>
      <c r="CF42" s="487"/>
      <c r="CG42" s="487"/>
      <c r="CH42" s="2019" t="s">
        <v>1520</v>
      </c>
      <c r="CI42" s="518"/>
      <c r="CJ42" s="518"/>
      <c r="CK42" s="521"/>
      <c r="CL42" s="561" t="s">
        <v>1680</v>
      </c>
      <c r="CM42" s="520"/>
      <c r="CN42" s="520"/>
      <c r="CO42" s="520"/>
      <c r="CP42" s="520"/>
      <c r="CQ42" s="520"/>
      <c r="CR42" s="520"/>
      <c r="CS42" s="520"/>
      <c r="CT42" s="520"/>
      <c r="CU42" s="520"/>
      <c r="CV42" s="609" t="s">
        <v>857</v>
      </c>
      <c r="CW42" s="520"/>
      <c r="CX42" s="520"/>
      <c r="CY42" s="475" t="s">
        <v>199</v>
      </c>
      <c r="CZ42" s="475"/>
      <c r="DA42" s="475"/>
      <c r="DB42" s="1410"/>
      <c r="DC42" s="487" t="s">
        <v>1684</v>
      </c>
      <c r="DD42" s="1411"/>
      <c r="DE42" s="1411"/>
      <c r="DF42" s="1411"/>
      <c r="DG42" s="1411"/>
      <c r="DH42" s="1411"/>
      <c r="DI42" s="1411"/>
      <c r="DJ42" s="1411"/>
      <c r="DK42" s="1411"/>
      <c r="DL42" s="1411"/>
      <c r="DM42" s="609" t="s">
        <v>857</v>
      </c>
      <c r="DN42" s="146"/>
      <c r="DO42" s="146"/>
      <c r="DP42" s="475" t="s">
        <v>200</v>
      </c>
      <c r="DQ42" s="475"/>
      <c r="DR42" s="475"/>
      <c r="DS42" s="1410"/>
      <c r="DT42" s="487" t="s">
        <v>1688</v>
      </c>
      <c r="DU42" s="1411"/>
      <c r="DV42" s="1411"/>
      <c r="DW42" s="1411"/>
      <c r="DX42" s="1411"/>
      <c r="DY42" s="1411"/>
      <c r="DZ42" s="1411"/>
      <c r="EA42" s="1411"/>
      <c r="EB42" s="1411"/>
      <c r="EC42" s="1411"/>
      <c r="ED42" s="1359" t="s">
        <v>858</v>
      </c>
      <c r="EE42" s="146"/>
      <c r="EF42" s="146"/>
      <c r="EG42" s="475" t="s">
        <v>201</v>
      </c>
      <c r="EH42" s="475"/>
      <c r="EI42" s="475"/>
      <c r="EJ42" s="1410"/>
      <c r="EK42" s="608" t="s">
        <v>1692</v>
      </c>
      <c r="EL42" s="1411"/>
      <c r="EM42" s="1411"/>
      <c r="EN42" s="1411"/>
      <c r="EO42" s="1411"/>
      <c r="EP42" s="1411"/>
      <c r="EQ42" s="1411"/>
      <c r="ER42" s="1411"/>
      <c r="ES42" s="1411"/>
      <c r="ET42" s="1411"/>
      <c r="EU42" s="1359" t="s">
        <v>858</v>
      </c>
      <c r="EV42" s="146"/>
      <c r="EW42" s="146"/>
      <c r="EX42" s="475" t="s">
        <v>202</v>
      </c>
      <c r="EY42" s="475"/>
      <c r="EZ42" s="475"/>
      <c r="FA42" s="1410"/>
      <c r="FB42" s="608" t="s">
        <v>1697</v>
      </c>
      <c r="FC42" s="1411"/>
      <c r="FD42" s="1411"/>
      <c r="FE42" s="1411"/>
      <c r="FF42" s="1411"/>
      <c r="FG42" s="1411"/>
      <c r="FH42" s="1411"/>
      <c r="FI42" s="1411"/>
      <c r="FJ42" s="1411"/>
      <c r="FK42" s="1411"/>
      <c r="FL42" s="1359" t="s">
        <v>858</v>
      </c>
      <c r="FM42" s="146"/>
      <c r="FN42" s="146"/>
      <c r="FO42" s="475" t="s">
        <v>1989</v>
      </c>
      <c r="FP42" s="475"/>
      <c r="FQ42" s="475"/>
      <c r="FR42" s="1410"/>
      <c r="FS42" s="632" t="s">
        <v>1765</v>
      </c>
      <c r="FT42" s="1411"/>
      <c r="FU42" s="1411"/>
      <c r="FV42" s="1411"/>
      <c r="FW42" s="1411"/>
      <c r="FX42" s="1411"/>
      <c r="FY42" s="1411"/>
      <c r="FZ42" s="1411"/>
      <c r="GA42" s="1411"/>
      <c r="GB42" s="1411"/>
      <c r="GC42" s="609" t="s">
        <v>857</v>
      </c>
      <c r="GD42" s="121"/>
    </row>
    <row r="43" spans="1:187" ht="18" customHeight="1">
      <c r="A43" s="1365">
        <v>41275</v>
      </c>
      <c r="B43" s="1396">
        <v>41275</v>
      </c>
      <c r="C43" s="1397">
        <v>41275</v>
      </c>
      <c r="D43" s="66">
        <v>56402762</v>
      </c>
      <c r="E43" s="2244" t="s">
        <v>22</v>
      </c>
      <c r="F43" s="2244"/>
      <c r="G43" s="2244">
        <v>64408113</v>
      </c>
      <c r="H43" s="2244">
        <v>3317144</v>
      </c>
      <c r="I43" s="2244">
        <v>883351</v>
      </c>
      <c r="J43" s="2244">
        <v>60207618</v>
      </c>
      <c r="K43" s="2244">
        <v>52775123</v>
      </c>
      <c r="L43" s="2244">
        <v>6876816</v>
      </c>
      <c r="M43" s="2244">
        <v>555678</v>
      </c>
      <c r="N43" s="2244">
        <v>837728</v>
      </c>
      <c r="O43" s="2244">
        <v>893147</v>
      </c>
      <c r="P43" s="1402">
        <v>41275</v>
      </c>
      <c r="Q43" s="613">
        <v>41275</v>
      </c>
      <c r="R43" s="1365">
        <v>41275</v>
      </c>
      <c r="S43" s="1396">
        <v>41275</v>
      </c>
      <c r="T43" s="1397">
        <v>41275</v>
      </c>
      <c r="U43" s="66">
        <v>234</v>
      </c>
      <c r="V43" s="2244" t="s">
        <v>22</v>
      </c>
      <c r="W43" s="2244"/>
      <c r="X43" s="2244">
        <v>234</v>
      </c>
      <c r="Y43" s="2244" t="s">
        <v>22</v>
      </c>
      <c r="Z43" s="2244" t="s">
        <v>22</v>
      </c>
      <c r="AA43" s="2244">
        <v>234</v>
      </c>
      <c r="AB43" s="2244" t="s">
        <v>22</v>
      </c>
      <c r="AC43" s="2244" t="s">
        <v>22</v>
      </c>
      <c r="AD43" s="2244">
        <v>234</v>
      </c>
      <c r="AE43" s="2244" t="s">
        <v>21</v>
      </c>
      <c r="AF43" s="2244">
        <v>4</v>
      </c>
      <c r="AG43" s="1402">
        <v>41275</v>
      </c>
      <c r="AH43" s="613">
        <v>41275</v>
      </c>
      <c r="AI43" s="1365">
        <v>41275</v>
      </c>
      <c r="AJ43" s="1396">
        <v>41275</v>
      </c>
      <c r="AK43" s="1397">
        <v>41275</v>
      </c>
      <c r="AL43" s="66">
        <v>940821</v>
      </c>
      <c r="AM43" s="2244" t="s">
        <v>22</v>
      </c>
      <c r="AN43" s="2244"/>
      <c r="AO43" s="2244">
        <v>939720</v>
      </c>
      <c r="AP43" s="2244">
        <v>4100</v>
      </c>
      <c r="AQ43" s="2244">
        <v>540</v>
      </c>
      <c r="AR43" s="2244">
        <v>935080</v>
      </c>
      <c r="AS43" s="2244">
        <v>880359</v>
      </c>
      <c r="AT43" s="2244">
        <v>45874</v>
      </c>
      <c r="AU43" s="2244">
        <v>8847</v>
      </c>
      <c r="AV43" s="2244">
        <v>1</v>
      </c>
      <c r="AW43" s="2244">
        <v>9867</v>
      </c>
      <c r="AX43" s="1402">
        <v>41275</v>
      </c>
      <c r="AY43" s="613">
        <v>41275</v>
      </c>
      <c r="AZ43" s="1365">
        <v>41275</v>
      </c>
      <c r="BA43" s="1396">
        <v>41275</v>
      </c>
      <c r="BB43" s="1397">
        <v>41275</v>
      </c>
      <c r="BC43" s="66">
        <v>75180</v>
      </c>
      <c r="BD43" s="2244" t="s">
        <v>22</v>
      </c>
      <c r="BE43" s="2244"/>
      <c r="BF43" s="2244">
        <v>73726</v>
      </c>
      <c r="BG43" s="2244">
        <v>34623</v>
      </c>
      <c r="BH43" s="2244">
        <v>17761</v>
      </c>
      <c r="BI43" s="2244">
        <v>21342</v>
      </c>
      <c r="BJ43" s="2244" t="s">
        <v>21</v>
      </c>
      <c r="BK43" s="2244">
        <v>12105</v>
      </c>
      <c r="BL43" s="2244">
        <v>9237</v>
      </c>
      <c r="BM43" s="2244">
        <v>2527</v>
      </c>
      <c r="BN43" s="2244">
        <v>8008</v>
      </c>
      <c r="BO43" s="1402">
        <v>41275</v>
      </c>
      <c r="BP43" s="613">
        <v>41275</v>
      </c>
      <c r="BQ43" s="1365">
        <v>41275</v>
      </c>
      <c r="BR43" s="1396">
        <v>41275</v>
      </c>
      <c r="BS43" s="1397">
        <v>41275</v>
      </c>
      <c r="BT43" s="66">
        <v>5654612</v>
      </c>
      <c r="BU43" s="2244" t="s">
        <v>22</v>
      </c>
      <c r="BV43" s="2244"/>
      <c r="BW43" s="2244">
        <v>5119796</v>
      </c>
      <c r="BX43" s="2244">
        <v>27215</v>
      </c>
      <c r="BY43" s="2244">
        <v>57176</v>
      </c>
      <c r="BZ43" s="2244">
        <v>5035405</v>
      </c>
      <c r="CA43" s="2244">
        <v>4519754</v>
      </c>
      <c r="CB43" s="2244">
        <v>292371</v>
      </c>
      <c r="CC43" s="2244">
        <v>223280</v>
      </c>
      <c r="CD43" s="2244">
        <v>529726</v>
      </c>
      <c r="CE43" s="2244">
        <v>50147</v>
      </c>
      <c r="CF43" s="1402">
        <v>41275</v>
      </c>
      <c r="CG43" s="613">
        <v>41275</v>
      </c>
      <c r="CH43" s="2029">
        <v>41275</v>
      </c>
      <c r="CI43" s="1386">
        <v>41275</v>
      </c>
      <c r="CJ43" s="2030">
        <v>41275</v>
      </c>
      <c r="CK43" s="536" t="s">
        <v>21</v>
      </c>
      <c r="CL43" s="530" t="s">
        <v>22</v>
      </c>
      <c r="CM43" s="530"/>
      <c r="CN43" s="530" t="s">
        <v>21</v>
      </c>
      <c r="CO43" s="530" t="s">
        <v>21</v>
      </c>
      <c r="CP43" s="530" t="s">
        <v>21</v>
      </c>
      <c r="CQ43" s="530" t="s">
        <v>21</v>
      </c>
      <c r="CR43" s="530" t="s">
        <v>21</v>
      </c>
      <c r="CS43" s="530" t="s">
        <v>21</v>
      </c>
      <c r="CT43" s="530" t="s">
        <v>21</v>
      </c>
      <c r="CU43" s="530" t="s">
        <v>21</v>
      </c>
      <c r="CV43" s="530">
        <v>5334</v>
      </c>
      <c r="CW43" s="590">
        <v>41275</v>
      </c>
      <c r="CX43" s="591">
        <v>41275</v>
      </c>
      <c r="CY43" s="1400">
        <v>41275</v>
      </c>
      <c r="CZ43" s="1396">
        <v>41275</v>
      </c>
      <c r="DA43" s="1401">
        <v>41275</v>
      </c>
      <c r="DB43" s="66">
        <v>18243069</v>
      </c>
      <c r="DC43" s="2244" t="s">
        <v>22</v>
      </c>
      <c r="DD43" s="2244"/>
      <c r="DE43" s="2244">
        <v>17746389</v>
      </c>
      <c r="DF43" s="2244">
        <v>6008422</v>
      </c>
      <c r="DG43" s="2244" t="s">
        <v>21</v>
      </c>
      <c r="DH43" s="2244">
        <v>11737967</v>
      </c>
      <c r="DI43" s="2244">
        <v>11049649</v>
      </c>
      <c r="DJ43" s="2244">
        <v>684630</v>
      </c>
      <c r="DK43" s="2244">
        <v>3688</v>
      </c>
      <c r="DL43" s="2244">
        <v>202515</v>
      </c>
      <c r="DM43" s="199">
        <v>2751316</v>
      </c>
      <c r="DN43" s="1402">
        <v>41275</v>
      </c>
      <c r="DO43" s="613">
        <v>41275</v>
      </c>
      <c r="DP43" s="1400">
        <v>41275</v>
      </c>
      <c r="DQ43" s="1396">
        <v>41275</v>
      </c>
      <c r="DR43" s="1401">
        <v>41275</v>
      </c>
      <c r="DS43" s="66">
        <v>102350</v>
      </c>
      <c r="DT43" s="2244">
        <v>3041871</v>
      </c>
      <c r="DU43" s="2244"/>
      <c r="DV43" s="2244">
        <v>1288573</v>
      </c>
      <c r="DW43" s="2244">
        <v>46577</v>
      </c>
      <c r="DX43" s="2244" t="s">
        <v>21</v>
      </c>
      <c r="DY43" s="2244">
        <v>1241996</v>
      </c>
      <c r="DZ43" s="2244">
        <v>3402</v>
      </c>
      <c r="EA43" s="2244">
        <v>1231042</v>
      </c>
      <c r="EB43" s="2244">
        <v>7552</v>
      </c>
      <c r="EC43" s="2244">
        <v>1861551</v>
      </c>
      <c r="ED43" s="199" t="s">
        <v>22</v>
      </c>
      <c r="EE43" s="1402">
        <v>41275</v>
      </c>
      <c r="EF43" s="613">
        <v>41275</v>
      </c>
      <c r="EG43" s="1400">
        <v>41275</v>
      </c>
      <c r="EH43" s="1396">
        <v>41275</v>
      </c>
      <c r="EI43" s="1401">
        <v>41275</v>
      </c>
      <c r="EJ43" s="66">
        <v>362262</v>
      </c>
      <c r="EK43" s="2244">
        <v>152163</v>
      </c>
      <c r="EL43" s="2244"/>
      <c r="EM43" s="2244">
        <v>499406</v>
      </c>
      <c r="EN43" s="2244">
        <v>210519</v>
      </c>
      <c r="EO43" s="2244">
        <v>101258</v>
      </c>
      <c r="EP43" s="2244">
        <v>187629</v>
      </c>
      <c r="EQ43" s="2244">
        <v>98515</v>
      </c>
      <c r="ER43" s="2244">
        <v>60799</v>
      </c>
      <c r="ES43" s="2244">
        <v>28315</v>
      </c>
      <c r="ET43" s="2244">
        <v>16328</v>
      </c>
      <c r="EU43" s="199" t="s">
        <v>22</v>
      </c>
      <c r="EV43" s="1402">
        <v>41275</v>
      </c>
      <c r="EW43" s="613">
        <v>41275</v>
      </c>
      <c r="EX43" s="1400">
        <v>41275</v>
      </c>
      <c r="EY43" s="1396">
        <v>41275</v>
      </c>
      <c r="EZ43" s="1401">
        <v>41275</v>
      </c>
      <c r="FA43" s="66">
        <v>456010</v>
      </c>
      <c r="FB43" s="2244" t="s">
        <v>22</v>
      </c>
      <c r="FC43" s="2244"/>
      <c r="FD43" s="2244">
        <v>456007</v>
      </c>
      <c r="FE43" s="2244">
        <v>109174</v>
      </c>
      <c r="FF43" s="2244">
        <v>170012</v>
      </c>
      <c r="FG43" s="2244">
        <v>176821</v>
      </c>
      <c r="FH43" s="2244" t="s">
        <v>22</v>
      </c>
      <c r="FI43" s="2244">
        <v>131603</v>
      </c>
      <c r="FJ43" s="2244">
        <v>45216</v>
      </c>
      <c r="FK43" s="2244" t="s">
        <v>22</v>
      </c>
      <c r="FL43" s="199" t="s">
        <v>22</v>
      </c>
      <c r="FM43" s="1402">
        <v>41275</v>
      </c>
      <c r="FN43" s="613">
        <v>41275</v>
      </c>
      <c r="FO43" s="1400">
        <v>41275</v>
      </c>
      <c r="FP43" s="1396">
        <v>41275</v>
      </c>
      <c r="FQ43" s="1401">
        <v>41275</v>
      </c>
      <c r="FR43" s="66" t="s">
        <v>21</v>
      </c>
      <c r="FS43" s="2244" t="s">
        <v>21</v>
      </c>
      <c r="FT43" s="2244"/>
      <c r="FU43" s="2244" t="s">
        <v>21</v>
      </c>
      <c r="FV43" s="2244" t="s">
        <v>21</v>
      </c>
      <c r="FW43" s="2244" t="s">
        <v>21</v>
      </c>
      <c r="FX43" s="2244" t="s">
        <v>21</v>
      </c>
      <c r="FY43" s="2244" t="s">
        <v>21</v>
      </c>
      <c r="FZ43" s="2244" t="s">
        <v>21</v>
      </c>
      <c r="GA43" s="2244" t="s">
        <v>21</v>
      </c>
      <c r="GB43" s="2244" t="s">
        <v>21</v>
      </c>
      <c r="GC43" s="199" t="s">
        <v>21</v>
      </c>
      <c r="GD43" s="1402">
        <v>41275</v>
      </c>
      <c r="GE43" s="613">
        <v>41275</v>
      </c>
    </row>
    <row r="44" spans="1:187" ht="15" customHeight="1">
      <c r="A44" s="1368"/>
      <c r="B44" s="1366">
        <v>41640</v>
      </c>
      <c r="C44" s="433"/>
      <c r="D44" s="75">
        <v>54962220</v>
      </c>
      <c r="E44" s="2245" t="s">
        <v>22</v>
      </c>
      <c r="F44" s="2245"/>
      <c r="G44" s="2245">
        <v>63121396</v>
      </c>
      <c r="H44" s="2245">
        <v>3223398</v>
      </c>
      <c r="I44" s="2245">
        <v>1188946</v>
      </c>
      <c r="J44" s="2245">
        <v>58709052</v>
      </c>
      <c r="K44" s="2245">
        <v>51671431</v>
      </c>
      <c r="L44" s="2245">
        <v>6521283</v>
      </c>
      <c r="M44" s="2245">
        <v>516338</v>
      </c>
      <c r="N44" s="2245">
        <v>779888</v>
      </c>
      <c r="O44" s="2245">
        <v>968871</v>
      </c>
      <c r="P44" s="1340">
        <v>41640</v>
      </c>
      <c r="Q44" s="615">
        <v>41640</v>
      </c>
      <c r="R44" s="1368"/>
      <c r="S44" s="1366">
        <v>41640</v>
      </c>
      <c r="T44" s="433"/>
      <c r="U44" s="75">
        <v>247</v>
      </c>
      <c r="V44" s="2245" t="s">
        <v>22</v>
      </c>
      <c r="W44" s="2245"/>
      <c r="X44" s="2245">
        <v>248</v>
      </c>
      <c r="Y44" s="2245" t="s">
        <v>22</v>
      </c>
      <c r="Z44" s="2245" t="s">
        <v>22</v>
      </c>
      <c r="AA44" s="2245">
        <v>248</v>
      </c>
      <c r="AB44" s="2245" t="s">
        <v>22</v>
      </c>
      <c r="AC44" s="2245" t="s">
        <v>22</v>
      </c>
      <c r="AD44" s="2245">
        <v>248</v>
      </c>
      <c r="AE44" s="2245" t="s">
        <v>21</v>
      </c>
      <c r="AF44" s="2245">
        <v>3</v>
      </c>
      <c r="AG44" s="1340">
        <v>41640</v>
      </c>
      <c r="AH44" s="615">
        <v>41640</v>
      </c>
      <c r="AI44" s="1368"/>
      <c r="AJ44" s="1366">
        <v>41640</v>
      </c>
      <c r="AK44" s="433"/>
      <c r="AL44" s="75">
        <v>862675</v>
      </c>
      <c r="AM44" s="2245" t="s">
        <v>22</v>
      </c>
      <c r="AN44" s="2245"/>
      <c r="AO44" s="2245">
        <v>862357</v>
      </c>
      <c r="AP44" s="2245">
        <v>1601</v>
      </c>
      <c r="AQ44" s="2245">
        <v>2076</v>
      </c>
      <c r="AR44" s="2245">
        <v>858680</v>
      </c>
      <c r="AS44" s="2245">
        <v>813919</v>
      </c>
      <c r="AT44" s="2245">
        <v>40100</v>
      </c>
      <c r="AU44" s="2245">
        <v>4661</v>
      </c>
      <c r="AV44" s="2245" t="s">
        <v>21</v>
      </c>
      <c r="AW44" s="2245">
        <v>10180</v>
      </c>
      <c r="AX44" s="1340">
        <v>41640</v>
      </c>
      <c r="AY44" s="615">
        <v>41640</v>
      </c>
      <c r="AZ44" s="1368"/>
      <c r="BA44" s="1366">
        <v>41640</v>
      </c>
      <c r="BB44" s="433"/>
      <c r="BC44" s="75">
        <v>77192</v>
      </c>
      <c r="BD44" s="2245" t="s">
        <v>22</v>
      </c>
      <c r="BE44" s="2245"/>
      <c r="BF44" s="2245">
        <v>74695</v>
      </c>
      <c r="BG44" s="2245">
        <v>32663</v>
      </c>
      <c r="BH44" s="2245">
        <v>13875</v>
      </c>
      <c r="BI44" s="2245">
        <v>28157</v>
      </c>
      <c r="BJ44" s="2245" t="s">
        <v>21</v>
      </c>
      <c r="BK44" s="2245">
        <v>11812</v>
      </c>
      <c r="BL44" s="2245">
        <v>16345</v>
      </c>
      <c r="BM44" s="2245">
        <v>2391</v>
      </c>
      <c r="BN44" s="2245">
        <v>8351</v>
      </c>
      <c r="BO44" s="1340">
        <v>41640</v>
      </c>
      <c r="BP44" s="615">
        <v>41640</v>
      </c>
      <c r="BQ44" s="1368"/>
      <c r="BR44" s="1366">
        <v>41640</v>
      </c>
      <c r="BS44" s="433"/>
      <c r="BT44" s="75">
        <v>5756674</v>
      </c>
      <c r="BU44" s="2245" t="s">
        <v>22</v>
      </c>
      <c r="BV44" s="2245"/>
      <c r="BW44" s="2245">
        <v>5252220</v>
      </c>
      <c r="BX44" s="2245">
        <v>28015</v>
      </c>
      <c r="BY44" s="2245">
        <v>35028</v>
      </c>
      <c r="BZ44" s="2245">
        <v>5189177</v>
      </c>
      <c r="CA44" s="2245">
        <v>4725639</v>
      </c>
      <c r="CB44" s="2245">
        <v>254413</v>
      </c>
      <c r="CC44" s="2245">
        <v>209125</v>
      </c>
      <c r="CD44" s="2245">
        <v>512854</v>
      </c>
      <c r="CE44" s="2245">
        <v>43106</v>
      </c>
      <c r="CF44" s="1340">
        <v>41640</v>
      </c>
      <c r="CG44" s="615">
        <v>41640</v>
      </c>
      <c r="CH44" s="570"/>
      <c r="CI44" s="569">
        <v>41640</v>
      </c>
      <c r="CJ44" s="513"/>
      <c r="CK44" s="536" t="s">
        <v>21</v>
      </c>
      <c r="CL44" s="535" t="s">
        <v>22</v>
      </c>
      <c r="CM44" s="535"/>
      <c r="CN44" s="535" t="s">
        <v>21</v>
      </c>
      <c r="CO44" s="535" t="s">
        <v>21</v>
      </c>
      <c r="CP44" s="535" t="s">
        <v>21</v>
      </c>
      <c r="CQ44" s="535" t="s">
        <v>21</v>
      </c>
      <c r="CR44" s="535" t="s">
        <v>21</v>
      </c>
      <c r="CS44" s="535" t="s">
        <v>21</v>
      </c>
      <c r="CT44" s="535" t="s">
        <v>21</v>
      </c>
      <c r="CU44" s="535" t="s">
        <v>21</v>
      </c>
      <c r="CV44" s="535">
        <v>5334</v>
      </c>
      <c r="CW44" s="531">
        <v>41640</v>
      </c>
      <c r="CX44" s="532">
        <v>41640</v>
      </c>
      <c r="CY44" s="1368"/>
      <c r="CZ44" s="1366">
        <v>41640</v>
      </c>
      <c r="DA44" s="433"/>
      <c r="DB44" s="75">
        <v>17541254</v>
      </c>
      <c r="DC44" s="2245" t="s">
        <v>22</v>
      </c>
      <c r="DD44" s="2245"/>
      <c r="DE44" s="2245">
        <v>17850982</v>
      </c>
      <c r="DF44" s="2245">
        <v>5990555</v>
      </c>
      <c r="DG44" s="2245" t="s">
        <v>21</v>
      </c>
      <c r="DH44" s="2245">
        <v>11860427</v>
      </c>
      <c r="DI44" s="2245">
        <v>11152163</v>
      </c>
      <c r="DJ44" s="2245">
        <v>702599</v>
      </c>
      <c r="DK44" s="2245">
        <v>5665</v>
      </c>
      <c r="DL44" s="2245">
        <v>233110</v>
      </c>
      <c r="DM44" s="205">
        <v>2209085</v>
      </c>
      <c r="DN44" s="1340">
        <v>41640</v>
      </c>
      <c r="DO44" s="615">
        <v>41640</v>
      </c>
      <c r="DP44" s="1368"/>
      <c r="DQ44" s="1366">
        <v>41640</v>
      </c>
      <c r="DR44" s="433"/>
      <c r="DS44" s="75">
        <v>101018</v>
      </c>
      <c r="DT44" s="2245">
        <v>3078167</v>
      </c>
      <c r="DU44" s="2245"/>
      <c r="DV44" s="2245">
        <v>1312484</v>
      </c>
      <c r="DW44" s="2245">
        <v>45052</v>
      </c>
      <c r="DX44" s="2245" t="s">
        <v>21</v>
      </c>
      <c r="DY44" s="2245">
        <v>1267432</v>
      </c>
      <c r="DZ44" s="2245">
        <v>3210</v>
      </c>
      <c r="EA44" s="2245">
        <v>1255732</v>
      </c>
      <c r="EB44" s="2245">
        <v>8490</v>
      </c>
      <c r="EC44" s="2245">
        <v>1858429</v>
      </c>
      <c r="ED44" s="205" t="s">
        <v>22</v>
      </c>
      <c r="EE44" s="1340">
        <v>41640</v>
      </c>
      <c r="EF44" s="615">
        <v>41640</v>
      </c>
      <c r="EG44" s="1368"/>
      <c r="EH44" s="1366">
        <v>41640</v>
      </c>
      <c r="EI44" s="433"/>
      <c r="EJ44" s="75">
        <v>393917</v>
      </c>
      <c r="EK44" s="2245">
        <v>140213</v>
      </c>
      <c r="EL44" s="2245"/>
      <c r="EM44" s="2245">
        <v>521239</v>
      </c>
      <c r="EN44" s="2245">
        <v>218811</v>
      </c>
      <c r="EO44" s="2245">
        <v>94198</v>
      </c>
      <c r="EP44" s="2245">
        <v>208230</v>
      </c>
      <c r="EQ44" s="2245">
        <v>95136</v>
      </c>
      <c r="ER44" s="2245">
        <v>92900</v>
      </c>
      <c r="ES44" s="2245">
        <v>20194</v>
      </c>
      <c r="ET44" s="2245">
        <v>14139</v>
      </c>
      <c r="EU44" s="205" t="s">
        <v>22</v>
      </c>
      <c r="EV44" s="1340">
        <v>41640</v>
      </c>
      <c r="EW44" s="615">
        <v>41640</v>
      </c>
      <c r="EX44" s="1368"/>
      <c r="EY44" s="1366">
        <v>41640</v>
      </c>
      <c r="EZ44" s="433"/>
      <c r="FA44" s="75">
        <v>422265</v>
      </c>
      <c r="FB44" s="2245" t="s">
        <v>22</v>
      </c>
      <c r="FC44" s="2245"/>
      <c r="FD44" s="2245">
        <v>422267</v>
      </c>
      <c r="FE44" s="2245">
        <v>104173</v>
      </c>
      <c r="FF44" s="2245">
        <v>161636</v>
      </c>
      <c r="FG44" s="2245">
        <v>156458</v>
      </c>
      <c r="FH44" s="2245" t="s">
        <v>22</v>
      </c>
      <c r="FI44" s="2245">
        <v>129782</v>
      </c>
      <c r="FJ44" s="2245">
        <v>26678</v>
      </c>
      <c r="FK44" s="2245" t="s">
        <v>22</v>
      </c>
      <c r="FL44" s="205" t="s">
        <v>22</v>
      </c>
      <c r="FM44" s="1340">
        <v>41640</v>
      </c>
      <c r="FN44" s="615">
        <v>41640</v>
      </c>
      <c r="FO44" s="1412"/>
      <c r="FP44" s="1366">
        <v>41640</v>
      </c>
      <c r="FQ44" s="1413"/>
      <c r="FR44" s="75" t="s">
        <v>21</v>
      </c>
      <c r="FS44" s="2245" t="s">
        <v>21</v>
      </c>
      <c r="FT44" s="2245"/>
      <c r="FU44" s="2245" t="s">
        <v>21</v>
      </c>
      <c r="FV44" s="2245" t="s">
        <v>21</v>
      </c>
      <c r="FW44" s="2245" t="s">
        <v>21</v>
      </c>
      <c r="FX44" s="2245" t="s">
        <v>21</v>
      </c>
      <c r="FY44" s="2245" t="s">
        <v>21</v>
      </c>
      <c r="FZ44" s="2245" t="s">
        <v>21</v>
      </c>
      <c r="GA44" s="2245" t="s">
        <v>21</v>
      </c>
      <c r="GB44" s="2245" t="s">
        <v>21</v>
      </c>
      <c r="GC44" s="205" t="s">
        <v>21</v>
      </c>
      <c r="GD44" s="1340">
        <v>41640</v>
      </c>
      <c r="GE44" s="615">
        <v>41640</v>
      </c>
    </row>
    <row r="45" spans="1:187" ht="15" customHeight="1">
      <c r="A45" s="1368"/>
      <c r="B45" s="1366">
        <v>42005</v>
      </c>
      <c r="C45" s="433"/>
      <c r="D45" s="75">
        <v>57181541</v>
      </c>
      <c r="E45" s="2245" t="s">
        <v>22</v>
      </c>
      <c r="F45" s="2245"/>
      <c r="G45" s="2245">
        <v>65415120</v>
      </c>
      <c r="H45" s="2245">
        <v>3009020</v>
      </c>
      <c r="I45" s="2245">
        <v>1384493</v>
      </c>
      <c r="J45" s="2245">
        <v>61021607</v>
      </c>
      <c r="K45" s="2245">
        <v>54081408</v>
      </c>
      <c r="L45" s="2245">
        <v>6468715</v>
      </c>
      <c r="M45" s="2245">
        <v>471485</v>
      </c>
      <c r="N45" s="2245">
        <v>772897</v>
      </c>
      <c r="O45" s="2245">
        <v>927746</v>
      </c>
      <c r="P45" s="1340">
        <v>42005</v>
      </c>
      <c r="Q45" s="615">
        <v>42005</v>
      </c>
      <c r="R45" s="1368"/>
      <c r="S45" s="1366">
        <v>42005</v>
      </c>
      <c r="T45" s="433"/>
      <c r="U45" s="75">
        <v>252</v>
      </c>
      <c r="V45" s="2245" t="s">
        <v>22</v>
      </c>
      <c r="W45" s="2245"/>
      <c r="X45" s="2245">
        <v>251</v>
      </c>
      <c r="Y45" s="2245" t="s">
        <v>22</v>
      </c>
      <c r="Z45" s="2245" t="s">
        <v>22</v>
      </c>
      <c r="AA45" s="2245">
        <v>251</v>
      </c>
      <c r="AB45" s="2245" t="s">
        <v>22</v>
      </c>
      <c r="AC45" s="2245" t="s">
        <v>22</v>
      </c>
      <c r="AD45" s="2245">
        <v>251</v>
      </c>
      <c r="AE45" s="2245" t="s">
        <v>21</v>
      </c>
      <c r="AF45" s="2245">
        <v>4</v>
      </c>
      <c r="AG45" s="1340">
        <v>42005</v>
      </c>
      <c r="AH45" s="615">
        <v>42005</v>
      </c>
      <c r="AI45" s="1368"/>
      <c r="AJ45" s="1366">
        <v>42005</v>
      </c>
      <c r="AK45" s="433"/>
      <c r="AL45" s="75">
        <v>844927</v>
      </c>
      <c r="AM45" s="2245" t="s">
        <v>22</v>
      </c>
      <c r="AN45" s="2245"/>
      <c r="AO45" s="2245">
        <v>848511</v>
      </c>
      <c r="AP45" s="2245">
        <v>1315</v>
      </c>
      <c r="AQ45" s="2245">
        <v>277</v>
      </c>
      <c r="AR45" s="2245">
        <v>846919</v>
      </c>
      <c r="AS45" s="2245">
        <v>806989</v>
      </c>
      <c r="AT45" s="2245">
        <v>35313</v>
      </c>
      <c r="AU45" s="2245">
        <v>4617</v>
      </c>
      <c r="AV45" s="2245" t="s">
        <v>21</v>
      </c>
      <c r="AW45" s="2245">
        <v>6491</v>
      </c>
      <c r="AX45" s="1340">
        <v>42005</v>
      </c>
      <c r="AY45" s="615">
        <v>42005</v>
      </c>
      <c r="AZ45" s="1368"/>
      <c r="BA45" s="1366">
        <v>42005</v>
      </c>
      <c r="BB45" s="433"/>
      <c r="BC45" s="75">
        <v>58224</v>
      </c>
      <c r="BD45" s="2245" t="s">
        <v>22</v>
      </c>
      <c r="BE45" s="2245"/>
      <c r="BF45" s="2245">
        <v>58045</v>
      </c>
      <c r="BG45" s="2245">
        <v>28350</v>
      </c>
      <c r="BH45" s="2245">
        <v>7302</v>
      </c>
      <c r="BI45" s="2245">
        <v>22393</v>
      </c>
      <c r="BJ45" s="2245" t="s">
        <v>21</v>
      </c>
      <c r="BK45" s="2245">
        <v>14472</v>
      </c>
      <c r="BL45" s="2245">
        <v>7921</v>
      </c>
      <c r="BM45" s="2245">
        <v>1112</v>
      </c>
      <c r="BN45" s="2245">
        <v>7178</v>
      </c>
      <c r="BO45" s="1340">
        <v>42005</v>
      </c>
      <c r="BP45" s="615">
        <v>42005</v>
      </c>
      <c r="BQ45" s="1368"/>
      <c r="BR45" s="1366">
        <v>42005</v>
      </c>
      <c r="BS45" s="433"/>
      <c r="BT45" s="75">
        <v>5379744</v>
      </c>
      <c r="BU45" s="2245" t="s">
        <v>22</v>
      </c>
      <c r="BV45" s="2245"/>
      <c r="BW45" s="2245">
        <v>4895727</v>
      </c>
      <c r="BX45" s="2245">
        <v>39838</v>
      </c>
      <c r="BY45" s="2245">
        <v>15640</v>
      </c>
      <c r="BZ45" s="2245">
        <v>4840249</v>
      </c>
      <c r="CA45" s="2245">
        <v>4417076</v>
      </c>
      <c r="CB45" s="2245">
        <v>228929</v>
      </c>
      <c r="CC45" s="2245">
        <v>194244</v>
      </c>
      <c r="CD45" s="2245">
        <v>468007</v>
      </c>
      <c r="CE45" s="2245">
        <v>59162</v>
      </c>
      <c r="CF45" s="1340">
        <v>42005</v>
      </c>
      <c r="CG45" s="615">
        <v>42005</v>
      </c>
      <c r="CH45" s="570"/>
      <c r="CI45" s="569">
        <v>42005</v>
      </c>
      <c r="CJ45" s="513"/>
      <c r="CK45" s="536" t="s">
        <v>21</v>
      </c>
      <c r="CL45" s="535" t="s">
        <v>22</v>
      </c>
      <c r="CM45" s="535"/>
      <c r="CN45" s="535" t="s">
        <v>21</v>
      </c>
      <c r="CO45" s="535" t="s">
        <v>21</v>
      </c>
      <c r="CP45" s="535" t="s">
        <v>21</v>
      </c>
      <c r="CQ45" s="535" t="s">
        <v>21</v>
      </c>
      <c r="CR45" s="535" t="s">
        <v>21</v>
      </c>
      <c r="CS45" s="535" t="s">
        <v>21</v>
      </c>
      <c r="CT45" s="535" t="s">
        <v>21</v>
      </c>
      <c r="CU45" s="535">
        <v>1995</v>
      </c>
      <c r="CV45" s="535">
        <v>3340</v>
      </c>
      <c r="CW45" s="531">
        <v>42005</v>
      </c>
      <c r="CX45" s="532">
        <v>42005</v>
      </c>
      <c r="CY45" s="1368"/>
      <c r="CZ45" s="1366">
        <v>42005</v>
      </c>
      <c r="DA45" s="433"/>
      <c r="DB45" s="75">
        <v>17646203</v>
      </c>
      <c r="DC45" s="2245" t="s">
        <v>22</v>
      </c>
      <c r="DD45" s="2245"/>
      <c r="DE45" s="2245">
        <v>17738598</v>
      </c>
      <c r="DF45" s="2245">
        <v>5961457</v>
      </c>
      <c r="DG45" s="2245" t="s">
        <v>21</v>
      </c>
      <c r="DH45" s="2245">
        <v>11777141</v>
      </c>
      <c r="DI45" s="2245">
        <v>11126490</v>
      </c>
      <c r="DJ45" s="2245">
        <v>645835</v>
      </c>
      <c r="DK45" s="2245">
        <v>4816</v>
      </c>
      <c r="DL45" s="2245">
        <v>208404</v>
      </c>
      <c r="DM45" s="205">
        <v>1925307</v>
      </c>
      <c r="DN45" s="1340">
        <v>42005</v>
      </c>
      <c r="DO45" s="615">
        <v>42005</v>
      </c>
      <c r="DP45" s="1368"/>
      <c r="DQ45" s="1366">
        <v>42005</v>
      </c>
      <c r="DR45" s="433"/>
      <c r="DS45" s="75">
        <v>86929</v>
      </c>
      <c r="DT45" s="2245">
        <v>3059622</v>
      </c>
      <c r="DU45" s="2245"/>
      <c r="DV45" s="2245">
        <v>1326038</v>
      </c>
      <c r="DW45" s="2245">
        <v>44794</v>
      </c>
      <c r="DX45" s="2245" t="s">
        <v>21</v>
      </c>
      <c r="DY45" s="2245">
        <v>1281244</v>
      </c>
      <c r="DZ45" s="2245">
        <v>2954</v>
      </c>
      <c r="EA45" s="2245">
        <v>1270239</v>
      </c>
      <c r="EB45" s="2245">
        <v>8051</v>
      </c>
      <c r="EC45" s="2245">
        <v>1820508</v>
      </c>
      <c r="ED45" s="205" t="s">
        <v>22</v>
      </c>
      <c r="EE45" s="1340">
        <v>42005</v>
      </c>
      <c r="EF45" s="615">
        <v>42005</v>
      </c>
      <c r="EG45" s="1368"/>
      <c r="EH45" s="1366">
        <v>42005</v>
      </c>
      <c r="EI45" s="433"/>
      <c r="EJ45" s="75">
        <v>375597</v>
      </c>
      <c r="EK45" s="2245">
        <v>122965</v>
      </c>
      <c r="EL45" s="2245"/>
      <c r="EM45" s="2245">
        <v>488110</v>
      </c>
      <c r="EN45" s="2245">
        <v>204364</v>
      </c>
      <c r="EO45" s="2245">
        <v>101812</v>
      </c>
      <c r="EP45" s="2245">
        <v>181934</v>
      </c>
      <c r="EQ45" s="2245">
        <v>79292</v>
      </c>
      <c r="ER45" s="2245">
        <v>87787</v>
      </c>
      <c r="ES45" s="2245">
        <v>14855</v>
      </c>
      <c r="ET45" s="2245">
        <v>11583</v>
      </c>
      <c r="EU45" s="205" t="s">
        <v>22</v>
      </c>
      <c r="EV45" s="1340">
        <v>42005</v>
      </c>
      <c r="EW45" s="615">
        <v>42005</v>
      </c>
      <c r="EX45" s="1368"/>
      <c r="EY45" s="1366">
        <v>42005</v>
      </c>
      <c r="EZ45" s="433"/>
      <c r="FA45" s="75">
        <v>417658</v>
      </c>
      <c r="FB45" s="2245" t="s">
        <v>22</v>
      </c>
      <c r="FC45" s="2245"/>
      <c r="FD45" s="2245">
        <v>417661</v>
      </c>
      <c r="FE45" s="2245">
        <v>86510</v>
      </c>
      <c r="FF45" s="2245">
        <v>167043</v>
      </c>
      <c r="FG45" s="2245">
        <v>164108</v>
      </c>
      <c r="FH45" s="2245" t="s">
        <v>22</v>
      </c>
      <c r="FI45" s="2245">
        <v>128859</v>
      </c>
      <c r="FJ45" s="2245">
        <v>35251</v>
      </c>
      <c r="FK45" s="2245" t="s">
        <v>22</v>
      </c>
      <c r="FL45" s="205" t="s">
        <v>22</v>
      </c>
      <c r="FM45" s="1340">
        <v>42005</v>
      </c>
      <c r="FN45" s="615">
        <v>42005</v>
      </c>
      <c r="FO45" s="1412"/>
      <c r="FP45" s="1366">
        <v>42005</v>
      </c>
      <c r="FQ45" s="1413"/>
      <c r="FR45" s="75" t="s">
        <v>21</v>
      </c>
      <c r="FS45" s="2245" t="s">
        <v>21</v>
      </c>
      <c r="FT45" s="2245"/>
      <c r="FU45" s="2245" t="s">
        <v>21</v>
      </c>
      <c r="FV45" s="2245" t="s">
        <v>21</v>
      </c>
      <c r="FW45" s="2245" t="s">
        <v>21</v>
      </c>
      <c r="FX45" s="2245" t="s">
        <v>21</v>
      </c>
      <c r="FY45" s="2245" t="s">
        <v>21</v>
      </c>
      <c r="FZ45" s="2245" t="s">
        <v>21</v>
      </c>
      <c r="GA45" s="2245" t="s">
        <v>21</v>
      </c>
      <c r="GB45" s="2245" t="s">
        <v>21</v>
      </c>
      <c r="GC45" s="205" t="s">
        <v>21</v>
      </c>
      <c r="GD45" s="1340">
        <v>42005</v>
      </c>
      <c r="GE45" s="615">
        <v>42005</v>
      </c>
    </row>
    <row r="46" spans="1:187" ht="15" customHeight="1">
      <c r="A46" s="1368"/>
      <c r="B46" s="1366">
        <v>42370</v>
      </c>
      <c r="C46" s="433"/>
      <c r="D46" s="75">
        <v>54520844</v>
      </c>
      <c r="E46" s="2245" t="s">
        <v>22</v>
      </c>
      <c r="F46" s="2245"/>
      <c r="G46" s="2245">
        <v>61677220</v>
      </c>
      <c r="H46" s="2245">
        <v>2951542</v>
      </c>
      <c r="I46" s="2245">
        <v>1187802</v>
      </c>
      <c r="J46" s="2245">
        <v>57537876</v>
      </c>
      <c r="K46" s="2245">
        <v>51533507</v>
      </c>
      <c r="L46" s="2245">
        <v>5519881</v>
      </c>
      <c r="M46" s="2245">
        <v>484488</v>
      </c>
      <c r="N46" s="2245">
        <v>626285</v>
      </c>
      <c r="O46" s="2245">
        <v>720015</v>
      </c>
      <c r="P46" s="1340">
        <v>42370</v>
      </c>
      <c r="Q46" s="615">
        <v>42370</v>
      </c>
      <c r="R46" s="1368"/>
      <c r="S46" s="1366">
        <v>42370</v>
      </c>
      <c r="T46" s="433"/>
      <c r="U46" s="75">
        <v>233</v>
      </c>
      <c r="V46" s="2245" t="s">
        <v>22</v>
      </c>
      <c r="W46" s="2245"/>
      <c r="X46" s="2245">
        <v>233</v>
      </c>
      <c r="Y46" s="2245" t="s">
        <v>22</v>
      </c>
      <c r="Z46" s="2245" t="s">
        <v>22</v>
      </c>
      <c r="AA46" s="2245">
        <v>233</v>
      </c>
      <c r="AB46" s="2245" t="s">
        <v>22</v>
      </c>
      <c r="AC46" s="2245" t="s">
        <v>22</v>
      </c>
      <c r="AD46" s="2245">
        <v>233</v>
      </c>
      <c r="AE46" s="2245" t="s">
        <v>21</v>
      </c>
      <c r="AF46" s="2245">
        <v>4</v>
      </c>
      <c r="AG46" s="1340">
        <v>42370</v>
      </c>
      <c r="AH46" s="615">
        <v>42370</v>
      </c>
      <c r="AI46" s="1368"/>
      <c r="AJ46" s="1366">
        <v>42370</v>
      </c>
      <c r="AK46" s="433"/>
      <c r="AL46" s="75">
        <v>965925</v>
      </c>
      <c r="AM46" s="2245" t="s">
        <v>22</v>
      </c>
      <c r="AN46" s="2245"/>
      <c r="AO46" s="2245">
        <v>966684</v>
      </c>
      <c r="AP46" s="2245">
        <v>925</v>
      </c>
      <c r="AQ46" s="2245">
        <v>3367</v>
      </c>
      <c r="AR46" s="2245">
        <v>962392</v>
      </c>
      <c r="AS46" s="2245">
        <v>929098</v>
      </c>
      <c r="AT46" s="2245">
        <v>28196</v>
      </c>
      <c r="AU46" s="2245">
        <v>5098</v>
      </c>
      <c r="AV46" s="2245" t="s">
        <v>21</v>
      </c>
      <c r="AW46" s="2245">
        <v>5985</v>
      </c>
      <c r="AX46" s="1340">
        <v>42370</v>
      </c>
      <c r="AY46" s="615">
        <v>42370</v>
      </c>
      <c r="AZ46" s="1368"/>
      <c r="BA46" s="1366">
        <v>42370</v>
      </c>
      <c r="BB46" s="433"/>
      <c r="BC46" s="75">
        <v>59386</v>
      </c>
      <c r="BD46" s="2245" t="s">
        <v>22</v>
      </c>
      <c r="BE46" s="2245"/>
      <c r="BF46" s="2245">
        <v>59533</v>
      </c>
      <c r="BG46" s="2245">
        <v>29822</v>
      </c>
      <c r="BH46" s="2245">
        <v>8700</v>
      </c>
      <c r="BI46" s="2245">
        <v>21011</v>
      </c>
      <c r="BJ46" s="2245" t="s">
        <v>21</v>
      </c>
      <c r="BK46" s="2245">
        <v>12034</v>
      </c>
      <c r="BL46" s="2245">
        <v>8977</v>
      </c>
      <c r="BM46" s="2245">
        <v>1213</v>
      </c>
      <c r="BN46" s="2245">
        <v>5729</v>
      </c>
      <c r="BO46" s="1340">
        <v>42370</v>
      </c>
      <c r="BP46" s="615">
        <v>42370</v>
      </c>
      <c r="BQ46" s="1368"/>
      <c r="BR46" s="1366">
        <v>42370</v>
      </c>
      <c r="BS46" s="433"/>
      <c r="BT46" s="75">
        <v>4969079</v>
      </c>
      <c r="BU46" s="2245" t="s">
        <v>22</v>
      </c>
      <c r="BV46" s="2245"/>
      <c r="BW46" s="2245">
        <v>4601946</v>
      </c>
      <c r="BX46" s="2245">
        <v>37509</v>
      </c>
      <c r="BY46" s="2245">
        <v>34921</v>
      </c>
      <c r="BZ46" s="2245">
        <v>4529516</v>
      </c>
      <c r="CA46" s="2245">
        <v>4089768</v>
      </c>
      <c r="CB46" s="2245">
        <v>258856</v>
      </c>
      <c r="CC46" s="2245">
        <v>180892</v>
      </c>
      <c r="CD46" s="2245">
        <v>351721</v>
      </c>
      <c r="CE46" s="2245">
        <v>55598</v>
      </c>
      <c r="CF46" s="1340">
        <v>42370</v>
      </c>
      <c r="CG46" s="615">
        <v>42370</v>
      </c>
      <c r="CH46" s="570"/>
      <c r="CI46" s="569">
        <v>42370</v>
      </c>
      <c r="CJ46" s="513"/>
      <c r="CK46" s="536" t="s">
        <v>21</v>
      </c>
      <c r="CL46" s="535" t="s">
        <v>22</v>
      </c>
      <c r="CM46" s="535"/>
      <c r="CN46" s="535">
        <v>481</v>
      </c>
      <c r="CO46" s="535">
        <v>481</v>
      </c>
      <c r="CP46" s="535" t="s">
        <v>21</v>
      </c>
      <c r="CQ46" s="535" t="s">
        <v>21</v>
      </c>
      <c r="CR46" s="535" t="s">
        <v>21</v>
      </c>
      <c r="CS46" s="535" t="s">
        <v>21</v>
      </c>
      <c r="CT46" s="535" t="s">
        <v>21</v>
      </c>
      <c r="CU46" s="535">
        <v>2601</v>
      </c>
      <c r="CV46" s="535">
        <v>257</v>
      </c>
      <c r="CW46" s="531">
        <v>42370</v>
      </c>
      <c r="CX46" s="532">
        <v>42370</v>
      </c>
      <c r="CY46" s="1368"/>
      <c r="CZ46" s="1366">
        <v>42370</v>
      </c>
      <c r="DA46" s="433"/>
      <c r="DB46" s="75">
        <v>18655971</v>
      </c>
      <c r="DC46" s="2245" t="s">
        <v>22</v>
      </c>
      <c r="DD46" s="2245"/>
      <c r="DE46" s="2245">
        <v>17940157</v>
      </c>
      <c r="DF46" s="2245">
        <v>6032778</v>
      </c>
      <c r="DG46" s="2245" t="s">
        <v>21</v>
      </c>
      <c r="DH46" s="2245">
        <v>11907379</v>
      </c>
      <c r="DI46" s="2245">
        <v>11211758</v>
      </c>
      <c r="DJ46" s="2245">
        <v>687417</v>
      </c>
      <c r="DK46" s="2245">
        <v>8204</v>
      </c>
      <c r="DL46" s="2245">
        <v>229997</v>
      </c>
      <c r="DM46" s="205">
        <v>2420414</v>
      </c>
      <c r="DN46" s="1340">
        <v>42370</v>
      </c>
      <c r="DO46" s="615">
        <v>42370</v>
      </c>
      <c r="DP46" s="1368"/>
      <c r="DQ46" s="1366">
        <v>42370</v>
      </c>
      <c r="DR46" s="433"/>
      <c r="DS46" s="75">
        <v>84012</v>
      </c>
      <c r="DT46" s="2245">
        <v>3099462</v>
      </c>
      <c r="DU46" s="2245"/>
      <c r="DV46" s="2245">
        <v>1343789</v>
      </c>
      <c r="DW46" s="2245">
        <v>45471</v>
      </c>
      <c r="DX46" s="2245" t="s">
        <v>21</v>
      </c>
      <c r="DY46" s="2245">
        <v>1298318</v>
      </c>
      <c r="DZ46" s="2245">
        <v>3341</v>
      </c>
      <c r="EA46" s="2245">
        <v>1286489</v>
      </c>
      <c r="EB46" s="2245">
        <v>8488</v>
      </c>
      <c r="EC46" s="2245">
        <v>1839689</v>
      </c>
      <c r="ED46" s="205" t="s">
        <v>22</v>
      </c>
      <c r="EE46" s="1340">
        <v>42370</v>
      </c>
      <c r="EF46" s="615">
        <v>42370</v>
      </c>
      <c r="EG46" s="1368"/>
      <c r="EH46" s="1366">
        <v>42370</v>
      </c>
      <c r="EI46" s="433"/>
      <c r="EJ46" s="75">
        <v>363470</v>
      </c>
      <c r="EK46" s="2245">
        <v>97672</v>
      </c>
      <c r="EL46" s="2245"/>
      <c r="EM46" s="2245">
        <v>444845</v>
      </c>
      <c r="EN46" s="2245">
        <v>200567</v>
      </c>
      <c r="EO46" s="2245">
        <v>93103</v>
      </c>
      <c r="EP46" s="2245">
        <v>151175</v>
      </c>
      <c r="EQ46" s="2245">
        <v>49656</v>
      </c>
      <c r="ER46" s="2245">
        <v>86799</v>
      </c>
      <c r="ES46" s="2245">
        <v>14720</v>
      </c>
      <c r="ET46" s="2245">
        <v>14379</v>
      </c>
      <c r="EU46" s="205" t="s">
        <v>22</v>
      </c>
      <c r="EV46" s="1340">
        <v>42370</v>
      </c>
      <c r="EW46" s="615">
        <v>42370</v>
      </c>
      <c r="EX46" s="1368"/>
      <c r="EY46" s="1366">
        <v>42370</v>
      </c>
      <c r="EZ46" s="433"/>
      <c r="FA46" s="75">
        <v>432506</v>
      </c>
      <c r="FB46" s="2245" t="s">
        <v>22</v>
      </c>
      <c r="FC46" s="2245"/>
      <c r="FD46" s="2245">
        <v>432524</v>
      </c>
      <c r="FE46" s="2245">
        <v>89302</v>
      </c>
      <c r="FF46" s="2245">
        <v>188108</v>
      </c>
      <c r="FG46" s="2245">
        <v>155114</v>
      </c>
      <c r="FH46" s="2245" t="s">
        <v>22</v>
      </c>
      <c r="FI46" s="2245">
        <v>127031</v>
      </c>
      <c r="FJ46" s="2245">
        <v>28080</v>
      </c>
      <c r="FK46" s="2245" t="s">
        <v>22</v>
      </c>
      <c r="FL46" s="205" t="s">
        <v>22</v>
      </c>
      <c r="FM46" s="1340">
        <v>42370</v>
      </c>
      <c r="FN46" s="615">
        <v>42370</v>
      </c>
      <c r="FO46" s="1412"/>
      <c r="FP46" s="1366">
        <v>42370</v>
      </c>
      <c r="FQ46" s="1413"/>
      <c r="FR46" s="75" t="s">
        <v>21</v>
      </c>
      <c r="FS46" s="2245" t="s">
        <v>21</v>
      </c>
      <c r="FT46" s="2245"/>
      <c r="FU46" s="2245" t="s">
        <v>21</v>
      </c>
      <c r="FV46" s="2245" t="s">
        <v>21</v>
      </c>
      <c r="FW46" s="2245" t="s">
        <v>21</v>
      </c>
      <c r="FX46" s="2245" t="s">
        <v>21</v>
      </c>
      <c r="FY46" s="2245" t="s">
        <v>21</v>
      </c>
      <c r="FZ46" s="2245" t="s">
        <v>21</v>
      </c>
      <c r="GA46" s="2245" t="s">
        <v>21</v>
      </c>
      <c r="GB46" s="2245" t="s">
        <v>21</v>
      </c>
      <c r="GC46" s="205" t="s">
        <v>21</v>
      </c>
      <c r="GD46" s="1340">
        <v>42370</v>
      </c>
      <c r="GE46" s="615">
        <v>42370</v>
      </c>
    </row>
    <row r="47" spans="1:187" ht="15" customHeight="1">
      <c r="A47" s="1368"/>
      <c r="B47" s="1366">
        <v>42736</v>
      </c>
      <c r="C47" s="433"/>
      <c r="D47" s="75">
        <v>56874174</v>
      </c>
      <c r="E47" s="2245" t="s">
        <v>22</v>
      </c>
      <c r="F47" s="2245"/>
      <c r="G47" s="2245">
        <v>64032639</v>
      </c>
      <c r="H47" s="2245">
        <v>2998803</v>
      </c>
      <c r="I47" s="2245">
        <v>1427267</v>
      </c>
      <c r="J47" s="2245">
        <v>59606569</v>
      </c>
      <c r="K47" s="2245">
        <v>53593628</v>
      </c>
      <c r="L47" s="2245">
        <v>5562572</v>
      </c>
      <c r="M47" s="2245">
        <v>450369</v>
      </c>
      <c r="N47" s="2245">
        <v>803607</v>
      </c>
      <c r="O47" s="2245">
        <v>822492</v>
      </c>
      <c r="P47" s="1340">
        <v>42736</v>
      </c>
      <c r="Q47" s="615">
        <v>42736</v>
      </c>
      <c r="R47" s="1368"/>
      <c r="S47" s="1366">
        <v>42736</v>
      </c>
      <c r="T47" s="433"/>
      <c r="U47" s="75">
        <v>210</v>
      </c>
      <c r="V47" s="2245" t="s">
        <v>22</v>
      </c>
      <c r="W47" s="2245"/>
      <c r="X47" s="2245">
        <v>211</v>
      </c>
      <c r="Y47" s="2245" t="s">
        <v>22</v>
      </c>
      <c r="Z47" s="2245" t="s">
        <v>22</v>
      </c>
      <c r="AA47" s="2245">
        <v>211</v>
      </c>
      <c r="AB47" s="2245" t="s">
        <v>22</v>
      </c>
      <c r="AC47" s="2245" t="s">
        <v>22</v>
      </c>
      <c r="AD47" s="2245">
        <v>211</v>
      </c>
      <c r="AE47" s="2245" t="s">
        <v>21</v>
      </c>
      <c r="AF47" s="2245">
        <v>3</v>
      </c>
      <c r="AG47" s="1340">
        <v>42736</v>
      </c>
      <c r="AH47" s="615">
        <v>42736</v>
      </c>
      <c r="AI47" s="1368"/>
      <c r="AJ47" s="1366">
        <v>42736</v>
      </c>
      <c r="AK47" s="433"/>
      <c r="AL47" s="75">
        <v>913120</v>
      </c>
      <c r="AM47" s="2245" t="s">
        <v>22</v>
      </c>
      <c r="AN47" s="2245"/>
      <c r="AO47" s="2245">
        <v>911303</v>
      </c>
      <c r="AP47" s="2245">
        <v>1064</v>
      </c>
      <c r="AQ47" s="2245">
        <v>276</v>
      </c>
      <c r="AR47" s="2245">
        <v>909963</v>
      </c>
      <c r="AS47" s="2245">
        <v>872957</v>
      </c>
      <c r="AT47" s="2245">
        <v>31432</v>
      </c>
      <c r="AU47" s="2245">
        <v>5574</v>
      </c>
      <c r="AV47" s="2245" t="s">
        <v>21</v>
      </c>
      <c r="AW47" s="2245">
        <v>7801</v>
      </c>
      <c r="AX47" s="1340">
        <v>42736</v>
      </c>
      <c r="AY47" s="615">
        <v>42736</v>
      </c>
      <c r="AZ47" s="1368"/>
      <c r="BA47" s="1366">
        <v>42736</v>
      </c>
      <c r="BB47" s="433"/>
      <c r="BC47" s="75">
        <v>55364</v>
      </c>
      <c r="BD47" s="2245" t="s">
        <v>22</v>
      </c>
      <c r="BE47" s="2245"/>
      <c r="BF47" s="2245">
        <v>53512</v>
      </c>
      <c r="BG47" s="2245">
        <v>26165</v>
      </c>
      <c r="BH47" s="2245">
        <v>7522</v>
      </c>
      <c r="BI47" s="2245">
        <v>19825</v>
      </c>
      <c r="BJ47" s="2245" t="s">
        <v>21</v>
      </c>
      <c r="BK47" s="2245">
        <v>11471</v>
      </c>
      <c r="BL47" s="2245">
        <v>8354</v>
      </c>
      <c r="BM47" s="2245">
        <v>1153</v>
      </c>
      <c r="BN47" s="2245">
        <v>6292</v>
      </c>
      <c r="BO47" s="1340">
        <v>42736</v>
      </c>
      <c r="BP47" s="615">
        <v>42736</v>
      </c>
      <c r="BQ47" s="1368"/>
      <c r="BR47" s="1366">
        <v>42736</v>
      </c>
      <c r="BS47" s="433"/>
      <c r="BT47" s="75">
        <v>5512823</v>
      </c>
      <c r="BU47" s="2245" t="s">
        <v>22</v>
      </c>
      <c r="BV47" s="2245"/>
      <c r="BW47" s="2245">
        <v>5004096</v>
      </c>
      <c r="BX47" s="2245">
        <v>40213</v>
      </c>
      <c r="BY47" s="2245">
        <v>28158</v>
      </c>
      <c r="BZ47" s="2245">
        <v>4935725</v>
      </c>
      <c r="CA47" s="2245">
        <v>4500167</v>
      </c>
      <c r="CB47" s="2245">
        <v>251048</v>
      </c>
      <c r="CC47" s="2245">
        <v>184510</v>
      </c>
      <c r="CD47" s="2245">
        <v>488132</v>
      </c>
      <c r="CE47" s="2245">
        <v>78649</v>
      </c>
      <c r="CF47" s="1340">
        <v>42736</v>
      </c>
      <c r="CG47" s="615">
        <v>42736</v>
      </c>
      <c r="CH47" s="570"/>
      <c r="CI47" s="569">
        <v>42736</v>
      </c>
      <c r="CJ47" s="513"/>
      <c r="CK47" s="536" t="s">
        <v>21</v>
      </c>
      <c r="CL47" s="535" t="s">
        <v>22</v>
      </c>
      <c r="CM47" s="535"/>
      <c r="CN47" s="535" t="s">
        <v>21</v>
      </c>
      <c r="CO47" s="535" t="s">
        <v>21</v>
      </c>
      <c r="CP47" s="535" t="s">
        <v>21</v>
      </c>
      <c r="CQ47" s="535" t="s">
        <v>21</v>
      </c>
      <c r="CR47" s="535" t="s">
        <v>21</v>
      </c>
      <c r="CS47" s="535" t="s">
        <v>21</v>
      </c>
      <c r="CT47" s="535" t="s">
        <v>21</v>
      </c>
      <c r="CU47" s="535">
        <v>258</v>
      </c>
      <c r="CV47" s="535" t="s">
        <v>21</v>
      </c>
      <c r="CW47" s="531">
        <v>42736</v>
      </c>
      <c r="CX47" s="532">
        <v>42736</v>
      </c>
      <c r="CY47" s="1368"/>
      <c r="CZ47" s="1366">
        <v>42736</v>
      </c>
      <c r="DA47" s="433"/>
      <c r="DB47" s="75">
        <v>17735748</v>
      </c>
      <c r="DC47" s="2245" t="s">
        <v>22</v>
      </c>
      <c r="DD47" s="2245"/>
      <c r="DE47" s="2245">
        <v>17836244</v>
      </c>
      <c r="DF47" s="2245">
        <v>6106545</v>
      </c>
      <c r="DG47" s="2245" t="s">
        <v>21</v>
      </c>
      <c r="DH47" s="2245">
        <v>11729699</v>
      </c>
      <c r="DI47" s="2245">
        <v>10964945</v>
      </c>
      <c r="DJ47" s="2245">
        <v>760285</v>
      </c>
      <c r="DK47" s="2245">
        <v>4469</v>
      </c>
      <c r="DL47" s="2245">
        <v>177899</v>
      </c>
      <c r="DM47" s="205">
        <v>2193318</v>
      </c>
      <c r="DN47" s="1340">
        <v>42736</v>
      </c>
      <c r="DO47" s="615">
        <v>42736</v>
      </c>
      <c r="DP47" s="1368"/>
      <c r="DQ47" s="1366">
        <v>42736</v>
      </c>
      <c r="DR47" s="433"/>
      <c r="DS47" s="75">
        <v>82892</v>
      </c>
      <c r="DT47" s="2245">
        <v>3021579</v>
      </c>
      <c r="DU47" s="2245"/>
      <c r="DV47" s="2245">
        <v>1298115</v>
      </c>
      <c r="DW47" s="2245">
        <v>46765</v>
      </c>
      <c r="DX47" s="2245" t="s">
        <v>21</v>
      </c>
      <c r="DY47" s="2245">
        <v>1251350</v>
      </c>
      <c r="DZ47" s="2245">
        <v>2947</v>
      </c>
      <c r="EA47" s="2245">
        <v>1239424</v>
      </c>
      <c r="EB47" s="2245">
        <v>8979</v>
      </c>
      <c r="EC47" s="2245">
        <v>1806361</v>
      </c>
      <c r="ED47" s="205" t="s">
        <v>22</v>
      </c>
      <c r="EE47" s="1340">
        <v>42736</v>
      </c>
      <c r="EF47" s="615">
        <v>42736</v>
      </c>
      <c r="EG47" s="1368"/>
      <c r="EH47" s="1366">
        <v>42736</v>
      </c>
      <c r="EI47" s="433"/>
      <c r="EJ47" s="75">
        <v>378390</v>
      </c>
      <c r="EK47" s="2245">
        <v>92661</v>
      </c>
      <c r="EL47" s="2245"/>
      <c r="EM47" s="2245">
        <v>457249</v>
      </c>
      <c r="EN47" s="2245">
        <v>205528</v>
      </c>
      <c r="EO47" s="2245">
        <v>81440</v>
      </c>
      <c r="EP47" s="2245">
        <v>170281</v>
      </c>
      <c r="EQ47" s="2245">
        <v>50801</v>
      </c>
      <c r="ER47" s="2245">
        <v>99058</v>
      </c>
      <c r="ES47" s="2245">
        <v>20422</v>
      </c>
      <c r="ET47" s="2245">
        <v>14737</v>
      </c>
      <c r="EU47" s="205" t="s">
        <v>22</v>
      </c>
      <c r="EV47" s="1340">
        <v>42736</v>
      </c>
      <c r="EW47" s="615">
        <v>42736</v>
      </c>
      <c r="EX47" s="1368"/>
      <c r="EY47" s="1366">
        <v>42736</v>
      </c>
      <c r="EZ47" s="433"/>
      <c r="FA47" s="75">
        <v>444381</v>
      </c>
      <c r="FB47" s="2245" t="s">
        <v>22</v>
      </c>
      <c r="FC47" s="2245"/>
      <c r="FD47" s="2245">
        <v>444385</v>
      </c>
      <c r="FE47" s="2245">
        <v>89697</v>
      </c>
      <c r="FF47" s="2245">
        <v>199388</v>
      </c>
      <c r="FG47" s="2245">
        <v>155300</v>
      </c>
      <c r="FH47" s="2245" t="s">
        <v>22</v>
      </c>
      <c r="FI47" s="2245">
        <v>129120</v>
      </c>
      <c r="FJ47" s="2245">
        <v>26175</v>
      </c>
      <c r="FK47" s="2245" t="s">
        <v>22</v>
      </c>
      <c r="FL47" s="205" t="s">
        <v>22</v>
      </c>
      <c r="FM47" s="1340">
        <v>42736</v>
      </c>
      <c r="FN47" s="615">
        <v>42736</v>
      </c>
      <c r="FO47" s="1412"/>
      <c r="FP47" s="1366">
        <v>42736</v>
      </c>
      <c r="FQ47" s="1413"/>
      <c r="FR47" s="75" t="s">
        <v>21</v>
      </c>
      <c r="FS47" s="2245" t="s">
        <v>21</v>
      </c>
      <c r="FT47" s="2245"/>
      <c r="FU47" s="2245" t="s">
        <v>21</v>
      </c>
      <c r="FV47" s="2245" t="s">
        <v>21</v>
      </c>
      <c r="FW47" s="2245" t="s">
        <v>21</v>
      </c>
      <c r="FX47" s="2245" t="s">
        <v>21</v>
      </c>
      <c r="FY47" s="2245" t="s">
        <v>21</v>
      </c>
      <c r="FZ47" s="2245" t="s">
        <v>21</v>
      </c>
      <c r="GA47" s="2245" t="s">
        <v>21</v>
      </c>
      <c r="GB47" s="2245" t="s">
        <v>21</v>
      </c>
      <c r="GC47" s="205" t="s">
        <v>21</v>
      </c>
      <c r="GD47" s="1340">
        <v>42736</v>
      </c>
      <c r="GE47" s="615">
        <v>42736</v>
      </c>
    </row>
    <row r="48" spans="1:187" ht="7.5" customHeight="1">
      <c r="A48" s="1368"/>
      <c r="B48" s="1207"/>
      <c r="C48" s="433"/>
      <c r="D48" s="934"/>
      <c r="E48" s="616"/>
      <c r="F48" s="616"/>
      <c r="G48" s="616"/>
      <c r="H48" s="616"/>
      <c r="I48" s="616"/>
      <c r="J48" s="616"/>
      <c r="K48" s="616"/>
      <c r="L48" s="616"/>
      <c r="M48" s="616"/>
      <c r="N48" s="616"/>
      <c r="O48" s="616"/>
      <c r="P48" s="1341"/>
      <c r="Q48" s="479"/>
      <c r="R48" s="1368"/>
      <c r="S48" s="1207"/>
      <c r="T48" s="433"/>
      <c r="U48" s="934"/>
      <c r="V48" s="616"/>
      <c r="W48" s="616"/>
      <c r="X48" s="616"/>
      <c r="Y48" s="616"/>
      <c r="Z48" s="616"/>
      <c r="AA48" s="616"/>
      <c r="AB48" s="616"/>
      <c r="AC48" s="616"/>
      <c r="AD48" s="616"/>
      <c r="AE48" s="616"/>
      <c r="AF48" s="616"/>
      <c r="AG48" s="1341"/>
      <c r="AH48" s="479"/>
      <c r="AI48" s="1368"/>
      <c r="AJ48" s="1207"/>
      <c r="AK48" s="433"/>
      <c r="AL48" s="934"/>
      <c r="AM48" s="616"/>
      <c r="AN48" s="616"/>
      <c r="AO48" s="616"/>
      <c r="AP48" s="616"/>
      <c r="AQ48" s="616"/>
      <c r="AR48" s="616"/>
      <c r="AS48" s="616"/>
      <c r="AT48" s="616"/>
      <c r="AU48" s="616"/>
      <c r="AV48" s="616"/>
      <c r="AW48" s="616"/>
      <c r="AX48" s="1341"/>
      <c r="AY48" s="479"/>
      <c r="AZ48" s="1368"/>
      <c r="BA48" s="1207"/>
      <c r="BB48" s="433"/>
      <c r="BC48" s="934"/>
      <c r="BD48" s="616"/>
      <c r="BE48" s="616"/>
      <c r="BF48" s="616"/>
      <c r="BG48" s="616"/>
      <c r="BH48" s="616"/>
      <c r="BI48" s="616"/>
      <c r="BJ48" s="616"/>
      <c r="BK48" s="616"/>
      <c r="BL48" s="616"/>
      <c r="BM48" s="616"/>
      <c r="BN48" s="616"/>
      <c r="BO48" s="1341"/>
      <c r="BP48" s="479"/>
      <c r="BQ48" s="1368"/>
      <c r="BR48" s="1207"/>
      <c r="BS48" s="433"/>
      <c r="BT48" s="934"/>
      <c r="BU48" s="616"/>
      <c r="BV48" s="616"/>
      <c r="BW48" s="616"/>
      <c r="BX48" s="616"/>
      <c r="BY48" s="616"/>
      <c r="BZ48" s="616"/>
      <c r="CA48" s="616"/>
      <c r="CB48" s="616"/>
      <c r="CC48" s="616"/>
      <c r="CD48" s="616"/>
      <c r="CE48" s="616"/>
      <c r="CF48" s="1341"/>
      <c r="CG48" s="479"/>
      <c r="CH48" s="570"/>
      <c r="CI48" s="572"/>
      <c r="CJ48" s="513"/>
      <c r="CK48" s="1717"/>
      <c r="CL48" s="538"/>
      <c r="CM48" s="538"/>
      <c r="CN48" s="538"/>
      <c r="CO48" s="538"/>
      <c r="CP48" s="538"/>
      <c r="CQ48" s="538"/>
      <c r="CR48" s="538"/>
      <c r="CS48" s="538"/>
      <c r="CT48" s="538"/>
      <c r="CU48" s="538"/>
      <c r="CV48" s="538"/>
      <c r="CW48" s="539"/>
      <c r="CX48" s="540"/>
      <c r="CY48" s="1368"/>
      <c r="CZ48" s="1207"/>
      <c r="DA48" s="433"/>
      <c r="DB48" s="934"/>
      <c r="DC48" s="616"/>
      <c r="DD48" s="616"/>
      <c r="DE48" s="616"/>
      <c r="DF48" s="616"/>
      <c r="DG48" s="616"/>
      <c r="DH48" s="616"/>
      <c r="DI48" s="616"/>
      <c r="DJ48" s="616"/>
      <c r="DK48" s="616"/>
      <c r="DL48" s="616"/>
      <c r="DM48" s="616"/>
      <c r="DN48" s="1341"/>
      <c r="DO48" s="479"/>
      <c r="DP48" s="1368"/>
      <c r="DQ48" s="1207"/>
      <c r="DR48" s="433"/>
      <c r="DS48" s="934"/>
      <c r="DT48" s="616"/>
      <c r="DU48" s="616"/>
      <c r="DV48" s="616"/>
      <c r="DW48" s="616"/>
      <c r="DX48" s="616"/>
      <c r="DY48" s="616"/>
      <c r="DZ48" s="616"/>
      <c r="EA48" s="616"/>
      <c r="EB48" s="616"/>
      <c r="EC48" s="616"/>
      <c r="ED48" s="616"/>
      <c r="EE48" s="1341"/>
      <c r="EF48" s="479"/>
      <c r="EG48" s="1368"/>
      <c r="EH48" s="1207"/>
      <c r="EI48" s="433"/>
      <c r="EJ48" s="934"/>
      <c r="EK48" s="616"/>
      <c r="EL48" s="616"/>
      <c r="EM48" s="616"/>
      <c r="EN48" s="616"/>
      <c r="EO48" s="616"/>
      <c r="EP48" s="616"/>
      <c r="EQ48" s="616"/>
      <c r="ER48" s="616"/>
      <c r="ES48" s="616"/>
      <c r="ET48" s="616"/>
      <c r="EU48" s="616"/>
      <c r="EV48" s="1341"/>
      <c r="EW48" s="479"/>
      <c r="EX48" s="1368"/>
      <c r="EY48" s="1207"/>
      <c r="EZ48" s="433"/>
      <c r="FA48" s="934"/>
      <c r="FB48" s="616"/>
      <c r="FC48" s="616"/>
      <c r="FD48" s="616"/>
      <c r="FE48" s="616"/>
      <c r="FF48" s="616"/>
      <c r="FG48" s="616"/>
      <c r="FH48" s="616"/>
      <c r="FI48" s="616"/>
      <c r="FJ48" s="616"/>
      <c r="FK48" s="616"/>
      <c r="FL48" s="616"/>
      <c r="FM48" s="1341"/>
      <c r="FN48" s="479"/>
      <c r="FO48" s="1412"/>
      <c r="FP48" s="1207"/>
      <c r="FQ48" s="1413"/>
      <c r="FR48" s="934"/>
      <c r="FS48" s="616"/>
      <c r="FT48" s="616"/>
      <c r="FU48" s="616"/>
      <c r="FV48" s="616"/>
      <c r="FW48" s="616"/>
      <c r="FX48" s="616"/>
      <c r="FY48" s="616"/>
      <c r="FZ48" s="616"/>
      <c r="GA48" s="616"/>
      <c r="GB48" s="616"/>
      <c r="GC48" s="616"/>
      <c r="GD48" s="1341"/>
      <c r="GE48" s="479"/>
    </row>
    <row r="49" spans="1:187" ht="15" customHeight="1">
      <c r="A49" s="1370">
        <v>42095</v>
      </c>
      <c r="B49" s="1028">
        <v>42095</v>
      </c>
      <c r="C49" s="1398">
        <v>42095</v>
      </c>
      <c r="D49" s="82">
        <v>56801947</v>
      </c>
      <c r="E49" s="2246" t="s">
        <v>22</v>
      </c>
      <c r="F49" s="2246"/>
      <c r="G49" s="2246">
        <v>64628263</v>
      </c>
      <c r="H49" s="2246">
        <v>2955723</v>
      </c>
      <c r="I49" s="2246">
        <v>1354420</v>
      </c>
      <c r="J49" s="2246">
        <v>60318120</v>
      </c>
      <c r="K49" s="2246">
        <v>53610262</v>
      </c>
      <c r="L49" s="2246">
        <v>6240281</v>
      </c>
      <c r="M49" s="2246">
        <v>467578</v>
      </c>
      <c r="N49" s="2246">
        <v>792948</v>
      </c>
      <c r="O49" s="2246">
        <v>881818</v>
      </c>
      <c r="P49" s="1342">
        <v>42095</v>
      </c>
      <c r="Q49" s="619">
        <v>42095</v>
      </c>
      <c r="R49" s="1370">
        <v>42095</v>
      </c>
      <c r="S49" s="1028">
        <v>42095</v>
      </c>
      <c r="T49" s="1398">
        <v>42095</v>
      </c>
      <c r="U49" s="82">
        <v>263</v>
      </c>
      <c r="V49" s="2246" t="s">
        <v>22</v>
      </c>
      <c r="W49" s="2246"/>
      <c r="X49" s="2246">
        <v>264</v>
      </c>
      <c r="Y49" s="2246" t="s">
        <v>22</v>
      </c>
      <c r="Z49" s="2246" t="s">
        <v>22</v>
      </c>
      <c r="AA49" s="2246">
        <v>264</v>
      </c>
      <c r="AB49" s="2246" t="s">
        <v>22</v>
      </c>
      <c r="AC49" s="2246" t="s">
        <v>22</v>
      </c>
      <c r="AD49" s="2246">
        <v>264</v>
      </c>
      <c r="AE49" s="2246" t="s">
        <v>21</v>
      </c>
      <c r="AF49" s="2246">
        <v>2</v>
      </c>
      <c r="AG49" s="1342">
        <v>42095</v>
      </c>
      <c r="AH49" s="619">
        <v>42095</v>
      </c>
      <c r="AI49" s="1370">
        <v>42095</v>
      </c>
      <c r="AJ49" s="1028">
        <v>42095</v>
      </c>
      <c r="AK49" s="1398">
        <v>42095</v>
      </c>
      <c r="AL49" s="82">
        <v>909274</v>
      </c>
      <c r="AM49" s="2246" t="s">
        <v>22</v>
      </c>
      <c r="AN49" s="2246"/>
      <c r="AO49" s="2246">
        <v>912687</v>
      </c>
      <c r="AP49" s="2246">
        <v>1162</v>
      </c>
      <c r="AQ49" s="2246">
        <v>3</v>
      </c>
      <c r="AR49" s="2246">
        <v>911522</v>
      </c>
      <c r="AS49" s="2246">
        <v>875625</v>
      </c>
      <c r="AT49" s="2246">
        <v>31135</v>
      </c>
      <c r="AU49" s="2246">
        <v>4762</v>
      </c>
      <c r="AV49" s="2246" t="s">
        <v>21</v>
      </c>
      <c r="AW49" s="2246">
        <v>4851</v>
      </c>
      <c r="AX49" s="1342">
        <v>42095</v>
      </c>
      <c r="AY49" s="619">
        <v>42095</v>
      </c>
      <c r="AZ49" s="1370">
        <v>42095</v>
      </c>
      <c r="BA49" s="1028">
        <v>42095</v>
      </c>
      <c r="BB49" s="1398">
        <v>42095</v>
      </c>
      <c r="BC49" s="82">
        <v>57698</v>
      </c>
      <c r="BD49" s="2246" t="s">
        <v>22</v>
      </c>
      <c r="BE49" s="2246"/>
      <c r="BF49" s="2246">
        <v>58401</v>
      </c>
      <c r="BG49" s="2246">
        <v>28751</v>
      </c>
      <c r="BH49" s="2246">
        <v>7241</v>
      </c>
      <c r="BI49" s="2246">
        <v>22409</v>
      </c>
      <c r="BJ49" s="2246" t="s">
        <v>21</v>
      </c>
      <c r="BK49" s="2246">
        <v>13946</v>
      </c>
      <c r="BL49" s="2246">
        <v>8463</v>
      </c>
      <c r="BM49" s="2246">
        <v>1109</v>
      </c>
      <c r="BN49" s="2246">
        <v>6954</v>
      </c>
      <c r="BO49" s="1342">
        <v>42095</v>
      </c>
      <c r="BP49" s="619">
        <v>42095</v>
      </c>
      <c r="BQ49" s="1370">
        <v>42095</v>
      </c>
      <c r="BR49" s="1028">
        <v>42095</v>
      </c>
      <c r="BS49" s="1398">
        <v>42095</v>
      </c>
      <c r="BT49" s="82">
        <v>5252436</v>
      </c>
      <c r="BU49" s="2246" t="s">
        <v>22</v>
      </c>
      <c r="BV49" s="2246"/>
      <c r="BW49" s="2246">
        <v>4784300</v>
      </c>
      <c r="BX49" s="2246">
        <v>35859</v>
      </c>
      <c r="BY49" s="2246">
        <v>13247</v>
      </c>
      <c r="BZ49" s="2246">
        <v>4735194</v>
      </c>
      <c r="CA49" s="2246">
        <v>4320815</v>
      </c>
      <c r="CB49" s="2246">
        <v>228532</v>
      </c>
      <c r="CC49" s="2246">
        <v>185847</v>
      </c>
      <c r="CD49" s="2246">
        <v>457541</v>
      </c>
      <c r="CE49" s="2246">
        <v>54234</v>
      </c>
      <c r="CF49" s="1342">
        <v>42095</v>
      </c>
      <c r="CG49" s="619">
        <v>42095</v>
      </c>
      <c r="CH49" s="573">
        <v>42095</v>
      </c>
      <c r="CI49" s="574">
        <v>42095</v>
      </c>
      <c r="CJ49" s="2031">
        <v>42095</v>
      </c>
      <c r="CK49" s="597" t="s">
        <v>21</v>
      </c>
      <c r="CL49" s="542" t="s">
        <v>22</v>
      </c>
      <c r="CM49" s="542"/>
      <c r="CN49" s="542" t="s">
        <v>21</v>
      </c>
      <c r="CO49" s="542" t="s">
        <v>21</v>
      </c>
      <c r="CP49" s="542" t="s">
        <v>21</v>
      </c>
      <c r="CQ49" s="542" t="s">
        <v>21</v>
      </c>
      <c r="CR49" s="542" t="s">
        <v>21</v>
      </c>
      <c r="CS49" s="542" t="s">
        <v>21</v>
      </c>
      <c r="CT49" s="542" t="s">
        <v>21</v>
      </c>
      <c r="CU49" s="542">
        <v>1995</v>
      </c>
      <c r="CV49" s="542">
        <v>3340</v>
      </c>
      <c r="CW49" s="543">
        <v>42095</v>
      </c>
      <c r="CX49" s="544">
        <v>42095</v>
      </c>
      <c r="CY49" s="1370">
        <v>42095</v>
      </c>
      <c r="CZ49" s="1028">
        <v>42095</v>
      </c>
      <c r="DA49" s="1398">
        <v>42095</v>
      </c>
      <c r="DB49" s="82">
        <v>18250502</v>
      </c>
      <c r="DC49" s="2246" t="s">
        <v>22</v>
      </c>
      <c r="DD49" s="2246"/>
      <c r="DE49" s="2246">
        <v>17788638</v>
      </c>
      <c r="DF49" s="2246">
        <v>6008853</v>
      </c>
      <c r="DG49" s="2246" t="s">
        <v>21</v>
      </c>
      <c r="DH49" s="2246">
        <v>11779785</v>
      </c>
      <c r="DI49" s="2246">
        <v>11112768</v>
      </c>
      <c r="DJ49" s="2246">
        <v>659711</v>
      </c>
      <c r="DK49" s="2246">
        <v>7306</v>
      </c>
      <c r="DL49" s="2246">
        <v>216454</v>
      </c>
      <c r="DM49" s="2246">
        <v>2320754</v>
      </c>
      <c r="DN49" s="1342">
        <v>42095</v>
      </c>
      <c r="DO49" s="619">
        <v>42095</v>
      </c>
      <c r="DP49" s="1370">
        <v>42095</v>
      </c>
      <c r="DQ49" s="1028">
        <v>42095</v>
      </c>
      <c r="DR49" s="1398">
        <v>42095</v>
      </c>
      <c r="DS49" s="82">
        <v>81386</v>
      </c>
      <c r="DT49" s="2246">
        <v>3063965</v>
      </c>
      <c r="DU49" s="2246"/>
      <c r="DV49" s="2246">
        <v>1326041</v>
      </c>
      <c r="DW49" s="2246">
        <v>46670</v>
      </c>
      <c r="DX49" s="2246" t="s">
        <v>21</v>
      </c>
      <c r="DY49" s="2246">
        <v>1279371</v>
      </c>
      <c r="DZ49" s="2246">
        <v>2943</v>
      </c>
      <c r="EA49" s="2246">
        <v>1268206</v>
      </c>
      <c r="EB49" s="2246">
        <v>8222</v>
      </c>
      <c r="EC49" s="2246">
        <v>1819305</v>
      </c>
      <c r="ED49" s="2246" t="s">
        <v>22</v>
      </c>
      <c r="EE49" s="1342">
        <v>42095</v>
      </c>
      <c r="EF49" s="619">
        <v>42095</v>
      </c>
      <c r="EG49" s="1370">
        <v>42095</v>
      </c>
      <c r="EH49" s="1028">
        <v>42095</v>
      </c>
      <c r="EI49" s="1398">
        <v>42095</v>
      </c>
      <c r="EJ49" s="82">
        <v>363200</v>
      </c>
      <c r="EK49" s="2246">
        <v>115905</v>
      </c>
      <c r="EL49" s="2246"/>
      <c r="EM49" s="2246">
        <v>465608</v>
      </c>
      <c r="EN49" s="2246">
        <v>203339</v>
      </c>
      <c r="EO49" s="2246">
        <v>100785</v>
      </c>
      <c r="EP49" s="2246">
        <v>161484</v>
      </c>
      <c r="EQ49" s="2246">
        <v>66192</v>
      </c>
      <c r="ER49" s="2246">
        <v>80397</v>
      </c>
      <c r="ES49" s="2246">
        <v>14895</v>
      </c>
      <c r="ET49" s="2246">
        <v>14670</v>
      </c>
      <c r="EU49" s="2246" t="s">
        <v>22</v>
      </c>
      <c r="EV49" s="1342">
        <v>42095</v>
      </c>
      <c r="EW49" s="619">
        <v>42095</v>
      </c>
      <c r="EX49" s="1370">
        <v>42095</v>
      </c>
      <c r="EY49" s="1028">
        <v>42095</v>
      </c>
      <c r="EZ49" s="1398">
        <v>42095</v>
      </c>
      <c r="FA49" s="82">
        <v>427566</v>
      </c>
      <c r="FB49" s="2246" t="s">
        <v>22</v>
      </c>
      <c r="FC49" s="2246"/>
      <c r="FD49" s="2246">
        <v>427574</v>
      </c>
      <c r="FE49" s="2246">
        <v>86731</v>
      </c>
      <c r="FF49" s="2246">
        <v>169849</v>
      </c>
      <c r="FG49" s="2246">
        <v>170994</v>
      </c>
      <c r="FH49" s="2246" t="s">
        <v>22</v>
      </c>
      <c r="FI49" s="2246">
        <v>130742</v>
      </c>
      <c r="FJ49" s="2246">
        <v>40253</v>
      </c>
      <c r="FK49" s="2246" t="s">
        <v>22</v>
      </c>
      <c r="FL49" s="208" t="s">
        <v>22</v>
      </c>
      <c r="FM49" s="1342">
        <v>42095</v>
      </c>
      <c r="FN49" s="619">
        <v>42095</v>
      </c>
      <c r="FO49" s="1370">
        <v>42095</v>
      </c>
      <c r="FP49" s="1028">
        <v>42095</v>
      </c>
      <c r="FQ49" s="1398">
        <v>42095</v>
      </c>
      <c r="FR49" s="82" t="s">
        <v>21</v>
      </c>
      <c r="FS49" s="2246" t="s">
        <v>21</v>
      </c>
      <c r="FT49" s="2246"/>
      <c r="FU49" s="2246" t="s">
        <v>21</v>
      </c>
      <c r="FV49" s="2246" t="s">
        <v>21</v>
      </c>
      <c r="FW49" s="2246" t="s">
        <v>21</v>
      </c>
      <c r="FX49" s="2246" t="s">
        <v>21</v>
      </c>
      <c r="FY49" s="2246" t="s">
        <v>21</v>
      </c>
      <c r="FZ49" s="2246" t="s">
        <v>21</v>
      </c>
      <c r="GA49" s="2246" t="s">
        <v>21</v>
      </c>
      <c r="GB49" s="2246" t="s">
        <v>21</v>
      </c>
      <c r="GC49" s="2246" t="s">
        <v>21</v>
      </c>
      <c r="GD49" s="1342">
        <v>42095</v>
      </c>
      <c r="GE49" s="619">
        <v>42095</v>
      </c>
    </row>
    <row r="50" spans="1:187" ht="15" customHeight="1">
      <c r="A50" s="1372"/>
      <c r="B50" s="1028">
        <v>42461</v>
      </c>
      <c r="C50" s="370"/>
      <c r="D50" s="82">
        <v>55105780</v>
      </c>
      <c r="E50" s="2246" t="s">
        <v>22</v>
      </c>
      <c r="F50" s="2246"/>
      <c r="G50" s="2246">
        <v>62033536</v>
      </c>
      <c r="H50" s="2246">
        <v>2960256</v>
      </c>
      <c r="I50" s="2246">
        <v>1226168</v>
      </c>
      <c r="J50" s="2246">
        <v>57847112</v>
      </c>
      <c r="K50" s="2246">
        <v>51897447</v>
      </c>
      <c r="L50" s="2246">
        <v>5468558</v>
      </c>
      <c r="M50" s="2246">
        <v>481107</v>
      </c>
      <c r="N50" s="2246">
        <v>613241</v>
      </c>
      <c r="O50" s="2246">
        <v>940936</v>
      </c>
      <c r="P50" s="1342">
        <v>42461</v>
      </c>
      <c r="Q50" s="619">
        <v>42461</v>
      </c>
      <c r="R50" s="1372"/>
      <c r="S50" s="1028">
        <v>42461</v>
      </c>
      <c r="T50" s="370"/>
      <c r="U50" s="82">
        <v>214</v>
      </c>
      <c r="V50" s="2246" t="s">
        <v>22</v>
      </c>
      <c r="W50" s="2246"/>
      <c r="X50" s="2246">
        <v>212</v>
      </c>
      <c r="Y50" s="2246" t="s">
        <v>22</v>
      </c>
      <c r="Z50" s="2246" t="s">
        <v>22</v>
      </c>
      <c r="AA50" s="2246">
        <v>212</v>
      </c>
      <c r="AB50" s="2246" t="s">
        <v>22</v>
      </c>
      <c r="AC50" s="2246" t="s">
        <v>22</v>
      </c>
      <c r="AD50" s="2246">
        <v>212</v>
      </c>
      <c r="AE50" s="2246" t="s">
        <v>21</v>
      </c>
      <c r="AF50" s="2246">
        <v>4</v>
      </c>
      <c r="AG50" s="1342">
        <v>42461</v>
      </c>
      <c r="AH50" s="619">
        <v>42461</v>
      </c>
      <c r="AI50" s="1372"/>
      <c r="AJ50" s="1028">
        <v>42461</v>
      </c>
      <c r="AK50" s="370"/>
      <c r="AL50" s="82">
        <v>933715</v>
      </c>
      <c r="AM50" s="2246" t="s">
        <v>22</v>
      </c>
      <c r="AN50" s="2246"/>
      <c r="AO50" s="2246">
        <v>932065</v>
      </c>
      <c r="AP50" s="2246">
        <v>815</v>
      </c>
      <c r="AQ50" s="2246">
        <v>3365</v>
      </c>
      <c r="AR50" s="2246">
        <v>927885</v>
      </c>
      <c r="AS50" s="2246">
        <v>893215</v>
      </c>
      <c r="AT50" s="2246">
        <v>29381</v>
      </c>
      <c r="AU50" s="2246">
        <v>5289</v>
      </c>
      <c r="AV50" s="2246" t="s">
        <v>21</v>
      </c>
      <c r="AW50" s="2246">
        <v>6755</v>
      </c>
      <c r="AX50" s="1342">
        <v>42461</v>
      </c>
      <c r="AY50" s="619">
        <v>42461</v>
      </c>
      <c r="AZ50" s="1372"/>
      <c r="BA50" s="1028">
        <v>42461</v>
      </c>
      <c r="BB50" s="370"/>
      <c r="BC50" s="82">
        <v>60530</v>
      </c>
      <c r="BD50" s="2246" t="s">
        <v>22</v>
      </c>
      <c r="BE50" s="2246"/>
      <c r="BF50" s="2246">
        <v>59244</v>
      </c>
      <c r="BG50" s="2246">
        <v>29107</v>
      </c>
      <c r="BH50" s="2246">
        <v>8540</v>
      </c>
      <c r="BI50" s="2246">
        <v>21597</v>
      </c>
      <c r="BJ50" s="2246" t="s">
        <v>21</v>
      </c>
      <c r="BK50" s="2246">
        <v>13064</v>
      </c>
      <c r="BL50" s="2246">
        <v>8533</v>
      </c>
      <c r="BM50" s="2246">
        <v>1196</v>
      </c>
      <c r="BN50" s="2246">
        <v>6865</v>
      </c>
      <c r="BO50" s="1342">
        <v>42461</v>
      </c>
      <c r="BP50" s="619">
        <v>42461</v>
      </c>
      <c r="BQ50" s="1372"/>
      <c r="BR50" s="1028">
        <v>42461</v>
      </c>
      <c r="BS50" s="370"/>
      <c r="BT50" s="82">
        <v>5076266</v>
      </c>
      <c r="BU50" s="2246" t="s">
        <v>22</v>
      </c>
      <c r="BV50" s="2246"/>
      <c r="BW50" s="2246">
        <v>4696713</v>
      </c>
      <c r="BX50" s="2246">
        <v>43068</v>
      </c>
      <c r="BY50" s="2246">
        <v>37480</v>
      </c>
      <c r="BZ50" s="2246">
        <v>4616165</v>
      </c>
      <c r="CA50" s="2246">
        <v>4171476</v>
      </c>
      <c r="CB50" s="2246">
        <v>260625</v>
      </c>
      <c r="CC50" s="2246">
        <v>184064</v>
      </c>
      <c r="CD50" s="2246">
        <v>351180</v>
      </c>
      <c r="CE50" s="2246">
        <v>65839</v>
      </c>
      <c r="CF50" s="1342">
        <v>42461</v>
      </c>
      <c r="CG50" s="619">
        <v>42461</v>
      </c>
      <c r="CH50" s="576"/>
      <c r="CI50" s="574">
        <v>42461</v>
      </c>
      <c r="CJ50" s="2032"/>
      <c r="CK50" s="597" t="s">
        <v>21</v>
      </c>
      <c r="CL50" s="542" t="s">
        <v>22</v>
      </c>
      <c r="CM50" s="542"/>
      <c r="CN50" s="542">
        <v>481</v>
      </c>
      <c r="CO50" s="542">
        <v>481</v>
      </c>
      <c r="CP50" s="542" t="s">
        <v>21</v>
      </c>
      <c r="CQ50" s="542" t="s">
        <v>21</v>
      </c>
      <c r="CR50" s="542" t="s">
        <v>21</v>
      </c>
      <c r="CS50" s="542" t="s">
        <v>21</v>
      </c>
      <c r="CT50" s="542" t="s">
        <v>21</v>
      </c>
      <c r="CU50" s="542">
        <v>2859</v>
      </c>
      <c r="CV50" s="542" t="s">
        <v>21</v>
      </c>
      <c r="CW50" s="543">
        <v>42461</v>
      </c>
      <c r="CX50" s="544">
        <v>42461</v>
      </c>
      <c r="CY50" s="1372"/>
      <c r="CZ50" s="1028">
        <v>42461</v>
      </c>
      <c r="DA50" s="370"/>
      <c r="DB50" s="82">
        <v>18014888</v>
      </c>
      <c r="DC50" s="2246" t="s">
        <v>22</v>
      </c>
      <c r="DD50" s="2246"/>
      <c r="DE50" s="2246">
        <v>17879137</v>
      </c>
      <c r="DF50" s="2246">
        <v>6048479</v>
      </c>
      <c r="DG50" s="2246" t="s">
        <v>21</v>
      </c>
      <c r="DH50" s="2246">
        <v>11830658</v>
      </c>
      <c r="DI50" s="2246">
        <v>11120623</v>
      </c>
      <c r="DJ50" s="2246">
        <v>703543</v>
      </c>
      <c r="DK50" s="2246">
        <v>6492</v>
      </c>
      <c r="DL50" s="2246">
        <v>224027</v>
      </c>
      <c r="DM50" s="2246">
        <v>2264010</v>
      </c>
      <c r="DN50" s="1342">
        <v>42461</v>
      </c>
      <c r="DO50" s="619">
        <v>42461</v>
      </c>
      <c r="DP50" s="1372"/>
      <c r="DQ50" s="1028">
        <v>42461</v>
      </c>
      <c r="DR50" s="370"/>
      <c r="DS50" s="82">
        <v>87060</v>
      </c>
      <c r="DT50" s="2246">
        <v>3071262</v>
      </c>
      <c r="DU50" s="2246"/>
      <c r="DV50" s="2246">
        <v>1335897</v>
      </c>
      <c r="DW50" s="2246">
        <v>44482</v>
      </c>
      <c r="DX50" s="2246" t="s">
        <v>21</v>
      </c>
      <c r="DY50" s="2246">
        <v>1291415</v>
      </c>
      <c r="DZ50" s="2246">
        <v>3367</v>
      </c>
      <c r="EA50" s="2246">
        <v>1278990</v>
      </c>
      <c r="EB50" s="2246">
        <v>9058</v>
      </c>
      <c r="EC50" s="2246">
        <v>1822436</v>
      </c>
      <c r="ED50" s="2246" t="s">
        <v>22</v>
      </c>
      <c r="EE50" s="1342">
        <v>42461</v>
      </c>
      <c r="EF50" s="619">
        <v>42461</v>
      </c>
      <c r="EG50" s="1372"/>
      <c r="EH50" s="1028">
        <v>42461</v>
      </c>
      <c r="EI50" s="370"/>
      <c r="EJ50" s="82">
        <v>367574</v>
      </c>
      <c r="EK50" s="2246">
        <v>95191</v>
      </c>
      <c r="EL50" s="2246"/>
      <c r="EM50" s="2246">
        <v>446340</v>
      </c>
      <c r="EN50" s="2246">
        <v>201775</v>
      </c>
      <c r="EO50" s="2246">
        <v>88892</v>
      </c>
      <c r="EP50" s="2246">
        <v>155673</v>
      </c>
      <c r="EQ50" s="2246">
        <v>49898</v>
      </c>
      <c r="ER50" s="2246">
        <v>90896</v>
      </c>
      <c r="ES50" s="2246">
        <v>14879</v>
      </c>
      <c r="ET50" s="2246">
        <v>14349</v>
      </c>
      <c r="EU50" s="2246" t="s">
        <v>22</v>
      </c>
      <c r="EV50" s="1342">
        <v>42461</v>
      </c>
      <c r="EW50" s="619">
        <v>42461</v>
      </c>
      <c r="EX50" s="1372"/>
      <c r="EY50" s="1028">
        <v>42461</v>
      </c>
      <c r="EZ50" s="370"/>
      <c r="FA50" s="82">
        <v>434159</v>
      </c>
      <c r="FB50" s="2246" t="s">
        <v>22</v>
      </c>
      <c r="FC50" s="2246"/>
      <c r="FD50" s="2246">
        <v>434170</v>
      </c>
      <c r="FE50" s="2246">
        <v>87933</v>
      </c>
      <c r="FF50" s="2246">
        <v>193178</v>
      </c>
      <c r="FG50" s="2246">
        <v>153059</v>
      </c>
      <c r="FH50" s="2246" t="s">
        <v>22</v>
      </c>
      <c r="FI50" s="2246">
        <v>125779</v>
      </c>
      <c r="FJ50" s="2246">
        <v>27274</v>
      </c>
      <c r="FK50" s="2246" t="s">
        <v>22</v>
      </c>
      <c r="FL50" s="208" t="s">
        <v>22</v>
      </c>
      <c r="FM50" s="1342">
        <v>42461</v>
      </c>
      <c r="FN50" s="619">
        <v>42461</v>
      </c>
      <c r="FO50" s="1372"/>
      <c r="FP50" s="1028">
        <v>42461</v>
      </c>
      <c r="FQ50" s="1414"/>
      <c r="FR50" s="82" t="s">
        <v>21</v>
      </c>
      <c r="FS50" s="2246" t="s">
        <v>21</v>
      </c>
      <c r="FT50" s="2246"/>
      <c r="FU50" s="2246" t="s">
        <v>21</v>
      </c>
      <c r="FV50" s="2246" t="s">
        <v>21</v>
      </c>
      <c r="FW50" s="2246" t="s">
        <v>21</v>
      </c>
      <c r="FX50" s="2246" t="s">
        <v>21</v>
      </c>
      <c r="FY50" s="2246" t="s">
        <v>21</v>
      </c>
      <c r="FZ50" s="2246" t="s">
        <v>21</v>
      </c>
      <c r="GA50" s="2246" t="s">
        <v>21</v>
      </c>
      <c r="GB50" s="2246" t="s">
        <v>21</v>
      </c>
      <c r="GC50" s="2246" t="s">
        <v>21</v>
      </c>
      <c r="GD50" s="1342">
        <v>42461</v>
      </c>
      <c r="GE50" s="619">
        <v>42461</v>
      </c>
    </row>
    <row r="51" spans="1:187" ht="7.5" customHeight="1">
      <c r="A51" s="1372"/>
      <c r="B51" s="1032"/>
      <c r="C51" s="370"/>
      <c r="D51" s="82"/>
      <c r="E51" s="2246"/>
      <c r="F51" s="2246"/>
      <c r="G51" s="2246"/>
      <c r="H51" s="2246"/>
      <c r="I51" s="2246"/>
      <c r="J51" s="2246"/>
      <c r="K51" s="2246"/>
      <c r="L51" s="2246"/>
      <c r="M51" s="2246"/>
      <c r="N51" s="2246"/>
      <c r="O51" s="2246"/>
      <c r="P51" s="1415"/>
      <c r="Q51" s="74"/>
      <c r="R51" s="1372"/>
      <c r="S51" s="1032"/>
      <c r="T51" s="370"/>
      <c r="U51" s="82"/>
      <c r="V51" s="2246"/>
      <c r="W51" s="2246"/>
      <c r="X51" s="2246"/>
      <c r="Y51" s="2246"/>
      <c r="Z51" s="2246"/>
      <c r="AA51" s="2246"/>
      <c r="AB51" s="2246"/>
      <c r="AC51" s="2246"/>
      <c r="AD51" s="2246"/>
      <c r="AE51" s="2246"/>
      <c r="AF51" s="2246"/>
      <c r="AG51" s="1415"/>
      <c r="AH51" s="74"/>
      <c r="AI51" s="1372"/>
      <c r="AJ51" s="1032"/>
      <c r="AK51" s="370"/>
      <c r="AL51" s="82"/>
      <c r="AM51" s="2246"/>
      <c r="AN51" s="2246"/>
      <c r="AO51" s="2246"/>
      <c r="AP51" s="2246"/>
      <c r="AQ51" s="2246"/>
      <c r="AR51" s="2246"/>
      <c r="AS51" s="2246"/>
      <c r="AT51" s="2246"/>
      <c r="AU51" s="2246"/>
      <c r="AV51" s="2246"/>
      <c r="AW51" s="2246"/>
      <c r="AX51" s="1415"/>
      <c r="AY51" s="74"/>
      <c r="AZ51" s="1372"/>
      <c r="BA51" s="1032"/>
      <c r="BB51" s="370"/>
      <c r="BC51" s="82"/>
      <c r="BD51" s="2246"/>
      <c r="BE51" s="2246"/>
      <c r="BF51" s="2246"/>
      <c r="BG51" s="2246"/>
      <c r="BH51" s="2246"/>
      <c r="BI51" s="2246"/>
      <c r="BJ51" s="2246"/>
      <c r="BK51" s="2246"/>
      <c r="BL51" s="2246"/>
      <c r="BM51" s="2246"/>
      <c r="BN51" s="2246"/>
      <c r="BO51" s="1415"/>
      <c r="BP51" s="74"/>
      <c r="BQ51" s="1372"/>
      <c r="BR51" s="1032"/>
      <c r="BS51" s="370"/>
      <c r="BT51" s="82"/>
      <c r="BU51" s="2246"/>
      <c r="BV51" s="2246"/>
      <c r="BW51" s="2246"/>
      <c r="BX51" s="2246"/>
      <c r="BY51" s="2246"/>
      <c r="BZ51" s="2246"/>
      <c r="CA51" s="2246"/>
      <c r="CB51" s="2246"/>
      <c r="CC51" s="2246"/>
      <c r="CD51" s="2246"/>
      <c r="CE51" s="2246"/>
      <c r="CF51" s="1415"/>
      <c r="CG51" s="74"/>
      <c r="CH51" s="576"/>
      <c r="CI51" s="578"/>
      <c r="CJ51" s="2032"/>
      <c r="CK51" s="597"/>
      <c r="CL51" s="542"/>
      <c r="CM51" s="542"/>
      <c r="CN51" s="542"/>
      <c r="CO51" s="542"/>
      <c r="CP51" s="542"/>
      <c r="CQ51" s="542"/>
      <c r="CR51" s="542"/>
      <c r="CS51" s="542"/>
      <c r="CT51" s="542"/>
      <c r="CU51" s="542"/>
      <c r="CV51" s="542"/>
      <c r="CW51" s="2033"/>
      <c r="CX51" s="129"/>
      <c r="CY51" s="1372"/>
      <c r="CZ51" s="1032"/>
      <c r="DA51" s="370"/>
      <c r="DB51" s="82"/>
      <c r="DC51" s="2246"/>
      <c r="DD51" s="2246"/>
      <c r="DE51" s="2246"/>
      <c r="DF51" s="2246"/>
      <c r="DG51" s="2246"/>
      <c r="DH51" s="2246"/>
      <c r="DI51" s="2246"/>
      <c r="DJ51" s="2246"/>
      <c r="DK51" s="2246"/>
      <c r="DL51" s="2246"/>
      <c r="DM51" s="2246"/>
      <c r="DN51" s="1415"/>
      <c r="DO51" s="74"/>
      <c r="DP51" s="1372"/>
      <c r="DQ51" s="1032"/>
      <c r="DR51" s="370"/>
      <c r="DS51" s="82"/>
      <c r="DT51" s="2246"/>
      <c r="DU51" s="2246"/>
      <c r="DV51" s="2246"/>
      <c r="DW51" s="2246"/>
      <c r="DX51" s="2246"/>
      <c r="DY51" s="2246"/>
      <c r="DZ51" s="2246"/>
      <c r="EA51" s="2246"/>
      <c r="EB51" s="2246"/>
      <c r="EC51" s="2246"/>
      <c r="ED51" s="2246"/>
      <c r="EE51" s="1415"/>
      <c r="EF51" s="74"/>
      <c r="EG51" s="1372"/>
      <c r="EH51" s="1032"/>
      <c r="EI51" s="370"/>
      <c r="EJ51" s="82"/>
      <c r="EK51" s="2246"/>
      <c r="EL51" s="2246"/>
      <c r="EM51" s="2246"/>
      <c r="EN51" s="2246"/>
      <c r="EO51" s="2246"/>
      <c r="EP51" s="2246"/>
      <c r="EQ51" s="2246"/>
      <c r="ER51" s="2246"/>
      <c r="ES51" s="2246"/>
      <c r="ET51" s="2246"/>
      <c r="EU51" s="2246"/>
      <c r="EV51" s="1415"/>
      <c r="EW51" s="74"/>
      <c r="EX51" s="1372"/>
      <c r="EY51" s="1032"/>
      <c r="EZ51" s="370"/>
      <c r="FA51" s="82"/>
      <c r="FB51" s="2246"/>
      <c r="FC51" s="2246"/>
      <c r="FD51" s="2246"/>
      <c r="FE51" s="2246"/>
      <c r="FF51" s="2246"/>
      <c r="FG51" s="2246"/>
      <c r="FH51" s="2246"/>
      <c r="FI51" s="2246"/>
      <c r="FJ51" s="2246"/>
      <c r="FK51" s="2246"/>
      <c r="FL51" s="2246"/>
      <c r="FM51" s="1415"/>
      <c r="FN51" s="74"/>
      <c r="FO51" s="1372"/>
      <c r="FP51" s="1032"/>
      <c r="FQ51" s="1414"/>
      <c r="FR51" s="82"/>
      <c r="FS51" s="2246"/>
      <c r="FT51" s="2246"/>
      <c r="FU51" s="2246"/>
      <c r="FV51" s="2246"/>
      <c r="FW51" s="2246"/>
      <c r="FX51" s="2246"/>
      <c r="FY51" s="2246"/>
      <c r="FZ51" s="2246"/>
      <c r="GA51" s="2246"/>
      <c r="GB51" s="2246"/>
      <c r="GC51" s="2246"/>
      <c r="GD51" s="1415"/>
      <c r="GE51" s="74"/>
    </row>
    <row r="52" spans="1:187" ht="15" customHeight="1">
      <c r="A52" s="1374" t="s">
        <v>1582</v>
      </c>
      <c r="B52" s="1034" t="s">
        <v>23</v>
      </c>
      <c r="C52" s="1418" t="s">
        <v>163</v>
      </c>
      <c r="D52" s="82">
        <v>14683537</v>
      </c>
      <c r="E52" s="2246" t="s">
        <v>22</v>
      </c>
      <c r="F52" s="2246"/>
      <c r="G52" s="2246">
        <v>16329223</v>
      </c>
      <c r="H52" s="2246">
        <v>738651</v>
      </c>
      <c r="I52" s="2246">
        <v>358860</v>
      </c>
      <c r="J52" s="2246">
        <v>15231712</v>
      </c>
      <c r="K52" s="2246">
        <v>13691696</v>
      </c>
      <c r="L52" s="2246">
        <v>1420601</v>
      </c>
      <c r="M52" s="2246">
        <v>119415</v>
      </c>
      <c r="N52" s="2246">
        <v>185705</v>
      </c>
      <c r="O52" s="2246">
        <v>940936</v>
      </c>
      <c r="P52" s="1343" t="s">
        <v>25</v>
      </c>
      <c r="Q52" s="623" t="s">
        <v>1583</v>
      </c>
      <c r="R52" s="1374" t="s">
        <v>1582</v>
      </c>
      <c r="S52" s="1034" t="s">
        <v>23</v>
      </c>
      <c r="T52" s="1418" t="s">
        <v>163</v>
      </c>
      <c r="U52" s="82">
        <v>50</v>
      </c>
      <c r="V52" s="2246" t="s">
        <v>22</v>
      </c>
      <c r="W52" s="2246"/>
      <c r="X52" s="2246">
        <v>50</v>
      </c>
      <c r="Y52" s="2246" t="s">
        <v>22</v>
      </c>
      <c r="Z52" s="2246" t="s">
        <v>22</v>
      </c>
      <c r="AA52" s="2246">
        <v>50</v>
      </c>
      <c r="AB52" s="2246" t="s">
        <v>22</v>
      </c>
      <c r="AC52" s="2246" t="s">
        <v>22</v>
      </c>
      <c r="AD52" s="2246">
        <v>50</v>
      </c>
      <c r="AE52" s="2246" t="s">
        <v>21</v>
      </c>
      <c r="AF52" s="2246">
        <v>4</v>
      </c>
      <c r="AG52" s="1343" t="s">
        <v>25</v>
      </c>
      <c r="AH52" s="623" t="s">
        <v>1583</v>
      </c>
      <c r="AI52" s="1374" t="s">
        <v>1582</v>
      </c>
      <c r="AJ52" s="1034" t="s">
        <v>23</v>
      </c>
      <c r="AK52" s="1418" t="s">
        <v>163</v>
      </c>
      <c r="AL52" s="82">
        <v>223471</v>
      </c>
      <c r="AM52" s="2246" t="s">
        <v>22</v>
      </c>
      <c r="AN52" s="2246"/>
      <c r="AO52" s="2246">
        <v>222702</v>
      </c>
      <c r="AP52" s="2246">
        <v>198</v>
      </c>
      <c r="AQ52" s="2246" t="s">
        <v>21</v>
      </c>
      <c r="AR52" s="2246">
        <v>222504</v>
      </c>
      <c r="AS52" s="2246">
        <v>212841</v>
      </c>
      <c r="AT52" s="2246">
        <v>8194</v>
      </c>
      <c r="AU52" s="2246">
        <v>1469</v>
      </c>
      <c r="AV52" s="2246" t="s">
        <v>21</v>
      </c>
      <c r="AW52" s="2246">
        <v>6755</v>
      </c>
      <c r="AX52" s="1343" t="s">
        <v>25</v>
      </c>
      <c r="AY52" s="623" t="s">
        <v>1583</v>
      </c>
      <c r="AZ52" s="1374" t="s">
        <v>1582</v>
      </c>
      <c r="BA52" s="1034" t="s">
        <v>23</v>
      </c>
      <c r="BB52" s="1418" t="s">
        <v>163</v>
      </c>
      <c r="BC52" s="82">
        <v>16051</v>
      </c>
      <c r="BD52" s="2246" t="s">
        <v>22</v>
      </c>
      <c r="BE52" s="2246"/>
      <c r="BF52" s="2246">
        <v>14486</v>
      </c>
      <c r="BG52" s="2246">
        <v>6308</v>
      </c>
      <c r="BH52" s="2246">
        <v>1204</v>
      </c>
      <c r="BI52" s="2246">
        <v>6974</v>
      </c>
      <c r="BJ52" s="2246" t="s">
        <v>21</v>
      </c>
      <c r="BK52" s="2246">
        <v>4929</v>
      </c>
      <c r="BL52" s="2246">
        <v>2045</v>
      </c>
      <c r="BM52" s="2246">
        <v>349</v>
      </c>
      <c r="BN52" s="2246">
        <v>6865</v>
      </c>
      <c r="BO52" s="1343" t="s">
        <v>25</v>
      </c>
      <c r="BP52" s="623" t="s">
        <v>1583</v>
      </c>
      <c r="BQ52" s="1374" t="s">
        <v>1582</v>
      </c>
      <c r="BR52" s="1034" t="s">
        <v>23</v>
      </c>
      <c r="BS52" s="1418" t="s">
        <v>163</v>
      </c>
      <c r="BT52" s="82">
        <v>1304426</v>
      </c>
      <c r="BU52" s="2246" t="s">
        <v>22</v>
      </c>
      <c r="BV52" s="2246"/>
      <c r="BW52" s="2246">
        <v>1189546</v>
      </c>
      <c r="BX52" s="2246">
        <v>12224</v>
      </c>
      <c r="BY52" s="2246">
        <v>4723</v>
      </c>
      <c r="BZ52" s="2246">
        <v>1172599</v>
      </c>
      <c r="CA52" s="2246">
        <v>1060728</v>
      </c>
      <c r="CB52" s="2246">
        <v>63260</v>
      </c>
      <c r="CC52" s="2246">
        <v>48611</v>
      </c>
      <c r="CD52" s="2246">
        <v>106823</v>
      </c>
      <c r="CE52" s="2246">
        <v>65839</v>
      </c>
      <c r="CF52" s="1343" t="s">
        <v>25</v>
      </c>
      <c r="CG52" s="623" t="s">
        <v>1583</v>
      </c>
      <c r="CH52" s="579" t="s">
        <v>1582</v>
      </c>
      <c r="CI52" s="580" t="s">
        <v>23</v>
      </c>
      <c r="CJ52" s="2034" t="s">
        <v>163</v>
      </c>
      <c r="CK52" s="597" t="s">
        <v>21</v>
      </c>
      <c r="CL52" s="542" t="s">
        <v>22</v>
      </c>
      <c r="CM52" s="542"/>
      <c r="CN52" s="542" t="s">
        <v>21</v>
      </c>
      <c r="CO52" s="542" t="s">
        <v>21</v>
      </c>
      <c r="CP52" s="542" t="s">
        <v>21</v>
      </c>
      <c r="CQ52" s="542" t="s">
        <v>21</v>
      </c>
      <c r="CR52" s="542" t="s">
        <v>21</v>
      </c>
      <c r="CS52" s="542" t="s">
        <v>21</v>
      </c>
      <c r="CT52" s="542" t="s">
        <v>21</v>
      </c>
      <c r="CU52" s="542">
        <v>258</v>
      </c>
      <c r="CV52" s="542" t="s">
        <v>21</v>
      </c>
      <c r="CW52" s="547" t="s">
        <v>25</v>
      </c>
      <c r="CX52" s="548" t="s">
        <v>1583</v>
      </c>
      <c r="CY52" s="1374" t="s">
        <v>1582</v>
      </c>
      <c r="CZ52" s="1034" t="s">
        <v>23</v>
      </c>
      <c r="DA52" s="1418" t="s">
        <v>163</v>
      </c>
      <c r="DB52" s="82">
        <v>4300604</v>
      </c>
      <c r="DC52" s="2246" t="s">
        <v>22</v>
      </c>
      <c r="DD52" s="2246"/>
      <c r="DE52" s="2246">
        <v>4440174</v>
      </c>
      <c r="DF52" s="2246">
        <v>1594696</v>
      </c>
      <c r="DG52" s="2246" t="s">
        <v>21</v>
      </c>
      <c r="DH52" s="2246">
        <v>2845478</v>
      </c>
      <c r="DI52" s="2246">
        <v>2665874</v>
      </c>
      <c r="DJ52" s="2246">
        <v>178014</v>
      </c>
      <c r="DK52" s="2246">
        <v>1590</v>
      </c>
      <c r="DL52" s="2246">
        <v>50776</v>
      </c>
      <c r="DM52" s="2246">
        <v>2264010</v>
      </c>
      <c r="DN52" s="1343" t="s">
        <v>25</v>
      </c>
      <c r="DO52" s="623" t="s">
        <v>1583</v>
      </c>
      <c r="DP52" s="1374" t="s">
        <v>1582</v>
      </c>
      <c r="DQ52" s="1034" t="s">
        <v>23</v>
      </c>
      <c r="DR52" s="1418" t="s">
        <v>163</v>
      </c>
      <c r="DS52" s="82">
        <v>22209</v>
      </c>
      <c r="DT52" s="2246">
        <v>735948</v>
      </c>
      <c r="DU52" s="2246"/>
      <c r="DV52" s="2246">
        <v>322343</v>
      </c>
      <c r="DW52" s="2246">
        <v>11420</v>
      </c>
      <c r="DX52" s="2246" t="s">
        <v>21</v>
      </c>
      <c r="DY52" s="2246">
        <v>310923</v>
      </c>
      <c r="DZ52" s="2246">
        <v>831</v>
      </c>
      <c r="EA52" s="2246">
        <v>307521</v>
      </c>
      <c r="EB52" s="2246">
        <v>2571</v>
      </c>
      <c r="EC52" s="2246">
        <v>435813</v>
      </c>
      <c r="ED52" s="2246" t="s">
        <v>22</v>
      </c>
      <c r="EE52" s="1343" t="s">
        <v>25</v>
      </c>
      <c r="EF52" s="623" t="s">
        <v>1583</v>
      </c>
      <c r="EG52" s="1374" t="s">
        <v>1582</v>
      </c>
      <c r="EH52" s="1034" t="s">
        <v>23</v>
      </c>
      <c r="EI52" s="1418" t="s">
        <v>163</v>
      </c>
      <c r="EJ52" s="82">
        <v>102432</v>
      </c>
      <c r="EK52" s="2246">
        <v>26125</v>
      </c>
      <c r="EL52" s="2246"/>
      <c r="EM52" s="2246">
        <v>123661</v>
      </c>
      <c r="EN52" s="2246">
        <v>60635</v>
      </c>
      <c r="EO52" s="2246">
        <v>20368</v>
      </c>
      <c r="EP52" s="2246">
        <v>42658</v>
      </c>
      <c r="EQ52" s="2246">
        <v>12521</v>
      </c>
      <c r="ER52" s="2246">
        <v>26064</v>
      </c>
      <c r="ES52" s="2246">
        <v>4073</v>
      </c>
      <c r="ET52" s="2246">
        <v>5094</v>
      </c>
      <c r="EU52" s="2246" t="s">
        <v>22</v>
      </c>
      <c r="EV52" s="1343" t="s">
        <v>25</v>
      </c>
      <c r="EW52" s="623" t="s">
        <v>1583</v>
      </c>
      <c r="EX52" s="1374" t="s">
        <v>1582</v>
      </c>
      <c r="EY52" s="1034" t="s">
        <v>23</v>
      </c>
      <c r="EZ52" s="1418" t="s">
        <v>163</v>
      </c>
      <c r="FA52" s="82">
        <v>108395</v>
      </c>
      <c r="FB52" s="2246" t="s">
        <v>22</v>
      </c>
      <c r="FC52" s="2246"/>
      <c r="FD52" s="2246">
        <v>108393</v>
      </c>
      <c r="FE52" s="2246">
        <v>20900</v>
      </c>
      <c r="FF52" s="2246">
        <v>49774</v>
      </c>
      <c r="FG52" s="2246">
        <v>37719</v>
      </c>
      <c r="FH52" s="2246" t="s">
        <v>22</v>
      </c>
      <c r="FI52" s="2246">
        <v>30181</v>
      </c>
      <c r="FJ52" s="2246">
        <v>7534</v>
      </c>
      <c r="FK52" s="2246" t="s">
        <v>22</v>
      </c>
      <c r="FL52" s="208" t="s">
        <v>22</v>
      </c>
      <c r="FM52" s="1343" t="s">
        <v>25</v>
      </c>
      <c r="FN52" s="623" t="s">
        <v>1583</v>
      </c>
      <c r="FO52" s="1374" t="s">
        <v>1582</v>
      </c>
      <c r="FP52" s="1034" t="s">
        <v>23</v>
      </c>
      <c r="FQ52" s="1375" t="s">
        <v>163</v>
      </c>
      <c r="FR52" s="82" t="s">
        <v>21</v>
      </c>
      <c r="FS52" s="2246" t="s">
        <v>21</v>
      </c>
      <c r="FT52" s="2246"/>
      <c r="FU52" s="2246" t="s">
        <v>21</v>
      </c>
      <c r="FV52" s="2246" t="s">
        <v>21</v>
      </c>
      <c r="FW52" s="2246" t="s">
        <v>21</v>
      </c>
      <c r="FX52" s="2246" t="s">
        <v>21</v>
      </c>
      <c r="FY52" s="2246" t="s">
        <v>21</v>
      </c>
      <c r="FZ52" s="2246" t="s">
        <v>21</v>
      </c>
      <c r="GA52" s="2246" t="s">
        <v>21</v>
      </c>
      <c r="GB52" s="2246" t="s">
        <v>21</v>
      </c>
      <c r="GC52" s="2246" t="s">
        <v>21</v>
      </c>
      <c r="GD52" s="1343" t="s">
        <v>25</v>
      </c>
      <c r="GE52" s="623" t="s">
        <v>1583</v>
      </c>
    </row>
    <row r="53" spans="1:187" ht="15" customHeight="1">
      <c r="A53" s="1376" t="s">
        <v>26</v>
      </c>
      <c r="B53" s="1037" t="s">
        <v>26</v>
      </c>
      <c r="C53" s="1354" t="s">
        <v>164</v>
      </c>
      <c r="D53" s="82">
        <v>13276104</v>
      </c>
      <c r="E53" s="2246" t="s">
        <v>22</v>
      </c>
      <c r="F53" s="2246"/>
      <c r="G53" s="2246">
        <v>15102619</v>
      </c>
      <c r="H53" s="2246">
        <v>714813</v>
      </c>
      <c r="I53" s="2246">
        <v>346905</v>
      </c>
      <c r="J53" s="2246">
        <v>14040901</v>
      </c>
      <c r="K53" s="2246">
        <v>12601789</v>
      </c>
      <c r="L53" s="2246">
        <v>1333276</v>
      </c>
      <c r="M53" s="2246">
        <v>105836</v>
      </c>
      <c r="N53" s="2246">
        <v>223746</v>
      </c>
      <c r="O53" s="2246">
        <v>835932</v>
      </c>
      <c r="P53" s="1343" t="s">
        <v>27</v>
      </c>
      <c r="Q53" s="623" t="s">
        <v>26</v>
      </c>
      <c r="R53" s="1376" t="s">
        <v>26</v>
      </c>
      <c r="S53" s="1037" t="s">
        <v>26</v>
      </c>
      <c r="T53" s="1354" t="s">
        <v>164</v>
      </c>
      <c r="U53" s="82">
        <v>51</v>
      </c>
      <c r="V53" s="2246" t="s">
        <v>22</v>
      </c>
      <c r="W53" s="2246"/>
      <c r="X53" s="2246">
        <v>53</v>
      </c>
      <c r="Y53" s="2246" t="s">
        <v>22</v>
      </c>
      <c r="Z53" s="2246" t="s">
        <v>22</v>
      </c>
      <c r="AA53" s="2246">
        <v>53</v>
      </c>
      <c r="AB53" s="2246" t="s">
        <v>22</v>
      </c>
      <c r="AC53" s="2246" t="s">
        <v>22</v>
      </c>
      <c r="AD53" s="2246">
        <v>53</v>
      </c>
      <c r="AE53" s="2246" t="s">
        <v>21</v>
      </c>
      <c r="AF53" s="2246">
        <v>2</v>
      </c>
      <c r="AG53" s="1343" t="s">
        <v>27</v>
      </c>
      <c r="AH53" s="623" t="s">
        <v>26</v>
      </c>
      <c r="AI53" s="1376" t="s">
        <v>26</v>
      </c>
      <c r="AJ53" s="1037" t="s">
        <v>26</v>
      </c>
      <c r="AK53" s="1354" t="s">
        <v>164</v>
      </c>
      <c r="AL53" s="82">
        <v>179835</v>
      </c>
      <c r="AM53" s="2246" t="s">
        <v>22</v>
      </c>
      <c r="AN53" s="2246"/>
      <c r="AO53" s="2246">
        <v>178473</v>
      </c>
      <c r="AP53" s="2246">
        <v>221</v>
      </c>
      <c r="AQ53" s="2246">
        <v>205</v>
      </c>
      <c r="AR53" s="2246">
        <v>178047</v>
      </c>
      <c r="AS53" s="2246">
        <v>169462</v>
      </c>
      <c r="AT53" s="2246">
        <v>7318</v>
      </c>
      <c r="AU53" s="2246">
        <v>1267</v>
      </c>
      <c r="AV53" s="2246" t="s">
        <v>21</v>
      </c>
      <c r="AW53" s="2246">
        <v>8119</v>
      </c>
      <c r="AX53" s="1343" t="s">
        <v>27</v>
      </c>
      <c r="AY53" s="623" t="s">
        <v>26</v>
      </c>
      <c r="AZ53" s="1376" t="s">
        <v>26</v>
      </c>
      <c r="BA53" s="1037" t="s">
        <v>26</v>
      </c>
      <c r="BB53" s="1354" t="s">
        <v>164</v>
      </c>
      <c r="BC53" s="82">
        <v>11959</v>
      </c>
      <c r="BD53" s="2246" t="s">
        <v>22</v>
      </c>
      <c r="BE53" s="2246"/>
      <c r="BF53" s="2246">
        <v>12009</v>
      </c>
      <c r="BG53" s="2246">
        <v>5578</v>
      </c>
      <c r="BH53" s="2246">
        <v>2128</v>
      </c>
      <c r="BI53" s="2246">
        <v>4303</v>
      </c>
      <c r="BJ53" s="2246" t="s">
        <v>21</v>
      </c>
      <c r="BK53" s="2246">
        <v>2092</v>
      </c>
      <c r="BL53" s="2246">
        <v>2211</v>
      </c>
      <c r="BM53" s="2246">
        <v>291</v>
      </c>
      <c r="BN53" s="2246">
        <v>6515</v>
      </c>
      <c r="BO53" s="1343" t="s">
        <v>27</v>
      </c>
      <c r="BP53" s="623" t="s">
        <v>26</v>
      </c>
      <c r="BQ53" s="1376" t="s">
        <v>26</v>
      </c>
      <c r="BR53" s="1037" t="s">
        <v>26</v>
      </c>
      <c r="BS53" s="1354" t="s">
        <v>164</v>
      </c>
      <c r="BT53" s="82">
        <v>1424171</v>
      </c>
      <c r="BU53" s="2246" t="s">
        <v>22</v>
      </c>
      <c r="BV53" s="2246"/>
      <c r="BW53" s="2246">
        <v>1279446</v>
      </c>
      <c r="BX53" s="2246">
        <v>10381</v>
      </c>
      <c r="BY53" s="2246">
        <v>4748</v>
      </c>
      <c r="BZ53" s="2246">
        <v>1264317</v>
      </c>
      <c r="CA53" s="2246">
        <v>1159967</v>
      </c>
      <c r="CB53" s="2246">
        <v>62954</v>
      </c>
      <c r="CC53" s="2246">
        <v>41396</v>
      </c>
      <c r="CD53" s="2246">
        <v>132914</v>
      </c>
      <c r="CE53" s="2246">
        <v>77560</v>
      </c>
      <c r="CF53" s="1343" t="s">
        <v>27</v>
      </c>
      <c r="CG53" s="623" t="s">
        <v>26</v>
      </c>
      <c r="CH53" s="582" t="s">
        <v>26</v>
      </c>
      <c r="CI53" s="583" t="s">
        <v>26</v>
      </c>
      <c r="CJ53" s="563" t="s">
        <v>164</v>
      </c>
      <c r="CK53" s="597" t="s">
        <v>21</v>
      </c>
      <c r="CL53" s="542" t="s">
        <v>22</v>
      </c>
      <c r="CM53" s="542"/>
      <c r="CN53" s="542" t="s">
        <v>21</v>
      </c>
      <c r="CO53" s="542" t="s">
        <v>21</v>
      </c>
      <c r="CP53" s="542" t="s">
        <v>21</v>
      </c>
      <c r="CQ53" s="542" t="s">
        <v>21</v>
      </c>
      <c r="CR53" s="542" t="s">
        <v>21</v>
      </c>
      <c r="CS53" s="542" t="s">
        <v>21</v>
      </c>
      <c r="CT53" s="542" t="s">
        <v>21</v>
      </c>
      <c r="CU53" s="542" t="s">
        <v>21</v>
      </c>
      <c r="CV53" s="542" t="s">
        <v>21</v>
      </c>
      <c r="CW53" s="547" t="s">
        <v>27</v>
      </c>
      <c r="CX53" s="548" t="s">
        <v>26</v>
      </c>
      <c r="CY53" s="1376" t="s">
        <v>26</v>
      </c>
      <c r="CZ53" s="1037" t="s">
        <v>26</v>
      </c>
      <c r="DA53" s="1354" t="s">
        <v>164</v>
      </c>
      <c r="DB53" s="82">
        <v>4639677</v>
      </c>
      <c r="DC53" s="2246" t="s">
        <v>22</v>
      </c>
      <c r="DD53" s="2246"/>
      <c r="DE53" s="2246">
        <v>4287296</v>
      </c>
      <c r="DF53" s="2246">
        <v>1355949</v>
      </c>
      <c r="DG53" s="2246" t="s">
        <v>21</v>
      </c>
      <c r="DH53" s="2246">
        <v>2931347</v>
      </c>
      <c r="DI53" s="2246">
        <v>2736360</v>
      </c>
      <c r="DJ53" s="2246">
        <v>193423</v>
      </c>
      <c r="DK53" s="2246">
        <v>1564</v>
      </c>
      <c r="DL53" s="2246">
        <v>36593</v>
      </c>
      <c r="DM53" s="2246">
        <v>2579800</v>
      </c>
      <c r="DN53" s="1343" t="s">
        <v>27</v>
      </c>
      <c r="DO53" s="623" t="s">
        <v>26</v>
      </c>
      <c r="DP53" s="1376" t="s">
        <v>26</v>
      </c>
      <c r="DQ53" s="1037" t="s">
        <v>26</v>
      </c>
      <c r="DR53" s="1354" t="s">
        <v>164</v>
      </c>
      <c r="DS53" s="82">
        <v>19548</v>
      </c>
      <c r="DT53" s="2246">
        <v>757083</v>
      </c>
      <c r="DU53" s="2246"/>
      <c r="DV53" s="2246">
        <v>323183</v>
      </c>
      <c r="DW53" s="2246">
        <v>12184</v>
      </c>
      <c r="DX53" s="2246" t="s">
        <v>21</v>
      </c>
      <c r="DY53" s="2246">
        <v>310999</v>
      </c>
      <c r="DZ53" s="2246">
        <v>687</v>
      </c>
      <c r="EA53" s="2246">
        <v>308660</v>
      </c>
      <c r="EB53" s="2246">
        <v>1652</v>
      </c>
      <c r="EC53" s="2246">
        <v>453457</v>
      </c>
      <c r="ED53" s="2246" t="s">
        <v>22</v>
      </c>
      <c r="EE53" s="1343" t="s">
        <v>27</v>
      </c>
      <c r="EF53" s="623" t="s">
        <v>26</v>
      </c>
      <c r="EG53" s="1376" t="s">
        <v>26</v>
      </c>
      <c r="EH53" s="1037" t="s">
        <v>26</v>
      </c>
      <c r="EI53" s="1354" t="s">
        <v>164</v>
      </c>
      <c r="EJ53" s="82">
        <v>88265</v>
      </c>
      <c r="EK53" s="2246">
        <v>22847</v>
      </c>
      <c r="EL53" s="2246"/>
      <c r="EM53" s="2246">
        <v>107994</v>
      </c>
      <c r="EN53" s="2246">
        <v>49161</v>
      </c>
      <c r="EO53" s="2246">
        <v>20085</v>
      </c>
      <c r="EP53" s="2246">
        <v>38748</v>
      </c>
      <c r="EQ53" s="2246">
        <v>10819</v>
      </c>
      <c r="ER53" s="2246">
        <v>23170</v>
      </c>
      <c r="ES53" s="2246">
        <v>4759</v>
      </c>
      <c r="ET53" s="2246">
        <v>3227</v>
      </c>
      <c r="EU53" s="2246" t="s">
        <v>22</v>
      </c>
      <c r="EV53" s="1343" t="s">
        <v>27</v>
      </c>
      <c r="EW53" s="623" t="s">
        <v>26</v>
      </c>
      <c r="EX53" s="1376" t="s">
        <v>26</v>
      </c>
      <c r="EY53" s="1037" t="s">
        <v>26</v>
      </c>
      <c r="EZ53" s="1354" t="s">
        <v>164</v>
      </c>
      <c r="FA53" s="82">
        <v>119019</v>
      </c>
      <c r="FB53" s="2246" t="s">
        <v>22</v>
      </c>
      <c r="FC53" s="2246"/>
      <c r="FD53" s="2246">
        <v>119016</v>
      </c>
      <c r="FE53" s="2246">
        <v>27449</v>
      </c>
      <c r="FF53" s="2246">
        <v>50312</v>
      </c>
      <c r="FG53" s="2246">
        <v>41255</v>
      </c>
      <c r="FH53" s="2246" t="s">
        <v>22</v>
      </c>
      <c r="FI53" s="2246">
        <v>35464</v>
      </c>
      <c r="FJ53" s="2246">
        <v>5792</v>
      </c>
      <c r="FK53" s="2246" t="s">
        <v>22</v>
      </c>
      <c r="FL53" s="208" t="s">
        <v>22</v>
      </c>
      <c r="FM53" s="1343" t="s">
        <v>27</v>
      </c>
      <c r="FN53" s="623" t="s">
        <v>26</v>
      </c>
      <c r="FO53" s="1376" t="s">
        <v>26</v>
      </c>
      <c r="FP53" s="1037" t="s">
        <v>26</v>
      </c>
      <c r="FQ53" s="1375" t="s">
        <v>164</v>
      </c>
      <c r="FR53" s="82" t="s">
        <v>21</v>
      </c>
      <c r="FS53" s="2246" t="s">
        <v>21</v>
      </c>
      <c r="FT53" s="2246"/>
      <c r="FU53" s="2246" t="s">
        <v>21</v>
      </c>
      <c r="FV53" s="2246" t="s">
        <v>21</v>
      </c>
      <c r="FW53" s="2246" t="s">
        <v>21</v>
      </c>
      <c r="FX53" s="2246" t="s">
        <v>21</v>
      </c>
      <c r="FY53" s="2246" t="s">
        <v>21</v>
      </c>
      <c r="FZ53" s="2246" t="s">
        <v>21</v>
      </c>
      <c r="GA53" s="2246" t="s">
        <v>21</v>
      </c>
      <c r="GB53" s="2246" t="s">
        <v>21</v>
      </c>
      <c r="GC53" s="2246" t="s">
        <v>21</v>
      </c>
      <c r="GD53" s="1343" t="s">
        <v>27</v>
      </c>
      <c r="GE53" s="623" t="s">
        <v>26</v>
      </c>
    </row>
    <row r="54" spans="1:187" ht="15" customHeight="1">
      <c r="A54" s="1376" t="s">
        <v>26</v>
      </c>
      <c r="B54" s="1037" t="s">
        <v>26</v>
      </c>
      <c r="C54" s="1354" t="s">
        <v>165</v>
      </c>
      <c r="D54" s="82">
        <v>14225016</v>
      </c>
      <c r="E54" s="2246" t="s">
        <v>22</v>
      </c>
      <c r="F54" s="2246"/>
      <c r="G54" s="2246">
        <v>16006703</v>
      </c>
      <c r="H54" s="2246">
        <v>748232</v>
      </c>
      <c r="I54" s="2246">
        <v>357452</v>
      </c>
      <c r="J54" s="2246">
        <v>14901019</v>
      </c>
      <c r="K54" s="2246">
        <v>13420164</v>
      </c>
      <c r="L54" s="2246">
        <v>1363470</v>
      </c>
      <c r="M54" s="2246">
        <v>117385</v>
      </c>
      <c r="N54" s="2246">
        <v>233671</v>
      </c>
      <c r="O54" s="2246">
        <v>810509</v>
      </c>
      <c r="P54" s="1343" t="s">
        <v>28</v>
      </c>
      <c r="Q54" s="623" t="s">
        <v>26</v>
      </c>
      <c r="R54" s="1376" t="s">
        <v>26</v>
      </c>
      <c r="S54" s="1037" t="s">
        <v>26</v>
      </c>
      <c r="T54" s="1354" t="s">
        <v>165</v>
      </c>
      <c r="U54" s="82">
        <v>54</v>
      </c>
      <c r="V54" s="2246" t="s">
        <v>22</v>
      </c>
      <c r="W54" s="2246"/>
      <c r="X54" s="2246">
        <v>53</v>
      </c>
      <c r="Y54" s="2246" t="s">
        <v>22</v>
      </c>
      <c r="Z54" s="2246" t="s">
        <v>22</v>
      </c>
      <c r="AA54" s="2246">
        <v>53</v>
      </c>
      <c r="AB54" s="2246" t="s">
        <v>22</v>
      </c>
      <c r="AC54" s="2246" t="s">
        <v>22</v>
      </c>
      <c r="AD54" s="2246">
        <v>53</v>
      </c>
      <c r="AE54" s="2246" t="s">
        <v>21</v>
      </c>
      <c r="AF54" s="2246">
        <v>3</v>
      </c>
      <c r="AG54" s="1343" t="s">
        <v>28</v>
      </c>
      <c r="AH54" s="623" t="s">
        <v>26</v>
      </c>
      <c r="AI54" s="1376" t="s">
        <v>26</v>
      </c>
      <c r="AJ54" s="1037" t="s">
        <v>26</v>
      </c>
      <c r="AK54" s="1354" t="s">
        <v>165</v>
      </c>
      <c r="AL54" s="82">
        <v>253319</v>
      </c>
      <c r="AM54" s="2246" t="s">
        <v>22</v>
      </c>
      <c r="AN54" s="2246"/>
      <c r="AO54" s="2246">
        <v>253799</v>
      </c>
      <c r="AP54" s="2246">
        <v>444</v>
      </c>
      <c r="AQ54" s="2246">
        <v>45</v>
      </c>
      <c r="AR54" s="2246">
        <v>253310</v>
      </c>
      <c r="AS54" s="2246">
        <v>243912</v>
      </c>
      <c r="AT54" s="2246">
        <v>8016</v>
      </c>
      <c r="AU54" s="2246">
        <v>1382</v>
      </c>
      <c r="AV54" s="2246" t="s">
        <v>21</v>
      </c>
      <c r="AW54" s="2246">
        <v>7637</v>
      </c>
      <c r="AX54" s="1343" t="s">
        <v>28</v>
      </c>
      <c r="AY54" s="623" t="s">
        <v>26</v>
      </c>
      <c r="AZ54" s="1376" t="s">
        <v>26</v>
      </c>
      <c r="BA54" s="1037" t="s">
        <v>26</v>
      </c>
      <c r="BB54" s="1354" t="s">
        <v>165</v>
      </c>
      <c r="BC54" s="82">
        <v>11368</v>
      </c>
      <c r="BD54" s="2246" t="s">
        <v>22</v>
      </c>
      <c r="BE54" s="2246"/>
      <c r="BF54" s="2246">
        <v>11264</v>
      </c>
      <c r="BG54" s="2246">
        <v>5858</v>
      </c>
      <c r="BH54" s="2246">
        <v>1728</v>
      </c>
      <c r="BI54" s="2246">
        <v>3678</v>
      </c>
      <c r="BJ54" s="2246" t="s">
        <v>21</v>
      </c>
      <c r="BK54" s="2246">
        <v>1590</v>
      </c>
      <c r="BL54" s="2246">
        <v>2088</v>
      </c>
      <c r="BM54" s="2246">
        <v>215</v>
      </c>
      <c r="BN54" s="2246">
        <v>6407</v>
      </c>
      <c r="BO54" s="1343" t="s">
        <v>28</v>
      </c>
      <c r="BP54" s="623" t="s">
        <v>26</v>
      </c>
      <c r="BQ54" s="1376" t="s">
        <v>26</v>
      </c>
      <c r="BR54" s="1037" t="s">
        <v>26</v>
      </c>
      <c r="BS54" s="1354" t="s">
        <v>165</v>
      </c>
      <c r="BT54" s="82">
        <v>1465136</v>
      </c>
      <c r="BU54" s="2246" t="s">
        <v>22</v>
      </c>
      <c r="BV54" s="2246"/>
      <c r="BW54" s="2246">
        <v>1327646</v>
      </c>
      <c r="BX54" s="2246">
        <v>10410</v>
      </c>
      <c r="BY54" s="2246">
        <v>6915</v>
      </c>
      <c r="BZ54" s="2246">
        <v>1310321</v>
      </c>
      <c r="CA54" s="2246">
        <v>1198876</v>
      </c>
      <c r="CB54" s="2246">
        <v>61972</v>
      </c>
      <c r="CC54" s="2246">
        <v>49473</v>
      </c>
      <c r="CD54" s="2246">
        <v>146242</v>
      </c>
      <c r="CE54" s="2246">
        <v>69296</v>
      </c>
      <c r="CF54" s="1343" t="s">
        <v>28</v>
      </c>
      <c r="CG54" s="623" t="s">
        <v>26</v>
      </c>
      <c r="CH54" s="582" t="s">
        <v>26</v>
      </c>
      <c r="CI54" s="583" t="s">
        <v>26</v>
      </c>
      <c r="CJ54" s="563" t="s">
        <v>165</v>
      </c>
      <c r="CK54" s="597" t="s">
        <v>21</v>
      </c>
      <c r="CL54" s="542" t="s">
        <v>22</v>
      </c>
      <c r="CM54" s="542"/>
      <c r="CN54" s="542" t="s">
        <v>21</v>
      </c>
      <c r="CO54" s="542" t="s">
        <v>21</v>
      </c>
      <c r="CP54" s="542" t="s">
        <v>21</v>
      </c>
      <c r="CQ54" s="542" t="s">
        <v>21</v>
      </c>
      <c r="CR54" s="542" t="s">
        <v>21</v>
      </c>
      <c r="CS54" s="542" t="s">
        <v>21</v>
      </c>
      <c r="CT54" s="542" t="s">
        <v>21</v>
      </c>
      <c r="CU54" s="542" t="s">
        <v>21</v>
      </c>
      <c r="CV54" s="542" t="s">
        <v>21</v>
      </c>
      <c r="CW54" s="547" t="s">
        <v>28</v>
      </c>
      <c r="CX54" s="548" t="s">
        <v>26</v>
      </c>
      <c r="CY54" s="1376" t="s">
        <v>26</v>
      </c>
      <c r="CZ54" s="1037" t="s">
        <v>26</v>
      </c>
      <c r="DA54" s="1354" t="s">
        <v>165</v>
      </c>
      <c r="DB54" s="82">
        <v>4502231</v>
      </c>
      <c r="DC54" s="2246" t="s">
        <v>22</v>
      </c>
      <c r="DD54" s="2246"/>
      <c r="DE54" s="2246">
        <v>4672825</v>
      </c>
      <c r="DF54" s="2246">
        <v>1597782</v>
      </c>
      <c r="DG54" s="2246" t="s">
        <v>21</v>
      </c>
      <c r="DH54" s="2246">
        <v>3075043</v>
      </c>
      <c r="DI54" s="2246">
        <v>2870797</v>
      </c>
      <c r="DJ54" s="2246">
        <v>203100</v>
      </c>
      <c r="DK54" s="2246">
        <v>1146</v>
      </c>
      <c r="DL54" s="2246">
        <v>49713</v>
      </c>
      <c r="DM54" s="2246">
        <v>2376851</v>
      </c>
      <c r="DN54" s="1343" t="s">
        <v>28</v>
      </c>
      <c r="DO54" s="623" t="s">
        <v>26</v>
      </c>
      <c r="DP54" s="1376" t="s">
        <v>26</v>
      </c>
      <c r="DQ54" s="1037" t="s">
        <v>26</v>
      </c>
      <c r="DR54" s="1354" t="s">
        <v>165</v>
      </c>
      <c r="DS54" s="82">
        <v>21179</v>
      </c>
      <c r="DT54" s="2246">
        <v>784952</v>
      </c>
      <c r="DU54" s="2246"/>
      <c r="DV54" s="2246">
        <v>328098</v>
      </c>
      <c r="DW54" s="2246">
        <v>11054</v>
      </c>
      <c r="DX54" s="2246" t="s">
        <v>21</v>
      </c>
      <c r="DY54" s="2246">
        <v>317044</v>
      </c>
      <c r="DZ54" s="2246">
        <v>759</v>
      </c>
      <c r="EA54" s="2246">
        <v>313799</v>
      </c>
      <c r="EB54" s="2246">
        <v>2486</v>
      </c>
      <c r="EC54" s="2246">
        <v>478023</v>
      </c>
      <c r="ED54" s="2246" t="s">
        <v>22</v>
      </c>
      <c r="EE54" s="1343" t="s">
        <v>28</v>
      </c>
      <c r="EF54" s="623" t="s">
        <v>26</v>
      </c>
      <c r="EG54" s="1376" t="s">
        <v>26</v>
      </c>
      <c r="EH54" s="1037" t="s">
        <v>26</v>
      </c>
      <c r="EI54" s="1354" t="s">
        <v>165</v>
      </c>
      <c r="EJ54" s="82">
        <v>89213</v>
      </c>
      <c r="EK54" s="2246">
        <v>20338</v>
      </c>
      <c r="EL54" s="2246"/>
      <c r="EM54" s="2246">
        <v>107404</v>
      </c>
      <c r="EN54" s="2246">
        <v>42945</v>
      </c>
      <c r="EO54" s="2246">
        <v>22599</v>
      </c>
      <c r="EP54" s="2246">
        <v>41860</v>
      </c>
      <c r="EQ54" s="2246">
        <v>13555</v>
      </c>
      <c r="ER54" s="2246">
        <v>21906</v>
      </c>
      <c r="ES54" s="2246">
        <v>6399</v>
      </c>
      <c r="ET54" s="2246">
        <v>2461</v>
      </c>
      <c r="EU54" s="2246" t="s">
        <v>22</v>
      </c>
      <c r="EV54" s="1343" t="s">
        <v>28</v>
      </c>
      <c r="EW54" s="623" t="s">
        <v>26</v>
      </c>
      <c r="EX54" s="1376" t="s">
        <v>26</v>
      </c>
      <c r="EY54" s="1037" t="s">
        <v>26</v>
      </c>
      <c r="EZ54" s="1354" t="s">
        <v>165</v>
      </c>
      <c r="FA54" s="82">
        <v>105929</v>
      </c>
      <c r="FB54" s="2246" t="s">
        <v>22</v>
      </c>
      <c r="FC54" s="2246"/>
      <c r="FD54" s="2246">
        <v>105934</v>
      </c>
      <c r="FE54" s="2246">
        <v>17706</v>
      </c>
      <c r="FF54" s="2246">
        <v>51323</v>
      </c>
      <c r="FG54" s="2246">
        <v>36905</v>
      </c>
      <c r="FH54" s="2246" t="s">
        <v>22</v>
      </c>
      <c r="FI54" s="2246">
        <v>30815</v>
      </c>
      <c r="FJ54" s="2246">
        <v>6092</v>
      </c>
      <c r="FK54" s="2246" t="s">
        <v>22</v>
      </c>
      <c r="FL54" s="208" t="s">
        <v>22</v>
      </c>
      <c r="FM54" s="1343" t="s">
        <v>28</v>
      </c>
      <c r="FN54" s="623" t="s">
        <v>26</v>
      </c>
      <c r="FO54" s="1376" t="s">
        <v>26</v>
      </c>
      <c r="FP54" s="1037" t="s">
        <v>26</v>
      </c>
      <c r="FQ54" s="1375" t="s">
        <v>165</v>
      </c>
      <c r="FR54" s="82" t="s">
        <v>21</v>
      </c>
      <c r="FS54" s="2246" t="s">
        <v>21</v>
      </c>
      <c r="FT54" s="2246"/>
      <c r="FU54" s="2246" t="s">
        <v>21</v>
      </c>
      <c r="FV54" s="2246" t="s">
        <v>21</v>
      </c>
      <c r="FW54" s="2246" t="s">
        <v>21</v>
      </c>
      <c r="FX54" s="2246" t="s">
        <v>21</v>
      </c>
      <c r="FY54" s="2246" t="s">
        <v>21</v>
      </c>
      <c r="FZ54" s="2246" t="s">
        <v>21</v>
      </c>
      <c r="GA54" s="2246" t="s">
        <v>21</v>
      </c>
      <c r="GB54" s="2246" t="s">
        <v>21</v>
      </c>
      <c r="GC54" s="2246" t="s">
        <v>21</v>
      </c>
      <c r="GD54" s="1343" t="s">
        <v>28</v>
      </c>
      <c r="GE54" s="623" t="s">
        <v>26</v>
      </c>
    </row>
    <row r="55" spans="1:187" ht="15" customHeight="1">
      <c r="A55" s="1376" t="s">
        <v>26</v>
      </c>
      <c r="B55" s="1037" t="s">
        <v>26</v>
      </c>
      <c r="C55" s="1354" t="s">
        <v>166</v>
      </c>
      <c r="D55" s="82">
        <v>14689517</v>
      </c>
      <c r="E55" s="2246" t="s">
        <v>22</v>
      </c>
      <c r="F55" s="2246"/>
      <c r="G55" s="2246">
        <v>16594094</v>
      </c>
      <c r="H55" s="2246">
        <v>797107</v>
      </c>
      <c r="I55" s="2246">
        <v>364050</v>
      </c>
      <c r="J55" s="2246">
        <v>15432937</v>
      </c>
      <c r="K55" s="2246">
        <v>13879980</v>
      </c>
      <c r="L55" s="2246">
        <v>1445224</v>
      </c>
      <c r="M55" s="2246">
        <v>107733</v>
      </c>
      <c r="N55" s="2246">
        <v>160484</v>
      </c>
      <c r="O55" s="2246">
        <v>822492</v>
      </c>
      <c r="P55" s="1343" t="s">
        <v>29</v>
      </c>
      <c r="Q55" s="623" t="s">
        <v>26</v>
      </c>
      <c r="R55" s="1376" t="s">
        <v>26</v>
      </c>
      <c r="S55" s="1037" t="s">
        <v>26</v>
      </c>
      <c r="T55" s="1354" t="s">
        <v>166</v>
      </c>
      <c r="U55" s="82">
        <v>55</v>
      </c>
      <c r="V55" s="2246" t="s">
        <v>22</v>
      </c>
      <c r="W55" s="2246"/>
      <c r="X55" s="2246">
        <v>55</v>
      </c>
      <c r="Y55" s="2246" t="s">
        <v>22</v>
      </c>
      <c r="Z55" s="2246" t="s">
        <v>22</v>
      </c>
      <c r="AA55" s="2246">
        <v>55</v>
      </c>
      <c r="AB55" s="2246" t="s">
        <v>22</v>
      </c>
      <c r="AC55" s="2246" t="s">
        <v>22</v>
      </c>
      <c r="AD55" s="2246">
        <v>55</v>
      </c>
      <c r="AE55" s="2246" t="s">
        <v>21</v>
      </c>
      <c r="AF55" s="2246">
        <v>3</v>
      </c>
      <c r="AG55" s="1343" t="s">
        <v>29</v>
      </c>
      <c r="AH55" s="623" t="s">
        <v>26</v>
      </c>
      <c r="AI55" s="1376" t="s">
        <v>26</v>
      </c>
      <c r="AJ55" s="1037" t="s">
        <v>26</v>
      </c>
      <c r="AK55" s="1354" t="s">
        <v>166</v>
      </c>
      <c r="AL55" s="82">
        <v>256495</v>
      </c>
      <c r="AM55" s="2246" t="s">
        <v>22</v>
      </c>
      <c r="AN55" s="2246"/>
      <c r="AO55" s="2246">
        <v>256329</v>
      </c>
      <c r="AP55" s="2246">
        <v>201</v>
      </c>
      <c r="AQ55" s="2246">
        <v>26</v>
      </c>
      <c r="AR55" s="2246">
        <v>256102</v>
      </c>
      <c r="AS55" s="2246">
        <v>246742</v>
      </c>
      <c r="AT55" s="2246">
        <v>7904</v>
      </c>
      <c r="AU55" s="2246">
        <v>1456</v>
      </c>
      <c r="AV55" s="2246" t="s">
        <v>21</v>
      </c>
      <c r="AW55" s="2246">
        <v>7801</v>
      </c>
      <c r="AX55" s="1343" t="s">
        <v>29</v>
      </c>
      <c r="AY55" s="623" t="s">
        <v>26</v>
      </c>
      <c r="AZ55" s="1376" t="s">
        <v>26</v>
      </c>
      <c r="BA55" s="1037" t="s">
        <v>26</v>
      </c>
      <c r="BB55" s="1354" t="s">
        <v>166</v>
      </c>
      <c r="BC55" s="82">
        <v>15986</v>
      </c>
      <c r="BD55" s="2246" t="s">
        <v>22</v>
      </c>
      <c r="BE55" s="2246"/>
      <c r="BF55" s="2246">
        <v>15753</v>
      </c>
      <c r="BG55" s="2246">
        <v>8421</v>
      </c>
      <c r="BH55" s="2246">
        <v>2462</v>
      </c>
      <c r="BI55" s="2246">
        <v>4870</v>
      </c>
      <c r="BJ55" s="2246" t="s">
        <v>21</v>
      </c>
      <c r="BK55" s="2246">
        <v>2860</v>
      </c>
      <c r="BL55" s="2246">
        <v>2010</v>
      </c>
      <c r="BM55" s="2246">
        <v>298</v>
      </c>
      <c r="BN55" s="2246">
        <v>6292</v>
      </c>
      <c r="BO55" s="1343" t="s">
        <v>29</v>
      </c>
      <c r="BP55" s="623" t="s">
        <v>26</v>
      </c>
      <c r="BQ55" s="1376" t="s">
        <v>26</v>
      </c>
      <c r="BR55" s="1037" t="s">
        <v>26</v>
      </c>
      <c r="BS55" s="1354" t="s">
        <v>166</v>
      </c>
      <c r="BT55" s="82">
        <v>1319090</v>
      </c>
      <c r="BU55" s="2246" t="s">
        <v>22</v>
      </c>
      <c r="BV55" s="2246"/>
      <c r="BW55" s="2246">
        <v>1207458</v>
      </c>
      <c r="BX55" s="2246">
        <v>7198</v>
      </c>
      <c r="BY55" s="2246">
        <v>11772</v>
      </c>
      <c r="BZ55" s="2246">
        <v>1188488</v>
      </c>
      <c r="CA55" s="2246">
        <v>1080596</v>
      </c>
      <c r="CB55" s="2246">
        <v>62862</v>
      </c>
      <c r="CC55" s="2246">
        <v>45030</v>
      </c>
      <c r="CD55" s="2246">
        <v>102153</v>
      </c>
      <c r="CE55" s="2246">
        <v>78649</v>
      </c>
      <c r="CF55" s="1343" t="s">
        <v>29</v>
      </c>
      <c r="CG55" s="623" t="s">
        <v>26</v>
      </c>
      <c r="CH55" s="582" t="s">
        <v>26</v>
      </c>
      <c r="CI55" s="583" t="s">
        <v>26</v>
      </c>
      <c r="CJ55" s="563" t="s">
        <v>166</v>
      </c>
      <c r="CK55" s="597" t="s">
        <v>21</v>
      </c>
      <c r="CL55" s="542" t="s">
        <v>22</v>
      </c>
      <c r="CM55" s="542"/>
      <c r="CN55" s="542" t="s">
        <v>21</v>
      </c>
      <c r="CO55" s="542" t="s">
        <v>21</v>
      </c>
      <c r="CP55" s="542" t="s">
        <v>21</v>
      </c>
      <c r="CQ55" s="542" t="s">
        <v>21</v>
      </c>
      <c r="CR55" s="542" t="s">
        <v>21</v>
      </c>
      <c r="CS55" s="542" t="s">
        <v>21</v>
      </c>
      <c r="CT55" s="542" t="s">
        <v>21</v>
      </c>
      <c r="CU55" s="542" t="s">
        <v>21</v>
      </c>
      <c r="CV55" s="542" t="s">
        <v>21</v>
      </c>
      <c r="CW55" s="547" t="s">
        <v>29</v>
      </c>
      <c r="CX55" s="548" t="s">
        <v>26</v>
      </c>
      <c r="CY55" s="1376" t="s">
        <v>26</v>
      </c>
      <c r="CZ55" s="1037" t="s">
        <v>26</v>
      </c>
      <c r="DA55" s="1354" t="s">
        <v>166</v>
      </c>
      <c r="DB55" s="82">
        <v>4293236</v>
      </c>
      <c r="DC55" s="2246" t="s">
        <v>22</v>
      </c>
      <c r="DD55" s="2246"/>
      <c r="DE55" s="2246">
        <v>4435949</v>
      </c>
      <c r="DF55" s="2246">
        <v>1558118</v>
      </c>
      <c r="DG55" s="2246" t="s">
        <v>21</v>
      </c>
      <c r="DH55" s="2246">
        <v>2877831</v>
      </c>
      <c r="DI55" s="2246">
        <v>2691914</v>
      </c>
      <c r="DJ55" s="2246">
        <v>185748</v>
      </c>
      <c r="DK55" s="2246">
        <v>169</v>
      </c>
      <c r="DL55" s="2246">
        <v>40817</v>
      </c>
      <c r="DM55" s="2246">
        <v>2193318</v>
      </c>
      <c r="DN55" s="1343" t="s">
        <v>29</v>
      </c>
      <c r="DO55" s="623" t="s">
        <v>26</v>
      </c>
      <c r="DP55" s="1376" t="s">
        <v>26</v>
      </c>
      <c r="DQ55" s="1037" t="s">
        <v>26</v>
      </c>
      <c r="DR55" s="1354" t="s">
        <v>166</v>
      </c>
      <c r="DS55" s="82">
        <v>19956</v>
      </c>
      <c r="DT55" s="2246">
        <v>743596</v>
      </c>
      <c r="DU55" s="2246"/>
      <c r="DV55" s="2246">
        <v>324491</v>
      </c>
      <c r="DW55" s="2246">
        <v>12107</v>
      </c>
      <c r="DX55" s="2246" t="s">
        <v>21</v>
      </c>
      <c r="DY55" s="2246">
        <v>312384</v>
      </c>
      <c r="DZ55" s="2246">
        <v>670</v>
      </c>
      <c r="EA55" s="2246">
        <v>309444</v>
      </c>
      <c r="EB55" s="2246">
        <v>2270</v>
      </c>
      <c r="EC55" s="2246">
        <v>439068</v>
      </c>
      <c r="ED55" s="2246" t="s">
        <v>22</v>
      </c>
      <c r="EE55" s="1343" t="s">
        <v>29</v>
      </c>
      <c r="EF55" s="623" t="s">
        <v>26</v>
      </c>
      <c r="EG55" s="1376" t="s">
        <v>26</v>
      </c>
      <c r="EH55" s="1037" t="s">
        <v>26</v>
      </c>
      <c r="EI55" s="1354" t="s">
        <v>166</v>
      </c>
      <c r="EJ55" s="82">
        <v>98480</v>
      </c>
      <c r="EK55" s="2246">
        <v>23351</v>
      </c>
      <c r="EL55" s="2246"/>
      <c r="EM55" s="2246">
        <v>118190</v>
      </c>
      <c r="EN55" s="2246">
        <v>52787</v>
      </c>
      <c r="EO55" s="2246">
        <v>18388</v>
      </c>
      <c r="EP55" s="2246">
        <v>47015</v>
      </c>
      <c r="EQ55" s="2246">
        <v>13906</v>
      </c>
      <c r="ER55" s="2246">
        <v>27918</v>
      </c>
      <c r="ES55" s="2246">
        <v>5191</v>
      </c>
      <c r="ET55" s="2246">
        <v>3955</v>
      </c>
      <c r="EU55" s="2246" t="s">
        <v>22</v>
      </c>
      <c r="EV55" s="1343" t="s">
        <v>29</v>
      </c>
      <c r="EW55" s="623" t="s">
        <v>26</v>
      </c>
      <c r="EX55" s="1376" t="s">
        <v>26</v>
      </c>
      <c r="EY55" s="1037" t="s">
        <v>26</v>
      </c>
      <c r="EZ55" s="1354" t="s">
        <v>166</v>
      </c>
      <c r="FA55" s="82">
        <v>111038</v>
      </c>
      <c r="FB55" s="2246" t="s">
        <v>22</v>
      </c>
      <c r="FC55" s="2246"/>
      <c r="FD55" s="2246">
        <v>111042</v>
      </c>
      <c r="FE55" s="2246">
        <v>23642</v>
      </c>
      <c r="FF55" s="2246">
        <v>47979</v>
      </c>
      <c r="FG55" s="2246">
        <v>39421</v>
      </c>
      <c r="FH55" s="2246" t="s">
        <v>22</v>
      </c>
      <c r="FI55" s="2246">
        <v>32660</v>
      </c>
      <c r="FJ55" s="2246">
        <v>6757</v>
      </c>
      <c r="FK55" s="2246" t="s">
        <v>22</v>
      </c>
      <c r="FL55" s="208" t="s">
        <v>22</v>
      </c>
      <c r="FM55" s="1343" t="s">
        <v>29</v>
      </c>
      <c r="FN55" s="623" t="s">
        <v>26</v>
      </c>
      <c r="FO55" s="1376" t="s">
        <v>26</v>
      </c>
      <c r="FP55" s="1037" t="s">
        <v>26</v>
      </c>
      <c r="FQ55" s="1375" t="s">
        <v>166</v>
      </c>
      <c r="FR55" s="82" t="s">
        <v>21</v>
      </c>
      <c r="FS55" s="2246" t="s">
        <v>21</v>
      </c>
      <c r="FT55" s="2246"/>
      <c r="FU55" s="2246" t="s">
        <v>21</v>
      </c>
      <c r="FV55" s="2246" t="s">
        <v>21</v>
      </c>
      <c r="FW55" s="2246" t="s">
        <v>21</v>
      </c>
      <c r="FX55" s="2246" t="s">
        <v>21</v>
      </c>
      <c r="FY55" s="2246" t="s">
        <v>21</v>
      </c>
      <c r="FZ55" s="2246" t="s">
        <v>21</v>
      </c>
      <c r="GA55" s="2246" t="s">
        <v>21</v>
      </c>
      <c r="GB55" s="2246" t="s">
        <v>21</v>
      </c>
      <c r="GC55" s="2246" t="s">
        <v>21</v>
      </c>
      <c r="GD55" s="1343" t="s">
        <v>29</v>
      </c>
      <c r="GE55" s="623" t="s">
        <v>26</v>
      </c>
    </row>
    <row r="56" spans="1:187" ht="7.5" customHeight="1">
      <c r="A56" s="991"/>
      <c r="B56" s="1040"/>
      <c r="C56" s="1355"/>
      <c r="D56" s="82"/>
      <c r="E56" s="2246"/>
      <c r="F56" s="2246"/>
      <c r="G56" s="2246"/>
      <c r="H56" s="2246"/>
      <c r="I56" s="2246"/>
      <c r="J56" s="2246"/>
      <c r="K56" s="2246"/>
      <c r="L56" s="2246"/>
      <c r="M56" s="2246"/>
      <c r="N56" s="2246"/>
      <c r="O56" s="2246"/>
      <c r="P56" s="1416"/>
      <c r="Q56" s="980"/>
      <c r="R56" s="991"/>
      <c r="S56" s="1040"/>
      <c r="T56" s="1355"/>
      <c r="U56" s="82"/>
      <c r="V56" s="2246"/>
      <c r="W56" s="2246"/>
      <c r="X56" s="2246"/>
      <c r="Y56" s="2246"/>
      <c r="Z56" s="2246"/>
      <c r="AA56" s="2246"/>
      <c r="AB56" s="2246"/>
      <c r="AC56" s="2246"/>
      <c r="AD56" s="2246"/>
      <c r="AE56" s="2246"/>
      <c r="AF56" s="2246"/>
      <c r="AG56" s="1416"/>
      <c r="AH56" s="980"/>
      <c r="AI56" s="991"/>
      <c r="AJ56" s="1040"/>
      <c r="AK56" s="1355"/>
      <c r="AL56" s="82"/>
      <c r="AM56" s="2246"/>
      <c r="AN56" s="2246"/>
      <c r="AO56" s="2246"/>
      <c r="AP56" s="2246"/>
      <c r="AQ56" s="2246"/>
      <c r="AR56" s="2246"/>
      <c r="AS56" s="2246"/>
      <c r="AT56" s="2246"/>
      <c r="AU56" s="2246"/>
      <c r="AV56" s="2246"/>
      <c r="AW56" s="2246"/>
      <c r="AX56" s="1416"/>
      <c r="AY56" s="980"/>
      <c r="AZ56" s="991"/>
      <c r="BA56" s="1040"/>
      <c r="BB56" s="1355"/>
      <c r="BC56" s="82"/>
      <c r="BD56" s="2246"/>
      <c r="BE56" s="2246"/>
      <c r="BF56" s="2246"/>
      <c r="BG56" s="2246"/>
      <c r="BH56" s="2246"/>
      <c r="BI56" s="2246"/>
      <c r="BJ56" s="2246"/>
      <c r="BK56" s="2246"/>
      <c r="BL56" s="2246"/>
      <c r="BM56" s="2246"/>
      <c r="BN56" s="2246"/>
      <c r="BO56" s="1416"/>
      <c r="BP56" s="980"/>
      <c r="BQ56" s="991"/>
      <c r="BR56" s="1040"/>
      <c r="BS56" s="1355"/>
      <c r="BT56" s="82"/>
      <c r="BU56" s="2246"/>
      <c r="BV56" s="2246"/>
      <c r="BW56" s="2246"/>
      <c r="BX56" s="2246"/>
      <c r="BY56" s="2246"/>
      <c r="BZ56" s="2246"/>
      <c r="CA56" s="2246"/>
      <c r="CB56" s="2246"/>
      <c r="CC56" s="2246"/>
      <c r="CD56" s="2246"/>
      <c r="CE56" s="2246"/>
      <c r="CF56" s="1416"/>
      <c r="CG56" s="980"/>
      <c r="CH56" s="2035"/>
      <c r="CI56" s="592"/>
      <c r="CJ56" s="564"/>
      <c r="CK56" s="597"/>
      <c r="CL56" s="542"/>
      <c r="CM56" s="542"/>
      <c r="CN56" s="542"/>
      <c r="CO56" s="542"/>
      <c r="CP56" s="542"/>
      <c r="CQ56" s="542"/>
      <c r="CR56" s="542"/>
      <c r="CS56" s="542"/>
      <c r="CT56" s="542"/>
      <c r="CU56" s="542"/>
      <c r="CV56" s="542"/>
      <c r="CW56" s="2036"/>
      <c r="CX56" s="133"/>
      <c r="CY56" s="991"/>
      <c r="CZ56" s="1040"/>
      <c r="DA56" s="1355"/>
      <c r="DB56" s="82"/>
      <c r="DC56" s="2246"/>
      <c r="DD56" s="2246"/>
      <c r="DE56" s="2246"/>
      <c r="DF56" s="2246"/>
      <c r="DG56" s="2246"/>
      <c r="DH56" s="2246"/>
      <c r="DI56" s="2246"/>
      <c r="DJ56" s="2246"/>
      <c r="DK56" s="2246"/>
      <c r="DL56" s="2246"/>
      <c r="DM56" s="2246"/>
      <c r="DN56" s="1416"/>
      <c r="DO56" s="980"/>
      <c r="DP56" s="991"/>
      <c r="DQ56" s="1040"/>
      <c r="DR56" s="1355"/>
      <c r="DS56" s="82"/>
      <c r="DT56" s="2246"/>
      <c r="DU56" s="2246"/>
      <c r="DV56" s="2246"/>
      <c r="DW56" s="2246"/>
      <c r="DX56" s="2246"/>
      <c r="DY56" s="2246"/>
      <c r="DZ56" s="2246"/>
      <c r="EA56" s="2246"/>
      <c r="EB56" s="2246"/>
      <c r="EC56" s="2246"/>
      <c r="ED56" s="2246"/>
      <c r="EE56" s="1416"/>
      <c r="EF56" s="980"/>
      <c r="EG56" s="991"/>
      <c r="EH56" s="1040"/>
      <c r="EI56" s="1355"/>
      <c r="EJ56" s="82"/>
      <c r="EK56" s="2246"/>
      <c r="EL56" s="2246"/>
      <c r="EM56" s="2246"/>
      <c r="EN56" s="2246"/>
      <c r="EO56" s="2246"/>
      <c r="EP56" s="2246"/>
      <c r="EQ56" s="2246"/>
      <c r="ER56" s="2246"/>
      <c r="ES56" s="2246"/>
      <c r="ET56" s="2246"/>
      <c r="EU56" s="2246"/>
      <c r="EV56" s="1416"/>
      <c r="EW56" s="980"/>
      <c r="EX56" s="991"/>
      <c r="EY56" s="1040"/>
      <c r="EZ56" s="1355"/>
      <c r="FA56" s="82"/>
      <c r="FB56" s="2246"/>
      <c r="FC56" s="2246"/>
      <c r="FD56" s="2246"/>
      <c r="FE56" s="2246"/>
      <c r="FF56" s="2246"/>
      <c r="FG56" s="2246"/>
      <c r="FH56" s="2246"/>
      <c r="FI56" s="2246"/>
      <c r="FJ56" s="2246"/>
      <c r="FK56" s="2246"/>
      <c r="FL56" s="2246"/>
      <c r="FM56" s="1416"/>
      <c r="FN56" s="980"/>
      <c r="FO56" s="991"/>
      <c r="FP56" s="1040"/>
      <c r="FQ56" s="1355"/>
      <c r="FR56" s="82"/>
      <c r="FS56" s="2246"/>
      <c r="FT56" s="2246"/>
      <c r="FU56" s="2246"/>
      <c r="FV56" s="2246"/>
      <c r="FW56" s="2246"/>
      <c r="FX56" s="2246"/>
      <c r="FY56" s="2246"/>
      <c r="FZ56" s="2246"/>
      <c r="GA56" s="2246"/>
      <c r="GB56" s="2246"/>
      <c r="GC56" s="2246"/>
      <c r="GD56" s="1416"/>
      <c r="GE56" s="980"/>
    </row>
    <row r="57" spans="1:187" ht="15" customHeight="1">
      <c r="A57" s="1376" t="s">
        <v>1582</v>
      </c>
      <c r="B57" s="1037" t="s">
        <v>23</v>
      </c>
      <c r="C57" s="1420" t="s">
        <v>167</v>
      </c>
      <c r="D57" s="82">
        <v>5125860</v>
      </c>
      <c r="E57" s="2246" t="s">
        <v>22</v>
      </c>
      <c r="F57" s="2246"/>
      <c r="G57" s="2246">
        <v>5780544</v>
      </c>
      <c r="H57" s="2246">
        <v>270323</v>
      </c>
      <c r="I57" s="2246">
        <v>123336</v>
      </c>
      <c r="J57" s="2246">
        <v>5386885</v>
      </c>
      <c r="K57" s="2246">
        <v>4845353</v>
      </c>
      <c r="L57" s="2246">
        <v>499976</v>
      </c>
      <c r="M57" s="2246">
        <v>41556</v>
      </c>
      <c r="N57" s="2246">
        <v>64197</v>
      </c>
      <c r="O57" s="2246">
        <v>730308</v>
      </c>
      <c r="P57" s="1343" t="s">
        <v>30</v>
      </c>
      <c r="Q57" s="623" t="s">
        <v>1583</v>
      </c>
      <c r="R57" s="1376" t="s">
        <v>1582</v>
      </c>
      <c r="S57" s="1037" t="s">
        <v>23</v>
      </c>
      <c r="T57" s="1420" t="s">
        <v>167</v>
      </c>
      <c r="U57" s="82">
        <v>14</v>
      </c>
      <c r="V57" s="2246" t="s">
        <v>22</v>
      </c>
      <c r="W57" s="2246"/>
      <c r="X57" s="2246">
        <v>15</v>
      </c>
      <c r="Y57" s="2246" t="s">
        <v>22</v>
      </c>
      <c r="Z57" s="2246" t="s">
        <v>22</v>
      </c>
      <c r="AA57" s="2246">
        <v>15</v>
      </c>
      <c r="AB57" s="2246" t="s">
        <v>22</v>
      </c>
      <c r="AC57" s="2246" t="s">
        <v>22</v>
      </c>
      <c r="AD57" s="2246">
        <v>15</v>
      </c>
      <c r="AE57" s="2246" t="s">
        <v>21</v>
      </c>
      <c r="AF57" s="2246">
        <v>3</v>
      </c>
      <c r="AG57" s="1343" t="s">
        <v>30</v>
      </c>
      <c r="AH57" s="623" t="s">
        <v>1583</v>
      </c>
      <c r="AI57" s="1376" t="s">
        <v>1582</v>
      </c>
      <c r="AJ57" s="1037" t="s">
        <v>23</v>
      </c>
      <c r="AK57" s="1420" t="s">
        <v>167</v>
      </c>
      <c r="AL57" s="82">
        <v>87359</v>
      </c>
      <c r="AM57" s="2246" t="s">
        <v>22</v>
      </c>
      <c r="AN57" s="2246"/>
      <c r="AO57" s="2246">
        <v>87313</v>
      </c>
      <c r="AP57" s="2246">
        <v>65</v>
      </c>
      <c r="AQ57" s="2246" t="s">
        <v>21</v>
      </c>
      <c r="AR57" s="2246">
        <v>87248</v>
      </c>
      <c r="AS57" s="2246">
        <v>83766</v>
      </c>
      <c r="AT57" s="2246">
        <v>2983</v>
      </c>
      <c r="AU57" s="2246">
        <v>499</v>
      </c>
      <c r="AV57" s="2246" t="s">
        <v>21</v>
      </c>
      <c r="AW57" s="2246">
        <v>6031</v>
      </c>
      <c r="AX57" s="1343" t="s">
        <v>30</v>
      </c>
      <c r="AY57" s="623" t="s">
        <v>1583</v>
      </c>
      <c r="AZ57" s="1376" t="s">
        <v>1582</v>
      </c>
      <c r="BA57" s="1037" t="s">
        <v>23</v>
      </c>
      <c r="BB57" s="1420" t="s">
        <v>167</v>
      </c>
      <c r="BC57" s="82">
        <v>6835</v>
      </c>
      <c r="BD57" s="2246" t="s">
        <v>22</v>
      </c>
      <c r="BE57" s="2246"/>
      <c r="BF57" s="2246">
        <v>5919</v>
      </c>
      <c r="BG57" s="2246">
        <v>2221</v>
      </c>
      <c r="BH57" s="2246">
        <v>691</v>
      </c>
      <c r="BI57" s="2246">
        <v>3007</v>
      </c>
      <c r="BJ57" s="2246" t="s">
        <v>21</v>
      </c>
      <c r="BK57" s="2246">
        <v>2359</v>
      </c>
      <c r="BL57" s="2246">
        <v>648</v>
      </c>
      <c r="BM57" s="2246">
        <v>128</v>
      </c>
      <c r="BN57" s="2246">
        <v>6523</v>
      </c>
      <c r="BO57" s="1343" t="s">
        <v>30</v>
      </c>
      <c r="BP57" s="623" t="s">
        <v>1583</v>
      </c>
      <c r="BQ57" s="1376" t="s">
        <v>1582</v>
      </c>
      <c r="BR57" s="1037" t="s">
        <v>23</v>
      </c>
      <c r="BS57" s="1420" t="s">
        <v>167</v>
      </c>
      <c r="BT57" s="82">
        <v>475235</v>
      </c>
      <c r="BU57" s="2246" t="s">
        <v>22</v>
      </c>
      <c r="BV57" s="2246"/>
      <c r="BW57" s="2246">
        <v>428802</v>
      </c>
      <c r="BX57" s="2246">
        <v>5922</v>
      </c>
      <c r="BY57" s="2246">
        <v>1533</v>
      </c>
      <c r="BZ57" s="2246">
        <v>421347</v>
      </c>
      <c r="CA57" s="2246">
        <v>381485</v>
      </c>
      <c r="CB57" s="2246">
        <v>21976</v>
      </c>
      <c r="CC57" s="2246">
        <v>17886</v>
      </c>
      <c r="CD57" s="2246">
        <v>39411</v>
      </c>
      <c r="CE57" s="2246">
        <v>64770</v>
      </c>
      <c r="CF57" s="1343" t="s">
        <v>30</v>
      </c>
      <c r="CG57" s="623" t="s">
        <v>1583</v>
      </c>
      <c r="CH57" s="582" t="s">
        <v>1582</v>
      </c>
      <c r="CI57" s="583" t="s">
        <v>23</v>
      </c>
      <c r="CJ57" s="2037" t="s">
        <v>167</v>
      </c>
      <c r="CK57" s="597" t="s">
        <v>21</v>
      </c>
      <c r="CL57" s="542" t="s">
        <v>22</v>
      </c>
      <c r="CM57" s="542"/>
      <c r="CN57" s="542" t="s">
        <v>21</v>
      </c>
      <c r="CO57" s="542" t="s">
        <v>21</v>
      </c>
      <c r="CP57" s="542" t="s">
        <v>21</v>
      </c>
      <c r="CQ57" s="542" t="s">
        <v>21</v>
      </c>
      <c r="CR57" s="542" t="s">
        <v>21</v>
      </c>
      <c r="CS57" s="542" t="s">
        <v>21</v>
      </c>
      <c r="CT57" s="542" t="s">
        <v>21</v>
      </c>
      <c r="CU57" s="542" t="s">
        <v>21</v>
      </c>
      <c r="CV57" s="542">
        <v>257</v>
      </c>
      <c r="CW57" s="547" t="s">
        <v>30</v>
      </c>
      <c r="CX57" s="548" t="s">
        <v>1583</v>
      </c>
      <c r="CY57" s="1376" t="s">
        <v>1582</v>
      </c>
      <c r="CZ57" s="1037" t="s">
        <v>23</v>
      </c>
      <c r="DA57" s="1420" t="s">
        <v>167</v>
      </c>
      <c r="DB57" s="82">
        <v>1250093</v>
      </c>
      <c r="DC57" s="2246" t="s">
        <v>22</v>
      </c>
      <c r="DD57" s="2246"/>
      <c r="DE57" s="2246">
        <v>1548469</v>
      </c>
      <c r="DF57" s="2246">
        <v>551860</v>
      </c>
      <c r="DG57" s="2246" t="s">
        <v>21</v>
      </c>
      <c r="DH57" s="2246">
        <v>996609</v>
      </c>
      <c r="DI57" s="2246">
        <v>945268</v>
      </c>
      <c r="DJ57" s="2246">
        <v>50000</v>
      </c>
      <c r="DK57" s="2246">
        <v>1341</v>
      </c>
      <c r="DL57" s="2246">
        <v>20327</v>
      </c>
      <c r="DM57" s="208">
        <v>2101710</v>
      </c>
      <c r="DN57" s="1343" t="s">
        <v>30</v>
      </c>
      <c r="DO57" s="623" t="s">
        <v>1583</v>
      </c>
      <c r="DP57" s="1376" t="s">
        <v>1582</v>
      </c>
      <c r="DQ57" s="1037" t="s">
        <v>23</v>
      </c>
      <c r="DR57" s="1420" t="s">
        <v>167</v>
      </c>
      <c r="DS57" s="82">
        <v>8170</v>
      </c>
      <c r="DT57" s="2246">
        <v>257208</v>
      </c>
      <c r="DU57" s="2246"/>
      <c r="DV57" s="2246">
        <v>113592</v>
      </c>
      <c r="DW57" s="2246">
        <v>3831</v>
      </c>
      <c r="DX57" s="2246" t="s">
        <v>21</v>
      </c>
      <c r="DY57" s="2246">
        <v>109761</v>
      </c>
      <c r="DZ57" s="2246">
        <v>325</v>
      </c>
      <c r="EA57" s="2246">
        <v>108437</v>
      </c>
      <c r="EB57" s="2246">
        <v>999</v>
      </c>
      <c r="EC57" s="2246">
        <v>151789</v>
      </c>
      <c r="ED57" s="208" t="s">
        <v>22</v>
      </c>
      <c r="EE57" s="1343" t="s">
        <v>30</v>
      </c>
      <c r="EF57" s="623" t="s">
        <v>1583</v>
      </c>
      <c r="EG57" s="1376" t="s">
        <v>1582</v>
      </c>
      <c r="EH57" s="1037" t="s">
        <v>23</v>
      </c>
      <c r="EI57" s="1420" t="s">
        <v>167</v>
      </c>
      <c r="EJ57" s="82">
        <v>37007</v>
      </c>
      <c r="EK57" s="2246">
        <v>9110</v>
      </c>
      <c r="EL57" s="2246"/>
      <c r="EM57" s="2246">
        <v>44264</v>
      </c>
      <c r="EN57" s="2246">
        <v>21336</v>
      </c>
      <c r="EO57" s="2246">
        <v>7019</v>
      </c>
      <c r="EP57" s="2246">
        <v>15909</v>
      </c>
      <c r="EQ57" s="2246">
        <v>4571</v>
      </c>
      <c r="ER57" s="2246">
        <v>10034</v>
      </c>
      <c r="ES57" s="2246">
        <v>1304</v>
      </c>
      <c r="ET57" s="2246">
        <v>1987</v>
      </c>
      <c r="EU57" s="208" t="s">
        <v>22</v>
      </c>
      <c r="EV57" s="1343" t="s">
        <v>30</v>
      </c>
      <c r="EW57" s="623" t="s">
        <v>1583</v>
      </c>
      <c r="EX57" s="1376" t="s">
        <v>1582</v>
      </c>
      <c r="EY57" s="1037" t="s">
        <v>23</v>
      </c>
      <c r="EZ57" s="1420" t="s">
        <v>167</v>
      </c>
      <c r="FA57" s="82">
        <v>41147</v>
      </c>
      <c r="FB57" s="2246" t="s">
        <v>22</v>
      </c>
      <c r="FC57" s="2246"/>
      <c r="FD57" s="2246">
        <v>41146</v>
      </c>
      <c r="FE57" s="2246">
        <v>7736</v>
      </c>
      <c r="FF57" s="2246">
        <v>18639</v>
      </c>
      <c r="FG57" s="2246">
        <v>14771</v>
      </c>
      <c r="FH57" s="2246" t="s">
        <v>22</v>
      </c>
      <c r="FI57" s="2246">
        <v>11398</v>
      </c>
      <c r="FJ57" s="2246">
        <v>3371</v>
      </c>
      <c r="FK57" s="2246" t="s">
        <v>22</v>
      </c>
      <c r="FL57" s="208" t="s">
        <v>22</v>
      </c>
      <c r="FM57" s="1343" t="s">
        <v>30</v>
      </c>
      <c r="FN57" s="623" t="s">
        <v>1583</v>
      </c>
      <c r="FO57" s="1376" t="s">
        <v>1582</v>
      </c>
      <c r="FP57" s="1037" t="s">
        <v>23</v>
      </c>
      <c r="FQ57" s="1377" t="s">
        <v>167</v>
      </c>
      <c r="FR57" s="82" t="s">
        <v>21</v>
      </c>
      <c r="FS57" s="2246" t="s">
        <v>21</v>
      </c>
      <c r="FT57" s="2246"/>
      <c r="FU57" s="2246" t="s">
        <v>21</v>
      </c>
      <c r="FV57" s="2246" t="s">
        <v>21</v>
      </c>
      <c r="FW57" s="2246" t="s">
        <v>21</v>
      </c>
      <c r="FX57" s="2246" t="s">
        <v>21</v>
      </c>
      <c r="FY57" s="2246" t="s">
        <v>21</v>
      </c>
      <c r="FZ57" s="2246" t="s">
        <v>21</v>
      </c>
      <c r="GA57" s="2246" t="s">
        <v>21</v>
      </c>
      <c r="GB57" s="2246" t="s">
        <v>21</v>
      </c>
      <c r="GC57" s="2246" t="s">
        <v>21</v>
      </c>
      <c r="GD57" s="1343" t="s">
        <v>30</v>
      </c>
      <c r="GE57" s="623" t="s">
        <v>1583</v>
      </c>
    </row>
    <row r="58" spans="1:187" ht="15" customHeight="1">
      <c r="A58" s="1374" t="s">
        <v>26</v>
      </c>
      <c r="B58" s="1034" t="s">
        <v>26</v>
      </c>
      <c r="C58" s="1421" t="s">
        <v>168</v>
      </c>
      <c r="D58" s="82">
        <v>4581471</v>
      </c>
      <c r="E58" s="2246" t="s">
        <v>22</v>
      </c>
      <c r="F58" s="2246"/>
      <c r="G58" s="2246">
        <v>5006951</v>
      </c>
      <c r="H58" s="2246">
        <v>234132</v>
      </c>
      <c r="I58" s="2246">
        <v>110542</v>
      </c>
      <c r="J58" s="2246">
        <v>4662277</v>
      </c>
      <c r="K58" s="2246">
        <v>4186079</v>
      </c>
      <c r="L58" s="2246">
        <v>437263</v>
      </c>
      <c r="M58" s="2246">
        <v>38935</v>
      </c>
      <c r="N58" s="2246">
        <v>65306</v>
      </c>
      <c r="O58" s="2246">
        <v>868223</v>
      </c>
      <c r="P58" s="1343" t="s">
        <v>31</v>
      </c>
      <c r="Q58" s="623" t="s">
        <v>26</v>
      </c>
      <c r="R58" s="1374" t="s">
        <v>26</v>
      </c>
      <c r="S58" s="1034" t="s">
        <v>26</v>
      </c>
      <c r="T58" s="1421" t="s">
        <v>168</v>
      </c>
      <c r="U58" s="82">
        <v>16</v>
      </c>
      <c r="V58" s="2246" t="s">
        <v>22</v>
      </c>
      <c r="W58" s="2246"/>
      <c r="X58" s="2246">
        <v>17</v>
      </c>
      <c r="Y58" s="2246" t="s">
        <v>22</v>
      </c>
      <c r="Z58" s="2246" t="s">
        <v>22</v>
      </c>
      <c r="AA58" s="2246">
        <v>17</v>
      </c>
      <c r="AB58" s="2246" t="s">
        <v>22</v>
      </c>
      <c r="AC58" s="2246" t="s">
        <v>22</v>
      </c>
      <c r="AD58" s="2246">
        <v>17</v>
      </c>
      <c r="AE58" s="2246" t="s">
        <v>21</v>
      </c>
      <c r="AF58" s="2246">
        <v>2</v>
      </c>
      <c r="AG58" s="1343" t="s">
        <v>31</v>
      </c>
      <c r="AH58" s="623" t="s">
        <v>26</v>
      </c>
      <c r="AI58" s="1374" t="s">
        <v>26</v>
      </c>
      <c r="AJ58" s="1034" t="s">
        <v>26</v>
      </c>
      <c r="AK58" s="1421" t="s">
        <v>168</v>
      </c>
      <c r="AL58" s="82">
        <v>83775</v>
      </c>
      <c r="AM58" s="2246" t="s">
        <v>22</v>
      </c>
      <c r="AN58" s="2246"/>
      <c r="AO58" s="2246">
        <v>81192</v>
      </c>
      <c r="AP58" s="2246">
        <v>80</v>
      </c>
      <c r="AQ58" s="2246" t="s">
        <v>21</v>
      </c>
      <c r="AR58" s="2246">
        <v>81112</v>
      </c>
      <c r="AS58" s="2246">
        <v>78266</v>
      </c>
      <c r="AT58" s="2246">
        <v>2410</v>
      </c>
      <c r="AU58" s="2246">
        <v>436</v>
      </c>
      <c r="AV58" s="2246" t="s">
        <v>21</v>
      </c>
      <c r="AW58" s="2246">
        <v>8615</v>
      </c>
      <c r="AX58" s="1343" t="s">
        <v>31</v>
      </c>
      <c r="AY58" s="623" t="s">
        <v>26</v>
      </c>
      <c r="AZ58" s="1374" t="s">
        <v>26</v>
      </c>
      <c r="BA58" s="1034" t="s">
        <v>26</v>
      </c>
      <c r="BB58" s="1421" t="s">
        <v>168</v>
      </c>
      <c r="BC58" s="82">
        <v>4647</v>
      </c>
      <c r="BD58" s="2246" t="s">
        <v>22</v>
      </c>
      <c r="BE58" s="2246"/>
      <c r="BF58" s="2246">
        <v>4690</v>
      </c>
      <c r="BG58" s="2246">
        <v>2046</v>
      </c>
      <c r="BH58" s="2246">
        <v>330</v>
      </c>
      <c r="BI58" s="2246">
        <v>2314</v>
      </c>
      <c r="BJ58" s="2246" t="s">
        <v>21</v>
      </c>
      <c r="BK58" s="2246">
        <v>1660</v>
      </c>
      <c r="BL58" s="2246">
        <v>654</v>
      </c>
      <c r="BM58" s="2246">
        <v>116</v>
      </c>
      <c r="BN58" s="2246">
        <v>6361</v>
      </c>
      <c r="BO58" s="1343" t="s">
        <v>31</v>
      </c>
      <c r="BP58" s="623" t="s">
        <v>26</v>
      </c>
      <c r="BQ58" s="1374" t="s">
        <v>26</v>
      </c>
      <c r="BR58" s="1034" t="s">
        <v>26</v>
      </c>
      <c r="BS58" s="1421" t="s">
        <v>168</v>
      </c>
      <c r="BT58" s="82">
        <v>398255</v>
      </c>
      <c r="BU58" s="2246" t="s">
        <v>22</v>
      </c>
      <c r="BV58" s="2246"/>
      <c r="BW58" s="2246">
        <v>365508</v>
      </c>
      <c r="BX58" s="2246">
        <v>2863</v>
      </c>
      <c r="BY58" s="2246">
        <v>1457</v>
      </c>
      <c r="BZ58" s="2246">
        <v>361188</v>
      </c>
      <c r="CA58" s="2246">
        <v>325354</v>
      </c>
      <c r="CB58" s="2246">
        <v>19421</v>
      </c>
      <c r="CC58" s="2246">
        <v>16413</v>
      </c>
      <c r="CD58" s="2246">
        <v>34088</v>
      </c>
      <c r="CE58" s="2246">
        <v>63410</v>
      </c>
      <c r="CF58" s="1343" t="s">
        <v>31</v>
      </c>
      <c r="CG58" s="623" t="s">
        <v>26</v>
      </c>
      <c r="CH58" s="579" t="s">
        <v>26</v>
      </c>
      <c r="CI58" s="580" t="s">
        <v>26</v>
      </c>
      <c r="CJ58" s="2038" t="s">
        <v>168</v>
      </c>
      <c r="CK58" s="597" t="s">
        <v>21</v>
      </c>
      <c r="CL58" s="542" t="s">
        <v>22</v>
      </c>
      <c r="CM58" s="542"/>
      <c r="CN58" s="542" t="s">
        <v>21</v>
      </c>
      <c r="CO58" s="542" t="s">
        <v>21</v>
      </c>
      <c r="CP58" s="542" t="s">
        <v>21</v>
      </c>
      <c r="CQ58" s="542" t="s">
        <v>21</v>
      </c>
      <c r="CR58" s="542" t="s">
        <v>21</v>
      </c>
      <c r="CS58" s="542" t="s">
        <v>21</v>
      </c>
      <c r="CT58" s="542" t="s">
        <v>21</v>
      </c>
      <c r="CU58" s="542">
        <v>129</v>
      </c>
      <c r="CV58" s="542">
        <v>129</v>
      </c>
      <c r="CW58" s="547" t="s">
        <v>31</v>
      </c>
      <c r="CX58" s="548" t="s">
        <v>26</v>
      </c>
      <c r="CY58" s="1374" t="s">
        <v>26</v>
      </c>
      <c r="CZ58" s="1034" t="s">
        <v>26</v>
      </c>
      <c r="DA58" s="1421" t="s">
        <v>168</v>
      </c>
      <c r="DB58" s="82">
        <v>1446992</v>
      </c>
      <c r="DC58" s="2246" t="s">
        <v>22</v>
      </c>
      <c r="DD58" s="2246"/>
      <c r="DE58" s="2246">
        <v>1385222</v>
      </c>
      <c r="DF58" s="2246">
        <v>490124</v>
      </c>
      <c r="DG58" s="2246" t="s">
        <v>21</v>
      </c>
      <c r="DH58" s="2246">
        <v>895098</v>
      </c>
      <c r="DI58" s="2246">
        <v>838150</v>
      </c>
      <c r="DJ58" s="2246">
        <v>56699</v>
      </c>
      <c r="DK58" s="2246">
        <v>249</v>
      </c>
      <c r="DL58" s="2246">
        <v>17294</v>
      </c>
      <c r="DM58" s="208">
        <v>2146185</v>
      </c>
      <c r="DN58" s="1343" t="s">
        <v>31</v>
      </c>
      <c r="DO58" s="623" t="s">
        <v>26</v>
      </c>
      <c r="DP58" s="1374" t="s">
        <v>26</v>
      </c>
      <c r="DQ58" s="1034" t="s">
        <v>26</v>
      </c>
      <c r="DR58" s="1421" t="s">
        <v>168</v>
      </c>
      <c r="DS58" s="82">
        <v>6590</v>
      </c>
      <c r="DT58" s="2246">
        <v>231905</v>
      </c>
      <c r="DU58" s="2246"/>
      <c r="DV58" s="2246">
        <v>101276</v>
      </c>
      <c r="DW58" s="2246">
        <v>3592</v>
      </c>
      <c r="DX58" s="2246" t="s">
        <v>21</v>
      </c>
      <c r="DY58" s="2246">
        <v>97684</v>
      </c>
      <c r="DZ58" s="2246">
        <v>222</v>
      </c>
      <c r="EA58" s="2246">
        <v>96604</v>
      </c>
      <c r="EB58" s="2246">
        <v>858</v>
      </c>
      <c r="EC58" s="2246">
        <v>137208</v>
      </c>
      <c r="ED58" s="208" t="s">
        <v>22</v>
      </c>
      <c r="EE58" s="1343" t="s">
        <v>31</v>
      </c>
      <c r="EF58" s="623" t="s">
        <v>26</v>
      </c>
      <c r="EG58" s="1374" t="s">
        <v>26</v>
      </c>
      <c r="EH58" s="1034" t="s">
        <v>26</v>
      </c>
      <c r="EI58" s="1421" t="s">
        <v>168</v>
      </c>
      <c r="EJ58" s="82">
        <v>33266</v>
      </c>
      <c r="EK58" s="2246">
        <v>8253</v>
      </c>
      <c r="EL58" s="2246"/>
      <c r="EM58" s="2246">
        <v>39926</v>
      </c>
      <c r="EN58" s="2246">
        <v>19318</v>
      </c>
      <c r="EO58" s="2246">
        <v>6273</v>
      </c>
      <c r="EP58" s="2246">
        <v>14335</v>
      </c>
      <c r="EQ58" s="2246">
        <v>3790</v>
      </c>
      <c r="ER58" s="2246">
        <v>9293</v>
      </c>
      <c r="ES58" s="2246">
        <v>1252</v>
      </c>
      <c r="ET58" s="2246">
        <v>1711</v>
      </c>
      <c r="EU58" s="208" t="s">
        <v>22</v>
      </c>
      <c r="EV58" s="1343" t="s">
        <v>31</v>
      </c>
      <c r="EW58" s="623" t="s">
        <v>26</v>
      </c>
      <c r="EX58" s="1374" t="s">
        <v>26</v>
      </c>
      <c r="EY58" s="1034" t="s">
        <v>26</v>
      </c>
      <c r="EZ58" s="1421" t="s">
        <v>168</v>
      </c>
      <c r="FA58" s="82">
        <v>31721</v>
      </c>
      <c r="FB58" s="2246" t="s">
        <v>22</v>
      </c>
      <c r="FC58" s="2246"/>
      <c r="FD58" s="2246">
        <v>31718</v>
      </c>
      <c r="FE58" s="2246">
        <v>6520</v>
      </c>
      <c r="FF58" s="2246">
        <v>15233</v>
      </c>
      <c r="FG58" s="2246">
        <v>9965</v>
      </c>
      <c r="FH58" s="2246" t="s">
        <v>22</v>
      </c>
      <c r="FI58" s="2246">
        <v>8046</v>
      </c>
      <c r="FJ58" s="2246">
        <v>1917</v>
      </c>
      <c r="FK58" s="2246" t="s">
        <v>22</v>
      </c>
      <c r="FL58" s="208" t="s">
        <v>22</v>
      </c>
      <c r="FM58" s="1343" t="s">
        <v>31</v>
      </c>
      <c r="FN58" s="623" t="s">
        <v>26</v>
      </c>
      <c r="FO58" s="1374" t="s">
        <v>26</v>
      </c>
      <c r="FP58" s="1034" t="s">
        <v>26</v>
      </c>
      <c r="FQ58" s="1377" t="s">
        <v>168</v>
      </c>
      <c r="FR58" s="82" t="s">
        <v>21</v>
      </c>
      <c r="FS58" s="2246" t="s">
        <v>21</v>
      </c>
      <c r="FT58" s="2246"/>
      <c r="FU58" s="2246" t="s">
        <v>21</v>
      </c>
      <c r="FV58" s="2246" t="s">
        <v>21</v>
      </c>
      <c r="FW58" s="2246" t="s">
        <v>21</v>
      </c>
      <c r="FX58" s="2246" t="s">
        <v>21</v>
      </c>
      <c r="FY58" s="2246" t="s">
        <v>21</v>
      </c>
      <c r="FZ58" s="2246" t="s">
        <v>21</v>
      </c>
      <c r="GA58" s="2246" t="s">
        <v>21</v>
      </c>
      <c r="GB58" s="2246" t="s">
        <v>21</v>
      </c>
      <c r="GC58" s="2246" t="s">
        <v>21</v>
      </c>
      <c r="GD58" s="1343" t="s">
        <v>31</v>
      </c>
      <c r="GE58" s="623" t="s">
        <v>26</v>
      </c>
    </row>
    <row r="59" spans="1:187" ht="15" customHeight="1">
      <c r="A59" s="1374" t="s">
        <v>26</v>
      </c>
      <c r="B59" s="1034" t="s">
        <v>26</v>
      </c>
      <c r="C59" s="1421" t="s">
        <v>169</v>
      </c>
      <c r="D59" s="82">
        <v>4976207</v>
      </c>
      <c r="E59" s="2246" t="s">
        <v>22</v>
      </c>
      <c r="F59" s="2246"/>
      <c r="G59" s="2246">
        <v>5541728</v>
      </c>
      <c r="H59" s="2246">
        <v>234197</v>
      </c>
      <c r="I59" s="2246">
        <v>124981</v>
      </c>
      <c r="J59" s="2246">
        <v>5182550</v>
      </c>
      <c r="K59" s="2246">
        <v>4660264</v>
      </c>
      <c r="L59" s="2246">
        <v>483362</v>
      </c>
      <c r="M59" s="2246">
        <v>38924</v>
      </c>
      <c r="N59" s="2246">
        <v>56203</v>
      </c>
      <c r="O59" s="2246">
        <v>940936</v>
      </c>
      <c r="P59" s="1343" t="s">
        <v>32</v>
      </c>
      <c r="Q59" s="623" t="s">
        <v>26</v>
      </c>
      <c r="R59" s="1374" t="s">
        <v>26</v>
      </c>
      <c r="S59" s="1034" t="s">
        <v>26</v>
      </c>
      <c r="T59" s="1421" t="s">
        <v>169</v>
      </c>
      <c r="U59" s="82">
        <v>20</v>
      </c>
      <c r="V59" s="2246" t="s">
        <v>22</v>
      </c>
      <c r="W59" s="2246"/>
      <c r="X59" s="2246">
        <v>18</v>
      </c>
      <c r="Y59" s="2246" t="s">
        <v>22</v>
      </c>
      <c r="Z59" s="2246" t="s">
        <v>22</v>
      </c>
      <c r="AA59" s="2246">
        <v>18</v>
      </c>
      <c r="AB59" s="2246" t="s">
        <v>22</v>
      </c>
      <c r="AC59" s="2246" t="s">
        <v>22</v>
      </c>
      <c r="AD59" s="2246">
        <v>18</v>
      </c>
      <c r="AE59" s="2246" t="s">
        <v>21</v>
      </c>
      <c r="AF59" s="2246">
        <v>4</v>
      </c>
      <c r="AG59" s="1343" t="s">
        <v>32</v>
      </c>
      <c r="AH59" s="623" t="s">
        <v>26</v>
      </c>
      <c r="AI59" s="1374" t="s">
        <v>26</v>
      </c>
      <c r="AJ59" s="1034" t="s">
        <v>26</v>
      </c>
      <c r="AK59" s="1421" t="s">
        <v>169</v>
      </c>
      <c r="AL59" s="82">
        <v>52337</v>
      </c>
      <c r="AM59" s="2246" t="s">
        <v>22</v>
      </c>
      <c r="AN59" s="2246"/>
      <c r="AO59" s="2246">
        <v>54197</v>
      </c>
      <c r="AP59" s="2246">
        <v>53</v>
      </c>
      <c r="AQ59" s="2246" t="s">
        <v>21</v>
      </c>
      <c r="AR59" s="2246">
        <v>54144</v>
      </c>
      <c r="AS59" s="2246">
        <v>50809</v>
      </c>
      <c r="AT59" s="2246">
        <v>2801</v>
      </c>
      <c r="AU59" s="2246">
        <v>534</v>
      </c>
      <c r="AV59" s="2246" t="s">
        <v>21</v>
      </c>
      <c r="AW59" s="2246">
        <v>6755</v>
      </c>
      <c r="AX59" s="1343" t="s">
        <v>32</v>
      </c>
      <c r="AY59" s="623" t="s">
        <v>26</v>
      </c>
      <c r="AZ59" s="1374" t="s">
        <v>26</v>
      </c>
      <c r="BA59" s="1034" t="s">
        <v>26</v>
      </c>
      <c r="BB59" s="1421" t="s">
        <v>169</v>
      </c>
      <c r="BC59" s="82">
        <v>4569</v>
      </c>
      <c r="BD59" s="2246" t="s">
        <v>22</v>
      </c>
      <c r="BE59" s="2246"/>
      <c r="BF59" s="2246">
        <v>3877</v>
      </c>
      <c r="BG59" s="2246">
        <v>2041</v>
      </c>
      <c r="BH59" s="2246">
        <v>183</v>
      </c>
      <c r="BI59" s="2246">
        <v>1653</v>
      </c>
      <c r="BJ59" s="2246" t="s">
        <v>21</v>
      </c>
      <c r="BK59" s="2246">
        <v>910</v>
      </c>
      <c r="BL59" s="2246">
        <v>743</v>
      </c>
      <c r="BM59" s="2246">
        <v>105</v>
      </c>
      <c r="BN59" s="2246">
        <v>6865</v>
      </c>
      <c r="BO59" s="1343" t="s">
        <v>32</v>
      </c>
      <c r="BP59" s="623" t="s">
        <v>26</v>
      </c>
      <c r="BQ59" s="1374" t="s">
        <v>26</v>
      </c>
      <c r="BR59" s="1034" t="s">
        <v>26</v>
      </c>
      <c r="BS59" s="1421" t="s">
        <v>169</v>
      </c>
      <c r="BT59" s="82">
        <v>430936</v>
      </c>
      <c r="BU59" s="2246" t="s">
        <v>22</v>
      </c>
      <c r="BV59" s="2246"/>
      <c r="BW59" s="2246">
        <v>395236</v>
      </c>
      <c r="BX59" s="2246">
        <v>3439</v>
      </c>
      <c r="BY59" s="2246">
        <v>1733</v>
      </c>
      <c r="BZ59" s="2246">
        <v>390064</v>
      </c>
      <c r="CA59" s="2246">
        <v>353889</v>
      </c>
      <c r="CB59" s="2246">
        <v>21863</v>
      </c>
      <c r="CC59" s="2246">
        <v>14312</v>
      </c>
      <c r="CD59" s="2246">
        <v>33324</v>
      </c>
      <c r="CE59" s="2246">
        <v>65839</v>
      </c>
      <c r="CF59" s="1343" t="s">
        <v>32</v>
      </c>
      <c r="CG59" s="623" t="s">
        <v>26</v>
      </c>
      <c r="CH59" s="579" t="s">
        <v>26</v>
      </c>
      <c r="CI59" s="580" t="s">
        <v>26</v>
      </c>
      <c r="CJ59" s="2038" t="s">
        <v>169</v>
      </c>
      <c r="CK59" s="597" t="s">
        <v>21</v>
      </c>
      <c r="CL59" s="542" t="s">
        <v>22</v>
      </c>
      <c r="CM59" s="542"/>
      <c r="CN59" s="542" t="s">
        <v>21</v>
      </c>
      <c r="CO59" s="542" t="s">
        <v>21</v>
      </c>
      <c r="CP59" s="542" t="s">
        <v>21</v>
      </c>
      <c r="CQ59" s="542" t="s">
        <v>21</v>
      </c>
      <c r="CR59" s="542" t="s">
        <v>21</v>
      </c>
      <c r="CS59" s="542" t="s">
        <v>21</v>
      </c>
      <c r="CT59" s="542" t="s">
        <v>21</v>
      </c>
      <c r="CU59" s="542">
        <v>129</v>
      </c>
      <c r="CV59" s="542" t="s">
        <v>21</v>
      </c>
      <c r="CW59" s="547" t="s">
        <v>32</v>
      </c>
      <c r="CX59" s="548" t="s">
        <v>26</v>
      </c>
      <c r="CY59" s="1374" t="s">
        <v>26</v>
      </c>
      <c r="CZ59" s="1034" t="s">
        <v>26</v>
      </c>
      <c r="DA59" s="1421" t="s">
        <v>169</v>
      </c>
      <c r="DB59" s="82">
        <v>1603519</v>
      </c>
      <c r="DC59" s="2246" t="s">
        <v>22</v>
      </c>
      <c r="DD59" s="2246"/>
      <c r="DE59" s="2246">
        <v>1506483</v>
      </c>
      <c r="DF59" s="2246">
        <v>552712</v>
      </c>
      <c r="DG59" s="2246" t="s">
        <v>21</v>
      </c>
      <c r="DH59" s="2246">
        <v>953771</v>
      </c>
      <c r="DI59" s="2246">
        <v>882456</v>
      </c>
      <c r="DJ59" s="2246">
        <v>71315</v>
      </c>
      <c r="DK59" s="2246" t="s">
        <v>21</v>
      </c>
      <c r="DL59" s="2246">
        <v>13155</v>
      </c>
      <c r="DM59" s="208">
        <v>2264010</v>
      </c>
      <c r="DN59" s="1343" t="s">
        <v>32</v>
      </c>
      <c r="DO59" s="623" t="s">
        <v>26</v>
      </c>
      <c r="DP59" s="1374" t="s">
        <v>26</v>
      </c>
      <c r="DQ59" s="1034" t="s">
        <v>26</v>
      </c>
      <c r="DR59" s="1421" t="s">
        <v>169</v>
      </c>
      <c r="DS59" s="82">
        <v>7449</v>
      </c>
      <c r="DT59" s="2246">
        <v>246835</v>
      </c>
      <c r="DU59" s="2246"/>
      <c r="DV59" s="2246">
        <v>107475</v>
      </c>
      <c r="DW59" s="2246">
        <v>3997</v>
      </c>
      <c r="DX59" s="2246" t="s">
        <v>21</v>
      </c>
      <c r="DY59" s="2246">
        <v>103478</v>
      </c>
      <c r="DZ59" s="2246">
        <v>284</v>
      </c>
      <c r="EA59" s="2246">
        <v>102480</v>
      </c>
      <c r="EB59" s="2246">
        <v>714</v>
      </c>
      <c r="EC59" s="2246">
        <v>146816</v>
      </c>
      <c r="ED59" s="208" t="s">
        <v>22</v>
      </c>
      <c r="EE59" s="1343" t="s">
        <v>32</v>
      </c>
      <c r="EF59" s="623" t="s">
        <v>26</v>
      </c>
      <c r="EG59" s="1374" t="s">
        <v>26</v>
      </c>
      <c r="EH59" s="1034" t="s">
        <v>26</v>
      </c>
      <c r="EI59" s="1421" t="s">
        <v>169</v>
      </c>
      <c r="EJ59" s="82">
        <v>32159</v>
      </c>
      <c r="EK59" s="2246">
        <v>8762</v>
      </c>
      <c r="EL59" s="2246"/>
      <c r="EM59" s="2246">
        <v>39471</v>
      </c>
      <c r="EN59" s="2246">
        <v>19981</v>
      </c>
      <c r="EO59" s="2246">
        <v>7076</v>
      </c>
      <c r="EP59" s="2246">
        <v>12414</v>
      </c>
      <c r="EQ59" s="2246">
        <v>4160</v>
      </c>
      <c r="ER59" s="2246">
        <v>6737</v>
      </c>
      <c r="ES59" s="2246">
        <v>1517</v>
      </c>
      <c r="ET59" s="2246">
        <v>1396</v>
      </c>
      <c r="EU59" s="208" t="s">
        <v>22</v>
      </c>
      <c r="EV59" s="1343" t="s">
        <v>32</v>
      </c>
      <c r="EW59" s="623" t="s">
        <v>26</v>
      </c>
      <c r="EX59" s="1374" t="s">
        <v>26</v>
      </c>
      <c r="EY59" s="1034" t="s">
        <v>26</v>
      </c>
      <c r="EZ59" s="1421" t="s">
        <v>169</v>
      </c>
      <c r="FA59" s="82">
        <v>35527</v>
      </c>
      <c r="FB59" s="2246" t="s">
        <v>22</v>
      </c>
      <c r="FC59" s="2246"/>
      <c r="FD59" s="2246">
        <v>35529</v>
      </c>
      <c r="FE59" s="2246">
        <v>6644</v>
      </c>
      <c r="FF59" s="2246">
        <v>15902</v>
      </c>
      <c r="FG59" s="2246">
        <v>12983</v>
      </c>
      <c r="FH59" s="2246" t="s">
        <v>22</v>
      </c>
      <c r="FI59" s="2246">
        <v>10737</v>
      </c>
      <c r="FJ59" s="2246">
        <v>2246</v>
      </c>
      <c r="FK59" s="2246" t="s">
        <v>22</v>
      </c>
      <c r="FL59" s="208" t="s">
        <v>22</v>
      </c>
      <c r="FM59" s="1343" t="s">
        <v>32</v>
      </c>
      <c r="FN59" s="623" t="s">
        <v>26</v>
      </c>
      <c r="FO59" s="1374" t="s">
        <v>26</v>
      </c>
      <c r="FP59" s="1034" t="s">
        <v>26</v>
      </c>
      <c r="FQ59" s="1377" t="s">
        <v>169</v>
      </c>
      <c r="FR59" s="82" t="s">
        <v>21</v>
      </c>
      <c r="FS59" s="2246" t="s">
        <v>21</v>
      </c>
      <c r="FT59" s="2246"/>
      <c r="FU59" s="2246" t="s">
        <v>21</v>
      </c>
      <c r="FV59" s="2246" t="s">
        <v>21</v>
      </c>
      <c r="FW59" s="2246" t="s">
        <v>21</v>
      </c>
      <c r="FX59" s="2246" t="s">
        <v>21</v>
      </c>
      <c r="FY59" s="2246" t="s">
        <v>21</v>
      </c>
      <c r="FZ59" s="2246" t="s">
        <v>21</v>
      </c>
      <c r="GA59" s="2246" t="s">
        <v>21</v>
      </c>
      <c r="GB59" s="2246" t="s">
        <v>21</v>
      </c>
      <c r="GC59" s="2246" t="s">
        <v>21</v>
      </c>
      <c r="GD59" s="1343" t="s">
        <v>32</v>
      </c>
      <c r="GE59" s="623" t="s">
        <v>26</v>
      </c>
    </row>
    <row r="60" spans="1:187" ht="15" customHeight="1">
      <c r="A60" s="1374" t="s">
        <v>26</v>
      </c>
      <c r="B60" s="1034" t="s">
        <v>26</v>
      </c>
      <c r="C60" s="1421" t="s">
        <v>170</v>
      </c>
      <c r="D60" s="82">
        <v>4538408</v>
      </c>
      <c r="E60" s="2246" t="s">
        <v>22</v>
      </c>
      <c r="F60" s="2246"/>
      <c r="G60" s="2246">
        <v>5186630</v>
      </c>
      <c r="H60" s="2246">
        <v>225927</v>
      </c>
      <c r="I60" s="2246">
        <v>118855</v>
      </c>
      <c r="J60" s="2246">
        <v>4841848</v>
      </c>
      <c r="K60" s="2246">
        <v>4340468</v>
      </c>
      <c r="L60" s="2246">
        <v>467666</v>
      </c>
      <c r="M60" s="2246">
        <v>33714</v>
      </c>
      <c r="N60" s="2246">
        <v>57686</v>
      </c>
      <c r="O60" s="2246">
        <v>900616</v>
      </c>
      <c r="P60" s="1343" t="s">
        <v>33</v>
      </c>
      <c r="Q60" s="623" t="s">
        <v>26</v>
      </c>
      <c r="R60" s="1374" t="s">
        <v>26</v>
      </c>
      <c r="S60" s="1034" t="s">
        <v>26</v>
      </c>
      <c r="T60" s="1421" t="s">
        <v>170</v>
      </c>
      <c r="U60" s="82">
        <v>16</v>
      </c>
      <c r="V60" s="2246" t="s">
        <v>22</v>
      </c>
      <c r="W60" s="2246"/>
      <c r="X60" s="2246">
        <v>18</v>
      </c>
      <c r="Y60" s="2246" t="s">
        <v>22</v>
      </c>
      <c r="Z60" s="2246" t="s">
        <v>22</v>
      </c>
      <c r="AA60" s="2246">
        <v>18</v>
      </c>
      <c r="AB60" s="2246" t="s">
        <v>22</v>
      </c>
      <c r="AC60" s="2246" t="s">
        <v>22</v>
      </c>
      <c r="AD60" s="2246">
        <v>18</v>
      </c>
      <c r="AE60" s="2246" t="s">
        <v>21</v>
      </c>
      <c r="AF60" s="2246">
        <v>2</v>
      </c>
      <c r="AG60" s="1343" t="s">
        <v>33</v>
      </c>
      <c r="AH60" s="623" t="s">
        <v>26</v>
      </c>
      <c r="AI60" s="1374" t="s">
        <v>26</v>
      </c>
      <c r="AJ60" s="1034" t="s">
        <v>26</v>
      </c>
      <c r="AK60" s="1421" t="s">
        <v>170</v>
      </c>
      <c r="AL60" s="82">
        <v>33617</v>
      </c>
      <c r="AM60" s="2246" t="s">
        <v>22</v>
      </c>
      <c r="AN60" s="2246"/>
      <c r="AO60" s="2246">
        <v>32672</v>
      </c>
      <c r="AP60" s="2246">
        <v>60</v>
      </c>
      <c r="AQ60" s="2246" t="s">
        <v>21</v>
      </c>
      <c r="AR60" s="2246">
        <v>32612</v>
      </c>
      <c r="AS60" s="2246">
        <v>29115</v>
      </c>
      <c r="AT60" s="2246">
        <v>2990</v>
      </c>
      <c r="AU60" s="2246">
        <v>507</v>
      </c>
      <c r="AV60" s="2246" t="s">
        <v>21</v>
      </c>
      <c r="AW60" s="2246">
        <v>7699</v>
      </c>
      <c r="AX60" s="1343" t="s">
        <v>33</v>
      </c>
      <c r="AY60" s="623" t="s">
        <v>26</v>
      </c>
      <c r="AZ60" s="1374" t="s">
        <v>26</v>
      </c>
      <c r="BA60" s="1034" t="s">
        <v>26</v>
      </c>
      <c r="BB60" s="1421" t="s">
        <v>170</v>
      </c>
      <c r="BC60" s="82">
        <v>3803</v>
      </c>
      <c r="BD60" s="2246" t="s">
        <v>22</v>
      </c>
      <c r="BE60" s="2246"/>
      <c r="BF60" s="2246">
        <v>3967</v>
      </c>
      <c r="BG60" s="2246">
        <v>1908</v>
      </c>
      <c r="BH60" s="2246">
        <v>575</v>
      </c>
      <c r="BI60" s="2246">
        <v>1484</v>
      </c>
      <c r="BJ60" s="2246" t="s">
        <v>21</v>
      </c>
      <c r="BK60" s="2246">
        <v>724</v>
      </c>
      <c r="BL60" s="2246">
        <v>760</v>
      </c>
      <c r="BM60" s="2246">
        <v>114</v>
      </c>
      <c r="BN60" s="2246">
        <v>6586</v>
      </c>
      <c r="BO60" s="1343" t="s">
        <v>33</v>
      </c>
      <c r="BP60" s="623" t="s">
        <v>26</v>
      </c>
      <c r="BQ60" s="1374" t="s">
        <v>26</v>
      </c>
      <c r="BR60" s="1034" t="s">
        <v>26</v>
      </c>
      <c r="BS60" s="1421" t="s">
        <v>170</v>
      </c>
      <c r="BT60" s="82">
        <v>439814</v>
      </c>
      <c r="BU60" s="2246" t="s">
        <v>22</v>
      </c>
      <c r="BV60" s="2246"/>
      <c r="BW60" s="2246">
        <v>408653</v>
      </c>
      <c r="BX60" s="2246">
        <v>2216</v>
      </c>
      <c r="BY60" s="2246">
        <v>1457</v>
      </c>
      <c r="BZ60" s="2246">
        <v>404980</v>
      </c>
      <c r="CA60" s="2246">
        <v>369439</v>
      </c>
      <c r="CB60" s="2246">
        <v>22571</v>
      </c>
      <c r="CC60" s="2246">
        <v>12970</v>
      </c>
      <c r="CD60" s="2246">
        <v>41019</v>
      </c>
      <c r="CE60" s="2246">
        <v>55987</v>
      </c>
      <c r="CF60" s="1343" t="s">
        <v>33</v>
      </c>
      <c r="CG60" s="623" t="s">
        <v>26</v>
      </c>
      <c r="CH60" s="579" t="s">
        <v>26</v>
      </c>
      <c r="CI60" s="580" t="s">
        <v>26</v>
      </c>
      <c r="CJ60" s="2038" t="s">
        <v>170</v>
      </c>
      <c r="CK60" s="597" t="s">
        <v>21</v>
      </c>
      <c r="CL60" s="542" t="s">
        <v>22</v>
      </c>
      <c r="CM60" s="542"/>
      <c r="CN60" s="542" t="s">
        <v>21</v>
      </c>
      <c r="CO60" s="542" t="s">
        <v>21</v>
      </c>
      <c r="CP60" s="542" t="s">
        <v>21</v>
      </c>
      <c r="CQ60" s="542" t="s">
        <v>21</v>
      </c>
      <c r="CR60" s="542" t="s">
        <v>21</v>
      </c>
      <c r="CS60" s="542" t="s">
        <v>21</v>
      </c>
      <c r="CT60" s="542" t="s">
        <v>21</v>
      </c>
      <c r="CU60" s="542" t="s">
        <v>21</v>
      </c>
      <c r="CV60" s="542" t="s">
        <v>21</v>
      </c>
      <c r="CW60" s="547" t="s">
        <v>33</v>
      </c>
      <c r="CX60" s="548" t="s">
        <v>26</v>
      </c>
      <c r="CY60" s="1374" t="s">
        <v>26</v>
      </c>
      <c r="CZ60" s="1034" t="s">
        <v>26</v>
      </c>
      <c r="DA60" s="1421" t="s">
        <v>170</v>
      </c>
      <c r="DB60" s="82">
        <v>1519666</v>
      </c>
      <c r="DC60" s="2246" t="s">
        <v>22</v>
      </c>
      <c r="DD60" s="2246"/>
      <c r="DE60" s="2246">
        <v>1426351</v>
      </c>
      <c r="DF60" s="2246">
        <v>498840</v>
      </c>
      <c r="DG60" s="2246" t="s">
        <v>21</v>
      </c>
      <c r="DH60" s="2246">
        <v>927511</v>
      </c>
      <c r="DI60" s="2246">
        <v>859062</v>
      </c>
      <c r="DJ60" s="2246">
        <v>68449</v>
      </c>
      <c r="DK60" s="2246" t="s">
        <v>21</v>
      </c>
      <c r="DL60" s="2246">
        <v>3085</v>
      </c>
      <c r="DM60" s="208">
        <v>2354241</v>
      </c>
      <c r="DN60" s="1343" t="s">
        <v>33</v>
      </c>
      <c r="DO60" s="623" t="s">
        <v>26</v>
      </c>
      <c r="DP60" s="1374" t="s">
        <v>26</v>
      </c>
      <c r="DQ60" s="1034" t="s">
        <v>26</v>
      </c>
      <c r="DR60" s="1421" t="s">
        <v>170</v>
      </c>
      <c r="DS60" s="82">
        <v>6365</v>
      </c>
      <c r="DT60" s="2246">
        <v>237782</v>
      </c>
      <c r="DU60" s="2246"/>
      <c r="DV60" s="2246">
        <v>103043</v>
      </c>
      <c r="DW60" s="2246">
        <v>3969</v>
      </c>
      <c r="DX60" s="2246" t="s">
        <v>21</v>
      </c>
      <c r="DY60" s="2246">
        <v>99074</v>
      </c>
      <c r="DZ60" s="2246">
        <v>183</v>
      </c>
      <c r="EA60" s="2246">
        <v>98101</v>
      </c>
      <c r="EB60" s="2246">
        <v>790</v>
      </c>
      <c r="EC60" s="2246">
        <v>141104</v>
      </c>
      <c r="ED60" s="208" t="s">
        <v>22</v>
      </c>
      <c r="EE60" s="1343" t="s">
        <v>33</v>
      </c>
      <c r="EF60" s="623" t="s">
        <v>26</v>
      </c>
      <c r="EG60" s="1374" t="s">
        <v>26</v>
      </c>
      <c r="EH60" s="1034" t="s">
        <v>26</v>
      </c>
      <c r="EI60" s="1421" t="s">
        <v>170</v>
      </c>
      <c r="EJ60" s="82">
        <v>31988</v>
      </c>
      <c r="EK60" s="2246">
        <v>8097</v>
      </c>
      <c r="EL60" s="2246"/>
      <c r="EM60" s="2246">
        <v>38916</v>
      </c>
      <c r="EN60" s="2246">
        <v>18643</v>
      </c>
      <c r="EO60" s="2246">
        <v>5856</v>
      </c>
      <c r="EP60" s="2246">
        <v>14417</v>
      </c>
      <c r="EQ60" s="2246">
        <v>4274</v>
      </c>
      <c r="ER60" s="2246">
        <v>8603</v>
      </c>
      <c r="ES60" s="2246">
        <v>1540</v>
      </c>
      <c r="ET60" s="2246">
        <v>1170</v>
      </c>
      <c r="EU60" s="208" t="s">
        <v>22</v>
      </c>
      <c r="EV60" s="1343" t="s">
        <v>33</v>
      </c>
      <c r="EW60" s="623" t="s">
        <v>26</v>
      </c>
      <c r="EX60" s="1374" t="s">
        <v>26</v>
      </c>
      <c r="EY60" s="1034" t="s">
        <v>26</v>
      </c>
      <c r="EZ60" s="1421" t="s">
        <v>170</v>
      </c>
      <c r="FA60" s="82">
        <v>41513</v>
      </c>
      <c r="FB60" s="2246" t="s">
        <v>22</v>
      </c>
      <c r="FC60" s="2246"/>
      <c r="FD60" s="2246">
        <v>41513</v>
      </c>
      <c r="FE60" s="2246">
        <v>12631</v>
      </c>
      <c r="FF60" s="2246">
        <v>15755</v>
      </c>
      <c r="FG60" s="2246">
        <v>13127</v>
      </c>
      <c r="FH60" s="2246" t="s">
        <v>22</v>
      </c>
      <c r="FI60" s="2246">
        <v>11287</v>
      </c>
      <c r="FJ60" s="2246">
        <v>1839</v>
      </c>
      <c r="FK60" s="2246" t="s">
        <v>22</v>
      </c>
      <c r="FL60" s="208" t="s">
        <v>22</v>
      </c>
      <c r="FM60" s="1343" t="s">
        <v>33</v>
      </c>
      <c r="FN60" s="623" t="s">
        <v>26</v>
      </c>
      <c r="FO60" s="1374" t="s">
        <v>26</v>
      </c>
      <c r="FP60" s="1034" t="s">
        <v>26</v>
      </c>
      <c r="FQ60" s="1377" t="s">
        <v>170</v>
      </c>
      <c r="FR60" s="82" t="s">
        <v>21</v>
      </c>
      <c r="FS60" s="2246" t="s">
        <v>21</v>
      </c>
      <c r="FT60" s="2246"/>
      <c r="FU60" s="2246" t="s">
        <v>21</v>
      </c>
      <c r="FV60" s="2246" t="s">
        <v>21</v>
      </c>
      <c r="FW60" s="2246" t="s">
        <v>21</v>
      </c>
      <c r="FX60" s="2246" t="s">
        <v>21</v>
      </c>
      <c r="FY60" s="2246" t="s">
        <v>21</v>
      </c>
      <c r="FZ60" s="2246" t="s">
        <v>21</v>
      </c>
      <c r="GA60" s="2246" t="s">
        <v>21</v>
      </c>
      <c r="GB60" s="2246" t="s">
        <v>21</v>
      </c>
      <c r="GC60" s="2246" t="s">
        <v>21</v>
      </c>
      <c r="GD60" s="1343" t="s">
        <v>33</v>
      </c>
      <c r="GE60" s="623" t="s">
        <v>26</v>
      </c>
    </row>
    <row r="61" spans="1:187" ht="15" customHeight="1">
      <c r="A61" s="1374" t="s">
        <v>26</v>
      </c>
      <c r="B61" s="1034" t="s">
        <v>26</v>
      </c>
      <c r="C61" s="1421" t="s">
        <v>171</v>
      </c>
      <c r="D61" s="82">
        <v>4587121</v>
      </c>
      <c r="E61" s="2246" t="s">
        <v>22</v>
      </c>
      <c r="F61" s="2246"/>
      <c r="G61" s="2246">
        <v>5273043</v>
      </c>
      <c r="H61" s="2246">
        <v>264443</v>
      </c>
      <c r="I61" s="2246">
        <v>116641</v>
      </c>
      <c r="J61" s="2246">
        <v>4891959</v>
      </c>
      <c r="K61" s="2246">
        <v>4396320</v>
      </c>
      <c r="L61" s="2246">
        <v>463361</v>
      </c>
      <c r="M61" s="2246">
        <v>32278</v>
      </c>
      <c r="N61" s="2246">
        <v>68917</v>
      </c>
      <c r="O61" s="2246">
        <v>840766</v>
      </c>
      <c r="P61" s="1343" t="s">
        <v>34</v>
      </c>
      <c r="Q61" s="623" t="s">
        <v>26</v>
      </c>
      <c r="R61" s="1374" t="s">
        <v>26</v>
      </c>
      <c r="S61" s="1034" t="s">
        <v>26</v>
      </c>
      <c r="T61" s="1421" t="s">
        <v>171</v>
      </c>
      <c r="U61" s="82">
        <v>18</v>
      </c>
      <c r="V61" s="2246" t="s">
        <v>22</v>
      </c>
      <c r="W61" s="2246"/>
      <c r="X61" s="2246">
        <v>17</v>
      </c>
      <c r="Y61" s="2246" t="s">
        <v>22</v>
      </c>
      <c r="Z61" s="2246" t="s">
        <v>22</v>
      </c>
      <c r="AA61" s="2246">
        <v>17</v>
      </c>
      <c r="AB61" s="2246" t="s">
        <v>22</v>
      </c>
      <c r="AC61" s="2246" t="s">
        <v>22</v>
      </c>
      <c r="AD61" s="2246">
        <v>17</v>
      </c>
      <c r="AE61" s="2246" t="s">
        <v>21</v>
      </c>
      <c r="AF61" s="2246">
        <v>3</v>
      </c>
      <c r="AG61" s="1343" t="s">
        <v>34</v>
      </c>
      <c r="AH61" s="623" t="s">
        <v>26</v>
      </c>
      <c r="AI61" s="1374" t="s">
        <v>26</v>
      </c>
      <c r="AJ61" s="1034" t="s">
        <v>26</v>
      </c>
      <c r="AK61" s="1421" t="s">
        <v>171</v>
      </c>
      <c r="AL61" s="82">
        <v>69576</v>
      </c>
      <c r="AM61" s="2246" t="s">
        <v>22</v>
      </c>
      <c r="AN61" s="2246"/>
      <c r="AO61" s="2246">
        <v>70260</v>
      </c>
      <c r="AP61" s="2246">
        <v>135</v>
      </c>
      <c r="AQ61" s="2246">
        <v>204</v>
      </c>
      <c r="AR61" s="2246">
        <v>69921</v>
      </c>
      <c r="AS61" s="2246">
        <v>67053</v>
      </c>
      <c r="AT61" s="2246">
        <v>2466</v>
      </c>
      <c r="AU61" s="2246">
        <v>402</v>
      </c>
      <c r="AV61" s="2246" t="s">
        <v>21</v>
      </c>
      <c r="AW61" s="2246">
        <v>7019</v>
      </c>
      <c r="AX61" s="1343" t="s">
        <v>34</v>
      </c>
      <c r="AY61" s="623" t="s">
        <v>26</v>
      </c>
      <c r="AZ61" s="1374" t="s">
        <v>26</v>
      </c>
      <c r="BA61" s="1034" t="s">
        <v>26</v>
      </c>
      <c r="BB61" s="1421" t="s">
        <v>171</v>
      </c>
      <c r="BC61" s="82">
        <v>4238</v>
      </c>
      <c r="BD61" s="2246" t="s">
        <v>22</v>
      </c>
      <c r="BE61" s="2246"/>
      <c r="BF61" s="2246">
        <v>4089</v>
      </c>
      <c r="BG61" s="2246">
        <v>1691</v>
      </c>
      <c r="BH61" s="2246">
        <v>908</v>
      </c>
      <c r="BI61" s="2246">
        <v>1490</v>
      </c>
      <c r="BJ61" s="2246" t="s">
        <v>21</v>
      </c>
      <c r="BK61" s="2246">
        <v>783</v>
      </c>
      <c r="BL61" s="2246">
        <v>707</v>
      </c>
      <c r="BM61" s="2246">
        <v>89</v>
      </c>
      <c r="BN61" s="2246">
        <v>6646</v>
      </c>
      <c r="BO61" s="1343" t="s">
        <v>34</v>
      </c>
      <c r="BP61" s="623" t="s">
        <v>26</v>
      </c>
      <c r="BQ61" s="1374" t="s">
        <v>26</v>
      </c>
      <c r="BR61" s="1034" t="s">
        <v>26</v>
      </c>
      <c r="BS61" s="1421" t="s">
        <v>171</v>
      </c>
      <c r="BT61" s="82">
        <v>500898</v>
      </c>
      <c r="BU61" s="2246" t="s">
        <v>22</v>
      </c>
      <c r="BV61" s="2246"/>
      <c r="BW61" s="2246">
        <v>444028</v>
      </c>
      <c r="BX61" s="2246">
        <v>4878</v>
      </c>
      <c r="BY61" s="2246">
        <v>1541</v>
      </c>
      <c r="BZ61" s="2246">
        <v>437609</v>
      </c>
      <c r="CA61" s="2246">
        <v>406241</v>
      </c>
      <c r="CB61" s="2246">
        <v>19644</v>
      </c>
      <c r="CC61" s="2246">
        <v>11724</v>
      </c>
      <c r="CD61" s="2246">
        <v>42714</v>
      </c>
      <c r="CE61" s="2246">
        <v>69895</v>
      </c>
      <c r="CF61" s="1343" t="s">
        <v>34</v>
      </c>
      <c r="CG61" s="623" t="s">
        <v>26</v>
      </c>
      <c r="CH61" s="579" t="s">
        <v>26</v>
      </c>
      <c r="CI61" s="580" t="s">
        <v>26</v>
      </c>
      <c r="CJ61" s="2038" t="s">
        <v>171</v>
      </c>
      <c r="CK61" s="597" t="s">
        <v>21</v>
      </c>
      <c r="CL61" s="542" t="s">
        <v>22</v>
      </c>
      <c r="CM61" s="542"/>
      <c r="CN61" s="542" t="s">
        <v>21</v>
      </c>
      <c r="CO61" s="542" t="s">
        <v>21</v>
      </c>
      <c r="CP61" s="542" t="s">
        <v>21</v>
      </c>
      <c r="CQ61" s="542" t="s">
        <v>21</v>
      </c>
      <c r="CR61" s="542" t="s">
        <v>21</v>
      </c>
      <c r="CS61" s="542" t="s">
        <v>21</v>
      </c>
      <c r="CT61" s="542" t="s">
        <v>21</v>
      </c>
      <c r="CU61" s="542" t="s">
        <v>21</v>
      </c>
      <c r="CV61" s="542" t="s">
        <v>21</v>
      </c>
      <c r="CW61" s="547" t="s">
        <v>34</v>
      </c>
      <c r="CX61" s="548" t="s">
        <v>26</v>
      </c>
      <c r="CY61" s="1374" t="s">
        <v>26</v>
      </c>
      <c r="CZ61" s="1034" t="s">
        <v>26</v>
      </c>
      <c r="DA61" s="1421" t="s">
        <v>171</v>
      </c>
      <c r="DB61" s="82">
        <v>1307081</v>
      </c>
      <c r="DC61" s="2246" t="s">
        <v>22</v>
      </c>
      <c r="DD61" s="2246"/>
      <c r="DE61" s="2246">
        <v>1455402</v>
      </c>
      <c r="DF61" s="2246">
        <v>440684</v>
      </c>
      <c r="DG61" s="2246" t="s">
        <v>21</v>
      </c>
      <c r="DH61" s="2246">
        <v>1014718</v>
      </c>
      <c r="DI61" s="2246">
        <v>947002</v>
      </c>
      <c r="DJ61" s="2246">
        <v>67716</v>
      </c>
      <c r="DK61" s="2246" t="s">
        <v>21</v>
      </c>
      <c r="DL61" s="2246">
        <v>17937</v>
      </c>
      <c r="DM61" s="208">
        <v>2187982</v>
      </c>
      <c r="DN61" s="1343" t="s">
        <v>34</v>
      </c>
      <c r="DO61" s="623" t="s">
        <v>26</v>
      </c>
      <c r="DP61" s="1374" t="s">
        <v>26</v>
      </c>
      <c r="DQ61" s="1034" t="s">
        <v>26</v>
      </c>
      <c r="DR61" s="1421" t="s">
        <v>171</v>
      </c>
      <c r="DS61" s="82">
        <v>6991</v>
      </c>
      <c r="DT61" s="2246">
        <v>262921</v>
      </c>
      <c r="DU61" s="2246"/>
      <c r="DV61" s="2246">
        <v>113010</v>
      </c>
      <c r="DW61" s="2246">
        <v>4558</v>
      </c>
      <c r="DX61" s="2246" t="s">
        <v>21</v>
      </c>
      <c r="DY61" s="2246">
        <v>108452</v>
      </c>
      <c r="DZ61" s="2246">
        <v>296</v>
      </c>
      <c r="EA61" s="2246">
        <v>107813</v>
      </c>
      <c r="EB61" s="2246">
        <v>343</v>
      </c>
      <c r="EC61" s="2246">
        <v>156901</v>
      </c>
      <c r="ED61" s="208" t="s">
        <v>22</v>
      </c>
      <c r="EE61" s="1343" t="s">
        <v>34</v>
      </c>
      <c r="EF61" s="623" t="s">
        <v>26</v>
      </c>
      <c r="EG61" s="1374" t="s">
        <v>26</v>
      </c>
      <c r="EH61" s="1034" t="s">
        <v>26</v>
      </c>
      <c r="EI61" s="1421" t="s">
        <v>171</v>
      </c>
      <c r="EJ61" s="82">
        <v>29323</v>
      </c>
      <c r="EK61" s="2246">
        <v>7841</v>
      </c>
      <c r="EL61" s="2246"/>
      <c r="EM61" s="2246">
        <v>35994</v>
      </c>
      <c r="EN61" s="2246">
        <v>16430</v>
      </c>
      <c r="EO61" s="2246">
        <v>7341</v>
      </c>
      <c r="EP61" s="2246">
        <v>12223</v>
      </c>
      <c r="EQ61" s="2246">
        <v>4549</v>
      </c>
      <c r="ER61" s="2246">
        <v>6041</v>
      </c>
      <c r="ES61" s="2246">
        <v>1633</v>
      </c>
      <c r="ET61" s="2246">
        <v>1170</v>
      </c>
      <c r="EU61" s="208" t="s">
        <v>22</v>
      </c>
      <c r="EV61" s="1343" t="s">
        <v>34</v>
      </c>
      <c r="EW61" s="623" t="s">
        <v>26</v>
      </c>
      <c r="EX61" s="1374" t="s">
        <v>26</v>
      </c>
      <c r="EY61" s="1034" t="s">
        <v>26</v>
      </c>
      <c r="EZ61" s="1421" t="s">
        <v>171</v>
      </c>
      <c r="FA61" s="82">
        <v>40579</v>
      </c>
      <c r="FB61" s="2246" t="s">
        <v>22</v>
      </c>
      <c r="FC61" s="2246"/>
      <c r="FD61" s="2246">
        <v>40579</v>
      </c>
      <c r="FE61" s="2246">
        <v>9040</v>
      </c>
      <c r="FF61" s="2246">
        <v>17092</v>
      </c>
      <c r="FG61" s="2246">
        <v>14447</v>
      </c>
      <c r="FH61" s="2246" t="s">
        <v>22</v>
      </c>
      <c r="FI61" s="2246">
        <v>12448</v>
      </c>
      <c r="FJ61" s="2246">
        <v>1999</v>
      </c>
      <c r="FK61" s="2246" t="s">
        <v>22</v>
      </c>
      <c r="FL61" s="208" t="s">
        <v>22</v>
      </c>
      <c r="FM61" s="1343" t="s">
        <v>34</v>
      </c>
      <c r="FN61" s="623" t="s">
        <v>26</v>
      </c>
      <c r="FO61" s="1374" t="s">
        <v>26</v>
      </c>
      <c r="FP61" s="1034" t="s">
        <v>26</v>
      </c>
      <c r="FQ61" s="1377" t="s">
        <v>171</v>
      </c>
      <c r="FR61" s="82" t="s">
        <v>21</v>
      </c>
      <c r="FS61" s="2246" t="s">
        <v>21</v>
      </c>
      <c r="FT61" s="2246"/>
      <c r="FU61" s="2246" t="s">
        <v>21</v>
      </c>
      <c r="FV61" s="2246" t="s">
        <v>21</v>
      </c>
      <c r="FW61" s="2246" t="s">
        <v>21</v>
      </c>
      <c r="FX61" s="2246" t="s">
        <v>21</v>
      </c>
      <c r="FY61" s="2246" t="s">
        <v>21</v>
      </c>
      <c r="FZ61" s="2246" t="s">
        <v>21</v>
      </c>
      <c r="GA61" s="2246" t="s">
        <v>21</v>
      </c>
      <c r="GB61" s="2246" t="s">
        <v>21</v>
      </c>
      <c r="GC61" s="2246" t="s">
        <v>21</v>
      </c>
      <c r="GD61" s="1343" t="s">
        <v>34</v>
      </c>
      <c r="GE61" s="623" t="s">
        <v>26</v>
      </c>
    </row>
    <row r="62" spans="1:187" ht="15" customHeight="1">
      <c r="A62" s="1374" t="s">
        <v>26</v>
      </c>
      <c r="B62" s="1034" t="s">
        <v>26</v>
      </c>
      <c r="C62" s="1421" t="s">
        <v>172</v>
      </c>
      <c r="D62" s="82">
        <v>4150575</v>
      </c>
      <c r="E62" s="2246" t="s">
        <v>22</v>
      </c>
      <c r="F62" s="2246"/>
      <c r="G62" s="2246">
        <v>4642946</v>
      </c>
      <c r="H62" s="2246">
        <v>224443</v>
      </c>
      <c r="I62" s="2246">
        <v>111409</v>
      </c>
      <c r="J62" s="2246">
        <v>4307094</v>
      </c>
      <c r="K62" s="2246">
        <v>3865001</v>
      </c>
      <c r="L62" s="2246">
        <v>402250</v>
      </c>
      <c r="M62" s="2246">
        <v>39844</v>
      </c>
      <c r="N62" s="2246">
        <v>97143</v>
      </c>
      <c r="O62" s="2246">
        <v>835932</v>
      </c>
      <c r="P62" s="1343" t="s">
        <v>35</v>
      </c>
      <c r="Q62" s="623" t="s">
        <v>26</v>
      </c>
      <c r="R62" s="1374" t="s">
        <v>26</v>
      </c>
      <c r="S62" s="1034" t="s">
        <v>26</v>
      </c>
      <c r="T62" s="1421" t="s">
        <v>172</v>
      </c>
      <c r="U62" s="82">
        <v>17</v>
      </c>
      <c r="V62" s="2246" t="s">
        <v>22</v>
      </c>
      <c r="W62" s="2246"/>
      <c r="X62" s="2246">
        <v>18</v>
      </c>
      <c r="Y62" s="2246" t="s">
        <v>22</v>
      </c>
      <c r="Z62" s="2246" t="s">
        <v>22</v>
      </c>
      <c r="AA62" s="2246">
        <v>18</v>
      </c>
      <c r="AB62" s="2246" t="s">
        <v>22</v>
      </c>
      <c r="AC62" s="2246" t="s">
        <v>22</v>
      </c>
      <c r="AD62" s="2246">
        <v>18</v>
      </c>
      <c r="AE62" s="2246" t="s">
        <v>21</v>
      </c>
      <c r="AF62" s="2246">
        <v>2</v>
      </c>
      <c r="AG62" s="1343" t="s">
        <v>35</v>
      </c>
      <c r="AH62" s="623" t="s">
        <v>26</v>
      </c>
      <c r="AI62" s="1374" t="s">
        <v>26</v>
      </c>
      <c r="AJ62" s="1034" t="s">
        <v>26</v>
      </c>
      <c r="AK62" s="1421" t="s">
        <v>172</v>
      </c>
      <c r="AL62" s="82">
        <v>76642</v>
      </c>
      <c r="AM62" s="2246" t="s">
        <v>22</v>
      </c>
      <c r="AN62" s="2246"/>
      <c r="AO62" s="2246">
        <v>75541</v>
      </c>
      <c r="AP62" s="2246">
        <v>26</v>
      </c>
      <c r="AQ62" s="2246">
        <v>1</v>
      </c>
      <c r="AR62" s="2246">
        <v>75514</v>
      </c>
      <c r="AS62" s="2246">
        <v>73294</v>
      </c>
      <c r="AT62" s="2246">
        <v>1862</v>
      </c>
      <c r="AU62" s="2246">
        <v>358</v>
      </c>
      <c r="AV62" s="2246" t="s">
        <v>21</v>
      </c>
      <c r="AW62" s="2246">
        <v>8119</v>
      </c>
      <c r="AX62" s="1343" t="s">
        <v>35</v>
      </c>
      <c r="AY62" s="623" t="s">
        <v>26</v>
      </c>
      <c r="AZ62" s="1374" t="s">
        <v>26</v>
      </c>
      <c r="BA62" s="1034" t="s">
        <v>26</v>
      </c>
      <c r="BB62" s="1421" t="s">
        <v>172</v>
      </c>
      <c r="BC62" s="82">
        <v>3918</v>
      </c>
      <c r="BD62" s="2246" t="s">
        <v>22</v>
      </c>
      <c r="BE62" s="2246"/>
      <c r="BF62" s="2246">
        <v>3953</v>
      </c>
      <c r="BG62" s="2246">
        <v>1979</v>
      </c>
      <c r="BH62" s="2246">
        <v>645</v>
      </c>
      <c r="BI62" s="2246">
        <v>1329</v>
      </c>
      <c r="BJ62" s="2246" t="s">
        <v>21</v>
      </c>
      <c r="BK62" s="2246">
        <v>585</v>
      </c>
      <c r="BL62" s="2246">
        <v>744</v>
      </c>
      <c r="BM62" s="2246">
        <v>88</v>
      </c>
      <c r="BN62" s="2246">
        <v>6515</v>
      </c>
      <c r="BO62" s="1343" t="s">
        <v>35</v>
      </c>
      <c r="BP62" s="623" t="s">
        <v>26</v>
      </c>
      <c r="BQ62" s="1374" t="s">
        <v>26</v>
      </c>
      <c r="BR62" s="1034" t="s">
        <v>26</v>
      </c>
      <c r="BS62" s="1421" t="s">
        <v>172</v>
      </c>
      <c r="BT62" s="82">
        <v>483459</v>
      </c>
      <c r="BU62" s="2246" t="s">
        <v>22</v>
      </c>
      <c r="BV62" s="2246"/>
      <c r="BW62" s="2246">
        <v>426765</v>
      </c>
      <c r="BX62" s="2246">
        <v>3287</v>
      </c>
      <c r="BY62" s="2246">
        <v>1750</v>
      </c>
      <c r="BZ62" s="2246">
        <v>421728</v>
      </c>
      <c r="CA62" s="2246">
        <v>384287</v>
      </c>
      <c r="CB62" s="2246">
        <v>20739</v>
      </c>
      <c r="CC62" s="2246">
        <v>16702</v>
      </c>
      <c r="CD62" s="2246">
        <v>49181</v>
      </c>
      <c r="CE62" s="2246">
        <v>77560</v>
      </c>
      <c r="CF62" s="1343" t="s">
        <v>35</v>
      </c>
      <c r="CG62" s="623" t="s">
        <v>26</v>
      </c>
      <c r="CH62" s="579" t="s">
        <v>26</v>
      </c>
      <c r="CI62" s="580" t="s">
        <v>26</v>
      </c>
      <c r="CJ62" s="2038" t="s">
        <v>172</v>
      </c>
      <c r="CK62" s="597" t="s">
        <v>21</v>
      </c>
      <c r="CL62" s="542" t="s">
        <v>22</v>
      </c>
      <c r="CM62" s="542"/>
      <c r="CN62" s="542" t="s">
        <v>21</v>
      </c>
      <c r="CO62" s="542" t="s">
        <v>21</v>
      </c>
      <c r="CP62" s="542" t="s">
        <v>21</v>
      </c>
      <c r="CQ62" s="542" t="s">
        <v>21</v>
      </c>
      <c r="CR62" s="542" t="s">
        <v>21</v>
      </c>
      <c r="CS62" s="542" t="s">
        <v>21</v>
      </c>
      <c r="CT62" s="542" t="s">
        <v>21</v>
      </c>
      <c r="CU62" s="542" t="s">
        <v>21</v>
      </c>
      <c r="CV62" s="542" t="s">
        <v>21</v>
      </c>
      <c r="CW62" s="547" t="s">
        <v>35</v>
      </c>
      <c r="CX62" s="548" t="s">
        <v>26</v>
      </c>
      <c r="CY62" s="1374" t="s">
        <v>26</v>
      </c>
      <c r="CZ62" s="1034" t="s">
        <v>26</v>
      </c>
      <c r="DA62" s="1421" t="s">
        <v>172</v>
      </c>
      <c r="DB62" s="82">
        <v>1812930</v>
      </c>
      <c r="DC62" s="2246" t="s">
        <v>22</v>
      </c>
      <c r="DD62" s="2246"/>
      <c r="DE62" s="2246">
        <v>1405543</v>
      </c>
      <c r="DF62" s="2246">
        <v>416425</v>
      </c>
      <c r="DG62" s="2246" t="s">
        <v>21</v>
      </c>
      <c r="DH62" s="2246">
        <v>989118</v>
      </c>
      <c r="DI62" s="2246">
        <v>930296</v>
      </c>
      <c r="DJ62" s="2246">
        <v>57258</v>
      </c>
      <c r="DK62" s="2246">
        <v>1564</v>
      </c>
      <c r="DL62" s="2246">
        <v>15571</v>
      </c>
      <c r="DM62" s="208">
        <v>2579800</v>
      </c>
      <c r="DN62" s="1343" t="s">
        <v>35</v>
      </c>
      <c r="DO62" s="623" t="s">
        <v>26</v>
      </c>
      <c r="DP62" s="1374" t="s">
        <v>26</v>
      </c>
      <c r="DQ62" s="1034" t="s">
        <v>26</v>
      </c>
      <c r="DR62" s="1421" t="s">
        <v>172</v>
      </c>
      <c r="DS62" s="82">
        <v>6192</v>
      </c>
      <c r="DT62" s="2246">
        <v>256380</v>
      </c>
      <c r="DU62" s="2246"/>
      <c r="DV62" s="2246">
        <v>107130</v>
      </c>
      <c r="DW62" s="2246">
        <v>3657</v>
      </c>
      <c r="DX62" s="2246" t="s">
        <v>21</v>
      </c>
      <c r="DY62" s="2246">
        <v>103473</v>
      </c>
      <c r="DZ62" s="2246">
        <v>208</v>
      </c>
      <c r="EA62" s="2246">
        <v>102746</v>
      </c>
      <c r="EB62" s="2246">
        <v>519</v>
      </c>
      <c r="EC62" s="2246">
        <v>155452</v>
      </c>
      <c r="ED62" s="208" t="s">
        <v>22</v>
      </c>
      <c r="EE62" s="1343" t="s">
        <v>35</v>
      </c>
      <c r="EF62" s="623" t="s">
        <v>26</v>
      </c>
      <c r="EG62" s="1374" t="s">
        <v>26</v>
      </c>
      <c r="EH62" s="1034" t="s">
        <v>26</v>
      </c>
      <c r="EI62" s="1421" t="s">
        <v>172</v>
      </c>
      <c r="EJ62" s="82">
        <v>26954</v>
      </c>
      <c r="EK62" s="2246">
        <v>6909</v>
      </c>
      <c r="EL62" s="2246"/>
      <c r="EM62" s="2246">
        <v>33084</v>
      </c>
      <c r="EN62" s="2246">
        <v>14088</v>
      </c>
      <c r="EO62" s="2246">
        <v>6888</v>
      </c>
      <c r="EP62" s="2246">
        <v>12108</v>
      </c>
      <c r="EQ62" s="2246">
        <v>1996</v>
      </c>
      <c r="ER62" s="2246">
        <v>8526</v>
      </c>
      <c r="ES62" s="2246">
        <v>1586</v>
      </c>
      <c r="ET62" s="2246">
        <v>887</v>
      </c>
      <c r="EU62" s="208" t="s">
        <v>22</v>
      </c>
      <c r="EV62" s="1343" t="s">
        <v>35</v>
      </c>
      <c r="EW62" s="623" t="s">
        <v>26</v>
      </c>
      <c r="EX62" s="1374" t="s">
        <v>26</v>
      </c>
      <c r="EY62" s="1034" t="s">
        <v>26</v>
      </c>
      <c r="EZ62" s="1421" t="s">
        <v>172</v>
      </c>
      <c r="FA62" s="82">
        <v>36927</v>
      </c>
      <c r="FB62" s="2246" t="s">
        <v>22</v>
      </c>
      <c r="FC62" s="2246"/>
      <c r="FD62" s="2246">
        <v>36924</v>
      </c>
      <c r="FE62" s="2246">
        <v>5778</v>
      </c>
      <c r="FF62" s="2246">
        <v>17465</v>
      </c>
      <c r="FG62" s="2246">
        <v>13681</v>
      </c>
      <c r="FH62" s="2246" t="s">
        <v>22</v>
      </c>
      <c r="FI62" s="2246">
        <v>11729</v>
      </c>
      <c r="FJ62" s="2246">
        <v>1954</v>
      </c>
      <c r="FK62" s="2246" t="s">
        <v>22</v>
      </c>
      <c r="FL62" s="208" t="s">
        <v>22</v>
      </c>
      <c r="FM62" s="1343" t="s">
        <v>35</v>
      </c>
      <c r="FN62" s="623" t="s">
        <v>26</v>
      </c>
      <c r="FO62" s="1374" t="s">
        <v>26</v>
      </c>
      <c r="FP62" s="1034" t="s">
        <v>26</v>
      </c>
      <c r="FQ62" s="1377" t="s">
        <v>172</v>
      </c>
      <c r="FR62" s="82" t="s">
        <v>21</v>
      </c>
      <c r="FS62" s="2246" t="s">
        <v>21</v>
      </c>
      <c r="FT62" s="2246"/>
      <c r="FU62" s="2246" t="s">
        <v>21</v>
      </c>
      <c r="FV62" s="2246" t="s">
        <v>21</v>
      </c>
      <c r="FW62" s="2246" t="s">
        <v>21</v>
      </c>
      <c r="FX62" s="2246" t="s">
        <v>21</v>
      </c>
      <c r="FY62" s="2246" t="s">
        <v>21</v>
      </c>
      <c r="FZ62" s="2246" t="s">
        <v>21</v>
      </c>
      <c r="GA62" s="2246" t="s">
        <v>21</v>
      </c>
      <c r="GB62" s="2246" t="s">
        <v>21</v>
      </c>
      <c r="GC62" s="2246" t="s">
        <v>21</v>
      </c>
      <c r="GD62" s="1343" t="s">
        <v>35</v>
      </c>
      <c r="GE62" s="623" t="s">
        <v>26</v>
      </c>
    </row>
    <row r="63" spans="1:187" ht="15" customHeight="1">
      <c r="A63" s="1374" t="s">
        <v>26</v>
      </c>
      <c r="B63" s="1034" t="s">
        <v>26</v>
      </c>
      <c r="C63" s="1421" t="s">
        <v>173</v>
      </c>
      <c r="D63" s="82">
        <v>4522760</v>
      </c>
      <c r="E63" s="2246" t="s">
        <v>22</v>
      </c>
      <c r="F63" s="2246"/>
      <c r="G63" s="2246">
        <v>5092772</v>
      </c>
      <c r="H63" s="2246">
        <v>244433</v>
      </c>
      <c r="I63" s="2246">
        <v>119756</v>
      </c>
      <c r="J63" s="2246">
        <v>4728583</v>
      </c>
      <c r="K63" s="2246">
        <v>4265530</v>
      </c>
      <c r="L63" s="2246">
        <v>420737</v>
      </c>
      <c r="M63" s="2246">
        <v>42316</v>
      </c>
      <c r="N63" s="2246">
        <v>79756</v>
      </c>
      <c r="O63" s="2246">
        <v>822453</v>
      </c>
      <c r="P63" s="1343" t="s">
        <v>36</v>
      </c>
      <c r="Q63" s="623" t="s">
        <v>26</v>
      </c>
      <c r="R63" s="1374" t="s">
        <v>26</v>
      </c>
      <c r="S63" s="1034" t="s">
        <v>26</v>
      </c>
      <c r="T63" s="1421" t="s">
        <v>173</v>
      </c>
      <c r="U63" s="82">
        <v>20</v>
      </c>
      <c r="V63" s="2246" t="s">
        <v>22</v>
      </c>
      <c r="W63" s="2246"/>
      <c r="X63" s="2246">
        <v>18</v>
      </c>
      <c r="Y63" s="2246" t="s">
        <v>22</v>
      </c>
      <c r="Z63" s="2246" t="s">
        <v>22</v>
      </c>
      <c r="AA63" s="2246">
        <v>18</v>
      </c>
      <c r="AB63" s="2246" t="s">
        <v>22</v>
      </c>
      <c r="AC63" s="2246" t="s">
        <v>22</v>
      </c>
      <c r="AD63" s="2246">
        <v>18</v>
      </c>
      <c r="AE63" s="2246" t="s">
        <v>21</v>
      </c>
      <c r="AF63" s="2246">
        <v>4</v>
      </c>
      <c r="AG63" s="1343" t="s">
        <v>36</v>
      </c>
      <c r="AH63" s="623" t="s">
        <v>26</v>
      </c>
      <c r="AI63" s="1374" t="s">
        <v>26</v>
      </c>
      <c r="AJ63" s="1034" t="s">
        <v>26</v>
      </c>
      <c r="AK63" s="1421" t="s">
        <v>173</v>
      </c>
      <c r="AL63" s="82">
        <v>79154</v>
      </c>
      <c r="AM63" s="2246" t="s">
        <v>22</v>
      </c>
      <c r="AN63" s="2246"/>
      <c r="AO63" s="2246">
        <v>79790</v>
      </c>
      <c r="AP63" s="2246">
        <v>92</v>
      </c>
      <c r="AQ63" s="2246" t="s">
        <v>21</v>
      </c>
      <c r="AR63" s="2246">
        <v>79698</v>
      </c>
      <c r="AS63" s="2246">
        <v>76562</v>
      </c>
      <c r="AT63" s="2246">
        <v>2676</v>
      </c>
      <c r="AU63" s="2246">
        <v>460</v>
      </c>
      <c r="AV63" s="2246" t="s">
        <v>21</v>
      </c>
      <c r="AW63" s="2246">
        <v>7484</v>
      </c>
      <c r="AX63" s="1343" t="s">
        <v>36</v>
      </c>
      <c r="AY63" s="623" t="s">
        <v>26</v>
      </c>
      <c r="AZ63" s="1374" t="s">
        <v>26</v>
      </c>
      <c r="BA63" s="1034" t="s">
        <v>26</v>
      </c>
      <c r="BB63" s="1421" t="s">
        <v>173</v>
      </c>
      <c r="BC63" s="82">
        <v>4634</v>
      </c>
      <c r="BD63" s="2246" t="s">
        <v>22</v>
      </c>
      <c r="BE63" s="2246"/>
      <c r="BF63" s="2246">
        <v>4532</v>
      </c>
      <c r="BG63" s="2246">
        <v>2686</v>
      </c>
      <c r="BH63" s="2246">
        <v>612</v>
      </c>
      <c r="BI63" s="2246">
        <v>1234</v>
      </c>
      <c r="BJ63" s="2246" t="s">
        <v>21</v>
      </c>
      <c r="BK63" s="2246">
        <v>547</v>
      </c>
      <c r="BL63" s="2246">
        <v>687</v>
      </c>
      <c r="BM63" s="2246">
        <v>83</v>
      </c>
      <c r="BN63" s="2246">
        <v>6534</v>
      </c>
      <c r="BO63" s="1343" t="s">
        <v>36</v>
      </c>
      <c r="BP63" s="623" t="s">
        <v>26</v>
      </c>
      <c r="BQ63" s="1374" t="s">
        <v>26</v>
      </c>
      <c r="BR63" s="1034" t="s">
        <v>26</v>
      </c>
      <c r="BS63" s="1421" t="s">
        <v>173</v>
      </c>
      <c r="BT63" s="82">
        <v>472219</v>
      </c>
      <c r="BU63" s="2246" t="s">
        <v>22</v>
      </c>
      <c r="BV63" s="2246"/>
      <c r="BW63" s="2246">
        <v>434953</v>
      </c>
      <c r="BX63" s="2246">
        <v>3537</v>
      </c>
      <c r="BY63" s="2246">
        <v>1577</v>
      </c>
      <c r="BZ63" s="2246">
        <v>429839</v>
      </c>
      <c r="CA63" s="2246">
        <v>389440</v>
      </c>
      <c r="CB63" s="2246">
        <v>22453</v>
      </c>
      <c r="CC63" s="2246">
        <v>17946</v>
      </c>
      <c r="CD63" s="2246">
        <v>49552</v>
      </c>
      <c r="CE63" s="2246">
        <v>66072</v>
      </c>
      <c r="CF63" s="1343" t="s">
        <v>36</v>
      </c>
      <c r="CG63" s="623" t="s">
        <v>26</v>
      </c>
      <c r="CH63" s="579" t="s">
        <v>26</v>
      </c>
      <c r="CI63" s="580" t="s">
        <v>26</v>
      </c>
      <c r="CJ63" s="2038" t="s">
        <v>173</v>
      </c>
      <c r="CK63" s="597" t="s">
        <v>21</v>
      </c>
      <c r="CL63" s="542" t="s">
        <v>22</v>
      </c>
      <c r="CM63" s="542"/>
      <c r="CN63" s="542" t="s">
        <v>21</v>
      </c>
      <c r="CO63" s="542" t="s">
        <v>21</v>
      </c>
      <c r="CP63" s="542" t="s">
        <v>21</v>
      </c>
      <c r="CQ63" s="542" t="s">
        <v>21</v>
      </c>
      <c r="CR63" s="542" t="s">
        <v>21</v>
      </c>
      <c r="CS63" s="542" t="s">
        <v>21</v>
      </c>
      <c r="CT63" s="542" t="s">
        <v>21</v>
      </c>
      <c r="CU63" s="542" t="s">
        <v>21</v>
      </c>
      <c r="CV63" s="542" t="s">
        <v>21</v>
      </c>
      <c r="CW63" s="547" t="s">
        <v>36</v>
      </c>
      <c r="CX63" s="548" t="s">
        <v>26</v>
      </c>
      <c r="CY63" s="1374" t="s">
        <v>26</v>
      </c>
      <c r="CZ63" s="1034" t="s">
        <v>26</v>
      </c>
      <c r="DA63" s="1421" t="s">
        <v>173</v>
      </c>
      <c r="DB63" s="82">
        <v>1488078</v>
      </c>
      <c r="DC63" s="2246" t="s">
        <v>22</v>
      </c>
      <c r="DD63" s="2246"/>
      <c r="DE63" s="2246">
        <v>1576190</v>
      </c>
      <c r="DF63" s="2246">
        <v>530567</v>
      </c>
      <c r="DG63" s="2246" t="s">
        <v>21</v>
      </c>
      <c r="DH63" s="2246">
        <v>1045623</v>
      </c>
      <c r="DI63" s="2246">
        <v>976065</v>
      </c>
      <c r="DJ63" s="2246">
        <v>69328</v>
      </c>
      <c r="DK63" s="2246">
        <v>230</v>
      </c>
      <c r="DL63" s="2246">
        <v>17159</v>
      </c>
      <c r="DM63" s="208">
        <v>2474528</v>
      </c>
      <c r="DN63" s="1343" t="s">
        <v>36</v>
      </c>
      <c r="DO63" s="623" t="s">
        <v>26</v>
      </c>
      <c r="DP63" s="1374" t="s">
        <v>26</v>
      </c>
      <c r="DQ63" s="1034" t="s">
        <v>26</v>
      </c>
      <c r="DR63" s="1421" t="s">
        <v>173</v>
      </c>
      <c r="DS63" s="82">
        <v>7906</v>
      </c>
      <c r="DT63" s="2246">
        <v>265661</v>
      </c>
      <c r="DU63" s="2246"/>
      <c r="DV63" s="2246">
        <v>109416</v>
      </c>
      <c r="DW63" s="2246">
        <v>3549</v>
      </c>
      <c r="DX63" s="2246" t="s">
        <v>21</v>
      </c>
      <c r="DY63" s="2246">
        <v>105867</v>
      </c>
      <c r="DZ63" s="2246">
        <v>313</v>
      </c>
      <c r="EA63" s="2246">
        <v>104648</v>
      </c>
      <c r="EB63" s="2246">
        <v>906</v>
      </c>
      <c r="EC63" s="2246">
        <v>164142</v>
      </c>
      <c r="ED63" s="208" t="s">
        <v>22</v>
      </c>
      <c r="EE63" s="1343" t="s">
        <v>36</v>
      </c>
      <c r="EF63" s="623" t="s">
        <v>26</v>
      </c>
      <c r="EG63" s="1374" t="s">
        <v>26</v>
      </c>
      <c r="EH63" s="1034" t="s">
        <v>26</v>
      </c>
      <c r="EI63" s="1421" t="s">
        <v>173</v>
      </c>
      <c r="EJ63" s="82">
        <v>31533</v>
      </c>
      <c r="EK63" s="2246">
        <v>7672</v>
      </c>
      <c r="EL63" s="2246"/>
      <c r="EM63" s="2246">
        <v>38393</v>
      </c>
      <c r="EN63" s="2246">
        <v>17339</v>
      </c>
      <c r="EO63" s="2246">
        <v>7603</v>
      </c>
      <c r="EP63" s="2246">
        <v>13451</v>
      </c>
      <c r="EQ63" s="2246">
        <v>4570</v>
      </c>
      <c r="ER63" s="2246">
        <v>7141</v>
      </c>
      <c r="ES63" s="2246">
        <v>1740</v>
      </c>
      <c r="ET63" s="2246">
        <v>915</v>
      </c>
      <c r="EU63" s="208" t="s">
        <v>22</v>
      </c>
      <c r="EV63" s="1343" t="s">
        <v>36</v>
      </c>
      <c r="EW63" s="623" t="s">
        <v>26</v>
      </c>
      <c r="EX63" s="1374" t="s">
        <v>26</v>
      </c>
      <c r="EY63" s="1034" t="s">
        <v>26</v>
      </c>
      <c r="EZ63" s="1421" t="s">
        <v>173</v>
      </c>
      <c r="FA63" s="82">
        <v>36117</v>
      </c>
      <c r="FB63" s="2246" t="s">
        <v>22</v>
      </c>
      <c r="FC63" s="2246"/>
      <c r="FD63" s="2246">
        <v>36121</v>
      </c>
      <c r="FE63" s="2246">
        <v>5850</v>
      </c>
      <c r="FF63" s="2246">
        <v>17402</v>
      </c>
      <c r="FG63" s="2246">
        <v>12869</v>
      </c>
      <c r="FH63" s="2246" t="s">
        <v>22</v>
      </c>
      <c r="FI63" s="2246">
        <v>10773</v>
      </c>
      <c r="FJ63" s="2246">
        <v>2097</v>
      </c>
      <c r="FK63" s="2246" t="s">
        <v>22</v>
      </c>
      <c r="FL63" s="208" t="s">
        <v>22</v>
      </c>
      <c r="FM63" s="1343" t="s">
        <v>36</v>
      </c>
      <c r="FN63" s="623" t="s">
        <v>26</v>
      </c>
      <c r="FO63" s="1374" t="s">
        <v>26</v>
      </c>
      <c r="FP63" s="1034" t="s">
        <v>26</v>
      </c>
      <c r="FQ63" s="1377" t="s">
        <v>173</v>
      </c>
      <c r="FR63" s="82" t="s">
        <v>21</v>
      </c>
      <c r="FS63" s="2246" t="s">
        <v>21</v>
      </c>
      <c r="FT63" s="2246"/>
      <c r="FU63" s="2246" t="s">
        <v>21</v>
      </c>
      <c r="FV63" s="2246" t="s">
        <v>21</v>
      </c>
      <c r="FW63" s="2246" t="s">
        <v>21</v>
      </c>
      <c r="FX63" s="2246" t="s">
        <v>21</v>
      </c>
      <c r="FY63" s="2246" t="s">
        <v>21</v>
      </c>
      <c r="FZ63" s="2246" t="s">
        <v>21</v>
      </c>
      <c r="GA63" s="2246" t="s">
        <v>21</v>
      </c>
      <c r="GB63" s="2246" t="s">
        <v>21</v>
      </c>
      <c r="GC63" s="2246" t="s">
        <v>21</v>
      </c>
      <c r="GD63" s="1343" t="s">
        <v>36</v>
      </c>
      <c r="GE63" s="623" t="s">
        <v>26</v>
      </c>
    </row>
    <row r="64" spans="1:187" ht="15" customHeight="1">
      <c r="A64" s="1374" t="s">
        <v>26</v>
      </c>
      <c r="B64" s="1034" t="s">
        <v>26</v>
      </c>
      <c r="C64" s="1421" t="s">
        <v>174</v>
      </c>
      <c r="D64" s="82">
        <v>5056730</v>
      </c>
      <c r="E64" s="2246" t="s">
        <v>22</v>
      </c>
      <c r="F64" s="2246"/>
      <c r="G64" s="2246">
        <v>5480673</v>
      </c>
      <c r="H64" s="2246">
        <v>253471</v>
      </c>
      <c r="I64" s="2246">
        <v>120184</v>
      </c>
      <c r="J64" s="2246">
        <v>5107018</v>
      </c>
      <c r="K64" s="2246">
        <v>4592486</v>
      </c>
      <c r="L64" s="2246">
        <v>476116</v>
      </c>
      <c r="M64" s="2246">
        <v>38416</v>
      </c>
      <c r="N64" s="2246">
        <v>78973</v>
      </c>
      <c r="O64" s="2246">
        <v>1004339</v>
      </c>
      <c r="P64" s="1343" t="s">
        <v>37</v>
      </c>
      <c r="Q64" s="623" t="s">
        <v>26</v>
      </c>
      <c r="R64" s="1374" t="s">
        <v>26</v>
      </c>
      <c r="S64" s="1034" t="s">
        <v>26</v>
      </c>
      <c r="T64" s="1421" t="s">
        <v>174</v>
      </c>
      <c r="U64" s="82">
        <v>17</v>
      </c>
      <c r="V64" s="2246" t="s">
        <v>22</v>
      </c>
      <c r="W64" s="2246"/>
      <c r="X64" s="2246">
        <v>17</v>
      </c>
      <c r="Y64" s="2246" t="s">
        <v>22</v>
      </c>
      <c r="Z64" s="2246" t="s">
        <v>22</v>
      </c>
      <c r="AA64" s="2246">
        <v>17</v>
      </c>
      <c r="AB64" s="2246" t="s">
        <v>22</v>
      </c>
      <c r="AC64" s="2246" t="s">
        <v>22</v>
      </c>
      <c r="AD64" s="2246">
        <v>17</v>
      </c>
      <c r="AE64" s="2246" t="s">
        <v>21</v>
      </c>
      <c r="AF64" s="2246">
        <v>4</v>
      </c>
      <c r="AG64" s="1343" t="s">
        <v>37</v>
      </c>
      <c r="AH64" s="623" t="s">
        <v>26</v>
      </c>
      <c r="AI64" s="1374" t="s">
        <v>26</v>
      </c>
      <c r="AJ64" s="1034" t="s">
        <v>26</v>
      </c>
      <c r="AK64" s="1421" t="s">
        <v>174</v>
      </c>
      <c r="AL64" s="82">
        <v>86334</v>
      </c>
      <c r="AM64" s="2246" t="s">
        <v>22</v>
      </c>
      <c r="AN64" s="2246"/>
      <c r="AO64" s="2246">
        <v>86646</v>
      </c>
      <c r="AP64" s="2246">
        <v>57</v>
      </c>
      <c r="AQ64" s="2246" t="s">
        <v>21</v>
      </c>
      <c r="AR64" s="2246">
        <v>86589</v>
      </c>
      <c r="AS64" s="2246">
        <v>83506</v>
      </c>
      <c r="AT64" s="2246">
        <v>2641</v>
      </c>
      <c r="AU64" s="2246">
        <v>442</v>
      </c>
      <c r="AV64" s="2246" t="s">
        <v>21</v>
      </c>
      <c r="AW64" s="2246">
        <v>7168</v>
      </c>
      <c r="AX64" s="1343" t="s">
        <v>37</v>
      </c>
      <c r="AY64" s="623" t="s">
        <v>26</v>
      </c>
      <c r="AZ64" s="1374" t="s">
        <v>26</v>
      </c>
      <c r="BA64" s="1034" t="s">
        <v>26</v>
      </c>
      <c r="BB64" s="1421" t="s">
        <v>174</v>
      </c>
      <c r="BC64" s="82">
        <v>3448</v>
      </c>
      <c r="BD64" s="2246" t="s">
        <v>22</v>
      </c>
      <c r="BE64" s="2246"/>
      <c r="BF64" s="2246">
        <v>3427</v>
      </c>
      <c r="BG64" s="2246">
        <v>1718</v>
      </c>
      <c r="BH64" s="2246">
        <v>501</v>
      </c>
      <c r="BI64" s="2246">
        <v>1208</v>
      </c>
      <c r="BJ64" s="2246" t="s">
        <v>21</v>
      </c>
      <c r="BK64" s="2246">
        <v>556</v>
      </c>
      <c r="BL64" s="2246">
        <v>652</v>
      </c>
      <c r="BM64" s="2246">
        <v>73</v>
      </c>
      <c r="BN64" s="2246">
        <v>6477</v>
      </c>
      <c r="BO64" s="1343" t="s">
        <v>37</v>
      </c>
      <c r="BP64" s="623" t="s">
        <v>26</v>
      </c>
      <c r="BQ64" s="1374" t="s">
        <v>26</v>
      </c>
      <c r="BR64" s="1034" t="s">
        <v>26</v>
      </c>
      <c r="BS64" s="1421" t="s">
        <v>174</v>
      </c>
      <c r="BT64" s="82">
        <v>507796</v>
      </c>
      <c r="BU64" s="2246" t="s">
        <v>22</v>
      </c>
      <c r="BV64" s="2246"/>
      <c r="BW64" s="2246">
        <v>461291</v>
      </c>
      <c r="BX64" s="2246">
        <v>2604</v>
      </c>
      <c r="BY64" s="2246">
        <v>1775</v>
      </c>
      <c r="BZ64" s="2246">
        <v>456912</v>
      </c>
      <c r="CA64" s="2246">
        <v>420761</v>
      </c>
      <c r="CB64" s="2246">
        <v>19548</v>
      </c>
      <c r="CC64" s="2246">
        <v>16603</v>
      </c>
      <c r="CD64" s="2246">
        <v>49273</v>
      </c>
      <c r="CE64" s="2246">
        <v>63134</v>
      </c>
      <c r="CF64" s="1343" t="s">
        <v>37</v>
      </c>
      <c r="CG64" s="623" t="s">
        <v>26</v>
      </c>
      <c r="CH64" s="579" t="s">
        <v>26</v>
      </c>
      <c r="CI64" s="580" t="s">
        <v>26</v>
      </c>
      <c r="CJ64" s="2038" t="s">
        <v>174</v>
      </c>
      <c r="CK64" s="597" t="s">
        <v>21</v>
      </c>
      <c r="CL64" s="542" t="s">
        <v>22</v>
      </c>
      <c r="CM64" s="542"/>
      <c r="CN64" s="542" t="s">
        <v>21</v>
      </c>
      <c r="CO64" s="542" t="s">
        <v>21</v>
      </c>
      <c r="CP64" s="542" t="s">
        <v>21</v>
      </c>
      <c r="CQ64" s="542" t="s">
        <v>21</v>
      </c>
      <c r="CR64" s="542" t="s">
        <v>21</v>
      </c>
      <c r="CS64" s="542" t="s">
        <v>21</v>
      </c>
      <c r="CT64" s="542" t="s">
        <v>21</v>
      </c>
      <c r="CU64" s="542" t="s">
        <v>21</v>
      </c>
      <c r="CV64" s="542" t="s">
        <v>21</v>
      </c>
      <c r="CW64" s="547" t="s">
        <v>37</v>
      </c>
      <c r="CX64" s="548" t="s">
        <v>26</v>
      </c>
      <c r="CY64" s="1374" t="s">
        <v>26</v>
      </c>
      <c r="CZ64" s="1034" t="s">
        <v>26</v>
      </c>
      <c r="DA64" s="1421" t="s">
        <v>174</v>
      </c>
      <c r="DB64" s="82">
        <v>1530661</v>
      </c>
      <c r="DC64" s="2246" t="s">
        <v>22</v>
      </c>
      <c r="DD64" s="2246"/>
      <c r="DE64" s="2246">
        <v>1591461</v>
      </c>
      <c r="DF64" s="2246">
        <v>558157</v>
      </c>
      <c r="DG64" s="2246" t="s">
        <v>21</v>
      </c>
      <c r="DH64" s="2246">
        <v>1033304</v>
      </c>
      <c r="DI64" s="2246">
        <v>974325</v>
      </c>
      <c r="DJ64" s="2246">
        <v>58979</v>
      </c>
      <c r="DK64" s="2246" t="s">
        <v>21</v>
      </c>
      <c r="DL64" s="2246">
        <v>19248</v>
      </c>
      <c r="DM64" s="208">
        <v>2394479</v>
      </c>
      <c r="DN64" s="1343" t="s">
        <v>37</v>
      </c>
      <c r="DO64" s="623" t="s">
        <v>26</v>
      </c>
      <c r="DP64" s="1374" t="s">
        <v>26</v>
      </c>
      <c r="DQ64" s="1034" t="s">
        <v>26</v>
      </c>
      <c r="DR64" s="1421" t="s">
        <v>174</v>
      </c>
      <c r="DS64" s="82">
        <v>6846</v>
      </c>
      <c r="DT64" s="2246">
        <v>266171</v>
      </c>
      <c r="DU64" s="2246"/>
      <c r="DV64" s="2246">
        <v>111118</v>
      </c>
      <c r="DW64" s="2246">
        <v>3581</v>
      </c>
      <c r="DX64" s="2246" t="s">
        <v>21</v>
      </c>
      <c r="DY64" s="2246">
        <v>107537</v>
      </c>
      <c r="DZ64" s="2246">
        <v>210</v>
      </c>
      <c r="EA64" s="2246">
        <v>106401</v>
      </c>
      <c r="EB64" s="2246">
        <v>926</v>
      </c>
      <c r="EC64" s="2246">
        <v>161909</v>
      </c>
      <c r="ED64" s="208" t="s">
        <v>22</v>
      </c>
      <c r="EE64" s="1343" t="s">
        <v>37</v>
      </c>
      <c r="EF64" s="623" t="s">
        <v>26</v>
      </c>
      <c r="EG64" s="1374" t="s">
        <v>26</v>
      </c>
      <c r="EH64" s="1034" t="s">
        <v>26</v>
      </c>
      <c r="EI64" s="1421" t="s">
        <v>174</v>
      </c>
      <c r="EJ64" s="82">
        <v>28987</v>
      </c>
      <c r="EK64" s="2246">
        <v>6640</v>
      </c>
      <c r="EL64" s="2246"/>
      <c r="EM64" s="2246">
        <v>34942</v>
      </c>
      <c r="EN64" s="2246">
        <v>13756</v>
      </c>
      <c r="EO64" s="2246">
        <v>7733</v>
      </c>
      <c r="EP64" s="2246">
        <v>13453</v>
      </c>
      <c r="EQ64" s="2246">
        <v>4576</v>
      </c>
      <c r="ER64" s="2246">
        <v>6842</v>
      </c>
      <c r="ES64" s="2246">
        <v>2035</v>
      </c>
      <c r="ET64" s="2246">
        <v>805</v>
      </c>
      <c r="EU64" s="208" t="s">
        <v>22</v>
      </c>
      <c r="EV64" s="1343" t="s">
        <v>37</v>
      </c>
      <c r="EW64" s="623" t="s">
        <v>26</v>
      </c>
      <c r="EX64" s="1374" t="s">
        <v>26</v>
      </c>
      <c r="EY64" s="1034" t="s">
        <v>26</v>
      </c>
      <c r="EZ64" s="1421" t="s">
        <v>174</v>
      </c>
      <c r="FA64" s="82">
        <v>34076</v>
      </c>
      <c r="FB64" s="2246" t="s">
        <v>22</v>
      </c>
      <c r="FC64" s="2246"/>
      <c r="FD64" s="2246">
        <v>34078</v>
      </c>
      <c r="FE64" s="2246">
        <v>5379</v>
      </c>
      <c r="FF64" s="2246">
        <v>17033</v>
      </c>
      <c r="FG64" s="2246">
        <v>11666</v>
      </c>
      <c r="FH64" s="2246" t="s">
        <v>22</v>
      </c>
      <c r="FI64" s="2246">
        <v>9696</v>
      </c>
      <c r="FJ64" s="2246">
        <v>1971</v>
      </c>
      <c r="FK64" s="2246" t="s">
        <v>22</v>
      </c>
      <c r="FL64" s="208" t="s">
        <v>22</v>
      </c>
      <c r="FM64" s="1343" t="s">
        <v>37</v>
      </c>
      <c r="FN64" s="623" t="s">
        <v>26</v>
      </c>
      <c r="FO64" s="1374" t="s">
        <v>26</v>
      </c>
      <c r="FP64" s="1034" t="s">
        <v>26</v>
      </c>
      <c r="FQ64" s="1377" t="s">
        <v>174</v>
      </c>
      <c r="FR64" s="82" t="s">
        <v>21</v>
      </c>
      <c r="FS64" s="2246" t="s">
        <v>21</v>
      </c>
      <c r="FT64" s="2246"/>
      <c r="FU64" s="2246" t="s">
        <v>21</v>
      </c>
      <c r="FV64" s="2246" t="s">
        <v>21</v>
      </c>
      <c r="FW64" s="2246" t="s">
        <v>21</v>
      </c>
      <c r="FX64" s="2246" t="s">
        <v>21</v>
      </c>
      <c r="FY64" s="2246" t="s">
        <v>21</v>
      </c>
      <c r="FZ64" s="2246" t="s">
        <v>21</v>
      </c>
      <c r="GA64" s="2246" t="s">
        <v>21</v>
      </c>
      <c r="GB64" s="2246" t="s">
        <v>21</v>
      </c>
      <c r="GC64" s="2246" t="s">
        <v>21</v>
      </c>
      <c r="GD64" s="1343" t="s">
        <v>37</v>
      </c>
      <c r="GE64" s="623" t="s">
        <v>26</v>
      </c>
    </row>
    <row r="65" spans="1:187" ht="15" customHeight="1">
      <c r="A65" s="1374" t="s">
        <v>26</v>
      </c>
      <c r="B65" s="1034" t="s">
        <v>26</v>
      </c>
      <c r="C65" s="1421" t="s">
        <v>175</v>
      </c>
      <c r="D65" s="82">
        <v>4645526</v>
      </c>
      <c r="E65" s="2246" t="s">
        <v>22</v>
      </c>
      <c r="F65" s="2246"/>
      <c r="G65" s="2246">
        <v>5433258</v>
      </c>
      <c r="H65" s="2246">
        <v>250328</v>
      </c>
      <c r="I65" s="2246">
        <v>117512</v>
      </c>
      <c r="J65" s="2246">
        <v>5065418</v>
      </c>
      <c r="K65" s="2246">
        <v>4562148</v>
      </c>
      <c r="L65" s="2246">
        <v>466617</v>
      </c>
      <c r="M65" s="2246">
        <v>36653</v>
      </c>
      <c r="N65" s="2246">
        <v>74942</v>
      </c>
      <c r="O65" s="2246">
        <v>810509</v>
      </c>
      <c r="P65" s="1343" t="s">
        <v>38</v>
      </c>
      <c r="Q65" s="623" t="s">
        <v>26</v>
      </c>
      <c r="R65" s="1374" t="s">
        <v>26</v>
      </c>
      <c r="S65" s="1034" t="s">
        <v>26</v>
      </c>
      <c r="T65" s="1421" t="s">
        <v>175</v>
      </c>
      <c r="U65" s="82">
        <v>17</v>
      </c>
      <c r="V65" s="2246" t="s">
        <v>22</v>
      </c>
      <c r="W65" s="2246"/>
      <c r="X65" s="2246">
        <v>18</v>
      </c>
      <c r="Y65" s="2246" t="s">
        <v>22</v>
      </c>
      <c r="Z65" s="2246" t="s">
        <v>22</v>
      </c>
      <c r="AA65" s="2246">
        <v>18</v>
      </c>
      <c r="AB65" s="2246" t="s">
        <v>22</v>
      </c>
      <c r="AC65" s="2246" t="s">
        <v>22</v>
      </c>
      <c r="AD65" s="2246">
        <v>18</v>
      </c>
      <c r="AE65" s="2246" t="s">
        <v>21</v>
      </c>
      <c r="AF65" s="2246">
        <v>3</v>
      </c>
      <c r="AG65" s="1343" t="s">
        <v>38</v>
      </c>
      <c r="AH65" s="623" t="s">
        <v>26</v>
      </c>
      <c r="AI65" s="1374" t="s">
        <v>26</v>
      </c>
      <c r="AJ65" s="1034" t="s">
        <v>26</v>
      </c>
      <c r="AK65" s="1421" t="s">
        <v>175</v>
      </c>
      <c r="AL65" s="82">
        <v>87831</v>
      </c>
      <c r="AM65" s="2246" t="s">
        <v>22</v>
      </c>
      <c r="AN65" s="2246"/>
      <c r="AO65" s="2246">
        <v>87363</v>
      </c>
      <c r="AP65" s="2246">
        <v>295</v>
      </c>
      <c r="AQ65" s="2246">
        <v>45</v>
      </c>
      <c r="AR65" s="2246">
        <v>87023</v>
      </c>
      <c r="AS65" s="2246">
        <v>83844</v>
      </c>
      <c r="AT65" s="2246">
        <v>2699</v>
      </c>
      <c r="AU65" s="2246">
        <v>480</v>
      </c>
      <c r="AV65" s="2246" t="s">
        <v>21</v>
      </c>
      <c r="AW65" s="2246">
        <v>7637</v>
      </c>
      <c r="AX65" s="1343" t="s">
        <v>38</v>
      </c>
      <c r="AY65" s="623" t="s">
        <v>26</v>
      </c>
      <c r="AZ65" s="1374" t="s">
        <v>26</v>
      </c>
      <c r="BA65" s="1034" t="s">
        <v>26</v>
      </c>
      <c r="BB65" s="1421" t="s">
        <v>175</v>
      </c>
      <c r="BC65" s="82">
        <v>3286</v>
      </c>
      <c r="BD65" s="2246" t="s">
        <v>22</v>
      </c>
      <c r="BE65" s="2246"/>
      <c r="BF65" s="2246">
        <v>3305</v>
      </c>
      <c r="BG65" s="2246">
        <v>1454</v>
      </c>
      <c r="BH65" s="2246">
        <v>615</v>
      </c>
      <c r="BI65" s="2246">
        <v>1236</v>
      </c>
      <c r="BJ65" s="2246" t="s">
        <v>21</v>
      </c>
      <c r="BK65" s="2246">
        <v>487</v>
      </c>
      <c r="BL65" s="2246">
        <v>749</v>
      </c>
      <c r="BM65" s="2246">
        <v>59</v>
      </c>
      <c r="BN65" s="2246">
        <v>6407</v>
      </c>
      <c r="BO65" s="1343" t="s">
        <v>38</v>
      </c>
      <c r="BP65" s="623" t="s">
        <v>26</v>
      </c>
      <c r="BQ65" s="1374" t="s">
        <v>26</v>
      </c>
      <c r="BR65" s="1034" t="s">
        <v>26</v>
      </c>
      <c r="BS65" s="1421" t="s">
        <v>175</v>
      </c>
      <c r="BT65" s="82">
        <v>485121</v>
      </c>
      <c r="BU65" s="2246" t="s">
        <v>22</v>
      </c>
      <c r="BV65" s="2246"/>
      <c r="BW65" s="2246">
        <v>431402</v>
      </c>
      <c r="BX65" s="2246">
        <v>4269</v>
      </c>
      <c r="BY65" s="2246">
        <v>3563</v>
      </c>
      <c r="BZ65" s="2246">
        <v>423570</v>
      </c>
      <c r="CA65" s="2246">
        <v>388675</v>
      </c>
      <c r="CB65" s="2246">
        <v>19971</v>
      </c>
      <c r="CC65" s="2246">
        <v>14924</v>
      </c>
      <c r="CD65" s="2246">
        <v>47417</v>
      </c>
      <c r="CE65" s="2246">
        <v>69296</v>
      </c>
      <c r="CF65" s="1343" t="s">
        <v>38</v>
      </c>
      <c r="CG65" s="623" t="s">
        <v>26</v>
      </c>
      <c r="CH65" s="579" t="s">
        <v>26</v>
      </c>
      <c r="CI65" s="580" t="s">
        <v>26</v>
      </c>
      <c r="CJ65" s="2038" t="s">
        <v>175</v>
      </c>
      <c r="CK65" s="597" t="s">
        <v>21</v>
      </c>
      <c r="CL65" s="542" t="s">
        <v>22</v>
      </c>
      <c r="CM65" s="542"/>
      <c r="CN65" s="542" t="s">
        <v>21</v>
      </c>
      <c r="CO65" s="542" t="s">
        <v>21</v>
      </c>
      <c r="CP65" s="542" t="s">
        <v>21</v>
      </c>
      <c r="CQ65" s="542" t="s">
        <v>21</v>
      </c>
      <c r="CR65" s="542" t="s">
        <v>21</v>
      </c>
      <c r="CS65" s="542" t="s">
        <v>21</v>
      </c>
      <c r="CT65" s="542" t="s">
        <v>21</v>
      </c>
      <c r="CU65" s="542" t="s">
        <v>21</v>
      </c>
      <c r="CV65" s="542" t="s">
        <v>21</v>
      </c>
      <c r="CW65" s="547" t="s">
        <v>38</v>
      </c>
      <c r="CX65" s="548" t="s">
        <v>26</v>
      </c>
      <c r="CY65" s="1374" t="s">
        <v>26</v>
      </c>
      <c r="CZ65" s="1034" t="s">
        <v>26</v>
      </c>
      <c r="DA65" s="1421" t="s">
        <v>175</v>
      </c>
      <c r="DB65" s="82">
        <v>1483492</v>
      </c>
      <c r="DC65" s="2246" t="s">
        <v>22</v>
      </c>
      <c r="DD65" s="2246"/>
      <c r="DE65" s="2246">
        <v>1505174</v>
      </c>
      <c r="DF65" s="2246">
        <v>509058</v>
      </c>
      <c r="DG65" s="2246" t="s">
        <v>21</v>
      </c>
      <c r="DH65" s="2246">
        <v>996116</v>
      </c>
      <c r="DI65" s="2246">
        <v>920407</v>
      </c>
      <c r="DJ65" s="2246">
        <v>74793</v>
      </c>
      <c r="DK65" s="2246">
        <v>916</v>
      </c>
      <c r="DL65" s="2246">
        <v>13306</v>
      </c>
      <c r="DM65" s="208">
        <v>2376851</v>
      </c>
      <c r="DN65" s="1343" t="s">
        <v>38</v>
      </c>
      <c r="DO65" s="623" t="s">
        <v>26</v>
      </c>
      <c r="DP65" s="1374" t="s">
        <v>26</v>
      </c>
      <c r="DQ65" s="1034" t="s">
        <v>26</v>
      </c>
      <c r="DR65" s="1421" t="s">
        <v>175</v>
      </c>
      <c r="DS65" s="82">
        <v>6427</v>
      </c>
      <c r="DT65" s="2246">
        <v>253120</v>
      </c>
      <c r="DU65" s="2246"/>
      <c r="DV65" s="2246">
        <v>107564</v>
      </c>
      <c r="DW65" s="2246">
        <v>3924</v>
      </c>
      <c r="DX65" s="2246" t="s">
        <v>21</v>
      </c>
      <c r="DY65" s="2246">
        <v>103640</v>
      </c>
      <c r="DZ65" s="2246">
        <v>236</v>
      </c>
      <c r="EA65" s="2246">
        <v>102750</v>
      </c>
      <c r="EB65" s="2246">
        <v>654</v>
      </c>
      <c r="EC65" s="2246">
        <v>151972</v>
      </c>
      <c r="ED65" s="208" t="s">
        <v>22</v>
      </c>
      <c r="EE65" s="1343" t="s">
        <v>38</v>
      </c>
      <c r="EF65" s="623" t="s">
        <v>26</v>
      </c>
      <c r="EG65" s="1374" t="s">
        <v>26</v>
      </c>
      <c r="EH65" s="1034" t="s">
        <v>26</v>
      </c>
      <c r="EI65" s="1421" t="s">
        <v>175</v>
      </c>
      <c r="EJ65" s="82">
        <v>28693</v>
      </c>
      <c r="EK65" s="2246">
        <v>6026</v>
      </c>
      <c r="EL65" s="2246"/>
      <c r="EM65" s="2246">
        <v>34069</v>
      </c>
      <c r="EN65" s="2246">
        <v>11850</v>
      </c>
      <c r="EO65" s="2246">
        <v>7263</v>
      </c>
      <c r="EP65" s="2246">
        <v>14956</v>
      </c>
      <c r="EQ65" s="2246">
        <v>4409</v>
      </c>
      <c r="ER65" s="2246">
        <v>7923</v>
      </c>
      <c r="ES65" s="2246">
        <v>2624</v>
      </c>
      <c r="ET65" s="2246">
        <v>741</v>
      </c>
      <c r="EU65" s="208" t="s">
        <v>22</v>
      </c>
      <c r="EV65" s="1343" t="s">
        <v>38</v>
      </c>
      <c r="EW65" s="623" t="s">
        <v>26</v>
      </c>
      <c r="EX65" s="1374" t="s">
        <v>26</v>
      </c>
      <c r="EY65" s="1034" t="s">
        <v>26</v>
      </c>
      <c r="EZ65" s="1421" t="s">
        <v>175</v>
      </c>
      <c r="FA65" s="82">
        <v>35736</v>
      </c>
      <c r="FB65" s="2246" t="s">
        <v>22</v>
      </c>
      <c r="FC65" s="2246"/>
      <c r="FD65" s="2246">
        <v>35735</v>
      </c>
      <c r="FE65" s="2246">
        <v>6477</v>
      </c>
      <c r="FF65" s="2246">
        <v>16888</v>
      </c>
      <c r="FG65" s="2246">
        <v>12370</v>
      </c>
      <c r="FH65" s="2246" t="s">
        <v>22</v>
      </c>
      <c r="FI65" s="2246">
        <v>10346</v>
      </c>
      <c r="FJ65" s="2246">
        <v>2024</v>
      </c>
      <c r="FK65" s="2246" t="s">
        <v>22</v>
      </c>
      <c r="FL65" s="208" t="s">
        <v>22</v>
      </c>
      <c r="FM65" s="1343" t="s">
        <v>38</v>
      </c>
      <c r="FN65" s="623" t="s">
        <v>26</v>
      </c>
      <c r="FO65" s="1374" t="s">
        <v>26</v>
      </c>
      <c r="FP65" s="1034" t="s">
        <v>26</v>
      </c>
      <c r="FQ65" s="1377" t="s">
        <v>175</v>
      </c>
      <c r="FR65" s="82" t="s">
        <v>21</v>
      </c>
      <c r="FS65" s="2246" t="s">
        <v>21</v>
      </c>
      <c r="FT65" s="2246"/>
      <c r="FU65" s="2246" t="s">
        <v>21</v>
      </c>
      <c r="FV65" s="2246" t="s">
        <v>21</v>
      </c>
      <c r="FW65" s="2246" t="s">
        <v>21</v>
      </c>
      <c r="FX65" s="2246" t="s">
        <v>21</v>
      </c>
      <c r="FY65" s="2246" t="s">
        <v>21</v>
      </c>
      <c r="FZ65" s="2246" t="s">
        <v>21</v>
      </c>
      <c r="GA65" s="2246" t="s">
        <v>21</v>
      </c>
      <c r="GB65" s="2246" t="s">
        <v>21</v>
      </c>
      <c r="GC65" s="2246" t="s">
        <v>21</v>
      </c>
      <c r="GD65" s="1343" t="s">
        <v>38</v>
      </c>
      <c r="GE65" s="623" t="s">
        <v>26</v>
      </c>
    </row>
    <row r="66" spans="1:187" ht="15" customHeight="1">
      <c r="A66" s="1374" t="s">
        <v>26</v>
      </c>
      <c r="B66" s="1034" t="s">
        <v>26</v>
      </c>
      <c r="C66" s="1421" t="s">
        <v>176</v>
      </c>
      <c r="D66" s="82">
        <v>4844563</v>
      </c>
      <c r="E66" s="2246" t="s">
        <v>22</v>
      </c>
      <c r="F66" s="2246"/>
      <c r="G66" s="2246">
        <v>5418647</v>
      </c>
      <c r="H66" s="2246">
        <v>258562</v>
      </c>
      <c r="I66" s="2246">
        <v>122492</v>
      </c>
      <c r="J66" s="2246">
        <v>5037593</v>
      </c>
      <c r="K66" s="2246">
        <v>4532127</v>
      </c>
      <c r="L66" s="2246">
        <v>472292</v>
      </c>
      <c r="M66" s="2246">
        <v>33174</v>
      </c>
      <c r="N66" s="2246">
        <v>60805</v>
      </c>
      <c r="O66" s="2246">
        <v>856905</v>
      </c>
      <c r="P66" s="1343" t="s">
        <v>39</v>
      </c>
      <c r="Q66" s="623" t="s">
        <v>26</v>
      </c>
      <c r="R66" s="1374" t="s">
        <v>26</v>
      </c>
      <c r="S66" s="1034" t="s">
        <v>26</v>
      </c>
      <c r="T66" s="1421" t="s">
        <v>176</v>
      </c>
      <c r="U66" s="82">
        <v>21</v>
      </c>
      <c r="V66" s="2246" t="s">
        <v>22</v>
      </c>
      <c r="W66" s="2246"/>
      <c r="X66" s="2246">
        <v>20</v>
      </c>
      <c r="Y66" s="2246" t="s">
        <v>22</v>
      </c>
      <c r="Z66" s="2246" t="s">
        <v>22</v>
      </c>
      <c r="AA66" s="2246">
        <v>20</v>
      </c>
      <c r="AB66" s="2246" t="s">
        <v>22</v>
      </c>
      <c r="AC66" s="2246" t="s">
        <v>22</v>
      </c>
      <c r="AD66" s="2246">
        <v>20</v>
      </c>
      <c r="AE66" s="2246" t="s">
        <v>21</v>
      </c>
      <c r="AF66" s="2246">
        <v>4</v>
      </c>
      <c r="AG66" s="1343" t="s">
        <v>39</v>
      </c>
      <c r="AH66" s="623" t="s">
        <v>26</v>
      </c>
      <c r="AI66" s="1374" t="s">
        <v>26</v>
      </c>
      <c r="AJ66" s="1034" t="s">
        <v>26</v>
      </c>
      <c r="AK66" s="1421" t="s">
        <v>176</v>
      </c>
      <c r="AL66" s="82">
        <v>86124</v>
      </c>
      <c r="AM66" s="2246" t="s">
        <v>22</v>
      </c>
      <c r="AN66" s="2246"/>
      <c r="AO66" s="2246">
        <v>85291</v>
      </c>
      <c r="AP66" s="2246">
        <v>86</v>
      </c>
      <c r="AQ66" s="2246">
        <v>5</v>
      </c>
      <c r="AR66" s="2246">
        <v>85200</v>
      </c>
      <c r="AS66" s="2246">
        <v>81921</v>
      </c>
      <c r="AT66" s="2246">
        <v>2774</v>
      </c>
      <c r="AU66" s="2246">
        <v>505</v>
      </c>
      <c r="AV66" s="2246" t="s">
        <v>21</v>
      </c>
      <c r="AW66" s="2246">
        <v>8470</v>
      </c>
      <c r="AX66" s="1343" t="s">
        <v>39</v>
      </c>
      <c r="AY66" s="623" t="s">
        <v>26</v>
      </c>
      <c r="AZ66" s="1374" t="s">
        <v>26</v>
      </c>
      <c r="BA66" s="1034" t="s">
        <v>26</v>
      </c>
      <c r="BB66" s="1421" t="s">
        <v>176</v>
      </c>
      <c r="BC66" s="82">
        <v>4674</v>
      </c>
      <c r="BD66" s="2246" t="s">
        <v>22</v>
      </c>
      <c r="BE66" s="2246"/>
      <c r="BF66" s="2246">
        <v>4686</v>
      </c>
      <c r="BG66" s="2246">
        <v>2876</v>
      </c>
      <c r="BH66" s="2246">
        <v>683</v>
      </c>
      <c r="BI66" s="2246">
        <v>1127</v>
      </c>
      <c r="BJ66" s="2246" t="s">
        <v>21</v>
      </c>
      <c r="BK66" s="2246">
        <v>460</v>
      </c>
      <c r="BL66" s="2246">
        <v>667</v>
      </c>
      <c r="BM66" s="2246">
        <v>64</v>
      </c>
      <c r="BN66" s="2246">
        <v>6326</v>
      </c>
      <c r="BO66" s="1343" t="s">
        <v>39</v>
      </c>
      <c r="BP66" s="623" t="s">
        <v>26</v>
      </c>
      <c r="BQ66" s="1374" t="s">
        <v>26</v>
      </c>
      <c r="BR66" s="1034" t="s">
        <v>26</v>
      </c>
      <c r="BS66" s="1421" t="s">
        <v>176</v>
      </c>
      <c r="BT66" s="82">
        <v>442211</v>
      </c>
      <c r="BU66" s="2246" t="s">
        <v>22</v>
      </c>
      <c r="BV66" s="2246"/>
      <c r="BW66" s="2246">
        <v>400944</v>
      </c>
      <c r="BX66" s="2246">
        <v>2909</v>
      </c>
      <c r="BY66" s="2246">
        <v>5107</v>
      </c>
      <c r="BZ66" s="2246">
        <v>392928</v>
      </c>
      <c r="CA66" s="2246">
        <v>357082</v>
      </c>
      <c r="CB66" s="2246">
        <v>22728</v>
      </c>
      <c r="CC66" s="2246">
        <v>13118</v>
      </c>
      <c r="CD66" s="2246">
        <v>38244</v>
      </c>
      <c r="CE66" s="2246">
        <v>72202</v>
      </c>
      <c r="CF66" s="1343" t="s">
        <v>39</v>
      </c>
      <c r="CG66" s="623" t="s">
        <v>26</v>
      </c>
      <c r="CH66" s="579" t="s">
        <v>26</v>
      </c>
      <c r="CI66" s="580" t="s">
        <v>26</v>
      </c>
      <c r="CJ66" s="2038" t="s">
        <v>176</v>
      </c>
      <c r="CK66" s="597" t="s">
        <v>21</v>
      </c>
      <c r="CL66" s="542" t="s">
        <v>22</v>
      </c>
      <c r="CM66" s="542"/>
      <c r="CN66" s="542" t="s">
        <v>21</v>
      </c>
      <c r="CO66" s="542" t="s">
        <v>21</v>
      </c>
      <c r="CP66" s="542" t="s">
        <v>21</v>
      </c>
      <c r="CQ66" s="542" t="s">
        <v>21</v>
      </c>
      <c r="CR66" s="542" t="s">
        <v>21</v>
      </c>
      <c r="CS66" s="542" t="s">
        <v>21</v>
      </c>
      <c r="CT66" s="542" t="s">
        <v>21</v>
      </c>
      <c r="CU66" s="542" t="s">
        <v>21</v>
      </c>
      <c r="CV66" s="542" t="s">
        <v>21</v>
      </c>
      <c r="CW66" s="547" t="s">
        <v>39</v>
      </c>
      <c r="CX66" s="548" t="s">
        <v>26</v>
      </c>
      <c r="CY66" s="1374" t="s">
        <v>26</v>
      </c>
      <c r="CZ66" s="1034" t="s">
        <v>26</v>
      </c>
      <c r="DA66" s="1421" t="s">
        <v>176</v>
      </c>
      <c r="DB66" s="82">
        <v>1480495</v>
      </c>
      <c r="DC66" s="2246" t="s">
        <v>22</v>
      </c>
      <c r="DD66" s="2246"/>
      <c r="DE66" s="2246">
        <v>1492488</v>
      </c>
      <c r="DF66" s="2246">
        <v>491703</v>
      </c>
      <c r="DG66" s="2246" t="s">
        <v>21</v>
      </c>
      <c r="DH66" s="2246">
        <v>1000785</v>
      </c>
      <c r="DI66" s="2246">
        <v>929103</v>
      </c>
      <c r="DJ66" s="2246">
        <v>71553</v>
      </c>
      <c r="DK66" s="2246">
        <v>129</v>
      </c>
      <c r="DL66" s="2246">
        <v>5384</v>
      </c>
      <c r="DM66" s="208">
        <v>2359467</v>
      </c>
      <c r="DN66" s="1343" t="s">
        <v>39</v>
      </c>
      <c r="DO66" s="623" t="s">
        <v>26</v>
      </c>
      <c r="DP66" s="1374" t="s">
        <v>26</v>
      </c>
      <c r="DQ66" s="1034" t="s">
        <v>26</v>
      </c>
      <c r="DR66" s="1421" t="s">
        <v>176</v>
      </c>
      <c r="DS66" s="82">
        <v>5689</v>
      </c>
      <c r="DT66" s="2246">
        <v>256193</v>
      </c>
      <c r="DU66" s="2246"/>
      <c r="DV66" s="2246">
        <v>110545</v>
      </c>
      <c r="DW66" s="2246">
        <v>4047</v>
      </c>
      <c r="DX66" s="2246" t="s">
        <v>21</v>
      </c>
      <c r="DY66" s="2246">
        <v>106498</v>
      </c>
      <c r="DZ66" s="2246">
        <v>164</v>
      </c>
      <c r="EA66" s="2246">
        <v>105874</v>
      </c>
      <c r="EB66" s="2246">
        <v>460</v>
      </c>
      <c r="EC66" s="2246">
        <v>151347</v>
      </c>
      <c r="ED66" s="208" t="s">
        <v>22</v>
      </c>
      <c r="EE66" s="1343" t="s">
        <v>39</v>
      </c>
      <c r="EF66" s="623" t="s">
        <v>26</v>
      </c>
      <c r="EG66" s="1374" t="s">
        <v>26</v>
      </c>
      <c r="EH66" s="1034" t="s">
        <v>26</v>
      </c>
      <c r="EI66" s="1421" t="s">
        <v>176</v>
      </c>
      <c r="EJ66" s="82">
        <v>29093</v>
      </c>
      <c r="EK66" s="2246">
        <v>7205</v>
      </c>
      <c r="EL66" s="2246"/>
      <c r="EM66" s="2246">
        <v>35425</v>
      </c>
      <c r="EN66" s="2246">
        <v>14594</v>
      </c>
      <c r="EO66" s="2246">
        <v>5220</v>
      </c>
      <c r="EP66" s="2246">
        <v>15611</v>
      </c>
      <c r="EQ66" s="2246">
        <v>4686</v>
      </c>
      <c r="ER66" s="2246">
        <v>9233</v>
      </c>
      <c r="ES66" s="2246">
        <v>1692</v>
      </c>
      <c r="ET66" s="2246">
        <v>940</v>
      </c>
      <c r="EU66" s="208" t="s">
        <v>22</v>
      </c>
      <c r="EV66" s="1343" t="s">
        <v>39</v>
      </c>
      <c r="EW66" s="623" t="s">
        <v>26</v>
      </c>
      <c r="EX66" s="1374" t="s">
        <v>26</v>
      </c>
      <c r="EY66" s="1034" t="s">
        <v>26</v>
      </c>
      <c r="EZ66" s="1421" t="s">
        <v>176</v>
      </c>
      <c r="FA66" s="82">
        <v>37413</v>
      </c>
      <c r="FB66" s="2246" t="s">
        <v>22</v>
      </c>
      <c r="FC66" s="2246"/>
      <c r="FD66" s="2246">
        <v>37412</v>
      </c>
      <c r="FE66" s="2246">
        <v>7129</v>
      </c>
      <c r="FF66" s="2246">
        <v>17193</v>
      </c>
      <c r="FG66" s="2246">
        <v>13090</v>
      </c>
      <c r="FH66" s="2246" t="s">
        <v>22</v>
      </c>
      <c r="FI66" s="2246">
        <v>11061</v>
      </c>
      <c r="FJ66" s="2246">
        <v>2029</v>
      </c>
      <c r="FK66" s="2246" t="s">
        <v>22</v>
      </c>
      <c r="FL66" s="208" t="s">
        <v>22</v>
      </c>
      <c r="FM66" s="1343" t="s">
        <v>39</v>
      </c>
      <c r="FN66" s="623" t="s">
        <v>26</v>
      </c>
      <c r="FO66" s="1374" t="s">
        <v>26</v>
      </c>
      <c r="FP66" s="1034" t="s">
        <v>26</v>
      </c>
      <c r="FQ66" s="1377" t="s">
        <v>176</v>
      </c>
      <c r="FR66" s="82" t="s">
        <v>21</v>
      </c>
      <c r="FS66" s="2246" t="s">
        <v>21</v>
      </c>
      <c r="FT66" s="2246"/>
      <c r="FU66" s="2246" t="s">
        <v>21</v>
      </c>
      <c r="FV66" s="2246" t="s">
        <v>21</v>
      </c>
      <c r="FW66" s="2246" t="s">
        <v>21</v>
      </c>
      <c r="FX66" s="2246" t="s">
        <v>21</v>
      </c>
      <c r="FY66" s="2246" t="s">
        <v>21</v>
      </c>
      <c r="FZ66" s="2246" t="s">
        <v>21</v>
      </c>
      <c r="GA66" s="2246" t="s">
        <v>21</v>
      </c>
      <c r="GB66" s="2246" t="s">
        <v>21</v>
      </c>
      <c r="GC66" s="2246" t="s">
        <v>21</v>
      </c>
      <c r="GD66" s="1343" t="s">
        <v>39</v>
      </c>
      <c r="GE66" s="623" t="s">
        <v>26</v>
      </c>
    </row>
    <row r="67" spans="1:187" ht="15" customHeight="1">
      <c r="A67" s="1374" t="s">
        <v>26</v>
      </c>
      <c r="B67" s="1034" t="s">
        <v>26</v>
      </c>
      <c r="C67" s="1421" t="s">
        <v>177</v>
      </c>
      <c r="D67" s="82">
        <v>4793908</v>
      </c>
      <c r="E67" s="2246" t="s">
        <v>22</v>
      </c>
      <c r="F67" s="2246"/>
      <c r="G67" s="2246">
        <v>5475830</v>
      </c>
      <c r="H67" s="2246">
        <v>268105</v>
      </c>
      <c r="I67" s="2246">
        <v>118919</v>
      </c>
      <c r="J67" s="2246">
        <v>5088806</v>
      </c>
      <c r="K67" s="2246">
        <v>4571614</v>
      </c>
      <c r="L67" s="2246">
        <v>481109</v>
      </c>
      <c r="M67" s="2246">
        <v>36083</v>
      </c>
      <c r="N67" s="2246">
        <v>46451</v>
      </c>
      <c r="O67" s="2246">
        <v>806953</v>
      </c>
      <c r="P67" s="1343" t="s">
        <v>40</v>
      </c>
      <c r="Q67" s="623" t="s">
        <v>26</v>
      </c>
      <c r="R67" s="1374" t="s">
        <v>26</v>
      </c>
      <c r="S67" s="1034" t="s">
        <v>26</v>
      </c>
      <c r="T67" s="1421" t="s">
        <v>177</v>
      </c>
      <c r="U67" s="82">
        <v>17</v>
      </c>
      <c r="V67" s="2246" t="s">
        <v>22</v>
      </c>
      <c r="W67" s="2246"/>
      <c r="X67" s="2246">
        <v>17</v>
      </c>
      <c r="Y67" s="2246" t="s">
        <v>22</v>
      </c>
      <c r="Z67" s="2246" t="s">
        <v>22</v>
      </c>
      <c r="AA67" s="2246">
        <v>17</v>
      </c>
      <c r="AB67" s="2246" t="s">
        <v>22</v>
      </c>
      <c r="AC67" s="2246" t="s">
        <v>22</v>
      </c>
      <c r="AD67" s="2246">
        <v>17</v>
      </c>
      <c r="AE67" s="2246" t="s">
        <v>21</v>
      </c>
      <c r="AF67" s="2246">
        <v>4</v>
      </c>
      <c r="AG67" s="1343" t="s">
        <v>40</v>
      </c>
      <c r="AH67" s="623" t="s">
        <v>26</v>
      </c>
      <c r="AI67" s="1374" t="s">
        <v>26</v>
      </c>
      <c r="AJ67" s="1034" t="s">
        <v>26</v>
      </c>
      <c r="AK67" s="1421" t="s">
        <v>177</v>
      </c>
      <c r="AL67" s="82">
        <v>87792</v>
      </c>
      <c r="AM67" s="2246" t="s">
        <v>22</v>
      </c>
      <c r="AN67" s="2246"/>
      <c r="AO67" s="2246">
        <v>89085</v>
      </c>
      <c r="AP67" s="2246">
        <v>47</v>
      </c>
      <c r="AQ67" s="2246" t="s">
        <v>21</v>
      </c>
      <c r="AR67" s="2246">
        <v>89038</v>
      </c>
      <c r="AS67" s="2246">
        <v>86080</v>
      </c>
      <c r="AT67" s="2246">
        <v>2470</v>
      </c>
      <c r="AU67" s="2246">
        <v>488</v>
      </c>
      <c r="AV67" s="2246" t="s">
        <v>21</v>
      </c>
      <c r="AW67" s="2246">
        <v>7177</v>
      </c>
      <c r="AX67" s="1343" t="s">
        <v>40</v>
      </c>
      <c r="AY67" s="623" t="s">
        <v>26</v>
      </c>
      <c r="AZ67" s="1374" t="s">
        <v>26</v>
      </c>
      <c r="BA67" s="1034" t="s">
        <v>26</v>
      </c>
      <c r="BB67" s="1421" t="s">
        <v>177</v>
      </c>
      <c r="BC67" s="82">
        <v>5593</v>
      </c>
      <c r="BD67" s="2246" t="s">
        <v>22</v>
      </c>
      <c r="BE67" s="2246"/>
      <c r="BF67" s="2246">
        <v>5753</v>
      </c>
      <c r="BG67" s="2246">
        <v>3369</v>
      </c>
      <c r="BH67" s="2246">
        <v>715</v>
      </c>
      <c r="BI67" s="2246">
        <v>1669</v>
      </c>
      <c r="BJ67" s="2246" t="s">
        <v>21</v>
      </c>
      <c r="BK67" s="2246">
        <v>987</v>
      </c>
      <c r="BL67" s="2246">
        <v>682</v>
      </c>
      <c r="BM67" s="2246">
        <v>101</v>
      </c>
      <c r="BN67" s="2246">
        <v>6037</v>
      </c>
      <c r="BO67" s="1343" t="s">
        <v>40</v>
      </c>
      <c r="BP67" s="623" t="s">
        <v>26</v>
      </c>
      <c r="BQ67" s="1374" t="s">
        <v>26</v>
      </c>
      <c r="BR67" s="1034" t="s">
        <v>26</v>
      </c>
      <c r="BS67" s="1421" t="s">
        <v>177</v>
      </c>
      <c r="BT67" s="82">
        <v>416987</v>
      </c>
      <c r="BU67" s="2246" t="s">
        <v>22</v>
      </c>
      <c r="BV67" s="2246"/>
      <c r="BW67" s="2246">
        <v>386365</v>
      </c>
      <c r="BX67" s="2246">
        <v>2549</v>
      </c>
      <c r="BY67" s="2246">
        <v>5088</v>
      </c>
      <c r="BZ67" s="2246">
        <v>378728</v>
      </c>
      <c r="CA67" s="2246">
        <v>344064</v>
      </c>
      <c r="CB67" s="2246">
        <v>19379</v>
      </c>
      <c r="CC67" s="2246">
        <v>15285</v>
      </c>
      <c r="CD67" s="2246">
        <v>28975</v>
      </c>
      <c r="CE67" s="2246">
        <v>73821</v>
      </c>
      <c r="CF67" s="1343" t="s">
        <v>40</v>
      </c>
      <c r="CG67" s="623" t="s">
        <v>26</v>
      </c>
      <c r="CH67" s="579" t="s">
        <v>26</v>
      </c>
      <c r="CI67" s="580" t="s">
        <v>26</v>
      </c>
      <c r="CJ67" s="2038" t="s">
        <v>177</v>
      </c>
      <c r="CK67" s="597" t="s">
        <v>21</v>
      </c>
      <c r="CL67" s="542" t="s">
        <v>22</v>
      </c>
      <c r="CM67" s="542"/>
      <c r="CN67" s="542" t="s">
        <v>21</v>
      </c>
      <c r="CO67" s="542" t="s">
        <v>21</v>
      </c>
      <c r="CP67" s="542" t="s">
        <v>21</v>
      </c>
      <c r="CQ67" s="542" t="s">
        <v>21</v>
      </c>
      <c r="CR67" s="542" t="s">
        <v>21</v>
      </c>
      <c r="CS67" s="542" t="s">
        <v>21</v>
      </c>
      <c r="CT67" s="542" t="s">
        <v>21</v>
      </c>
      <c r="CU67" s="542" t="s">
        <v>21</v>
      </c>
      <c r="CV67" s="542" t="s">
        <v>21</v>
      </c>
      <c r="CW67" s="547" t="s">
        <v>40</v>
      </c>
      <c r="CX67" s="548" t="s">
        <v>26</v>
      </c>
      <c r="CY67" s="1374" t="s">
        <v>26</v>
      </c>
      <c r="CZ67" s="1034" t="s">
        <v>26</v>
      </c>
      <c r="DA67" s="1421" t="s">
        <v>177</v>
      </c>
      <c r="DB67" s="82">
        <v>1324565</v>
      </c>
      <c r="DC67" s="2246" t="s">
        <v>22</v>
      </c>
      <c r="DD67" s="2246"/>
      <c r="DE67" s="2246">
        <v>1460258</v>
      </c>
      <c r="DF67" s="2246">
        <v>524681</v>
      </c>
      <c r="DG67" s="2246" t="s">
        <v>21</v>
      </c>
      <c r="DH67" s="2246">
        <v>935577</v>
      </c>
      <c r="DI67" s="2246">
        <v>867870</v>
      </c>
      <c r="DJ67" s="2246">
        <v>67707</v>
      </c>
      <c r="DK67" s="2246" t="s">
        <v>21</v>
      </c>
      <c r="DL67" s="2246">
        <v>14536</v>
      </c>
      <c r="DM67" s="208">
        <v>2209239</v>
      </c>
      <c r="DN67" s="1343" t="s">
        <v>40</v>
      </c>
      <c r="DO67" s="623" t="s">
        <v>26</v>
      </c>
      <c r="DP67" s="1374" t="s">
        <v>26</v>
      </c>
      <c r="DQ67" s="1034" t="s">
        <v>26</v>
      </c>
      <c r="DR67" s="1421" t="s">
        <v>177</v>
      </c>
      <c r="DS67" s="82">
        <v>7191</v>
      </c>
      <c r="DT67" s="2246">
        <v>240970</v>
      </c>
      <c r="DU67" s="2246"/>
      <c r="DV67" s="2246">
        <v>103416</v>
      </c>
      <c r="DW67" s="2246">
        <v>4153</v>
      </c>
      <c r="DX67" s="2246" t="s">
        <v>21</v>
      </c>
      <c r="DY67" s="2246">
        <v>99263</v>
      </c>
      <c r="DZ67" s="2246">
        <v>284</v>
      </c>
      <c r="EA67" s="2246">
        <v>98258</v>
      </c>
      <c r="EB67" s="2246">
        <v>721</v>
      </c>
      <c r="EC67" s="2246">
        <v>144733</v>
      </c>
      <c r="ED67" s="208" t="s">
        <v>22</v>
      </c>
      <c r="EE67" s="1343" t="s">
        <v>40</v>
      </c>
      <c r="EF67" s="623" t="s">
        <v>26</v>
      </c>
      <c r="EG67" s="1374" t="s">
        <v>26</v>
      </c>
      <c r="EH67" s="1034" t="s">
        <v>26</v>
      </c>
      <c r="EI67" s="1421" t="s">
        <v>177</v>
      </c>
      <c r="EJ67" s="82">
        <v>32276</v>
      </c>
      <c r="EK67" s="2246">
        <v>7726</v>
      </c>
      <c r="EL67" s="2246"/>
      <c r="EM67" s="2246">
        <v>38881</v>
      </c>
      <c r="EN67" s="2246">
        <v>17719</v>
      </c>
      <c r="EO67" s="2246">
        <v>6153</v>
      </c>
      <c r="EP67" s="2246">
        <v>15009</v>
      </c>
      <c r="EQ67" s="2246">
        <v>4566</v>
      </c>
      <c r="ER67" s="2246">
        <v>8586</v>
      </c>
      <c r="ES67" s="2246">
        <v>1857</v>
      </c>
      <c r="ET67" s="2246">
        <v>1232</v>
      </c>
      <c r="EU67" s="208" t="s">
        <v>22</v>
      </c>
      <c r="EV67" s="1343" t="s">
        <v>40</v>
      </c>
      <c r="EW67" s="623" t="s">
        <v>26</v>
      </c>
      <c r="EX67" s="1374" t="s">
        <v>26</v>
      </c>
      <c r="EY67" s="1034" t="s">
        <v>26</v>
      </c>
      <c r="EZ67" s="1421" t="s">
        <v>177</v>
      </c>
      <c r="FA67" s="82">
        <v>34617</v>
      </c>
      <c r="FB67" s="2246" t="s">
        <v>22</v>
      </c>
      <c r="FC67" s="2246"/>
      <c r="FD67" s="2246">
        <v>34618</v>
      </c>
      <c r="FE67" s="2246">
        <v>8567</v>
      </c>
      <c r="FF67" s="2246">
        <v>13428</v>
      </c>
      <c r="FG67" s="2246">
        <v>12623</v>
      </c>
      <c r="FH67" s="2246" t="s">
        <v>22</v>
      </c>
      <c r="FI67" s="2246">
        <v>10435</v>
      </c>
      <c r="FJ67" s="2246">
        <v>2187</v>
      </c>
      <c r="FK67" s="2246" t="s">
        <v>22</v>
      </c>
      <c r="FL67" s="208" t="s">
        <v>22</v>
      </c>
      <c r="FM67" s="1343" t="s">
        <v>40</v>
      </c>
      <c r="FN67" s="623" t="s">
        <v>26</v>
      </c>
      <c r="FO67" s="1374" t="s">
        <v>26</v>
      </c>
      <c r="FP67" s="1034" t="s">
        <v>26</v>
      </c>
      <c r="FQ67" s="1377" t="s">
        <v>177</v>
      </c>
      <c r="FR67" s="82" t="s">
        <v>21</v>
      </c>
      <c r="FS67" s="2246" t="s">
        <v>21</v>
      </c>
      <c r="FT67" s="2246"/>
      <c r="FU67" s="2246" t="s">
        <v>21</v>
      </c>
      <c r="FV67" s="2246" t="s">
        <v>21</v>
      </c>
      <c r="FW67" s="2246" t="s">
        <v>21</v>
      </c>
      <c r="FX67" s="2246" t="s">
        <v>21</v>
      </c>
      <c r="FY67" s="2246" t="s">
        <v>21</v>
      </c>
      <c r="FZ67" s="2246" t="s">
        <v>21</v>
      </c>
      <c r="GA67" s="2246" t="s">
        <v>21</v>
      </c>
      <c r="GB67" s="2246" t="s">
        <v>21</v>
      </c>
      <c r="GC67" s="2246" t="s">
        <v>21</v>
      </c>
      <c r="GD67" s="1343" t="s">
        <v>40</v>
      </c>
      <c r="GE67" s="623" t="s">
        <v>26</v>
      </c>
    </row>
    <row r="68" spans="1:187" ht="15" customHeight="1">
      <c r="A68" s="1378" t="s">
        <v>26</v>
      </c>
      <c r="B68" s="1044" t="s">
        <v>26</v>
      </c>
      <c r="C68" s="1770" t="s">
        <v>178</v>
      </c>
      <c r="D68" s="106">
        <v>5051047</v>
      </c>
      <c r="E68" s="2247" t="s">
        <v>22</v>
      </c>
      <c r="F68" s="2247"/>
      <c r="G68" s="2247">
        <v>5699618</v>
      </c>
      <c r="H68" s="2247">
        <v>270440</v>
      </c>
      <c r="I68" s="2247">
        <v>122639</v>
      </c>
      <c r="J68" s="2247">
        <v>5306539</v>
      </c>
      <c r="K68" s="2247">
        <v>4776239</v>
      </c>
      <c r="L68" s="2247">
        <v>491823</v>
      </c>
      <c r="M68" s="2247">
        <v>38476</v>
      </c>
      <c r="N68" s="2247">
        <v>53229</v>
      </c>
      <c r="O68" s="2247">
        <v>822492</v>
      </c>
      <c r="P68" s="1345" t="s">
        <v>41</v>
      </c>
      <c r="Q68" s="626" t="s">
        <v>26</v>
      </c>
      <c r="R68" s="1378" t="s">
        <v>26</v>
      </c>
      <c r="S68" s="1044" t="s">
        <v>26</v>
      </c>
      <c r="T68" s="1770" t="s">
        <v>178</v>
      </c>
      <c r="U68" s="106">
        <v>17</v>
      </c>
      <c r="V68" s="2247" t="s">
        <v>22</v>
      </c>
      <c r="W68" s="2247"/>
      <c r="X68" s="2247">
        <v>18</v>
      </c>
      <c r="Y68" s="2247" t="s">
        <v>22</v>
      </c>
      <c r="Z68" s="2247" t="s">
        <v>22</v>
      </c>
      <c r="AA68" s="2247">
        <v>18</v>
      </c>
      <c r="AB68" s="2247" t="s">
        <v>22</v>
      </c>
      <c r="AC68" s="2247" t="s">
        <v>22</v>
      </c>
      <c r="AD68" s="2247">
        <v>18</v>
      </c>
      <c r="AE68" s="2247" t="s">
        <v>21</v>
      </c>
      <c r="AF68" s="2247">
        <v>3</v>
      </c>
      <c r="AG68" s="1345" t="s">
        <v>41</v>
      </c>
      <c r="AH68" s="626" t="s">
        <v>26</v>
      </c>
      <c r="AI68" s="1378" t="s">
        <v>26</v>
      </c>
      <c r="AJ68" s="1044" t="s">
        <v>26</v>
      </c>
      <c r="AK68" s="1770" t="s">
        <v>178</v>
      </c>
      <c r="AL68" s="106">
        <v>82579</v>
      </c>
      <c r="AM68" s="2247" t="s">
        <v>22</v>
      </c>
      <c r="AN68" s="2247"/>
      <c r="AO68" s="2247">
        <v>81953</v>
      </c>
      <c r="AP68" s="2247">
        <v>68</v>
      </c>
      <c r="AQ68" s="2247">
        <v>21</v>
      </c>
      <c r="AR68" s="2247">
        <v>81864</v>
      </c>
      <c r="AS68" s="2247">
        <v>78741</v>
      </c>
      <c r="AT68" s="2247">
        <v>2660</v>
      </c>
      <c r="AU68" s="2247">
        <v>463</v>
      </c>
      <c r="AV68" s="2247" t="s">
        <v>21</v>
      </c>
      <c r="AW68" s="2247">
        <v>7801</v>
      </c>
      <c r="AX68" s="1345" t="s">
        <v>41</v>
      </c>
      <c r="AY68" s="626" t="s">
        <v>26</v>
      </c>
      <c r="AZ68" s="1378" t="s">
        <v>26</v>
      </c>
      <c r="BA68" s="1044" t="s">
        <v>26</v>
      </c>
      <c r="BB68" s="1770" t="s">
        <v>178</v>
      </c>
      <c r="BC68" s="106">
        <v>5719</v>
      </c>
      <c r="BD68" s="2247" t="s">
        <v>22</v>
      </c>
      <c r="BE68" s="2247"/>
      <c r="BF68" s="2247">
        <v>5314</v>
      </c>
      <c r="BG68" s="2247">
        <v>2176</v>
      </c>
      <c r="BH68" s="2247">
        <v>1064</v>
      </c>
      <c r="BI68" s="2247">
        <v>2074</v>
      </c>
      <c r="BJ68" s="2247" t="s">
        <v>21</v>
      </c>
      <c r="BK68" s="2247">
        <v>1413</v>
      </c>
      <c r="BL68" s="2247">
        <v>661</v>
      </c>
      <c r="BM68" s="2247">
        <v>133</v>
      </c>
      <c r="BN68" s="2247">
        <v>6292</v>
      </c>
      <c r="BO68" s="1345" t="s">
        <v>41</v>
      </c>
      <c r="BP68" s="626" t="s">
        <v>26</v>
      </c>
      <c r="BQ68" s="1378" t="s">
        <v>26</v>
      </c>
      <c r="BR68" s="1044" t="s">
        <v>26</v>
      </c>
      <c r="BS68" s="1770" t="s">
        <v>178</v>
      </c>
      <c r="BT68" s="106">
        <v>459892</v>
      </c>
      <c r="BU68" s="2247" t="s">
        <v>22</v>
      </c>
      <c r="BV68" s="2247"/>
      <c r="BW68" s="2247">
        <v>420149</v>
      </c>
      <c r="BX68" s="2247">
        <v>1740</v>
      </c>
      <c r="BY68" s="2247">
        <v>1577</v>
      </c>
      <c r="BZ68" s="2247">
        <v>416832</v>
      </c>
      <c r="CA68" s="2247">
        <v>379450</v>
      </c>
      <c r="CB68" s="2247">
        <v>20755</v>
      </c>
      <c r="CC68" s="2247">
        <v>16627</v>
      </c>
      <c r="CD68" s="2247">
        <v>34934</v>
      </c>
      <c r="CE68" s="2247">
        <v>78649</v>
      </c>
      <c r="CF68" s="1345" t="s">
        <v>41</v>
      </c>
      <c r="CG68" s="626" t="s">
        <v>26</v>
      </c>
      <c r="CH68" s="585" t="s">
        <v>26</v>
      </c>
      <c r="CI68" s="586" t="s">
        <v>26</v>
      </c>
      <c r="CJ68" s="2039" t="s">
        <v>178</v>
      </c>
      <c r="CK68" s="558" t="s">
        <v>21</v>
      </c>
      <c r="CL68" s="555" t="s">
        <v>22</v>
      </c>
      <c r="CM68" s="555"/>
      <c r="CN68" s="555" t="s">
        <v>21</v>
      </c>
      <c r="CO68" s="555" t="s">
        <v>21</v>
      </c>
      <c r="CP68" s="555" t="s">
        <v>21</v>
      </c>
      <c r="CQ68" s="555" t="s">
        <v>21</v>
      </c>
      <c r="CR68" s="555" t="s">
        <v>21</v>
      </c>
      <c r="CS68" s="555" t="s">
        <v>21</v>
      </c>
      <c r="CT68" s="555" t="s">
        <v>21</v>
      </c>
      <c r="CU68" s="555" t="s">
        <v>21</v>
      </c>
      <c r="CV68" s="555" t="s">
        <v>21</v>
      </c>
      <c r="CW68" s="556" t="s">
        <v>41</v>
      </c>
      <c r="CX68" s="557" t="s">
        <v>26</v>
      </c>
      <c r="CY68" s="1378" t="s">
        <v>26</v>
      </c>
      <c r="CZ68" s="1044" t="s">
        <v>26</v>
      </c>
      <c r="DA68" s="1770" t="s">
        <v>178</v>
      </c>
      <c r="DB68" s="106">
        <v>1488176</v>
      </c>
      <c r="DC68" s="2247" t="s">
        <v>22</v>
      </c>
      <c r="DD68" s="2247"/>
      <c r="DE68" s="2247">
        <v>1483203</v>
      </c>
      <c r="DF68" s="2247">
        <v>541734</v>
      </c>
      <c r="DG68" s="2247" t="s">
        <v>21</v>
      </c>
      <c r="DH68" s="2247">
        <v>941469</v>
      </c>
      <c r="DI68" s="2247">
        <v>894941</v>
      </c>
      <c r="DJ68" s="2247">
        <v>46488</v>
      </c>
      <c r="DK68" s="2247">
        <v>40</v>
      </c>
      <c r="DL68" s="2247">
        <v>20897</v>
      </c>
      <c r="DM68" s="486">
        <v>2193318</v>
      </c>
      <c r="DN68" s="1345" t="s">
        <v>41</v>
      </c>
      <c r="DO68" s="626" t="s">
        <v>26</v>
      </c>
      <c r="DP68" s="1378" t="s">
        <v>26</v>
      </c>
      <c r="DQ68" s="1044" t="s">
        <v>26</v>
      </c>
      <c r="DR68" s="1770" t="s">
        <v>178</v>
      </c>
      <c r="DS68" s="106">
        <v>7076</v>
      </c>
      <c r="DT68" s="2247">
        <v>246433</v>
      </c>
      <c r="DU68" s="2247"/>
      <c r="DV68" s="2247">
        <v>110530</v>
      </c>
      <c r="DW68" s="2247">
        <v>3907</v>
      </c>
      <c r="DX68" s="2247" t="s">
        <v>21</v>
      </c>
      <c r="DY68" s="2247">
        <v>106623</v>
      </c>
      <c r="DZ68" s="2247">
        <v>222</v>
      </c>
      <c r="EA68" s="2247">
        <v>105312</v>
      </c>
      <c r="EB68" s="2247">
        <v>1089</v>
      </c>
      <c r="EC68" s="2247">
        <v>142988</v>
      </c>
      <c r="ED68" s="486" t="s">
        <v>22</v>
      </c>
      <c r="EE68" s="1345" t="s">
        <v>41</v>
      </c>
      <c r="EF68" s="626" t="s">
        <v>26</v>
      </c>
      <c r="EG68" s="1378" t="s">
        <v>26</v>
      </c>
      <c r="EH68" s="1044" t="s">
        <v>26</v>
      </c>
      <c r="EI68" s="1770" t="s">
        <v>178</v>
      </c>
      <c r="EJ68" s="106">
        <v>37111</v>
      </c>
      <c r="EK68" s="2247">
        <v>8420</v>
      </c>
      <c r="EL68" s="2247"/>
      <c r="EM68" s="2247">
        <v>43884</v>
      </c>
      <c r="EN68" s="2247">
        <v>20474</v>
      </c>
      <c r="EO68" s="2247">
        <v>7015</v>
      </c>
      <c r="EP68" s="2247">
        <v>16395</v>
      </c>
      <c r="EQ68" s="2247">
        <v>4654</v>
      </c>
      <c r="ER68" s="2247">
        <v>10099</v>
      </c>
      <c r="ES68" s="2247">
        <v>1642</v>
      </c>
      <c r="ET68" s="2247">
        <v>1783</v>
      </c>
      <c r="EU68" s="486" t="s">
        <v>22</v>
      </c>
      <c r="EV68" s="1345" t="s">
        <v>41</v>
      </c>
      <c r="EW68" s="626" t="s">
        <v>26</v>
      </c>
      <c r="EX68" s="1378" t="s">
        <v>26</v>
      </c>
      <c r="EY68" s="1044" t="s">
        <v>26</v>
      </c>
      <c r="EZ68" s="1770" t="s">
        <v>178</v>
      </c>
      <c r="FA68" s="106">
        <v>39008</v>
      </c>
      <c r="FB68" s="2247" t="s">
        <v>22</v>
      </c>
      <c r="FC68" s="2247"/>
      <c r="FD68" s="2247">
        <v>39012</v>
      </c>
      <c r="FE68" s="2247">
        <v>7946</v>
      </c>
      <c r="FF68" s="2247">
        <v>17358</v>
      </c>
      <c r="FG68" s="2247">
        <v>13708</v>
      </c>
      <c r="FH68" s="2247" t="s">
        <v>22</v>
      </c>
      <c r="FI68" s="2247">
        <v>11164</v>
      </c>
      <c r="FJ68" s="2247">
        <v>2541</v>
      </c>
      <c r="FK68" s="2247" t="s">
        <v>22</v>
      </c>
      <c r="FL68" s="486" t="s">
        <v>22</v>
      </c>
      <c r="FM68" s="1345" t="s">
        <v>41</v>
      </c>
      <c r="FN68" s="626" t="s">
        <v>26</v>
      </c>
      <c r="FO68" s="1378" t="s">
        <v>26</v>
      </c>
      <c r="FP68" s="1044" t="s">
        <v>26</v>
      </c>
      <c r="FQ68" s="1379" t="s">
        <v>178</v>
      </c>
      <c r="FR68" s="106" t="s">
        <v>21</v>
      </c>
      <c r="FS68" s="2247" t="s">
        <v>21</v>
      </c>
      <c r="FT68" s="2247"/>
      <c r="FU68" s="2247" t="s">
        <v>21</v>
      </c>
      <c r="FV68" s="2247" t="s">
        <v>21</v>
      </c>
      <c r="FW68" s="2247" t="s">
        <v>21</v>
      </c>
      <c r="FX68" s="2247" t="s">
        <v>21</v>
      </c>
      <c r="FY68" s="2247" t="s">
        <v>21</v>
      </c>
      <c r="FZ68" s="2247" t="s">
        <v>21</v>
      </c>
      <c r="GA68" s="2247" t="s">
        <v>21</v>
      </c>
      <c r="GB68" s="2247" t="s">
        <v>21</v>
      </c>
      <c r="GC68" s="486" t="s">
        <v>21</v>
      </c>
      <c r="GD68" s="1345" t="s">
        <v>41</v>
      </c>
      <c r="GE68" s="626" t="s">
        <v>26</v>
      </c>
    </row>
    <row r="69" spans="1:187"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c r="EX69" s="98"/>
      <c r="EY69" s="98"/>
      <c r="EZ69" s="98"/>
      <c r="FA69" s="200"/>
      <c r="FB69" s="200"/>
      <c r="FC69" s="200"/>
      <c r="FD69" s="200"/>
      <c r="FE69" s="200"/>
      <c r="FF69" s="200"/>
      <c r="FG69" s="200"/>
      <c r="FH69" s="200"/>
      <c r="FI69" s="200"/>
      <c r="FJ69" s="200"/>
      <c r="FK69" s="200"/>
      <c r="FL69" s="200"/>
      <c r="FM69" s="146"/>
      <c r="FN69" s="146"/>
      <c r="FO69" s="98"/>
      <c r="FP69" s="98"/>
      <c r="FQ69" s="98"/>
      <c r="FR69" s="200"/>
      <c r="FS69" s="200"/>
      <c r="FT69" s="200"/>
      <c r="FU69" s="200"/>
      <c r="FV69" s="200"/>
      <c r="FW69" s="200"/>
      <c r="FX69" s="200"/>
      <c r="FY69" s="200"/>
      <c r="FZ69" s="200"/>
      <c r="GA69" s="200"/>
      <c r="GB69" s="200"/>
      <c r="GC69" s="200"/>
      <c r="GD69" s="146"/>
      <c r="GE69" s="200"/>
    </row>
    <row r="70" spans="1:187" s="14" customFormat="1" ht="19.5" customHeight="1">
      <c r="A70" s="632" t="s">
        <v>210</v>
      </c>
      <c r="B70" s="632"/>
      <c r="C70" s="632"/>
      <c r="D70" s="1631"/>
      <c r="E70" s="608" t="s">
        <v>1990</v>
      </c>
      <c r="F70" s="487"/>
      <c r="G70" s="487"/>
      <c r="H70" s="487"/>
      <c r="I70" s="487"/>
      <c r="J70" s="487"/>
      <c r="K70" s="487"/>
      <c r="L70" s="487"/>
      <c r="M70" s="487"/>
      <c r="N70" s="487"/>
      <c r="O70" s="73" t="s">
        <v>157</v>
      </c>
      <c r="P70" s="487"/>
      <c r="Q70" s="487"/>
      <c r="R70" s="632" t="s">
        <v>1991</v>
      </c>
      <c r="S70" s="632"/>
      <c r="T70" s="632"/>
      <c r="U70" s="1631"/>
      <c r="V70" s="487" t="s">
        <v>1664</v>
      </c>
      <c r="W70" s="487"/>
      <c r="X70" s="487"/>
      <c r="Y70" s="487"/>
      <c r="Z70" s="487"/>
      <c r="AA70" s="487"/>
      <c r="AB70" s="487"/>
      <c r="AC70" s="487"/>
      <c r="AD70" s="487"/>
      <c r="AE70" s="487"/>
      <c r="AF70" s="73" t="s">
        <v>157</v>
      </c>
      <c r="AG70" s="487"/>
      <c r="AH70" s="487"/>
      <c r="AI70" s="632" t="s">
        <v>211</v>
      </c>
      <c r="AJ70" s="632"/>
      <c r="AK70" s="632"/>
      <c r="AL70" s="1631"/>
      <c r="AM70" s="487" t="s">
        <v>1667</v>
      </c>
      <c r="AN70" s="487"/>
      <c r="AO70" s="487"/>
      <c r="AP70" s="487"/>
      <c r="AQ70" s="487"/>
      <c r="AR70" s="487"/>
      <c r="AS70" s="487"/>
      <c r="AT70" s="487"/>
      <c r="AU70" s="487"/>
      <c r="AV70" s="487"/>
      <c r="AW70" s="73" t="s">
        <v>157</v>
      </c>
      <c r="AX70" s="487"/>
      <c r="AY70" s="487"/>
      <c r="AZ70" s="632" t="s">
        <v>180</v>
      </c>
      <c r="BA70" s="632"/>
      <c r="BB70" s="632"/>
      <c r="BC70" s="1631"/>
      <c r="BD70" s="608" t="s">
        <v>1992</v>
      </c>
      <c r="BE70" s="487"/>
      <c r="BF70" s="487"/>
      <c r="BG70" s="487"/>
      <c r="BH70" s="487"/>
      <c r="BI70" s="487"/>
      <c r="BJ70" s="487"/>
      <c r="BK70" s="487"/>
      <c r="BL70" s="487"/>
      <c r="BM70" s="487"/>
      <c r="BN70" s="73" t="s">
        <v>157</v>
      </c>
      <c r="BO70" s="487"/>
      <c r="BP70" s="487"/>
      <c r="BQ70" s="632" t="s">
        <v>189</v>
      </c>
      <c r="BR70" s="632"/>
      <c r="BS70" s="632"/>
      <c r="BT70" s="1631"/>
      <c r="BU70" s="608" t="s">
        <v>1677</v>
      </c>
      <c r="BV70" s="487"/>
      <c r="BW70" s="487"/>
      <c r="BX70" s="487"/>
      <c r="BY70" s="487"/>
      <c r="BZ70" s="487"/>
      <c r="CA70" s="487"/>
      <c r="CB70" s="487"/>
      <c r="CC70" s="487"/>
      <c r="CD70" s="487"/>
      <c r="CE70" s="1359" t="s">
        <v>858</v>
      </c>
      <c r="CF70" s="487"/>
      <c r="CG70" s="487"/>
      <c r="CH70" s="1356" t="s">
        <v>207</v>
      </c>
      <c r="CI70" s="608"/>
      <c r="CJ70" s="608"/>
      <c r="CK70" s="1631"/>
      <c r="CL70" s="632" t="s">
        <v>1993</v>
      </c>
      <c r="CM70" s="487"/>
      <c r="CN70" s="487"/>
      <c r="CO70" s="487"/>
      <c r="CP70" s="487"/>
      <c r="CQ70" s="487"/>
      <c r="CR70" s="487"/>
      <c r="CS70" s="487"/>
      <c r="CT70" s="487"/>
      <c r="CU70" s="487"/>
      <c r="CV70" s="73" t="s">
        <v>157</v>
      </c>
      <c r="CW70" s="487"/>
      <c r="CX70" s="487"/>
      <c r="CY70" s="1356" t="s">
        <v>181</v>
      </c>
      <c r="CZ70" s="608"/>
      <c r="DA70" s="608"/>
      <c r="DB70" s="607"/>
      <c r="DC70" s="146" t="s">
        <v>1685</v>
      </c>
      <c r="DD70" s="146"/>
      <c r="DE70" s="146"/>
      <c r="DF70" s="146"/>
      <c r="DG70" s="146"/>
      <c r="DH70" s="146"/>
      <c r="DI70" s="146"/>
      <c r="DJ70" s="146"/>
      <c r="DK70" s="146"/>
      <c r="DL70" s="146"/>
      <c r="DM70" s="609" t="s">
        <v>857</v>
      </c>
      <c r="DN70" s="487"/>
      <c r="DO70" s="487"/>
      <c r="DP70" s="1356" t="s">
        <v>208</v>
      </c>
      <c r="DQ70" s="608"/>
      <c r="DR70" s="608"/>
      <c r="DS70" s="607"/>
      <c r="DT70" s="479" t="s">
        <v>1897</v>
      </c>
      <c r="DU70" s="146"/>
      <c r="DV70" s="146"/>
      <c r="DW70" s="146"/>
      <c r="DX70" s="146"/>
      <c r="DY70" s="146"/>
      <c r="DZ70" s="146"/>
      <c r="EA70" s="146"/>
      <c r="EB70" s="146"/>
      <c r="EC70" s="146"/>
      <c r="ED70" s="1359" t="s">
        <v>858</v>
      </c>
      <c r="EE70" s="487"/>
      <c r="EF70" s="487"/>
      <c r="EG70" s="1356" t="s">
        <v>184</v>
      </c>
      <c r="EH70" s="608"/>
      <c r="EI70" s="608"/>
      <c r="EJ70" s="607"/>
      <c r="EK70" s="483" t="s">
        <v>1907</v>
      </c>
      <c r="EL70" s="146"/>
      <c r="EM70" s="146"/>
      <c r="EN70" s="146"/>
      <c r="EO70" s="146"/>
      <c r="EP70" s="146"/>
      <c r="EQ70" s="146"/>
      <c r="ER70" s="146"/>
      <c r="ES70" s="146"/>
      <c r="ET70" s="146"/>
      <c r="EU70" s="609" t="s">
        <v>857</v>
      </c>
      <c r="EV70" s="487"/>
      <c r="EW70" s="487"/>
      <c r="EX70" s="1356" t="s">
        <v>209</v>
      </c>
      <c r="EY70" s="608"/>
      <c r="EZ70" s="608"/>
      <c r="FA70" s="607"/>
      <c r="FB70" s="146" t="s">
        <v>1863</v>
      </c>
      <c r="FC70" s="146"/>
      <c r="FD70" s="146"/>
      <c r="FE70" s="146"/>
      <c r="FF70" s="146"/>
      <c r="FG70" s="146"/>
      <c r="FH70" s="146"/>
      <c r="FI70" s="146"/>
      <c r="FJ70" s="146"/>
      <c r="FK70" s="146"/>
      <c r="FL70" s="609" t="s">
        <v>857</v>
      </c>
      <c r="FM70" s="487"/>
      <c r="FN70" s="487"/>
      <c r="FO70" s="483"/>
      <c r="FP70" s="483"/>
      <c r="FQ70" s="483"/>
      <c r="FR70" s="146"/>
      <c r="FS70" s="146"/>
      <c r="FT70" s="146"/>
      <c r="FU70" s="146"/>
      <c r="FV70" s="146"/>
      <c r="FW70" s="146"/>
      <c r="FX70" s="146"/>
      <c r="FY70" s="146"/>
      <c r="FZ70" s="146"/>
      <c r="GA70" s="146"/>
      <c r="GB70" s="146"/>
      <c r="GC70" s="146"/>
      <c r="GD70" s="146"/>
      <c r="GE70" s="146"/>
    </row>
    <row r="71" spans="1:187" ht="18" customHeight="1">
      <c r="A71" s="1365">
        <v>41275</v>
      </c>
      <c r="B71" s="1396">
        <v>41275</v>
      </c>
      <c r="C71" s="1397">
        <v>41275</v>
      </c>
      <c r="D71" s="66">
        <v>25666</v>
      </c>
      <c r="E71" s="2244" t="s">
        <v>22</v>
      </c>
      <c r="F71" s="2244"/>
      <c r="G71" s="2244">
        <v>25729</v>
      </c>
      <c r="H71" s="2244" t="s">
        <v>21</v>
      </c>
      <c r="I71" s="2244" t="s">
        <v>21</v>
      </c>
      <c r="J71" s="2244">
        <v>25729</v>
      </c>
      <c r="K71" s="2244">
        <v>25729</v>
      </c>
      <c r="L71" s="2244" t="s">
        <v>21</v>
      </c>
      <c r="M71" s="2244" t="s">
        <v>21</v>
      </c>
      <c r="N71" s="2244" t="s">
        <v>21</v>
      </c>
      <c r="O71" s="2244">
        <v>1862</v>
      </c>
      <c r="P71" s="1402">
        <v>41275</v>
      </c>
      <c r="Q71" s="613">
        <v>41275</v>
      </c>
      <c r="R71" s="1365">
        <v>41275</v>
      </c>
      <c r="S71" s="1396">
        <v>41275</v>
      </c>
      <c r="T71" s="1397">
        <v>41275</v>
      </c>
      <c r="U71" s="66">
        <v>31093575</v>
      </c>
      <c r="V71" s="2244" t="s">
        <v>22</v>
      </c>
      <c r="W71" s="2244"/>
      <c r="X71" s="2244">
        <v>31051718</v>
      </c>
      <c r="Y71" s="2244" t="s">
        <v>21</v>
      </c>
      <c r="Z71" s="2244" t="s">
        <v>21</v>
      </c>
      <c r="AA71" s="2244">
        <v>31051718</v>
      </c>
      <c r="AB71" s="2244">
        <v>31027749</v>
      </c>
      <c r="AC71" s="2244">
        <v>23969</v>
      </c>
      <c r="AD71" s="2244" t="s">
        <v>21</v>
      </c>
      <c r="AE71" s="2244">
        <v>3093</v>
      </c>
      <c r="AF71" s="2244">
        <v>597033</v>
      </c>
      <c r="AG71" s="1402">
        <v>41275</v>
      </c>
      <c r="AH71" s="613">
        <v>41275</v>
      </c>
      <c r="AI71" s="1365">
        <v>41275</v>
      </c>
      <c r="AJ71" s="1396">
        <v>41275</v>
      </c>
      <c r="AK71" s="1397">
        <v>41275</v>
      </c>
      <c r="AL71" s="66">
        <v>222586</v>
      </c>
      <c r="AM71" s="2244" t="s">
        <v>22</v>
      </c>
      <c r="AN71" s="2244"/>
      <c r="AO71" s="2244">
        <v>223823</v>
      </c>
      <c r="AP71" s="2244" t="s">
        <v>21</v>
      </c>
      <c r="AQ71" s="2244" t="s">
        <v>21</v>
      </c>
      <c r="AR71" s="2244">
        <v>223823</v>
      </c>
      <c r="AS71" s="2244">
        <v>221466</v>
      </c>
      <c r="AT71" s="2244" t="s">
        <v>21</v>
      </c>
      <c r="AU71" s="2244">
        <v>2357</v>
      </c>
      <c r="AV71" s="2244" t="s">
        <v>21</v>
      </c>
      <c r="AW71" s="2244">
        <v>10286</v>
      </c>
      <c r="AX71" s="1402">
        <v>41275</v>
      </c>
      <c r="AY71" s="613">
        <v>41275</v>
      </c>
      <c r="AZ71" s="1365">
        <v>41275</v>
      </c>
      <c r="BA71" s="1396">
        <v>41275</v>
      </c>
      <c r="BB71" s="1397">
        <v>41275</v>
      </c>
      <c r="BC71" s="66">
        <v>1429661</v>
      </c>
      <c r="BD71" s="2244" t="s">
        <v>22</v>
      </c>
      <c r="BE71" s="2244"/>
      <c r="BF71" s="2244">
        <v>1435039</v>
      </c>
      <c r="BG71" s="2244">
        <v>728434</v>
      </c>
      <c r="BH71" s="2244">
        <v>4707</v>
      </c>
      <c r="BI71" s="2244">
        <v>701898</v>
      </c>
      <c r="BJ71" s="2244">
        <v>539007</v>
      </c>
      <c r="BK71" s="2244">
        <v>124108</v>
      </c>
      <c r="BL71" s="2244">
        <v>38783</v>
      </c>
      <c r="BM71" s="2244" t="s">
        <v>21</v>
      </c>
      <c r="BN71" s="2244">
        <v>78899</v>
      </c>
      <c r="BO71" s="1402">
        <v>41275</v>
      </c>
      <c r="BP71" s="613">
        <v>41275</v>
      </c>
      <c r="BQ71" s="1365">
        <v>41275</v>
      </c>
      <c r="BR71" s="1396">
        <v>41275</v>
      </c>
      <c r="BS71" s="1397">
        <v>41275</v>
      </c>
      <c r="BT71" s="66">
        <v>332140</v>
      </c>
      <c r="BU71" s="2244" t="s">
        <v>22</v>
      </c>
      <c r="BV71" s="2244"/>
      <c r="BW71" s="2244">
        <v>6842265</v>
      </c>
      <c r="BX71" s="2244">
        <v>723491</v>
      </c>
      <c r="BY71" s="2244">
        <v>659309</v>
      </c>
      <c r="BZ71" s="2244">
        <v>5459465</v>
      </c>
      <c r="CA71" s="2244">
        <v>20920</v>
      </c>
      <c r="CB71" s="2244">
        <v>5272458</v>
      </c>
      <c r="CC71" s="2244">
        <v>166087</v>
      </c>
      <c r="CD71" s="2244" t="s">
        <v>22</v>
      </c>
      <c r="CE71" s="2244" t="s">
        <v>22</v>
      </c>
      <c r="CF71" s="1402">
        <v>41275</v>
      </c>
      <c r="CG71" s="613">
        <v>41275</v>
      </c>
      <c r="CH71" s="1365">
        <v>41275</v>
      </c>
      <c r="CI71" s="1396">
        <v>41275</v>
      </c>
      <c r="CJ71" s="1397">
        <v>41275</v>
      </c>
      <c r="CK71" s="66">
        <v>20577</v>
      </c>
      <c r="CL71" s="2244" t="s">
        <v>21</v>
      </c>
      <c r="CM71" s="2244"/>
      <c r="CN71" s="2244">
        <v>20577</v>
      </c>
      <c r="CO71" s="2244">
        <v>19463</v>
      </c>
      <c r="CP71" s="2244" t="s">
        <v>21</v>
      </c>
      <c r="CQ71" s="2244">
        <v>1114</v>
      </c>
      <c r="CR71" s="2244" t="s">
        <v>21</v>
      </c>
      <c r="CS71" s="2244">
        <v>1114</v>
      </c>
      <c r="CT71" s="2244" t="s">
        <v>21</v>
      </c>
      <c r="CU71" s="2244" t="s">
        <v>21</v>
      </c>
      <c r="CV71" s="199" t="s">
        <v>21</v>
      </c>
      <c r="CW71" s="1402">
        <v>41275</v>
      </c>
      <c r="CX71" s="613">
        <v>41275</v>
      </c>
      <c r="CY71" s="1365">
        <v>41275</v>
      </c>
      <c r="CZ71" s="1396">
        <v>41275</v>
      </c>
      <c r="DA71" s="1397">
        <v>41275</v>
      </c>
      <c r="DB71" s="66">
        <v>145251</v>
      </c>
      <c r="DC71" s="2244">
        <v>7948120</v>
      </c>
      <c r="DD71" s="2244"/>
      <c r="DE71" s="2244">
        <v>155914</v>
      </c>
      <c r="DF71" s="2244" t="s">
        <v>22</v>
      </c>
      <c r="DG71" s="2244" t="s">
        <v>21</v>
      </c>
      <c r="DH71" s="2244">
        <v>155914</v>
      </c>
      <c r="DI71" s="2244">
        <v>109112</v>
      </c>
      <c r="DJ71" s="2244">
        <v>46802</v>
      </c>
      <c r="DK71" s="2244" t="s">
        <v>21</v>
      </c>
      <c r="DL71" s="2244">
        <v>7971863</v>
      </c>
      <c r="DM71" s="199">
        <v>232303</v>
      </c>
      <c r="DN71" s="1402">
        <v>41275</v>
      </c>
      <c r="DO71" s="613">
        <v>41275</v>
      </c>
      <c r="DP71" s="1365">
        <v>41275</v>
      </c>
      <c r="DQ71" s="1396">
        <v>41275</v>
      </c>
      <c r="DR71" s="1397">
        <v>41275</v>
      </c>
      <c r="DS71" s="66">
        <v>1228895</v>
      </c>
      <c r="DT71" s="2244" t="s">
        <v>21</v>
      </c>
      <c r="DU71" s="2244"/>
      <c r="DV71" s="2244">
        <v>1228895</v>
      </c>
      <c r="DW71" s="2244" t="s">
        <v>21</v>
      </c>
      <c r="DX71" s="2244" t="s">
        <v>21</v>
      </c>
      <c r="DY71" s="2244">
        <v>1228895</v>
      </c>
      <c r="DZ71" s="2244" t="s">
        <v>21</v>
      </c>
      <c r="EA71" s="2244">
        <v>1228895</v>
      </c>
      <c r="EB71" s="2244" t="s">
        <v>21</v>
      </c>
      <c r="EC71" s="2244" t="s">
        <v>21</v>
      </c>
      <c r="ED71" s="199" t="s">
        <v>22</v>
      </c>
      <c r="EE71" s="1402">
        <v>41275</v>
      </c>
      <c r="EF71" s="613">
        <v>41275</v>
      </c>
      <c r="EG71" s="1365">
        <v>41275</v>
      </c>
      <c r="EH71" s="1396">
        <v>41275</v>
      </c>
      <c r="EI71" s="1397">
        <v>41275</v>
      </c>
      <c r="EJ71" s="66">
        <v>909462</v>
      </c>
      <c r="EK71" s="2244" t="s">
        <v>22</v>
      </c>
      <c r="EL71" s="2244"/>
      <c r="EM71" s="2244">
        <v>769612</v>
      </c>
      <c r="EN71" s="2244">
        <v>134737</v>
      </c>
      <c r="EO71" s="2244">
        <v>204458</v>
      </c>
      <c r="EP71" s="2244">
        <v>430417</v>
      </c>
      <c r="EQ71" s="2244">
        <v>215359</v>
      </c>
      <c r="ER71" s="2244">
        <v>214985</v>
      </c>
      <c r="ES71" s="2244">
        <v>73</v>
      </c>
      <c r="ET71" s="2244">
        <v>140216</v>
      </c>
      <c r="EU71" s="199">
        <v>208</v>
      </c>
      <c r="EV71" s="1402">
        <v>41275</v>
      </c>
      <c r="EW71" s="613">
        <v>41275</v>
      </c>
      <c r="EX71" s="1365">
        <v>41275</v>
      </c>
      <c r="EY71" s="1396">
        <v>41275</v>
      </c>
      <c r="EZ71" s="1397">
        <v>41275</v>
      </c>
      <c r="FA71" s="66">
        <v>100994</v>
      </c>
      <c r="FB71" s="2244" t="s">
        <v>21</v>
      </c>
      <c r="FC71" s="2244"/>
      <c r="FD71" s="2244">
        <v>104149</v>
      </c>
      <c r="FE71" s="2244">
        <v>101242</v>
      </c>
      <c r="FF71" s="2244" t="s">
        <v>21</v>
      </c>
      <c r="FG71" s="2244">
        <v>2907</v>
      </c>
      <c r="FH71" s="2244" t="s">
        <v>21</v>
      </c>
      <c r="FI71" s="2244">
        <v>2907</v>
      </c>
      <c r="FJ71" s="2244" t="s">
        <v>21</v>
      </c>
      <c r="FK71" s="2244" t="s">
        <v>21</v>
      </c>
      <c r="FL71" s="2244">
        <v>4683</v>
      </c>
      <c r="FM71" s="1402">
        <v>41275</v>
      </c>
      <c r="FN71" s="613">
        <v>41275</v>
      </c>
      <c r="FO71" s="1365"/>
      <c r="FP71" s="1366"/>
      <c r="FQ71" s="1397"/>
      <c r="FR71" s="917"/>
      <c r="FS71" s="917"/>
      <c r="FT71" s="917"/>
      <c r="FU71" s="917"/>
      <c r="FV71" s="917"/>
      <c r="FW71" s="917"/>
      <c r="FX71" s="917"/>
      <c r="FY71" s="917"/>
      <c r="FZ71" s="917"/>
      <c r="GA71" s="917"/>
      <c r="GB71" s="917"/>
      <c r="GC71" s="917"/>
      <c r="GD71" s="1349"/>
      <c r="GE71" s="76"/>
    </row>
    <row r="72" spans="1:187" ht="15" customHeight="1">
      <c r="A72" s="1368"/>
      <c r="B72" s="1366">
        <v>41640</v>
      </c>
      <c r="C72" s="433"/>
      <c r="D72" s="75">
        <v>27026</v>
      </c>
      <c r="E72" s="2245" t="s">
        <v>22</v>
      </c>
      <c r="F72" s="2245"/>
      <c r="G72" s="2245">
        <v>27035</v>
      </c>
      <c r="H72" s="2245" t="s">
        <v>21</v>
      </c>
      <c r="I72" s="2245" t="s">
        <v>21</v>
      </c>
      <c r="J72" s="2245">
        <v>27035</v>
      </c>
      <c r="K72" s="2245">
        <v>27035</v>
      </c>
      <c r="L72" s="2245" t="s">
        <v>21</v>
      </c>
      <c r="M72" s="2245" t="s">
        <v>21</v>
      </c>
      <c r="N72" s="2245" t="s">
        <v>21</v>
      </c>
      <c r="O72" s="2245">
        <v>1853</v>
      </c>
      <c r="P72" s="1340">
        <v>41640</v>
      </c>
      <c r="Q72" s="615">
        <v>41640</v>
      </c>
      <c r="R72" s="1368"/>
      <c r="S72" s="1366">
        <v>41640</v>
      </c>
      <c r="T72" s="433"/>
      <c r="U72" s="75">
        <v>30928262</v>
      </c>
      <c r="V72" s="2245" t="s">
        <v>22</v>
      </c>
      <c r="W72" s="2245"/>
      <c r="X72" s="2245">
        <v>30907212</v>
      </c>
      <c r="Y72" s="2245" t="s">
        <v>21</v>
      </c>
      <c r="Z72" s="2245" t="s">
        <v>21</v>
      </c>
      <c r="AA72" s="2245">
        <v>30907212</v>
      </c>
      <c r="AB72" s="2245">
        <v>30883897</v>
      </c>
      <c r="AC72" s="2245">
        <v>23315</v>
      </c>
      <c r="AD72" s="2245" t="s">
        <v>21</v>
      </c>
      <c r="AE72" s="2245">
        <v>3620</v>
      </c>
      <c r="AF72" s="2245">
        <v>730312</v>
      </c>
      <c r="AG72" s="1340">
        <v>41640</v>
      </c>
      <c r="AH72" s="615">
        <v>41640</v>
      </c>
      <c r="AI72" s="1368"/>
      <c r="AJ72" s="1366">
        <v>41640</v>
      </c>
      <c r="AK72" s="433"/>
      <c r="AL72" s="75">
        <v>152791</v>
      </c>
      <c r="AM72" s="2245" t="s">
        <v>22</v>
      </c>
      <c r="AN72" s="2245"/>
      <c r="AO72" s="2245">
        <v>154269</v>
      </c>
      <c r="AP72" s="2245" t="s">
        <v>21</v>
      </c>
      <c r="AQ72" s="2245" t="s">
        <v>21</v>
      </c>
      <c r="AR72" s="2245">
        <v>154269</v>
      </c>
      <c r="AS72" s="2245">
        <v>151794</v>
      </c>
      <c r="AT72" s="2245" t="s">
        <v>21</v>
      </c>
      <c r="AU72" s="2245">
        <v>2475</v>
      </c>
      <c r="AV72" s="2245" t="s">
        <v>21</v>
      </c>
      <c r="AW72" s="2245">
        <v>8864</v>
      </c>
      <c r="AX72" s="1340">
        <v>41640</v>
      </c>
      <c r="AY72" s="615">
        <v>41640</v>
      </c>
      <c r="AZ72" s="1368"/>
      <c r="BA72" s="1366">
        <v>41640</v>
      </c>
      <c r="BB72" s="433"/>
      <c r="BC72" s="75">
        <v>1359394</v>
      </c>
      <c r="BD72" s="2245" t="s">
        <v>22</v>
      </c>
      <c r="BE72" s="2245"/>
      <c r="BF72" s="2245">
        <v>1365856</v>
      </c>
      <c r="BG72" s="2245">
        <v>666948</v>
      </c>
      <c r="BH72" s="2245">
        <v>3901</v>
      </c>
      <c r="BI72" s="2245">
        <v>695007</v>
      </c>
      <c r="BJ72" s="2245">
        <v>540723</v>
      </c>
      <c r="BK72" s="2245">
        <v>124568</v>
      </c>
      <c r="BL72" s="2245">
        <v>29716</v>
      </c>
      <c r="BM72" s="2245" t="s">
        <v>21</v>
      </c>
      <c r="BN72" s="2245">
        <v>76219</v>
      </c>
      <c r="BO72" s="1340">
        <v>41640</v>
      </c>
      <c r="BP72" s="615">
        <v>41640</v>
      </c>
      <c r="BQ72" s="1368"/>
      <c r="BR72" s="1366">
        <v>41640</v>
      </c>
      <c r="BS72" s="433"/>
      <c r="BT72" s="75">
        <v>256198</v>
      </c>
      <c r="BU72" s="2245" t="s">
        <v>22</v>
      </c>
      <c r="BV72" s="2245"/>
      <c r="BW72" s="2245">
        <v>6889437</v>
      </c>
      <c r="BX72" s="2245">
        <v>734801</v>
      </c>
      <c r="BY72" s="2245">
        <v>951823</v>
      </c>
      <c r="BZ72" s="2245">
        <v>5202813</v>
      </c>
      <c r="CA72" s="2245">
        <v>23073</v>
      </c>
      <c r="CB72" s="2245">
        <v>5023590</v>
      </c>
      <c r="CC72" s="2245">
        <v>156150</v>
      </c>
      <c r="CD72" s="2245" t="s">
        <v>22</v>
      </c>
      <c r="CE72" s="2245" t="s">
        <v>22</v>
      </c>
      <c r="CF72" s="1340">
        <v>41640</v>
      </c>
      <c r="CG72" s="615">
        <v>41640</v>
      </c>
      <c r="CH72" s="1368"/>
      <c r="CI72" s="1366">
        <v>41640</v>
      </c>
      <c r="CJ72" s="433"/>
      <c r="CK72" s="75">
        <v>18946</v>
      </c>
      <c r="CL72" s="2245" t="s">
        <v>21</v>
      </c>
      <c r="CM72" s="2245"/>
      <c r="CN72" s="2245">
        <v>18946</v>
      </c>
      <c r="CO72" s="2245">
        <v>17637</v>
      </c>
      <c r="CP72" s="2245" t="s">
        <v>21</v>
      </c>
      <c r="CQ72" s="2245">
        <v>1309</v>
      </c>
      <c r="CR72" s="2245" t="s">
        <v>21</v>
      </c>
      <c r="CS72" s="2245">
        <v>1309</v>
      </c>
      <c r="CT72" s="2245" t="s">
        <v>21</v>
      </c>
      <c r="CU72" s="2245" t="s">
        <v>21</v>
      </c>
      <c r="CV72" s="205" t="s">
        <v>21</v>
      </c>
      <c r="CW72" s="1340">
        <v>41640</v>
      </c>
      <c r="CX72" s="615">
        <v>41640</v>
      </c>
      <c r="CY72" s="1368"/>
      <c r="CZ72" s="1366">
        <v>41640</v>
      </c>
      <c r="DA72" s="433"/>
      <c r="DB72" s="75">
        <v>171093</v>
      </c>
      <c r="DC72" s="2245">
        <v>7998913</v>
      </c>
      <c r="DD72" s="2245"/>
      <c r="DE72" s="2245">
        <v>158243</v>
      </c>
      <c r="DF72" s="2245" t="s">
        <v>22</v>
      </c>
      <c r="DG72" s="2245" t="s">
        <v>21</v>
      </c>
      <c r="DH72" s="2245">
        <v>158243</v>
      </c>
      <c r="DI72" s="2245">
        <v>114744</v>
      </c>
      <c r="DJ72" s="2245">
        <v>43499</v>
      </c>
      <c r="DK72" s="2245" t="s">
        <v>21</v>
      </c>
      <c r="DL72" s="2245">
        <v>7945335</v>
      </c>
      <c r="DM72" s="205">
        <v>270668</v>
      </c>
      <c r="DN72" s="1340">
        <v>41640</v>
      </c>
      <c r="DO72" s="615">
        <v>41640</v>
      </c>
      <c r="DP72" s="1368"/>
      <c r="DQ72" s="1366">
        <v>41640</v>
      </c>
      <c r="DR72" s="433"/>
      <c r="DS72" s="75">
        <v>1212786</v>
      </c>
      <c r="DT72" s="2245" t="s">
        <v>21</v>
      </c>
      <c r="DU72" s="2245"/>
      <c r="DV72" s="2245">
        <v>1212786</v>
      </c>
      <c r="DW72" s="2245" t="s">
        <v>21</v>
      </c>
      <c r="DX72" s="2245" t="s">
        <v>21</v>
      </c>
      <c r="DY72" s="2245">
        <v>1212786</v>
      </c>
      <c r="DZ72" s="2245" t="s">
        <v>21</v>
      </c>
      <c r="EA72" s="2245">
        <v>1212786</v>
      </c>
      <c r="EB72" s="2245" t="s">
        <v>21</v>
      </c>
      <c r="EC72" s="2245" t="s">
        <v>21</v>
      </c>
      <c r="ED72" s="205" t="s">
        <v>22</v>
      </c>
      <c r="EE72" s="1340">
        <v>41640</v>
      </c>
      <c r="EF72" s="615">
        <v>41640</v>
      </c>
      <c r="EG72" s="1368"/>
      <c r="EH72" s="1366">
        <v>41640</v>
      </c>
      <c r="EI72" s="433"/>
      <c r="EJ72" s="75">
        <v>842283</v>
      </c>
      <c r="EK72" s="2245" t="s">
        <v>22</v>
      </c>
      <c r="EL72" s="2245"/>
      <c r="EM72" s="2245">
        <v>709102</v>
      </c>
      <c r="EN72" s="2245">
        <v>120472</v>
      </c>
      <c r="EO72" s="2245">
        <v>195026</v>
      </c>
      <c r="EP72" s="2245">
        <v>393604</v>
      </c>
      <c r="EQ72" s="2245">
        <v>181266</v>
      </c>
      <c r="ER72" s="2245">
        <v>212264</v>
      </c>
      <c r="ES72" s="2245">
        <v>74</v>
      </c>
      <c r="ET72" s="2245">
        <v>133274</v>
      </c>
      <c r="EU72" s="205">
        <v>200</v>
      </c>
      <c r="EV72" s="1340">
        <v>41640</v>
      </c>
      <c r="EW72" s="615">
        <v>41640</v>
      </c>
      <c r="EX72" s="1368"/>
      <c r="EY72" s="1366">
        <v>41640</v>
      </c>
      <c r="EZ72" s="433"/>
      <c r="FA72" s="75">
        <v>108420</v>
      </c>
      <c r="FB72" s="2245" t="s">
        <v>21</v>
      </c>
      <c r="FC72" s="2245"/>
      <c r="FD72" s="2245">
        <v>108984</v>
      </c>
      <c r="FE72" s="2245">
        <v>107117</v>
      </c>
      <c r="FF72" s="2245" t="s">
        <v>21</v>
      </c>
      <c r="FG72" s="2245">
        <v>1867</v>
      </c>
      <c r="FH72" s="2245" t="s">
        <v>21</v>
      </c>
      <c r="FI72" s="2245">
        <v>1867</v>
      </c>
      <c r="FJ72" s="2245" t="s">
        <v>21</v>
      </c>
      <c r="FK72" s="2245" t="s">
        <v>21</v>
      </c>
      <c r="FL72" s="205">
        <v>4118</v>
      </c>
      <c r="FM72" s="1340">
        <v>41640</v>
      </c>
      <c r="FN72" s="615">
        <v>41640</v>
      </c>
      <c r="FO72" s="1368"/>
      <c r="FP72" s="1366"/>
      <c r="FQ72" s="433"/>
      <c r="FR72" s="917"/>
      <c r="FS72" s="917"/>
      <c r="FT72" s="917"/>
      <c r="FU72" s="917"/>
      <c r="FV72" s="917"/>
      <c r="FW72" s="917"/>
      <c r="FX72" s="917"/>
      <c r="FY72" s="917"/>
      <c r="FZ72" s="917"/>
      <c r="GA72" s="917"/>
      <c r="GB72" s="917"/>
      <c r="GC72" s="917"/>
      <c r="GD72" s="1349"/>
      <c r="GE72" s="76"/>
    </row>
    <row r="73" spans="1:187" ht="15" customHeight="1">
      <c r="A73" s="1368"/>
      <c r="B73" s="1366">
        <v>42005</v>
      </c>
      <c r="C73" s="433"/>
      <c r="D73" s="75">
        <v>26022</v>
      </c>
      <c r="E73" s="2245" t="s">
        <v>22</v>
      </c>
      <c r="F73" s="2245"/>
      <c r="G73" s="2245">
        <v>26760</v>
      </c>
      <c r="H73" s="2245" t="s">
        <v>21</v>
      </c>
      <c r="I73" s="2245" t="s">
        <v>21</v>
      </c>
      <c r="J73" s="2245">
        <v>26760</v>
      </c>
      <c r="K73" s="2245">
        <v>26760</v>
      </c>
      <c r="L73" s="2245" t="s">
        <v>21</v>
      </c>
      <c r="M73" s="2245" t="s">
        <v>21</v>
      </c>
      <c r="N73" s="2245" t="s">
        <v>21</v>
      </c>
      <c r="O73" s="2245">
        <v>1113</v>
      </c>
      <c r="P73" s="1340">
        <v>42005</v>
      </c>
      <c r="Q73" s="615">
        <v>42005</v>
      </c>
      <c r="R73" s="1368"/>
      <c r="S73" s="1366">
        <v>42005</v>
      </c>
      <c r="T73" s="433"/>
      <c r="U73" s="75">
        <v>33523139</v>
      </c>
      <c r="V73" s="2245" t="s">
        <v>22</v>
      </c>
      <c r="W73" s="2245"/>
      <c r="X73" s="2245">
        <v>33566522</v>
      </c>
      <c r="Y73" s="2245" t="s">
        <v>21</v>
      </c>
      <c r="Z73" s="2245" t="s">
        <v>21</v>
      </c>
      <c r="AA73" s="2245">
        <v>33566522</v>
      </c>
      <c r="AB73" s="2245">
        <v>33542545</v>
      </c>
      <c r="AC73" s="2245">
        <v>23977</v>
      </c>
      <c r="AD73" s="2245" t="s">
        <v>21</v>
      </c>
      <c r="AE73" s="2245">
        <v>42669</v>
      </c>
      <c r="AF73" s="2245">
        <v>647600</v>
      </c>
      <c r="AG73" s="1340">
        <v>42005</v>
      </c>
      <c r="AH73" s="615">
        <v>42005</v>
      </c>
      <c r="AI73" s="1368"/>
      <c r="AJ73" s="1366">
        <v>42005</v>
      </c>
      <c r="AK73" s="433"/>
      <c r="AL73" s="75">
        <v>261312</v>
      </c>
      <c r="AM73" s="2245" t="s">
        <v>22</v>
      </c>
      <c r="AN73" s="2245"/>
      <c r="AO73" s="2245">
        <v>260463</v>
      </c>
      <c r="AP73" s="2245" t="s">
        <v>21</v>
      </c>
      <c r="AQ73" s="2245" t="s">
        <v>21</v>
      </c>
      <c r="AR73" s="2245">
        <v>260463</v>
      </c>
      <c r="AS73" s="2245">
        <v>257788</v>
      </c>
      <c r="AT73" s="2245" t="s">
        <v>21</v>
      </c>
      <c r="AU73" s="2245">
        <v>2675</v>
      </c>
      <c r="AV73" s="2245" t="s">
        <v>21</v>
      </c>
      <c r="AW73" s="2245">
        <v>9368</v>
      </c>
      <c r="AX73" s="1340">
        <v>42005</v>
      </c>
      <c r="AY73" s="615">
        <v>42005</v>
      </c>
      <c r="AZ73" s="1368"/>
      <c r="BA73" s="1366">
        <v>42005</v>
      </c>
      <c r="BB73" s="433"/>
      <c r="BC73" s="75">
        <v>1168042</v>
      </c>
      <c r="BD73" s="2245" t="s">
        <v>22</v>
      </c>
      <c r="BE73" s="2245"/>
      <c r="BF73" s="2245">
        <v>1175025</v>
      </c>
      <c r="BG73" s="2245">
        <v>536113</v>
      </c>
      <c r="BH73" s="2245">
        <v>4399</v>
      </c>
      <c r="BI73" s="2245">
        <v>634513</v>
      </c>
      <c r="BJ73" s="2245">
        <v>498596</v>
      </c>
      <c r="BK73" s="2245">
        <v>111040</v>
      </c>
      <c r="BL73" s="2245">
        <v>24877</v>
      </c>
      <c r="BM73" s="2245" t="s">
        <v>21</v>
      </c>
      <c r="BN73" s="2245">
        <v>60754</v>
      </c>
      <c r="BO73" s="1340">
        <v>42005</v>
      </c>
      <c r="BP73" s="615">
        <v>42005</v>
      </c>
      <c r="BQ73" s="1368"/>
      <c r="BR73" s="1366">
        <v>42005</v>
      </c>
      <c r="BS73" s="433"/>
      <c r="BT73" s="75">
        <v>310152</v>
      </c>
      <c r="BU73" s="2245" t="s">
        <v>22</v>
      </c>
      <c r="BV73" s="2245"/>
      <c r="BW73" s="2245">
        <v>7019640</v>
      </c>
      <c r="BX73" s="2245">
        <v>656169</v>
      </c>
      <c r="BY73" s="2245">
        <v>1164930</v>
      </c>
      <c r="BZ73" s="2245">
        <v>5198541</v>
      </c>
      <c r="CA73" s="2245">
        <v>16315</v>
      </c>
      <c r="CB73" s="2245">
        <v>5033514</v>
      </c>
      <c r="CC73" s="2245">
        <v>148712</v>
      </c>
      <c r="CD73" s="2245" t="s">
        <v>22</v>
      </c>
      <c r="CE73" s="2245" t="s">
        <v>22</v>
      </c>
      <c r="CF73" s="1340">
        <v>42005</v>
      </c>
      <c r="CG73" s="615">
        <v>42005</v>
      </c>
      <c r="CH73" s="1368"/>
      <c r="CI73" s="1366">
        <v>42005</v>
      </c>
      <c r="CJ73" s="433"/>
      <c r="CK73" s="75">
        <v>17345</v>
      </c>
      <c r="CL73" s="2245" t="s">
        <v>21</v>
      </c>
      <c r="CM73" s="2245"/>
      <c r="CN73" s="2245">
        <v>17345</v>
      </c>
      <c r="CO73" s="2245">
        <v>15705</v>
      </c>
      <c r="CP73" s="2245" t="s">
        <v>21</v>
      </c>
      <c r="CQ73" s="2245">
        <v>1640</v>
      </c>
      <c r="CR73" s="2245" t="s">
        <v>21</v>
      </c>
      <c r="CS73" s="2245">
        <v>1640</v>
      </c>
      <c r="CT73" s="2245" t="s">
        <v>21</v>
      </c>
      <c r="CU73" s="2245" t="s">
        <v>21</v>
      </c>
      <c r="CV73" s="205" t="s">
        <v>21</v>
      </c>
      <c r="CW73" s="1340">
        <v>42005</v>
      </c>
      <c r="CX73" s="615">
        <v>42005</v>
      </c>
      <c r="CY73" s="1368"/>
      <c r="CZ73" s="1366">
        <v>42005</v>
      </c>
      <c r="DA73" s="433"/>
      <c r="DB73" s="75">
        <v>144188</v>
      </c>
      <c r="DC73" s="2245">
        <v>7938512</v>
      </c>
      <c r="DD73" s="2245"/>
      <c r="DE73" s="2245">
        <v>141951</v>
      </c>
      <c r="DF73" s="2245" t="s">
        <v>22</v>
      </c>
      <c r="DG73" s="2245" t="s">
        <v>21</v>
      </c>
      <c r="DH73" s="2245">
        <v>141951</v>
      </c>
      <c r="DI73" s="2245">
        <v>102790</v>
      </c>
      <c r="DJ73" s="2245">
        <v>39161</v>
      </c>
      <c r="DK73" s="2245" t="s">
        <v>21</v>
      </c>
      <c r="DL73" s="2245">
        <v>7900138</v>
      </c>
      <c r="DM73" s="205">
        <v>310777</v>
      </c>
      <c r="DN73" s="1340">
        <v>42005</v>
      </c>
      <c r="DO73" s="615">
        <v>42005</v>
      </c>
      <c r="DP73" s="1368"/>
      <c r="DQ73" s="1366">
        <v>42005</v>
      </c>
      <c r="DR73" s="433"/>
      <c r="DS73" s="75">
        <v>1217837</v>
      </c>
      <c r="DT73" s="2245" t="s">
        <v>21</v>
      </c>
      <c r="DU73" s="2245"/>
      <c r="DV73" s="2245">
        <v>1217837</v>
      </c>
      <c r="DW73" s="2245" t="s">
        <v>21</v>
      </c>
      <c r="DX73" s="2245" t="s">
        <v>21</v>
      </c>
      <c r="DY73" s="2245">
        <v>1217837</v>
      </c>
      <c r="DZ73" s="2245" t="s">
        <v>21</v>
      </c>
      <c r="EA73" s="2245">
        <v>1217837</v>
      </c>
      <c r="EB73" s="2245" t="s">
        <v>21</v>
      </c>
      <c r="EC73" s="2245" t="s">
        <v>21</v>
      </c>
      <c r="ED73" s="205" t="s">
        <v>22</v>
      </c>
      <c r="EE73" s="1340">
        <v>42005</v>
      </c>
      <c r="EF73" s="615">
        <v>42005</v>
      </c>
      <c r="EG73" s="1368"/>
      <c r="EH73" s="1366">
        <v>42005</v>
      </c>
      <c r="EI73" s="433"/>
      <c r="EJ73" s="75">
        <v>810425</v>
      </c>
      <c r="EK73" s="2245" t="s">
        <v>22</v>
      </c>
      <c r="EL73" s="2245"/>
      <c r="EM73" s="2245">
        <v>676745</v>
      </c>
      <c r="EN73" s="2245">
        <v>134720</v>
      </c>
      <c r="EO73" s="2245">
        <v>185900</v>
      </c>
      <c r="EP73" s="2245">
        <v>356125</v>
      </c>
      <c r="EQ73" s="2245">
        <v>159771</v>
      </c>
      <c r="ER73" s="2245">
        <v>196196</v>
      </c>
      <c r="ES73" s="2245">
        <v>158</v>
      </c>
      <c r="ET73" s="2245">
        <v>133711</v>
      </c>
      <c r="EU73" s="205">
        <v>172</v>
      </c>
      <c r="EV73" s="1340">
        <v>42005</v>
      </c>
      <c r="EW73" s="615">
        <v>42005</v>
      </c>
      <c r="EX73" s="1368"/>
      <c r="EY73" s="1366">
        <v>42005</v>
      </c>
      <c r="EZ73" s="433"/>
      <c r="FA73" s="75">
        <v>116585</v>
      </c>
      <c r="FB73" s="2245" t="s">
        <v>21</v>
      </c>
      <c r="FC73" s="2245"/>
      <c r="FD73" s="2245">
        <v>116684</v>
      </c>
      <c r="FE73" s="2245">
        <v>115350</v>
      </c>
      <c r="FF73" s="2245" t="s">
        <v>21</v>
      </c>
      <c r="FG73" s="2245">
        <v>1334</v>
      </c>
      <c r="FH73" s="2245" t="s">
        <v>21</v>
      </c>
      <c r="FI73" s="2245">
        <v>1334</v>
      </c>
      <c r="FJ73" s="2245" t="s">
        <v>21</v>
      </c>
      <c r="FK73" s="2245" t="s">
        <v>21</v>
      </c>
      <c r="FL73" s="205">
        <v>4018</v>
      </c>
      <c r="FM73" s="1340">
        <v>42005</v>
      </c>
      <c r="FN73" s="615">
        <v>42005</v>
      </c>
      <c r="FO73" s="1368"/>
      <c r="FP73" s="1366"/>
      <c r="FQ73" s="433"/>
      <c r="FR73" s="917"/>
      <c r="FS73" s="917"/>
      <c r="FT73" s="917"/>
      <c r="FU73" s="917"/>
      <c r="FV73" s="917"/>
      <c r="FW73" s="917"/>
      <c r="FX73" s="917"/>
      <c r="FY73" s="917"/>
      <c r="FZ73" s="917"/>
      <c r="GA73" s="917"/>
      <c r="GB73" s="917"/>
      <c r="GC73" s="917"/>
      <c r="GD73" s="1349"/>
      <c r="GE73" s="76"/>
    </row>
    <row r="74" spans="1:187" ht="15" customHeight="1">
      <c r="A74" s="1368"/>
      <c r="B74" s="1366">
        <v>42370</v>
      </c>
      <c r="C74" s="433"/>
      <c r="D74" s="75">
        <v>21228</v>
      </c>
      <c r="E74" s="2245" t="s">
        <v>22</v>
      </c>
      <c r="F74" s="2245"/>
      <c r="G74" s="2245">
        <v>21192</v>
      </c>
      <c r="H74" s="2245" t="s">
        <v>21</v>
      </c>
      <c r="I74" s="2245" t="s">
        <v>21</v>
      </c>
      <c r="J74" s="2245">
        <v>21192</v>
      </c>
      <c r="K74" s="2245">
        <v>21192</v>
      </c>
      <c r="L74" s="2245" t="s">
        <v>21</v>
      </c>
      <c r="M74" s="2245" t="s">
        <v>21</v>
      </c>
      <c r="N74" s="2245" t="s">
        <v>21</v>
      </c>
      <c r="O74" s="2245">
        <v>1150</v>
      </c>
      <c r="P74" s="1340">
        <v>42370</v>
      </c>
      <c r="Q74" s="615">
        <v>42370</v>
      </c>
      <c r="R74" s="1368"/>
      <c r="S74" s="1366">
        <v>42370</v>
      </c>
      <c r="T74" s="433"/>
      <c r="U74" s="75">
        <v>29897107</v>
      </c>
      <c r="V74" s="2245" t="s">
        <v>22</v>
      </c>
      <c r="W74" s="2245"/>
      <c r="X74" s="2245">
        <v>29972853</v>
      </c>
      <c r="Y74" s="2245" t="s">
        <v>21</v>
      </c>
      <c r="Z74" s="2245" t="s">
        <v>21</v>
      </c>
      <c r="AA74" s="2245">
        <v>29972853</v>
      </c>
      <c r="AB74" s="2245">
        <v>29945631</v>
      </c>
      <c r="AC74" s="2245">
        <v>12764</v>
      </c>
      <c r="AD74" s="2245">
        <v>14458</v>
      </c>
      <c r="AE74" s="2245">
        <v>16076</v>
      </c>
      <c r="AF74" s="2245">
        <v>508336</v>
      </c>
      <c r="AG74" s="1340">
        <v>42370</v>
      </c>
      <c r="AH74" s="615">
        <v>42370</v>
      </c>
      <c r="AI74" s="1368"/>
      <c r="AJ74" s="1366">
        <v>42370</v>
      </c>
      <c r="AK74" s="433"/>
      <c r="AL74" s="75">
        <v>254228</v>
      </c>
      <c r="AM74" s="2245" t="s">
        <v>22</v>
      </c>
      <c r="AN74" s="2245"/>
      <c r="AO74" s="2245">
        <v>248147</v>
      </c>
      <c r="AP74" s="2245" t="s">
        <v>21</v>
      </c>
      <c r="AQ74" s="2245" t="s">
        <v>21</v>
      </c>
      <c r="AR74" s="2245">
        <v>248147</v>
      </c>
      <c r="AS74" s="2245">
        <v>208331</v>
      </c>
      <c r="AT74" s="2245" t="s">
        <v>21</v>
      </c>
      <c r="AU74" s="2245">
        <v>39816</v>
      </c>
      <c r="AV74" s="2245" t="s">
        <v>21</v>
      </c>
      <c r="AW74" s="2245">
        <v>4965</v>
      </c>
      <c r="AX74" s="1340">
        <v>42370</v>
      </c>
      <c r="AY74" s="615">
        <v>42370</v>
      </c>
      <c r="AZ74" s="1368"/>
      <c r="BA74" s="1366">
        <v>42370</v>
      </c>
      <c r="BB74" s="433"/>
      <c r="BC74" s="75">
        <v>1262656</v>
      </c>
      <c r="BD74" s="2245" t="s">
        <v>22</v>
      </c>
      <c r="BE74" s="2245"/>
      <c r="BF74" s="2245">
        <v>1269267</v>
      </c>
      <c r="BG74" s="2245">
        <v>560367</v>
      </c>
      <c r="BH74" s="2245">
        <v>6587</v>
      </c>
      <c r="BI74" s="2245">
        <v>702313</v>
      </c>
      <c r="BJ74" s="2245">
        <v>591351</v>
      </c>
      <c r="BK74" s="2245">
        <v>91499</v>
      </c>
      <c r="BL74" s="2245">
        <v>19463</v>
      </c>
      <c r="BM74" s="2245" t="s">
        <v>21</v>
      </c>
      <c r="BN74" s="2245">
        <v>54139</v>
      </c>
      <c r="BO74" s="1340">
        <v>42370</v>
      </c>
      <c r="BP74" s="615">
        <v>42370</v>
      </c>
      <c r="BQ74" s="1368"/>
      <c r="BR74" s="1366">
        <v>42370</v>
      </c>
      <c r="BS74" s="433"/>
      <c r="BT74" s="75">
        <v>311103</v>
      </c>
      <c r="BU74" s="2245" t="s">
        <v>22</v>
      </c>
      <c r="BV74" s="2245"/>
      <c r="BW74" s="2245">
        <v>5993002</v>
      </c>
      <c r="BX74" s="2245">
        <v>639271</v>
      </c>
      <c r="BY74" s="2245">
        <v>967800</v>
      </c>
      <c r="BZ74" s="2245">
        <v>4385931</v>
      </c>
      <c r="CA74" s="2245">
        <v>19619</v>
      </c>
      <c r="CB74" s="2245">
        <v>4229457</v>
      </c>
      <c r="CC74" s="2245">
        <v>136855</v>
      </c>
      <c r="CD74" s="2245" t="s">
        <v>22</v>
      </c>
      <c r="CE74" s="2245" t="s">
        <v>22</v>
      </c>
      <c r="CF74" s="1340">
        <v>42370</v>
      </c>
      <c r="CG74" s="615">
        <v>42370</v>
      </c>
      <c r="CH74" s="1368"/>
      <c r="CI74" s="1366">
        <v>42370</v>
      </c>
      <c r="CJ74" s="433"/>
      <c r="CK74" s="75">
        <v>20901</v>
      </c>
      <c r="CL74" s="2245" t="s">
        <v>21</v>
      </c>
      <c r="CM74" s="2245"/>
      <c r="CN74" s="2245">
        <v>20901</v>
      </c>
      <c r="CO74" s="2245">
        <v>19504</v>
      </c>
      <c r="CP74" s="2245" t="s">
        <v>21</v>
      </c>
      <c r="CQ74" s="2245">
        <v>1397</v>
      </c>
      <c r="CR74" s="2245" t="s">
        <v>21</v>
      </c>
      <c r="CS74" s="2245">
        <v>1397</v>
      </c>
      <c r="CT74" s="2245" t="s">
        <v>21</v>
      </c>
      <c r="CU74" s="2245" t="s">
        <v>21</v>
      </c>
      <c r="CV74" s="205" t="s">
        <v>21</v>
      </c>
      <c r="CW74" s="1340">
        <v>42370</v>
      </c>
      <c r="CX74" s="615">
        <v>42370</v>
      </c>
      <c r="CY74" s="1368"/>
      <c r="CZ74" s="1366">
        <v>42370</v>
      </c>
      <c r="DA74" s="433"/>
      <c r="DB74" s="75">
        <v>154292</v>
      </c>
      <c r="DC74" s="2245">
        <v>7998502</v>
      </c>
      <c r="DD74" s="2245"/>
      <c r="DE74" s="2245">
        <v>158048</v>
      </c>
      <c r="DF74" s="2245" t="s">
        <v>22</v>
      </c>
      <c r="DG74" s="2245" t="s">
        <v>21</v>
      </c>
      <c r="DH74" s="2245">
        <v>158048</v>
      </c>
      <c r="DI74" s="2245">
        <v>120890</v>
      </c>
      <c r="DJ74" s="2245">
        <v>37158</v>
      </c>
      <c r="DK74" s="2245" t="s">
        <v>21</v>
      </c>
      <c r="DL74" s="2245">
        <v>7950458</v>
      </c>
      <c r="DM74" s="205">
        <v>344167</v>
      </c>
      <c r="DN74" s="1340">
        <v>42370</v>
      </c>
      <c r="DO74" s="615">
        <v>42370</v>
      </c>
      <c r="DP74" s="1368"/>
      <c r="DQ74" s="1366">
        <v>42370</v>
      </c>
      <c r="DR74" s="433"/>
      <c r="DS74" s="75">
        <v>1232639</v>
      </c>
      <c r="DT74" s="2245" t="s">
        <v>21</v>
      </c>
      <c r="DU74" s="2245"/>
      <c r="DV74" s="2245">
        <v>1232639</v>
      </c>
      <c r="DW74" s="2245" t="s">
        <v>21</v>
      </c>
      <c r="DX74" s="2245" t="s">
        <v>21</v>
      </c>
      <c r="DY74" s="2245">
        <v>1232639</v>
      </c>
      <c r="DZ74" s="2245" t="s">
        <v>21</v>
      </c>
      <c r="EA74" s="2245">
        <v>1232639</v>
      </c>
      <c r="EB74" s="2245" t="s">
        <v>21</v>
      </c>
      <c r="EC74" s="2245" t="s">
        <v>21</v>
      </c>
      <c r="ED74" s="205" t="s">
        <v>22</v>
      </c>
      <c r="EE74" s="1340">
        <v>42370</v>
      </c>
      <c r="EF74" s="615">
        <v>42370</v>
      </c>
      <c r="EG74" s="1368"/>
      <c r="EH74" s="1366">
        <v>42370</v>
      </c>
      <c r="EI74" s="433"/>
      <c r="EJ74" s="75">
        <v>837946</v>
      </c>
      <c r="EK74" s="2245" t="s">
        <v>22</v>
      </c>
      <c r="EL74" s="2245"/>
      <c r="EM74" s="2245">
        <v>702185</v>
      </c>
      <c r="EN74" s="2245">
        <v>96253</v>
      </c>
      <c r="EO74" s="2245">
        <v>220833</v>
      </c>
      <c r="EP74" s="2245">
        <v>385099</v>
      </c>
      <c r="EQ74" s="2245">
        <v>168589</v>
      </c>
      <c r="ER74" s="2245">
        <v>216345</v>
      </c>
      <c r="ES74" s="2245">
        <v>165</v>
      </c>
      <c r="ET74" s="2245">
        <v>135758</v>
      </c>
      <c r="EU74" s="205">
        <v>173</v>
      </c>
      <c r="EV74" s="1340">
        <v>42370</v>
      </c>
      <c r="EW74" s="615">
        <v>42370</v>
      </c>
      <c r="EX74" s="1368"/>
      <c r="EY74" s="1366">
        <v>42370</v>
      </c>
      <c r="EZ74" s="433"/>
      <c r="FA74" s="75">
        <v>120792</v>
      </c>
      <c r="FB74" s="2245" t="s">
        <v>21</v>
      </c>
      <c r="FC74" s="2245"/>
      <c r="FD74" s="2245">
        <v>119051</v>
      </c>
      <c r="FE74" s="2245">
        <v>118252</v>
      </c>
      <c r="FF74" s="2245" t="s">
        <v>21</v>
      </c>
      <c r="FG74" s="2245">
        <v>799</v>
      </c>
      <c r="FH74" s="2245" t="s">
        <v>21</v>
      </c>
      <c r="FI74" s="2245">
        <v>799</v>
      </c>
      <c r="FJ74" s="2245" t="s">
        <v>21</v>
      </c>
      <c r="FK74" s="2245" t="s">
        <v>21</v>
      </c>
      <c r="FL74" s="205">
        <v>5743</v>
      </c>
      <c r="FM74" s="1340">
        <v>42370</v>
      </c>
      <c r="FN74" s="615">
        <v>42370</v>
      </c>
      <c r="FO74" s="1368"/>
      <c r="FP74" s="1366"/>
      <c r="FQ74" s="433"/>
      <c r="FR74" s="917"/>
      <c r="FS74" s="917"/>
      <c r="FT74" s="917"/>
      <c r="FU74" s="917"/>
      <c r="FV74" s="917"/>
      <c r="FW74" s="917"/>
      <c r="FX74" s="917"/>
      <c r="FY74" s="917"/>
      <c r="FZ74" s="917"/>
      <c r="GA74" s="917"/>
      <c r="GB74" s="917"/>
      <c r="GC74" s="917"/>
      <c r="GD74" s="1349"/>
      <c r="GE74" s="76"/>
    </row>
    <row r="75" spans="1:187" ht="15" customHeight="1">
      <c r="A75" s="1368"/>
      <c r="B75" s="1366">
        <v>42736</v>
      </c>
      <c r="C75" s="433"/>
      <c r="D75" s="75">
        <v>24104</v>
      </c>
      <c r="E75" s="2245" t="s">
        <v>22</v>
      </c>
      <c r="F75" s="2245"/>
      <c r="G75" s="2245">
        <v>24206</v>
      </c>
      <c r="H75" s="2245" t="s">
        <v>21</v>
      </c>
      <c r="I75" s="2245" t="s">
        <v>21</v>
      </c>
      <c r="J75" s="2245">
        <v>24206</v>
      </c>
      <c r="K75" s="2245">
        <v>24206</v>
      </c>
      <c r="L75" s="2245" t="s">
        <v>21</v>
      </c>
      <c r="M75" s="2245" t="s">
        <v>21</v>
      </c>
      <c r="N75" s="2245" t="s">
        <v>21</v>
      </c>
      <c r="O75" s="2245">
        <v>1048</v>
      </c>
      <c r="P75" s="1340">
        <v>42736</v>
      </c>
      <c r="Q75" s="615">
        <v>42736</v>
      </c>
      <c r="R75" s="1368"/>
      <c r="S75" s="1366">
        <v>42736</v>
      </c>
      <c r="T75" s="433"/>
      <c r="U75" s="75">
        <v>31380675</v>
      </c>
      <c r="V75" s="2245" t="s">
        <v>22</v>
      </c>
      <c r="W75" s="2245"/>
      <c r="X75" s="2245">
        <v>31312667</v>
      </c>
      <c r="Y75" s="2245" t="s">
        <v>21</v>
      </c>
      <c r="Z75" s="2245" t="s">
        <v>21</v>
      </c>
      <c r="AA75" s="2245">
        <v>31312667</v>
      </c>
      <c r="AB75" s="2245">
        <v>31312667</v>
      </c>
      <c r="AC75" s="2245" t="s">
        <v>21</v>
      </c>
      <c r="AD75" s="2245" t="s">
        <v>21</v>
      </c>
      <c r="AE75" s="2245">
        <v>32863</v>
      </c>
      <c r="AF75" s="2245">
        <v>573056</v>
      </c>
      <c r="AG75" s="1340">
        <v>42736</v>
      </c>
      <c r="AH75" s="615">
        <v>42736</v>
      </c>
      <c r="AI75" s="1368"/>
      <c r="AJ75" s="1366">
        <v>42736</v>
      </c>
      <c r="AK75" s="433"/>
      <c r="AL75" s="75">
        <v>184085</v>
      </c>
      <c r="AM75" s="2245" t="s">
        <v>22</v>
      </c>
      <c r="AN75" s="2245"/>
      <c r="AO75" s="2245">
        <v>173387</v>
      </c>
      <c r="AP75" s="2245" t="s">
        <v>21</v>
      </c>
      <c r="AQ75" s="2245" t="s">
        <v>21</v>
      </c>
      <c r="AR75" s="2245">
        <v>173387</v>
      </c>
      <c r="AS75" s="2245">
        <v>171035</v>
      </c>
      <c r="AT75" s="2245" t="s">
        <v>21</v>
      </c>
      <c r="AU75" s="2245">
        <v>2352</v>
      </c>
      <c r="AV75" s="2245" t="s">
        <v>21</v>
      </c>
      <c r="AW75" s="2245">
        <v>21287</v>
      </c>
      <c r="AX75" s="1340">
        <v>42736</v>
      </c>
      <c r="AY75" s="615">
        <v>42736</v>
      </c>
      <c r="AZ75" s="1368"/>
      <c r="BA75" s="1366">
        <v>42736</v>
      </c>
      <c r="BB75" s="433"/>
      <c r="BC75" s="75">
        <v>1224670</v>
      </c>
      <c r="BD75" s="2245" t="s">
        <v>22</v>
      </c>
      <c r="BE75" s="2245"/>
      <c r="BF75" s="2245">
        <v>1224347</v>
      </c>
      <c r="BG75" s="2245">
        <v>536673</v>
      </c>
      <c r="BH75" s="2245">
        <v>8298</v>
      </c>
      <c r="BI75" s="2245">
        <v>679376</v>
      </c>
      <c r="BJ75" s="2245">
        <v>555731</v>
      </c>
      <c r="BK75" s="2245">
        <v>98456</v>
      </c>
      <c r="BL75" s="2245">
        <v>25189</v>
      </c>
      <c r="BM75" s="2245" t="s">
        <v>21</v>
      </c>
      <c r="BN75" s="2245">
        <v>54444</v>
      </c>
      <c r="BO75" s="1340">
        <v>42736</v>
      </c>
      <c r="BP75" s="615">
        <v>42736</v>
      </c>
      <c r="BQ75" s="1368"/>
      <c r="BR75" s="1366">
        <v>42736</v>
      </c>
      <c r="BS75" s="433"/>
      <c r="BT75" s="75">
        <v>348536</v>
      </c>
      <c r="BU75" s="2245" t="s">
        <v>22</v>
      </c>
      <c r="BV75" s="2245"/>
      <c r="BW75" s="2245">
        <v>6313391</v>
      </c>
      <c r="BX75" s="2245">
        <v>696473</v>
      </c>
      <c r="BY75" s="2245">
        <v>1183396</v>
      </c>
      <c r="BZ75" s="2245">
        <v>4433522</v>
      </c>
      <c r="CA75" s="2245">
        <v>19610</v>
      </c>
      <c r="CB75" s="2245">
        <v>4274550</v>
      </c>
      <c r="CC75" s="2245">
        <v>139362</v>
      </c>
      <c r="CD75" s="2245" t="s">
        <v>22</v>
      </c>
      <c r="CE75" s="2245" t="s">
        <v>22</v>
      </c>
      <c r="CF75" s="1340">
        <v>42736</v>
      </c>
      <c r="CG75" s="615">
        <v>42736</v>
      </c>
      <c r="CH75" s="1368"/>
      <c r="CI75" s="1366">
        <v>42736</v>
      </c>
      <c r="CJ75" s="433"/>
      <c r="CK75" s="75">
        <v>20544</v>
      </c>
      <c r="CL75" s="2245" t="s">
        <v>21</v>
      </c>
      <c r="CM75" s="2245"/>
      <c r="CN75" s="2245">
        <v>20544</v>
      </c>
      <c r="CO75" s="2245">
        <v>19224</v>
      </c>
      <c r="CP75" s="2245" t="s">
        <v>21</v>
      </c>
      <c r="CQ75" s="2245">
        <v>1320</v>
      </c>
      <c r="CR75" s="2245" t="s">
        <v>21</v>
      </c>
      <c r="CS75" s="2245">
        <v>1320</v>
      </c>
      <c r="CT75" s="2245" t="s">
        <v>21</v>
      </c>
      <c r="CU75" s="2245" t="s">
        <v>21</v>
      </c>
      <c r="CV75" s="205" t="s">
        <v>21</v>
      </c>
      <c r="CW75" s="1340">
        <v>42736</v>
      </c>
      <c r="CX75" s="615">
        <v>42736</v>
      </c>
      <c r="CY75" s="1368"/>
      <c r="CZ75" s="1366">
        <v>42736</v>
      </c>
      <c r="DA75" s="433"/>
      <c r="DB75" s="75">
        <v>149137</v>
      </c>
      <c r="DC75" s="2245">
        <v>7842814</v>
      </c>
      <c r="DD75" s="2245"/>
      <c r="DE75" s="2245">
        <v>154679</v>
      </c>
      <c r="DF75" s="2245" t="s">
        <v>22</v>
      </c>
      <c r="DG75" s="2245" t="s">
        <v>21</v>
      </c>
      <c r="DH75" s="2245">
        <v>154679</v>
      </c>
      <c r="DI75" s="2245">
        <v>115923</v>
      </c>
      <c r="DJ75" s="2245">
        <v>38756</v>
      </c>
      <c r="DK75" s="2245" t="s">
        <v>21</v>
      </c>
      <c r="DL75" s="2245">
        <v>7836984</v>
      </c>
      <c r="DM75" s="205">
        <v>321685</v>
      </c>
      <c r="DN75" s="1340">
        <v>42736</v>
      </c>
      <c r="DO75" s="615">
        <v>42736</v>
      </c>
      <c r="DP75" s="1368"/>
      <c r="DQ75" s="1366">
        <v>42736</v>
      </c>
      <c r="DR75" s="433"/>
      <c r="DS75" s="75">
        <v>1159726</v>
      </c>
      <c r="DT75" s="2245" t="s">
        <v>21</v>
      </c>
      <c r="DU75" s="2245"/>
      <c r="DV75" s="2245">
        <v>1159726</v>
      </c>
      <c r="DW75" s="2245" t="s">
        <v>21</v>
      </c>
      <c r="DX75" s="2245" t="s">
        <v>21</v>
      </c>
      <c r="DY75" s="2245">
        <v>1159726</v>
      </c>
      <c r="DZ75" s="2245" t="s">
        <v>21</v>
      </c>
      <c r="EA75" s="2245">
        <v>1159726</v>
      </c>
      <c r="EB75" s="2245" t="s">
        <v>21</v>
      </c>
      <c r="EC75" s="2245" t="s">
        <v>21</v>
      </c>
      <c r="ED75" s="205" t="s">
        <v>22</v>
      </c>
      <c r="EE75" s="1340">
        <v>42736</v>
      </c>
      <c r="EF75" s="615">
        <v>42736</v>
      </c>
      <c r="EG75" s="1368"/>
      <c r="EH75" s="1366">
        <v>42736</v>
      </c>
      <c r="EI75" s="433"/>
      <c r="EJ75" s="75">
        <v>822938</v>
      </c>
      <c r="EK75" s="2245" t="s">
        <v>22</v>
      </c>
      <c r="EL75" s="2245"/>
      <c r="EM75" s="2245">
        <v>676986</v>
      </c>
      <c r="EN75" s="2245">
        <v>100739</v>
      </c>
      <c r="EO75" s="2245">
        <v>214262</v>
      </c>
      <c r="EP75" s="2245">
        <v>361985</v>
      </c>
      <c r="EQ75" s="2245">
        <v>149159</v>
      </c>
      <c r="ER75" s="2245">
        <v>212674</v>
      </c>
      <c r="ES75" s="2245">
        <v>152</v>
      </c>
      <c r="ET75" s="2245">
        <v>145938</v>
      </c>
      <c r="EU75" s="205">
        <v>188</v>
      </c>
      <c r="EV75" s="1340">
        <v>42736</v>
      </c>
      <c r="EW75" s="615">
        <v>42736</v>
      </c>
      <c r="EX75" s="1368"/>
      <c r="EY75" s="1366">
        <v>42736</v>
      </c>
      <c r="EZ75" s="433"/>
      <c r="FA75" s="75">
        <v>168988</v>
      </c>
      <c r="FB75" s="2245" t="s">
        <v>21</v>
      </c>
      <c r="FC75" s="2245"/>
      <c r="FD75" s="2245">
        <v>167007</v>
      </c>
      <c r="FE75" s="2245">
        <v>166394</v>
      </c>
      <c r="FF75" s="2245" t="s">
        <v>21</v>
      </c>
      <c r="FG75" s="2245">
        <v>613</v>
      </c>
      <c r="FH75" s="2245" t="s">
        <v>21</v>
      </c>
      <c r="FI75" s="2245">
        <v>613</v>
      </c>
      <c r="FJ75" s="2245" t="s">
        <v>21</v>
      </c>
      <c r="FK75" s="2245" t="s">
        <v>21</v>
      </c>
      <c r="FL75" s="205">
        <v>6896</v>
      </c>
      <c r="FM75" s="1340">
        <v>42736</v>
      </c>
      <c r="FN75" s="615">
        <v>42736</v>
      </c>
      <c r="FO75" s="1368"/>
      <c r="FP75" s="1366"/>
      <c r="FQ75" s="433"/>
      <c r="FR75" s="917"/>
      <c r="FS75" s="917"/>
      <c r="FT75" s="917"/>
      <c r="FU75" s="917"/>
      <c r="FV75" s="917"/>
      <c r="FW75" s="917"/>
      <c r="FX75" s="917"/>
      <c r="FY75" s="917"/>
      <c r="FZ75" s="917"/>
      <c r="GA75" s="917"/>
      <c r="GB75" s="917"/>
      <c r="GC75" s="917"/>
      <c r="GD75" s="1349"/>
      <c r="GE75" s="76"/>
    </row>
    <row r="76" spans="1:187" ht="7.5" customHeight="1">
      <c r="A76" s="1368"/>
      <c r="B76" s="1207"/>
      <c r="C76" s="433"/>
      <c r="D76" s="934"/>
      <c r="E76" s="616"/>
      <c r="F76" s="616"/>
      <c r="G76" s="616"/>
      <c r="H76" s="616"/>
      <c r="I76" s="616"/>
      <c r="J76" s="616"/>
      <c r="K76" s="616"/>
      <c r="L76" s="616"/>
      <c r="M76" s="616"/>
      <c r="N76" s="616"/>
      <c r="O76" s="616"/>
      <c r="P76" s="1341"/>
      <c r="Q76" s="479"/>
      <c r="R76" s="1368"/>
      <c r="S76" s="1207"/>
      <c r="T76" s="433"/>
      <c r="U76" s="934"/>
      <c r="V76" s="616"/>
      <c r="W76" s="616"/>
      <c r="X76" s="616"/>
      <c r="Y76" s="616"/>
      <c r="Z76" s="616"/>
      <c r="AA76" s="616"/>
      <c r="AB76" s="616"/>
      <c r="AC76" s="616"/>
      <c r="AD76" s="616"/>
      <c r="AE76" s="616"/>
      <c r="AF76" s="616"/>
      <c r="AG76" s="1341"/>
      <c r="AH76" s="479"/>
      <c r="AI76" s="1368"/>
      <c r="AJ76" s="1207"/>
      <c r="AK76" s="433"/>
      <c r="AL76" s="934"/>
      <c r="AM76" s="616"/>
      <c r="AN76" s="616"/>
      <c r="AO76" s="616"/>
      <c r="AP76" s="616"/>
      <c r="AQ76" s="616"/>
      <c r="AR76" s="616"/>
      <c r="AS76" s="616"/>
      <c r="AT76" s="616"/>
      <c r="AU76" s="616"/>
      <c r="AV76" s="616"/>
      <c r="AW76" s="616"/>
      <c r="AX76" s="1341"/>
      <c r="AY76" s="479"/>
      <c r="AZ76" s="1368"/>
      <c r="BA76" s="1207"/>
      <c r="BB76" s="433"/>
      <c r="BC76" s="934"/>
      <c r="BD76" s="616"/>
      <c r="BE76" s="616"/>
      <c r="BF76" s="616"/>
      <c r="BG76" s="616"/>
      <c r="BH76" s="616"/>
      <c r="BI76" s="616"/>
      <c r="BJ76" s="616"/>
      <c r="BK76" s="616"/>
      <c r="BL76" s="616"/>
      <c r="BM76" s="616"/>
      <c r="BN76" s="616"/>
      <c r="BO76" s="1341"/>
      <c r="BP76" s="479"/>
      <c r="BQ76" s="1368"/>
      <c r="BR76" s="1207"/>
      <c r="BS76" s="433"/>
      <c r="BT76" s="934"/>
      <c r="BU76" s="616"/>
      <c r="BV76" s="616"/>
      <c r="BW76" s="616"/>
      <c r="BX76" s="616"/>
      <c r="BY76" s="616"/>
      <c r="BZ76" s="616"/>
      <c r="CA76" s="616"/>
      <c r="CB76" s="616"/>
      <c r="CC76" s="616"/>
      <c r="CD76" s="616"/>
      <c r="CE76" s="616"/>
      <c r="CF76" s="1341"/>
      <c r="CG76" s="479"/>
      <c r="CH76" s="1368"/>
      <c r="CI76" s="1207"/>
      <c r="CJ76" s="433"/>
      <c r="CK76" s="934"/>
      <c r="CL76" s="616"/>
      <c r="CM76" s="616"/>
      <c r="CN76" s="616"/>
      <c r="CO76" s="616"/>
      <c r="CP76" s="616"/>
      <c r="CQ76" s="616"/>
      <c r="CR76" s="616"/>
      <c r="CS76" s="616"/>
      <c r="CT76" s="616"/>
      <c r="CU76" s="616"/>
      <c r="CV76" s="616"/>
      <c r="CW76" s="1341"/>
      <c r="CX76" s="479"/>
      <c r="CY76" s="1368"/>
      <c r="CZ76" s="1207"/>
      <c r="DA76" s="433"/>
      <c r="DB76" s="934"/>
      <c r="DC76" s="616"/>
      <c r="DD76" s="616"/>
      <c r="DE76" s="616"/>
      <c r="DF76" s="616"/>
      <c r="DG76" s="616"/>
      <c r="DH76" s="616"/>
      <c r="DI76" s="616"/>
      <c r="DJ76" s="616"/>
      <c r="DK76" s="616"/>
      <c r="DL76" s="616"/>
      <c r="DM76" s="616"/>
      <c r="DN76" s="1341"/>
      <c r="DO76" s="479"/>
      <c r="DP76" s="1368"/>
      <c r="DQ76" s="1207"/>
      <c r="DR76" s="433"/>
      <c r="DS76" s="934"/>
      <c r="DT76" s="616"/>
      <c r="DU76" s="616"/>
      <c r="DV76" s="616"/>
      <c r="DW76" s="616"/>
      <c r="DX76" s="616"/>
      <c r="DY76" s="616"/>
      <c r="DZ76" s="616"/>
      <c r="EA76" s="616"/>
      <c r="EB76" s="616"/>
      <c r="EC76" s="616"/>
      <c r="ED76" s="616"/>
      <c r="EE76" s="1341"/>
      <c r="EF76" s="479"/>
      <c r="EG76" s="1368"/>
      <c r="EH76" s="1207"/>
      <c r="EI76" s="433"/>
      <c r="EJ76" s="934"/>
      <c r="EK76" s="616"/>
      <c r="EL76" s="616"/>
      <c r="EM76" s="616"/>
      <c r="EN76" s="616"/>
      <c r="EO76" s="616"/>
      <c r="EP76" s="616"/>
      <c r="EQ76" s="616"/>
      <c r="ER76" s="616"/>
      <c r="ES76" s="616"/>
      <c r="ET76" s="616"/>
      <c r="EU76" s="616"/>
      <c r="EV76" s="1341"/>
      <c r="EW76" s="479"/>
      <c r="EX76" s="1368"/>
      <c r="EY76" s="1207"/>
      <c r="EZ76" s="433"/>
      <c r="FA76" s="934"/>
      <c r="FB76" s="616"/>
      <c r="FC76" s="616"/>
      <c r="FD76" s="616"/>
      <c r="FE76" s="616"/>
      <c r="FF76" s="616"/>
      <c r="FG76" s="616"/>
      <c r="FH76" s="616"/>
      <c r="FI76" s="616"/>
      <c r="FJ76" s="616"/>
      <c r="FK76" s="616"/>
      <c r="FL76" s="616"/>
      <c r="FM76" s="1341"/>
      <c r="FN76" s="479"/>
      <c r="FO76" s="1368"/>
      <c r="FP76" s="1207"/>
      <c r="FQ76" s="433"/>
      <c r="FR76" s="917"/>
      <c r="FS76" s="917"/>
      <c r="FT76" s="917"/>
      <c r="FU76" s="917"/>
      <c r="FV76" s="917"/>
      <c r="FW76" s="917"/>
      <c r="FX76" s="917"/>
      <c r="FY76" s="917"/>
      <c r="FZ76" s="917"/>
      <c r="GA76" s="917"/>
      <c r="GB76" s="917"/>
      <c r="GC76" s="917"/>
      <c r="GD76" s="1350"/>
      <c r="GE76" s="76"/>
    </row>
    <row r="77" spans="1:187" ht="15" customHeight="1">
      <c r="A77" s="1370">
        <v>42095</v>
      </c>
      <c r="B77" s="1028">
        <v>42095</v>
      </c>
      <c r="C77" s="1398">
        <v>42095</v>
      </c>
      <c r="D77" s="82">
        <v>26433</v>
      </c>
      <c r="E77" s="2246" t="s">
        <v>22</v>
      </c>
      <c r="F77" s="2246"/>
      <c r="G77" s="2246">
        <v>27054</v>
      </c>
      <c r="H77" s="2246" t="s">
        <v>21</v>
      </c>
      <c r="I77" s="2246" t="s">
        <v>21</v>
      </c>
      <c r="J77" s="2246">
        <v>27054</v>
      </c>
      <c r="K77" s="2246">
        <v>27054</v>
      </c>
      <c r="L77" s="2246" t="s">
        <v>21</v>
      </c>
      <c r="M77" s="2246" t="s">
        <v>21</v>
      </c>
      <c r="N77" s="2246" t="s">
        <v>21</v>
      </c>
      <c r="O77" s="2246">
        <v>1135</v>
      </c>
      <c r="P77" s="1342">
        <v>42095</v>
      </c>
      <c r="Q77" s="619">
        <v>42095</v>
      </c>
      <c r="R77" s="1370">
        <v>42095</v>
      </c>
      <c r="S77" s="1028">
        <v>42095</v>
      </c>
      <c r="T77" s="1398">
        <v>42095</v>
      </c>
      <c r="U77" s="82">
        <v>32764240</v>
      </c>
      <c r="V77" s="2246" t="s">
        <v>22</v>
      </c>
      <c r="W77" s="2246"/>
      <c r="X77" s="2246">
        <v>32753821</v>
      </c>
      <c r="Y77" s="2246" t="s">
        <v>21</v>
      </c>
      <c r="Z77" s="2246" t="s">
        <v>21</v>
      </c>
      <c r="AA77" s="2246">
        <v>32753821</v>
      </c>
      <c r="AB77" s="2246">
        <v>32729120</v>
      </c>
      <c r="AC77" s="2246">
        <v>24701</v>
      </c>
      <c r="AD77" s="2246" t="s">
        <v>21</v>
      </c>
      <c r="AE77" s="2246">
        <v>49798</v>
      </c>
      <c r="AF77" s="2246">
        <v>631220</v>
      </c>
      <c r="AG77" s="1342">
        <v>42095</v>
      </c>
      <c r="AH77" s="619">
        <v>42095</v>
      </c>
      <c r="AI77" s="1370">
        <v>42095</v>
      </c>
      <c r="AJ77" s="1028">
        <v>42095</v>
      </c>
      <c r="AK77" s="1398">
        <v>42095</v>
      </c>
      <c r="AL77" s="82">
        <v>262702</v>
      </c>
      <c r="AM77" s="2246" t="s">
        <v>22</v>
      </c>
      <c r="AN77" s="2246"/>
      <c r="AO77" s="2246">
        <v>264663</v>
      </c>
      <c r="AP77" s="2246" t="s">
        <v>21</v>
      </c>
      <c r="AQ77" s="2246" t="s">
        <v>21</v>
      </c>
      <c r="AR77" s="2246">
        <v>264663</v>
      </c>
      <c r="AS77" s="2246">
        <v>262025</v>
      </c>
      <c r="AT77" s="2246" t="s">
        <v>21</v>
      </c>
      <c r="AU77" s="2246">
        <v>2638</v>
      </c>
      <c r="AV77" s="2246" t="s">
        <v>21</v>
      </c>
      <c r="AW77" s="2246">
        <v>6482</v>
      </c>
      <c r="AX77" s="1342">
        <v>42095</v>
      </c>
      <c r="AY77" s="619">
        <v>42095</v>
      </c>
      <c r="AZ77" s="1370">
        <v>42095</v>
      </c>
      <c r="BA77" s="1028">
        <v>42095</v>
      </c>
      <c r="BB77" s="1398">
        <v>42095</v>
      </c>
      <c r="BC77" s="82">
        <v>1174605</v>
      </c>
      <c r="BD77" s="2246" t="s">
        <v>22</v>
      </c>
      <c r="BE77" s="2246"/>
      <c r="BF77" s="2246">
        <v>1177424</v>
      </c>
      <c r="BG77" s="2246">
        <v>538981</v>
      </c>
      <c r="BH77" s="2246">
        <v>4465</v>
      </c>
      <c r="BI77" s="2246">
        <v>633978</v>
      </c>
      <c r="BJ77" s="2246">
        <v>506360</v>
      </c>
      <c r="BK77" s="2246">
        <v>103301</v>
      </c>
      <c r="BL77" s="2246">
        <v>24317</v>
      </c>
      <c r="BM77" s="2246" t="s">
        <v>21</v>
      </c>
      <c r="BN77" s="2246">
        <v>58566</v>
      </c>
      <c r="BO77" s="1342">
        <v>42095</v>
      </c>
      <c r="BP77" s="619">
        <v>42095</v>
      </c>
      <c r="BQ77" s="1370">
        <v>42095</v>
      </c>
      <c r="BR77" s="1028">
        <v>42095</v>
      </c>
      <c r="BS77" s="1398">
        <v>42095</v>
      </c>
      <c r="BT77" s="82">
        <v>318365</v>
      </c>
      <c r="BU77" s="2246" t="s">
        <v>22</v>
      </c>
      <c r="BV77" s="2246"/>
      <c r="BW77" s="2246">
        <v>6802863</v>
      </c>
      <c r="BX77" s="2246">
        <v>636249</v>
      </c>
      <c r="BY77" s="2246">
        <v>1141933</v>
      </c>
      <c r="BZ77" s="2246">
        <v>5024681</v>
      </c>
      <c r="CA77" s="2246">
        <v>17183</v>
      </c>
      <c r="CB77" s="2246">
        <v>4852756</v>
      </c>
      <c r="CC77" s="2246">
        <v>154742</v>
      </c>
      <c r="CD77" s="2246" t="s">
        <v>22</v>
      </c>
      <c r="CE77" s="2246" t="s">
        <v>22</v>
      </c>
      <c r="CF77" s="1342">
        <v>42095</v>
      </c>
      <c r="CG77" s="619">
        <v>42095</v>
      </c>
      <c r="CH77" s="1370">
        <v>42095</v>
      </c>
      <c r="CI77" s="1028">
        <v>42095</v>
      </c>
      <c r="CJ77" s="1398">
        <v>42095</v>
      </c>
      <c r="CK77" s="82">
        <v>18405</v>
      </c>
      <c r="CL77" s="2246" t="s">
        <v>21</v>
      </c>
      <c r="CM77" s="2246"/>
      <c r="CN77" s="2246">
        <v>18405</v>
      </c>
      <c r="CO77" s="2246">
        <v>16822</v>
      </c>
      <c r="CP77" s="2246" t="s">
        <v>21</v>
      </c>
      <c r="CQ77" s="2246">
        <v>1583</v>
      </c>
      <c r="CR77" s="2246" t="s">
        <v>21</v>
      </c>
      <c r="CS77" s="2246">
        <v>1583</v>
      </c>
      <c r="CT77" s="2246" t="s">
        <v>21</v>
      </c>
      <c r="CU77" s="2246" t="s">
        <v>21</v>
      </c>
      <c r="CV77" s="208" t="s">
        <v>21</v>
      </c>
      <c r="CW77" s="1342">
        <v>42095</v>
      </c>
      <c r="CX77" s="619">
        <v>42095</v>
      </c>
      <c r="CY77" s="1370">
        <v>42095</v>
      </c>
      <c r="CZ77" s="1028">
        <v>42095</v>
      </c>
      <c r="DA77" s="1398">
        <v>42095</v>
      </c>
      <c r="DB77" s="82">
        <v>146061</v>
      </c>
      <c r="DC77" s="2246">
        <v>7918451</v>
      </c>
      <c r="DD77" s="2246"/>
      <c r="DE77" s="2246">
        <v>138756</v>
      </c>
      <c r="DF77" s="2246" t="s">
        <v>22</v>
      </c>
      <c r="DG77" s="2246" t="s">
        <v>21</v>
      </c>
      <c r="DH77" s="2246">
        <v>138756</v>
      </c>
      <c r="DI77" s="2246">
        <v>102232</v>
      </c>
      <c r="DJ77" s="2246">
        <v>36524</v>
      </c>
      <c r="DK77" s="2246" t="s">
        <v>21</v>
      </c>
      <c r="DL77" s="2246">
        <v>7905234</v>
      </c>
      <c r="DM77" s="2246">
        <v>302097</v>
      </c>
      <c r="DN77" s="1342">
        <v>42095</v>
      </c>
      <c r="DO77" s="619">
        <v>42095</v>
      </c>
      <c r="DP77" s="1370">
        <v>42095</v>
      </c>
      <c r="DQ77" s="1028">
        <v>42095</v>
      </c>
      <c r="DR77" s="1398">
        <v>42095</v>
      </c>
      <c r="DS77" s="82">
        <v>1216383</v>
      </c>
      <c r="DT77" s="2246" t="s">
        <v>21</v>
      </c>
      <c r="DU77" s="2246"/>
      <c r="DV77" s="2246">
        <v>1216383</v>
      </c>
      <c r="DW77" s="2246" t="s">
        <v>21</v>
      </c>
      <c r="DX77" s="2246" t="s">
        <v>21</v>
      </c>
      <c r="DY77" s="2246">
        <v>1216383</v>
      </c>
      <c r="DZ77" s="2246" t="s">
        <v>21</v>
      </c>
      <c r="EA77" s="2246">
        <v>1216383</v>
      </c>
      <c r="EB77" s="2246" t="s">
        <v>21</v>
      </c>
      <c r="EC77" s="2246" t="s">
        <v>21</v>
      </c>
      <c r="ED77" s="2246" t="s">
        <v>22</v>
      </c>
      <c r="EE77" s="1342">
        <v>42095</v>
      </c>
      <c r="EF77" s="619">
        <v>42095</v>
      </c>
      <c r="EG77" s="1370">
        <v>42095</v>
      </c>
      <c r="EH77" s="1028">
        <v>42095</v>
      </c>
      <c r="EI77" s="1398">
        <v>42095</v>
      </c>
      <c r="EJ77" s="82">
        <v>831274</v>
      </c>
      <c r="EK77" s="2246" t="s">
        <v>22</v>
      </c>
      <c r="EL77" s="2246"/>
      <c r="EM77" s="2246">
        <v>697956</v>
      </c>
      <c r="EN77" s="2246">
        <v>127314</v>
      </c>
      <c r="EO77" s="2246">
        <v>201327</v>
      </c>
      <c r="EP77" s="2246">
        <v>369315</v>
      </c>
      <c r="EQ77" s="2246">
        <v>159248</v>
      </c>
      <c r="ER77" s="2246">
        <v>209908</v>
      </c>
      <c r="ES77" s="2246">
        <v>159</v>
      </c>
      <c r="ET77" s="2246">
        <v>133316</v>
      </c>
      <c r="EU77" s="2246">
        <v>185</v>
      </c>
      <c r="EV77" s="1342">
        <v>42095</v>
      </c>
      <c r="EW77" s="619">
        <v>42095</v>
      </c>
      <c r="EX77" s="1370">
        <v>42095</v>
      </c>
      <c r="EY77" s="1028">
        <v>42095</v>
      </c>
      <c r="EZ77" s="1398">
        <v>42095</v>
      </c>
      <c r="FA77" s="82">
        <v>116399</v>
      </c>
      <c r="FB77" s="2246" t="s">
        <v>21</v>
      </c>
      <c r="FC77" s="2246"/>
      <c r="FD77" s="2246">
        <v>114506</v>
      </c>
      <c r="FE77" s="2246">
        <v>113212</v>
      </c>
      <c r="FF77" s="2246" t="s">
        <v>21</v>
      </c>
      <c r="FG77" s="2246">
        <v>1294</v>
      </c>
      <c r="FH77" s="2246" t="s">
        <v>21</v>
      </c>
      <c r="FI77" s="2246">
        <v>1294</v>
      </c>
      <c r="FJ77" s="2246" t="s">
        <v>21</v>
      </c>
      <c r="FK77" s="2246" t="s">
        <v>21</v>
      </c>
      <c r="FL77" s="208">
        <v>5995</v>
      </c>
      <c r="FM77" s="1342">
        <v>42095</v>
      </c>
      <c r="FN77" s="619">
        <v>42095</v>
      </c>
      <c r="FO77" s="1370"/>
      <c r="FP77" s="1028"/>
      <c r="FQ77" s="1398"/>
      <c r="FR77" s="917"/>
      <c r="FS77" s="917"/>
      <c r="FT77" s="917"/>
      <c r="FU77" s="917"/>
      <c r="FV77" s="917"/>
      <c r="FW77" s="917"/>
      <c r="FX77" s="917"/>
      <c r="FY77" s="917"/>
      <c r="FZ77" s="917"/>
      <c r="GA77" s="917"/>
      <c r="GB77" s="917"/>
      <c r="GC77" s="917"/>
      <c r="GD77" s="1351"/>
      <c r="GE77" s="76"/>
    </row>
    <row r="78" spans="1:187" ht="15" customHeight="1">
      <c r="A78" s="1372"/>
      <c r="B78" s="1028">
        <v>42461</v>
      </c>
      <c r="C78" s="370"/>
      <c r="D78" s="82">
        <v>19524</v>
      </c>
      <c r="E78" s="2246" t="s">
        <v>22</v>
      </c>
      <c r="F78" s="2246"/>
      <c r="G78" s="2246">
        <v>19647</v>
      </c>
      <c r="H78" s="2246" t="s">
        <v>21</v>
      </c>
      <c r="I78" s="2246" t="s">
        <v>21</v>
      </c>
      <c r="J78" s="2246">
        <v>19647</v>
      </c>
      <c r="K78" s="2246">
        <v>19647</v>
      </c>
      <c r="L78" s="2246" t="s">
        <v>21</v>
      </c>
      <c r="M78" s="2246" t="s">
        <v>21</v>
      </c>
      <c r="N78" s="2246" t="s">
        <v>21</v>
      </c>
      <c r="O78" s="2246">
        <v>1012</v>
      </c>
      <c r="P78" s="1342">
        <v>42461</v>
      </c>
      <c r="Q78" s="619">
        <v>42461</v>
      </c>
      <c r="R78" s="1372"/>
      <c r="S78" s="1028">
        <v>42461</v>
      </c>
      <c r="T78" s="370"/>
      <c r="U78" s="82">
        <v>30206233</v>
      </c>
      <c r="V78" s="2246" t="s">
        <v>22</v>
      </c>
      <c r="W78" s="2246"/>
      <c r="X78" s="2246">
        <v>30133206</v>
      </c>
      <c r="Y78" s="2246" t="s">
        <v>21</v>
      </c>
      <c r="Z78" s="2246" t="s">
        <v>21</v>
      </c>
      <c r="AA78" s="2246">
        <v>30133206</v>
      </c>
      <c r="AB78" s="2246">
        <v>30112892</v>
      </c>
      <c r="AC78" s="2246">
        <v>5856</v>
      </c>
      <c r="AD78" s="2246">
        <v>14458</v>
      </c>
      <c r="AE78" s="2246">
        <v>9581</v>
      </c>
      <c r="AF78" s="2246">
        <v>647966</v>
      </c>
      <c r="AG78" s="1342">
        <v>42461</v>
      </c>
      <c r="AH78" s="619">
        <v>42461</v>
      </c>
      <c r="AI78" s="1372"/>
      <c r="AJ78" s="1028">
        <v>42461</v>
      </c>
      <c r="AK78" s="370"/>
      <c r="AL78" s="82">
        <v>227116</v>
      </c>
      <c r="AM78" s="2246" t="s">
        <v>22</v>
      </c>
      <c r="AN78" s="2246"/>
      <c r="AO78" s="2246">
        <v>214446</v>
      </c>
      <c r="AP78" s="2246" t="s">
        <v>21</v>
      </c>
      <c r="AQ78" s="2246" t="s">
        <v>21</v>
      </c>
      <c r="AR78" s="2246">
        <v>214446</v>
      </c>
      <c r="AS78" s="2246">
        <v>174686</v>
      </c>
      <c r="AT78" s="2246" t="s">
        <v>21</v>
      </c>
      <c r="AU78" s="2246">
        <v>39760</v>
      </c>
      <c r="AV78" s="2246" t="s">
        <v>21</v>
      </c>
      <c r="AW78" s="2246">
        <v>16686</v>
      </c>
      <c r="AX78" s="1342">
        <v>42461</v>
      </c>
      <c r="AY78" s="619">
        <v>42461</v>
      </c>
      <c r="AZ78" s="1372"/>
      <c r="BA78" s="1028">
        <v>42461</v>
      </c>
      <c r="BB78" s="370"/>
      <c r="BC78" s="82">
        <v>1256382</v>
      </c>
      <c r="BD78" s="2246" t="s">
        <v>22</v>
      </c>
      <c r="BE78" s="2246"/>
      <c r="BF78" s="2246">
        <v>1257363</v>
      </c>
      <c r="BG78" s="2246">
        <v>545286</v>
      </c>
      <c r="BH78" s="2246">
        <v>8404</v>
      </c>
      <c r="BI78" s="2246">
        <v>703673</v>
      </c>
      <c r="BJ78" s="2246">
        <v>590895</v>
      </c>
      <c r="BK78" s="2246">
        <v>91656</v>
      </c>
      <c r="BL78" s="2246">
        <v>21122</v>
      </c>
      <c r="BM78" s="2246" t="s">
        <v>21</v>
      </c>
      <c r="BN78" s="2246">
        <v>57673</v>
      </c>
      <c r="BO78" s="1342">
        <v>42461</v>
      </c>
      <c r="BP78" s="619">
        <v>42461</v>
      </c>
      <c r="BQ78" s="1372"/>
      <c r="BR78" s="1028">
        <v>42461</v>
      </c>
      <c r="BS78" s="370"/>
      <c r="BT78" s="82">
        <v>319661</v>
      </c>
      <c r="BU78" s="2246" t="s">
        <v>22</v>
      </c>
      <c r="BV78" s="2246"/>
      <c r="BW78" s="2246">
        <v>5988367</v>
      </c>
      <c r="BX78" s="2246">
        <v>663272</v>
      </c>
      <c r="BY78" s="2246">
        <v>996009</v>
      </c>
      <c r="BZ78" s="2246">
        <v>4329086</v>
      </c>
      <c r="CA78" s="2246">
        <v>20193</v>
      </c>
      <c r="CB78" s="2246">
        <v>4179965</v>
      </c>
      <c r="CC78" s="2246">
        <v>128928</v>
      </c>
      <c r="CD78" s="2246" t="s">
        <v>22</v>
      </c>
      <c r="CE78" s="2246" t="s">
        <v>22</v>
      </c>
      <c r="CF78" s="1342">
        <v>42461</v>
      </c>
      <c r="CG78" s="619">
        <v>42461</v>
      </c>
      <c r="CH78" s="1372"/>
      <c r="CI78" s="1028">
        <v>42461</v>
      </c>
      <c r="CJ78" s="370"/>
      <c r="CK78" s="82">
        <v>20719</v>
      </c>
      <c r="CL78" s="2246" t="s">
        <v>21</v>
      </c>
      <c r="CM78" s="2246"/>
      <c r="CN78" s="2246">
        <v>20719</v>
      </c>
      <c r="CO78" s="2246">
        <v>19390</v>
      </c>
      <c r="CP78" s="2246" t="s">
        <v>21</v>
      </c>
      <c r="CQ78" s="2246">
        <v>1329</v>
      </c>
      <c r="CR78" s="2246" t="s">
        <v>21</v>
      </c>
      <c r="CS78" s="2246">
        <v>1329</v>
      </c>
      <c r="CT78" s="2246" t="s">
        <v>21</v>
      </c>
      <c r="CU78" s="2246" t="s">
        <v>21</v>
      </c>
      <c r="CV78" s="208" t="s">
        <v>21</v>
      </c>
      <c r="CW78" s="1342">
        <v>42461</v>
      </c>
      <c r="CX78" s="619">
        <v>42461</v>
      </c>
      <c r="CY78" s="1372"/>
      <c r="CZ78" s="1028">
        <v>42461</v>
      </c>
      <c r="DA78" s="370"/>
      <c r="DB78" s="82">
        <v>147456</v>
      </c>
      <c r="DC78" s="2246">
        <v>7953542</v>
      </c>
      <c r="DD78" s="2246"/>
      <c r="DE78" s="2246">
        <v>155415</v>
      </c>
      <c r="DF78" s="2246" t="s">
        <v>22</v>
      </c>
      <c r="DG78" s="2246" t="s">
        <v>21</v>
      </c>
      <c r="DH78" s="2246">
        <v>155415</v>
      </c>
      <c r="DI78" s="2246">
        <v>117951</v>
      </c>
      <c r="DJ78" s="2246">
        <v>37464</v>
      </c>
      <c r="DK78" s="2246" t="s">
        <v>21</v>
      </c>
      <c r="DL78" s="2246">
        <v>7910487</v>
      </c>
      <c r="DM78" s="2246">
        <v>320227</v>
      </c>
      <c r="DN78" s="1342">
        <v>42461</v>
      </c>
      <c r="DO78" s="619">
        <v>42461</v>
      </c>
      <c r="DP78" s="1372"/>
      <c r="DQ78" s="1028">
        <v>42461</v>
      </c>
      <c r="DR78" s="370"/>
      <c r="DS78" s="82">
        <v>1234384</v>
      </c>
      <c r="DT78" s="2246" t="s">
        <v>21</v>
      </c>
      <c r="DU78" s="2246"/>
      <c r="DV78" s="2246">
        <v>1234384</v>
      </c>
      <c r="DW78" s="2246" t="s">
        <v>21</v>
      </c>
      <c r="DX78" s="2246" t="s">
        <v>21</v>
      </c>
      <c r="DY78" s="2246">
        <v>1234384</v>
      </c>
      <c r="DZ78" s="2246" t="s">
        <v>21</v>
      </c>
      <c r="EA78" s="2246">
        <v>1234384</v>
      </c>
      <c r="EB78" s="2246" t="s">
        <v>21</v>
      </c>
      <c r="EC78" s="2246" t="s">
        <v>21</v>
      </c>
      <c r="ED78" s="2246" t="s">
        <v>22</v>
      </c>
      <c r="EE78" s="1342">
        <v>42461</v>
      </c>
      <c r="EF78" s="619">
        <v>42461</v>
      </c>
      <c r="EG78" s="1372"/>
      <c r="EH78" s="1028">
        <v>42461</v>
      </c>
      <c r="EI78" s="370"/>
      <c r="EJ78" s="82">
        <v>831613</v>
      </c>
      <c r="EK78" s="2246" t="s">
        <v>22</v>
      </c>
      <c r="EL78" s="2246"/>
      <c r="EM78" s="2246">
        <v>692353</v>
      </c>
      <c r="EN78" s="2246">
        <v>94480</v>
      </c>
      <c r="EO78" s="2246">
        <v>217095</v>
      </c>
      <c r="EP78" s="2246">
        <v>380778</v>
      </c>
      <c r="EQ78" s="2246">
        <v>167350</v>
      </c>
      <c r="ER78" s="2246">
        <v>213261</v>
      </c>
      <c r="ES78" s="2246">
        <v>167</v>
      </c>
      <c r="ET78" s="2246">
        <v>139277</v>
      </c>
      <c r="EU78" s="2246">
        <v>165</v>
      </c>
      <c r="EV78" s="1342">
        <v>42461</v>
      </c>
      <c r="EW78" s="619">
        <v>42461</v>
      </c>
      <c r="EX78" s="1372"/>
      <c r="EY78" s="1028">
        <v>42461</v>
      </c>
      <c r="EZ78" s="370"/>
      <c r="FA78" s="82">
        <v>131767</v>
      </c>
      <c r="FB78" s="2246" t="s">
        <v>21</v>
      </c>
      <c r="FC78" s="2246"/>
      <c r="FD78" s="2246">
        <v>130988</v>
      </c>
      <c r="FE78" s="2246">
        <v>130023</v>
      </c>
      <c r="FF78" s="2246" t="s">
        <v>21</v>
      </c>
      <c r="FG78" s="2246">
        <v>965</v>
      </c>
      <c r="FH78" s="2246" t="s">
        <v>21</v>
      </c>
      <c r="FI78" s="2246">
        <v>965</v>
      </c>
      <c r="FJ78" s="2246" t="s">
        <v>21</v>
      </c>
      <c r="FK78" s="2246" t="s">
        <v>21</v>
      </c>
      <c r="FL78" s="208">
        <v>5947</v>
      </c>
      <c r="FM78" s="1342">
        <v>42461</v>
      </c>
      <c r="FN78" s="619">
        <v>42461</v>
      </c>
      <c r="FO78" s="1372"/>
      <c r="FP78" s="1028"/>
      <c r="FQ78" s="370"/>
      <c r="FR78" s="917"/>
      <c r="FS78" s="917"/>
      <c r="FT78" s="917"/>
      <c r="FU78" s="917"/>
      <c r="FV78" s="917"/>
      <c r="FW78" s="917"/>
      <c r="FX78" s="917"/>
      <c r="FY78" s="917"/>
      <c r="FZ78" s="917"/>
      <c r="GA78" s="917"/>
      <c r="GB78" s="917"/>
      <c r="GC78" s="917"/>
      <c r="GD78" s="1351"/>
      <c r="GE78" s="76"/>
    </row>
    <row r="79" spans="1:187" ht="7.5" customHeight="1">
      <c r="A79" s="1372"/>
      <c r="B79" s="1032"/>
      <c r="C79" s="370"/>
      <c r="D79" s="82"/>
      <c r="E79" s="2246"/>
      <c r="F79" s="2246"/>
      <c r="G79" s="2246"/>
      <c r="H79" s="2246"/>
      <c r="I79" s="2246"/>
      <c r="J79" s="2246"/>
      <c r="K79" s="2246"/>
      <c r="L79" s="2246"/>
      <c r="M79" s="2246"/>
      <c r="N79" s="2246"/>
      <c r="O79" s="2246"/>
      <c r="P79" s="1415"/>
      <c r="Q79" s="74"/>
      <c r="R79" s="1372"/>
      <c r="S79" s="1032"/>
      <c r="T79" s="370"/>
      <c r="U79" s="82"/>
      <c r="V79" s="2246"/>
      <c r="W79" s="2246"/>
      <c r="X79" s="2246"/>
      <c r="Y79" s="2246"/>
      <c r="Z79" s="2246"/>
      <c r="AA79" s="2246"/>
      <c r="AB79" s="2246"/>
      <c r="AC79" s="2246"/>
      <c r="AD79" s="2246"/>
      <c r="AE79" s="2246"/>
      <c r="AF79" s="2246"/>
      <c r="AG79" s="1415"/>
      <c r="AH79" s="74"/>
      <c r="AI79" s="1372"/>
      <c r="AJ79" s="1032"/>
      <c r="AK79" s="370"/>
      <c r="AL79" s="82"/>
      <c r="AM79" s="2246"/>
      <c r="AN79" s="2246"/>
      <c r="AO79" s="2246"/>
      <c r="AP79" s="2246"/>
      <c r="AQ79" s="2246"/>
      <c r="AR79" s="2246"/>
      <c r="AS79" s="2246"/>
      <c r="AT79" s="2246"/>
      <c r="AU79" s="2246"/>
      <c r="AV79" s="2246"/>
      <c r="AW79" s="2246"/>
      <c r="AX79" s="1415"/>
      <c r="AY79" s="74"/>
      <c r="AZ79" s="1372"/>
      <c r="BA79" s="1032"/>
      <c r="BB79" s="370"/>
      <c r="BC79" s="82"/>
      <c r="BD79" s="2246"/>
      <c r="BE79" s="2246"/>
      <c r="BF79" s="2246"/>
      <c r="BG79" s="2246"/>
      <c r="BH79" s="2246"/>
      <c r="BI79" s="2246"/>
      <c r="BJ79" s="2246"/>
      <c r="BK79" s="2246"/>
      <c r="BL79" s="2246"/>
      <c r="BM79" s="2246"/>
      <c r="BN79" s="2246"/>
      <c r="BO79" s="1415"/>
      <c r="BP79" s="74"/>
      <c r="BQ79" s="1372"/>
      <c r="BR79" s="1032"/>
      <c r="BS79" s="370"/>
      <c r="BT79" s="82"/>
      <c r="BU79" s="2246"/>
      <c r="BV79" s="2246"/>
      <c r="BW79" s="2246"/>
      <c r="BX79" s="2246"/>
      <c r="BY79" s="2246"/>
      <c r="BZ79" s="2246"/>
      <c r="CA79" s="2246"/>
      <c r="CB79" s="2246"/>
      <c r="CC79" s="2246"/>
      <c r="CD79" s="2246"/>
      <c r="CE79" s="2246"/>
      <c r="CF79" s="1415"/>
      <c r="CG79" s="74"/>
      <c r="CH79" s="1372"/>
      <c r="CI79" s="1032"/>
      <c r="CJ79" s="370"/>
      <c r="CK79" s="82"/>
      <c r="CL79" s="2246"/>
      <c r="CM79" s="2246"/>
      <c r="CN79" s="2246"/>
      <c r="CO79" s="2246"/>
      <c r="CP79" s="2246"/>
      <c r="CQ79" s="2246"/>
      <c r="CR79" s="2246"/>
      <c r="CS79" s="2246"/>
      <c r="CT79" s="2246"/>
      <c r="CU79" s="2246"/>
      <c r="CV79" s="2246"/>
      <c r="CW79" s="1415"/>
      <c r="CX79" s="74"/>
      <c r="CY79" s="1372"/>
      <c r="CZ79" s="1032"/>
      <c r="DA79" s="370"/>
      <c r="DB79" s="82"/>
      <c r="DC79" s="2246"/>
      <c r="DD79" s="2246"/>
      <c r="DE79" s="2246"/>
      <c r="DF79" s="2246"/>
      <c r="DG79" s="2246"/>
      <c r="DH79" s="2246"/>
      <c r="DI79" s="2246"/>
      <c r="DJ79" s="2246"/>
      <c r="DK79" s="2246"/>
      <c r="DL79" s="2246"/>
      <c r="DM79" s="2246"/>
      <c r="DN79" s="1415"/>
      <c r="DO79" s="74"/>
      <c r="DP79" s="1372"/>
      <c r="DQ79" s="1032"/>
      <c r="DR79" s="370"/>
      <c r="DS79" s="82"/>
      <c r="DT79" s="2246"/>
      <c r="DU79" s="2246"/>
      <c r="DV79" s="2246"/>
      <c r="DW79" s="2246"/>
      <c r="DX79" s="2246"/>
      <c r="DY79" s="2246"/>
      <c r="DZ79" s="2246"/>
      <c r="EA79" s="2246"/>
      <c r="EB79" s="2246"/>
      <c r="EC79" s="2246"/>
      <c r="ED79" s="2246"/>
      <c r="EE79" s="1415"/>
      <c r="EF79" s="74"/>
      <c r="EG79" s="1372"/>
      <c r="EH79" s="1032"/>
      <c r="EI79" s="370"/>
      <c r="EJ79" s="82"/>
      <c r="EK79" s="2246"/>
      <c r="EL79" s="2246"/>
      <c r="EM79" s="2246"/>
      <c r="EN79" s="2246"/>
      <c r="EO79" s="2246"/>
      <c r="EP79" s="2246"/>
      <c r="EQ79" s="2246"/>
      <c r="ER79" s="2246"/>
      <c r="ES79" s="2246"/>
      <c r="ET79" s="2246"/>
      <c r="EU79" s="2246"/>
      <c r="EV79" s="1415"/>
      <c r="EW79" s="74"/>
      <c r="EX79" s="1372"/>
      <c r="EY79" s="1032"/>
      <c r="EZ79" s="370"/>
      <c r="FA79" s="82"/>
      <c r="FB79" s="2246"/>
      <c r="FC79" s="2246"/>
      <c r="FD79" s="2246"/>
      <c r="FE79" s="2246"/>
      <c r="FF79" s="2246"/>
      <c r="FG79" s="2246"/>
      <c r="FH79" s="2246"/>
      <c r="FI79" s="2246"/>
      <c r="FJ79" s="2246"/>
      <c r="FK79" s="2246"/>
      <c r="FL79" s="2246"/>
      <c r="FM79" s="1415"/>
      <c r="FN79" s="74"/>
      <c r="FO79" s="1372"/>
      <c r="FP79" s="1032"/>
      <c r="FQ79" s="370"/>
      <c r="FR79" s="917"/>
      <c r="FS79" s="917"/>
      <c r="FT79" s="917"/>
      <c r="FU79" s="917"/>
      <c r="FV79" s="917"/>
      <c r="FW79" s="917"/>
      <c r="FX79" s="917"/>
      <c r="FY79" s="917"/>
      <c r="FZ79" s="917"/>
      <c r="GA79" s="917"/>
      <c r="GB79" s="917"/>
      <c r="GC79" s="917"/>
      <c r="GD79" s="1417"/>
      <c r="GE79" s="76"/>
    </row>
    <row r="80" spans="1:187" ht="15" customHeight="1">
      <c r="A80" s="1374" t="s">
        <v>1582</v>
      </c>
      <c r="B80" s="1034" t="s">
        <v>23</v>
      </c>
      <c r="C80" s="1418" t="s">
        <v>163</v>
      </c>
      <c r="D80" s="82">
        <v>6109</v>
      </c>
      <c r="E80" s="2246" t="s">
        <v>22</v>
      </c>
      <c r="F80" s="2246"/>
      <c r="G80" s="2246">
        <v>6246</v>
      </c>
      <c r="H80" s="2246" t="s">
        <v>21</v>
      </c>
      <c r="I80" s="2246" t="s">
        <v>21</v>
      </c>
      <c r="J80" s="2246">
        <v>6246</v>
      </c>
      <c r="K80" s="2246">
        <v>6246</v>
      </c>
      <c r="L80" s="2246" t="s">
        <v>21</v>
      </c>
      <c r="M80" s="2246" t="s">
        <v>21</v>
      </c>
      <c r="N80" s="2246" t="s">
        <v>21</v>
      </c>
      <c r="O80" s="2246">
        <v>1012</v>
      </c>
      <c r="P80" s="1343" t="s">
        <v>25</v>
      </c>
      <c r="Q80" s="623" t="s">
        <v>1583</v>
      </c>
      <c r="R80" s="1374" t="s">
        <v>1582</v>
      </c>
      <c r="S80" s="1034" t="s">
        <v>23</v>
      </c>
      <c r="T80" s="1418" t="s">
        <v>163</v>
      </c>
      <c r="U80" s="82">
        <v>8272079</v>
      </c>
      <c r="V80" s="2246" t="s">
        <v>22</v>
      </c>
      <c r="W80" s="2246"/>
      <c r="X80" s="2246">
        <v>8140307</v>
      </c>
      <c r="Y80" s="2246" t="s">
        <v>21</v>
      </c>
      <c r="Z80" s="2246" t="s">
        <v>21</v>
      </c>
      <c r="AA80" s="2246">
        <v>8140307</v>
      </c>
      <c r="AB80" s="2246">
        <v>8140307</v>
      </c>
      <c r="AC80" s="2246" t="s">
        <v>21</v>
      </c>
      <c r="AD80" s="2246" t="s">
        <v>21</v>
      </c>
      <c r="AE80" s="2246">
        <v>1454</v>
      </c>
      <c r="AF80" s="2246">
        <v>647966</v>
      </c>
      <c r="AG80" s="1343" t="s">
        <v>25</v>
      </c>
      <c r="AH80" s="623" t="s">
        <v>1583</v>
      </c>
      <c r="AI80" s="1374" t="s">
        <v>1582</v>
      </c>
      <c r="AJ80" s="1034" t="s">
        <v>23</v>
      </c>
      <c r="AK80" s="1418" t="s">
        <v>163</v>
      </c>
      <c r="AL80" s="82">
        <v>43134</v>
      </c>
      <c r="AM80" s="2246" t="s">
        <v>22</v>
      </c>
      <c r="AN80" s="2246"/>
      <c r="AO80" s="2246">
        <v>39272</v>
      </c>
      <c r="AP80" s="2246" t="s">
        <v>21</v>
      </c>
      <c r="AQ80" s="2246" t="s">
        <v>21</v>
      </c>
      <c r="AR80" s="2246">
        <v>39272</v>
      </c>
      <c r="AS80" s="2246">
        <v>38741</v>
      </c>
      <c r="AT80" s="2246" t="s">
        <v>21</v>
      </c>
      <c r="AU80" s="2246">
        <v>531</v>
      </c>
      <c r="AV80" s="2246" t="s">
        <v>21</v>
      </c>
      <c r="AW80" s="2246">
        <v>16686</v>
      </c>
      <c r="AX80" s="1343" t="s">
        <v>25</v>
      </c>
      <c r="AY80" s="623" t="s">
        <v>1583</v>
      </c>
      <c r="AZ80" s="1374" t="s">
        <v>1582</v>
      </c>
      <c r="BA80" s="1034" t="s">
        <v>23</v>
      </c>
      <c r="BB80" s="1418" t="s">
        <v>163</v>
      </c>
      <c r="BC80" s="82">
        <v>328180</v>
      </c>
      <c r="BD80" s="2246" t="s">
        <v>22</v>
      </c>
      <c r="BE80" s="2246"/>
      <c r="BF80" s="2246">
        <v>324711</v>
      </c>
      <c r="BG80" s="2246">
        <v>143685</v>
      </c>
      <c r="BH80" s="2246">
        <v>2905</v>
      </c>
      <c r="BI80" s="2246">
        <v>178121</v>
      </c>
      <c r="BJ80" s="2246">
        <v>144845</v>
      </c>
      <c r="BK80" s="2246">
        <v>25115</v>
      </c>
      <c r="BL80" s="2246">
        <v>8161</v>
      </c>
      <c r="BM80" s="2246" t="s">
        <v>21</v>
      </c>
      <c r="BN80" s="2246">
        <v>57673</v>
      </c>
      <c r="BO80" s="1343" t="s">
        <v>25</v>
      </c>
      <c r="BP80" s="623" t="s">
        <v>1583</v>
      </c>
      <c r="BQ80" s="1374" t="s">
        <v>1582</v>
      </c>
      <c r="BR80" s="1034" t="s">
        <v>23</v>
      </c>
      <c r="BS80" s="1418" t="s">
        <v>163</v>
      </c>
      <c r="BT80" s="82">
        <v>89934</v>
      </c>
      <c r="BU80" s="2246" t="s">
        <v>22</v>
      </c>
      <c r="BV80" s="2246"/>
      <c r="BW80" s="2246">
        <v>1600625</v>
      </c>
      <c r="BX80" s="2246">
        <v>171517</v>
      </c>
      <c r="BY80" s="2246">
        <v>299794</v>
      </c>
      <c r="BZ80" s="2246">
        <v>1129314</v>
      </c>
      <c r="CA80" s="2246">
        <v>5549</v>
      </c>
      <c r="CB80" s="2246">
        <v>1087522</v>
      </c>
      <c r="CC80" s="2246">
        <v>36243</v>
      </c>
      <c r="CD80" s="2246" t="s">
        <v>22</v>
      </c>
      <c r="CE80" s="2246" t="s">
        <v>22</v>
      </c>
      <c r="CF80" s="1343" t="s">
        <v>25</v>
      </c>
      <c r="CG80" s="623" t="s">
        <v>1583</v>
      </c>
      <c r="CH80" s="1374" t="s">
        <v>1582</v>
      </c>
      <c r="CI80" s="1034" t="s">
        <v>23</v>
      </c>
      <c r="CJ80" s="1418" t="s">
        <v>163</v>
      </c>
      <c r="CK80" s="82">
        <v>5136</v>
      </c>
      <c r="CL80" s="2246" t="s">
        <v>21</v>
      </c>
      <c r="CM80" s="2246"/>
      <c r="CN80" s="2246">
        <v>5136</v>
      </c>
      <c r="CO80" s="2246">
        <v>4806</v>
      </c>
      <c r="CP80" s="2246" t="s">
        <v>21</v>
      </c>
      <c r="CQ80" s="2246">
        <v>330</v>
      </c>
      <c r="CR80" s="2246" t="s">
        <v>21</v>
      </c>
      <c r="CS80" s="2246">
        <v>330</v>
      </c>
      <c r="CT80" s="2246" t="s">
        <v>21</v>
      </c>
      <c r="CU80" s="2246" t="s">
        <v>21</v>
      </c>
      <c r="CV80" s="208" t="s">
        <v>21</v>
      </c>
      <c r="CW80" s="1343" t="s">
        <v>25</v>
      </c>
      <c r="CX80" s="623" t="s">
        <v>1583</v>
      </c>
      <c r="CY80" s="1374" t="s">
        <v>1582</v>
      </c>
      <c r="CZ80" s="1034" t="s">
        <v>23</v>
      </c>
      <c r="DA80" s="1418" t="s">
        <v>163</v>
      </c>
      <c r="DB80" s="82">
        <v>33948</v>
      </c>
      <c r="DC80" s="2246">
        <v>1910583</v>
      </c>
      <c r="DD80" s="2246"/>
      <c r="DE80" s="2246">
        <v>33504</v>
      </c>
      <c r="DF80" s="2246" t="s">
        <v>22</v>
      </c>
      <c r="DG80" s="2246" t="s">
        <v>21</v>
      </c>
      <c r="DH80" s="2246">
        <v>33504</v>
      </c>
      <c r="DI80" s="2246">
        <v>23990</v>
      </c>
      <c r="DJ80" s="2246">
        <v>9514</v>
      </c>
      <c r="DK80" s="2246" t="s">
        <v>21</v>
      </c>
      <c r="DL80" s="2246">
        <v>1928771</v>
      </c>
      <c r="DM80" s="2246">
        <v>320227</v>
      </c>
      <c r="DN80" s="1343" t="s">
        <v>25</v>
      </c>
      <c r="DO80" s="623" t="s">
        <v>1583</v>
      </c>
      <c r="DP80" s="1374" t="s">
        <v>1582</v>
      </c>
      <c r="DQ80" s="1034" t="s">
        <v>23</v>
      </c>
      <c r="DR80" s="1418" t="s">
        <v>163</v>
      </c>
      <c r="DS80" s="82">
        <v>315698</v>
      </c>
      <c r="DT80" s="2246" t="s">
        <v>21</v>
      </c>
      <c r="DU80" s="2246"/>
      <c r="DV80" s="2246">
        <v>315698</v>
      </c>
      <c r="DW80" s="2246" t="s">
        <v>21</v>
      </c>
      <c r="DX80" s="2246" t="s">
        <v>21</v>
      </c>
      <c r="DY80" s="2246">
        <v>315698</v>
      </c>
      <c r="DZ80" s="2246" t="s">
        <v>21</v>
      </c>
      <c r="EA80" s="2246">
        <v>315698</v>
      </c>
      <c r="EB80" s="2246" t="s">
        <v>21</v>
      </c>
      <c r="EC80" s="2246" t="s">
        <v>21</v>
      </c>
      <c r="ED80" s="2246" t="s">
        <v>22</v>
      </c>
      <c r="EE80" s="1343" t="s">
        <v>25</v>
      </c>
      <c r="EF80" s="623" t="s">
        <v>1583</v>
      </c>
      <c r="EG80" s="1374" t="s">
        <v>1582</v>
      </c>
      <c r="EH80" s="1034" t="s">
        <v>23</v>
      </c>
      <c r="EI80" s="1418" t="s">
        <v>163</v>
      </c>
      <c r="EJ80" s="82">
        <v>211342</v>
      </c>
      <c r="EK80" s="2246" t="s">
        <v>22</v>
      </c>
      <c r="EL80" s="2246"/>
      <c r="EM80" s="2246">
        <v>172572</v>
      </c>
      <c r="EN80" s="2246">
        <v>22770</v>
      </c>
      <c r="EO80" s="2246">
        <v>53524</v>
      </c>
      <c r="EP80" s="2246">
        <v>96278</v>
      </c>
      <c r="EQ80" s="2246">
        <v>41505</v>
      </c>
      <c r="ER80" s="2246">
        <v>54726</v>
      </c>
      <c r="ES80" s="2246">
        <v>47</v>
      </c>
      <c r="ET80" s="2246">
        <v>38777</v>
      </c>
      <c r="EU80" s="2246">
        <v>165</v>
      </c>
      <c r="EV80" s="1343" t="s">
        <v>25</v>
      </c>
      <c r="EW80" s="623" t="s">
        <v>1583</v>
      </c>
      <c r="EX80" s="1374" t="s">
        <v>1582</v>
      </c>
      <c r="EY80" s="1034" t="s">
        <v>23</v>
      </c>
      <c r="EZ80" s="1418" t="s">
        <v>163</v>
      </c>
      <c r="FA80" s="82">
        <v>42254</v>
      </c>
      <c r="FB80" s="2246" t="s">
        <v>21</v>
      </c>
      <c r="FC80" s="2246"/>
      <c r="FD80" s="2246">
        <v>41223</v>
      </c>
      <c r="FE80" s="2246">
        <v>40882</v>
      </c>
      <c r="FF80" s="2246" t="s">
        <v>21</v>
      </c>
      <c r="FG80" s="2246">
        <v>341</v>
      </c>
      <c r="FH80" s="2246" t="s">
        <v>21</v>
      </c>
      <c r="FI80" s="2246">
        <v>341</v>
      </c>
      <c r="FJ80" s="2246" t="s">
        <v>21</v>
      </c>
      <c r="FK80" s="2246" t="s">
        <v>21</v>
      </c>
      <c r="FL80" s="208">
        <v>5947</v>
      </c>
      <c r="FM80" s="1343" t="s">
        <v>25</v>
      </c>
      <c r="FN80" s="623" t="s">
        <v>1583</v>
      </c>
      <c r="FO80" s="1374"/>
      <c r="FP80" s="1034"/>
      <c r="FQ80" s="1418"/>
      <c r="FR80" s="917"/>
      <c r="FS80" s="917"/>
      <c r="FT80" s="917"/>
      <c r="FU80" s="917"/>
      <c r="FV80" s="917"/>
      <c r="FW80" s="917"/>
      <c r="FX80" s="917"/>
      <c r="FY80" s="917"/>
      <c r="FZ80" s="917"/>
      <c r="GA80" s="917"/>
      <c r="GB80" s="917"/>
      <c r="GC80" s="917"/>
      <c r="GD80" s="1352"/>
      <c r="GE80" s="980"/>
    </row>
    <row r="81" spans="1:187" ht="15" customHeight="1">
      <c r="A81" s="1376" t="s">
        <v>26</v>
      </c>
      <c r="B81" s="1037" t="s">
        <v>26</v>
      </c>
      <c r="C81" s="1354" t="s">
        <v>164</v>
      </c>
      <c r="D81" s="82">
        <v>3503</v>
      </c>
      <c r="E81" s="2246" t="s">
        <v>22</v>
      </c>
      <c r="F81" s="2246"/>
      <c r="G81" s="2246">
        <v>3192</v>
      </c>
      <c r="H81" s="2246" t="s">
        <v>21</v>
      </c>
      <c r="I81" s="2246" t="s">
        <v>21</v>
      </c>
      <c r="J81" s="2246">
        <v>3192</v>
      </c>
      <c r="K81" s="2246">
        <v>3192</v>
      </c>
      <c r="L81" s="2246" t="s">
        <v>21</v>
      </c>
      <c r="M81" s="2246" t="s">
        <v>21</v>
      </c>
      <c r="N81" s="2246" t="s">
        <v>21</v>
      </c>
      <c r="O81" s="2246">
        <v>1324</v>
      </c>
      <c r="P81" s="1343" t="s">
        <v>27</v>
      </c>
      <c r="Q81" s="623" t="s">
        <v>26</v>
      </c>
      <c r="R81" s="1376" t="s">
        <v>26</v>
      </c>
      <c r="S81" s="1037" t="s">
        <v>26</v>
      </c>
      <c r="T81" s="1354" t="s">
        <v>164</v>
      </c>
      <c r="U81" s="82">
        <v>7363012</v>
      </c>
      <c r="V81" s="2246" t="s">
        <v>22</v>
      </c>
      <c r="W81" s="2246"/>
      <c r="X81" s="2246">
        <v>7455336</v>
      </c>
      <c r="Y81" s="2246" t="s">
        <v>21</v>
      </c>
      <c r="Z81" s="2246" t="s">
        <v>21</v>
      </c>
      <c r="AA81" s="2246">
        <v>7455336</v>
      </c>
      <c r="AB81" s="2246">
        <v>7455336</v>
      </c>
      <c r="AC81" s="2246" t="s">
        <v>21</v>
      </c>
      <c r="AD81" s="2246" t="s">
        <v>21</v>
      </c>
      <c r="AE81" s="2246">
        <v>25840</v>
      </c>
      <c r="AF81" s="2246">
        <v>531527</v>
      </c>
      <c r="AG81" s="1343" t="s">
        <v>27</v>
      </c>
      <c r="AH81" s="623" t="s">
        <v>26</v>
      </c>
      <c r="AI81" s="1376" t="s">
        <v>26</v>
      </c>
      <c r="AJ81" s="1037" t="s">
        <v>26</v>
      </c>
      <c r="AK81" s="1354" t="s">
        <v>164</v>
      </c>
      <c r="AL81" s="82">
        <v>42923</v>
      </c>
      <c r="AM81" s="2246" t="s">
        <v>22</v>
      </c>
      <c r="AN81" s="2246"/>
      <c r="AO81" s="2246">
        <v>40575</v>
      </c>
      <c r="AP81" s="2246" t="s">
        <v>21</v>
      </c>
      <c r="AQ81" s="2246" t="s">
        <v>21</v>
      </c>
      <c r="AR81" s="2246">
        <v>40575</v>
      </c>
      <c r="AS81" s="2246">
        <v>39992</v>
      </c>
      <c r="AT81" s="2246" t="s">
        <v>21</v>
      </c>
      <c r="AU81" s="2246">
        <v>583</v>
      </c>
      <c r="AV81" s="2246" t="s">
        <v>21</v>
      </c>
      <c r="AW81" s="2246">
        <v>17088</v>
      </c>
      <c r="AX81" s="1343" t="s">
        <v>27</v>
      </c>
      <c r="AY81" s="623" t="s">
        <v>26</v>
      </c>
      <c r="AZ81" s="1376" t="s">
        <v>26</v>
      </c>
      <c r="BA81" s="1037" t="s">
        <v>26</v>
      </c>
      <c r="BB81" s="1354" t="s">
        <v>164</v>
      </c>
      <c r="BC81" s="82">
        <v>267556</v>
      </c>
      <c r="BD81" s="2246" t="s">
        <v>22</v>
      </c>
      <c r="BE81" s="2246"/>
      <c r="BF81" s="2246">
        <v>270298</v>
      </c>
      <c r="BG81" s="2246">
        <v>134368</v>
      </c>
      <c r="BH81" s="2246">
        <v>1764</v>
      </c>
      <c r="BI81" s="2246">
        <v>134166</v>
      </c>
      <c r="BJ81" s="2246">
        <v>101331</v>
      </c>
      <c r="BK81" s="2246">
        <v>25077</v>
      </c>
      <c r="BL81" s="2246">
        <v>7758</v>
      </c>
      <c r="BM81" s="2246" t="s">
        <v>21</v>
      </c>
      <c r="BN81" s="2246">
        <v>54534</v>
      </c>
      <c r="BO81" s="1343" t="s">
        <v>27</v>
      </c>
      <c r="BP81" s="623" t="s">
        <v>26</v>
      </c>
      <c r="BQ81" s="1376" t="s">
        <v>26</v>
      </c>
      <c r="BR81" s="1037" t="s">
        <v>26</v>
      </c>
      <c r="BS81" s="1354" t="s">
        <v>164</v>
      </c>
      <c r="BT81" s="82">
        <v>81878</v>
      </c>
      <c r="BU81" s="2246" t="s">
        <v>22</v>
      </c>
      <c r="BV81" s="2246"/>
      <c r="BW81" s="2246">
        <v>1528866</v>
      </c>
      <c r="BX81" s="2246">
        <v>175634</v>
      </c>
      <c r="BY81" s="2246">
        <v>289964</v>
      </c>
      <c r="BZ81" s="2246">
        <v>1063268</v>
      </c>
      <c r="CA81" s="2246">
        <v>5229</v>
      </c>
      <c r="CB81" s="2246">
        <v>1024696</v>
      </c>
      <c r="CC81" s="2246">
        <v>33343</v>
      </c>
      <c r="CD81" s="2246" t="s">
        <v>22</v>
      </c>
      <c r="CE81" s="2246" t="s">
        <v>22</v>
      </c>
      <c r="CF81" s="1343" t="s">
        <v>27</v>
      </c>
      <c r="CG81" s="623" t="s">
        <v>26</v>
      </c>
      <c r="CH81" s="1376" t="s">
        <v>26</v>
      </c>
      <c r="CI81" s="1037" t="s">
        <v>26</v>
      </c>
      <c r="CJ81" s="1354" t="s">
        <v>164</v>
      </c>
      <c r="CK81" s="82">
        <v>5136</v>
      </c>
      <c r="CL81" s="2246" t="s">
        <v>21</v>
      </c>
      <c r="CM81" s="2246"/>
      <c r="CN81" s="2246">
        <v>5136</v>
      </c>
      <c r="CO81" s="2246">
        <v>4806</v>
      </c>
      <c r="CP81" s="2246" t="s">
        <v>21</v>
      </c>
      <c r="CQ81" s="2246">
        <v>330</v>
      </c>
      <c r="CR81" s="2246" t="s">
        <v>21</v>
      </c>
      <c r="CS81" s="2246">
        <v>330</v>
      </c>
      <c r="CT81" s="2246" t="s">
        <v>21</v>
      </c>
      <c r="CU81" s="2246" t="s">
        <v>21</v>
      </c>
      <c r="CV81" s="208" t="s">
        <v>21</v>
      </c>
      <c r="CW81" s="1343" t="s">
        <v>27</v>
      </c>
      <c r="CX81" s="623" t="s">
        <v>26</v>
      </c>
      <c r="CY81" s="1376" t="s">
        <v>26</v>
      </c>
      <c r="CZ81" s="1037" t="s">
        <v>26</v>
      </c>
      <c r="DA81" s="1354" t="s">
        <v>164</v>
      </c>
      <c r="DB81" s="82">
        <v>36530</v>
      </c>
      <c r="DC81" s="2246">
        <v>1976705</v>
      </c>
      <c r="DD81" s="2246"/>
      <c r="DE81" s="2246">
        <v>50695</v>
      </c>
      <c r="DF81" s="2246" t="s">
        <v>22</v>
      </c>
      <c r="DG81" s="2246" t="s">
        <v>21</v>
      </c>
      <c r="DH81" s="2246">
        <v>50695</v>
      </c>
      <c r="DI81" s="2246">
        <v>40670</v>
      </c>
      <c r="DJ81" s="2246">
        <v>10025</v>
      </c>
      <c r="DK81" s="2246" t="s">
        <v>21</v>
      </c>
      <c r="DL81" s="2246">
        <v>1921770</v>
      </c>
      <c r="DM81" s="2246">
        <v>356115</v>
      </c>
      <c r="DN81" s="1343" t="s">
        <v>27</v>
      </c>
      <c r="DO81" s="623" t="s">
        <v>26</v>
      </c>
      <c r="DP81" s="1376" t="s">
        <v>26</v>
      </c>
      <c r="DQ81" s="1037" t="s">
        <v>26</v>
      </c>
      <c r="DR81" s="1354" t="s">
        <v>164</v>
      </c>
      <c r="DS81" s="82">
        <v>317327</v>
      </c>
      <c r="DT81" s="2246" t="s">
        <v>21</v>
      </c>
      <c r="DU81" s="2246"/>
      <c r="DV81" s="2246">
        <v>317327</v>
      </c>
      <c r="DW81" s="2246" t="s">
        <v>21</v>
      </c>
      <c r="DX81" s="2246" t="s">
        <v>21</v>
      </c>
      <c r="DY81" s="2246">
        <v>317327</v>
      </c>
      <c r="DZ81" s="2246" t="s">
        <v>21</v>
      </c>
      <c r="EA81" s="2246">
        <v>317327</v>
      </c>
      <c r="EB81" s="2246" t="s">
        <v>21</v>
      </c>
      <c r="EC81" s="2246" t="s">
        <v>21</v>
      </c>
      <c r="ED81" s="2246" t="s">
        <v>22</v>
      </c>
      <c r="EE81" s="1343" t="s">
        <v>27</v>
      </c>
      <c r="EF81" s="623" t="s">
        <v>26</v>
      </c>
      <c r="EG81" s="1376" t="s">
        <v>26</v>
      </c>
      <c r="EH81" s="1037" t="s">
        <v>26</v>
      </c>
      <c r="EI81" s="1354" t="s">
        <v>164</v>
      </c>
      <c r="EJ81" s="82">
        <v>216961</v>
      </c>
      <c r="EK81" s="2246" t="s">
        <v>22</v>
      </c>
      <c r="EL81" s="2246"/>
      <c r="EM81" s="2246">
        <v>177584</v>
      </c>
      <c r="EN81" s="2246">
        <v>21783</v>
      </c>
      <c r="EO81" s="2246">
        <v>57769</v>
      </c>
      <c r="EP81" s="2246">
        <v>98032</v>
      </c>
      <c r="EQ81" s="2246">
        <v>42181</v>
      </c>
      <c r="ER81" s="2246">
        <v>55822</v>
      </c>
      <c r="ES81" s="2246">
        <v>29</v>
      </c>
      <c r="ET81" s="2246">
        <v>39342</v>
      </c>
      <c r="EU81" s="2246">
        <v>202</v>
      </c>
      <c r="EV81" s="1343" t="s">
        <v>27</v>
      </c>
      <c r="EW81" s="623" t="s">
        <v>26</v>
      </c>
      <c r="EX81" s="1376" t="s">
        <v>26</v>
      </c>
      <c r="EY81" s="1037" t="s">
        <v>26</v>
      </c>
      <c r="EZ81" s="1354" t="s">
        <v>164</v>
      </c>
      <c r="FA81" s="82">
        <v>44147</v>
      </c>
      <c r="FB81" s="2246" t="s">
        <v>21</v>
      </c>
      <c r="FC81" s="2246"/>
      <c r="FD81" s="2246">
        <v>45897</v>
      </c>
      <c r="FE81" s="2246">
        <v>45687</v>
      </c>
      <c r="FF81" s="2246" t="s">
        <v>21</v>
      </c>
      <c r="FG81" s="2246">
        <v>210</v>
      </c>
      <c r="FH81" s="2246" t="s">
        <v>21</v>
      </c>
      <c r="FI81" s="2246">
        <v>210</v>
      </c>
      <c r="FJ81" s="2246" t="s">
        <v>21</v>
      </c>
      <c r="FK81" s="2246" t="s">
        <v>21</v>
      </c>
      <c r="FL81" s="208">
        <v>4197</v>
      </c>
      <c r="FM81" s="1343" t="s">
        <v>27</v>
      </c>
      <c r="FN81" s="623" t="s">
        <v>26</v>
      </c>
      <c r="FO81" s="1376"/>
      <c r="FP81" s="1037"/>
      <c r="FQ81" s="1354"/>
      <c r="FR81" s="917"/>
      <c r="FS81" s="917"/>
      <c r="FT81" s="917"/>
      <c r="FU81" s="917"/>
      <c r="FV81" s="917"/>
      <c r="FW81" s="917"/>
      <c r="FX81" s="917"/>
      <c r="FY81" s="917"/>
      <c r="FZ81" s="917"/>
      <c r="GA81" s="917"/>
      <c r="GB81" s="917"/>
      <c r="GC81" s="917"/>
      <c r="GD81" s="1352"/>
      <c r="GE81" s="980"/>
    </row>
    <row r="82" spans="1:187" ht="15" customHeight="1">
      <c r="A82" s="1376" t="s">
        <v>26</v>
      </c>
      <c r="B82" s="1037" t="s">
        <v>26</v>
      </c>
      <c r="C82" s="1354" t="s">
        <v>165</v>
      </c>
      <c r="D82" s="82">
        <v>7504</v>
      </c>
      <c r="E82" s="2246" t="s">
        <v>22</v>
      </c>
      <c r="F82" s="2246"/>
      <c r="G82" s="2246">
        <v>7500</v>
      </c>
      <c r="H82" s="2246" t="s">
        <v>21</v>
      </c>
      <c r="I82" s="2246" t="s">
        <v>21</v>
      </c>
      <c r="J82" s="2246">
        <v>7500</v>
      </c>
      <c r="K82" s="2246">
        <v>7500</v>
      </c>
      <c r="L82" s="2246" t="s">
        <v>21</v>
      </c>
      <c r="M82" s="2246" t="s">
        <v>21</v>
      </c>
      <c r="N82" s="2246" t="s">
        <v>21</v>
      </c>
      <c r="O82" s="2246">
        <v>1328</v>
      </c>
      <c r="P82" s="1343" t="s">
        <v>28</v>
      </c>
      <c r="Q82" s="623" t="s">
        <v>26</v>
      </c>
      <c r="R82" s="1376" t="s">
        <v>26</v>
      </c>
      <c r="S82" s="1037" t="s">
        <v>26</v>
      </c>
      <c r="T82" s="1354" t="s">
        <v>165</v>
      </c>
      <c r="U82" s="82">
        <v>7679644</v>
      </c>
      <c r="V82" s="2246" t="s">
        <v>22</v>
      </c>
      <c r="W82" s="2246"/>
      <c r="X82" s="2246">
        <v>7660967</v>
      </c>
      <c r="Y82" s="2246" t="s">
        <v>21</v>
      </c>
      <c r="Z82" s="2246" t="s">
        <v>21</v>
      </c>
      <c r="AA82" s="2246">
        <v>7660967</v>
      </c>
      <c r="AB82" s="2246">
        <v>7660967</v>
      </c>
      <c r="AC82" s="2246" t="s">
        <v>21</v>
      </c>
      <c r="AD82" s="2246" t="s">
        <v>21</v>
      </c>
      <c r="AE82" s="2246">
        <v>2988</v>
      </c>
      <c r="AF82" s="2246">
        <v>545061</v>
      </c>
      <c r="AG82" s="1343" t="s">
        <v>28</v>
      </c>
      <c r="AH82" s="623" t="s">
        <v>26</v>
      </c>
      <c r="AI82" s="1376" t="s">
        <v>26</v>
      </c>
      <c r="AJ82" s="1037" t="s">
        <v>26</v>
      </c>
      <c r="AK82" s="1354" t="s">
        <v>165</v>
      </c>
      <c r="AL82" s="82">
        <v>54627</v>
      </c>
      <c r="AM82" s="2246" t="s">
        <v>22</v>
      </c>
      <c r="AN82" s="2246"/>
      <c r="AO82" s="2246">
        <v>54490</v>
      </c>
      <c r="AP82" s="2246" t="s">
        <v>21</v>
      </c>
      <c r="AQ82" s="2246" t="s">
        <v>21</v>
      </c>
      <c r="AR82" s="2246">
        <v>54490</v>
      </c>
      <c r="AS82" s="2246">
        <v>53861</v>
      </c>
      <c r="AT82" s="2246" t="s">
        <v>21</v>
      </c>
      <c r="AU82" s="2246">
        <v>629</v>
      </c>
      <c r="AV82" s="2246" t="s">
        <v>21</v>
      </c>
      <c r="AW82" s="2246">
        <v>16890</v>
      </c>
      <c r="AX82" s="1343" t="s">
        <v>28</v>
      </c>
      <c r="AY82" s="623" t="s">
        <v>26</v>
      </c>
      <c r="AZ82" s="1376" t="s">
        <v>26</v>
      </c>
      <c r="BA82" s="1037" t="s">
        <v>26</v>
      </c>
      <c r="BB82" s="1354" t="s">
        <v>165</v>
      </c>
      <c r="BC82" s="82">
        <v>284582</v>
      </c>
      <c r="BD82" s="2246" t="s">
        <v>22</v>
      </c>
      <c r="BE82" s="2246"/>
      <c r="BF82" s="2246">
        <v>283646</v>
      </c>
      <c r="BG82" s="2246">
        <v>102911</v>
      </c>
      <c r="BH82" s="2246">
        <v>2573</v>
      </c>
      <c r="BI82" s="2246">
        <v>178162</v>
      </c>
      <c r="BJ82" s="2246">
        <v>151178</v>
      </c>
      <c r="BK82" s="2246">
        <v>20292</v>
      </c>
      <c r="BL82" s="2246">
        <v>6692</v>
      </c>
      <c r="BM82" s="2246" t="s">
        <v>21</v>
      </c>
      <c r="BN82" s="2246">
        <v>55460</v>
      </c>
      <c r="BO82" s="1343" t="s">
        <v>28</v>
      </c>
      <c r="BP82" s="623" t="s">
        <v>26</v>
      </c>
      <c r="BQ82" s="1376" t="s">
        <v>26</v>
      </c>
      <c r="BR82" s="1037" t="s">
        <v>26</v>
      </c>
      <c r="BS82" s="1354" t="s">
        <v>165</v>
      </c>
      <c r="BT82" s="82">
        <v>87877</v>
      </c>
      <c r="BU82" s="2246" t="s">
        <v>22</v>
      </c>
      <c r="BV82" s="2246"/>
      <c r="BW82" s="2246">
        <v>1566156</v>
      </c>
      <c r="BX82" s="2246">
        <v>180090</v>
      </c>
      <c r="BY82" s="2246">
        <v>296327</v>
      </c>
      <c r="BZ82" s="2246">
        <v>1089739</v>
      </c>
      <c r="CA82" s="2246">
        <v>3286</v>
      </c>
      <c r="CB82" s="2246">
        <v>1051490</v>
      </c>
      <c r="CC82" s="2246">
        <v>34963</v>
      </c>
      <c r="CD82" s="2246" t="s">
        <v>22</v>
      </c>
      <c r="CE82" s="2246" t="s">
        <v>22</v>
      </c>
      <c r="CF82" s="1343" t="s">
        <v>28</v>
      </c>
      <c r="CG82" s="623" t="s">
        <v>26</v>
      </c>
      <c r="CH82" s="1376" t="s">
        <v>26</v>
      </c>
      <c r="CI82" s="1037" t="s">
        <v>26</v>
      </c>
      <c r="CJ82" s="1354" t="s">
        <v>165</v>
      </c>
      <c r="CK82" s="82">
        <v>5136</v>
      </c>
      <c r="CL82" s="2246" t="s">
        <v>21</v>
      </c>
      <c r="CM82" s="2246"/>
      <c r="CN82" s="2246">
        <v>5136</v>
      </c>
      <c r="CO82" s="2246">
        <v>4806</v>
      </c>
      <c r="CP82" s="2246" t="s">
        <v>21</v>
      </c>
      <c r="CQ82" s="2246">
        <v>330</v>
      </c>
      <c r="CR82" s="2246" t="s">
        <v>21</v>
      </c>
      <c r="CS82" s="2246">
        <v>330</v>
      </c>
      <c r="CT82" s="2246" t="s">
        <v>21</v>
      </c>
      <c r="CU82" s="2246" t="s">
        <v>21</v>
      </c>
      <c r="CV82" s="208" t="s">
        <v>21</v>
      </c>
      <c r="CW82" s="1343" t="s">
        <v>28</v>
      </c>
      <c r="CX82" s="623" t="s">
        <v>26</v>
      </c>
      <c r="CY82" s="1376" t="s">
        <v>26</v>
      </c>
      <c r="CZ82" s="1037" t="s">
        <v>26</v>
      </c>
      <c r="DA82" s="1354" t="s">
        <v>165</v>
      </c>
      <c r="DB82" s="82">
        <v>35746</v>
      </c>
      <c r="DC82" s="2246">
        <v>2039469</v>
      </c>
      <c r="DD82" s="2246"/>
      <c r="DE82" s="2246">
        <v>35884</v>
      </c>
      <c r="DF82" s="2246" t="s">
        <v>22</v>
      </c>
      <c r="DG82" s="2246" t="s">
        <v>21</v>
      </c>
      <c r="DH82" s="2246">
        <v>35884</v>
      </c>
      <c r="DI82" s="2246">
        <v>27287</v>
      </c>
      <c r="DJ82" s="2246">
        <v>8597</v>
      </c>
      <c r="DK82" s="2246" t="s">
        <v>21</v>
      </c>
      <c r="DL82" s="2246">
        <v>2078947</v>
      </c>
      <c r="DM82" s="2246">
        <v>311727</v>
      </c>
      <c r="DN82" s="1343" t="s">
        <v>28</v>
      </c>
      <c r="DO82" s="623" t="s">
        <v>26</v>
      </c>
      <c r="DP82" s="1376" t="s">
        <v>26</v>
      </c>
      <c r="DQ82" s="1037" t="s">
        <v>26</v>
      </c>
      <c r="DR82" s="1354" t="s">
        <v>165</v>
      </c>
      <c r="DS82" s="82">
        <v>315425</v>
      </c>
      <c r="DT82" s="2246" t="s">
        <v>21</v>
      </c>
      <c r="DU82" s="2246"/>
      <c r="DV82" s="2246">
        <v>315425</v>
      </c>
      <c r="DW82" s="2246" t="s">
        <v>21</v>
      </c>
      <c r="DX82" s="2246" t="s">
        <v>21</v>
      </c>
      <c r="DY82" s="2246">
        <v>315425</v>
      </c>
      <c r="DZ82" s="2246" t="s">
        <v>21</v>
      </c>
      <c r="EA82" s="2246">
        <v>315425</v>
      </c>
      <c r="EB82" s="2246" t="s">
        <v>21</v>
      </c>
      <c r="EC82" s="2246" t="s">
        <v>21</v>
      </c>
      <c r="ED82" s="2246" t="s">
        <v>22</v>
      </c>
      <c r="EE82" s="1343" t="s">
        <v>28</v>
      </c>
      <c r="EF82" s="623" t="s">
        <v>26</v>
      </c>
      <c r="EG82" s="1376" t="s">
        <v>26</v>
      </c>
      <c r="EH82" s="1037" t="s">
        <v>26</v>
      </c>
      <c r="EI82" s="1354" t="s">
        <v>165</v>
      </c>
      <c r="EJ82" s="82">
        <v>212417</v>
      </c>
      <c r="EK82" s="2246" t="s">
        <v>22</v>
      </c>
      <c r="EL82" s="2246"/>
      <c r="EM82" s="2246">
        <v>174222</v>
      </c>
      <c r="EN82" s="2246">
        <v>27683</v>
      </c>
      <c r="EO82" s="2246">
        <v>53631</v>
      </c>
      <c r="EP82" s="2246">
        <v>92908</v>
      </c>
      <c r="EQ82" s="2246">
        <v>41291</v>
      </c>
      <c r="ER82" s="2246">
        <v>51575</v>
      </c>
      <c r="ES82" s="2246">
        <v>42</v>
      </c>
      <c r="ET82" s="2246">
        <v>38219</v>
      </c>
      <c r="EU82" s="2246">
        <v>177</v>
      </c>
      <c r="EV82" s="1343" t="s">
        <v>28</v>
      </c>
      <c r="EW82" s="623" t="s">
        <v>26</v>
      </c>
      <c r="EX82" s="1376" t="s">
        <v>26</v>
      </c>
      <c r="EY82" s="1037" t="s">
        <v>26</v>
      </c>
      <c r="EZ82" s="1354" t="s">
        <v>165</v>
      </c>
      <c r="FA82" s="82">
        <v>45880</v>
      </c>
      <c r="FB82" s="2246" t="s">
        <v>21</v>
      </c>
      <c r="FC82" s="2246"/>
      <c r="FD82" s="2246">
        <v>46686</v>
      </c>
      <c r="FE82" s="2246">
        <v>46624</v>
      </c>
      <c r="FF82" s="2246" t="s">
        <v>21</v>
      </c>
      <c r="FG82" s="2246">
        <v>62</v>
      </c>
      <c r="FH82" s="2246" t="s">
        <v>21</v>
      </c>
      <c r="FI82" s="2246">
        <v>62</v>
      </c>
      <c r="FJ82" s="2246" t="s">
        <v>21</v>
      </c>
      <c r="FK82" s="2246" t="s">
        <v>21</v>
      </c>
      <c r="FL82" s="208">
        <v>3391</v>
      </c>
      <c r="FM82" s="1343" t="s">
        <v>28</v>
      </c>
      <c r="FN82" s="623" t="s">
        <v>26</v>
      </c>
      <c r="FO82" s="1376"/>
      <c r="FP82" s="1037"/>
      <c r="FQ82" s="1354"/>
      <c r="FR82" s="917"/>
      <c r="FS82" s="917"/>
      <c r="FT82" s="917"/>
      <c r="FU82" s="917"/>
      <c r="FV82" s="917"/>
      <c r="FW82" s="917"/>
      <c r="FX82" s="917"/>
      <c r="FY82" s="917"/>
      <c r="FZ82" s="917"/>
      <c r="GA82" s="917"/>
      <c r="GB82" s="917"/>
      <c r="GC82" s="917"/>
      <c r="GD82" s="1352"/>
      <c r="GE82" s="475"/>
    </row>
    <row r="83" spans="1:187" ht="15" customHeight="1">
      <c r="A83" s="1376" t="s">
        <v>26</v>
      </c>
      <c r="B83" s="1037" t="s">
        <v>26</v>
      </c>
      <c r="C83" s="1354" t="s">
        <v>166</v>
      </c>
      <c r="D83" s="82">
        <v>6988</v>
      </c>
      <c r="E83" s="2246" t="s">
        <v>22</v>
      </c>
      <c r="F83" s="2246"/>
      <c r="G83" s="2246">
        <v>7268</v>
      </c>
      <c r="H83" s="2246" t="s">
        <v>21</v>
      </c>
      <c r="I83" s="2246" t="s">
        <v>21</v>
      </c>
      <c r="J83" s="2246">
        <v>7268</v>
      </c>
      <c r="K83" s="2246">
        <v>7268</v>
      </c>
      <c r="L83" s="2246" t="s">
        <v>21</v>
      </c>
      <c r="M83" s="2246" t="s">
        <v>21</v>
      </c>
      <c r="N83" s="2246" t="s">
        <v>21</v>
      </c>
      <c r="O83" s="2246">
        <v>1048</v>
      </c>
      <c r="P83" s="1343" t="s">
        <v>29</v>
      </c>
      <c r="Q83" s="623" t="s">
        <v>26</v>
      </c>
      <c r="R83" s="1376" t="s">
        <v>26</v>
      </c>
      <c r="S83" s="1037" t="s">
        <v>26</v>
      </c>
      <c r="T83" s="1354" t="s">
        <v>166</v>
      </c>
      <c r="U83" s="82">
        <v>8065940</v>
      </c>
      <c r="V83" s="2246" t="s">
        <v>22</v>
      </c>
      <c r="W83" s="2246"/>
      <c r="X83" s="2246">
        <v>8056057</v>
      </c>
      <c r="Y83" s="2246" t="s">
        <v>21</v>
      </c>
      <c r="Z83" s="2246" t="s">
        <v>21</v>
      </c>
      <c r="AA83" s="2246">
        <v>8056057</v>
      </c>
      <c r="AB83" s="2246">
        <v>8056057</v>
      </c>
      <c r="AC83" s="2246" t="s">
        <v>21</v>
      </c>
      <c r="AD83" s="2246" t="s">
        <v>21</v>
      </c>
      <c r="AE83" s="2246">
        <v>2581</v>
      </c>
      <c r="AF83" s="2246">
        <v>573056</v>
      </c>
      <c r="AG83" s="1343" t="s">
        <v>29</v>
      </c>
      <c r="AH83" s="623" t="s">
        <v>26</v>
      </c>
      <c r="AI83" s="1376" t="s">
        <v>26</v>
      </c>
      <c r="AJ83" s="1037" t="s">
        <v>26</v>
      </c>
      <c r="AK83" s="1354" t="s">
        <v>166</v>
      </c>
      <c r="AL83" s="82">
        <v>43401</v>
      </c>
      <c r="AM83" s="2246" t="s">
        <v>22</v>
      </c>
      <c r="AN83" s="2246"/>
      <c r="AO83" s="2246">
        <v>39050</v>
      </c>
      <c r="AP83" s="2246" t="s">
        <v>21</v>
      </c>
      <c r="AQ83" s="2246" t="s">
        <v>21</v>
      </c>
      <c r="AR83" s="2246">
        <v>39050</v>
      </c>
      <c r="AS83" s="2246">
        <v>38441</v>
      </c>
      <c r="AT83" s="2246" t="s">
        <v>21</v>
      </c>
      <c r="AU83" s="2246">
        <v>609</v>
      </c>
      <c r="AV83" s="2246" t="s">
        <v>21</v>
      </c>
      <c r="AW83" s="2246">
        <v>21287</v>
      </c>
      <c r="AX83" s="1343" t="s">
        <v>29</v>
      </c>
      <c r="AY83" s="623" t="s">
        <v>26</v>
      </c>
      <c r="AZ83" s="1376" t="s">
        <v>26</v>
      </c>
      <c r="BA83" s="1037" t="s">
        <v>26</v>
      </c>
      <c r="BB83" s="1354" t="s">
        <v>166</v>
      </c>
      <c r="BC83" s="82">
        <v>344352</v>
      </c>
      <c r="BD83" s="2246" t="s">
        <v>22</v>
      </c>
      <c r="BE83" s="2246"/>
      <c r="BF83" s="2246">
        <v>345692</v>
      </c>
      <c r="BG83" s="2246">
        <v>155709</v>
      </c>
      <c r="BH83" s="2246">
        <v>1056</v>
      </c>
      <c r="BI83" s="2246">
        <v>188927</v>
      </c>
      <c r="BJ83" s="2246">
        <v>158377</v>
      </c>
      <c r="BK83" s="2246">
        <v>27972</v>
      </c>
      <c r="BL83" s="2246">
        <v>2578</v>
      </c>
      <c r="BM83" s="2246" t="s">
        <v>21</v>
      </c>
      <c r="BN83" s="2246">
        <v>54444</v>
      </c>
      <c r="BO83" s="1343" t="s">
        <v>29</v>
      </c>
      <c r="BP83" s="623" t="s">
        <v>26</v>
      </c>
      <c r="BQ83" s="1376" t="s">
        <v>26</v>
      </c>
      <c r="BR83" s="1037" t="s">
        <v>26</v>
      </c>
      <c r="BS83" s="1354" t="s">
        <v>166</v>
      </c>
      <c r="BT83" s="82">
        <v>88847</v>
      </c>
      <c r="BU83" s="2246" t="s">
        <v>22</v>
      </c>
      <c r="BV83" s="2246"/>
      <c r="BW83" s="2246">
        <v>1617744</v>
      </c>
      <c r="BX83" s="2246">
        <v>169232</v>
      </c>
      <c r="BY83" s="2246">
        <v>297311</v>
      </c>
      <c r="BZ83" s="2246">
        <v>1151201</v>
      </c>
      <c r="CA83" s="2246">
        <v>5546</v>
      </c>
      <c r="CB83" s="2246">
        <v>1110842</v>
      </c>
      <c r="CC83" s="2246">
        <v>34813</v>
      </c>
      <c r="CD83" s="2246" t="s">
        <v>22</v>
      </c>
      <c r="CE83" s="2246" t="s">
        <v>22</v>
      </c>
      <c r="CF83" s="1343" t="s">
        <v>29</v>
      </c>
      <c r="CG83" s="623" t="s">
        <v>26</v>
      </c>
      <c r="CH83" s="1376" t="s">
        <v>26</v>
      </c>
      <c r="CI83" s="1037" t="s">
        <v>26</v>
      </c>
      <c r="CJ83" s="1354" t="s">
        <v>166</v>
      </c>
      <c r="CK83" s="82">
        <v>5136</v>
      </c>
      <c r="CL83" s="2246" t="s">
        <v>21</v>
      </c>
      <c r="CM83" s="2246"/>
      <c r="CN83" s="2246">
        <v>5136</v>
      </c>
      <c r="CO83" s="2246">
        <v>4806</v>
      </c>
      <c r="CP83" s="2246" t="s">
        <v>21</v>
      </c>
      <c r="CQ83" s="2246">
        <v>330</v>
      </c>
      <c r="CR83" s="2246" t="s">
        <v>21</v>
      </c>
      <c r="CS83" s="2246">
        <v>330</v>
      </c>
      <c r="CT83" s="2246" t="s">
        <v>21</v>
      </c>
      <c r="CU83" s="2246" t="s">
        <v>21</v>
      </c>
      <c r="CV83" s="208" t="s">
        <v>21</v>
      </c>
      <c r="CW83" s="1343" t="s">
        <v>29</v>
      </c>
      <c r="CX83" s="623" t="s">
        <v>26</v>
      </c>
      <c r="CY83" s="1376" t="s">
        <v>26</v>
      </c>
      <c r="CZ83" s="1037" t="s">
        <v>26</v>
      </c>
      <c r="DA83" s="1354" t="s">
        <v>166</v>
      </c>
      <c r="DB83" s="82">
        <v>42913</v>
      </c>
      <c r="DC83" s="2246">
        <v>1916057</v>
      </c>
      <c r="DD83" s="2246"/>
      <c r="DE83" s="2246">
        <v>34596</v>
      </c>
      <c r="DF83" s="2246" t="s">
        <v>22</v>
      </c>
      <c r="DG83" s="2246" t="s">
        <v>21</v>
      </c>
      <c r="DH83" s="2246">
        <v>34596</v>
      </c>
      <c r="DI83" s="2246">
        <v>23976</v>
      </c>
      <c r="DJ83" s="2246">
        <v>10620</v>
      </c>
      <c r="DK83" s="2246" t="s">
        <v>21</v>
      </c>
      <c r="DL83" s="2246">
        <v>1907496</v>
      </c>
      <c r="DM83" s="2246">
        <v>321685</v>
      </c>
      <c r="DN83" s="1343" t="s">
        <v>29</v>
      </c>
      <c r="DO83" s="623" t="s">
        <v>26</v>
      </c>
      <c r="DP83" s="1376" t="s">
        <v>26</v>
      </c>
      <c r="DQ83" s="1037" t="s">
        <v>26</v>
      </c>
      <c r="DR83" s="1354" t="s">
        <v>166</v>
      </c>
      <c r="DS83" s="82">
        <v>211276</v>
      </c>
      <c r="DT83" s="2246" t="s">
        <v>21</v>
      </c>
      <c r="DU83" s="2246"/>
      <c r="DV83" s="2246">
        <v>211276</v>
      </c>
      <c r="DW83" s="2246" t="s">
        <v>21</v>
      </c>
      <c r="DX83" s="2246" t="s">
        <v>21</v>
      </c>
      <c r="DY83" s="2246">
        <v>211276</v>
      </c>
      <c r="DZ83" s="2246" t="s">
        <v>21</v>
      </c>
      <c r="EA83" s="2246">
        <v>211276</v>
      </c>
      <c r="EB83" s="2246" t="s">
        <v>21</v>
      </c>
      <c r="EC83" s="2246" t="s">
        <v>21</v>
      </c>
      <c r="ED83" s="2246" t="s">
        <v>22</v>
      </c>
      <c r="EE83" s="1343" t="s">
        <v>29</v>
      </c>
      <c r="EF83" s="623" t="s">
        <v>26</v>
      </c>
      <c r="EG83" s="1376" t="s">
        <v>26</v>
      </c>
      <c r="EH83" s="1037" t="s">
        <v>26</v>
      </c>
      <c r="EI83" s="1354" t="s">
        <v>166</v>
      </c>
      <c r="EJ83" s="82">
        <v>182218</v>
      </c>
      <c r="EK83" s="2246" t="s">
        <v>22</v>
      </c>
      <c r="EL83" s="2246"/>
      <c r="EM83" s="2246">
        <v>152608</v>
      </c>
      <c r="EN83" s="2246">
        <v>28503</v>
      </c>
      <c r="EO83" s="2246">
        <v>49338</v>
      </c>
      <c r="EP83" s="2246">
        <v>74767</v>
      </c>
      <c r="EQ83" s="2246">
        <v>24182</v>
      </c>
      <c r="ER83" s="2246">
        <v>50551</v>
      </c>
      <c r="ES83" s="2246">
        <v>34</v>
      </c>
      <c r="ET83" s="2246">
        <v>29600</v>
      </c>
      <c r="EU83" s="2246">
        <v>188</v>
      </c>
      <c r="EV83" s="1343" t="s">
        <v>29</v>
      </c>
      <c r="EW83" s="623" t="s">
        <v>26</v>
      </c>
      <c r="EX83" s="1376" t="s">
        <v>26</v>
      </c>
      <c r="EY83" s="1037" t="s">
        <v>26</v>
      </c>
      <c r="EZ83" s="1354" t="s">
        <v>166</v>
      </c>
      <c r="FA83" s="82">
        <v>36707</v>
      </c>
      <c r="FB83" s="2246" t="s">
        <v>21</v>
      </c>
      <c r="FC83" s="2246"/>
      <c r="FD83" s="2246">
        <v>33201</v>
      </c>
      <c r="FE83" s="2246">
        <v>33201</v>
      </c>
      <c r="FF83" s="2246" t="s">
        <v>21</v>
      </c>
      <c r="FG83" s="2246" t="s">
        <v>21</v>
      </c>
      <c r="FH83" s="2246" t="s">
        <v>21</v>
      </c>
      <c r="FI83" s="2246" t="s">
        <v>21</v>
      </c>
      <c r="FJ83" s="2246" t="s">
        <v>21</v>
      </c>
      <c r="FK83" s="2246" t="s">
        <v>21</v>
      </c>
      <c r="FL83" s="208">
        <v>6896</v>
      </c>
      <c r="FM83" s="1343" t="s">
        <v>29</v>
      </c>
      <c r="FN83" s="623" t="s">
        <v>26</v>
      </c>
      <c r="FO83" s="1376"/>
      <c r="FP83" s="1037"/>
      <c r="FQ83" s="1354"/>
      <c r="FR83" s="917"/>
      <c r="FS83" s="917"/>
      <c r="FT83" s="917"/>
      <c r="FU83" s="917"/>
      <c r="FV83" s="917"/>
      <c r="FW83" s="917"/>
      <c r="FX83" s="917"/>
      <c r="FY83" s="917"/>
      <c r="FZ83" s="917"/>
      <c r="GA83" s="917"/>
      <c r="GB83" s="917"/>
      <c r="GC83" s="917"/>
      <c r="GD83" s="1352"/>
      <c r="GE83" s="475"/>
    </row>
    <row r="84" spans="1:187" ht="7.5" customHeight="1">
      <c r="A84" s="991"/>
      <c r="B84" s="1040"/>
      <c r="C84" s="1355"/>
      <c r="D84" s="82"/>
      <c r="E84" s="2246"/>
      <c r="F84" s="2246"/>
      <c r="G84" s="2246"/>
      <c r="H84" s="2246"/>
      <c r="I84" s="2246"/>
      <c r="J84" s="2246"/>
      <c r="K84" s="2246"/>
      <c r="L84" s="2246"/>
      <c r="M84" s="2246"/>
      <c r="N84" s="2246"/>
      <c r="O84" s="2246"/>
      <c r="P84" s="1416"/>
      <c r="Q84" s="980"/>
      <c r="R84" s="991"/>
      <c r="S84" s="1040"/>
      <c r="T84" s="1355"/>
      <c r="U84" s="82"/>
      <c r="V84" s="2246"/>
      <c r="W84" s="2246"/>
      <c r="X84" s="2246"/>
      <c r="Y84" s="2246"/>
      <c r="Z84" s="2246"/>
      <c r="AA84" s="2246"/>
      <c r="AB84" s="2246"/>
      <c r="AC84" s="2246"/>
      <c r="AD84" s="2246"/>
      <c r="AE84" s="2246"/>
      <c r="AF84" s="2246"/>
      <c r="AG84" s="1416"/>
      <c r="AH84" s="980"/>
      <c r="AI84" s="991"/>
      <c r="AJ84" s="1040"/>
      <c r="AK84" s="1355"/>
      <c r="AL84" s="82"/>
      <c r="AM84" s="2246"/>
      <c r="AN84" s="2246"/>
      <c r="AO84" s="2246"/>
      <c r="AP84" s="2246"/>
      <c r="AQ84" s="2246"/>
      <c r="AR84" s="2246"/>
      <c r="AS84" s="2246"/>
      <c r="AT84" s="2246"/>
      <c r="AU84" s="2246"/>
      <c r="AV84" s="2246"/>
      <c r="AW84" s="2246"/>
      <c r="AX84" s="1416"/>
      <c r="AY84" s="980"/>
      <c r="AZ84" s="991"/>
      <c r="BA84" s="1040"/>
      <c r="BB84" s="1355"/>
      <c r="BC84" s="82"/>
      <c r="BD84" s="2246"/>
      <c r="BE84" s="2246"/>
      <c r="BF84" s="2246"/>
      <c r="BG84" s="2246"/>
      <c r="BH84" s="2246"/>
      <c r="BI84" s="2246"/>
      <c r="BJ84" s="2246"/>
      <c r="BK84" s="2246"/>
      <c r="BL84" s="2246"/>
      <c r="BM84" s="2246"/>
      <c r="BN84" s="2246"/>
      <c r="BO84" s="1416"/>
      <c r="BP84" s="980"/>
      <c r="BQ84" s="991"/>
      <c r="BR84" s="1040"/>
      <c r="BS84" s="1355"/>
      <c r="BT84" s="82"/>
      <c r="BU84" s="2246"/>
      <c r="BV84" s="2246"/>
      <c r="BW84" s="2246"/>
      <c r="BX84" s="2246"/>
      <c r="BY84" s="2246"/>
      <c r="BZ84" s="2246"/>
      <c r="CA84" s="2246"/>
      <c r="CB84" s="2246"/>
      <c r="CC84" s="2246"/>
      <c r="CD84" s="2246"/>
      <c r="CE84" s="2246"/>
      <c r="CF84" s="1416"/>
      <c r="CG84" s="980"/>
      <c r="CH84" s="991"/>
      <c r="CI84" s="1040"/>
      <c r="CJ84" s="1355"/>
      <c r="CK84" s="82"/>
      <c r="CL84" s="2246"/>
      <c r="CM84" s="2246"/>
      <c r="CN84" s="2246"/>
      <c r="CO84" s="2246"/>
      <c r="CP84" s="2246"/>
      <c r="CQ84" s="2246"/>
      <c r="CR84" s="2246"/>
      <c r="CS84" s="2246"/>
      <c r="CT84" s="2246"/>
      <c r="CU84" s="2246"/>
      <c r="CV84" s="2246"/>
      <c r="CW84" s="1416"/>
      <c r="CX84" s="980"/>
      <c r="CY84" s="991"/>
      <c r="CZ84" s="1040"/>
      <c r="DA84" s="1355"/>
      <c r="DB84" s="82"/>
      <c r="DC84" s="2246"/>
      <c r="DD84" s="2246"/>
      <c r="DE84" s="2246"/>
      <c r="DF84" s="2246"/>
      <c r="DG84" s="2246"/>
      <c r="DH84" s="2246"/>
      <c r="DI84" s="2246"/>
      <c r="DJ84" s="2246"/>
      <c r="DK84" s="2246"/>
      <c r="DL84" s="2246"/>
      <c r="DM84" s="2246"/>
      <c r="DN84" s="1416"/>
      <c r="DO84" s="980"/>
      <c r="DP84" s="991"/>
      <c r="DQ84" s="1040"/>
      <c r="DR84" s="1355"/>
      <c r="DS84" s="82"/>
      <c r="DT84" s="2246"/>
      <c r="DU84" s="2246"/>
      <c r="DV84" s="2246"/>
      <c r="DW84" s="2246"/>
      <c r="DX84" s="2246"/>
      <c r="DY84" s="2246"/>
      <c r="DZ84" s="2246"/>
      <c r="EA84" s="2246"/>
      <c r="EB84" s="2246"/>
      <c r="EC84" s="2246"/>
      <c r="ED84" s="2246"/>
      <c r="EE84" s="1416"/>
      <c r="EF84" s="980"/>
      <c r="EG84" s="991"/>
      <c r="EH84" s="1040"/>
      <c r="EI84" s="1355"/>
      <c r="EJ84" s="82"/>
      <c r="EK84" s="2246"/>
      <c r="EL84" s="2246"/>
      <c r="EM84" s="2246"/>
      <c r="EN84" s="2246"/>
      <c r="EO84" s="2246"/>
      <c r="EP84" s="2246"/>
      <c r="EQ84" s="2246"/>
      <c r="ER84" s="2246"/>
      <c r="ES84" s="2246"/>
      <c r="ET84" s="2246"/>
      <c r="EU84" s="2246"/>
      <c r="EV84" s="1416"/>
      <c r="EW84" s="980"/>
      <c r="EX84" s="991"/>
      <c r="EY84" s="1040"/>
      <c r="EZ84" s="1355"/>
      <c r="FA84" s="82"/>
      <c r="FB84" s="2246"/>
      <c r="FC84" s="2246"/>
      <c r="FD84" s="2246"/>
      <c r="FE84" s="2246"/>
      <c r="FF84" s="2246"/>
      <c r="FG84" s="2246"/>
      <c r="FH84" s="2246"/>
      <c r="FI84" s="2246"/>
      <c r="FJ84" s="2246"/>
      <c r="FK84" s="2246"/>
      <c r="FL84" s="2246"/>
      <c r="FM84" s="1416"/>
      <c r="FN84" s="980"/>
      <c r="FO84" s="991"/>
      <c r="FP84" s="1040"/>
      <c r="FQ84" s="1355"/>
      <c r="FR84" s="917"/>
      <c r="FS84" s="917"/>
      <c r="FT84" s="917"/>
      <c r="FU84" s="917"/>
      <c r="FV84" s="917"/>
      <c r="FW84" s="917"/>
      <c r="FX84" s="917"/>
      <c r="FY84" s="917"/>
      <c r="FZ84" s="917"/>
      <c r="GA84" s="917"/>
      <c r="GB84" s="917"/>
      <c r="GC84" s="917"/>
      <c r="GD84" s="1419"/>
      <c r="GE84" s="475"/>
    </row>
    <row r="85" spans="1:187" ht="15" customHeight="1">
      <c r="A85" s="1376" t="s">
        <v>1582</v>
      </c>
      <c r="B85" s="1037" t="s">
        <v>23</v>
      </c>
      <c r="C85" s="1420" t="s">
        <v>167</v>
      </c>
      <c r="D85" s="82">
        <v>2003</v>
      </c>
      <c r="E85" s="2246" t="s">
        <v>22</v>
      </c>
      <c r="F85" s="2246"/>
      <c r="G85" s="2246">
        <v>2014</v>
      </c>
      <c r="H85" s="2246" t="s">
        <v>21</v>
      </c>
      <c r="I85" s="2246" t="s">
        <v>21</v>
      </c>
      <c r="J85" s="2246">
        <v>2014</v>
      </c>
      <c r="K85" s="2246">
        <v>2014</v>
      </c>
      <c r="L85" s="2246" t="s">
        <v>21</v>
      </c>
      <c r="M85" s="2246" t="s">
        <v>21</v>
      </c>
      <c r="N85" s="2246" t="s">
        <v>21</v>
      </c>
      <c r="O85" s="2246">
        <v>1139</v>
      </c>
      <c r="P85" s="1343" t="s">
        <v>30</v>
      </c>
      <c r="Q85" s="623" t="s">
        <v>1583</v>
      </c>
      <c r="R85" s="1376" t="s">
        <v>1582</v>
      </c>
      <c r="S85" s="1037" t="s">
        <v>23</v>
      </c>
      <c r="T85" s="1420" t="s">
        <v>167</v>
      </c>
      <c r="U85" s="82">
        <v>2827493</v>
      </c>
      <c r="V85" s="2246" t="s">
        <v>22</v>
      </c>
      <c r="W85" s="2246"/>
      <c r="X85" s="2246">
        <v>2837698</v>
      </c>
      <c r="Y85" s="2246" t="s">
        <v>21</v>
      </c>
      <c r="Z85" s="2246" t="s">
        <v>21</v>
      </c>
      <c r="AA85" s="2246">
        <v>2837698</v>
      </c>
      <c r="AB85" s="2246">
        <v>2837698</v>
      </c>
      <c r="AC85" s="2246" t="s">
        <v>21</v>
      </c>
      <c r="AD85" s="2246" t="s">
        <v>21</v>
      </c>
      <c r="AE85" s="2246">
        <v>367</v>
      </c>
      <c r="AF85" s="2246">
        <v>501907</v>
      </c>
      <c r="AG85" s="1343" t="s">
        <v>30</v>
      </c>
      <c r="AH85" s="623" t="s">
        <v>1583</v>
      </c>
      <c r="AI85" s="1376" t="s">
        <v>1582</v>
      </c>
      <c r="AJ85" s="1037" t="s">
        <v>23</v>
      </c>
      <c r="AK85" s="1420" t="s">
        <v>167</v>
      </c>
      <c r="AL85" s="82">
        <v>13446</v>
      </c>
      <c r="AM85" s="2246" t="s">
        <v>22</v>
      </c>
      <c r="AN85" s="2246"/>
      <c r="AO85" s="2246">
        <v>12961</v>
      </c>
      <c r="AP85" s="2246" t="s">
        <v>21</v>
      </c>
      <c r="AQ85" s="2246" t="s">
        <v>21</v>
      </c>
      <c r="AR85" s="2246">
        <v>12961</v>
      </c>
      <c r="AS85" s="2246">
        <v>12796</v>
      </c>
      <c r="AT85" s="2246" t="s">
        <v>21</v>
      </c>
      <c r="AU85" s="2246">
        <v>165</v>
      </c>
      <c r="AV85" s="2246" t="s">
        <v>21</v>
      </c>
      <c r="AW85" s="2246">
        <v>15407</v>
      </c>
      <c r="AX85" s="1343" t="s">
        <v>30</v>
      </c>
      <c r="AY85" s="623" t="s">
        <v>1583</v>
      </c>
      <c r="AZ85" s="1376" t="s">
        <v>1582</v>
      </c>
      <c r="BA85" s="1037" t="s">
        <v>23</v>
      </c>
      <c r="BB85" s="1420" t="s">
        <v>167</v>
      </c>
      <c r="BC85" s="82">
        <v>103885</v>
      </c>
      <c r="BD85" s="2246" t="s">
        <v>22</v>
      </c>
      <c r="BE85" s="2246"/>
      <c r="BF85" s="2246">
        <v>103850</v>
      </c>
      <c r="BG85" s="2246">
        <v>46361</v>
      </c>
      <c r="BH85" s="2246">
        <v>440</v>
      </c>
      <c r="BI85" s="2246">
        <v>57049</v>
      </c>
      <c r="BJ85" s="2246">
        <v>45776</v>
      </c>
      <c r="BK85" s="2246">
        <v>9257</v>
      </c>
      <c r="BL85" s="2246">
        <v>2016</v>
      </c>
      <c r="BM85" s="2246" t="s">
        <v>21</v>
      </c>
      <c r="BN85" s="2246">
        <v>54150</v>
      </c>
      <c r="BO85" s="1343" t="s">
        <v>30</v>
      </c>
      <c r="BP85" s="623" t="s">
        <v>1583</v>
      </c>
      <c r="BQ85" s="1376" t="s">
        <v>1582</v>
      </c>
      <c r="BR85" s="1037" t="s">
        <v>23</v>
      </c>
      <c r="BS85" s="1420" t="s">
        <v>167</v>
      </c>
      <c r="BT85" s="82">
        <v>31347</v>
      </c>
      <c r="BU85" s="2246" t="s">
        <v>22</v>
      </c>
      <c r="BV85" s="2246"/>
      <c r="BW85" s="2246">
        <v>560145</v>
      </c>
      <c r="BX85" s="2246">
        <v>60154</v>
      </c>
      <c r="BY85" s="2246">
        <v>103149</v>
      </c>
      <c r="BZ85" s="2246">
        <v>396842</v>
      </c>
      <c r="CA85" s="2246">
        <v>1924</v>
      </c>
      <c r="CB85" s="2246">
        <v>382433</v>
      </c>
      <c r="CC85" s="2246">
        <v>12485</v>
      </c>
      <c r="CD85" s="2246" t="s">
        <v>22</v>
      </c>
      <c r="CE85" s="2246" t="s">
        <v>22</v>
      </c>
      <c r="CF85" s="1343" t="s">
        <v>30</v>
      </c>
      <c r="CG85" s="623" t="s">
        <v>1583</v>
      </c>
      <c r="CH85" s="1376" t="s">
        <v>1582</v>
      </c>
      <c r="CI85" s="1037" t="s">
        <v>23</v>
      </c>
      <c r="CJ85" s="1420" t="s">
        <v>167</v>
      </c>
      <c r="CK85" s="82">
        <v>1712</v>
      </c>
      <c r="CL85" s="2246" t="s">
        <v>21</v>
      </c>
      <c r="CM85" s="2246"/>
      <c r="CN85" s="2246">
        <v>1712</v>
      </c>
      <c r="CO85" s="2246">
        <v>1602</v>
      </c>
      <c r="CP85" s="2246" t="s">
        <v>21</v>
      </c>
      <c r="CQ85" s="2246">
        <v>110</v>
      </c>
      <c r="CR85" s="2246" t="s">
        <v>21</v>
      </c>
      <c r="CS85" s="2246">
        <v>110</v>
      </c>
      <c r="CT85" s="2246" t="s">
        <v>21</v>
      </c>
      <c r="CU85" s="2246" t="s">
        <v>21</v>
      </c>
      <c r="CV85" s="208" t="s">
        <v>21</v>
      </c>
      <c r="CW85" s="1343" t="s">
        <v>30</v>
      </c>
      <c r="CX85" s="623" t="s">
        <v>1583</v>
      </c>
      <c r="CY85" s="1376" t="s">
        <v>1582</v>
      </c>
      <c r="CZ85" s="1037" t="s">
        <v>23</v>
      </c>
      <c r="DA85" s="1420" t="s">
        <v>167</v>
      </c>
      <c r="DB85" s="82">
        <v>14493</v>
      </c>
      <c r="DC85" s="2246">
        <v>664724</v>
      </c>
      <c r="DD85" s="2246"/>
      <c r="DE85" s="2246">
        <v>11981</v>
      </c>
      <c r="DF85" s="2246" t="s">
        <v>22</v>
      </c>
      <c r="DG85" s="2246" t="s">
        <v>21</v>
      </c>
      <c r="DH85" s="2246">
        <v>11981</v>
      </c>
      <c r="DI85" s="2246">
        <v>8418</v>
      </c>
      <c r="DJ85" s="2246">
        <v>3563</v>
      </c>
      <c r="DK85" s="2246" t="s">
        <v>21</v>
      </c>
      <c r="DL85" s="2246">
        <v>680258</v>
      </c>
      <c r="DM85" s="208">
        <v>327524</v>
      </c>
      <c r="DN85" s="1343" t="s">
        <v>30</v>
      </c>
      <c r="DO85" s="623" t="s">
        <v>1583</v>
      </c>
      <c r="DP85" s="1376" t="s">
        <v>1582</v>
      </c>
      <c r="DQ85" s="1037" t="s">
        <v>23</v>
      </c>
      <c r="DR85" s="1420" t="s">
        <v>167</v>
      </c>
      <c r="DS85" s="82">
        <v>106530</v>
      </c>
      <c r="DT85" s="2246" t="s">
        <v>21</v>
      </c>
      <c r="DU85" s="2246"/>
      <c r="DV85" s="2246">
        <v>106530</v>
      </c>
      <c r="DW85" s="2246" t="s">
        <v>21</v>
      </c>
      <c r="DX85" s="2246" t="s">
        <v>21</v>
      </c>
      <c r="DY85" s="2246">
        <v>106530</v>
      </c>
      <c r="DZ85" s="2246" t="s">
        <v>21</v>
      </c>
      <c r="EA85" s="2246">
        <v>106530</v>
      </c>
      <c r="EB85" s="2246" t="s">
        <v>21</v>
      </c>
      <c r="EC85" s="2246" t="s">
        <v>21</v>
      </c>
      <c r="ED85" s="208" t="s">
        <v>22</v>
      </c>
      <c r="EE85" s="1343" t="s">
        <v>30</v>
      </c>
      <c r="EF85" s="623" t="s">
        <v>1583</v>
      </c>
      <c r="EG85" s="1376" t="s">
        <v>1582</v>
      </c>
      <c r="EH85" s="1037" t="s">
        <v>23</v>
      </c>
      <c r="EI85" s="1420" t="s">
        <v>167</v>
      </c>
      <c r="EJ85" s="82">
        <v>72527</v>
      </c>
      <c r="EK85" s="2246" t="s">
        <v>22</v>
      </c>
      <c r="EL85" s="2246"/>
      <c r="EM85" s="2246">
        <v>59917</v>
      </c>
      <c r="EN85" s="2246">
        <v>9176</v>
      </c>
      <c r="EO85" s="2246">
        <v>18192</v>
      </c>
      <c r="EP85" s="2246">
        <v>32549</v>
      </c>
      <c r="EQ85" s="2246">
        <v>13366</v>
      </c>
      <c r="ER85" s="2246">
        <v>19167</v>
      </c>
      <c r="ES85" s="2246">
        <v>16</v>
      </c>
      <c r="ET85" s="2246">
        <v>12607</v>
      </c>
      <c r="EU85" s="208">
        <v>176</v>
      </c>
      <c r="EV85" s="1343" t="s">
        <v>30</v>
      </c>
      <c r="EW85" s="623" t="s">
        <v>1583</v>
      </c>
      <c r="EX85" s="1376" t="s">
        <v>1582</v>
      </c>
      <c r="EY85" s="1037" t="s">
        <v>23</v>
      </c>
      <c r="EZ85" s="1420" t="s">
        <v>167</v>
      </c>
      <c r="FA85" s="82">
        <v>14084</v>
      </c>
      <c r="FB85" s="2246" t="s">
        <v>21</v>
      </c>
      <c r="FC85" s="2246"/>
      <c r="FD85" s="2246">
        <v>15016</v>
      </c>
      <c r="FE85" s="2246">
        <v>15015</v>
      </c>
      <c r="FF85" s="2246" t="s">
        <v>21</v>
      </c>
      <c r="FG85" s="2246">
        <v>1</v>
      </c>
      <c r="FH85" s="2246" t="s">
        <v>21</v>
      </c>
      <c r="FI85" s="2246">
        <v>1</v>
      </c>
      <c r="FJ85" s="2246" t="s">
        <v>21</v>
      </c>
      <c r="FK85" s="2246" t="s">
        <v>21</v>
      </c>
      <c r="FL85" s="208">
        <v>4811</v>
      </c>
      <c r="FM85" s="1343" t="s">
        <v>30</v>
      </c>
      <c r="FN85" s="623" t="s">
        <v>1583</v>
      </c>
      <c r="FO85" s="1376"/>
      <c r="FP85" s="1037"/>
      <c r="FQ85" s="1420"/>
      <c r="FR85" s="917"/>
      <c r="FS85" s="917"/>
      <c r="FT85" s="917"/>
      <c r="FU85" s="917"/>
      <c r="FV85" s="917"/>
      <c r="FW85" s="917"/>
      <c r="FX85" s="917"/>
      <c r="FY85" s="917"/>
      <c r="FZ85" s="917"/>
      <c r="GA85" s="917"/>
      <c r="GB85" s="917"/>
      <c r="GC85" s="917"/>
      <c r="GD85" s="1352"/>
      <c r="GE85" s="982"/>
    </row>
    <row r="86" spans="1:187" ht="15" customHeight="1">
      <c r="A86" s="1374" t="s">
        <v>26</v>
      </c>
      <c r="B86" s="1034" t="s">
        <v>26</v>
      </c>
      <c r="C86" s="1421" t="s">
        <v>168</v>
      </c>
      <c r="D86" s="82">
        <v>1502</v>
      </c>
      <c r="E86" s="2246" t="s">
        <v>22</v>
      </c>
      <c r="F86" s="2246"/>
      <c r="G86" s="2246">
        <v>1836</v>
      </c>
      <c r="H86" s="2246" t="s">
        <v>21</v>
      </c>
      <c r="I86" s="2246" t="s">
        <v>21</v>
      </c>
      <c r="J86" s="2246">
        <v>1836</v>
      </c>
      <c r="K86" s="2246">
        <v>1836</v>
      </c>
      <c r="L86" s="2246" t="s">
        <v>21</v>
      </c>
      <c r="M86" s="2246" t="s">
        <v>21</v>
      </c>
      <c r="N86" s="2246" t="s">
        <v>21</v>
      </c>
      <c r="O86" s="2246">
        <v>804</v>
      </c>
      <c r="P86" s="1343" t="s">
        <v>31</v>
      </c>
      <c r="Q86" s="623" t="s">
        <v>26</v>
      </c>
      <c r="R86" s="1374" t="s">
        <v>26</v>
      </c>
      <c r="S86" s="1034" t="s">
        <v>26</v>
      </c>
      <c r="T86" s="1421" t="s">
        <v>168</v>
      </c>
      <c r="U86" s="82">
        <v>2630531</v>
      </c>
      <c r="V86" s="2246" t="s">
        <v>22</v>
      </c>
      <c r="W86" s="2246"/>
      <c r="X86" s="2246">
        <v>2489909</v>
      </c>
      <c r="Y86" s="2246" t="s">
        <v>21</v>
      </c>
      <c r="Z86" s="2246" t="s">
        <v>21</v>
      </c>
      <c r="AA86" s="2246">
        <v>2489909</v>
      </c>
      <c r="AB86" s="2246">
        <v>2489909</v>
      </c>
      <c r="AC86" s="2246" t="s">
        <v>21</v>
      </c>
      <c r="AD86" s="2246" t="s">
        <v>21</v>
      </c>
      <c r="AE86" s="2246">
        <v>235</v>
      </c>
      <c r="AF86" s="2246">
        <v>648169</v>
      </c>
      <c r="AG86" s="1343" t="s">
        <v>31</v>
      </c>
      <c r="AH86" s="623" t="s">
        <v>26</v>
      </c>
      <c r="AI86" s="1374" t="s">
        <v>26</v>
      </c>
      <c r="AJ86" s="1034" t="s">
        <v>26</v>
      </c>
      <c r="AK86" s="1421" t="s">
        <v>168</v>
      </c>
      <c r="AL86" s="82">
        <v>13078</v>
      </c>
      <c r="AM86" s="2246" t="s">
        <v>22</v>
      </c>
      <c r="AN86" s="2246"/>
      <c r="AO86" s="2246">
        <v>14361</v>
      </c>
      <c r="AP86" s="2246" t="s">
        <v>21</v>
      </c>
      <c r="AQ86" s="2246" t="s">
        <v>21</v>
      </c>
      <c r="AR86" s="2246">
        <v>14361</v>
      </c>
      <c r="AS86" s="2246">
        <v>14181</v>
      </c>
      <c r="AT86" s="2246" t="s">
        <v>21</v>
      </c>
      <c r="AU86" s="2246">
        <v>180</v>
      </c>
      <c r="AV86" s="2246" t="s">
        <v>21</v>
      </c>
      <c r="AW86" s="2246">
        <v>14085</v>
      </c>
      <c r="AX86" s="1343" t="s">
        <v>31</v>
      </c>
      <c r="AY86" s="623" t="s">
        <v>26</v>
      </c>
      <c r="AZ86" s="1374" t="s">
        <v>26</v>
      </c>
      <c r="BA86" s="1034" t="s">
        <v>26</v>
      </c>
      <c r="BB86" s="1421" t="s">
        <v>168</v>
      </c>
      <c r="BC86" s="82">
        <v>112718</v>
      </c>
      <c r="BD86" s="2246" t="s">
        <v>22</v>
      </c>
      <c r="BE86" s="2246"/>
      <c r="BF86" s="2246">
        <v>109423</v>
      </c>
      <c r="BG86" s="2246">
        <v>50838</v>
      </c>
      <c r="BH86" s="2246">
        <v>1056</v>
      </c>
      <c r="BI86" s="2246">
        <v>57529</v>
      </c>
      <c r="BJ86" s="2246">
        <v>46373</v>
      </c>
      <c r="BK86" s="2246">
        <v>8603</v>
      </c>
      <c r="BL86" s="2246">
        <v>2553</v>
      </c>
      <c r="BM86" s="2246" t="s">
        <v>21</v>
      </c>
      <c r="BN86" s="2246">
        <v>57623</v>
      </c>
      <c r="BO86" s="1343" t="s">
        <v>31</v>
      </c>
      <c r="BP86" s="623" t="s">
        <v>26</v>
      </c>
      <c r="BQ86" s="1374" t="s">
        <v>26</v>
      </c>
      <c r="BR86" s="1034" t="s">
        <v>26</v>
      </c>
      <c r="BS86" s="1421" t="s">
        <v>168</v>
      </c>
      <c r="BT86" s="82">
        <v>27815</v>
      </c>
      <c r="BU86" s="2246" t="s">
        <v>22</v>
      </c>
      <c r="BV86" s="2246"/>
      <c r="BW86" s="2246">
        <v>489867</v>
      </c>
      <c r="BX86" s="2246">
        <v>51157</v>
      </c>
      <c r="BY86" s="2246">
        <v>92357</v>
      </c>
      <c r="BZ86" s="2246">
        <v>346353</v>
      </c>
      <c r="CA86" s="2246">
        <v>1765</v>
      </c>
      <c r="CB86" s="2246">
        <v>333241</v>
      </c>
      <c r="CC86" s="2246">
        <v>11347</v>
      </c>
      <c r="CD86" s="2246" t="s">
        <v>22</v>
      </c>
      <c r="CE86" s="2246" t="s">
        <v>22</v>
      </c>
      <c r="CF86" s="1343" t="s">
        <v>31</v>
      </c>
      <c r="CG86" s="623" t="s">
        <v>26</v>
      </c>
      <c r="CH86" s="1374" t="s">
        <v>26</v>
      </c>
      <c r="CI86" s="1034" t="s">
        <v>26</v>
      </c>
      <c r="CJ86" s="1421" t="s">
        <v>168</v>
      </c>
      <c r="CK86" s="82">
        <v>1712</v>
      </c>
      <c r="CL86" s="2246" t="s">
        <v>21</v>
      </c>
      <c r="CM86" s="2246"/>
      <c r="CN86" s="2246">
        <v>1712</v>
      </c>
      <c r="CO86" s="2246">
        <v>1602</v>
      </c>
      <c r="CP86" s="2246" t="s">
        <v>21</v>
      </c>
      <c r="CQ86" s="2246">
        <v>110</v>
      </c>
      <c r="CR86" s="2246" t="s">
        <v>21</v>
      </c>
      <c r="CS86" s="2246">
        <v>110</v>
      </c>
      <c r="CT86" s="2246" t="s">
        <v>21</v>
      </c>
      <c r="CU86" s="2246" t="s">
        <v>21</v>
      </c>
      <c r="CV86" s="208" t="s">
        <v>21</v>
      </c>
      <c r="CW86" s="1343" t="s">
        <v>31</v>
      </c>
      <c r="CX86" s="623" t="s">
        <v>26</v>
      </c>
      <c r="CY86" s="1374" t="s">
        <v>26</v>
      </c>
      <c r="CZ86" s="1034" t="s">
        <v>26</v>
      </c>
      <c r="DA86" s="1421" t="s">
        <v>168</v>
      </c>
      <c r="DB86" s="82">
        <v>9029</v>
      </c>
      <c r="DC86" s="2246">
        <v>600455</v>
      </c>
      <c r="DD86" s="2246"/>
      <c r="DE86" s="2246">
        <v>10228</v>
      </c>
      <c r="DF86" s="2246" t="s">
        <v>22</v>
      </c>
      <c r="DG86" s="2246" t="s">
        <v>21</v>
      </c>
      <c r="DH86" s="2246">
        <v>10228</v>
      </c>
      <c r="DI86" s="2246">
        <v>7185</v>
      </c>
      <c r="DJ86" s="2246">
        <v>3043</v>
      </c>
      <c r="DK86" s="2246" t="s">
        <v>21</v>
      </c>
      <c r="DL86" s="2246">
        <v>597124</v>
      </c>
      <c r="DM86" s="208">
        <v>328890</v>
      </c>
      <c r="DN86" s="1343" t="s">
        <v>31</v>
      </c>
      <c r="DO86" s="623" t="s">
        <v>26</v>
      </c>
      <c r="DP86" s="1374" t="s">
        <v>26</v>
      </c>
      <c r="DQ86" s="1034" t="s">
        <v>26</v>
      </c>
      <c r="DR86" s="1421" t="s">
        <v>168</v>
      </c>
      <c r="DS86" s="82">
        <v>99702</v>
      </c>
      <c r="DT86" s="2246" t="s">
        <v>21</v>
      </c>
      <c r="DU86" s="2246"/>
      <c r="DV86" s="2246">
        <v>99702</v>
      </c>
      <c r="DW86" s="2246" t="s">
        <v>21</v>
      </c>
      <c r="DX86" s="2246" t="s">
        <v>21</v>
      </c>
      <c r="DY86" s="2246">
        <v>99702</v>
      </c>
      <c r="DZ86" s="2246" t="s">
        <v>21</v>
      </c>
      <c r="EA86" s="2246">
        <v>99702</v>
      </c>
      <c r="EB86" s="2246" t="s">
        <v>21</v>
      </c>
      <c r="EC86" s="2246" t="s">
        <v>21</v>
      </c>
      <c r="ED86" s="208" t="s">
        <v>22</v>
      </c>
      <c r="EE86" s="1343" t="s">
        <v>31</v>
      </c>
      <c r="EF86" s="623" t="s">
        <v>26</v>
      </c>
      <c r="EG86" s="1374" t="s">
        <v>26</v>
      </c>
      <c r="EH86" s="1034" t="s">
        <v>26</v>
      </c>
      <c r="EI86" s="1421" t="s">
        <v>168</v>
      </c>
      <c r="EJ86" s="82">
        <v>64027</v>
      </c>
      <c r="EK86" s="2246" t="s">
        <v>22</v>
      </c>
      <c r="EL86" s="2246"/>
      <c r="EM86" s="2246">
        <v>52357</v>
      </c>
      <c r="EN86" s="2246">
        <v>6126</v>
      </c>
      <c r="EO86" s="2246">
        <v>15964</v>
      </c>
      <c r="EP86" s="2246">
        <v>30267</v>
      </c>
      <c r="EQ86" s="2246">
        <v>13599</v>
      </c>
      <c r="ER86" s="2246">
        <v>16653</v>
      </c>
      <c r="ES86" s="2246">
        <v>15</v>
      </c>
      <c r="ET86" s="2246">
        <v>11660</v>
      </c>
      <c r="EU86" s="208">
        <v>185</v>
      </c>
      <c r="EV86" s="1343" t="s">
        <v>31</v>
      </c>
      <c r="EW86" s="623" t="s">
        <v>26</v>
      </c>
      <c r="EX86" s="1374" t="s">
        <v>26</v>
      </c>
      <c r="EY86" s="1034" t="s">
        <v>26</v>
      </c>
      <c r="EZ86" s="1421" t="s">
        <v>168</v>
      </c>
      <c r="FA86" s="82">
        <v>14260</v>
      </c>
      <c r="FB86" s="2246" t="s">
        <v>21</v>
      </c>
      <c r="FC86" s="2246"/>
      <c r="FD86" s="2246">
        <v>14078</v>
      </c>
      <c r="FE86" s="2246">
        <v>13931</v>
      </c>
      <c r="FF86" s="2246" t="s">
        <v>21</v>
      </c>
      <c r="FG86" s="2246">
        <v>147</v>
      </c>
      <c r="FH86" s="2246" t="s">
        <v>21</v>
      </c>
      <c r="FI86" s="2246">
        <v>147</v>
      </c>
      <c r="FJ86" s="2246" t="s">
        <v>21</v>
      </c>
      <c r="FK86" s="2246" t="s">
        <v>21</v>
      </c>
      <c r="FL86" s="208">
        <v>4992</v>
      </c>
      <c r="FM86" s="1343" t="s">
        <v>31</v>
      </c>
      <c r="FN86" s="623" t="s">
        <v>26</v>
      </c>
      <c r="FO86" s="1374"/>
      <c r="FP86" s="1034"/>
      <c r="FQ86" s="1421"/>
      <c r="FR86" s="917"/>
      <c r="FS86" s="917"/>
      <c r="FT86" s="917"/>
      <c r="FU86" s="917"/>
      <c r="FV86" s="917"/>
      <c r="FW86" s="917"/>
      <c r="FX86" s="917"/>
      <c r="FY86" s="917"/>
      <c r="FZ86" s="917"/>
      <c r="GA86" s="917"/>
      <c r="GB86" s="917"/>
      <c r="GC86" s="917"/>
      <c r="GD86" s="1352"/>
      <c r="GE86" s="475"/>
    </row>
    <row r="87" spans="1:187" ht="15" customHeight="1">
      <c r="A87" s="1374" t="s">
        <v>26</v>
      </c>
      <c r="B87" s="1034" t="s">
        <v>26</v>
      </c>
      <c r="C87" s="1421" t="s">
        <v>169</v>
      </c>
      <c r="D87" s="82">
        <v>2604</v>
      </c>
      <c r="E87" s="2246" t="s">
        <v>22</v>
      </c>
      <c r="F87" s="2246"/>
      <c r="G87" s="2246">
        <v>2396</v>
      </c>
      <c r="H87" s="2246" t="s">
        <v>21</v>
      </c>
      <c r="I87" s="2246" t="s">
        <v>21</v>
      </c>
      <c r="J87" s="2246">
        <v>2396</v>
      </c>
      <c r="K87" s="2246">
        <v>2396</v>
      </c>
      <c r="L87" s="2246" t="s">
        <v>21</v>
      </c>
      <c r="M87" s="2246" t="s">
        <v>21</v>
      </c>
      <c r="N87" s="2246" t="s">
        <v>21</v>
      </c>
      <c r="O87" s="2246">
        <v>1012</v>
      </c>
      <c r="P87" s="1343" t="s">
        <v>32</v>
      </c>
      <c r="Q87" s="623" t="s">
        <v>26</v>
      </c>
      <c r="R87" s="1374" t="s">
        <v>26</v>
      </c>
      <c r="S87" s="1034" t="s">
        <v>26</v>
      </c>
      <c r="T87" s="1421" t="s">
        <v>169</v>
      </c>
      <c r="U87" s="82">
        <v>2814055</v>
      </c>
      <c r="V87" s="2246" t="s">
        <v>22</v>
      </c>
      <c r="W87" s="2246"/>
      <c r="X87" s="2246">
        <v>2812700</v>
      </c>
      <c r="Y87" s="2246" t="s">
        <v>21</v>
      </c>
      <c r="Z87" s="2246" t="s">
        <v>21</v>
      </c>
      <c r="AA87" s="2246">
        <v>2812700</v>
      </c>
      <c r="AB87" s="2246">
        <v>2812700</v>
      </c>
      <c r="AC87" s="2246" t="s">
        <v>21</v>
      </c>
      <c r="AD87" s="2246" t="s">
        <v>21</v>
      </c>
      <c r="AE87" s="2246">
        <v>852</v>
      </c>
      <c r="AF87" s="2246">
        <v>647966</v>
      </c>
      <c r="AG87" s="1343" t="s">
        <v>32</v>
      </c>
      <c r="AH87" s="623" t="s">
        <v>26</v>
      </c>
      <c r="AI87" s="1374" t="s">
        <v>26</v>
      </c>
      <c r="AJ87" s="1034" t="s">
        <v>26</v>
      </c>
      <c r="AK87" s="1421" t="s">
        <v>169</v>
      </c>
      <c r="AL87" s="82">
        <v>16610</v>
      </c>
      <c r="AM87" s="2246" t="s">
        <v>22</v>
      </c>
      <c r="AN87" s="2246"/>
      <c r="AO87" s="2246">
        <v>11950</v>
      </c>
      <c r="AP87" s="2246" t="s">
        <v>21</v>
      </c>
      <c r="AQ87" s="2246" t="s">
        <v>21</v>
      </c>
      <c r="AR87" s="2246">
        <v>11950</v>
      </c>
      <c r="AS87" s="2246">
        <v>11764</v>
      </c>
      <c r="AT87" s="2246" t="s">
        <v>21</v>
      </c>
      <c r="AU87" s="2246">
        <v>186</v>
      </c>
      <c r="AV87" s="2246" t="s">
        <v>21</v>
      </c>
      <c r="AW87" s="2246">
        <v>16686</v>
      </c>
      <c r="AX87" s="1343" t="s">
        <v>32</v>
      </c>
      <c r="AY87" s="623" t="s">
        <v>26</v>
      </c>
      <c r="AZ87" s="1374" t="s">
        <v>26</v>
      </c>
      <c r="BA87" s="1034" t="s">
        <v>26</v>
      </c>
      <c r="BB87" s="1421" t="s">
        <v>169</v>
      </c>
      <c r="BC87" s="82">
        <v>111577</v>
      </c>
      <c r="BD87" s="2246" t="s">
        <v>22</v>
      </c>
      <c r="BE87" s="2246"/>
      <c r="BF87" s="2246">
        <v>111438</v>
      </c>
      <c r="BG87" s="2246">
        <v>46486</v>
      </c>
      <c r="BH87" s="2246">
        <v>1409</v>
      </c>
      <c r="BI87" s="2246">
        <v>63543</v>
      </c>
      <c r="BJ87" s="2246">
        <v>52696</v>
      </c>
      <c r="BK87" s="2246">
        <v>7255</v>
      </c>
      <c r="BL87" s="2246">
        <v>3592</v>
      </c>
      <c r="BM87" s="2246" t="s">
        <v>21</v>
      </c>
      <c r="BN87" s="2246">
        <v>57673</v>
      </c>
      <c r="BO87" s="1343" t="s">
        <v>32</v>
      </c>
      <c r="BP87" s="623" t="s">
        <v>26</v>
      </c>
      <c r="BQ87" s="1374" t="s">
        <v>26</v>
      </c>
      <c r="BR87" s="1034" t="s">
        <v>26</v>
      </c>
      <c r="BS87" s="1421" t="s">
        <v>169</v>
      </c>
      <c r="BT87" s="82">
        <v>30772</v>
      </c>
      <c r="BU87" s="2246" t="s">
        <v>22</v>
      </c>
      <c r="BV87" s="2246"/>
      <c r="BW87" s="2246">
        <v>550613</v>
      </c>
      <c r="BX87" s="2246">
        <v>60206</v>
      </c>
      <c r="BY87" s="2246">
        <v>104288</v>
      </c>
      <c r="BZ87" s="2246">
        <v>386119</v>
      </c>
      <c r="CA87" s="2246">
        <v>1860</v>
      </c>
      <c r="CB87" s="2246">
        <v>371848</v>
      </c>
      <c r="CC87" s="2246">
        <v>12411</v>
      </c>
      <c r="CD87" s="2246" t="s">
        <v>22</v>
      </c>
      <c r="CE87" s="2246" t="s">
        <v>22</v>
      </c>
      <c r="CF87" s="1343" t="s">
        <v>32</v>
      </c>
      <c r="CG87" s="623" t="s">
        <v>26</v>
      </c>
      <c r="CH87" s="1374" t="s">
        <v>26</v>
      </c>
      <c r="CI87" s="1034" t="s">
        <v>26</v>
      </c>
      <c r="CJ87" s="1421" t="s">
        <v>169</v>
      </c>
      <c r="CK87" s="82">
        <v>1712</v>
      </c>
      <c r="CL87" s="2246" t="s">
        <v>21</v>
      </c>
      <c r="CM87" s="2246"/>
      <c r="CN87" s="2246">
        <v>1712</v>
      </c>
      <c r="CO87" s="2246">
        <v>1602</v>
      </c>
      <c r="CP87" s="2246" t="s">
        <v>21</v>
      </c>
      <c r="CQ87" s="2246">
        <v>110</v>
      </c>
      <c r="CR87" s="2246" t="s">
        <v>21</v>
      </c>
      <c r="CS87" s="2246">
        <v>110</v>
      </c>
      <c r="CT87" s="2246" t="s">
        <v>21</v>
      </c>
      <c r="CU87" s="2246" t="s">
        <v>21</v>
      </c>
      <c r="CV87" s="208" t="s">
        <v>21</v>
      </c>
      <c r="CW87" s="1343" t="s">
        <v>32</v>
      </c>
      <c r="CX87" s="623" t="s">
        <v>26</v>
      </c>
      <c r="CY87" s="1374" t="s">
        <v>26</v>
      </c>
      <c r="CZ87" s="1034" t="s">
        <v>26</v>
      </c>
      <c r="DA87" s="1421" t="s">
        <v>169</v>
      </c>
      <c r="DB87" s="82">
        <v>10426</v>
      </c>
      <c r="DC87" s="2246">
        <v>645404</v>
      </c>
      <c r="DD87" s="2246"/>
      <c r="DE87" s="2246">
        <v>11295</v>
      </c>
      <c r="DF87" s="2246" t="s">
        <v>22</v>
      </c>
      <c r="DG87" s="2246" t="s">
        <v>21</v>
      </c>
      <c r="DH87" s="2246">
        <v>11295</v>
      </c>
      <c r="DI87" s="2246">
        <v>8387</v>
      </c>
      <c r="DJ87" s="2246">
        <v>2908</v>
      </c>
      <c r="DK87" s="2246" t="s">
        <v>21</v>
      </c>
      <c r="DL87" s="2246">
        <v>651389</v>
      </c>
      <c r="DM87" s="208">
        <v>320227</v>
      </c>
      <c r="DN87" s="1343" t="s">
        <v>32</v>
      </c>
      <c r="DO87" s="623" t="s">
        <v>26</v>
      </c>
      <c r="DP87" s="1374" t="s">
        <v>26</v>
      </c>
      <c r="DQ87" s="1034" t="s">
        <v>26</v>
      </c>
      <c r="DR87" s="1421" t="s">
        <v>169</v>
      </c>
      <c r="DS87" s="82">
        <v>109466</v>
      </c>
      <c r="DT87" s="2246" t="s">
        <v>21</v>
      </c>
      <c r="DU87" s="2246"/>
      <c r="DV87" s="2246">
        <v>109466</v>
      </c>
      <c r="DW87" s="2246" t="s">
        <v>21</v>
      </c>
      <c r="DX87" s="2246" t="s">
        <v>21</v>
      </c>
      <c r="DY87" s="2246">
        <v>109466</v>
      </c>
      <c r="DZ87" s="2246" t="s">
        <v>21</v>
      </c>
      <c r="EA87" s="2246">
        <v>109466</v>
      </c>
      <c r="EB87" s="2246" t="s">
        <v>21</v>
      </c>
      <c r="EC87" s="2246" t="s">
        <v>21</v>
      </c>
      <c r="ED87" s="208" t="s">
        <v>22</v>
      </c>
      <c r="EE87" s="1343" t="s">
        <v>32</v>
      </c>
      <c r="EF87" s="623" t="s">
        <v>26</v>
      </c>
      <c r="EG87" s="1374" t="s">
        <v>26</v>
      </c>
      <c r="EH87" s="1034" t="s">
        <v>26</v>
      </c>
      <c r="EI87" s="1421" t="s">
        <v>169</v>
      </c>
      <c r="EJ87" s="82">
        <v>74788</v>
      </c>
      <c r="EK87" s="2246" t="s">
        <v>22</v>
      </c>
      <c r="EL87" s="2246"/>
      <c r="EM87" s="2246">
        <v>60298</v>
      </c>
      <c r="EN87" s="2246">
        <v>7468</v>
      </c>
      <c r="EO87" s="2246">
        <v>19368</v>
      </c>
      <c r="EP87" s="2246">
        <v>33462</v>
      </c>
      <c r="EQ87" s="2246">
        <v>14540</v>
      </c>
      <c r="ER87" s="2246">
        <v>18906</v>
      </c>
      <c r="ES87" s="2246">
        <v>16</v>
      </c>
      <c r="ET87" s="2246">
        <v>14510</v>
      </c>
      <c r="EU87" s="208">
        <v>165</v>
      </c>
      <c r="EV87" s="1343" t="s">
        <v>32</v>
      </c>
      <c r="EW87" s="623" t="s">
        <v>26</v>
      </c>
      <c r="EX87" s="1374" t="s">
        <v>26</v>
      </c>
      <c r="EY87" s="1034" t="s">
        <v>26</v>
      </c>
      <c r="EZ87" s="1421" t="s">
        <v>169</v>
      </c>
      <c r="FA87" s="82">
        <v>13910</v>
      </c>
      <c r="FB87" s="2246" t="s">
        <v>21</v>
      </c>
      <c r="FC87" s="2246"/>
      <c r="FD87" s="2246">
        <v>12129</v>
      </c>
      <c r="FE87" s="2246">
        <v>11936</v>
      </c>
      <c r="FF87" s="2246" t="s">
        <v>21</v>
      </c>
      <c r="FG87" s="2246">
        <v>193</v>
      </c>
      <c r="FH87" s="2246" t="s">
        <v>21</v>
      </c>
      <c r="FI87" s="2246">
        <v>193</v>
      </c>
      <c r="FJ87" s="2246" t="s">
        <v>21</v>
      </c>
      <c r="FK87" s="2246" t="s">
        <v>21</v>
      </c>
      <c r="FL87" s="208">
        <v>5947</v>
      </c>
      <c r="FM87" s="1343" t="s">
        <v>32</v>
      </c>
      <c r="FN87" s="623" t="s">
        <v>26</v>
      </c>
      <c r="FO87" s="1374"/>
      <c r="FP87" s="1034"/>
      <c r="FQ87" s="1421"/>
      <c r="FR87" s="917"/>
      <c r="FS87" s="917"/>
      <c r="FT87" s="917"/>
      <c r="FU87" s="917"/>
      <c r="FV87" s="917"/>
      <c r="FW87" s="917"/>
      <c r="FX87" s="917"/>
      <c r="FY87" s="917"/>
      <c r="FZ87" s="917"/>
      <c r="GA87" s="917"/>
      <c r="GB87" s="917"/>
      <c r="GC87" s="917"/>
      <c r="GD87" s="1352"/>
      <c r="GE87" s="475"/>
    </row>
    <row r="88" spans="1:187" ht="15" customHeight="1">
      <c r="A88" s="1374" t="s">
        <v>26</v>
      </c>
      <c r="B88" s="1034" t="s">
        <v>26</v>
      </c>
      <c r="C88" s="1421" t="s">
        <v>170</v>
      </c>
      <c r="D88" s="82">
        <v>2502</v>
      </c>
      <c r="E88" s="2246" t="s">
        <v>22</v>
      </c>
      <c r="F88" s="2246"/>
      <c r="G88" s="2246">
        <v>2465</v>
      </c>
      <c r="H88" s="2246" t="s">
        <v>21</v>
      </c>
      <c r="I88" s="2246" t="s">
        <v>21</v>
      </c>
      <c r="J88" s="2246">
        <v>2465</v>
      </c>
      <c r="K88" s="2246">
        <v>2465</v>
      </c>
      <c r="L88" s="2246" t="s">
        <v>21</v>
      </c>
      <c r="M88" s="2246" t="s">
        <v>21</v>
      </c>
      <c r="N88" s="2246" t="s">
        <v>21</v>
      </c>
      <c r="O88" s="2246">
        <v>1050</v>
      </c>
      <c r="P88" s="1343" t="s">
        <v>33</v>
      </c>
      <c r="Q88" s="623" t="s">
        <v>26</v>
      </c>
      <c r="R88" s="1374" t="s">
        <v>26</v>
      </c>
      <c r="S88" s="1034" t="s">
        <v>26</v>
      </c>
      <c r="T88" s="1421" t="s">
        <v>170</v>
      </c>
      <c r="U88" s="82">
        <v>2593540</v>
      </c>
      <c r="V88" s="2246" t="s">
        <v>22</v>
      </c>
      <c r="W88" s="2246"/>
      <c r="X88" s="2246">
        <v>2571695</v>
      </c>
      <c r="Y88" s="2246" t="s">
        <v>21</v>
      </c>
      <c r="Z88" s="2246" t="s">
        <v>21</v>
      </c>
      <c r="AA88" s="2246">
        <v>2571695</v>
      </c>
      <c r="AB88" s="2246">
        <v>2571695</v>
      </c>
      <c r="AC88" s="2246" t="s">
        <v>21</v>
      </c>
      <c r="AD88" s="2246" t="s">
        <v>21</v>
      </c>
      <c r="AE88" s="2246">
        <v>145</v>
      </c>
      <c r="AF88" s="2246">
        <v>668120</v>
      </c>
      <c r="AG88" s="1343" t="s">
        <v>33</v>
      </c>
      <c r="AH88" s="623" t="s">
        <v>26</v>
      </c>
      <c r="AI88" s="1374" t="s">
        <v>26</v>
      </c>
      <c r="AJ88" s="1034" t="s">
        <v>26</v>
      </c>
      <c r="AK88" s="1421" t="s">
        <v>170</v>
      </c>
      <c r="AL88" s="82">
        <v>17860</v>
      </c>
      <c r="AM88" s="2246" t="s">
        <v>22</v>
      </c>
      <c r="AN88" s="2246"/>
      <c r="AO88" s="2246">
        <v>14528</v>
      </c>
      <c r="AP88" s="2246" t="s">
        <v>21</v>
      </c>
      <c r="AQ88" s="2246" t="s">
        <v>21</v>
      </c>
      <c r="AR88" s="2246">
        <v>14528</v>
      </c>
      <c r="AS88" s="2246">
        <v>14341</v>
      </c>
      <c r="AT88" s="2246" t="s">
        <v>21</v>
      </c>
      <c r="AU88" s="2246">
        <v>187</v>
      </c>
      <c r="AV88" s="2246" t="s">
        <v>21</v>
      </c>
      <c r="AW88" s="2246">
        <v>18000</v>
      </c>
      <c r="AX88" s="1343" t="s">
        <v>33</v>
      </c>
      <c r="AY88" s="623" t="s">
        <v>26</v>
      </c>
      <c r="AZ88" s="1374" t="s">
        <v>26</v>
      </c>
      <c r="BA88" s="1034" t="s">
        <v>26</v>
      </c>
      <c r="BB88" s="1421" t="s">
        <v>170</v>
      </c>
      <c r="BC88" s="82">
        <v>112142</v>
      </c>
      <c r="BD88" s="2246" t="s">
        <v>22</v>
      </c>
      <c r="BE88" s="2246"/>
      <c r="BF88" s="2246">
        <v>112955</v>
      </c>
      <c r="BG88" s="2246">
        <v>47777</v>
      </c>
      <c r="BH88" s="2246">
        <v>304</v>
      </c>
      <c r="BI88" s="2246">
        <v>64874</v>
      </c>
      <c r="BJ88" s="2246">
        <v>54914</v>
      </c>
      <c r="BK88" s="2246">
        <v>7722</v>
      </c>
      <c r="BL88" s="2246">
        <v>2238</v>
      </c>
      <c r="BM88" s="2246" t="s">
        <v>21</v>
      </c>
      <c r="BN88" s="2246">
        <v>56466</v>
      </c>
      <c r="BO88" s="1343" t="s">
        <v>33</v>
      </c>
      <c r="BP88" s="623" t="s">
        <v>26</v>
      </c>
      <c r="BQ88" s="1374" t="s">
        <v>26</v>
      </c>
      <c r="BR88" s="1034" t="s">
        <v>26</v>
      </c>
      <c r="BS88" s="1421" t="s">
        <v>170</v>
      </c>
      <c r="BT88" s="82">
        <v>27666</v>
      </c>
      <c r="BU88" s="2246" t="s">
        <v>22</v>
      </c>
      <c r="BV88" s="2246"/>
      <c r="BW88" s="2246">
        <v>529272</v>
      </c>
      <c r="BX88" s="2246">
        <v>57942</v>
      </c>
      <c r="BY88" s="2246">
        <v>100010</v>
      </c>
      <c r="BZ88" s="2246">
        <v>371320</v>
      </c>
      <c r="CA88" s="2246">
        <v>1862</v>
      </c>
      <c r="CB88" s="2246">
        <v>358479</v>
      </c>
      <c r="CC88" s="2246">
        <v>10979</v>
      </c>
      <c r="CD88" s="2246" t="s">
        <v>22</v>
      </c>
      <c r="CE88" s="2246" t="s">
        <v>22</v>
      </c>
      <c r="CF88" s="1343" t="s">
        <v>33</v>
      </c>
      <c r="CG88" s="623" t="s">
        <v>26</v>
      </c>
      <c r="CH88" s="1374" t="s">
        <v>26</v>
      </c>
      <c r="CI88" s="1034" t="s">
        <v>26</v>
      </c>
      <c r="CJ88" s="1421" t="s">
        <v>170</v>
      </c>
      <c r="CK88" s="82">
        <v>1712</v>
      </c>
      <c r="CL88" s="2246" t="s">
        <v>21</v>
      </c>
      <c r="CM88" s="2246"/>
      <c r="CN88" s="2246">
        <v>1712</v>
      </c>
      <c r="CO88" s="2246">
        <v>1602</v>
      </c>
      <c r="CP88" s="2246" t="s">
        <v>21</v>
      </c>
      <c r="CQ88" s="2246">
        <v>110</v>
      </c>
      <c r="CR88" s="2246" t="s">
        <v>21</v>
      </c>
      <c r="CS88" s="2246">
        <v>110</v>
      </c>
      <c r="CT88" s="2246" t="s">
        <v>21</v>
      </c>
      <c r="CU88" s="2246" t="s">
        <v>21</v>
      </c>
      <c r="CV88" s="208" t="s">
        <v>21</v>
      </c>
      <c r="CW88" s="1343" t="s">
        <v>33</v>
      </c>
      <c r="CX88" s="623" t="s">
        <v>26</v>
      </c>
      <c r="CY88" s="1374" t="s">
        <v>26</v>
      </c>
      <c r="CZ88" s="1034" t="s">
        <v>26</v>
      </c>
      <c r="DA88" s="1421" t="s">
        <v>170</v>
      </c>
      <c r="DB88" s="82">
        <v>17530</v>
      </c>
      <c r="DC88" s="2246">
        <v>619443</v>
      </c>
      <c r="DD88" s="2246"/>
      <c r="DE88" s="2246">
        <v>17038</v>
      </c>
      <c r="DF88" s="2246" t="s">
        <v>22</v>
      </c>
      <c r="DG88" s="2246" t="s">
        <v>21</v>
      </c>
      <c r="DH88" s="2246">
        <v>17038</v>
      </c>
      <c r="DI88" s="2246">
        <v>13622</v>
      </c>
      <c r="DJ88" s="2246">
        <v>3416</v>
      </c>
      <c r="DK88" s="2246" t="s">
        <v>21</v>
      </c>
      <c r="DL88" s="2246">
        <v>669430</v>
      </c>
      <c r="DM88" s="208">
        <v>269336</v>
      </c>
      <c r="DN88" s="1343" t="s">
        <v>33</v>
      </c>
      <c r="DO88" s="623" t="s">
        <v>26</v>
      </c>
      <c r="DP88" s="1374" t="s">
        <v>26</v>
      </c>
      <c r="DQ88" s="1034" t="s">
        <v>26</v>
      </c>
      <c r="DR88" s="1421" t="s">
        <v>170</v>
      </c>
      <c r="DS88" s="82">
        <v>107462</v>
      </c>
      <c r="DT88" s="2246" t="s">
        <v>21</v>
      </c>
      <c r="DU88" s="2246"/>
      <c r="DV88" s="2246">
        <v>107462</v>
      </c>
      <c r="DW88" s="2246" t="s">
        <v>21</v>
      </c>
      <c r="DX88" s="2246" t="s">
        <v>21</v>
      </c>
      <c r="DY88" s="2246">
        <v>107462</v>
      </c>
      <c r="DZ88" s="2246" t="s">
        <v>21</v>
      </c>
      <c r="EA88" s="2246">
        <v>107462</v>
      </c>
      <c r="EB88" s="2246" t="s">
        <v>21</v>
      </c>
      <c r="EC88" s="2246" t="s">
        <v>21</v>
      </c>
      <c r="ED88" s="208" t="s">
        <v>22</v>
      </c>
      <c r="EE88" s="1343" t="s">
        <v>33</v>
      </c>
      <c r="EF88" s="623" t="s">
        <v>26</v>
      </c>
      <c r="EG88" s="1374" t="s">
        <v>26</v>
      </c>
      <c r="EH88" s="1034" t="s">
        <v>26</v>
      </c>
      <c r="EI88" s="1421" t="s">
        <v>170</v>
      </c>
      <c r="EJ88" s="82">
        <v>76343</v>
      </c>
      <c r="EK88" s="2246" t="s">
        <v>22</v>
      </c>
      <c r="EL88" s="2246"/>
      <c r="EM88" s="2246">
        <v>60716</v>
      </c>
      <c r="EN88" s="2246">
        <v>7906</v>
      </c>
      <c r="EO88" s="2246">
        <v>19377</v>
      </c>
      <c r="EP88" s="2246">
        <v>33433</v>
      </c>
      <c r="EQ88" s="2246">
        <v>14705</v>
      </c>
      <c r="ER88" s="2246">
        <v>18717</v>
      </c>
      <c r="ES88" s="2246">
        <v>11</v>
      </c>
      <c r="ET88" s="2246">
        <v>15616</v>
      </c>
      <c r="EU88" s="208">
        <v>175</v>
      </c>
      <c r="EV88" s="1343" t="s">
        <v>33</v>
      </c>
      <c r="EW88" s="623" t="s">
        <v>26</v>
      </c>
      <c r="EX88" s="1374" t="s">
        <v>26</v>
      </c>
      <c r="EY88" s="1034" t="s">
        <v>26</v>
      </c>
      <c r="EZ88" s="1421" t="s">
        <v>170</v>
      </c>
      <c r="FA88" s="82">
        <v>15239</v>
      </c>
      <c r="FB88" s="2246" t="s">
        <v>21</v>
      </c>
      <c r="FC88" s="2246"/>
      <c r="FD88" s="2246">
        <v>14505</v>
      </c>
      <c r="FE88" s="2246">
        <v>14342</v>
      </c>
      <c r="FF88" s="2246" t="s">
        <v>21</v>
      </c>
      <c r="FG88" s="2246">
        <v>163</v>
      </c>
      <c r="FH88" s="2246" t="s">
        <v>21</v>
      </c>
      <c r="FI88" s="2246">
        <v>163</v>
      </c>
      <c r="FJ88" s="2246" t="s">
        <v>21</v>
      </c>
      <c r="FK88" s="2246" t="s">
        <v>21</v>
      </c>
      <c r="FL88" s="208">
        <v>6682</v>
      </c>
      <c r="FM88" s="1343" t="s">
        <v>33</v>
      </c>
      <c r="FN88" s="623" t="s">
        <v>26</v>
      </c>
      <c r="FO88" s="1374"/>
      <c r="FP88" s="1034"/>
      <c r="FQ88" s="1421"/>
      <c r="FR88" s="917"/>
      <c r="FS88" s="917"/>
      <c r="FT88" s="917"/>
      <c r="FU88" s="917"/>
      <c r="FV88" s="917"/>
      <c r="FW88" s="917"/>
      <c r="FX88" s="917"/>
      <c r="FY88" s="917"/>
      <c r="FZ88" s="917"/>
      <c r="GA88" s="917"/>
      <c r="GB88" s="917"/>
      <c r="GC88" s="917"/>
      <c r="GD88" s="1352"/>
      <c r="GE88" s="475"/>
    </row>
    <row r="89" spans="1:187" ht="15" customHeight="1">
      <c r="A89" s="1374" t="s">
        <v>26</v>
      </c>
      <c r="B89" s="1034" t="s">
        <v>26</v>
      </c>
      <c r="C89" s="1421" t="s">
        <v>171</v>
      </c>
      <c r="D89" s="82" t="s">
        <v>21</v>
      </c>
      <c r="E89" s="2246" t="s">
        <v>22</v>
      </c>
      <c r="F89" s="2246"/>
      <c r="G89" s="2246">
        <v>87</v>
      </c>
      <c r="H89" s="2246" t="s">
        <v>21</v>
      </c>
      <c r="I89" s="2246" t="s">
        <v>21</v>
      </c>
      <c r="J89" s="2246">
        <v>87</v>
      </c>
      <c r="K89" s="2246">
        <v>87</v>
      </c>
      <c r="L89" s="2246" t="s">
        <v>21</v>
      </c>
      <c r="M89" s="2246" t="s">
        <v>21</v>
      </c>
      <c r="N89" s="2246" t="s">
        <v>21</v>
      </c>
      <c r="O89" s="2246">
        <v>963</v>
      </c>
      <c r="P89" s="1343" t="s">
        <v>34</v>
      </c>
      <c r="Q89" s="623" t="s">
        <v>26</v>
      </c>
      <c r="R89" s="1374" t="s">
        <v>26</v>
      </c>
      <c r="S89" s="1034" t="s">
        <v>26</v>
      </c>
      <c r="T89" s="1421" t="s">
        <v>171</v>
      </c>
      <c r="U89" s="82">
        <v>2463000</v>
      </c>
      <c r="V89" s="2246" t="s">
        <v>22</v>
      </c>
      <c r="W89" s="2246"/>
      <c r="X89" s="2246">
        <v>2566097</v>
      </c>
      <c r="Y89" s="2246" t="s">
        <v>21</v>
      </c>
      <c r="Z89" s="2246" t="s">
        <v>21</v>
      </c>
      <c r="AA89" s="2246">
        <v>2566097</v>
      </c>
      <c r="AB89" s="2246">
        <v>2566097</v>
      </c>
      <c r="AC89" s="2246" t="s">
        <v>21</v>
      </c>
      <c r="AD89" s="2246" t="s">
        <v>21</v>
      </c>
      <c r="AE89" s="2246">
        <v>1116</v>
      </c>
      <c r="AF89" s="2246">
        <v>570682</v>
      </c>
      <c r="AG89" s="1343" t="s">
        <v>34</v>
      </c>
      <c r="AH89" s="623" t="s">
        <v>26</v>
      </c>
      <c r="AI89" s="1374" t="s">
        <v>26</v>
      </c>
      <c r="AJ89" s="1034" t="s">
        <v>26</v>
      </c>
      <c r="AK89" s="1421" t="s">
        <v>171</v>
      </c>
      <c r="AL89" s="82">
        <v>17684</v>
      </c>
      <c r="AM89" s="2246" t="s">
        <v>22</v>
      </c>
      <c r="AN89" s="2246"/>
      <c r="AO89" s="2246">
        <v>23952</v>
      </c>
      <c r="AP89" s="2246" t="s">
        <v>21</v>
      </c>
      <c r="AQ89" s="2246" t="s">
        <v>21</v>
      </c>
      <c r="AR89" s="2246">
        <v>23952</v>
      </c>
      <c r="AS89" s="2246">
        <v>23757</v>
      </c>
      <c r="AT89" s="2246" t="s">
        <v>21</v>
      </c>
      <c r="AU89" s="2246">
        <v>195</v>
      </c>
      <c r="AV89" s="2246" t="s">
        <v>21</v>
      </c>
      <c r="AW89" s="2246">
        <v>11769</v>
      </c>
      <c r="AX89" s="1343" t="s">
        <v>34</v>
      </c>
      <c r="AY89" s="623" t="s">
        <v>26</v>
      </c>
      <c r="AZ89" s="1374" t="s">
        <v>26</v>
      </c>
      <c r="BA89" s="1034" t="s">
        <v>26</v>
      </c>
      <c r="BB89" s="1421" t="s">
        <v>171</v>
      </c>
      <c r="BC89" s="82">
        <v>95844</v>
      </c>
      <c r="BD89" s="2246" t="s">
        <v>22</v>
      </c>
      <c r="BE89" s="2246"/>
      <c r="BF89" s="2246">
        <v>94087</v>
      </c>
      <c r="BG89" s="2246">
        <v>45901</v>
      </c>
      <c r="BH89" s="2246">
        <v>230</v>
      </c>
      <c r="BI89" s="2246">
        <v>47956</v>
      </c>
      <c r="BJ89" s="2246">
        <v>35343</v>
      </c>
      <c r="BK89" s="2246">
        <v>9709</v>
      </c>
      <c r="BL89" s="2246">
        <v>2904</v>
      </c>
      <c r="BM89" s="2246" t="s">
        <v>21</v>
      </c>
      <c r="BN89" s="2246">
        <v>58219</v>
      </c>
      <c r="BO89" s="1343" t="s">
        <v>34</v>
      </c>
      <c r="BP89" s="623" t="s">
        <v>26</v>
      </c>
      <c r="BQ89" s="1374" t="s">
        <v>26</v>
      </c>
      <c r="BR89" s="1034" t="s">
        <v>26</v>
      </c>
      <c r="BS89" s="1421" t="s">
        <v>171</v>
      </c>
      <c r="BT89" s="82">
        <v>27213</v>
      </c>
      <c r="BU89" s="2246" t="s">
        <v>22</v>
      </c>
      <c r="BV89" s="2246"/>
      <c r="BW89" s="2246">
        <v>537583</v>
      </c>
      <c r="BX89" s="2246">
        <v>69104</v>
      </c>
      <c r="BY89" s="2246">
        <v>97619</v>
      </c>
      <c r="BZ89" s="2246">
        <v>370860</v>
      </c>
      <c r="CA89" s="2246">
        <v>1912</v>
      </c>
      <c r="CB89" s="2246">
        <v>358301</v>
      </c>
      <c r="CC89" s="2246">
        <v>10647</v>
      </c>
      <c r="CD89" s="2246" t="s">
        <v>22</v>
      </c>
      <c r="CE89" s="2246" t="s">
        <v>22</v>
      </c>
      <c r="CF89" s="1343" t="s">
        <v>34</v>
      </c>
      <c r="CG89" s="623" t="s">
        <v>26</v>
      </c>
      <c r="CH89" s="1374" t="s">
        <v>26</v>
      </c>
      <c r="CI89" s="1034" t="s">
        <v>26</v>
      </c>
      <c r="CJ89" s="1421" t="s">
        <v>171</v>
      </c>
      <c r="CK89" s="82">
        <v>1712</v>
      </c>
      <c r="CL89" s="2246" t="s">
        <v>21</v>
      </c>
      <c r="CM89" s="2246"/>
      <c r="CN89" s="2246">
        <v>1712</v>
      </c>
      <c r="CO89" s="2246">
        <v>1602</v>
      </c>
      <c r="CP89" s="2246" t="s">
        <v>21</v>
      </c>
      <c r="CQ89" s="2246">
        <v>110</v>
      </c>
      <c r="CR89" s="2246" t="s">
        <v>21</v>
      </c>
      <c r="CS89" s="2246">
        <v>110</v>
      </c>
      <c r="CT89" s="2246" t="s">
        <v>21</v>
      </c>
      <c r="CU89" s="2246" t="s">
        <v>21</v>
      </c>
      <c r="CV89" s="208" t="s">
        <v>21</v>
      </c>
      <c r="CW89" s="1343" t="s">
        <v>34</v>
      </c>
      <c r="CX89" s="623" t="s">
        <v>26</v>
      </c>
      <c r="CY89" s="1374" t="s">
        <v>26</v>
      </c>
      <c r="CZ89" s="1034" t="s">
        <v>26</v>
      </c>
      <c r="DA89" s="1421" t="s">
        <v>171</v>
      </c>
      <c r="DB89" s="82">
        <v>8083</v>
      </c>
      <c r="DC89" s="2246">
        <v>693000</v>
      </c>
      <c r="DD89" s="2246"/>
      <c r="DE89" s="2246">
        <v>19834</v>
      </c>
      <c r="DF89" s="2246" t="s">
        <v>22</v>
      </c>
      <c r="DG89" s="2246" t="s">
        <v>21</v>
      </c>
      <c r="DH89" s="2246">
        <v>19834</v>
      </c>
      <c r="DI89" s="2246">
        <v>16437</v>
      </c>
      <c r="DJ89" s="2246">
        <v>3397</v>
      </c>
      <c r="DK89" s="2246" t="s">
        <v>21</v>
      </c>
      <c r="DL89" s="2246">
        <v>607401</v>
      </c>
      <c r="DM89" s="208">
        <v>340900</v>
      </c>
      <c r="DN89" s="1343" t="s">
        <v>34</v>
      </c>
      <c r="DO89" s="623" t="s">
        <v>26</v>
      </c>
      <c r="DP89" s="1374" t="s">
        <v>26</v>
      </c>
      <c r="DQ89" s="1034" t="s">
        <v>26</v>
      </c>
      <c r="DR89" s="1421" t="s">
        <v>171</v>
      </c>
      <c r="DS89" s="82">
        <v>108854</v>
      </c>
      <c r="DT89" s="2246" t="s">
        <v>21</v>
      </c>
      <c r="DU89" s="2246"/>
      <c r="DV89" s="2246">
        <v>108854</v>
      </c>
      <c r="DW89" s="2246" t="s">
        <v>21</v>
      </c>
      <c r="DX89" s="2246" t="s">
        <v>21</v>
      </c>
      <c r="DY89" s="2246">
        <v>108854</v>
      </c>
      <c r="DZ89" s="2246" t="s">
        <v>21</v>
      </c>
      <c r="EA89" s="2246">
        <v>108854</v>
      </c>
      <c r="EB89" s="2246" t="s">
        <v>21</v>
      </c>
      <c r="EC89" s="2246" t="s">
        <v>21</v>
      </c>
      <c r="ED89" s="208" t="s">
        <v>22</v>
      </c>
      <c r="EE89" s="1343" t="s">
        <v>34</v>
      </c>
      <c r="EF89" s="623" t="s">
        <v>26</v>
      </c>
      <c r="EG89" s="1374" t="s">
        <v>26</v>
      </c>
      <c r="EH89" s="1034" t="s">
        <v>26</v>
      </c>
      <c r="EI89" s="1421" t="s">
        <v>171</v>
      </c>
      <c r="EJ89" s="82">
        <v>72226</v>
      </c>
      <c r="EK89" s="2246" t="s">
        <v>22</v>
      </c>
      <c r="EL89" s="2246"/>
      <c r="EM89" s="2246">
        <v>60394</v>
      </c>
      <c r="EN89" s="2246">
        <v>6354</v>
      </c>
      <c r="EO89" s="2246">
        <v>20205</v>
      </c>
      <c r="EP89" s="2246">
        <v>33835</v>
      </c>
      <c r="EQ89" s="2246">
        <v>14472</v>
      </c>
      <c r="ER89" s="2246">
        <v>19350</v>
      </c>
      <c r="ES89" s="2246">
        <v>13</v>
      </c>
      <c r="ET89" s="2246">
        <v>11831</v>
      </c>
      <c r="EU89" s="208">
        <v>177</v>
      </c>
      <c r="EV89" s="1343" t="s">
        <v>34</v>
      </c>
      <c r="EW89" s="623" t="s">
        <v>26</v>
      </c>
      <c r="EX89" s="1374" t="s">
        <v>26</v>
      </c>
      <c r="EY89" s="1034" t="s">
        <v>26</v>
      </c>
      <c r="EZ89" s="1421" t="s">
        <v>171</v>
      </c>
      <c r="FA89" s="82">
        <v>15392</v>
      </c>
      <c r="FB89" s="2246" t="s">
        <v>21</v>
      </c>
      <c r="FC89" s="2246"/>
      <c r="FD89" s="2246">
        <v>16476</v>
      </c>
      <c r="FE89" s="2246">
        <v>16429</v>
      </c>
      <c r="FF89" s="2246" t="s">
        <v>21</v>
      </c>
      <c r="FG89" s="2246">
        <v>47</v>
      </c>
      <c r="FH89" s="2246" t="s">
        <v>21</v>
      </c>
      <c r="FI89" s="2246">
        <v>47</v>
      </c>
      <c r="FJ89" s="2246" t="s">
        <v>21</v>
      </c>
      <c r="FK89" s="2246" t="s">
        <v>21</v>
      </c>
      <c r="FL89" s="208">
        <v>5597</v>
      </c>
      <c r="FM89" s="1343" t="s">
        <v>34</v>
      </c>
      <c r="FN89" s="623" t="s">
        <v>26</v>
      </c>
      <c r="FO89" s="1374"/>
      <c r="FP89" s="1034"/>
      <c r="FQ89" s="1421"/>
      <c r="FR89" s="917"/>
      <c r="FS89" s="917"/>
      <c r="FT89" s="917"/>
      <c r="FU89" s="917"/>
      <c r="FV89" s="917"/>
      <c r="FW89" s="917"/>
      <c r="FX89" s="917"/>
      <c r="FY89" s="917"/>
      <c r="FZ89" s="917"/>
      <c r="GA89" s="917"/>
      <c r="GB89" s="917"/>
      <c r="GC89" s="917"/>
      <c r="GD89" s="1352"/>
      <c r="GE89" s="475"/>
    </row>
    <row r="90" spans="1:187" ht="15" customHeight="1">
      <c r="A90" s="1374" t="s">
        <v>26</v>
      </c>
      <c r="B90" s="1034" t="s">
        <v>26</v>
      </c>
      <c r="C90" s="1421" t="s">
        <v>172</v>
      </c>
      <c r="D90" s="82">
        <v>1001</v>
      </c>
      <c r="E90" s="2246" t="s">
        <v>22</v>
      </c>
      <c r="F90" s="2246"/>
      <c r="G90" s="2246">
        <v>640</v>
      </c>
      <c r="H90" s="2246" t="s">
        <v>21</v>
      </c>
      <c r="I90" s="2246" t="s">
        <v>21</v>
      </c>
      <c r="J90" s="2246">
        <v>640</v>
      </c>
      <c r="K90" s="2246">
        <v>640</v>
      </c>
      <c r="L90" s="2246" t="s">
        <v>21</v>
      </c>
      <c r="M90" s="2246" t="s">
        <v>21</v>
      </c>
      <c r="N90" s="2246" t="s">
        <v>21</v>
      </c>
      <c r="O90" s="2246">
        <v>1324</v>
      </c>
      <c r="P90" s="1343" t="s">
        <v>35</v>
      </c>
      <c r="Q90" s="623" t="s">
        <v>26</v>
      </c>
      <c r="R90" s="1374" t="s">
        <v>26</v>
      </c>
      <c r="S90" s="1034" t="s">
        <v>26</v>
      </c>
      <c r="T90" s="1421" t="s">
        <v>172</v>
      </c>
      <c r="U90" s="82">
        <v>2306472</v>
      </c>
      <c r="V90" s="2246" t="s">
        <v>22</v>
      </c>
      <c r="W90" s="2246"/>
      <c r="X90" s="2246">
        <v>2317544</v>
      </c>
      <c r="Y90" s="2246" t="s">
        <v>21</v>
      </c>
      <c r="Z90" s="2246" t="s">
        <v>21</v>
      </c>
      <c r="AA90" s="2246">
        <v>2317544</v>
      </c>
      <c r="AB90" s="2246">
        <v>2317544</v>
      </c>
      <c r="AC90" s="2246" t="s">
        <v>21</v>
      </c>
      <c r="AD90" s="2246" t="s">
        <v>21</v>
      </c>
      <c r="AE90" s="2246">
        <v>24579</v>
      </c>
      <c r="AF90" s="2246">
        <v>531527</v>
      </c>
      <c r="AG90" s="1343" t="s">
        <v>35</v>
      </c>
      <c r="AH90" s="623" t="s">
        <v>26</v>
      </c>
      <c r="AI90" s="1374" t="s">
        <v>26</v>
      </c>
      <c r="AJ90" s="1034" t="s">
        <v>26</v>
      </c>
      <c r="AK90" s="1421" t="s">
        <v>172</v>
      </c>
      <c r="AL90" s="82">
        <v>7379</v>
      </c>
      <c r="AM90" s="2246" t="s">
        <v>22</v>
      </c>
      <c r="AN90" s="2246"/>
      <c r="AO90" s="2246">
        <v>2095</v>
      </c>
      <c r="AP90" s="2246" t="s">
        <v>21</v>
      </c>
      <c r="AQ90" s="2246" t="s">
        <v>21</v>
      </c>
      <c r="AR90" s="2246">
        <v>2095</v>
      </c>
      <c r="AS90" s="2246">
        <v>1894</v>
      </c>
      <c r="AT90" s="2246" t="s">
        <v>21</v>
      </c>
      <c r="AU90" s="2246">
        <v>201</v>
      </c>
      <c r="AV90" s="2246" t="s">
        <v>21</v>
      </c>
      <c r="AW90" s="2246">
        <v>17088</v>
      </c>
      <c r="AX90" s="1343" t="s">
        <v>35</v>
      </c>
      <c r="AY90" s="623" t="s">
        <v>26</v>
      </c>
      <c r="AZ90" s="1374" t="s">
        <v>26</v>
      </c>
      <c r="BA90" s="1034" t="s">
        <v>26</v>
      </c>
      <c r="BB90" s="1421" t="s">
        <v>172</v>
      </c>
      <c r="BC90" s="82">
        <v>59570</v>
      </c>
      <c r="BD90" s="2246" t="s">
        <v>22</v>
      </c>
      <c r="BE90" s="2246"/>
      <c r="BF90" s="2246">
        <v>63256</v>
      </c>
      <c r="BG90" s="2246">
        <v>40690</v>
      </c>
      <c r="BH90" s="2246">
        <v>1230</v>
      </c>
      <c r="BI90" s="2246">
        <v>21336</v>
      </c>
      <c r="BJ90" s="2246">
        <v>11074</v>
      </c>
      <c r="BK90" s="2246">
        <v>7646</v>
      </c>
      <c r="BL90" s="2246">
        <v>2616</v>
      </c>
      <c r="BM90" s="2246" t="s">
        <v>21</v>
      </c>
      <c r="BN90" s="2246">
        <v>54534</v>
      </c>
      <c r="BO90" s="1343" t="s">
        <v>35</v>
      </c>
      <c r="BP90" s="623" t="s">
        <v>26</v>
      </c>
      <c r="BQ90" s="1374" t="s">
        <v>26</v>
      </c>
      <c r="BR90" s="1034" t="s">
        <v>26</v>
      </c>
      <c r="BS90" s="1421" t="s">
        <v>172</v>
      </c>
      <c r="BT90" s="82">
        <v>26999</v>
      </c>
      <c r="BU90" s="2246" t="s">
        <v>22</v>
      </c>
      <c r="BV90" s="2246"/>
      <c r="BW90" s="2246">
        <v>462011</v>
      </c>
      <c r="BX90" s="2246">
        <v>48588</v>
      </c>
      <c r="BY90" s="2246">
        <v>92335</v>
      </c>
      <c r="BZ90" s="2246">
        <v>321088</v>
      </c>
      <c r="CA90" s="2246">
        <v>1455</v>
      </c>
      <c r="CB90" s="2246">
        <v>307916</v>
      </c>
      <c r="CC90" s="2246">
        <v>11717</v>
      </c>
      <c r="CD90" s="2246" t="s">
        <v>22</v>
      </c>
      <c r="CE90" s="2246" t="s">
        <v>22</v>
      </c>
      <c r="CF90" s="1343" t="s">
        <v>35</v>
      </c>
      <c r="CG90" s="623" t="s">
        <v>26</v>
      </c>
      <c r="CH90" s="1374" t="s">
        <v>26</v>
      </c>
      <c r="CI90" s="1034" t="s">
        <v>26</v>
      </c>
      <c r="CJ90" s="1421" t="s">
        <v>172</v>
      </c>
      <c r="CK90" s="82">
        <v>1712</v>
      </c>
      <c r="CL90" s="2246" t="s">
        <v>21</v>
      </c>
      <c r="CM90" s="2246"/>
      <c r="CN90" s="2246">
        <v>1712</v>
      </c>
      <c r="CO90" s="2246">
        <v>1602</v>
      </c>
      <c r="CP90" s="2246" t="s">
        <v>21</v>
      </c>
      <c r="CQ90" s="2246">
        <v>110</v>
      </c>
      <c r="CR90" s="2246" t="s">
        <v>21</v>
      </c>
      <c r="CS90" s="2246">
        <v>110</v>
      </c>
      <c r="CT90" s="2246" t="s">
        <v>21</v>
      </c>
      <c r="CU90" s="2246" t="s">
        <v>21</v>
      </c>
      <c r="CV90" s="208" t="s">
        <v>21</v>
      </c>
      <c r="CW90" s="1343" t="s">
        <v>35</v>
      </c>
      <c r="CX90" s="623" t="s">
        <v>26</v>
      </c>
      <c r="CY90" s="1374" t="s">
        <v>26</v>
      </c>
      <c r="CZ90" s="1034" t="s">
        <v>26</v>
      </c>
      <c r="DA90" s="1421" t="s">
        <v>172</v>
      </c>
      <c r="DB90" s="82">
        <v>10917</v>
      </c>
      <c r="DC90" s="2246">
        <v>664262</v>
      </c>
      <c r="DD90" s="2246"/>
      <c r="DE90" s="2246">
        <v>13823</v>
      </c>
      <c r="DF90" s="2246" t="s">
        <v>22</v>
      </c>
      <c r="DG90" s="2246" t="s">
        <v>21</v>
      </c>
      <c r="DH90" s="2246">
        <v>13823</v>
      </c>
      <c r="DI90" s="2246">
        <v>10611</v>
      </c>
      <c r="DJ90" s="2246">
        <v>3212</v>
      </c>
      <c r="DK90" s="2246" t="s">
        <v>21</v>
      </c>
      <c r="DL90" s="2246">
        <v>644939</v>
      </c>
      <c r="DM90" s="208">
        <v>356115</v>
      </c>
      <c r="DN90" s="1343" t="s">
        <v>35</v>
      </c>
      <c r="DO90" s="623" t="s">
        <v>26</v>
      </c>
      <c r="DP90" s="1374" t="s">
        <v>26</v>
      </c>
      <c r="DQ90" s="1034" t="s">
        <v>26</v>
      </c>
      <c r="DR90" s="1421" t="s">
        <v>172</v>
      </c>
      <c r="DS90" s="82">
        <v>101011</v>
      </c>
      <c r="DT90" s="2246" t="s">
        <v>21</v>
      </c>
      <c r="DU90" s="2246"/>
      <c r="DV90" s="2246">
        <v>101011</v>
      </c>
      <c r="DW90" s="2246" t="s">
        <v>21</v>
      </c>
      <c r="DX90" s="2246" t="s">
        <v>21</v>
      </c>
      <c r="DY90" s="2246">
        <v>101011</v>
      </c>
      <c r="DZ90" s="2246" t="s">
        <v>21</v>
      </c>
      <c r="EA90" s="2246">
        <v>101011</v>
      </c>
      <c r="EB90" s="2246" t="s">
        <v>21</v>
      </c>
      <c r="EC90" s="2246" t="s">
        <v>21</v>
      </c>
      <c r="ED90" s="208" t="s">
        <v>22</v>
      </c>
      <c r="EE90" s="1343" t="s">
        <v>35</v>
      </c>
      <c r="EF90" s="623" t="s">
        <v>26</v>
      </c>
      <c r="EG90" s="1374" t="s">
        <v>26</v>
      </c>
      <c r="EH90" s="1034" t="s">
        <v>26</v>
      </c>
      <c r="EI90" s="1421" t="s">
        <v>172</v>
      </c>
      <c r="EJ90" s="82">
        <v>68392</v>
      </c>
      <c r="EK90" s="2246" t="s">
        <v>22</v>
      </c>
      <c r="EL90" s="2246"/>
      <c r="EM90" s="2246">
        <v>56474</v>
      </c>
      <c r="EN90" s="2246">
        <v>7523</v>
      </c>
      <c r="EO90" s="2246">
        <v>18187</v>
      </c>
      <c r="EP90" s="2246">
        <v>30764</v>
      </c>
      <c r="EQ90" s="2246">
        <v>13004</v>
      </c>
      <c r="ER90" s="2246">
        <v>17755</v>
      </c>
      <c r="ES90" s="2246">
        <v>5</v>
      </c>
      <c r="ET90" s="2246">
        <v>11895</v>
      </c>
      <c r="EU90" s="208">
        <v>202</v>
      </c>
      <c r="EV90" s="1343" t="s">
        <v>35</v>
      </c>
      <c r="EW90" s="623" t="s">
        <v>26</v>
      </c>
      <c r="EX90" s="1374" t="s">
        <v>26</v>
      </c>
      <c r="EY90" s="1034" t="s">
        <v>26</v>
      </c>
      <c r="EZ90" s="1421" t="s">
        <v>172</v>
      </c>
      <c r="FA90" s="82">
        <v>13516</v>
      </c>
      <c r="FB90" s="2246" t="s">
        <v>21</v>
      </c>
      <c r="FC90" s="2246"/>
      <c r="FD90" s="2246">
        <v>14916</v>
      </c>
      <c r="FE90" s="2246">
        <v>14916</v>
      </c>
      <c r="FF90" s="2246" t="s">
        <v>21</v>
      </c>
      <c r="FG90" s="2246" t="s">
        <v>21</v>
      </c>
      <c r="FH90" s="2246" t="s">
        <v>21</v>
      </c>
      <c r="FI90" s="2246" t="s">
        <v>21</v>
      </c>
      <c r="FJ90" s="2246" t="s">
        <v>21</v>
      </c>
      <c r="FK90" s="2246" t="s">
        <v>21</v>
      </c>
      <c r="FL90" s="208">
        <v>4197</v>
      </c>
      <c r="FM90" s="1343" t="s">
        <v>35</v>
      </c>
      <c r="FN90" s="623" t="s">
        <v>26</v>
      </c>
      <c r="FO90" s="1374"/>
      <c r="FP90" s="1034"/>
      <c r="FQ90" s="1421"/>
      <c r="FR90" s="917"/>
      <c r="FS90" s="917"/>
      <c r="FT90" s="917"/>
      <c r="FU90" s="917"/>
      <c r="FV90" s="917"/>
      <c r="FW90" s="917"/>
      <c r="FX90" s="917"/>
      <c r="FY90" s="917"/>
      <c r="FZ90" s="917"/>
      <c r="GA90" s="917"/>
      <c r="GB90" s="917"/>
      <c r="GC90" s="917"/>
      <c r="GD90" s="1352"/>
      <c r="GE90" s="475"/>
    </row>
    <row r="91" spans="1:187" ht="15" customHeight="1">
      <c r="A91" s="1374" t="s">
        <v>26</v>
      </c>
      <c r="B91" s="1034" t="s">
        <v>26</v>
      </c>
      <c r="C91" s="1421" t="s">
        <v>173</v>
      </c>
      <c r="D91" s="82">
        <v>2702</v>
      </c>
      <c r="E91" s="2246" t="s">
        <v>22</v>
      </c>
      <c r="F91" s="2246"/>
      <c r="G91" s="2246">
        <v>2435</v>
      </c>
      <c r="H91" s="2246" t="s">
        <v>21</v>
      </c>
      <c r="I91" s="2246" t="s">
        <v>21</v>
      </c>
      <c r="J91" s="2246">
        <v>2435</v>
      </c>
      <c r="K91" s="2246">
        <v>2435</v>
      </c>
      <c r="L91" s="2246" t="s">
        <v>21</v>
      </c>
      <c r="M91" s="2246" t="s">
        <v>21</v>
      </c>
      <c r="N91" s="2246" t="s">
        <v>21</v>
      </c>
      <c r="O91" s="2246">
        <v>1591</v>
      </c>
      <c r="P91" s="1343" t="s">
        <v>36</v>
      </c>
      <c r="Q91" s="623" t="s">
        <v>26</v>
      </c>
      <c r="R91" s="1374" t="s">
        <v>26</v>
      </c>
      <c r="S91" s="1034" t="s">
        <v>26</v>
      </c>
      <c r="T91" s="1421" t="s">
        <v>173</v>
      </c>
      <c r="U91" s="82">
        <v>2471051</v>
      </c>
      <c r="V91" s="2246" t="s">
        <v>22</v>
      </c>
      <c r="W91" s="2246"/>
      <c r="X91" s="2246">
        <v>2461950</v>
      </c>
      <c r="Y91" s="2246" t="s">
        <v>21</v>
      </c>
      <c r="Z91" s="2246" t="s">
        <v>21</v>
      </c>
      <c r="AA91" s="2246">
        <v>2461950</v>
      </c>
      <c r="AB91" s="2246">
        <v>2461950</v>
      </c>
      <c r="AC91" s="2246" t="s">
        <v>21</v>
      </c>
      <c r="AD91" s="2246" t="s">
        <v>21</v>
      </c>
      <c r="AE91" s="2246">
        <v>1123</v>
      </c>
      <c r="AF91" s="2246">
        <v>538731</v>
      </c>
      <c r="AG91" s="1343" t="s">
        <v>36</v>
      </c>
      <c r="AH91" s="623" t="s">
        <v>26</v>
      </c>
      <c r="AI91" s="1374" t="s">
        <v>26</v>
      </c>
      <c r="AJ91" s="1034" t="s">
        <v>26</v>
      </c>
      <c r="AK91" s="1421" t="s">
        <v>173</v>
      </c>
      <c r="AL91" s="82">
        <v>20757</v>
      </c>
      <c r="AM91" s="2246" t="s">
        <v>22</v>
      </c>
      <c r="AN91" s="2246"/>
      <c r="AO91" s="2246">
        <v>21082</v>
      </c>
      <c r="AP91" s="2246" t="s">
        <v>21</v>
      </c>
      <c r="AQ91" s="2246" t="s">
        <v>21</v>
      </c>
      <c r="AR91" s="2246">
        <v>21082</v>
      </c>
      <c r="AS91" s="2246">
        <v>20868</v>
      </c>
      <c r="AT91" s="2246" t="s">
        <v>21</v>
      </c>
      <c r="AU91" s="2246">
        <v>214</v>
      </c>
      <c r="AV91" s="2246" t="s">
        <v>21</v>
      </c>
      <c r="AW91" s="2246">
        <v>16866</v>
      </c>
      <c r="AX91" s="1343" t="s">
        <v>36</v>
      </c>
      <c r="AY91" s="623" t="s">
        <v>26</v>
      </c>
      <c r="AZ91" s="1374" t="s">
        <v>26</v>
      </c>
      <c r="BA91" s="1034" t="s">
        <v>26</v>
      </c>
      <c r="BB91" s="1421" t="s">
        <v>173</v>
      </c>
      <c r="BC91" s="82">
        <v>90345</v>
      </c>
      <c r="BD91" s="2246" t="s">
        <v>22</v>
      </c>
      <c r="BE91" s="2246"/>
      <c r="BF91" s="2246">
        <v>86833</v>
      </c>
      <c r="BG91" s="2246">
        <v>25917</v>
      </c>
      <c r="BH91" s="2246">
        <v>1089</v>
      </c>
      <c r="BI91" s="2246">
        <v>59827</v>
      </c>
      <c r="BJ91" s="2246">
        <v>50229</v>
      </c>
      <c r="BK91" s="2246">
        <v>7209</v>
      </c>
      <c r="BL91" s="2246">
        <v>2389</v>
      </c>
      <c r="BM91" s="2246" t="s">
        <v>21</v>
      </c>
      <c r="BN91" s="2246">
        <v>58047</v>
      </c>
      <c r="BO91" s="1343" t="s">
        <v>36</v>
      </c>
      <c r="BP91" s="623" t="s">
        <v>26</v>
      </c>
      <c r="BQ91" s="1374" t="s">
        <v>26</v>
      </c>
      <c r="BR91" s="1034" t="s">
        <v>26</v>
      </c>
      <c r="BS91" s="1421" t="s">
        <v>173</v>
      </c>
      <c r="BT91" s="82">
        <v>28435</v>
      </c>
      <c r="BU91" s="2246" t="s">
        <v>22</v>
      </c>
      <c r="BV91" s="2246"/>
      <c r="BW91" s="2246">
        <v>496916</v>
      </c>
      <c r="BX91" s="2246">
        <v>64017</v>
      </c>
      <c r="BY91" s="2246">
        <v>99886</v>
      </c>
      <c r="BZ91" s="2246">
        <v>333013</v>
      </c>
      <c r="CA91" s="2246">
        <v>859</v>
      </c>
      <c r="CB91" s="2246">
        <v>319509</v>
      </c>
      <c r="CC91" s="2246">
        <v>12645</v>
      </c>
      <c r="CD91" s="2246" t="s">
        <v>22</v>
      </c>
      <c r="CE91" s="2246" t="s">
        <v>22</v>
      </c>
      <c r="CF91" s="1343" t="s">
        <v>36</v>
      </c>
      <c r="CG91" s="623" t="s">
        <v>26</v>
      </c>
      <c r="CH91" s="1374" t="s">
        <v>26</v>
      </c>
      <c r="CI91" s="1034" t="s">
        <v>26</v>
      </c>
      <c r="CJ91" s="1421" t="s">
        <v>173</v>
      </c>
      <c r="CK91" s="82">
        <v>1712</v>
      </c>
      <c r="CL91" s="2246" t="s">
        <v>21</v>
      </c>
      <c r="CM91" s="2246"/>
      <c r="CN91" s="2246">
        <v>1712</v>
      </c>
      <c r="CO91" s="2246">
        <v>1602</v>
      </c>
      <c r="CP91" s="2246" t="s">
        <v>21</v>
      </c>
      <c r="CQ91" s="2246">
        <v>110</v>
      </c>
      <c r="CR91" s="2246" t="s">
        <v>21</v>
      </c>
      <c r="CS91" s="2246">
        <v>110</v>
      </c>
      <c r="CT91" s="2246" t="s">
        <v>21</v>
      </c>
      <c r="CU91" s="2246" t="s">
        <v>21</v>
      </c>
      <c r="CV91" s="208" t="s">
        <v>21</v>
      </c>
      <c r="CW91" s="1343" t="s">
        <v>36</v>
      </c>
      <c r="CX91" s="623" t="s">
        <v>26</v>
      </c>
      <c r="CY91" s="1374" t="s">
        <v>26</v>
      </c>
      <c r="CZ91" s="1034" t="s">
        <v>26</v>
      </c>
      <c r="DA91" s="1421" t="s">
        <v>173</v>
      </c>
      <c r="DB91" s="82">
        <v>11360</v>
      </c>
      <c r="DC91" s="2246">
        <v>686541</v>
      </c>
      <c r="DD91" s="2246"/>
      <c r="DE91" s="2246">
        <v>12170</v>
      </c>
      <c r="DF91" s="2246" t="s">
        <v>22</v>
      </c>
      <c r="DG91" s="2246" t="s">
        <v>21</v>
      </c>
      <c r="DH91" s="2246">
        <v>12170</v>
      </c>
      <c r="DI91" s="2246">
        <v>10342</v>
      </c>
      <c r="DJ91" s="2246">
        <v>1828</v>
      </c>
      <c r="DK91" s="2246" t="s">
        <v>21</v>
      </c>
      <c r="DL91" s="2246">
        <v>720564</v>
      </c>
      <c r="DM91" s="208">
        <v>319839</v>
      </c>
      <c r="DN91" s="1343" t="s">
        <v>36</v>
      </c>
      <c r="DO91" s="623" t="s">
        <v>26</v>
      </c>
      <c r="DP91" s="1374" t="s">
        <v>26</v>
      </c>
      <c r="DQ91" s="1034" t="s">
        <v>26</v>
      </c>
      <c r="DR91" s="1421" t="s">
        <v>173</v>
      </c>
      <c r="DS91" s="82">
        <v>107401</v>
      </c>
      <c r="DT91" s="2246" t="s">
        <v>21</v>
      </c>
      <c r="DU91" s="2246"/>
      <c r="DV91" s="2246">
        <v>107401</v>
      </c>
      <c r="DW91" s="2246" t="s">
        <v>21</v>
      </c>
      <c r="DX91" s="2246" t="s">
        <v>21</v>
      </c>
      <c r="DY91" s="2246">
        <v>107401</v>
      </c>
      <c r="DZ91" s="2246" t="s">
        <v>21</v>
      </c>
      <c r="EA91" s="2246">
        <v>107401</v>
      </c>
      <c r="EB91" s="2246" t="s">
        <v>21</v>
      </c>
      <c r="EC91" s="2246" t="s">
        <v>21</v>
      </c>
      <c r="ED91" s="208" t="s">
        <v>22</v>
      </c>
      <c r="EE91" s="1343" t="s">
        <v>36</v>
      </c>
      <c r="EF91" s="623" t="s">
        <v>26</v>
      </c>
      <c r="EG91" s="1374" t="s">
        <v>26</v>
      </c>
      <c r="EH91" s="1034" t="s">
        <v>26</v>
      </c>
      <c r="EI91" s="1421" t="s">
        <v>173</v>
      </c>
      <c r="EJ91" s="82">
        <v>75225</v>
      </c>
      <c r="EK91" s="2246" t="s">
        <v>22</v>
      </c>
      <c r="EL91" s="2246"/>
      <c r="EM91" s="2246">
        <v>61974</v>
      </c>
      <c r="EN91" s="2246">
        <v>12546</v>
      </c>
      <c r="EO91" s="2246">
        <v>14833</v>
      </c>
      <c r="EP91" s="2246">
        <v>34595</v>
      </c>
      <c r="EQ91" s="2246">
        <v>14484</v>
      </c>
      <c r="ER91" s="2246">
        <v>20096</v>
      </c>
      <c r="ES91" s="2246">
        <v>15</v>
      </c>
      <c r="ET91" s="2246">
        <v>13248</v>
      </c>
      <c r="EU91" s="208">
        <v>205</v>
      </c>
      <c r="EV91" s="1343" t="s">
        <v>36</v>
      </c>
      <c r="EW91" s="623" t="s">
        <v>26</v>
      </c>
      <c r="EX91" s="1374" t="s">
        <v>26</v>
      </c>
      <c r="EY91" s="1034" t="s">
        <v>26</v>
      </c>
      <c r="EZ91" s="1421" t="s">
        <v>173</v>
      </c>
      <c r="FA91" s="82">
        <v>16981</v>
      </c>
      <c r="FB91" s="2246" t="s">
        <v>21</v>
      </c>
      <c r="FC91" s="2246"/>
      <c r="FD91" s="2246">
        <v>17433</v>
      </c>
      <c r="FE91" s="2246">
        <v>17381</v>
      </c>
      <c r="FF91" s="2246" t="s">
        <v>21</v>
      </c>
      <c r="FG91" s="2246">
        <v>52</v>
      </c>
      <c r="FH91" s="2246" t="s">
        <v>21</v>
      </c>
      <c r="FI91" s="2246">
        <v>52</v>
      </c>
      <c r="FJ91" s="2246" t="s">
        <v>21</v>
      </c>
      <c r="FK91" s="2246" t="s">
        <v>21</v>
      </c>
      <c r="FL91" s="208">
        <v>3745</v>
      </c>
      <c r="FM91" s="1343" t="s">
        <v>36</v>
      </c>
      <c r="FN91" s="623" t="s">
        <v>26</v>
      </c>
      <c r="FO91" s="1374"/>
      <c r="FP91" s="1034"/>
      <c r="FQ91" s="1421"/>
      <c r="FR91" s="917"/>
      <c r="FS91" s="917"/>
      <c r="FT91" s="917"/>
      <c r="FU91" s="917"/>
      <c r="FV91" s="917"/>
      <c r="FW91" s="917"/>
      <c r="FX91" s="917"/>
      <c r="FY91" s="917"/>
      <c r="FZ91" s="917"/>
      <c r="GA91" s="917"/>
      <c r="GB91" s="917"/>
      <c r="GC91" s="917"/>
      <c r="GD91" s="1352"/>
      <c r="GE91" s="475"/>
    </row>
    <row r="92" spans="1:187" ht="15" customHeight="1">
      <c r="A92" s="1374" t="s">
        <v>26</v>
      </c>
      <c r="B92" s="1034" t="s">
        <v>26</v>
      </c>
      <c r="C92" s="1421" t="s">
        <v>174</v>
      </c>
      <c r="D92" s="82">
        <v>1901</v>
      </c>
      <c r="E92" s="2246" t="s">
        <v>22</v>
      </c>
      <c r="F92" s="2246"/>
      <c r="G92" s="2246">
        <v>2596</v>
      </c>
      <c r="H92" s="2246" t="s">
        <v>21</v>
      </c>
      <c r="I92" s="2246" t="s">
        <v>21</v>
      </c>
      <c r="J92" s="2246">
        <v>2596</v>
      </c>
      <c r="K92" s="2246">
        <v>2596</v>
      </c>
      <c r="L92" s="2246" t="s">
        <v>21</v>
      </c>
      <c r="M92" s="2246" t="s">
        <v>21</v>
      </c>
      <c r="N92" s="2246" t="s">
        <v>21</v>
      </c>
      <c r="O92" s="2246">
        <v>896</v>
      </c>
      <c r="P92" s="1343" t="s">
        <v>37</v>
      </c>
      <c r="Q92" s="623" t="s">
        <v>26</v>
      </c>
      <c r="R92" s="1374" t="s">
        <v>26</v>
      </c>
      <c r="S92" s="1034" t="s">
        <v>26</v>
      </c>
      <c r="T92" s="1421" t="s">
        <v>174</v>
      </c>
      <c r="U92" s="82">
        <v>2799150</v>
      </c>
      <c r="V92" s="2246" t="s">
        <v>22</v>
      </c>
      <c r="W92" s="2246"/>
      <c r="X92" s="2246">
        <v>2586805</v>
      </c>
      <c r="Y92" s="2246" t="s">
        <v>21</v>
      </c>
      <c r="Z92" s="2246" t="s">
        <v>21</v>
      </c>
      <c r="AA92" s="2246">
        <v>2586805</v>
      </c>
      <c r="AB92" s="2246">
        <v>2586805</v>
      </c>
      <c r="AC92" s="2246" t="s">
        <v>21</v>
      </c>
      <c r="AD92" s="2246" t="s">
        <v>21</v>
      </c>
      <c r="AE92" s="2246">
        <v>609</v>
      </c>
      <c r="AF92" s="2246">
        <v>748734</v>
      </c>
      <c r="AG92" s="1343" t="s">
        <v>37</v>
      </c>
      <c r="AH92" s="623" t="s">
        <v>26</v>
      </c>
      <c r="AI92" s="1374" t="s">
        <v>26</v>
      </c>
      <c r="AJ92" s="1034" t="s">
        <v>26</v>
      </c>
      <c r="AK92" s="1421" t="s">
        <v>174</v>
      </c>
      <c r="AL92" s="82">
        <v>15908</v>
      </c>
      <c r="AM92" s="2246" t="s">
        <v>22</v>
      </c>
      <c r="AN92" s="2246"/>
      <c r="AO92" s="2246">
        <v>10426</v>
      </c>
      <c r="AP92" s="2246" t="s">
        <v>21</v>
      </c>
      <c r="AQ92" s="2246" t="s">
        <v>21</v>
      </c>
      <c r="AR92" s="2246">
        <v>10426</v>
      </c>
      <c r="AS92" s="2246">
        <v>10208</v>
      </c>
      <c r="AT92" s="2246" t="s">
        <v>21</v>
      </c>
      <c r="AU92" s="2246">
        <v>218</v>
      </c>
      <c r="AV92" s="2246" t="s">
        <v>21</v>
      </c>
      <c r="AW92" s="2246">
        <v>22454</v>
      </c>
      <c r="AX92" s="1343" t="s">
        <v>37</v>
      </c>
      <c r="AY92" s="623" t="s">
        <v>26</v>
      </c>
      <c r="AZ92" s="1374" t="s">
        <v>26</v>
      </c>
      <c r="BA92" s="1034" t="s">
        <v>26</v>
      </c>
      <c r="BB92" s="1421" t="s">
        <v>174</v>
      </c>
      <c r="BC92" s="82">
        <v>100550</v>
      </c>
      <c r="BD92" s="2246" t="s">
        <v>22</v>
      </c>
      <c r="BE92" s="2246"/>
      <c r="BF92" s="2246">
        <v>100699</v>
      </c>
      <c r="BG92" s="2246">
        <v>40377</v>
      </c>
      <c r="BH92" s="2246">
        <v>1030</v>
      </c>
      <c r="BI92" s="2246">
        <v>59292</v>
      </c>
      <c r="BJ92" s="2246">
        <v>50107</v>
      </c>
      <c r="BK92" s="2246">
        <v>6949</v>
      </c>
      <c r="BL92" s="2246">
        <v>2236</v>
      </c>
      <c r="BM92" s="2246" t="s">
        <v>21</v>
      </c>
      <c r="BN92" s="2246">
        <v>57956</v>
      </c>
      <c r="BO92" s="1343" t="s">
        <v>37</v>
      </c>
      <c r="BP92" s="623" t="s">
        <v>26</v>
      </c>
      <c r="BQ92" s="1374" t="s">
        <v>26</v>
      </c>
      <c r="BR92" s="1034" t="s">
        <v>26</v>
      </c>
      <c r="BS92" s="1421" t="s">
        <v>174</v>
      </c>
      <c r="BT92" s="82">
        <v>29958</v>
      </c>
      <c r="BU92" s="2246" t="s">
        <v>22</v>
      </c>
      <c r="BV92" s="2246"/>
      <c r="BW92" s="2246">
        <v>538294</v>
      </c>
      <c r="BX92" s="2246">
        <v>56725</v>
      </c>
      <c r="BY92" s="2246">
        <v>100183</v>
      </c>
      <c r="BZ92" s="2246">
        <v>381386</v>
      </c>
      <c r="CA92" s="2246">
        <v>898</v>
      </c>
      <c r="CB92" s="2246">
        <v>369486</v>
      </c>
      <c r="CC92" s="2246">
        <v>11002</v>
      </c>
      <c r="CD92" s="2246" t="s">
        <v>22</v>
      </c>
      <c r="CE92" s="2246" t="s">
        <v>22</v>
      </c>
      <c r="CF92" s="1343" t="s">
        <v>37</v>
      </c>
      <c r="CG92" s="623" t="s">
        <v>26</v>
      </c>
      <c r="CH92" s="1374" t="s">
        <v>26</v>
      </c>
      <c r="CI92" s="1034" t="s">
        <v>26</v>
      </c>
      <c r="CJ92" s="1421" t="s">
        <v>174</v>
      </c>
      <c r="CK92" s="82">
        <v>1712</v>
      </c>
      <c r="CL92" s="2246" t="s">
        <v>21</v>
      </c>
      <c r="CM92" s="2246"/>
      <c r="CN92" s="2246">
        <v>1712</v>
      </c>
      <c r="CO92" s="2246">
        <v>1602</v>
      </c>
      <c r="CP92" s="2246" t="s">
        <v>21</v>
      </c>
      <c r="CQ92" s="2246">
        <v>110</v>
      </c>
      <c r="CR92" s="2246" t="s">
        <v>21</v>
      </c>
      <c r="CS92" s="2246">
        <v>110</v>
      </c>
      <c r="CT92" s="2246" t="s">
        <v>21</v>
      </c>
      <c r="CU92" s="2246" t="s">
        <v>21</v>
      </c>
      <c r="CV92" s="208" t="s">
        <v>21</v>
      </c>
      <c r="CW92" s="1343" t="s">
        <v>37</v>
      </c>
      <c r="CX92" s="623" t="s">
        <v>26</v>
      </c>
      <c r="CY92" s="1374" t="s">
        <v>26</v>
      </c>
      <c r="CZ92" s="1034" t="s">
        <v>26</v>
      </c>
      <c r="DA92" s="1421" t="s">
        <v>174</v>
      </c>
      <c r="DB92" s="82">
        <v>11925</v>
      </c>
      <c r="DC92" s="2246">
        <v>693191</v>
      </c>
      <c r="DD92" s="2246"/>
      <c r="DE92" s="2246">
        <v>13133</v>
      </c>
      <c r="DF92" s="2246" t="s">
        <v>22</v>
      </c>
      <c r="DG92" s="2246" t="s">
        <v>21</v>
      </c>
      <c r="DH92" s="2246">
        <v>13133</v>
      </c>
      <c r="DI92" s="2246">
        <v>9795</v>
      </c>
      <c r="DJ92" s="2246">
        <v>3338</v>
      </c>
      <c r="DK92" s="2246" t="s">
        <v>21</v>
      </c>
      <c r="DL92" s="2246">
        <v>658490</v>
      </c>
      <c r="DM92" s="208">
        <v>352173</v>
      </c>
      <c r="DN92" s="1343" t="s">
        <v>37</v>
      </c>
      <c r="DO92" s="623" t="s">
        <v>26</v>
      </c>
      <c r="DP92" s="1374" t="s">
        <v>26</v>
      </c>
      <c r="DQ92" s="1034" t="s">
        <v>26</v>
      </c>
      <c r="DR92" s="1421" t="s">
        <v>174</v>
      </c>
      <c r="DS92" s="82">
        <v>104366</v>
      </c>
      <c r="DT92" s="2246" t="s">
        <v>21</v>
      </c>
      <c r="DU92" s="2246"/>
      <c r="DV92" s="2246">
        <v>104366</v>
      </c>
      <c r="DW92" s="2246" t="s">
        <v>21</v>
      </c>
      <c r="DX92" s="2246" t="s">
        <v>21</v>
      </c>
      <c r="DY92" s="2246">
        <v>104366</v>
      </c>
      <c r="DZ92" s="2246" t="s">
        <v>21</v>
      </c>
      <c r="EA92" s="2246">
        <v>104366</v>
      </c>
      <c r="EB92" s="2246" t="s">
        <v>21</v>
      </c>
      <c r="EC92" s="2246" t="s">
        <v>21</v>
      </c>
      <c r="ED92" s="208" t="s">
        <v>22</v>
      </c>
      <c r="EE92" s="1343" t="s">
        <v>37</v>
      </c>
      <c r="EF92" s="623" t="s">
        <v>26</v>
      </c>
      <c r="EG92" s="1374" t="s">
        <v>26</v>
      </c>
      <c r="EH92" s="1034" t="s">
        <v>26</v>
      </c>
      <c r="EI92" s="1421" t="s">
        <v>174</v>
      </c>
      <c r="EJ92" s="82">
        <v>69228</v>
      </c>
      <c r="EK92" s="2246" t="s">
        <v>22</v>
      </c>
      <c r="EL92" s="2246"/>
      <c r="EM92" s="2246">
        <v>56915</v>
      </c>
      <c r="EN92" s="2246">
        <v>6834</v>
      </c>
      <c r="EO92" s="2246">
        <v>18723</v>
      </c>
      <c r="EP92" s="2246">
        <v>31358</v>
      </c>
      <c r="EQ92" s="2246">
        <v>13565</v>
      </c>
      <c r="ER92" s="2246">
        <v>17778</v>
      </c>
      <c r="ES92" s="2246">
        <v>15</v>
      </c>
      <c r="ET92" s="2246">
        <v>12302</v>
      </c>
      <c r="EU92" s="208">
        <v>216</v>
      </c>
      <c r="EV92" s="1343" t="s">
        <v>37</v>
      </c>
      <c r="EW92" s="623" t="s">
        <v>26</v>
      </c>
      <c r="EX92" s="1374" t="s">
        <v>26</v>
      </c>
      <c r="EY92" s="1034" t="s">
        <v>26</v>
      </c>
      <c r="EZ92" s="1421" t="s">
        <v>174</v>
      </c>
      <c r="FA92" s="82">
        <v>15863</v>
      </c>
      <c r="FB92" s="2246" t="s">
        <v>21</v>
      </c>
      <c r="FC92" s="2246"/>
      <c r="FD92" s="2246">
        <v>16151</v>
      </c>
      <c r="FE92" s="2246">
        <v>16141</v>
      </c>
      <c r="FF92" s="2246" t="s">
        <v>21</v>
      </c>
      <c r="FG92" s="2246">
        <v>10</v>
      </c>
      <c r="FH92" s="2246" t="s">
        <v>21</v>
      </c>
      <c r="FI92" s="2246">
        <v>10</v>
      </c>
      <c r="FJ92" s="2246" t="s">
        <v>21</v>
      </c>
      <c r="FK92" s="2246" t="s">
        <v>21</v>
      </c>
      <c r="FL92" s="208">
        <v>3457</v>
      </c>
      <c r="FM92" s="1343" t="s">
        <v>37</v>
      </c>
      <c r="FN92" s="623" t="s">
        <v>26</v>
      </c>
      <c r="FO92" s="1374"/>
      <c r="FP92" s="1034"/>
      <c r="FQ92" s="1421"/>
      <c r="FR92" s="917"/>
      <c r="FS92" s="917"/>
      <c r="FT92" s="917"/>
      <c r="FU92" s="917"/>
      <c r="FV92" s="917"/>
      <c r="FW92" s="917"/>
      <c r="FX92" s="917"/>
      <c r="FY92" s="917"/>
      <c r="FZ92" s="917"/>
      <c r="GA92" s="917"/>
      <c r="GB92" s="917"/>
      <c r="GC92" s="917"/>
      <c r="GD92" s="1352"/>
      <c r="GE92" s="475"/>
    </row>
    <row r="93" spans="1:187" ht="15" customHeight="1">
      <c r="A93" s="1374" t="s">
        <v>26</v>
      </c>
      <c r="B93" s="1034" t="s">
        <v>26</v>
      </c>
      <c r="C93" s="1421" t="s">
        <v>175</v>
      </c>
      <c r="D93" s="82">
        <v>2901</v>
      </c>
      <c r="E93" s="2246" t="s">
        <v>22</v>
      </c>
      <c r="F93" s="2246"/>
      <c r="G93" s="2246">
        <v>2469</v>
      </c>
      <c r="H93" s="2246" t="s">
        <v>21</v>
      </c>
      <c r="I93" s="2246" t="s">
        <v>21</v>
      </c>
      <c r="J93" s="2246">
        <v>2469</v>
      </c>
      <c r="K93" s="2246">
        <v>2469</v>
      </c>
      <c r="L93" s="2246" t="s">
        <v>21</v>
      </c>
      <c r="M93" s="2246" t="s">
        <v>21</v>
      </c>
      <c r="N93" s="2246" t="s">
        <v>21</v>
      </c>
      <c r="O93" s="2246">
        <v>1328</v>
      </c>
      <c r="P93" s="1343" t="s">
        <v>38</v>
      </c>
      <c r="Q93" s="623" t="s">
        <v>26</v>
      </c>
      <c r="R93" s="1374" t="s">
        <v>26</v>
      </c>
      <c r="S93" s="1034" t="s">
        <v>26</v>
      </c>
      <c r="T93" s="1421" t="s">
        <v>175</v>
      </c>
      <c r="U93" s="82">
        <v>2409443</v>
      </c>
      <c r="V93" s="2246" t="s">
        <v>22</v>
      </c>
      <c r="W93" s="2246"/>
      <c r="X93" s="2246">
        <v>2612212</v>
      </c>
      <c r="Y93" s="2246" t="s">
        <v>21</v>
      </c>
      <c r="Z93" s="2246" t="s">
        <v>21</v>
      </c>
      <c r="AA93" s="2246">
        <v>2612212</v>
      </c>
      <c r="AB93" s="2246">
        <v>2612212</v>
      </c>
      <c r="AC93" s="2246" t="s">
        <v>21</v>
      </c>
      <c r="AD93" s="2246" t="s">
        <v>21</v>
      </c>
      <c r="AE93" s="2246">
        <v>1256</v>
      </c>
      <c r="AF93" s="2246">
        <v>545061</v>
      </c>
      <c r="AG93" s="1343" t="s">
        <v>38</v>
      </c>
      <c r="AH93" s="623" t="s">
        <v>26</v>
      </c>
      <c r="AI93" s="1374" t="s">
        <v>26</v>
      </c>
      <c r="AJ93" s="1034" t="s">
        <v>26</v>
      </c>
      <c r="AK93" s="1421" t="s">
        <v>175</v>
      </c>
      <c r="AL93" s="82">
        <v>17962</v>
      </c>
      <c r="AM93" s="2246" t="s">
        <v>22</v>
      </c>
      <c r="AN93" s="2246"/>
      <c r="AO93" s="2246">
        <v>22982</v>
      </c>
      <c r="AP93" s="2246" t="s">
        <v>21</v>
      </c>
      <c r="AQ93" s="2246" t="s">
        <v>21</v>
      </c>
      <c r="AR93" s="2246">
        <v>22982</v>
      </c>
      <c r="AS93" s="2246">
        <v>22785</v>
      </c>
      <c r="AT93" s="2246" t="s">
        <v>21</v>
      </c>
      <c r="AU93" s="2246">
        <v>197</v>
      </c>
      <c r="AV93" s="2246" t="s">
        <v>21</v>
      </c>
      <c r="AW93" s="2246">
        <v>16890</v>
      </c>
      <c r="AX93" s="1343" t="s">
        <v>38</v>
      </c>
      <c r="AY93" s="623" t="s">
        <v>26</v>
      </c>
      <c r="AZ93" s="1374" t="s">
        <v>26</v>
      </c>
      <c r="BA93" s="1034" t="s">
        <v>26</v>
      </c>
      <c r="BB93" s="1421" t="s">
        <v>175</v>
      </c>
      <c r="BC93" s="82">
        <v>93687</v>
      </c>
      <c r="BD93" s="2246" t="s">
        <v>22</v>
      </c>
      <c r="BE93" s="2246"/>
      <c r="BF93" s="2246">
        <v>96114</v>
      </c>
      <c r="BG93" s="2246">
        <v>36617</v>
      </c>
      <c r="BH93" s="2246">
        <v>454</v>
      </c>
      <c r="BI93" s="2246">
        <v>59043</v>
      </c>
      <c r="BJ93" s="2246">
        <v>50842</v>
      </c>
      <c r="BK93" s="2246">
        <v>6134</v>
      </c>
      <c r="BL93" s="2246">
        <v>2067</v>
      </c>
      <c r="BM93" s="2246" t="s">
        <v>21</v>
      </c>
      <c r="BN93" s="2246">
        <v>55460</v>
      </c>
      <c r="BO93" s="1343" t="s">
        <v>38</v>
      </c>
      <c r="BP93" s="623" t="s">
        <v>26</v>
      </c>
      <c r="BQ93" s="1374" t="s">
        <v>26</v>
      </c>
      <c r="BR93" s="1034" t="s">
        <v>26</v>
      </c>
      <c r="BS93" s="1421" t="s">
        <v>175</v>
      </c>
      <c r="BT93" s="82">
        <v>29484</v>
      </c>
      <c r="BU93" s="2246" t="s">
        <v>22</v>
      </c>
      <c r="BV93" s="2246"/>
      <c r="BW93" s="2246">
        <v>530946</v>
      </c>
      <c r="BX93" s="2246">
        <v>59348</v>
      </c>
      <c r="BY93" s="2246">
        <v>96258</v>
      </c>
      <c r="BZ93" s="2246">
        <v>375340</v>
      </c>
      <c r="CA93" s="2246">
        <v>1529</v>
      </c>
      <c r="CB93" s="2246">
        <v>362495</v>
      </c>
      <c r="CC93" s="2246">
        <v>11316</v>
      </c>
      <c r="CD93" s="2246" t="s">
        <v>22</v>
      </c>
      <c r="CE93" s="2246" t="s">
        <v>22</v>
      </c>
      <c r="CF93" s="1343" t="s">
        <v>38</v>
      </c>
      <c r="CG93" s="623" t="s">
        <v>26</v>
      </c>
      <c r="CH93" s="1374" t="s">
        <v>26</v>
      </c>
      <c r="CI93" s="1034" t="s">
        <v>26</v>
      </c>
      <c r="CJ93" s="1421" t="s">
        <v>175</v>
      </c>
      <c r="CK93" s="82">
        <v>1712</v>
      </c>
      <c r="CL93" s="2246" t="s">
        <v>21</v>
      </c>
      <c r="CM93" s="2246"/>
      <c r="CN93" s="2246">
        <v>1712</v>
      </c>
      <c r="CO93" s="2246">
        <v>1602</v>
      </c>
      <c r="CP93" s="2246" t="s">
        <v>21</v>
      </c>
      <c r="CQ93" s="2246">
        <v>110</v>
      </c>
      <c r="CR93" s="2246" t="s">
        <v>21</v>
      </c>
      <c r="CS93" s="2246">
        <v>110</v>
      </c>
      <c r="CT93" s="2246" t="s">
        <v>21</v>
      </c>
      <c r="CU93" s="2246" t="s">
        <v>21</v>
      </c>
      <c r="CV93" s="208" t="s">
        <v>21</v>
      </c>
      <c r="CW93" s="1343" t="s">
        <v>38</v>
      </c>
      <c r="CX93" s="623" t="s">
        <v>26</v>
      </c>
      <c r="CY93" s="1374" t="s">
        <v>26</v>
      </c>
      <c r="CZ93" s="1034" t="s">
        <v>26</v>
      </c>
      <c r="DA93" s="1421" t="s">
        <v>175</v>
      </c>
      <c r="DB93" s="82">
        <v>12461</v>
      </c>
      <c r="DC93" s="2246">
        <v>659737</v>
      </c>
      <c r="DD93" s="2246"/>
      <c r="DE93" s="2246">
        <v>10581</v>
      </c>
      <c r="DF93" s="2246" t="s">
        <v>22</v>
      </c>
      <c r="DG93" s="2246" t="s">
        <v>21</v>
      </c>
      <c r="DH93" s="2246">
        <v>10581</v>
      </c>
      <c r="DI93" s="2246">
        <v>7150</v>
      </c>
      <c r="DJ93" s="2246">
        <v>3431</v>
      </c>
      <c r="DK93" s="2246" t="s">
        <v>21</v>
      </c>
      <c r="DL93" s="2246">
        <v>699893</v>
      </c>
      <c r="DM93" s="208">
        <v>311727</v>
      </c>
      <c r="DN93" s="1343" t="s">
        <v>38</v>
      </c>
      <c r="DO93" s="623" t="s">
        <v>26</v>
      </c>
      <c r="DP93" s="1374" t="s">
        <v>26</v>
      </c>
      <c r="DQ93" s="1034" t="s">
        <v>26</v>
      </c>
      <c r="DR93" s="1421" t="s">
        <v>175</v>
      </c>
      <c r="DS93" s="82">
        <v>103658</v>
      </c>
      <c r="DT93" s="2246" t="s">
        <v>21</v>
      </c>
      <c r="DU93" s="2246"/>
      <c r="DV93" s="2246">
        <v>103658</v>
      </c>
      <c r="DW93" s="2246" t="s">
        <v>21</v>
      </c>
      <c r="DX93" s="2246" t="s">
        <v>21</v>
      </c>
      <c r="DY93" s="2246">
        <v>103658</v>
      </c>
      <c r="DZ93" s="2246" t="s">
        <v>21</v>
      </c>
      <c r="EA93" s="2246">
        <v>103658</v>
      </c>
      <c r="EB93" s="2246" t="s">
        <v>21</v>
      </c>
      <c r="EC93" s="2246" t="s">
        <v>21</v>
      </c>
      <c r="ED93" s="208" t="s">
        <v>22</v>
      </c>
      <c r="EE93" s="1343" t="s">
        <v>38</v>
      </c>
      <c r="EF93" s="623" t="s">
        <v>26</v>
      </c>
      <c r="EG93" s="1374" t="s">
        <v>26</v>
      </c>
      <c r="EH93" s="1034" t="s">
        <v>26</v>
      </c>
      <c r="EI93" s="1421" t="s">
        <v>175</v>
      </c>
      <c r="EJ93" s="82">
        <v>67964</v>
      </c>
      <c r="EK93" s="2246" t="s">
        <v>22</v>
      </c>
      <c r="EL93" s="2246"/>
      <c r="EM93" s="2246">
        <v>55333</v>
      </c>
      <c r="EN93" s="2246">
        <v>8303</v>
      </c>
      <c r="EO93" s="2246">
        <v>20075</v>
      </c>
      <c r="EP93" s="2246">
        <v>26955</v>
      </c>
      <c r="EQ93" s="2246">
        <v>13242</v>
      </c>
      <c r="ER93" s="2246">
        <v>13701</v>
      </c>
      <c r="ES93" s="2246">
        <v>12</v>
      </c>
      <c r="ET93" s="2246">
        <v>12669</v>
      </c>
      <c r="EU93" s="208">
        <v>177</v>
      </c>
      <c r="EV93" s="1343" t="s">
        <v>38</v>
      </c>
      <c r="EW93" s="623" t="s">
        <v>26</v>
      </c>
      <c r="EX93" s="1374" t="s">
        <v>26</v>
      </c>
      <c r="EY93" s="1034" t="s">
        <v>26</v>
      </c>
      <c r="EZ93" s="1421" t="s">
        <v>175</v>
      </c>
      <c r="FA93" s="82">
        <v>13036</v>
      </c>
      <c r="FB93" s="2246" t="s">
        <v>21</v>
      </c>
      <c r="FC93" s="2246"/>
      <c r="FD93" s="2246">
        <v>13102</v>
      </c>
      <c r="FE93" s="2246">
        <v>13102</v>
      </c>
      <c r="FF93" s="2246" t="s">
        <v>21</v>
      </c>
      <c r="FG93" s="2246" t="s">
        <v>21</v>
      </c>
      <c r="FH93" s="2246" t="s">
        <v>21</v>
      </c>
      <c r="FI93" s="2246" t="s">
        <v>21</v>
      </c>
      <c r="FJ93" s="2246" t="s">
        <v>21</v>
      </c>
      <c r="FK93" s="2246" t="s">
        <v>21</v>
      </c>
      <c r="FL93" s="208">
        <v>3391</v>
      </c>
      <c r="FM93" s="1343" t="s">
        <v>38</v>
      </c>
      <c r="FN93" s="623" t="s">
        <v>26</v>
      </c>
      <c r="FO93" s="1374"/>
      <c r="FP93" s="1034"/>
      <c r="FQ93" s="1421"/>
      <c r="FR93" s="917"/>
      <c r="FS93" s="917"/>
      <c r="FT93" s="917"/>
      <c r="FU93" s="917"/>
      <c r="FV93" s="917"/>
      <c r="FW93" s="917"/>
      <c r="FX93" s="917"/>
      <c r="FY93" s="917"/>
      <c r="FZ93" s="917"/>
      <c r="GA93" s="917"/>
      <c r="GB93" s="917"/>
      <c r="GC93" s="917"/>
      <c r="GD93" s="1352"/>
      <c r="GE93" s="475"/>
    </row>
    <row r="94" spans="1:187" ht="15" customHeight="1">
      <c r="A94" s="1374" t="s">
        <v>26</v>
      </c>
      <c r="B94" s="1034" t="s">
        <v>26</v>
      </c>
      <c r="C94" s="1421" t="s">
        <v>176</v>
      </c>
      <c r="D94" s="82">
        <v>2052</v>
      </c>
      <c r="E94" s="2246" t="s">
        <v>22</v>
      </c>
      <c r="F94" s="2246"/>
      <c r="G94" s="2246">
        <v>2405</v>
      </c>
      <c r="H94" s="2246" t="s">
        <v>21</v>
      </c>
      <c r="I94" s="2246" t="s">
        <v>21</v>
      </c>
      <c r="J94" s="2246">
        <v>2405</v>
      </c>
      <c r="K94" s="2246">
        <v>2405</v>
      </c>
      <c r="L94" s="2246" t="s">
        <v>21</v>
      </c>
      <c r="M94" s="2246" t="s">
        <v>21</v>
      </c>
      <c r="N94" s="2246" t="s">
        <v>21</v>
      </c>
      <c r="O94" s="2246">
        <v>975</v>
      </c>
      <c r="P94" s="1343" t="s">
        <v>39</v>
      </c>
      <c r="Q94" s="623" t="s">
        <v>26</v>
      </c>
      <c r="R94" s="1374" t="s">
        <v>26</v>
      </c>
      <c r="S94" s="1034" t="s">
        <v>26</v>
      </c>
      <c r="T94" s="1421" t="s">
        <v>176</v>
      </c>
      <c r="U94" s="82">
        <v>2718105</v>
      </c>
      <c r="V94" s="2246" t="s">
        <v>22</v>
      </c>
      <c r="W94" s="2246"/>
      <c r="X94" s="2246">
        <v>2676696</v>
      </c>
      <c r="Y94" s="2246" t="s">
        <v>21</v>
      </c>
      <c r="Z94" s="2246" t="s">
        <v>21</v>
      </c>
      <c r="AA94" s="2246">
        <v>2676696</v>
      </c>
      <c r="AB94" s="2246">
        <v>2676696</v>
      </c>
      <c r="AC94" s="2246" t="s">
        <v>21</v>
      </c>
      <c r="AD94" s="2246" t="s">
        <v>21</v>
      </c>
      <c r="AE94" s="2246">
        <v>1183</v>
      </c>
      <c r="AF94" s="2246">
        <v>592625</v>
      </c>
      <c r="AG94" s="1343" t="s">
        <v>39</v>
      </c>
      <c r="AH94" s="623" t="s">
        <v>26</v>
      </c>
      <c r="AI94" s="1374" t="s">
        <v>26</v>
      </c>
      <c r="AJ94" s="1034" t="s">
        <v>26</v>
      </c>
      <c r="AK94" s="1421" t="s">
        <v>176</v>
      </c>
      <c r="AL94" s="82">
        <v>13062</v>
      </c>
      <c r="AM94" s="2246" t="s">
        <v>22</v>
      </c>
      <c r="AN94" s="2246"/>
      <c r="AO94" s="2246">
        <v>12460</v>
      </c>
      <c r="AP94" s="2246" t="s">
        <v>21</v>
      </c>
      <c r="AQ94" s="2246" t="s">
        <v>21</v>
      </c>
      <c r="AR94" s="2246">
        <v>12460</v>
      </c>
      <c r="AS94" s="2246">
        <v>12264</v>
      </c>
      <c r="AT94" s="2246" t="s">
        <v>21</v>
      </c>
      <c r="AU94" s="2246">
        <v>196</v>
      </c>
      <c r="AV94" s="2246" t="s">
        <v>21</v>
      </c>
      <c r="AW94" s="2246">
        <v>17594</v>
      </c>
      <c r="AX94" s="1343" t="s">
        <v>39</v>
      </c>
      <c r="AY94" s="623" t="s">
        <v>26</v>
      </c>
      <c r="AZ94" s="1374" t="s">
        <v>26</v>
      </c>
      <c r="BA94" s="1034" t="s">
        <v>26</v>
      </c>
      <c r="BB94" s="1421" t="s">
        <v>176</v>
      </c>
      <c r="BC94" s="82">
        <v>107170</v>
      </c>
      <c r="BD94" s="2246" t="s">
        <v>22</v>
      </c>
      <c r="BE94" s="2246"/>
      <c r="BF94" s="2246">
        <v>109097</v>
      </c>
      <c r="BG94" s="2246">
        <v>46186</v>
      </c>
      <c r="BH94" s="2246">
        <v>458</v>
      </c>
      <c r="BI94" s="2246">
        <v>62453</v>
      </c>
      <c r="BJ94" s="2246">
        <v>52934</v>
      </c>
      <c r="BK94" s="2246">
        <v>7733</v>
      </c>
      <c r="BL94" s="2246">
        <v>1786</v>
      </c>
      <c r="BM94" s="2246" t="s">
        <v>21</v>
      </c>
      <c r="BN94" s="2246">
        <v>53559</v>
      </c>
      <c r="BO94" s="1343" t="s">
        <v>39</v>
      </c>
      <c r="BP94" s="623" t="s">
        <v>26</v>
      </c>
      <c r="BQ94" s="1374" t="s">
        <v>26</v>
      </c>
      <c r="BR94" s="1034" t="s">
        <v>26</v>
      </c>
      <c r="BS94" s="1421" t="s">
        <v>176</v>
      </c>
      <c r="BT94" s="82">
        <v>29210</v>
      </c>
      <c r="BU94" s="2246" t="s">
        <v>22</v>
      </c>
      <c r="BV94" s="2246"/>
      <c r="BW94" s="2246">
        <v>531379</v>
      </c>
      <c r="BX94" s="2246">
        <v>58468</v>
      </c>
      <c r="BY94" s="2246">
        <v>98773</v>
      </c>
      <c r="BZ94" s="2246">
        <v>374138</v>
      </c>
      <c r="CA94" s="2246">
        <v>1420</v>
      </c>
      <c r="CB94" s="2246">
        <v>362501</v>
      </c>
      <c r="CC94" s="2246">
        <v>10217</v>
      </c>
      <c r="CD94" s="2246" t="s">
        <v>22</v>
      </c>
      <c r="CE94" s="2246" t="s">
        <v>22</v>
      </c>
      <c r="CF94" s="1343" t="s">
        <v>39</v>
      </c>
      <c r="CG94" s="623" t="s">
        <v>26</v>
      </c>
      <c r="CH94" s="1374" t="s">
        <v>26</v>
      </c>
      <c r="CI94" s="1034" t="s">
        <v>26</v>
      </c>
      <c r="CJ94" s="1421" t="s">
        <v>176</v>
      </c>
      <c r="CK94" s="82">
        <v>1712</v>
      </c>
      <c r="CL94" s="2246" t="s">
        <v>21</v>
      </c>
      <c r="CM94" s="2246"/>
      <c r="CN94" s="2246">
        <v>1712</v>
      </c>
      <c r="CO94" s="2246">
        <v>1602</v>
      </c>
      <c r="CP94" s="2246" t="s">
        <v>21</v>
      </c>
      <c r="CQ94" s="2246">
        <v>110</v>
      </c>
      <c r="CR94" s="2246" t="s">
        <v>21</v>
      </c>
      <c r="CS94" s="2246">
        <v>110</v>
      </c>
      <c r="CT94" s="2246" t="s">
        <v>21</v>
      </c>
      <c r="CU94" s="2246" t="s">
        <v>21</v>
      </c>
      <c r="CV94" s="208" t="s">
        <v>21</v>
      </c>
      <c r="CW94" s="1343" t="s">
        <v>39</v>
      </c>
      <c r="CX94" s="623" t="s">
        <v>26</v>
      </c>
      <c r="CY94" s="1374" t="s">
        <v>26</v>
      </c>
      <c r="CZ94" s="1034" t="s">
        <v>26</v>
      </c>
      <c r="DA94" s="1421" t="s">
        <v>176</v>
      </c>
      <c r="DB94" s="82">
        <v>10253</v>
      </c>
      <c r="DC94" s="2246">
        <v>660031</v>
      </c>
      <c r="DD94" s="2246"/>
      <c r="DE94" s="2246">
        <v>10472</v>
      </c>
      <c r="DF94" s="2246" t="s">
        <v>22</v>
      </c>
      <c r="DG94" s="2246" t="s">
        <v>21</v>
      </c>
      <c r="DH94" s="2246">
        <v>10472</v>
      </c>
      <c r="DI94" s="2246">
        <v>6822</v>
      </c>
      <c r="DJ94" s="2246">
        <v>3650</v>
      </c>
      <c r="DK94" s="2246" t="s">
        <v>21</v>
      </c>
      <c r="DL94" s="2246">
        <v>652723</v>
      </c>
      <c r="DM94" s="208">
        <v>317026</v>
      </c>
      <c r="DN94" s="1343" t="s">
        <v>39</v>
      </c>
      <c r="DO94" s="623" t="s">
        <v>26</v>
      </c>
      <c r="DP94" s="1374" t="s">
        <v>26</v>
      </c>
      <c r="DQ94" s="1034" t="s">
        <v>26</v>
      </c>
      <c r="DR94" s="1421" t="s">
        <v>176</v>
      </c>
      <c r="DS94" s="82" t="s">
        <v>21</v>
      </c>
      <c r="DT94" s="2246" t="s">
        <v>21</v>
      </c>
      <c r="DU94" s="2246"/>
      <c r="DV94" s="2246" t="s">
        <v>21</v>
      </c>
      <c r="DW94" s="2246" t="s">
        <v>21</v>
      </c>
      <c r="DX94" s="2246" t="s">
        <v>21</v>
      </c>
      <c r="DY94" s="2246" t="s">
        <v>21</v>
      </c>
      <c r="DZ94" s="2246" t="s">
        <v>21</v>
      </c>
      <c r="EA94" s="2246" t="s">
        <v>21</v>
      </c>
      <c r="EB94" s="2246" t="s">
        <v>21</v>
      </c>
      <c r="EC94" s="2246" t="s">
        <v>21</v>
      </c>
      <c r="ED94" s="208" t="s">
        <v>22</v>
      </c>
      <c r="EE94" s="1343" t="s">
        <v>39</v>
      </c>
      <c r="EF94" s="623" t="s">
        <v>26</v>
      </c>
      <c r="EG94" s="1374" t="s">
        <v>26</v>
      </c>
      <c r="EH94" s="1034" t="s">
        <v>26</v>
      </c>
      <c r="EI94" s="1421" t="s">
        <v>176</v>
      </c>
      <c r="EJ94" s="82">
        <v>53740</v>
      </c>
      <c r="EK94" s="2246" t="s">
        <v>22</v>
      </c>
      <c r="EL94" s="2246"/>
      <c r="EM94" s="2246">
        <v>44316</v>
      </c>
      <c r="EN94" s="2246">
        <v>9609</v>
      </c>
      <c r="EO94" s="2246">
        <v>15274</v>
      </c>
      <c r="EP94" s="2246">
        <v>19433</v>
      </c>
      <c r="EQ94" s="2246">
        <v>6504</v>
      </c>
      <c r="ER94" s="2246">
        <v>12917</v>
      </c>
      <c r="ES94" s="2246">
        <v>12</v>
      </c>
      <c r="ET94" s="2246">
        <v>9420</v>
      </c>
      <c r="EU94" s="208">
        <v>181</v>
      </c>
      <c r="EV94" s="1343" t="s">
        <v>39</v>
      </c>
      <c r="EW94" s="623" t="s">
        <v>26</v>
      </c>
      <c r="EX94" s="1374" t="s">
        <v>26</v>
      </c>
      <c r="EY94" s="1034" t="s">
        <v>26</v>
      </c>
      <c r="EZ94" s="1421" t="s">
        <v>176</v>
      </c>
      <c r="FA94" s="82">
        <v>4732</v>
      </c>
      <c r="FB94" s="2246" t="s">
        <v>21</v>
      </c>
      <c r="FC94" s="2246"/>
      <c r="FD94" s="2246">
        <v>3952</v>
      </c>
      <c r="FE94" s="2246">
        <v>3952</v>
      </c>
      <c r="FF94" s="2246" t="s">
        <v>21</v>
      </c>
      <c r="FG94" s="2246" t="s">
        <v>21</v>
      </c>
      <c r="FH94" s="2246" t="s">
        <v>21</v>
      </c>
      <c r="FI94" s="2246" t="s">
        <v>21</v>
      </c>
      <c r="FJ94" s="2246" t="s">
        <v>21</v>
      </c>
      <c r="FK94" s="2246" t="s">
        <v>21</v>
      </c>
      <c r="FL94" s="208">
        <v>4170</v>
      </c>
      <c r="FM94" s="1343" t="s">
        <v>39</v>
      </c>
      <c r="FN94" s="623" t="s">
        <v>26</v>
      </c>
      <c r="FO94" s="1374"/>
      <c r="FP94" s="1034"/>
      <c r="FQ94" s="1421"/>
      <c r="FR94" s="917"/>
      <c r="FS94" s="917"/>
      <c r="FT94" s="917"/>
      <c r="FU94" s="917"/>
      <c r="FV94" s="917"/>
      <c r="FW94" s="917"/>
      <c r="FX94" s="917"/>
      <c r="FY94" s="917"/>
      <c r="FZ94" s="917"/>
      <c r="GA94" s="917"/>
      <c r="GB94" s="917"/>
      <c r="GC94" s="917"/>
      <c r="GD94" s="1352"/>
      <c r="GE94" s="475"/>
    </row>
    <row r="95" spans="1:187" ht="15" customHeight="1">
      <c r="A95" s="1374" t="s">
        <v>26</v>
      </c>
      <c r="B95" s="1034" t="s">
        <v>26</v>
      </c>
      <c r="C95" s="1421" t="s">
        <v>177</v>
      </c>
      <c r="D95" s="82">
        <v>2983</v>
      </c>
      <c r="E95" s="2246" t="s">
        <v>22</v>
      </c>
      <c r="F95" s="2246"/>
      <c r="G95" s="2246">
        <v>2439</v>
      </c>
      <c r="H95" s="2246" t="s">
        <v>21</v>
      </c>
      <c r="I95" s="2246" t="s">
        <v>21</v>
      </c>
      <c r="J95" s="2246">
        <v>2439</v>
      </c>
      <c r="K95" s="2246">
        <v>2439</v>
      </c>
      <c r="L95" s="2246" t="s">
        <v>21</v>
      </c>
      <c r="M95" s="2246" t="s">
        <v>21</v>
      </c>
      <c r="N95" s="2246" t="s">
        <v>21</v>
      </c>
      <c r="O95" s="2246">
        <v>1519</v>
      </c>
      <c r="P95" s="1343" t="s">
        <v>40</v>
      </c>
      <c r="Q95" s="623" t="s">
        <v>26</v>
      </c>
      <c r="R95" s="1374" t="s">
        <v>26</v>
      </c>
      <c r="S95" s="1034" t="s">
        <v>26</v>
      </c>
      <c r="T95" s="1421" t="s">
        <v>177</v>
      </c>
      <c r="U95" s="82">
        <v>2592515</v>
      </c>
      <c r="V95" s="2246" t="s">
        <v>22</v>
      </c>
      <c r="W95" s="2246"/>
      <c r="X95" s="2246">
        <v>2678546</v>
      </c>
      <c r="Y95" s="2246" t="s">
        <v>21</v>
      </c>
      <c r="Z95" s="2246" t="s">
        <v>21</v>
      </c>
      <c r="AA95" s="2246">
        <v>2678546</v>
      </c>
      <c r="AB95" s="2246">
        <v>2678546</v>
      </c>
      <c r="AC95" s="2246" t="s">
        <v>21</v>
      </c>
      <c r="AD95" s="2246" t="s">
        <v>21</v>
      </c>
      <c r="AE95" s="2246">
        <v>1398</v>
      </c>
      <c r="AF95" s="2246">
        <v>499424</v>
      </c>
      <c r="AG95" s="1343" t="s">
        <v>40</v>
      </c>
      <c r="AH95" s="623" t="s">
        <v>26</v>
      </c>
      <c r="AI95" s="1374" t="s">
        <v>26</v>
      </c>
      <c r="AJ95" s="1034" t="s">
        <v>26</v>
      </c>
      <c r="AK95" s="1421" t="s">
        <v>177</v>
      </c>
      <c r="AL95" s="82">
        <v>15465</v>
      </c>
      <c r="AM95" s="2246" t="s">
        <v>22</v>
      </c>
      <c r="AN95" s="2246"/>
      <c r="AO95" s="2246">
        <v>10948</v>
      </c>
      <c r="AP95" s="2246" t="s">
        <v>21</v>
      </c>
      <c r="AQ95" s="2246" t="s">
        <v>21</v>
      </c>
      <c r="AR95" s="2246">
        <v>10948</v>
      </c>
      <c r="AS95" s="2246">
        <v>10752</v>
      </c>
      <c r="AT95" s="2246" t="s">
        <v>21</v>
      </c>
      <c r="AU95" s="2246">
        <v>196</v>
      </c>
      <c r="AV95" s="2246" t="s">
        <v>21</v>
      </c>
      <c r="AW95" s="2246">
        <v>22098</v>
      </c>
      <c r="AX95" s="1343" t="s">
        <v>40</v>
      </c>
      <c r="AY95" s="623" t="s">
        <v>26</v>
      </c>
      <c r="AZ95" s="1374" t="s">
        <v>26</v>
      </c>
      <c r="BA95" s="1034" t="s">
        <v>26</v>
      </c>
      <c r="BB95" s="1421" t="s">
        <v>177</v>
      </c>
      <c r="BC95" s="82">
        <v>114953</v>
      </c>
      <c r="BD95" s="2246" t="s">
        <v>22</v>
      </c>
      <c r="BE95" s="2246"/>
      <c r="BF95" s="2246">
        <v>116216</v>
      </c>
      <c r="BG95" s="2246">
        <v>53267</v>
      </c>
      <c r="BH95" s="2246">
        <v>117</v>
      </c>
      <c r="BI95" s="2246">
        <v>62832</v>
      </c>
      <c r="BJ95" s="2246">
        <v>52537</v>
      </c>
      <c r="BK95" s="2246">
        <v>9852</v>
      </c>
      <c r="BL95" s="2246">
        <v>443</v>
      </c>
      <c r="BM95" s="2246" t="s">
        <v>21</v>
      </c>
      <c r="BN95" s="2246">
        <v>52243</v>
      </c>
      <c r="BO95" s="1343" t="s">
        <v>40</v>
      </c>
      <c r="BP95" s="623" t="s">
        <v>26</v>
      </c>
      <c r="BQ95" s="1374" t="s">
        <v>26</v>
      </c>
      <c r="BR95" s="1034" t="s">
        <v>26</v>
      </c>
      <c r="BS95" s="1421" t="s">
        <v>177</v>
      </c>
      <c r="BT95" s="82">
        <v>28931</v>
      </c>
      <c r="BU95" s="2246" t="s">
        <v>22</v>
      </c>
      <c r="BV95" s="2246"/>
      <c r="BW95" s="2246">
        <v>537967</v>
      </c>
      <c r="BX95" s="2246">
        <v>56761</v>
      </c>
      <c r="BY95" s="2246">
        <v>96010</v>
      </c>
      <c r="BZ95" s="2246">
        <v>385196</v>
      </c>
      <c r="CA95" s="2246">
        <v>1809</v>
      </c>
      <c r="CB95" s="2246">
        <v>371504</v>
      </c>
      <c r="CC95" s="2246">
        <v>11883</v>
      </c>
      <c r="CD95" s="2246" t="s">
        <v>22</v>
      </c>
      <c r="CE95" s="2246" t="s">
        <v>22</v>
      </c>
      <c r="CF95" s="1343" t="s">
        <v>40</v>
      </c>
      <c r="CG95" s="623" t="s">
        <v>26</v>
      </c>
      <c r="CH95" s="1374" t="s">
        <v>26</v>
      </c>
      <c r="CI95" s="1034" t="s">
        <v>26</v>
      </c>
      <c r="CJ95" s="1421" t="s">
        <v>177</v>
      </c>
      <c r="CK95" s="82">
        <v>1712</v>
      </c>
      <c r="CL95" s="2246" t="s">
        <v>21</v>
      </c>
      <c r="CM95" s="2246"/>
      <c r="CN95" s="2246">
        <v>1712</v>
      </c>
      <c r="CO95" s="2246">
        <v>1602</v>
      </c>
      <c r="CP95" s="2246" t="s">
        <v>21</v>
      </c>
      <c r="CQ95" s="2246">
        <v>110</v>
      </c>
      <c r="CR95" s="2246" t="s">
        <v>21</v>
      </c>
      <c r="CS95" s="2246">
        <v>110</v>
      </c>
      <c r="CT95" s="2246" t="s">
        <v>21</v>
      </c>
      <c r="CU95" s="2246" t="s">
        <v>21</v>
      </c>
      <c r="CV95" s="208" t="s">
        <v>21</v>
      </c>
      <c r="CW95" s="1343" t="s">
        <v>40</v>
      </c>
      <c r="CX95" s="623" t="s">
        <v>26</v>
      </c>
      <c r="CY95" s="1374" t="s">
        <v>26</v>
      </c>
      <c r="CZ95" s="1034" t="s">
        <v>26</v>
      </c>
      <c r="DA95" s="1421" t="s">
        <v>177</v>
      </c>
      <c r="DB95" s="82">
        <v>15923</v>
      </c>
      <c r="DC95" s="2246">
        <v>619065</v>
      </c>
      <c r="DD95" s="2246"/>
      <c r="DE95" s="2246">
        <v>12475</v>
      </c>
      <c r="DF95" s="2246" t="s">
        <v>22</v>
      </c>
      <c r="DG95" s="2246" t="s">
        <v>21</v>
      </c>
      <c r="DH95" s="2246">
        <v>12475</v>
      </c>
      <c r="DI95" s="2246">
        <v>8953</v>
      </c>
      <c r="DJ95" s="2246">
        <v>3522</v>
      </c>
      <c r="DK95" s="2246" t="s">
        <v>21</v>
      </c>
      <c r="DL95" s="2246">
        <v>608077</v>
      </c>
      <c r="DM95" s="208">
        <v>328868</v>
      </c>
      <c r="DN95" s="1343" t="s">
        <v>40</v>
      </c>
      <c r="DO95" s="623" t="s">
        <v>26</v>
      </c>
      <c r="DP95" s="1374" t="s">
        <v>26</v>
      </c>
      <c r="DQ95" s="1034" t="s">
        <v>26</v>
      </c>
      <c r="DR95" s="1421" t="s">
        <v>177</v>
      </c>
      <c r="DS95" s="82">
        <v>106561</v>
      </c>
      <c r="DT95" s="2246" t="s">
        <v>21</v>
      </c>
      <c r="DU95" s="2246"/>
      <c r="DV95" s="2246">
        <v>106561</v>
      </c>
      <c r="DW95" s="2246" t="s">
        <v>21</v>
      </c>
      <c r="DX95" s="2246" t="s">
        <v>21</v>
      </c>
      <c r="DY95" s="2246">
        <v>106561</v>
      </c>
      <c r="DZ95" s="2246" t="s">
        <v>21</v>
      </c>
      <c r="EA95" s="2246">
        <v>106561</v>
      </c>
      <c r="EB95" s="2246" t="s">
        <v>21</v>
      </c>
      <c r="EC95" s="2246" t="s">
        <v>21</v>
      </c>
      <c r="ED95" s="208" t="s">
        <v>22</v>
      </c>
      <c r="EE95" s="1343" t="s">
        <v>40</v>
      </c>
      <c r="EF95" s="623" t="s">
        <v>26</v>
      </c>
      <c r="EG95" s="1374" t="s">
        <v>26</v>
      </c>
      <c r="EH95" s="1034" t="s">
        <v>26</v>
      </c>
      <c r="EI95" s="1421" t="s">
        <v>177</v>
      </c>
      <c r="EJ95" s="82">
        <v>55520</v>
      </c>
      <c r="EK95" s="2246" t="s">
        <v>22</v>
      </c>
      <c r="EL95" s="2246"/>
      <c r="EM95" s="2246">
        <v>45003</v>
      </c>
      <c r="EN95" s="2246">
        <v>9779</v>
      </c>
      <c r="EO95" s="2246">
        <v>16139</v>
      </c>
      <c r="EP95" s="2246">
        <v>19085</v>
      </c>
      <c r="EQ95" s="2246">
        <v>3064</v>
      </c>
      <c r="ER95" s="2246">
        <v>16008</v>
      </c>
      <c r="ES95" s="2246">
        <v>13</v>
      </c>
      <c r="ET95" s="2246">
        <v>10521</v>
      </c>
      <c r="EU95" s="208">
        <v>178</v>
      </c>
      <c r="EV95" s="1343" t="s">
        <v>40</v>
      </c>
      <c r="EW95" s="623" t="s">
        <v>26</v>
      </c>
      <c r="EX95" s="1374" t="s">
        <v>26</v>
      </c>
      <c r="EY95" s="1034" t="s">
        <v>26</v>
      </c>
      <c r="EZ95" s="1421" t="s">
        <v>177</v>
      </c>
      <c r="FA95" s="82">
        <v>11862</v>
      </c>
      <c r="FB95" s="2246" t="s">
        <v>21</v>
      </c>
      <c r="FC95" s="2246"/>
      <c r="FD95" s="2246">
        <v>12553</v>
      </c>
      <c r="FE95" s="2246">
        <v>12553</v>
      </c>
      <c r="FF95" s="2246" t="s">
        <v>21</v>
      </c>
      <c r="FG95" s="2246" t="s">
        <v>21</v>
      </c>
      <c r="FH95" s="2246" t="s">
        <v>21</v>
      </c>
      <c r="FI95" s="2246" t="s">
        <v>21</v>
      </c>
      <c r="FJ95" s="2246" t="s">
        <v>21</v>
      </c>
      <c r="FK95" s="2246" t="s">
        <v>21</v>
      </c>
      <c r="FL95" s="208">
        <v>3479</v>
      </c>
      <c r="FM95" s="1343" t="s">
        <v>40</v>
      </c>
      <c r="FN95" s="623" t="s">
        <v>26</v>
      </c>
      <c r="FO95" s="1374"/>
      <c r="FP95" s="1034"/>
      <c r="FQ95" s="1421"/>
      <c r="FR95" s="917"/>
      <c r="FS95" s="917"/>
      <c r="FT95" s="917"/>
      <c r="FU95" s="917"/>
      <c r="FV95" s="917"/>
      <c r="FW95" s="917"/>
      <c r="FX95" s="917"/>
      <c r="FY95" s="917"/>
      <c r="FZ95" s="917"/>
      <c r="GA95" s="917"/>
      <c r="GB95" s="917"/>
      <c r="GC95" s="917"/>
      <c r="GD95" s="1352"/>
      <c r="GE95" s="475"/>
    </row>
    <row r="96" spans="1:187" ht="15" customHeight="1">
      <c r="A96" s="1378" t="s">
        <v>26</v>
      </c>
      <c r="B96" s="1044" t="s">
        <v>26</v>
      </c>
      <c r="C96" s="1770" t="s">
        <v>178</v>
      </c>
      <c r="D96" s="106">
        <v>1953</v>
      </c>
      <c r="E96" s="2247" t="s">
        <v>22</v>
      </c>
      <c r="F96" s="2247"/>
      <c r="G96" s="2247">
        <v>2424</v>
      </c>
      <c r="H96" s="2247" t="s">
        <v>21</v>
      </c>
      <c r="I96" s="2247" t="s">
        <v>21</v>
      </c>
      <c r="J96" s="2247">
        <v>2424</v>
      </c>
      <c r="K96" s="2247">
        <v>2424</v>
      </c>
      <c r="L96" s="2247" t="s">
        <v>21</v>
      </c>
      <c r="M96" s="2247" t="s">
        <v>21</v>
      </c>
      <c r="N96" s="2247" t="s">
        <v>21</v>
      </c>
      <c r="O96" s="2247">
        <v>1048</v>
      </c>
      <c r="P96" s="1345" t="s">
        <v>41</v>
      </c>
      <c r="Q96" s="626" t="s">
        <v>26</v>
      </c>
      <c r="R96" s="1378" t="s">
        <v>26</v>
      </c>
      <c r="S96" s="1044" t="s">
        <v>26</v>
      </c>
      <c r="T96" s="1770" t="s">
        <v>178</v>
      </c>
      <c r="U96" s="106">
        <v>2755320</v>
      </c>
      <c r="V96" s="2247" t="s">
        <v>22</v>
      </c>
      <c r="W96" s="2247"/>
      <c r="X96" s="2247">
        <v>2700815</v>
      </c>
      <c r="Y96" s="2247" t="s">
        <v>21</v>
      </c>
      <c r="Z96" s="2247" t="s">
        <v>21</v>
      </c>
      <c r="AA96" s="2247">
        <v>2700815</v>
      </c>
      <c r="AB96" s="2247">
        <v>2700815</v>
      </c>
      <c r="AC96" s="2247" t="s">
        <v>21</v>
      </c>
      <c r="AD96" s="2247" t="s">
        <v>21</v>
      </c>
      <c r="AE96" s="2247" t="s">
        <v>21</v>
      </c>
      <c r="AF96" s="2247">
        <v>573056</v>
      </c>
      <c r="AG96" s="1345" t="s">
        <v>41</v>
      </c>
      <c r="AH96" s="626" t="s">
        <v>26</v>
      </c>
      <c r="AI96" s="1378" t="s">
        <v>26</v>
      </c>
      <c r="AJ96" s="1044" t="s">
        <v>26</v>
      </c>
      <c r="AK96" s="1770" t="s">
        <v>178</v>
      </c>
      <c r="AL96" s="106">
        <v>14874</v>
      </c>
      <c r="AM96" s="2247" t="s">
        <v>22</v>
      </c>
      <c r="AN96" s="2247"/>
      <c r="AO96" s="2247">
        <v>15642</v>
      </c>
      <c r="AP96" s="2247" t="s">
        <v>21</v>
      </c>
      <c r="AQ96" s="2247" t="s">
        <v>21</v>
      </c>
      <c r="AR96" s="2247">
        <v>15642</v>
      </c>
      <c r="AS96" s="2247">
        <v>15425</v>
      </c>
      <c r="AT96" s="2247" t="s">
        <v>21</v>
      </c>
      <c r="AU96" s="2247">
        <v>217</v>
      </c>
      <c r="AV96" s="2247" t="s">
        <v>21</v>
      </c>
      <c r="AW96" s="2247">
        <v>21287</v>
      </c>
      <c r="AX96" s="1345" t="s">
        <v>41</v>
      </c>
      <c r="AY96" s="626" t="s">
        <v>26</v>
      </c>
      <c r="AZ96" s="1378" t="s">
        <v>26</v>
      </c>
      <c r="BA96" s="1044" t="s">
        <v>26</v>
      </c>
      <c r="BB96" s="1770" t="s">
        <v>178</v>
      </c>
      <c r="BC96" s="106">
        <v>122229</v>
      </c>
      <c r="BD96" s="2247" t="s">
        <v>22</v>
      </c>
      <c r="BE96" s="2247"/>
      <c r="BF96" s="2247">
        <v>120379</v>
      </c>
      <c r="BG96" s="2247">
        <v>56256</v>
      </c>
      <c r="BH96" s="2247">
        <v>481</v>
      </c>
      <c r="BI96" s="2247">
        <v>63642</v>
      </c>
      <c r="BJ96" s="2247">
        <v>52906</v>
      </c>
      <c r="BK96" s="2247">
        <v>10387</v>
      </c>
      <c r="BL96" s="2247">
        <v>349</v>
      </c>
      <c r="BM96" s="2247" t="s">
        <v>21</v>
      </c>
      <c r="BN96" s="2247">
        <v>54444</v>
      </c>
      <c r="BO96" s="1345" t="s">
        <v>41</v>
      </c>
      <c r="BP96" s="626" t="s">
        <v>26</v>
      </c>
      <c r="BQ96" s="1378" t="s">
        <v>26</v>
      </c>
      <c r="BR96" s="1044" t="s">
        <v>26</v>
      </c>
      <c r="BS96" s="1770" t="s">
        <v>178</v>
      </c>
      <c r="BT96" s="106">
        <v>30706</v>
      </c>
      <c r="BU96" s="2247" t="s">
        <v>22</v>
      </c>
      <c r="BV96" s="2247"/>
      <c r="BW96" s="2247">
        <v>548398</v>
      </c>
      <c r="BX96" s="2247">
        <v>54003</v>
      </c>
      <c r="BY96" s="2247">
        <v>102528</v>
      </c>
      <c r="BZ96" s="2247">
        <v>391867</v>
      </c>
      <c r="CA96" s="2247">
        <v>2317</v>
      </c>
      <c r="CB96" s="2247">
        <v>376837</v>
      </c>
      <c r="CC96" s="2247">
        <v>12713</v>
      </c>
      <c r="CD96" s="2247" t="s">
        <v>22</v>
      </c>
      <c r="CE96" s="2247" t="s">
        <v>22</v>
      </c>
      <c r="CF96" s="1345" t="s">
        <v>41</v>
      </c>
      <c r="CG96" s="626" t="s">
        <v>26</v>
      </c>
      <c r="CH96" s="1378" t="s">
        <v>26</v>
      </c>
      <c r="CI96" s="1044" t="s">
        <v>26</v>
      </c>
      <c r="CJ96" s="1770" t="s">
        <v>178</v>
      </c>
      <c r="CK96" s="106">
        <v>1712</v>
      </c>
      <c r="CL96" s="2247" t="s">
        <v>21</v>
      </c>
      <c r="CM96" s="2247"/>
      <c r="CN96" s="2247">
        <v>1712</v>
      </c>
      <c r="CO96" s="2247">
        <v>1602</v>
      </c>
      <c r="CP96" s="2247" t="s">
        <v>21</v>
      </c>
      <c r="CQ96" s="2247">
        <v>110</v>
      </c>
      <c r="CR96" s="2247" t="s">
        <v>21</v>
      </c>
      <c r="CS96" s="2247">
        <v>110</v>
      </c>
      <c r="CT96" s="2247" t="s">
        <v>21</v>
      </c>
      <c r="CU96" s="2247" t="s">
        <v>21</v>
      </c>
      <c r="CV96" s="486" t="s">
        <v>21</v>
      </c>
      <c r="CW96" s="1345" t="s">
        <v>41</v>
      </c>
      <c r="CX96" s="626" t="s">
        <v>26</v>
      </c>
      <c r="CY96" s="1378" t="s">
        <v>26</v>
      </c>
      <c r="CZ96" s="1044" t="s">
        <v>26</v>
      </c>
      <c r="DA96" s="1770" t="s">
        <v>178</v>
      </c>
      <c r="DB96" s="106">
        <v>16737</v>
      </c>
      <c r="DC96" s="2247">
        <v>636961</v>
      </c>
      <c r="DD96" s="2247"/>
      <c r="DE96" s="2247">
        <v>11649</v>
      </c>
      <c r="DF96" s="2247" t="s">
        <v>22</v>
      </c>
      <c r="DG96" s="2247" t="s">
        <v>21</v>
      </c>
      <c r="DH96" s="2247">
        <v>11649</v>
      </c>
      <c r="DI96" s="2247">
        <v>8201</v>
      </c>
      <c r="DJ96" s="2247">
        <v>3448</v>
      </c>
      <c r="DK96" s="2247" t="s">
        <v>21</v>
      </c>
      <c r="DL96" s="2247">
        <v>646696</v>
      </c>
      <c r="DM96" s="486">
        <v>321685</v>
      </c>
      <c r="DN96" s="1345" t="s">
        <v>41</v>
      </c>
      <c r="DO96" s="626" t="s">
        <v>26</v>
      </c>
      <c r="DP96" s="1378" t="s">
        <v>26</v>
      </c>
      <c r="DQ96" s="1044" t="s">
        <v>26</v>
      </c>
      <c r="DR96" s="1770" t="s">
        <v>178</v>
      </c>
      <c r="DS96" s="106">
        <v>104715</v>
      </c>
      <c r="DT96" s="2247" t="s">
        <v>21</v>
      </c>
      <c r="DU96" s="2247"/>
      <c r="DV96" s="2247">
        <v>104715</v>
      </c>
      <c r="DW96" s="2247" t="s">
        <v>21</v>
      </c>
      <c r="DX96" s="2247" t="s">
        <v>21</v>
      </c>
      <c r="DY96" s="2247">
        <v>104715</v>
      </c>
      <c r="DZ96" s="2247" t="s">
        <v>21</v>
      </c>
      <c r="EA96" s="2247">
        <v>104715</v>
      </c>
      <c r="EB96" s="2247" t="s">
        <v>21</v>
      </c>
      <c r="EC96" s="2247" t="s">
        <v>21</v>
      </c>
      <c r="ED96" s="486" t="s">
        <v>22</v>
      </c>
      <c r="EE96" s="1345" t="s">
        <v>41</v>
      </c>
      <c r="EF96" s="626" t="s">
        <v>26</v>
      </c>
      <c r="EG96" s="1378" t="s">
        <v>26</v>
      </c>
      <c r="EH96" s="1044" t="s">
        <v>26</v>
      </c>
      <c r="EI96" s="1770" t="s">
        <v>178</v>
      </c>
      <c r="EJ96" s="106">
        <v>72958</v>
      </c>
      <c r="EK96" s="2247" t="s">
        <v>22</v>
      </c>
      <c r="EL96" s="2247"/>
      <c r="EM96" s="2247">
        <v>63289</v>
      </c>
      <c r="EN96" s="2247">
        <v>9115</v>
      </c>
      <c r="EO96" s="2247">
        <v>17925</v>
      </c>
      <c r="EP96" s="2247">
        <v>36249</v>
      </c>
      <c r="EQ96" s="2247">
        <v>14614</v>
      </c>
      <c r="ER96" s="2247">
        <v>21626</v>
      </c>
      <c r="ES96" s="2247">
        <v>9</v>
      </c>
      <c r="ET96" s="2247">
        <v>9659</v>
      </c>
      <c r="EU96" s="486">
        <v>188</v>
      </c>
      <c r="EV96" s="1345" t="s">
        <v>41</v>
      </c>
      <c r="EW96" s="626" t="s">
        <v>26</v>
      </c>
      <c r="EX96" s="1378" t="s">
        <v>26</v>
      </c>
      <c r="EY96" s="1044" t="s">
        <v>26</v>
      </c>
      <c r="EZ96" s="1770" t="s">
        <v>178</v>
      </c>
      <c r="FA96" s="106">
        <v>20113</v>
      </c>
      <c r="FB96" s="2247" t="s">
        <v>21</v>
      </c>
      <c r="FC96" s="2247"/>
      <c r="FD96" s="2247">
        <v>16696</v>
      </c>
      <c r="FE96" s="2247">
        <v>16696</v>
      </c>
      <c r="FF96" s="2247" t="s">
        <v>21</v>
      </c>
      <c r="FG96" s="2247" t="s">
        <v>21</v>
      </c>
      <c r="FH96" s="2247" t="s">
        <v>21</v>
      </c>
      <c r="FI96" s="2247" t="s">
        <v>21</v>
      </c>
      <c r="FJ96" s="2247" t="s">
        <v>21</v>
      </c>
      <c r="FK96" s="2247" t="s">
        <v>21</v>
      </c>
      <c r="FL96" s="486">
        <v>6896</v>
      </c>
      <c r="FM96" s="1345" t="s">
        <v>41</v>
      </c>
      <c r="FN96" s="626" t="s">
        <v>26</v>
      </c>
      <c r="FO96" s="1374"/>
      <c r="FP96" s="1034"/>
      <c r="FQ96" s="1421"/>
      <c r="FR96" s="917"/>
      <c r="FS96" s="917"/>
      <c r="FT96" s="917"/>
      <c r="FU96" s="917"/>
      <c r="FV96" s="917"/>
      <c r="FW96" s="917"/>
      <c r="FX96" s="917"/>
      <c r="FY96" s="917"/>
      <c r="FZ96" s="917"/>
      <c r="GA96" s="917"/>
      <c r="GB96" s="917"/>
      <c r="GC96" s="917"/>
      <c r="GD96" s="1352"/>
      <c r="GE96" s="475"/>
    </row>
    <row r="97" spans="1:187">
      <c r="A97" s="1404"/>
      <c r="B97" s="1404"/>
      <c r="C97" s="1404"/>
      <c r="D97" s="1404"/>
      <c r="E97" s="1404"/>
      <c r="F97" s="1404"/>
      <c r="G97" s="1404"/>
      <c r="H97" s="1404"/>
      <c r="I97" s="1404"/>
      <c r="J97" s="1404"/>
      <c r="K97" s="1404"/>
      <c r="L97" s="1404"/>
      <c r="M97" s="1404"/>
      <c r="N97" s="1404"/>
      <c r="O97" s="1404"/>
      <c r="P97" s="1404"/>
      <c r="Q97" s="1404"/>
      <c r="R97" s="1404"/>
      <c r="S97" s="1404"/>
      <c r="T97" s="1404"/>
      <c r="U97" s="1404"/>
      <c r="V97" s="1404"/>
      <c r="W97" s="1404"/>
      <c r="X97" s="1404"/>
      <c r="Y97" s="1404"/>
      <c r="Z97" s="1404"/>
      <c r="AA97" s="1404"/>
      <c r="AB97" s="1404"/>
      <c r="AC97" s="1404"/>
      <c r="AD97" s="1404"/>
      <c r="AE97" s="1404"/>
      <c r="AF97" s="1404"/>
      <c r="AG97" s="1404"/>
      <c r="AH97" s="1404"/>
      <c r="AI97" s="1404"/>
      <c r="AJ97" s="1404"/>
      <c r="AK97" s="1404"/>
      <c r="AL97" s="1404"/>
      <c r="AM97" s="1404"/>
      <c r="AN97" s="1404"/>
      <c r="AO97" s="1404"/>
      <c r="AP97" s="1404"/>
      <c r="AQ97" s="1404"/>
      <c r="AR97" s="1404"/>
      <c r="AS97" s="1404"/>
      <c r="AT97" s="1404"/>
      <c r="AU97" s="1404"/>
      <c r="AV97" s="1404"/>
      <c r="AW97" s="1404"/>
      <c r="AX97" s="1404"/>
      <c r="AY97" s="1404"/>
      <c r="AZ97" s="1404"/>
      <c r="BA97" s="1404"/>
      <c r="BB97" s="1404"/>
      <c r="BC97" s="1404"/>
      <c r="BD97" s="1404"/>
      <c r="BE97" s="1404"/>
      <c r="BF97" s="1404"/>
      <c r="BG97" s="1404"/>
      <c r="BH97" s="1404"/>
      <c r="BI97" s="1404"/>
      <c r="BJ97" s="1404"/>
      <c r="BK97" s="1404"/>
      <c r="BL97" s="1404"/>
      <c r="BM97" s="1404"/>
      <c r="BN97" s="1404"/>
      <c r="BO97" s="1404"/>
      <c r="BP97" s="1404"/>
      <c r="BQ97" s="1404"/>
      <c r="BR97" s="1404"/>
      <c r="BS97" s="1404"/>
      <c r="BT97" s="1404"/>
      <c r="BU97" s="1404"/>
      <c r="BV97" s="1404"/>
      <c r="BW97" s="1404"/>
      <c r="BX97" s="1404"/>
      <c r="BY97" s="1404"/>
      <c r="BZ97" s="1404"/>
      <c r="CA97" s="1404"/>
      <c r="CB97" s="1404"/>
      <c r="CC97" s="1404"/>
      <c r="CD97" s="1404"/>
      <c r="CE97" s="1404"/>
      <c r="CF97" s="1404"/>
      <c r="CG97" s="1404"/>
      <c r="CH97" s="1404"/>
      <c r="CI97" s="1404"/>
      <c r="CJ97" s="1404"/>
      <c r="CK97" s="1404"/>
      <c r="CL97" s="1404"/>
      <c r="CM97" s="1404"/>
      <c r="CN97" s="1404"/>
      <c r="CO97" s="1404"/>
      <c r="CP97" s="1404"/>
      <c r="CQ97" s="1404"/>
      <c r="CR97" s="1404"/>
      <c r="CS97" s="1404"/>
      <c r="CT97" s="1404"/>
      <c r="CU97" s="1404"/>
      <c r="CV97" s="1404"/>
      <c r="CW97" s="1404"/>
      <c r="CX97" s="1404"/>
      <c r="CY97" s="1404"/>
      <c r="CZ97" s="1404"/>
      <c r="DA97" s="1404"/>
      <c r="DB97" s="1404"/>
      <c r="DC97" s="1404"/>
      <c r="DD97" s="1404"/>
      <c r="DE97" s="1404"/>
      <c r="DF97" s="1404"/>
      <c r="DG97" s="1404"/>
      <c r="DH97" s="1404"/>
      <c r="DI97" s="1404"/>
      <c r="DJ97" s="1404"/>
      <c r="DK97" s="1404"/>
      <c r="DL97" s="1404"/>
      <c r="DM97" s="1404"/>
      <c r="DN97" s="1404"/>
      <c r="DO97" s="1404"/>
      <c r="DP97" s="1404"/>
      <c r="DQ97" s="1404"/>
      <c r="DR97" s="1404"/>
      <c r="DS97" s="1404"/>
      <c r="DT97" s="1404"/>
      <c r="DU97" s="1404"/>
      <c r="DV97" s="1404"/>
      <c r="DW97" s="1404"/>
      <c r="DX97" s="1404"/>
      <c r="DY97" s="1404"/>
      <c r="DZ97" s="1404"/>
      <c r="EA97" s="1404"/>
      <c r="EB97" s="1404"/>
      <c r="EC97" s="1404"/>
      <c r="ED97" s="1404"/>
      <c r="EE97" s="1404"/>
      <c r="EF97" s="1404"/>
      <c r="EG97" s="1404"/>
      <c r="EH97" s="1404"/>
      <c r="EI97" s="1404"/>
      <c r="EJ97" s="1404"/>
      <c r="EK97" s="1404"/>
      <c r="EL97" s="1404"/>
      <c r="EM97" s="1404"/>
      <c r="EN97" s="1404"/>
      <c r="EO97" s="1404"/>
      <c r="EP97" s="1404"/>
      <c r="EQ97" s="1404"/>
      <c r="ER97" s="1404"/>
      <c r="ES97" s="1404"/>
      <c r="ET97" s="1404"/>
      <c r="EU97" s="1404"/>
      <c r="EV97" s="1404"/>
      <c r="EW97" s="1404"/>
      <c r="EX97" s="1404"/>
      <c r="EY97" s="1404"/>
      <c r="EZ97" s="1404"/>
      <c r="FA97" s="1404"/>
      <c r="FB97" s="1404"/>
      <c r="FC97" s="1404"/>
      <c r="FD97" s="1404"/>
      <c r="FE97" s="1404"/>
      <c r="FF97" s="1404"/>
      <c r="FG97" s="1404"/>
      <c r="FH97" s="1404"/>
      <c r="FI97" s="1404"/>
      <c r="FJ97" s="1404"/>
      <c r="FK97" s="1404"/>
      <c r="FL97" s="1404"/>
      <c r="FM97" s="1404"/>
      <c r="FN97" s="1404"/>
      <c r="FO97" s="1404"/>
      <c r="FP97" s="1404"/>
      <c r="FQ97" s="1404"/>
      <c r="FR97" s="1404"/>
      <c r="FS97" s="1404"/>
      <c r="FT97" s="1404"/>
      <c r="FU97" s="1404"/>
      <c r="FV97" s="1404"/>
      <c r="FW97" s="1404"/>
      <c r="FX97" s="1404"/>
      <c r="FY97" s="1404"/>
      <c r="FZ97" s="1404"/>
      <c r="GA97" s="1404"/>
      <c r="GB97" s="1404"/>
      <c r="GC97" s="1404"/>
      <c r="GD97" s="1404"/>
      <c r="GE97" s="1404"/>
    </row>
  </sheetData>
  <mergeCells count="44">
    <mergeCell ref="CW9:CX14"/>
    <mergeCell ref="J11:M11"/>
    <mergeCell ref="AA11:AD11"/>
    <mergeCell ref="AR11:AU11"/>
    <mergeCell ref="BI11:BL11"/>
    <mergeCell ref="BZ11:CC11"/>
    <mergeCell ref="AX9:AY14"/>
    <mergeCell ref="AR10:AU10"/>
    <mergeCell ref="DH11:DK11"/>
    <mergeCell ref="DY11:EB11"/>
    <mergeCell ref="EX9:EZ14"/>
    <mergeCell ref="FM9:FN14"/>
    <mergeCell ref="CY9:DA14"/>
    <mergeCell ref="DN9:DO14"/>
    <mergeCell ref="DP9:DR14"/>
    <mergeCell ref="EE9:EF14"/>
    <mergeCell ref="EG9:EI14"/>
    <mergeCell ref="EV9:EW14"/>
    <mergeCell ref="DH10:DK10"/>
    <mergeCell ref="DY10:EB10"/>
    <mergeCell ref="EP10:ES10"/>
    <mergeCell ref="EP11:ES11"/>
    <mergeCell ref="FO9:FQ14"/>
    <mergeCell ref="GD9:GE14"/>
    <mergeCell ref="FG11:FJ11"/>
    <mergeCell ref="FX11:GA11"/>
    <mergeCell ref="FG10:FJ10"/>
    <mergeCell ref="FX10:GA10"/>
    <mergeCell ref="BI10:BL10"/>
    <mergeCell ref="BZ10:CC10"/>
    <mergeCell ref="CQ10:CT10"/>
    <mergeCell ref="AZ9:BB14"/>
    <mergeCell ref="BO9:BP14"/>
    <mergeCell ref="BQ9:BS14"/>
    <mergeCell ref="CF9:CG14"/>
    <mergeCell ref="CH9:CJ14"/>
    <mergeCell ref="CQ11:CT11"/>
    <mergeCell ref="A9:C14"/>
    <mergeCell ref="P9:Q14"/>
    <mergeCell ref="R9:T14"/>
    <mergeCell ref="AG9:AH14"/>
    <mergeCell ref="AI9:AK14"/>
    <mergeCell ref="J10:M10"/>
    <mergeCell ref="AA10:AD10"/>
  </mergeCells>
  <phoneticPr fontId="94"/>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33625-FA42-4971-9015-22ADAC374761}">
  <dimension ref="A1:FA98"/>
  <sheetViews>
    <sheetView showGridLines="0" zoomScaleNormal="100" zoomScaleSheetLayoutView="70" workbookViewId="0"/>
  </sheetViews>
  <sheetFormatPr defaultColWidth="9" defaultRowHeight="13"/>
  <cols>
    <col min="1" max="2" width="8.6328125" style="4" customWidth="1"/>
    <col min="3" max="3" width="10.90625" style="4" customWidth="1"/>
    <col min="4" max="9" width="20.7265625" style="4" customWidth="1"/>
    <col min="10" max="15" width="21.6328125" style="4" customWidth="1"/>
    <col min="16" max="17" width="10.7265625" style="4" customWidth="1"/>
    <col min="18" max="19" width="8.6328125" style="4" customWidth="1"/>
    <col min="20" max="20" width="10.90625" style="4" customWidth="1"/>
    <col min="21" max="22" width="24.6328125" style="4" customWidth="1"/>
    <col min="23" max="23" width="5" style="4" customWidth="1"/>
    <col min="24" max="24" width="20.6328125" style="4" customWidth="1"/>
    <col min="25" max="26" width="24.6328125" style="4" customWidth="1"/>
    <col min="27" max="32" width="21.6328125" style="4" customWidth="1"/>
    <col min="33" max="34" width="10.7265625" style="4" customWidth="1"/>
    <col min="35" max="36" width="8.6328125" style="4" customWidth="1"/>
    <col min="37" max="37" width="10.90625" style="4" customWidth="1"/>
    <col min="38" max="39" width="24.6328125" style="4" customWidth="1"/>
    <col min="40" max="40" width="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90625" style="4" customWidth="1"/>
    <col min="55" max="56" width="24.6328125" style="4" customWidth="1"/>
    <col min="57" max="57" width="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90625" style="4" customWidth="1"/>
    <col min="72" max="73" width="24.6328125" style="4" customWidth="1"/>
    <col min="74" max="74" width="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90625" style="4" customWidth="1"/>
    <col min="89" max="90" width="24.6328125" style="4" customWidth="1"/>
    <col min="91" max="91" width="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90625" style="4" customWidth="1"/>
    <col min="106" max="107" width="24.6328125" style="4" customWidth="1"/>
    <col min="108" max="108" width="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90625" style="4" customWidth="1"/>
    <col min="123" max="124" width="24.6328125" style="4" customWidth="1"/>
    <col min="125" max="125" width="4.906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90625" style="4" customWidth="1"/>
    <col min="140" max="141" width="24.6328125" style="4" customWidth="1"/>
    <col min="142" max="142" width="5" style="4" customWidth="1"/>
    <col min="143" max="143" width="20.6328125" style="4" customWidth="1"/>
    <col min="144" max="145" width="24.6328125" style="4" customWidth="1"/>
    <col min="146" max="151" width="21.6328125" style="4" customWidth="1"/>
    <col min="152" max="153" width="10.7265625" style="4" customWidth="1"/>
    <col min="154" max="16384" width="9" style="4"/>
  </cols>
  <sheetData>
    <row r="1" spans="1:157" s="367" customFormat="1" ht="15" customHeight="1">
      <c r="A1" s="367" t="s">
        <v>701</v>
      </c>
      <c r="N1" s="603"/>
      <c r="O1" s="601"/>
      <c r="Q1" s="601" t="s">
        <v>701</v>
      </c>
      <c r="R1" s="367" t="s">
        <v>701</v>
      </c>
      <c r="AD1" s="601"/>
      <c r="AE1" s="603"/>
      <c r="AF1" s="601"/>
      <c r="AH1" s="601" t="s">
        <v>701</v>
      </c>
      <c r="AI1" s="367" t="s">
        <v>701</v>
      </c>
      <c r="AV1" s="603"/>
      <c r="AW1" s="601"/>
      <c r="AY1" s="601" t="s">
        <v>701</v>
      </c>
      <c r="AZ1" s="367" t="s">
        <v>701</v>
      </c>
      <c r="BM1" s="603"/>
      <c r="BN1" s="601"/>
      <c r="BP1" s="601" t="s">
        <v>701</v>
      </c>
      <c r="BQ1" s="367" t="s">
        <v>701</v>
      </c>
      <c r="CD1" s="603"/>
      <c r="CE1" s="601"/>
      <c r="CG1" s="601" t="s">
        <v>701</v>
      </c>
      <c r="CH1" s="367" t="s">
        <v>701</v>
      </c>
      <c r="CU1" s="603"/>
      <c r="CV1" s="601"/>
      <c r="CX1" s="601" t="s">
        <v>701</v>
      </c>
      <c r="CY1" s="367" t="s">
        <v>701</v>
      </c>
      <c r="DL1" s="603"/>
      <c r="DM1" s="601"/>
      <c r="DO1" s="601" t="s">
        <v>701</v>
      </c>
      <c r="DP1" s="367" t="s">
        <v>701</v>
      </c>
      <c r="EC1" s="603"/>
      <c r="ED1" s="601"/>
      <c r="EF1" s="601" t="s">
        <v>701</v>
      </c>
      <c r="EG1" s="367" t="s">
        <v>701</v>
      </c>
      <c r="ET1" s="603"/>
      <c r="EU1" s="601"/>
      <c r="EW1" s="601" t="s">
        <v>701</v>
      </c>
      <c r="EX1" s="603"/>
    </row>
    <row r="2" spans="1:157" s="367" customFormat="1" ht="15" customHeight="1">
      <c r="A2" s="603" t="s">
        <v>1193</v>
      </c>
      <c r="D2" s="904"/>
      <c r="O2" s="603"/>
      <c r="P2" s="422"/>
      <c r="Q2" s="601" t="s">
        <v>861</v>
      </c>
      <c r="R2" s="603" t="s">
        <v>861</v>
      </c>
      <c r="U2" s="904"/>
      <c r="AD2" s="601"/>
      <c r="AF2" s="603"/>
      <c r="AG2" s="422"/>
      <c r="AH2" s="601" t="s">
        <v>861</v>
      </c>
      <c r="AI2" s="603" t="s">
        <v>861</v>
      </c>
      <c r="AL2" s="904"/>
      <c r="AW2" s="603"/>
      <c r="AX2" s="422"/>
      <c r="AY2" s="601" t="s">
        <v>861</v>
      </c>
      <c r="AZ2" s="603" t="s">
        <v>861</v>
      </c>
      <c r="BC2" s="904"/>
      <c r="BN2" s="603"/>
      <c r="BO2" s="422"/>
      <c r="BP2" s="601" t="s">
        <v>861</v>
      </c>
      <c r="BQ2" s="603" t="s">
        <v>861</v>
      </c>
      <c r="BT2" s="904"/>
      <c r="CE2" s="603"/>
      <c r="CF2" s="422"/>
      <c r="CG2" s="601" t="s">
        <v>861</v>
      </c>
      <c r="CH2" s="603" t="s">
        <v>861</v>
      </c>
      <c r="CK2" s="904"/>
      <c r="CV2" s="603"/>
      <c r="CW2" s="422"/>
      <c r="CX2" s="601" t="s">
        <v>861</v>
      </c>
      <c r="CY2" s="603" t="s">
        <v>861</v>
      </c>
      <c r="DB2" s="904"/>
      <c r="DM2" s="603"/>
      <c r="DN2" s="422"/>
      <c r="DO2" s="601" t="s">
        <v>861</v>
      </c>
      <c r="DP2" s="603" t="s">
        <v>861</v>
      </c>
      <c r="DS2" s="904"/>
      <c r="ED2" s="603"/>
      <c r="EE2" s="422"/>
      <c r="EF2" s="601" t="s">
        <v>861</v>
      </c>
      <c r="EG2" s="603" t="s">
        <v>861</v>
      </c>
      <c r="EJ2" s="904"/>
      <c r="EU2" s="603"/>
      <c r="EV2" s="422"/>
      <c r="EW2" s="601" t="s">
        <v>861</v>
      </c>
      <c r="EX2" s="603"/>
      <c r="FA2" s="904"/>
    </row>
    <row r="3" spans="1:157" ht="15" customHeight="1">
      <c r="A3" s="367"/>
      <c r="B3" s="367"/>
      <c r="C3" s="367"/>
      <c r="D3" s="904"/>
      <c r="E3" s="1192"/>
      <c r="F3" s="1192"/>
      <c r="G3" s="1192"/>
      <c r="H3" s="1192"/>
      <c r="I3" s="1192"/>
      <c r="J3" s="1192"/>
      <c r="K3" s="1192"/>
      <c r="L3" s="1192"/>
      <c r="M3" s="1192"/>
      <c r="N3" s="603"/>
      <c r="O3" s="904"/>
      <c r="P3" s="422"/>
      <c r="Q3" s="422"/>
      <c r="R3" s="367"/>
      <c r="S3" s="367"/>
      <c r="T3" s="367"/>
      <c r="U3" s="904"/>
      <c r="V3" s="1192"/>
      <c r="W3" s="1192"/>
      <c r="X3" s="1192"/>
      <c r="Y3" s="1192"/>
      <c r="Z3" s="1192"/>
      <c r="AA3" s="1192"/>
      <c r="AB3" s="1192"/>
      <c r="AC3" s="1192"/>
      <c r="AD3" s="1192"/>
      <c r="AE3" s="603"/>
      <c r="AF3" s="904"/>
      <c r="AG3" s="422"/>
      <c r="AH3" s="422"/>
      <c r="AI3" s="367"/>
      <c r="AJ3" s="367"/>
      <c r="AK3" s="367"/>
      <c r="AL3" s="904"/>
      <c r="AM3" s="1192"/>
      <c r="AN3" s="1192"/>
      <c r="AO3" s="1192"/>
      <c r="AP3" s="1192"/>
      <c r="AQ3" s="1192"/>
      <c r="AR3" s="1192"/>
      <c r="AS3" s="1192"/>
      <c r="AT3" s="1192"/>
      <c r="AU3" s="1192"/>
      <c r="AV3" s="603"/>
      <c r="AW3" s="904"/>
      <c r="AX3" s="422"/>
      <c r="AY3" s="422"/>
      <c r="AZ3" s="367"/>
      <c r="BA3" s="367"/>
      <c r="BB3" s="367"/>
      <c r="BC3" s="904"/>
      <c r="BD3" s="1192"/>
      <c r="BE3" s="1192"/>
      <c r="BF3" s="1192"/>
      <c r="BG3" s="1192"/>
      <c r="BH3" s="1192"/>
      <c r="BI3" s="1192"/>
      <c r="BJ3" s="1192"/>
      <c r="BK3" s="1192"/>
      <c r="BL3" s="1192"/>
      <c r="BM3" s="603"/>
      <c r="BN3" s="904"/>
      <c r="BO3" s="422"/>
      <c r="BP3" s="422"/>
      <c r="BQ3" s="367"/>
      <c r="BR3" s="367"/>
      <c r="BS3" s="367"/>
      <c r="BT3" s="904"/>
      <c r="BU3" s="1192"/>
      <c r="BV3" s="1192"/>
      <c r="BW3" s="1192"/>
      <c r="BX3" s="1192"/>
      <c r="BY3" s="1192"/>
      <c r="BZ3" s="1192"/>
      <c r="CA3" s="1192"/>
      <c r="CB3" s="1192"/>
      <c r="CC3" s="1192"/>
      <c r="CD3" s="603"/>
      <c r="CE3" s="904"/>
      <c r="CF3" s="422"/>
      <c r="CG3" s="422"/>
      <c r="CH3" s="367"/>
      <c r="CI3" s="367"/>
      <c r="CJ3" s="367"/>
      <c r="CK3" s="904"/>
      <c r="CL3" s="1192"/>
      <c r="CM3" s="1192"/>
      <c r="CN3" s="1192"/>
      <c r="CO3" s="1192"/>
      <c r="CP3" s="1192"/>
      <c r="CQ3" s="1192"/>
      <c r="CR3" s="1192"/>
      <c r="CS3" s="1192"/>
      <c r="CT3" s="1192"/>
      <c r="CU3" s="603"/>
      <c r="CV3" s="904"/>
      <c r="CW3" s="422"/>
      <c r="CX3" s="422"/>
      <c r="CY3" s="367"/>
      <c r="CZ3" s="367"/>
      <c r="DA3" s="367"/>
      <c r="DB3" s="904"/>
      <c r="DC3" s="1192"/>
      <c r="DD3" s="1192"/>
      <c r="DE3" s="1192"/>
      <c r="DF3" s="1192"/>
      <c r="DG3" s="1192"/>
      <c r="DH3" s="1192"/>
      <c r="DI3" s="1192"/>
      <c r="DJ3" s="1192"/>
      <c r="DK3" s="1192"/>
      <c r="DL3" s="603"/>
      <c r="DM3" s="904"/>
      <c r="DN3" s="422"/>
      <c r="DO3" s="422"/>
      <c r="DP3" s="367"/>
      <c r="DQ3" s="367"/>
      <c r="DR3" s="367"/>
      <c r="DS3" s="904"/>
      <c r="DT3" s="1192"/>
      <c r="DU3" s="1192"/>
      <c r="DV3" s="1192"/>
      <c r="DW3" s="1192"/>
      <c r="DX3" s="1192"/>
      <c r="DY3" s="1192"/>
      <c r="DZ3" s="1192"/>
      <c r="EA3" s="1192"/>
      <c r="EB3" s="1192"/>
      <c r="EC3" s="603"/>
      <c r="ED3" s="904"/>
      <c r="EE3" s="422"/>
      <c r="EF3" s="422"/>
      <c r="EG3" s="367"/>
      <c r="EH3" s="367"/>
      <c r="EI3" s="367"/>
      <c r="EJ3" s="904"/>
      <c r="EK3" s="1192"/>
      <c r="EL3" s="1192"/>
      <c r="EM3" s="1192"/>
      <c r="EN3" s="1192"/>
      <c r="EO3" s="1192"/>
      <c r="EP3" s="1192"/>
      <c r="EQ3" s="1192"/>
      <c r="ER3" s="1192"/>
      <c r="ES3" s="1192"/>
      <c r="ET3" s="603"/>
      <c r="EU3" s="904"/>
      <c r="EV3" s="422"/>
      <c r="EW3" s="490"/>
    </row>
    <row r="4" spans="1:157" ht="15" customHeight="1">
      <c r="A4" s="368"/>
      <c r="B4" s="368"/>
      <c r="C4" s="368"/>
      <c r="D4" s="366"/>
      <c r="E4" s="35"/>
      <c r="F4" s="1335"/>
      <c r="I4" s="35"/>
      <c r="J4" s="35"/>
      <c r="K4" s="35"/>
      <c r="L4" s="35"/>
      <c r="M4" s="35"/>
      <c r="N4" s="368"/>
      <c r="O4" s="366"/>
      <c r="P4" s="14"/>
      <c r="Q4" s="14"/>
      <c r="R4" s="368"/>
      <c r="S4" s="368"/>
      <c r="T4" s="368"/>
      <c r="U4" s="366"/>
      <c r="V4" s="35"/>
      <c r="Z4" s="35"/>
      <c r="AA4" s="35"/>
      <c r="AB4" s="35"/>
      <c r="AC4" s="35"/>
      <c r="AD4" s="35"/>
      <c r="AE4" s="368"/>
      <c r="AF4" s="366"/>
      <c r="AG4" s="14"/>
      <c r="AH4" s="14"/>
      <c r="AI4" s="368"/>
      <c r="AJ4" s="368"/>
      <c r="AK4" s="368"/>
      <c r="AL4" s="366"/>
      <c r="AM4" s="35"/>
      <c r="AQ4" s="35"/>
      <c r="AR4" s="35"/>
      <c r="AS4" s="35"/>
      <c r="AT4" s="35"/>
      <c r="AU4" s="35"/>
      <c r="AV4" s="368"/>
      <c r="AW4" s="366"/>
      <c r="AX4" s="14"/>
      <c r="AY4" s="14"/>
      <c r="AZ4" s="368"/>
      <c r="BA4" s="368"/>
      <c r="BB4" s="368"/>
      <c r="BC4" s="366"/>
      <c r="BD4" s="35"/>
      <c r="BH4" s="35"/>
      <c r="BI4" s="35"/>
      <c r="BJ4" s="35"/>
      <c r="BK4" s="35"/>
      <c r="BL4" s="35"/>
      <c r="BM4" s="368"/>
      <c r="BN4" s="366"/>
      <c r="BO4" s="14"/>
      <c r="BP4" s="14"/>
      <c r="BQ4" s="368"/>
      <c r="BR4" s="368"/>
      <c r="BS4" s="368"/>
      <c r="BT4" s="366"/>
      <c r="BU4" s="35"/>
      <c r="BY4" s="35"/>
      <c r="BZ4" s="35"/>
      <c r="CA4" s="35"/>
      <c r="CB4" s="35"/>
      <c r="CC4" s="35"/>
      <c r="CD4" s="368"/>
      <c r="CE4" s="366"/>
      <c r="CF4" s="14"/>
      <c r="CG4" s="14"/>
      <c r="CH4" s="368"/>
      <c r="CI4" s="368"/>
      <c r="CJ4" s="368"/>
      <c r="CK4" s="366"/>
      <c r="CL4" s="35"/>
      <c r="CP4" s="35"/>
      <c r="CQ4" s="35"/>
      <c r="CR4" s="35"/>
      <c r="CS4" s="35"/>
      <c r="CT4" s="35"/>
      <c r="CU4" s="368"/>
      <c r="CV4" s="366"/>
      <c r="CW4" s="14"/>
      <c r="CX4" s="14"/>
      <c r="CY4" s="368"/>
      <c r="CZ4" s="368"/>
      <c r="DA4" s="368"/>
      <c r="DB4" s="366"/>
      <c r="DC4" s="35"/>
      <c r="DG4" s="35"/>
      <c r="DH4" s="35"/>
      <c r="DI4" s="35"/>
      <c r="DJ4" s="35"/>
      <c r="DK4" s="35"/>
      <c r="DL4" s="368"/>
      <c r="DM4" s="366"/>
      <c r="DN4" s="14"/>
      <c r="DO4" s="14"/>
      <c r="DP4" s="368"/>
      <c r="DQ4" s="368"/>
      <c r="DR4" s="368"/>
      <c r="DS4" s="366"/>
      <c r="DT4" s="35"/>
      <c r="DX4" s="35"/>
      <c r="DY4" s="35"/>
      <c r="DZ4" s="35"/>
      <c r="EA4" s="35"/>
      <c r="EB4" s="35"/>
      <c r="EC4" s="368"/>
      <c r="ED4" s="366"/>
      <c r="EE4" s="14"/>
      <c r="EF4" s="14"/>
      <c r="EG4" s="368"/>
      <c r="EH4" s="368"/>
      <c r="EI4" s="368"/>
      <c r="EJ4" s="366"/>
      <c r="EK4" s="35"/>
      <c r="EO4" s="35"/>
      <c r="EP4" s="35"/>
      <c r="EQ4" s="35"/>
      <c r="ER4" s="35"/>
      <c r="ES4" s="35"/>
      <c r="ET4" s="368"/>
      <c r="EU4" s="366"/>
      <c r="EV4" s="14"/>
      <c r="EW4" s="14"/>
    </row>
    <row r="5" spans="1:157" ht="15" customHeight="1">
      <c r="A5" s="74"/>
      <c r="B5" s="74"/>
      <c r="C5" s="74"/>
      <c r="D5" s="604" t="s">
        <v>1190</v>
      </c>
      <c r="E5" s="35"/>
      <c r="I5" s="35"/>
      <c r="J5" s="35"/>
      <c r="K5" s="35"/>
      <c r="L5" s="35"/>
      <c r="M5" s="35"/>
      <c r="N5" s="35"/>
      <c r="O5" s="604" t="s">
        <v>731</v>
      </c>
      <c r="P5" s="14"/>
      <c r="Q5" s="14"/>
      <c r="R5" s="74"/>
      <c r="S5" s="74"/>
      <c r="T5" s="74"/>
      <c r="U5" s="604" t="s">
        <v>731</v>
      </c>
      <c r="V5" s="35"/>
      <c r="W5" s="35"/>
      <c r="X5" s="35"/>
      <c r="Y5" s="35"/>
      <c r="Z5" s="35"/>
      <c r="AA5" s="35"/>
      <c r="AB5" s="35"/>
      <c r="AC5" s="35"/>
      <c r="AD5" s="35"/>
      <c r="AE5" s="35"/>
      <c r="AF5" s="604" t="s">
        <v>731</v>
      </c>
      <c r="AG5" s="14"/>
      <c r="AH5" s="14"/>
      <c r="AI5" s="74"/>
      <c r="AJ5" s="74"/>
      <c r="AK5" s="74"/>
      <c r="AL5" s="604" t="s">
        <v>731</v>
      </c>
      <c r="AM5" s="35"/>
      <c r="AN5" s="35"/>
      <c r="AO5" s="35"/>
      <c r="AP5" s="35"/>
      <c r="AQ5" s="35"/>
      <c r="AR5" s="35"/>
      <c r="AS5" s="35"/>
      <c r="AT5" s="35"/>
      <c r="AU5" s="35"/>
      <c r="AV5" s="35"/>
      <c r="AW5" s="604" t="s">
        <v>731</v>
      </c>
      <c r="AX5" s="14"/>
      <c r="AY5" s="14"/>
      <c r="AZ5" s="74"/>
      <c r="BA5" s="74"/>
      <c r="BB5" s="74"/>
      <c r="BC5" s="604" t="s">
        <v>731</v>
      </c>
      <c r="BD5" s="35"/>
      <c r="BE5" s="35"/>
      <c r="BF5" s="35"/>
      <c r="BG5" s="35"/>
      <c r="BH5" s="35"/>
      <c r="BI5" s="35"/>
      <c r="BJ5" s="35"/>
      <c r="BK5" s="35"/>
      <c r="BL5" s="35"/>
      <c r="BM5" s="35"/>
      <c r="BN5" s="604" t="s">
        <v>731</v>
      </c>
      <c r="BO5" s="14"/>
      <c r="BP5" s="14"/>
      <c r="BQ5" s="74"/>
      <c r="BR5" s="74"/>
      <c r="BS5" s="74"/>
      <c r="BV5" s="35"/>
      <c r="BW5" s="35"/>
      <c r="CF5" s="14"/>
      <c r="CG5" s="14"/>
      <c r="CH5" s="74"/>
      <c r="CI5" s="74"/>
      <c r="CJ5" s="74"/>
      <c r="CM5" s="35"/>
      <c r="CN5" s="35"/>
      <c r="CW5" s="14"/>
      <c r="CX5" s="14"/>
      <c r="CY5" s="74"/>
      <c r="CZ5" s="74"/>
      <c r="DA5" s="74"/>
      <c r="DD5" s="35"/>
      <c r="DE5" s="35"/>
      <c r="DN5" s="14"/>
      <c r="DO5" s="14"/>
      <c r="DP5" s="74"/>
      <c r="DQ5" s="74"/>
      <c r="DR5" s="74"/>
      <c r="DU5" s="35"/>
      <c r="DV5" s="35"/>
      <c r="EE5" s="14"/>
      <c r="EF5" s="14"/>
      <c r="EG5" s="74"/>
      <c r="EH5" s="74"/>
      <c r="EI5" s="74"/>
      <c r="EL5" s="35"/>
      <c r="EM5" s="35"/>
      <c r="EV5" s="14"/>
      <c r="EW5" s="14"/>
    </row>
    <row r="6" spans="1:157" ht="15" customHeight="1">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V6" s="35"/>
      <c r="BW6" s="35"/>
      <c r="CF6" s="14"/>
      <c r="CG6" s="14"/>
      <c r="CH6" s="74"/>
      <c r="CI6" s="74"/>
      <c r="CJ6" s="74"/>
      <c r="CM6" s="35"/>
      <c r="CN6" s="35"/>
      <c r="CW6" s="14"/>
      <c r="CX6" s="14"/>
      <c r="CY6" s="74"/>
      <c r="CZ6" s="74"/>
      <c r="DA6" s="74"/>
      <c r="DD6" s="35"/>
      <c r="DE6" s="35"/>
      <c r="DN6" s="14"/>
      <c r="DO6" s="14"/>
      <c r="DP6" s="74"/>
      <c r="DQ6" s="74"/>
      <c r="DR6" s="74"/>
      <c r="DU6" s="35"/>
      <c r="DV6" s="35"/>
      <c r="EE6" s="14"/>
      <c r="EF6" s="14"/>
      <c r="EG6" s="74"/>
      <c r="EH6" s="74"/>
      <c r="EI6" s="74"/>
      <c r="EL6" s="35"/>
      <c r="EM6" s="35"/>
      <c r="EV6" s="14"/>
      <c r="EW6" s="14"/>
    </row>
    <row r="7" spans="1:157" s="14" customFormat="1" ht="20.25" customHeight="1">
      <c r="A7" s="606" t="s">
        <v>1287</v>
      </c>
      <c r="B7" s="606"/>
      <c r="C7" s="606"/>
      <c r="D7" s="406"/>
      <c r="E7" s="2261" t="s">
        <v>862</v>
      </c>
      <c r="O7" s="406"/>
      <c r="R7" s="606" t="s">
        <v>835</v>
      </c>
      <c r="S7" s="606"/>
      <c r="T7" s="606"/>
      <c r="U7" s="406"/>
      <c r="AF7" s="406"/>
      <c r="AI7" s="606" t="s">
        <v>835</v>
      </c>
      <c r="AJ7" s="606"/>
      <c r="AK7" s="606"/>
      <c r="AL7" s="406"/>
      <c r="AW7" s="406"/>
      <c r="AZ7" s="606" t="s">
        <v>835</v>
      </c>
      <c r="BA7" s="606"/>
      <c r="BB7" s="606"/>
      <c r="BC7" s="406"/>
      <c r="BN7" s="406"/>
      <c r="BQ7" s="606"/>
      <c r="BR7" s="606"/>
      <c r="BS7" s="606"/>
      <c r="CH7" s="606"/>
      <c r="CI7" s="606"/>
      <c r="CJ7" s="606"/>
      <c r="CY7" s="606"/>
      <c r="CZ7" s="606"/>
      <c r="DA7" s="606"/>
      <c r="DP7" s="606"/>
      <c r="DQ7" s="606"/>
      <c r="DR7" s="606"/>
      <c r="EG7" s="606"/>
      <c r="EH7" s="606"/>
      <c r="EI7" s="606"/>
    </row>
    <row r="8" spans="1:157" s="14" customFormat="1" ht="18">
      <c r="A8" s="1009" t="s">
        <v>195</v>
      </c>
      <c r="B8" s="146"/>
      <c r="C8" s="146"/>
      <c r="D8" s="607"/>
      <c r="E8" s="608" t="s">
        <v>807</v>
      </c>
      <c r="F8" s="146"/>
      <c r="G8" s="146"/>
      <c r="H8" s="146"/>
      <c r="I8" s="146"/>
      <c r="J8" s="146"/>
      <c r="K8" s="146"/>
      <c r="L8" s="146"/>
      <c r="M8" s="146"/>
      <c r="N8" s="146"/>
      <c r="O8" s="73" t="s">
        <v>863</v>
      </c>
      <c r="P8" s="146"/>
      <c r="Q8" s="146"/>
      <c r="R8" s="1009" t="s">
        <v>864</v>
      </c>
      <c r="S8" s="146"/>
      <c r="T8" s="146"/>
      <c r="U8" s="607"/>
      <c r="V8" s="487" t="s">
        <v>724</v>
      </c>
      <c r="W8" s="146"/>
      <c r="X8" s="146"/>
      <c r="Y8" s="146"/>
      <c r="Z8" s="146"/>
      <c r="AA8" s="146"/>
      <c r="AB8" s="146"/>
      <c r="AC8" s="146"/>
      <c r="AD8" s="146"/>
      <c r="AE8" s="146"/>
      <c r="AF8" s="73" t="s">
        <v>863</v>
      </c>
      <c r="AG8" s="146"/>
      <c r="AH8" s="146"/>
      <c r="AI8" s="1009" t="s">
        <v>850</v>
      </c>
      <c r="AJ8" s="146"/>
      <c r="AK8" s="146"/>
      <c r="AL8" s="607"/>
      <c r="AM8" s="608" t="s">
        <v>1271</v>
      </c>
      <c r="AN8" s="146"/>
      <c r="AO8" s="146"/>
      <c r="AP8" s="146"/>
      <c r="AQ8" s="146"/>
      <c r="AR8" s="146"/>
      <c r="AS8" s="146"/>
      <c r="AT8" s="146"/>
      <c r="AU8" s="146"/>
      <c r="AV8" s="146"/>
      <c r="AW8" s="73" t="s">
        <v>863</v>
      </c>
      <c r="AX8" s="146"/>
      <c r="AY8" s="146"/>
      <c r="AZ8" s="1009" t="s">
        <v>836</v>
      </c>
      <c r="BA8" s="146"/>
      <c r="BB8" s="146"/>
      <c r="BC8" s="1631"/>
      <c r="BD8" s="487" t="s">
        <v>1245</v>
      </c>
      <c r="BE8" s="146"/>
      <c r="BF8" s="146"/>
      <c r="BG8" s="487"/>
      <c r="BH8" s="487"/>
      <c r="BI8" s="487"/>
      <c r="BJ8" s="487"/>
      <c r="BK8" s="487"/>
      <c r="BL8" s="487"/>
      <c r="BM8" s="487"/>
      <c r="BN8" s="73" t="s">
        <v>865</v>
      </c>
      <c r="BO8" s="146"/>
      <c r="BP8" s="146"/>
      <c r="BQ8" s="2040" t="s">
        <v>866</v>
      </c>
      <c r="BR8" s="608"/>
      <c r="BS8" s="608"/>
      <c r="BT8" s="1631"/>
      <c r="BU8" s="608" t="s">
        <v>867</v>
      </c>
      <c r="BV8" s="487"/>
      <c r="BW8" s="487"/>
      <c r="BX8" s="487"/>
      <c r="BY8" s="487"/>
      <c r="BZ8" s="487"/>
      <c r="CA8" s="487"/>
      <c r="CB8" s="487"/>
      <c r="CC8" s="487"/>
      <c r="CD8" s="487"/>
      <c r="CE8" s="73" t="s">
        <v>863</v>
      </c>
      <c r="CF8" s="487"/>
      <c r="CG8" s="487"/>
      <c r="CH8" s="2040" t="s">
        <v>200</v>
      </c>
      <c r="CI8" s="608"/>
      <c r="CJ8" s="608"/>
      <c r="CK8" s="1631"/>
      <c r="CL8" s="487" t="s">
        <v>1249</v>
      </c>
      <c r="CM8" s="487"/>
      <c r="CN8" s="487"/>
      <c r="CO8" s="487"/>
      <c r="CP8" s="487"/>
      <c r="CQ8" s="487"/>
      <c r="CR8" s="487"/>
      <c r="CS8" s="487"/>
      <c r="CT8" s="487"/>
      <c r="CU8" s="487"/>
      <c r="CV8" s="1359" t="s">
        <v>868</v>
      </c>
      <c r="CW8" s="487"/>
      <c r="CX8" s="487"/>
      <c r="CY8" s="2040" t="s">
        <v>869</v>
      </c>
      <c r="CZ8" s="608"/>
      <c r="DA8" s="608"/>
      <c r="DB8" s="1631"/>
      <c r="DC8" s="487" t="s">
        <v>1252</v>
      </c>
      <c r="DD8" s="487"/>
      <c r="DE8" s="487"/>
      <c r="DF8" s="146"/>
      <c r="DG8" s="146"/>
      <c r="DH8" s="146"/>
      <c r="DI8" s="146"/>
      <c r="DJ8" s="146"/>
      <c r="DK8" s="146"/>
      <c r="DL8" s="146"/>
      <c r="DM8" s="1359" t="s">
        <v>868</v>
      </c>
      <c r="DN8" s="487"/>
      <c r="DO8" s="487"/>
      <c r="DP8" s="2040" t="s">
        <v>870</v>
      </c>
      <c r="DQ8" s="608"/>
      <c r="DR8" s="608"/>
      <c r="DS8" s="607"/>
      <c r="DT8" s="608" t="s">
        <v>1255</v>
      </c>
      <c r="DU8" s="487"/>
      <c r="DV8" s="487"/>
      <c r="ED8" s="1359" t="s">
        <v>868</v>
      </c>
      <c r="EE8" s="487"/>
      <c r="EF8" s="487"/>
      <c r="EG8" s="1009" t="s">
        <v>871</v>
      </c>
      <c r="EH8" s="146"/>
      <c r="EI8" s="146"/>
      <c r="EJ8" s="1631"/>
      <c r="EK8" s="146" t="s">
        <v>1215</v>
      </c>
      <c r="EL8" s="146"/>
      <c r="EM8" s="146"/>
      <c r="EN8" s="146"/>
      <c r="EO8" s="146"/>
      <c r="EP8" s="146"/>
      <c r="EQ8" s="146"/>
      <c r="ER8" s="146"/>
      <c r="ES8" s="146"/>
      <c r="ET8" s="146"/>
      <c r="EU8" s="73" t="s">
        <v>865</v>
      </c>
      <c r="EV8" s="146"/>
      <c r="EW8" s="146"/>
    </row>
    <row r="9" spans="1:157" s="14" customFormat="1" ht="18" customHeight="1">
      <c r="A9" s="2596" t="s">
        <v>743</v>
      </c>
      <c r="B9" s="2596"/>
      <c r="C9" s="2597"/>
      <c r="D9" s="522"/>
      <c r="E9" s="910" t="s">
        <v>56</v>
      </c>
      <c r="F9" s="500"/>
      <c r="G9" s="522"/>
      <c r="H9" s="999" t="s">
        <v>114</v>
      </c>
      <c r="I9" s="999" t="s">
        <v>191</v>
      </c>
      <c r="J9" s="500"/>
      <c r="K9" s="500" t="s">
        <v>1630</v>
      </c>
      <c r="L9" s="500" t="s">
        <v>1884</v>
      </c>
      <c r="M9" s="523"/>
      <c r="N9" s="522"/>
      <c r="O9" s="524"/>
      <c r="P9" s="2589" t="s">
        <v>1885</v>
      </c>
      <c r="Q9" s="2590"/>
      <c r="R9" s="2596" t="s">
        <v>1886</v>
      </c>
      <c r="S9" s="2596"/>
      <c r="T9" s="2597"/>
      <c r="U9" s="522"/>
      <c r="V9" s="497"/>
      <c r="W9" s="500"/>
      <c r="X9" s="522"/>
      <c r="Y9" s="999" t="s">
        <v>114</v>
      </c>
      <c r="Z9" s="999" t="s">
        <v>191</v>
      </c>
      <c r="AA9" s="500"/>
      <c r="AB9" s="500" t="s">
        <v>1630</v>
      </c>
      <c r="AC9" s="500" t="s">
        <v>1884</v>
      </c>
      <c r="AD9" s="523"/>
      <c r="AE9" s="522"/>
      <c r="AF9" s="524"/>
      <c r="AG9" s="2589" t="s">
        <v>1885</v>
      </c>
      <c r="AH9" s="2590"/>
      <c r="AI9" s="2596" t="s">
        <v>1886</v>
      </c>
      <c r="AJ9" s="2596"/>
      <c r="AK9" s="2597"/>
      <c r="AL9" s="522"/>
      <c r="AM9" s="497"/>
      <c r="AN9" s="500"/>
      <c r="AO9" s="522"/>
      <c r="AP9" s="999" t="s">
        <v>114</v>
      </c>
      <c r="AQ9" s="999" t="s">
        <v>191</v>
      </c>
      <c r="AR9" s="500"/>
      <c r="AS9" s="500" t="s">
        <v>1630</v>
      </c>
      <c r="AT9" s="500" t="s">
        <v>1884</v>
      </c>
      <c r="AU9" s="523"/>
      <c r="AV9" s="522"/>
      <c r="AW9" s="524"/>
      <c r="AX9" s="2589" t="s">
        <v>1885</v>
      </c>
      <c r="AY9" s="2590"/>
      <c r="AZ9" s="2596" t="s">
        <v>1886</v>
      </c>
      <c r="BA9" s="2596"/>
      <c r="BB9" s="2597"/>
      <c r="BC9" s="522"/>
      <c r="BD9" s="497"/>
      <c r="BE9" s="500"/>
      <c r="BF9" s="522"/>
      <c r="BG9" s="999" t="s">
        <v>114</v>
      </c>
      <c r="BH9" s="999" t="s">
        <v>191</v>
      </c>
      <c r="BI9" s="500"/>
      <c r="BJ9" s="500" t="s">
        <v>1630</v>
      </c>
      <c r="BK9" s="500" t="s">
        <v>1884</v>
      </c>
      <c r="BL9" s="523"/>
      <c r="BM9" s="522"/>
      <c r="BN9" s="524"/>
      <c r="BO9" s="2589" t="s">
        <v>1885</v>
      </c>
      <c r="BP9" s="2590"/>
      <c r="BQ9" s="2596" t="s">
        <v>1886</v>
      </c>
      <c r="BR9" s="2596"/>
      <c r="BS9" s="2597"/>
      <c r="BT9" s="522"/>
      <c r="BU9" s="497"/>
      <c r="BV9" s="500"/>
      <c r="BW9" s="522"/>
      <c r="BX9" s="999" t="s">
        <v>114</v>
      </c>
      <c r="BY9" s="999" t="s">
        <v>191</v>
      </c>
      <c r="BZ9" s="500"/>
      <c r="CA9" s="500" t="s">
        <v>1630</v>
      </c>
      <c r="CB9" s="500" t="s">
        <v>1884</v>
      </c>
      <c r="CC9" s="523"/>
      <c r="CD9" s="522"/>
      <c r="CE9" s="524"/>
      <c r="CF9" s="2589" t="s">
        <v>1885</v>
      </c>
      <c r="CG9" s="2590"/>
      <c r="CH9" s="2596" t="s">
        <v>1886</v>
      </c>
      <c r="CI9" s="2596"/>
      <c r="CJ9" s="2597"/>
      <c r="CK9" s="522"/>
      <c r="CL9" s="495"/>
      <c r="CM9" s="500"/>
      <c r="CN9" s="522"/>
      <c r="CO9" s="999" t="s">
        <v>114</v>
      </c>
      <c r="CP9" s="999" t="s">
        <v>191</v>
      </c>
      <c r="CQ9" s="500"/>
      <c r="CR9" s="500" t="s">
        <v>1630</v>
      </c>
      <c r="CS9" s="500" t="s">
        <v>1884</v>
      </c>
      <c r="CT9" s="523"/>
      <c r="CU9" s="522"/>
      <c r="CV9" s="524"/>
      <c r="CW9" s="2589" t="s">
        <v>1885</v>
      </c>
      <c r="CX9" s="2590"/>
      <c r="CY9" s="2596" t="s">
        <v>1886</v>
      </c>
      <c r="CZ9" s="2596"/>
      <c r="DA9" s="2597"/>
      <c r="DB9" s="522"/>
      <c r="DC9" s="497"/>
      <c r="DD9" s="500"/>
      <c r="DE9" s="522"/>
      <c r="DF9" s="999" t="s">
        <v>114</v>
      </c>
      <c r="DG9" s="999" t="s">
        <v>191</v>
      </c>
      <c r="DH9" s="500"/>
      <c r="DI9" s="500" t="s">
        <v>1630</v>
      </c>
      <c r="DJ9" s="500" t="s">
        <v>1884</v>
      </c>
      <c r="DK9" s="523"/>
      <c r="DL9" s="522"/>
      <c r="DM9" s="524"/>
      <c r="DN9" s="2589" t="s">
        <v>1885</v>
      </c>
      <c r="DO9" s="2590"/>
      <c r="DP9" s="2596" t="s">
        <v>1886</v>
      </c>
      <c r="DQ9" s="2596"/>
      <c r="DR9" s="2597"/>
      <c r="DS9" s="522"/>
      <c r="DT9" s="497"/>
      <c r="DU9" s="500"/>
      <c r="DV9" s="522"/>
      <c r="DW9" s="999" t="s">
        <v>114</v>
      </c>
      <c r="DX9" s="500" t="s">
        <v>58</v>
      </c>
      <c r="DY9" s="500"/>
      <c r="DZ9" s="500" t="s">
        <v>1630</v>
      </c>
      <c r="EA9" s="500" t="s">
        <v>1884</v>
      </c>
      <c r="EB9" s="523"/>
      <c r="EC9" s="522"/>
      <c r="ED9" s="524"/>
      <c r="EE9" s="2589" t="s">
        <v>1885</v>
      </c>
      <c r="EF9" s="2590"/>
      <c r="EG9" s="2599" t="s">
        <v>1985</v>
      </c>
      <c r="EH9" s="2599"/>
      <c r="EI9" s="2600"/>
      <c r="EJ9" s="522"/>
      <c r="EK9" s="495"/>
      <c r="EL9" s="500"/>
      <c r="EM9" s="522"/>
      <c r="EN9" s="999" t="s">
        <v>114</v>
      </c>
      <c r="EO9" s="999" t="s">
        <v>191</v>
      </c>
      <c r="EP9" s="500"/>
      <c r="EQ9" s="500" t="s">
        <v>1630</v>
      </c>
      <c r="ER9" s="500" t="s">
        <v>1884</v>
      </c>
      <c r="ES9" s="523"/>
      <c r="ET9" s="522"/>
      <c r="EU9" s="524"/>
      <c r="EV9" s="2589" t="s">
        <v>1885</v>
      </c>
      <c r="EW9" s="2590"/>
    </row>
    <row r="10" spans="1:157" s="14" customFormat="1" ht="18" customHeight="1">
      <c r="A10" s="2646"/>
      <c r="B10" s="2646"/>
      <c r="C10" s="2647"/>
      <c r="D10" s="908" t="s">
        <v>96</v>
      </c>
      <c r="E10" s="910" t="s">
        <v>683</v>
      </c>
      <c r="F10" s="1227"/>
      <c r="G10" s="2239" t="s">
        <v>139</v>
      </c>
      <c r="H10" s="2239" t="s">
        <v>60</v>
      </c>
      <c r="I10" s="911" t="s">
        <v>1633</v>
      </c>
      <c r="J10" s="2595" t="s">
        <v>604</v>
      </c>
      <c r="K10" s="2566"/>
      <c r="L10" s="2566"/>
      <c r="M10" s="2567"/>
      <c r="N10" s="908" t="s">
        <v>99</v>
      </c>
      <c r="O10" s="910" t="s">
        <v>809</v>
      </c>
      <c r="P10" s="2591"/>
      <c r="Q10" s="2592"/>
      <c r="R10" s="2646"/>
      <c r="S10" s="2646"/>
      <c r="T10" s="2647"/>
      <c r="U10" s="908" t="s">
        <v>96</v>
      </c>
      <c r="V10" s="910" t="s">
        <v>56</v>
      </c>
      <c r="W10" s="1227"/>
      <c r="X10" s="2027" t="s">
        <v>860</v>
      </c>
      <c r="Y10" s="911" t="s">
        <v>60</v>
      </c>
      <c r="Z10" s="911" t="s">
        <v>1633</v>
      </c>
      <c r="AA10" s="2595" t="s">
        <v>604</v>
      </c>
      <c r="AB10" s="2566"/>
      <c r="AC10" s="2566"/>
      <c r="AD10" s="2567"/>
      <c r="AE10" s="908" t="s">
        <v>99</v>
      </c>
      <c r="AF10" s="910" t="s">
        <v>809</v>
      </c>
      <c r="AG10" s="2591"/>
      <c r="AH10" s="2592"/>
      <c r="AI10" s="2646"/>
      <c r="AJ10" s="2646"/>
      <c r="AK10" s="2647"/>
      <c r="AL10" s="908" t="s">
        <v>96</v>
      </c>
      <c r="AM10" s="910" t="s">
        <v>56</v>
      </c>
      <c r="AN10" s="1227"/>
      <c r="AO10" s="2027" t="s">
        <v>860</v>
      </c>
      <c r="AP10" s="911" t="s">
        <v>60</v>
      </c>
      <c r="AQ10" s="911" t="s">
        <v>1633</v>
      </c>
      <c r="AR10" s="2595" t="s">
        <v>604</v>
      </c>
      <c r="AS10" s="2566"/>
      <c r="AT10" s="2566"/>
      <c r="AU10" s="2567"/>
      <c r="AV10" s="908" t="s">
        <v>99</v>
      </c>
      <c r="AW10" s="910" t="s">
        <v>809</v>
      </c>
      <c r="AX10" s="2591"/>
      <c r="AY10" s="2592"/>
      <c r="AZ10" s="2646"/>
      <c r="BA10" s="2646"/>
      <c r="BB10" s="2647"/>
      <c r="BC10" s="908" t="s">
        <v>96</v>
      </c>
      <c r="BD10" s="910" t="s">
        <v>56</v>
      </c>
      <c r="BE10" s="1227"/>
      <c r="BF10" s="2027" t="s">
        <v>860</v>
      </c>
      <c r="BG10" s="911" t="s">
        <v>60</v>
      </c>
      <c r="BH10" s="911" t="s">
        <v>1633</v>
      </c>
      <c r="BI10" s="2595" t="s">
        <v>604</v>
      </c>
      <c r="BJ10" s="2566"/>
      <c r="BK10" s="2566"/>
      <c r="BL10" s="2567"/>
      <c r="BM10" s="908" t="s">
        <v>99</v>
      </c>
      <c r="BN10" s="910" t="s">
        <v>809</v>
      </c>
      <c r="BO10" s="2591"/>
      <c r="BP10" s="2592"/>
      <c r="BQ10" s="2646"/>
      <c r="BR10" s="2646"/>
      <c r="BS10" s="2647"/>
      <c r="BT10" s="908" t="s">
        <v>96</v>
      </c>
      <c r="BU10" s="910" t="s">
        <v>56</v>
      </c>
      <c r="BV10" s="1227"/>
      <c r="BW10" s="2027" t="s">
        <v>860</v>
      </c>
      <c r="BX10" s="911" t="s">
        <v>60</v>
      </c>
      <c r="BY10" s="911" t="s">
        <v>1633</v>
      </c>
      <c r="BZ10" s="2595" t="s">
        <v>604</v>
      </c>
      <c r="CA10" s="2566"/>
      <c r="CB10" s="2566"/>
      <c r="CC10" s="2567"/>
      <c r="CD10" s="908" t="s">
        <v>99</v>
      </c>
      <c r="CE10" s="910" t="s">
        <v>809</v>
      </c>
      <c r="CF10" s="2591"/>
      <c r="CG10" s="2592"/>
      <c r="CH10" s="2646"/>
      <c r="CI10" s="2646"/>
      <c r="CJ10" s="2647"/>
      <c r="CK10" s="908" t="s">
        <v>96</v>
      </c>
      <c r="CL10" s="910" t="s">
        <v>56</v>
      </c>
      <c r="CM10" s="1227"/>
      <c r="CN10" s="2027" t="s">
        <v>860</v>
      </c>
      <c r="CO10" s="911" t="s">
        <v>60</v>
      </c>
      <c r="CP10" s="911" t="s">
        <v>1633</v>
      </c>
      <c r="CQ10" s="2595" t="s">
        <v>604</v>
      </c>
      <c r="CR10" s="2566"/>
      <c r="CS10" s="2566"/>
      <c r="CT10" s="2567"/>
      <c r="CU10" s="908" t="s">
        <v>99</v>
      </c>
      <c r="CV10" s="910" t="s">
        <v>809</v>
      </c>
      <c r="CW10" s="2591"/>
      <c r="CX10" s="2592"/>
      <c r="CY10" s="2646"/>
      <c r="CZ10" s="2646"/>
      <c r="DA10" s="2647"/>
      <c r="DB10" s="908" t="s">
        <v>96</v>
      </c>
      <c r="DC10" s="910" t="s">
        <v>56</v>
      </c>
      <c r="DD10" s="1227"/>
      <c r="DE10" s="2027" t="s">
        <v>860</v>
      </c>
      <c r="DF10" s="911" t="s">
        <v>60</v>
      </c>
      <c r="DG10" s="911" t="s">
        <v>1633</v>
      </c>
      <c r="DH10" s="2595" t="s">
        <v>604</v>
      </c>
      <c r="DI10" s="2566"/>
      <c r="DJ10" s="2566"/>
      <c r="DK10" s="2567"/>
      <c r="DL10" s="908" t="s">
        <v>99</v>
      </c>
      <c r="DM10" s="910" t="s">
        <v>809</v>
      </c>
      <c r="DN10" s="2591"/>
      <c r="DO10" s="2592"/>
      <c r="DP10" s="2646"/>
      <c r="DQ10" s="2646"/>
      <c r="DR10" s="2647"/>
      <c r="DS10" s="908" t="s">
        <v>96</v>
      </c>
      <c r="DT10" s="910" t="s">
        <v>56</v>
      </c>
      <c r="DU10" s="1227"/>
      <c r="DV10" s="2027" t="s">
        <v>860</v>
      </c>
      <c r="DW10" s="911" t="s">
        <v>60</v>
      </c>
      <c r="DX10" s="911" t="s">
        <v>1633</v>
      </c>
      <c r="DY10" s="2595" t="s">
        <v>604</v>
      </c>
      <c r="DZ10" s="2566"/>
      <c r="EA10" s="2566"/>
      <c r="EB10" s="2567"/>
      <c r="EC10" s="908" t="s">
        <v>99</v>
      </c>
      <c r="ED10" s="910" t="s">
        <v>809</v>
      </c>
      <c r="EE10" s="2591"/>
      <c r="EF10" s="2592"/>
      <c r="EG10" s="2601"/>
      <c r="EH10" s="2601"/>
      <c r="EI10" s="2602"/>
      <c r="EJ10" s="908" t="s">
        <v>96</v>
      </c>
      <c r="EK10" s="910" t="s">
        <v>56</v>
      </c>
      <c r="EL10" s="1227"/>
      <c r="EM10" s="2027" t="s">
        <v>860</v>
      </c>
      <c r="EN10" s="911" t="s">
        <v>60</v>
      </c>
      <c r="EO10" s="911" t="s">
        <v>1633</v>
      </c>
      <c r="EP10" s="2595" t="s">
        <v>604</v>
      </c>
      <c r="EQ10" s="2566"/>
      <c r="ER10" s="2566"/>
      <c r="ES10" s="2567"/>
      <c r="ET10" s="908" t="s">
        <v>99</v>
      </c>
      <c r="EU10" s="910" t="s">
        <v>809</v>
      </c>
      <c r="EV10" s="2591"/>
      <c r="EW10" s="2592"/>
    </row>
    <row r="11" spans="1:157" s="14" customFormat="1" ht="18" customHeight="1">
      <c r="A11" s="2646"/>
      <c r="B11" s="2646"/>
      <c r="C11" s="2647"/>
      <c r="D11" s="494"/>
      <c r="E11" s="525" t="s">
        <v>161</v>
      </c>
      <c r="F11" s="911" t="s">
        <v>1887</v>
      </c>
      <c r="G11" s="2241"/>
      <c r="H11" s="2241"/>
      <c r="I11" s="910" t="s">
        <v>61</v>
      </c>
      <c r="J11" s="2614" t="s">
        <v>1963</v>
      </c>
      <c r="K11" s="2569"/>
      <c r="L11" s="2569"/>
      <c r="M11" s="2570"/>
      <c r="N11" s="494"/>
      <c r="O11" s="497"/>
      <c r="P11" s="2591"/>
      <c r="Q11" s="2592"/>
      <c r="R11" s="2646"/>
      <c r="S11" s="2646"/>
      <c r="T11" s="2647"/>
      <c r="U11" s="494"/>
      <c r="V11" s="910" t="s">
        <v>683</v>
      </c>
      <c r="W11" s="2240"/>
      <c r="X11" s="483"/>
      <c r="Y11" s="497"/>
      <c r="Z11" s="910" t="s">
        <v>61</v>
      </c>
      <c r="AA11" s="2614" t="s">
        <v>1963</v>
      </c>
      <c r="AB11" s="2569"/>
      <c r="AC11" s="2569"/>
      <c r="AD11" s="2570"/>
      <c r="AE11" s="494"/>
      <c r="AF11" s="497"/>
      <c r="AG11" s="2591"/>
      <c r="AH11" s="2592"/>
      <c r="AI11" s="2646"/>
      <c r="AJ11" s="2646"/>
      <c r="AK11" s="2647"/>
      <c r="AL11" s="494"/>
      <c r="AM11" s="910" t="s">
        <v>683</v>
      </c>
      <c r="AN11" s="2240"/>
      <c r="AO11" s="483"/>
      <c r="AP11" s="497"/>
      <c r="AQ11" s="910" t="s">
        <v>61</v>
      </c>
      <c r="AR11" s="2614" t="s">
        <v>1963</v>
      </c>
      <c r="AS11" s="2569"/>
      <c r="AT11" s="2569"/>
      <c r="AU11" s="2570"/>
      <c r="AV11" s="494"/>
      <c r="AW11" s="497"/>
      <c r="AX11" s="2591"/>
      <c r="AY11" s="2592"/>
      <c r="AZ11" s="2646"/>
      <c r="BA11" s="2646"/>
      <c r="BB11" s="2647"/>
      <c r="BC11" s="494"/>
      <c r="BD11" s="910" t="s">
        <v>683</v>
      </c>
      <c r="BE11" s="2240"/>
      <c r="BF11" s="483"/>
      <c r="BG11" s="497"/>
      <c r="BH11" s="910" t="s">
        <v>61</v>
      </c>
      <c r="BI11" s="2614" t="s">
        <v>1963</v>
      </c>
      <c r="BJ11" s="2569"/>
      <c r="BK11" s="2569"/>
      <c r="BL11" s="2570"/>
      <c r="BM11" s="494"/>
      <c r="BN11" s="497"/>
      <c r="BO11" s="2591"/>
      <c r="BP11" s="2592"/>
      <c r="BQ11" s="2646"/>
      <c r="BR11" s="2646"/>
      <c r="BS11" s="2647"/>
      <c r="BT11" s="494"/>
      <c r="BU11" s="910" t="s">
        <v>683</v>
      </c>
      <c r="BV11" s="2240"/>
      <c r="BW11" s="483"/>
      <c r="BX11" s="497"/>
      <c r="BY11" s="910" t="s">
        <v>61</v>
      </c>
      <c r="BZ11" s="2614" t="s">
        <v>1963</v>
      </c>
      <c r="CA11" s="2569"/>
      <c r="CB11" s="2569"/>
      <c r="CC11" s="2570"/>
      <c r="CD11" s="494"/>
      <c r="CE11" s="497"/>
      <c r="CF11" s="2591"/>
      <c r="CG11" s="2592"/>
      <c r="CH11" s="2646"/>
      <c r="CI11" s="2646"/>
      <c r="CJ11" s="2647"/>
      <c r="CK11" s="494"/>
      <c r="CL11" s="910" t="s">
        <v>683</v>
      </c>
      <c r="CM11" s="2240"/>
      <c r="CN11" s="483"/>
      <c r="CO11" s="497"/>
      <c r="CP11" s="910" t="s">
        <v>61</v>
      </c>
      <c r="CQ11" s="2614" t="s">
        <v>1963</v>
      </c>
      <c r="CR11" s="2569"/>
      <c r="CS11" s="2569"/>
      <c r="CT11" s="2570"/>
      <c r="CU11" s="494"/>
      <c r="CV11" s="497"/>
      <c r="CW11" s="2591"/>
      <c r="CX11" s="2592"/>
      <c r="CY11" s="2646"/>
      <c r="CZ11" s="2646"/>
      <c r="DA11" s="2647"/>
      <c r="DB11" s="494"/>
      <c r="DC11" s="910" t="s">
        <v>683</v>
      </c>
      <c r="DD11" s="2240"/>
      <c r="DE11" s="483"/>
      <c r="DF11" s="497"/>
      <c r="DG11" s="910" t="s">
        <v>61</v>
      </c>
      <c r="DH11" s="2614" t="s">
        <v>1963</v>
      </c>
      <c r="DI11" s="2569"/>
      <c r="DJ11" s="2569"/>
      <c r="DK11" s="2570"/>
      <c r="DL11" s="494"/>
      <c r="DM11" s="497"/>
      <c r="DN11" s="2591"/>
      <c r="DO11" s="2592"/>
      <c r="DP11" s="2646"/>
      <c r="DQ11" s="2646"/>
      <c r="DR11" s="2647"/>
      <c r="DS11" s="494"/>
      <c r="DT11" s="910" t="s">
        <v>683</v>
      </c>
      <c r="DU11" s="2240"/>
      <c r="DV11" s="483"/>
      <c r="DW11" s="497"/>
      <c r="DX11" s="910" t="s">
        <v>61</v>
      </c>
      <c r="DY11" s="2614" t="s">
        <v>1963</v>
      </c>
      <c r="DZ11" s="2569"/>
      <c r="EA11" s="2569"/>
      <c r="EB11" s="2570"/>
      <c r="EC11" s="494"/>
      <c r="ED11" s="497"/>
      <c r="EE11" s="2591"/>
      <c r="EF11" s="2592"/>
      <c r="EG11" s="2601"/>
      <c r="EH11" s="2601"/>
      <c r="EI11" s="2602"/>
      <c r="EJ11" s="494"/>
      <c r="EK11" s="910" t="s">
        <v>683</v>
      </c>
      <c r="EL11" s="2240"/>
      <c r="EM11" s="483"/>
      <c r="EN11" s="497"/>
      <c r="EO11" s="910" t="s">
        <v>61</v>
      </c>
      <c r="EP11" s="2614" t="s">
        <v>1963</v>
      </c>
      <c r="EQ11" s="2569"/>
      <c r="ER11" s="2569"/>
      <c r="ES11" s="2570"/>
      <c r="ET11" s="494"/>
      <c r="EU11" s="497"/>
      <c r="EV11" s="2591"/>
      <c r="EW11" s="2592"/>
    </row>
    <row r="12" spans="1:157" s="14" customFormat="1" ht="18" customHeight="1">
      <c r="A12" s="2646"/>
      <c r="B12" s="2646"/>
      <c r="C12" s="2647"/>
      <c r="D12" s="494"/>
      <c r="E12" s="497" t="s">
        <v>203</v>
      </c>
      <c r="F12" s="497"/>
      <c r="G12" s="2241"/>
      <c r="H12" s="2241"/>
      <c r="I12" s="497" t="s">
        <v>1642</v>
      </c>
      <c r="J12" s="911" t="s">
        <v>773</v>
      </c>
      <c r="K12" s="911" t="s">
        <v>774</v>
      </c>
      <c r="L12" s="908" t="s">
        <v>119</v>
      </c>
      <c r="M12" s="911" t="s">
        <v>775</v>
      </c>
      <c r="N12" s="494"/>
      <c r="O12" s="497"/>
      <c r="P12" s="2591"/>
      <c r="Q12" s="2592"/>
      <c r="R12" s="2646"/>
      <c r="S12" s="2646"/>
      <c r="T12" s="2647"/>
      <c r="U12" s="494"/>
      <c r="V12" s="525" t="s">
        <v>1888</v>
      </c>
      <c r="W12" s="2240"/>
      <c r="X12" s="483"/>
      <c r="Y12" s="497"/>
      <c r="Z12" s="497" t="s">
        <v>1889</v>
      </c>
      <c r="AA12" s="911" t="s">
        <v>773</v>
      </c>
      <c r="AB12" s="911" t="s">
        <v>774</v>
      </c>
      <c r="AC12" s="908" t="s">
        <v>119</v>
      </c>
      <c r="AD12" s="911" t="s">
        <v>775</v>
      </c>
      <c r="AE12" s="494"/>
      <c r="AF12" s="497"/>
      <c r="AG12" s="2591"/>
      <c r="AH12" s="2592"/>
      <c r="AI12" s="2646"/>
      <c r="AJ12" s="2646"/>
      <c r="AK12" s="2647"/>
      <c r="AL12" s="494"/>
      <c r="AM12" s="525" t="s">
        <v>1888</v>
      </c>
      <c r="AN12" s="2240"/>
      <c r="AO12" s="483"/>
      <c r="AP12" s="497"/>
      <c r="AQ12" s="497" t="s">
        <v>1889</v>
      </c>
      <c r="AR12" s="911" t="s">
        <v>773</v>
      </c>
      <c r="AS12" s="911" t="s">
        <v>774</v>
      </c>
      <c r="AT12" s="908" t="s">
        <v>119</v>
      </c>
      <c r="AU12" s="911" t="s">
        <v>775</v>
      </c>
      <c r="AV12" s="494"/>
      <c r="AW12" s="497"/>
      <c r="AX12" s="2591"/>
      <c r="AY12" s="2592"/>
      <c r="AZ12" s="2646"/>
      <c r="BA12" s="2646"/>
      <c r="BB12" s="2647"/>
      <c r="BC12" s="494"/>
      <c r="BD12" s="525" t="s">
        <v>1888</v>
      </c>
      <c r="BE12" s="2240"/>
      <c r="BF12" s="483"/>
      <c r="BG12" s="497"/>
      <c r="BH12" s="497" t="s">
        <v>1889</v>
      </c>
      <c r="BI12" s="911" t="s">
        <v>773</v>
      </c>
      <c r="BJ12" s="911" t="s">
        <v>774</v>
      </c>
      <c r="BK12" s="908" t="s">
        <v>119</v>
      </c>
      <c r="BL12" s="911" t="s">
        <v>775</v>
      </c>
      <c r="BM12" s="494"/>
      <c r="BN12" s="497"/>
      <c r="BO12" s="2591"/>
      <c r="BP12" s="2592"/>
      <c r="BQ12" s="2646"/>
      <c r="BR12" s="2646"/>
      <c r="BS12" s="2647"/>
      <c r="BT12" s="494"/>
      <c r="BU12" s="525" t="s">
        <v>1888</v>
      </c>
      <c r="BV12" s="2240"/>
      <c r="BW12" s="483"/>
      <c r="BX12" s="497"/>
      <c r="BY12" s="497" t="s">
        <v>1889</v>
      </c>
      <c r="BZ12" s="911" t="s">
        <v>773</v>
      </c>
      <c r="CA12" s="911" t="s">
        <v>774</v>
      </c>
      <c r="CB12" s="908" t="s">
        <v>119</v>
      </c>
      <c r="CC12" s="911" t="s">
        <v>775</v>
      </c>
      <c r="CD12" s="494"/>
      <c r="CE12" s="497"/>
      <c r="CF12" s="2591"/>
      <c r="CG12" s="2592"/>
      <c r="CH12" s="2646"/>
      <c r="CI12" s="2646"/>
      <c r="CJ12" s="2647"/>
      <c r="CK12" s="494"/>
      <c r="CL12" s="525" t="s">
        <v>1888</v>
      </c>
      <c r="CM12" s="2240"/>
      <c r="CN12" s="483"/>
      <c r="CO12" s="497"/>
      <c r="CP12" s="497" t="s">
        <v>1889</v>
      </c>
      <c r="CQ12" s="911" t="s">
        <v>773</v>
      </c>
      <c r="CR12" s="911" t="s">
        <v>774</v>
      </c>
      <c r="CS12" s="908" t="s">
        <v>119</v>
      </c>
      <c r="CT12" s="911" t="s">
        <v>775</v>
      </c>
      <c r="CU12" s="494"/>
      <c r="CV12" s="497"/>
      <c r="CW12" s="2591"/>
      <c r="CX12" s="2592"/>
      <c r="CY12" s="2646"/>
      <c r="CZ12" s="2646"/>
      <c r="DA12" s="2647"/>
      <c r="DB12" s="494"/>
      <c r="DC12" s="525" t="s">
        <v>1888</v>
      </c>
      <c r="DD12" s="2240"/>
      <c r="DE12" s="483"/>
      <c r="DF12" s="497"/>
      <c r="DG12" s="497" t="s">
        <v>1889</v>
      </c>
      <c r="DH12" s="911" t="s">
        <v>773</v>
      </c>
      <c r="DI12" s="911" t="s">
        <v>774</v>
      </c>
      <c r="DJ12" s="908" t="s">
        <v>119</v>
      </c>
      <c r="DK12" s="911" t="s">
        <v>775</v>
      </c>
      <c r="DL12" s="494"/>
      <c r="DM12" s="497"/>
      <c r="DN12" s="2591"/>
      <c r="DO12" s="2592"/>
      <c r="DP12" s="2646"/>
      <c r="DQ12" s="2646"/>
      <c r="DR12" s="2647"/>
      <c r="DS12" s="494"/>
      <c r="DT12" s="525" t="s">
        <v>1888</v>
      </c>
      <c r="DU12" s="2240"/>
      <c r="DV12" s="483"/>
      <c r="DW12" s="497"/>
      <c r="DX12" s="497" t="s">
        <v>1889</v>
      </c>
      <c r="DY12" s="911" t="s">
        <v>773</v>
      </c>
      <c r="DZ12" s="911" t="s">
        <v>774</v>
      </c>
      <c r="EA12" s="908" t="s">
        <v>119</v>
      </c>
      <c r="EB12" s="911" t="s">
        <v>775</v>
      </c>
      <c r="EC12" s="494"/>
      <c r="ED12" s="497"/>
      <c r="EE12" s="2591"/>
      <c r="EF12" s="2592"/>
      <c r="EG12" s="2601"/>
      <c r="EH12" s="2601"/>
      <c r="EI12" s="2602"/>
      <c r="EJ12" s="494"/>
      <c r="EK12" s="525" t="s">
        <v>1888</v>
      </c>
      <c r="EL12" s="2240"/>
      <c r="EM12" s="483"/>
      <c r="EN12" s="497"/>
      <c r="EO12" s="497" t="s">
        <v>1889</v>
      </c>
      <c r="EP12" s="911" t="s">
        <v>773</v>
      </c>
      <c r="EQ12" s="911" t="s">
        <v>774</v>
      </c>
      <c r="ER12" s="908" t="s">
        <v>119</v>
      </c>
      <c r="ES12" s="911" t="s">
        <v>775</v>
      </c>
      <c r="ET12" s="494"/>
      <c r="EU12" s="497"/>
      <c r="EV12" s="2591"/>
      <c r="EW12" s="2592"/>
    </row>
    <row r="13" spans="1:157" s="14" customFormat="1" ht="18" customHeight="1">
      <c r="A13" s="2646"/>
      <c r="B13" s="2646"/>
      <c r="C13" s="2647"/>
      <c r="D13" s="494" t="s">
        <v>101</v>
      </c>
      <c r="E13" s="497" t="s">
        <v>1645</v>
      </c>
      <c r="F13" s="497" t="s">
        <v>1890</v>
      </c>
      <c r="G13" s="2241" t="s">
        <v>1649</v>
      </c>
      <c r="H13" s="2241" t="s">
        <v>215</v>
      </c>
      <c r="I13" s="497" t="s">
        <v>102</v>
      </c>
      <c r="J13" s="497" t="s">
        <v>1892</v>
      </c>
      <c r="K13" s="525" t="s">
        <v>216</v>
      </c>
      <c r="L13" s="494" t="s">
        <v>1766</v>
      </c>
      <c r="M13" s="497" t="s">
        <v>1892</v>
      </c>
      <c r="N13" s="494" t="s">
        <v>192</v>
      </c>
      <c r="O13" s="497" t="s">
        <v>1644</v>
      </c>
      <c r="P13" s="2591"/>
      <c r="Q13" s="2592"/>
      <c r="R13" s="2646"/>
      <c r="S13" s="2646"/>
      <c r="T13" s="2647"/>
      <c r="U13" s="494" t="s">
        <v>101</v>
      </c>
      <c r="V13" s="497" t="s">
        <v>1893</v>
      </c>
      <c r="W13" s="2240"/>
      <c r="X13" s="648" t="s">
        <v>1987</v>
      </c>
      <c r="Y13" s="497" t="s">
        <v>215</v>
      </c>
      <c r="Z13" s="497" t="s">
        <v>102</v>
      </c>
      <c r="AA13" s="497" t="s">
        <v>1892</v>
      </c>
      <c r="AB13" s="525" t="s">
        <v>216</v>
      </c>
      <c r="AC13" s="494" t="s">
        <v>1766</v>
      </c>
      <c r="AD13" s="497" t="s">
        <v>1892</v>
      </c>
      <c r="AE13" s="494" t="s">
        <v>192</v>
      </c>
      <c r="AF13" s="497" t="s">
        <v>1644</v>
      </c>
      <c r="AG13" s="2591"/>
      <c r="AH13" s="2592"/>
      <c r="AI13" s="2646"/>
      <c r="AJ13" s="2646"/>
      <c r="AK13" s="2647"/>
      <c r="AL13" s="494" t="s">
        <v>101</v>
      </c>
      <c r="AM13" s="497" t="s">
        <v>1893</v>
      </c>
      <c r="AN13" s="2240"/>
      <c r="AO13" s="648" t="s">
        <v>1987</v>
      </c>
      <c r="AP13" s="497" t="s">
        <v>215</v>
      </c>
      <c r="AQ13" s="497" t="s">
        <v>102</v>
      </c>
      <c r="AR13" s="497" t="s">
        <v>1892</v>
      </c>
      <c r="AS13" s="525" t="s">
        <v>216</v>
      </c>
      <c r="AT13" s="494" t="s">
        <v>1766</v>
      </c>
      <c r="AU13" s="497" t="s">
        <v>1892</v>
      </c>
      <c r="AV13" s="494" t="s">
        <v>192</v>
      </c>
      <c r="AW13" s="497" t="s">
        <v>1644</v>
      </c>
      <c r="AX13" s="2591"/>
      <c r="AY13" s="2592"/>
      <c r="AZ13" s="2646"/>
      <c r="BA13" s="2646"/>
      <c r="BB13" s="2647"/>
      <c r="BC13" s="494" t="s">
        <v>101</v>
      </c>
      <c r="BD13" s="497" t="s">
        <v>1893</v>
      </c>
      <c r="BE13" s="2240"/>
      <c r="BF13" s="648" t="s">
        <v>1987</v>
      </c>
      <c r="BG13" s="497" t="s">
        <v>215</v>
      </c>
      <c r="BH13" s="497" t="s">
        <v>102</v>
      </c>
      <c r="BI13" s="497" t="s">
        <v>1892</v>
      </c>
      <c r="BJ13" s="525" t="s">
        <v>216</v>
      </c>
      <c r="BK13" s="494" t="s">
        <v>1766</v>
      </c>
      <c r="BL13" s="497" t="s">
        <v>1892</v>
      </c>
      <c r="BM13" s="494" t="s">
        <v>192</v>
      </c>
      <c r="BN13" s="497" t="s">
        <v>1644</v>
      </c>
      <c r="BO13" s="2591"/>
      <c r="BP13" s="2592"/>
      <c r="BQ13" s="2646"/>
      <c r="BR13" s="2646"/>
      <c r="BS13" s="2647"/>
      <c r="BT13" s="494" t="s">
        <v>101</v>
      </c>
      <c r="BU13" s="497" t="s">
        <v>1893</v>
      </c>
      <c r="BV13" s="2240"/>
      <c r="BW13" s="648" t="s">
        <v>1987</v>
      </c>
      <c r="BX13" s="497" t="s">
        <v>215</v>
      </c>
      <c r="BY13" s="497" t="s">
        <v>102</v>
      </c>
      <c r="BZ13" s="497" t="s">
        <v>1892</v>
      </c>
      <c r="CA13" s="525" t="s">
        <v>216</v>
      </c>
      <c r="CB13" s="494" t="s">
        <v>1766</v>
      </c>
      <c r="CC13" s="497" t="s">
        <v>1892</v>
      </c>
      <c r="CD13" s="494" t="s">
        <v>192</v>
      </c>
      <c r="CE13" s="497" t="s">
        <v>1644</v>
      </c>
      <c r="CF13" s="2591"/>
      <c r="CG13" s="2592"/>
      <c r="CH13" s="2646"/>
      <c r="CI13" s="2646"/>
      <c r="CJ13" s="2647"/>
      <c r="CK13" s="494" t="s">
        <v>101</v>
      </c>
      <c r="CL13" s="497" t="s">
        <v>1893</v>
      </c>
      <c r="CM13" s="2240"/>
      <c r="CN13" s="648" t="s">
        <v>1987</v>
      </c>
      <c r="CO13" s="497" t="s">
        <v>215</v>
      </c>
      <c r="CP13" s="497" t="s">
        <v>102</v>
      </c>
      <c r="CQ13" s="497" t="s">
        <v>1892</v>
      </c>
      <c r="CR13" s="525" t="s">
        <v>216</v>
      </c>
      <c r="CS13" s="494" t="s">
        <v>1766</v>
      </c>
      <c r="CT13" s="497" t="s">
        <v>1892</v>
      </c>
      <c r="CU13" s="494" t="s">
        <v>192</v>
      </c>
      <c r="CV13" s="497" t="s">
        <v>1644</v>
      </c>
      <c r="CW13" s="2591"/>
      <c r="CX13" s="2592"/>
      <c r="CY13" s="2646"/>
      <c r="CZ13" s="2646"/>
      <c r="DA13" s="2647"/>
      <c r="DB13" s="494" t="s">
        <v>101</v>
      </c>
      <c r="DC13" s="497" t="s">
        <v>1893</v>
      </c>
      <c r="DD13" s="2240"/>
      <c r="DE13" s="648" t="s">
        <v>1987</v>
      </c>
      <c r="DF13" s="497" t="s">
        <v>215</v>
      </c>
      <c r="DG13" s="497" t="s">
        <v>102</v>
      </c>
      <c r="DH13" s="497" t="s">
        <v>1892</v>
      </c>
      <c r="DI13" s="525" t="s">
        <v>216</v>
      </c>
      <c r="DJ13" s="494" t="s">
        <v>1766</v>
      </c>
      <c r="DK13" s="497" t="s">
        <v>1892</v>
      </c>
      <c r="DL13" s="494" t="s">
        <v>192</v>
      </c>
      <c r="DM13" s="497" t="s">
        <v>1644</v>
      </c>
      <c r="DN13" s="2591"/>
      <c r="DO13" s="2592"/>
      <c r="DP13" s="2646"/>
      <c r="DQ13" s="2646"/>
      <c r="DR13" s="2647"/>
      <c r="DS13" s="494" t="s">
        <v>101</v>
      </c>
      <c r="DT13" s="497" t="s">
        <v>1893</v>
      </c>
      <c r="DU13" s="2240"/>
      <c r="DV13" s="648" t="s">
        <v>1987</v>
      </c>
      <c r="DW13" s="497" t="s">
        <v>215</v>
      </c>
      <c r="DX13" s="497" t="s">
        <v>102</v>
      </c>
      <c r="DY13" s="497" t="s">
        <v>1892</v>
      </c>
      <c r="DZ13" s="525" t="s">
        <v>216</v>
      </c>
      <c r="EA13" s="494" t="s">
        <v>1766</v>
      </c>
      <c r="EB13" s="497" t="s">
        <v>1892</v>
      </c>
      <c r="EC13" s="494" t="s">
        <v>192</v>
      </c>
      <c r="ED13" s="497" t="s">
        <v>1644</v>
      </c>
      <c r="EE13" s="2591"/>
      <c r="EF13" s="2592"/>
      <c r="EG13" s="2601"/>
      <c r="EH13" s="2601"/>
      <c r="EI13" s="2602"/>
      <c r="EJ13" s="494" t="s">
        <v>101</v>
      </c>
      <c r="EK13" s="497" t="s">
        <v>1893</v>
      </c>
      <c r="EL13" s="2240"/>
      <c r="EM13" s="648" t="s">
        <v>1987</v>
      </c>
      <c r="EN13" s="497" t="s">
        <v>215</v>
      </c>
      <c r="EO13" s="497" t="s">
        <v>102</v>
      </c>
      <c r="EP13" s="497" t="s">
        <v>1892</v>
      </c>
      <c r="EQ13" s="525" t="s">
        <v>216</v>
      </c>
      <c r="ER13" s="494" t="s">
        <v>1766</v>
      </c>
      <c r="ES13" s="497" t="s">
        <v>1892</v>
      </c>
      <c r="ET13" s="494" t="s">
        <v>192</v>
      </c>
      <c r="EU13" s="497" t="s">
        <v>1644</v>
      </c>
      <c r="EV13" s="2591"/>
      <c r="EW13" s="2592"/>
    </row>
    <row r="14" spans="1:157" s="14" customFormat="1" ht="18" customHeight="1">
      <c r="A14" s="2648"/>
      <c r="B14" s="2648"/>
      <c r="C14" s="2649"/>
      <c r="D14" s="2243"/>
      <c r="E14" s="526" t="s">
        <v>1648</v>
      </c>
      <c r="F14" s="527"/>
      <c r="G14" s="2243"/>
      <c r="H14" s="2243"/>
      <c r="I14" s="526"/>
      <c r="J14" s="526" t="s">
        <v>1649</v>
      </c>
      <c r="K14" s="528" t="s">
        <v>217</v>
      </c>
      <c r="L14" s="2236" t="s">
        <v>1768</v>
      </c>
      <c r="M14" s="528" t="s">
        <v>103</v>
      </c>
      <c r="N14" s="487"/>
      <c r="O14" s="527"/>
      <c r="P14" s="2593"/>
      <c r="Q14" s="2594"/>
      <c r="R14" s="2648"/>
      <c r="S14" s="2648"/>
      <c r="T14" s="2649"/>
      <c r="U14" s="487"/>
      <c r="V14" s="526"/>
      <c r="W14" s="2242"/>
      <c r="X14" s="632"/>
      <c r="Y14" s="527"/>
      <c r="Z14" s="526"/>
      <c r="AA14" s="526" t="s">
        <v>1649</v>
      </c>
      <c r="AB14" s="528" t="s">
        <v>217</v>
      </c>
      <c r="AC14" s="2236" t="s">
        <v>1768</v>
      </c>
      <c r="AD14" s="528" t="s">
        <v>103</v>
      </c>
      <c r="AE14" s="487"/>
      <c r="AF14" s="527"/>
      <c r="AG14" s="2593"/>
      <c r="AH14" s="2594"/>
      <c r="AI14" s="2648"/>
      <c r="AJ14" s="2648"/>
      <c r="AK14" s="2649"/>
      <c r="AL14" s="487"/>
      <c r="AM14" s="526"/>
      <c r="AN14" s="2242"/>
      <c r="AO14" s="632"/>
      <c r="AP14" s="527"/>
      <c r="AQ14" s="526"/>
      <c r="AR14" s="526" t="s">
        <v>1649</v>
      </c>
      <c r="AS14" s="528" t="s">
        <v>217</v>
      </c>
      <c r="AT14" s="2236" t="s">
        <v>1768</v>
      </c>
      <c r="AU14" s="528" t="s">
        <v>103</v>
      </c>
      <c r="AV14" s="487"/>
      <c r="AW14" s="527"/>
      <c r="AX14" s="2593"/>
      <c r="AY14" s="2594"/>
      <c r="AZ14" s="2648"/>
      <c r="BA14" s="2648"/>
      <c r="BB14" s="2649"/>
      <c r="BC14" s="487"/>
      <c r="BD14" s="526"/>
      <c r="BE14" s="2242"/>
      <c r="BF14" s="632"/>
      <c r="BG14" s="527"/>
      <c r="BH14" s="526"/>
      <c r="BI14" s="526" t="s">
        <v>1649</v>
      </c>
      <c r="BJ14" s="528" t="s">
        <v>217</v>
      </c>
      <c r="BK14" s="2236" t="s">
        <v>1768</v>
      </c>
      <c r="BL14" s="528" t="s">
        <v>103</v>
      </c>
      <c r="BM14" s="487"/>
      <c r="BN14" s="527"/>
      <c r="BO14" s="2593"/>
      <c r="BP14" s="2594"/>
      <c r="BQ14" s="2648"/>
      <c r="BR14" s="2648"/>
      <c r="BS14" s="2649"/>
      <c r="BT14" s="487"/>
      <c r="BU14" s="526"/>
      <c r="BV14" s="2242"/>
      <c r="BW14" s="632"/>
      <c r="BX14" s="527"/>
      <c r="BY14" s="526"/>
      <c r="BZ14" s="526" t="s">
        <v>1649</v>
      </c>
      <c r="CA14" s="528" t="s">
        <v>217</v>
      </c>
      <c r="CB14" s="2236" t="s">
        <v>1768</v>
      </c>
      <c r="CC14" s="528" t="s">
        <v>103</v>
      </c>
      <c r="CD14" s="2243"/>
      <c r="CE14" s="527"/>
      <c r="CF14" s="2593"/>
      <c r="CG14" s="2594"/>
      <c r="CH14" s="2648"/>
      <c r="CI14" s="2648"/>
      <c r="CJ14" s="2649"/>
      <c r="CK14" s="487"/>
      <c r="CL14" s="526"/>
      <c r="CM14" s="2242"/>
      <c r="CN14" s="632"/>
      <c r="CO14" s="527"/>
      <c r="CP14" s="526"/>
      <c r="CQ14" s="526" t="s">
        <v>1649</v>
      </c>
      <c r="CR14" s="528" t="s">
        <v>217</v>
      </c>
      <c r="CS14" s="2236" t="s">
        <v>1768</v>
      </c>
      <c r="CT14" s="528" t="s">
        <v>103</v>
      </c>
      <c r="CU14" s="487"/>
      <c r="CV14" s="527"/>
      <c r="CW14" s="2593"/>
      <c r="CX14" s="2594"/>
      <c r="CY14" s="2648"/>
      <c r="CZ14" s="2648"/>
      <c r="DA14" s="2649"/>
      <c r="DB14" s="487"/>
      <c r="DC14" s="526"/>
      <c r="DD14" s="2242"/>
      <c r="DE14" s="632"/>
      <c r="DF14" s="527"/>
      <c r="DG14" s="526"/>
      <c r="DH14" s="526" t="s">
        <v>1649</v>
      </c>
      <c r="DI14" s="528" t="s">
        <v>217</v>
      </c>
      <c r="DJ14" s="2236" t="s">
        <v>1768</v>
      </c>
      <c r="DK14" s="528" t="s">
        <v>103</v>
      </c>
      <c r="DL14" s="487"/>
      <c r="DM14" s="527"/>
      <c r="DN14" s="2593"/>
      <c r="DO14" s="2594"/>
      <c r="DP14" s="2648"/>
      <c r="DQ14" s="2648"/>
      <c r="DR14" s="2649"/>
      <c r="DS14" s="487"/>
      <c r="DT14" s="526"/>
      <c r="DU14" s="2242"/>
      <c r="DV14" s="632"/>
      <c r="DW14" s="527"/>
      <c r="DX14" s="526"/>
      <c r="DY14" s="526" t="s">
        <v>1649</v>
      </c>
      <c r="DZ14" s="528" t="s">
        <v>217</v>
      </c>
      <c r="EA14" s="2236" t="s">
        <v>1768</v>
      </c>
      <c r="EB14" s="528" t="s">
        <v>103</v>
      </c>
      <c r="EC14" s="487"/>
      <c r="ED14" s="527"/>
      <c r="EE14" s="2593"/>
      <c r="EF14" s="2594"/>
      <c r="EG14" s="2603"/>
      <c r="EH14" s="2603"/>
      <c r="EI14" s="2604"/>
      <c r="EJ14" s="487"/>
      <c r="EK14" s="526"/>
      <c r="EL14" s="2242"/>
      <c r="EM14" s="632"/>
      <c r="EN14" s="527"/>
      <c r="EO14" s="526"/>
      <c r="EP14" s="526" t="s">
        <v>1649</v>
      </c>
      <c r="EQ14" s="528" t="s">
        <v>217</v>
      </c>
      <c r="ER14" s="2236" t="s">
        <v>1768</v>
      </c>
      <c r="ES14" s="528" t="s">
        <v>103</v>
      </c>
      <c r="ET14" s="487"/>
      <c r="EU14" s="527"/>
      <c r="EV14" s="2593"/>
      <c r="EW14" s="2594"/>
    </row>
    <row r="15" spans="1:157" ht="18" customHeight="1">
      <c r="A15" s="63">
        <v>41275</v>
      </c>
      <c r="B15" s="124">
        <v>41275</v>
      </c>
      <c r="C15" s="125">
        <v>41275</v>
      </c>
      <c r="D15" s="66">
        <v>9593929</v>
      </c>
      <c r="E15" s="2244">
        <v>2270</v>
      </c>
      <c r="F15" s="2244">
        <v>9683026</v>
      </c>
      <c r="G15" s="2244">
        <v>9685297</v>
      </c>
      <c r="H15" s="2244">
        <v>3708379</v>
      </c>
      <c r="I15" s="2244">
        <v>57859</v>
      </c>
      <c r="J15" s="2244">
        <v>5919058</v>
      </c>
      <c r="K15" s="2244">
        <v>111020</v>
      </c>
      <c r="L15" s="2244">
        <v>5666383</v>
      </c>
      <c r="M15" s="2244">
        <v>141655</v>
      </c>
      <c r="N15" s="2244">
        <v>51067</v>
      </c>
      <c r="O15" s="199">
        <v>1123636</v>
      </c>
      <c r="P15" s="1340">
        <v>41275</v>
      </c>
      <c r="Q15" s="615">
        <v>41275</v>
      </c>
      <c r="R15" s="63">
        <v>41275</v>
      </c>
      <c r="S15" s="124">
        <v>41275</v>
      </c>
      <c r="T15" s="125">
        <v>41275</v>
      </c>
      <c r="U15" s="66">
        <v>26557</v>
      </c>
      <c r="V15" s="2244" t="s">
        <v>22</v>
      </c>
      <c r="W15" s="2244"/>
      <c r="X15" s="2244">
        <v>26539</v>
      </c>
      <c r="Y15" s="2244">
        <v>2021</v>
      </c>
      <c r="Z15" s="2244" t="s">
        <v>21</v>
      </c>
      <c r="AA15" s="2244">
        <v>24518</v>
      </c>
      <c r="AB15" s="2244" t="s">
        <v>21</v>
      </c>
      <c r="AC15" s="2244">
        <v>23048</v>
      </c>
      <c r="AD15" s="2244">
        <v>1470</v>
      </c>
      <c r="AE15" s="2244">
        <v>9</v>
      </c>
      <c r="AF15" s="199">
        <v>1459</v>
      </c>
      <c r="AG15" s="1340">
        <v>41275</v>
      </c>
      <c r="AH15" s="615">
        <v>41275</v>
      </c>
      <c r="AI15" s="63">
        <v>41275</v>
      </c>
      <c r="AJ15" s="124">
        <v>41275</v>
      </c>
      <c r="AK15" s="125">
        <v>41275</v>
      </c>
      <c r="AL15" s="66">
        <v>36444</v>
      </c>
      <c r="AM15" s="2244" t="s">
        <v>22</v>
      </c>
      <c r="AN15" s="2244"/>
      <c r="AO15" s="2244">
        <v>36451</v>
      </c>
      <c r="AP15" s="2244">
        <v>11012</v>
      </c>
      <c r="AQ15" s="2244">
        <v>64</v>
      </c>
      <c r="AR15" s="2244">
        <v>25375</v>
      </c>
      <c r="AS15" s="2244" t="s">
        <v>21</v>
      </c>
      <c r="AT15" s="2244">
        <v>16274</v>
      </c>
      <c r="AU15" s="2244">
        <v>9101</v>
      </c>
      <c r="AV15" s="2244">
        <v>278</v>
      </c>
      <c r="AW15" s="199">
        <v>5124</v>
      </c>
      <c r="AX15" s="1340">
        <v>41275</v>
      </c>
      <c r="AY15" s="615">
        <v>41275</v>
      </c>
      <c r="AZ15" s="63">
        <v>41275</v>
      </c>
      <c r="BA15" s="124">
        <v>41275</v>
      </c>
      <c r="BB15" s="125">
        <v>41275</v>
      </c>
      <c r="BC15" s="66">
        <v>23804</v>
      </c>
      <c r="BD15" s="2244" t="s">
        <v>22</v>
      </c>
      <c r="BE15" s="2244"/>
      <c r="BF15" s="2244">
        <v>23774</v>
      </c>
      <c r="BG15" s="2244" t="s">
        <v>21</v>
      </c>
      <c r="BH15" s="2244" t="s">
        <v>21</v>
      </c>
      <c r="BI15" s="2244">
        <v>23774</v>
      </c>
      <c r="BJ15" s="2244" t="s">
        <v>21</v>
      </c>
      <c r="BK15" s="2244">
        <v>20840</v>
      </c>
      <c r="BL15" s="2244">
        <v>2934</v>
      </c>
      <c r="BM15" s="2244" t="s">
        <v>21</v>
      </c>
      <c r="BN15" s="199">
        <v>3281</v>
      </c>
      <c r="BO15" s="1340">
        <v>41275</v>
      </c>
      <c r="BP15" s="615">
        <v>41275</v>
      </c>
      <c r="BQ15" s="63">
        <v>41275</v>
      </c>
      <c r="BR15" s="124">
        <v>41275</v>
      </c>
      <c r="BS15" s="125">
        <v>41275</v>
      </c>
      <c r="BT15" s="66">
        <v>7607128</v>
      </c>
      <c r="BU15" s="2244">
        <v>2270</v>
      </c>
      <c r="BV15" s="2244"/>
      <c r="BW15" s="2244">
        <v>7697123</v>
      </c>
      <c r="BX15" s="2244">
        <v>3437656</v>
      </c>
      <c r="BY15" s="2244">
        <v>47622</v>
      </c>
      <c r="BZ15" s="2244">
        <v>4211844</v>
      </c>
      <c r="CA15" s="2244">
        <v>55629</v>
      </c>
      <c r="CB15" s="2244">
        <v>4130111</v>
      </c>
      <c r="CC15" s="2244">
        <v>26104</v>
      </c>
      <c r="CD15" s="2244">
        <v>15268</v>
      </c>
      <c r="CE15" s="2244">
        <v>920444</v>
      </c>
      <c r="CF15" s="1340">
        <v>41275</v>
      </c>
      <c r="CG15" s="615">
        <v>41275</v>
      </c>
      <c r="CH15" s="63">
        <v>41275</v>
      </c>
      <c r="CI15" s="124">
        <v>41275</v>
      </c>
      <c r="CJ15" s="125">
        <v>41275</v>
      </c>
      <c r="CK15" s="66">
        <v>272208</v>
      </c>
      <c r="CL15" s="2244" t="s">
        <v>21</v>
      </c>
      <c r="CM15" s="2244"/>
      <c r="CN15" s="2244">
        <v>272208</v>
      </c>
      <c r="CO15" s="2244" t="s">
        <v>21</v>
      </c>
      <c r="CP15" s="2244" t="s">
        <v>21</v>
      </c>
      <c r="CQ15" s="2244">
        <v>272208</v>
      </c>
      <c r="CR15" s="2244" t="s">
        <v>21</v>
      </c>
      <c r="CS15" s="2244">
        <v>272208</v>
      </c>
      <c r="CT15" s="2244" t="s">
        <v>21</v>
      </c>
      <c r="CU15" s="2244" t="s">
        <v>21</v>
      </c>
      <c r="CV15" s="199" t="s">
        <v>22</v>
      </c>
      <c r="CW15" s="1340">
        <v>41275</v>
      </c>
      <c r="CX15" s="615">
        <v>41275</v>
      </c>
      <c r="CY15" s="63">
        <v>41275</v>
      </c>
      <c r="CZ15" s="124">
        <v>41275</v>
      </c>
      <c r="DA15" s="125">
        <v>41275</v>
      </c>
      <c r="DB15" s="66">
        <v>6638</v>
      </c>
      <c r="DC15" s="2244">
        <v>10447</v>
      </c>
      <c r="DD15" s="2244"/>
      <c r="DE15" s="2244">
        <v>17085</v>
      </c>
      <c r="DF15" s="2244" t="s">
        <v>21</v>
      </c>
      <c r="DG15" s="2244" t="s">
        <v>21</v>
      </c>
      <c r="DH15" s="2244">
        <v>17085</v>
      </c>
      <c r="DI15" s="2244" t="s">
        <v>21</v>
      </c>
      <c r="DJ15" s="2244">
        <v>17085</v>
      </c>
      <c r="DK15" s="2244" t="s">
        <v>21</v>
      </c>
      <c r="DL15" s="2244" t="s">
        <v>21</v>
      </c>
      <c r="DM15" s="199" t="s">
        <v>22</v>
      </c>
      <c r="DN15" s="1340">
        <v>41275</v>
      </c>
      <c r="DO15" s="615">
        <v>41275</v>
      </c>
      <c r="DP15" s="63">
        <v>41275</v>
      </c>
      <c r="DQ15" s="124">
        <v>41275</v>
      </c>
      <c r="DR15" s="125">
        <v>41275</v>
      </c>
      <c r="DS15" s="66">
        <v>56577</v>
      </c>
      <c r="DT15" s="2244" t="s">
        <v>22</v>
      </c>
      <c r="DU15" s="2244"/>
      <c r="DV15" s="2244">
        <v>56577</v>
      </c>
      <c r="DW15" s="2244">
        <v>2916</v>
      </c>
      <c r="DX15" s="2244" t="s">
        <v>21</v>
      </c>
      <c r="DY15" s="2244">
        <v>53661</v>
      </c>
      <c r="DZ15" s="2244" t="s">
        <v>22</v>
      </c>
      <c r="EA15" s="2244">
        <v>40623</v>
      </c>
      <c r="EB15" s="2244">
        <v>13038</v>
      </c>
      <c r="EC15" s="2244" t="s">
        <v>22</v>
      </c>
      <c r="ED15" s="2244" t="s">
        <v>22</v>
      </c>
      <c r="EE15" s="1340">
        <v>41275</v>
      </c>
      <c r="EF15" s="615">
        <v>41275</v>
      </c>
      <c r="EG15" s="63">
        <v>41275</v>
      </c>
      <c r="EH15" s="124">
        <v>41275</v>
      </c>
      <c r="EI15" s="125">
        <v>41275</v>
      </c>
      <c r="EJ15" s="66">
        <v>81240</v>
      </c>
      <c r="EK15" s="2244" t="s">
        <v>21</v>
      </c>
      <c r="EL15" s="2244"/>
      <c r="EM15" s="2244">
        <v>83442</v>
      </c>
      <c r="EN15" s="2244">
        <v>16686</v>
      </c>
      <c r="EO15" s="2244" t="s">
        <v>21</v>
      </c>
      <c r="EP15" s="2244">
        <v>66756</v>
      </c>
      <c r="EQ15" s="2244" t="s">
        <v>21</v>
      </c>
      <c r="ER15" s="2244">
        <v>63476</v>
      </c>
      <c r="ES15" s="2244">
        <v>3280</v>
      </c>
      <c r="ET15" s="2244" t="s">
        <v>21</v>
      </c>
      <c r="EU15" s="199">
        <v>7502</v>
      </c>
      <c r="EV15" s="1340">
        <v>41275</v>
      </c>
      <c r="EW15" s="615">
        <v>41275</v>
      </c>
    </row>
    <row r="16" spans="1:157" ht="15" customHeight="1">
      <c r="A16" s="73"/>
      <c r="B16" s="64">
        <v>41640</v>
      </c>
      <c r="C16" s="127"/>
      <c r="D16" s="75">
        <v>9588678</v>
      </c>
      <c r="E16" s="2245">
        <v>2706</v>
      </c>
      <c r="F16" s="2245">
        <v>9593963</v>
      </c>
      <c r="G16" s="2245">
        <v>9596669</v>
      </c>
      <c r="H16" s="2245">
        <v>3641763</v>
      </c>
      <c r="I16" s="2245">
        <v>56199</v>
      </c>
      <c r="J16" s="2245">
        <v>5898707</v>
      </c>
      <c r="K16" s="2245">
        <v>112338</v>
      </c>
      <c r="L16" s="2245">
        <v>5683948</v>
      </c>
      <c r="M16" s="2245">
        <v>102421</v>
      </c>
      <c r="N16" s="2245">
        <v>45797</v>
      </c>
      <c r="O16" s="205">
        <v>1060876</v>
      </c>
      <c r="P16" s="1340">
        <v>41640</v>
      </c>
      <c r="Q16" s="615">
        <v>41640</v>
      </c>
      <c r="R16" s="73"/>
      <c r="S16" s="64">
        <v>41640</v>
      </c>
      <c r="T16" s="127"/>
      <c r="U16" s="75">
        <v>25543</v>
      </c>
      <c r="V16" s="2245" t="s">
        <v>22</v>
      </c>
      <c r="W16" s="2245"/>
      <c r="X16" s="2245">
        <v>25524</v>
      </c>
      <c r="Y16" s="2245">
        <v>2151</v>
      </c>
      <c r="Z16" s="2245" t="s">
        <v>21</v>
      </c>
      <c r="AA16" s="2245">
        <v>23373</v>
      </c>
      <c r="AB16" s="2245" t="s">
        <v>21</v>
      </c>
      <c r="AC16" s="2245">
        <v>22178</v>
      </c>
      <c r="AD16" s="2245">
        <v>1195</v>
      </c>
      <c r="AE16" s="2245">
        <v>6</v>
      </c>
      <c r="AF16" s="205">
        <v>1466</v>
      </c>
      <c r="AG16" s="1340">
        <v>41640</v>
      </c>
      <c r="AH16" s="615">
        <v>41640</v>
      </c>
      <c r="AI16" s="73"/>
      <c r="AJ16" s="64">
        <v>41640</v>
      </c>
      <c r="AK16" s="127"/>
      <c r="AL16" s="75">
        <v>38029</v>
      </c>
      <c r="AM16" s="2245" t="s">
        <v>22</v>
      </c>
      <c r="AN16" s="2245"/>
      <c r="AO16" s="2245">
        <v>38302</v>
      </c>
      <c r="AP16" s="2245">
        <v>11008</v>
      </c>
      <c r="AQ16" s="2245">
        <v>52</v>
      </c>
      <c r="AR16" s="2245">
        <v>27242</v>
      </c>
      <c r="AS16" s="2245" t="s">
        <v>21</v>
      </c>
      <c r="AT16" s="2245">
        <v>15418</v>
      </c>
      <c r="AU16" s="2245">
        <v>11824</v>
      </c>
      <c r="AV16" s="2245">
        <v>106</v>
      </c>
      <c r="AW16" s="205">
        <v>4666</v>
      </c>
      <c r="AX16" s="1340">
        <v>41640</v>
      </c>
      <c r="AY16" s="615">
        <v>41640</v>
      </c>
      <c r="AZ16" s="73"/>
      <c r="BA16" s="64">
        <v>41640</v>
      </c>
      <c r="BB16" s="127"/>
      <c r="BC16" s="75">
        <v>22861</v>
      </c>
      <c r="BD16" s="2245" t="s">
        <v>22</v>
      </c>
      <c r="BE16" s="2245"/>
      <c r="BF16" s="2245">
        <v>22779</v>
      </c>
      <c r="BG16" s="2245" t="s">
        <v>21</v>
      </c>
      <c r="BH16" s="2245" t="s">
        <v>21</v>
      </c>
      <c r="BI16" s="2245">
        <v>22779</v>
      </c>
      <c r="BJ16" s="2245" t="s">
        <v>21</v>
      </c>
      <c r="BK16" s="2245">
        <v>20157</v>
      </c>
      <c r="BL16" s="2245">
        <v>2622</v>
      </c>
      <c r="BM16" s="2245" t="s">
        <v>21</v>
      </c>
      <c r="BN16" s="205">
        <v>3363</v>
      </c>
      <c r="BO16" s="1340">
        <v>41640</v>
      </c>
      <c r="BP16" s="615">
        <v>41640</v>
      </c>
      <c r="BQ16" s="73"/>
      <c r="BR16" s="64">
        <v>41640</v>
      </c>
      <c r="BS16" s="127"/>
      <c r="BT16" s="75">
        <v>7707687</v>
      </c>
      <c r="BU16" s="2245">
        <v>2706</v>
      </c>
      <c r="BV16" s="2245"/>
      <c r="BW16" s="2245">
        <v>7775631</v>
      </c>
      <c r="BX16" s="2245">
        <v>3445370</v>
      </c>
      <c r="BY16" s="2245">
        <v>45465</v>
      </c>
      <c r="BZ16" s="2245">
        <v>4284796</v>
      </c>
      <c r="CA16" s="2245">
        <v>60163</v>
      </c>
      <c r="CB16" s="2245">
        <v>4198571</v>
      </c>
      <c r="CC16" s="2245">
        <v>26062</v>
      </c>
      <c r="CD16" s="2245">
        <v>260</v>
      </c>
      <c r="CE16" s="2245">
        <v>849923</v>
      </c>
      <c r="CF16" s="1340">
        <v>41640</v>
      </c>
      <c r="CG16" s="615">
        <v>41640</v>
      </c>
      <c r="CH16" s="73"/>
      <c r="CI16" s="64">
        <v>41640</v>
      </c>
      <c r="CJ16" s="127"/>
      <c r="CK16" s="75">
        <v>269145</v>
      </c>
      <c r="CL16" s="2245" t="s">
        <v>21</v>
      </c>
      <c r="CM16" s="2245"/>
      <c r="CN16" s="2245">
        <v>269145</v>
      </c>
      <c r="CO16" s="2245" t="s">
        <v>21</v>
      </c>
      <c r="CP16" s="2245" t="s">
        <v>21</v>
      </c>
      <c r="CQ16" s="2245">
        <v>269145</v>
      </c>
      <c r="CR16" s="2245" t="s">
        <v>21</v>
      </c>
      <c r="CS16" s="2245">
        <v>269145</v>
      </c>
      <c r="CT16" s="2245" t="s">
        <v>21</v>
      </c>
      <c r="CU16" s="2245" t="s">
        <v>21</v>
      </c>
      <c r="CV16" s="205" t="s">
        <v>22</v>
      </c>
      <c r="CW16" s="1340">
        <v>41640</v>
      </c>
      <c r="CX16" s="615">
        <v>41640</v>
      </c>
      <c r="CY16" s="73"/>
      <c r="CZ16" s="64">
        <v>41640</v>
      </c>
      <c r="DA16" s="127"/>
      <c r="DB16" s="75">
        <v>6474</v>
      </c>
      <c r="DC16" s="2245">
        <v>12454</v>
      </c>
      <c r="DD16" s="2245"/>
      <c r="DE16" s="2245">
        <v>18928</v>
      </c>
      <c r="DF16" s="2245" t="s">
        <v>21</v>
      </c>
      <c r="DG16" s="2245" t="s">
        <v>21</v>
      </c>
      <c r="DH16" s="2245">
        <v>18928</v>
      </c>
      <c r="DI16" s="2245" t="s">
        <v>21</v>
      </c>
      <c r="DJ16" s="2245">
        <v>18928</v>
      </c>
      <c r="DK16" s="2245" t="s">
        <v>21</v>
      </c>
      <c r="DL16" s="2245" t="s">
        <v>21</v>
      </c>
      <c r="DM16" s="205" t="s">
        <v>22</v>
      </c>
      <c r="DN16" s="1340">
        <v>41640</v>
      </c>
      <c r="DO16" s="615">
        <v>41640</v>
      </c>
      <c r="DP16" s="73"/>
      <c r="DQ16" s="64">
        <v>41640</v>
      </c>
      <c r="DR16" s="127"/>
      <c r="DS16" s="75">
        <v>57061</v>
      </c>
      <c r="DT16" s="2245" t="s">
        <v>22</v>
      </c>
      <c r="DU16" s="2245"/>
      <c r="DV16" s="2245">
        <v>57061</v>
      </c>
      <c r="DW16" s="2245">
        <v>1958</v>
      </c>
      <c r="DX16" s="2245" t="s">
        <v>21</v>
      </c>
      <c r="DY16" s="2245">
        <v>55103</v>
      </c>
      <c r="DZ16" s="2245" t="s">
        <v>22</v>
      </c>
      <c r="EA16" s="2245">
        <v>42082</v>
      </c>
      <c r="EB16" s="2245">
        <v>13021</v>
      </c>
      <c r="EC16" s="2245" t="s">
        <v>22</v>
      </c>
      <c r="ED16" s="2245" t="s">
        <v>22</v>
      </c>
      <c r="EE16" s="1340">
        <v>41640</v>
      </c>
      <c r="EF16" s="615">
        <v>41640</v>
      </c>
      <c r="EG16" s="73"/>
      <c r="EH16" s="64">
        <v>41640</v>
      </c>
      <c r="EI16" s="127"/>
      <c r="EJ16" s="75">
        <v>73942</v>
      </c>
      <c r="EK16" s="2245" t="s">
        <v>21</v>
      </c>
      <c r="EL16" s="2245"/>
      <c r="EM16" s="2245">
        <v>75306</v>
      </c>
      <c r="EN16" s="2245">
        <v>12851</v>
      </c>
      <c r="EO16" s="2245" t="s">
        <v>21</v>
      </c>
      <c r="EP16" s="2245">
        <v>62455</v>
      </c>
      <c r="EQ16" s="2245" t="s">
        <v>21</v>
      </c>
      <c r="ER16" s="2245">
        <v>59830</v>
      </c>
      <c r="ES16" s="2245">
        <v>2625</v>
      </c>
      <c r="ET16" s="2245" t="s">
        <v>21</v>
      </c>
      <c r="EU16" s="205">
        <v>6445</v>
      </c>
      <c r="EV16" s="1340">
        <v>41640</v>
      </c>
      <c r="EW16" s="615">
        <v>41640</v>
      </c>
    </row>
    <row r="17" spans="1:153" ht="15" customHeight="1">
      <c r="A17" s="73"/>
      <c r="B17" s="64">
        <v>42005</v>
      </c>
      <c r="C17" s="127"/>
      <c r="D17" s="75">
        <v>9275483</v>
      </c>
      <c r="E17" s="2245">
        <v>1968</v>
      </c>
      <c r="F17" s="2245">
        <v>9452725</v>
      </c>
      <c r="G17" s="2245">
        <v>9454693</v>
      </c>
      <c r="H17" s="2245">
        <v>3710523</v>
      </c>
      <c r="I17" s="2245">
        <v>64328</v>
      </c>
      <c r="J17" s="2245">
        <v>5679843</v>
      </c>
      <c r="K17" s="2245">
        <v>98868</v>
      </c>
      <c r="L17" s="2245">
        <v>5475995</v>
      </c>
      <c r="M17" s="2245">
        <v>104980</v>
      </c>
      <c r="N17" s="2245">
        <v>36776</v>
      </c>
      <c r="O17" s="205">
        <v>859694</v>
      </c>
      <c r="P17" s="1340">
        <v>42005</v>
      </c>
      <c r="Q17" s="615">
        <v>42005</v>
      </c>
      <c r="R17" s="73"/>
      <c r="S17" s="64">
        <v>42005</v>
      </c>
      <c r="T17" s="127"/>
      <c r="U17" s="75">
        <v>27395</v>
      </c>
      <c r="V17" s="2245" t="s">
        <v>22</v>
      </c>
      <c r="W17" s="2245"/>
      <c r="X17" s="2245">
        <v>27483</v>
      </c>
      <c r="Y17" s="2245">
        <v>2112</v>
      </c>
      <c r="Z17" s="2245" t="s">
        <v>21</v>
      </c>
      <c r="AA17" s="2245">
        <v>25371</v>
      </c>
      <c r="AB17" s="2245" t="s">
        <v>21</v>
      </c>
      <c r="AC17" s="2245">
        <v>24362</v>
      </c>
      <c r="AD17" s="2245">
        <v>1009</v>
      </c>
      <c r="AE17" s="2245" t="s">
        <v>21</v>
      </c>
      <c r="AF17" s="205">
        <v>1381</v>
      </c>
      <c r="AG17" s="1340">
        <v>42005</v>
      </c>
      <c r="AH17" s="615">
        <v>42005</v>
      </c>
      <c r="AI17" s="73"/>
      <c r="AJ17" s="64">
        <v>42005</v>
      </c>
      <c r="AK17" s="127"/>
      <c r="AL17" s="75">
        <v>39573</v>
      </c>
      <c r="AM17" s="2245" t="s">
        <v>22</v>
      </c>
      <c r="AN17" s="2245"/>
      <c r="AO17" s="2245">
        <v>39282</v>
      </c>
      <c r="AP17" s="2245">
        <v>10088</v>
      </c>
      <c r="AQ17" s="2245">
        <v>36</v>
      </c>
      <c r="AR17" s="2245">
        <v>29158</v>
      </c>
      <c r="AS17" s="2245" t="s">
        <v>21</v>
      </c>
      <c r="AT17" s="2245">
        <v>16152</v>
      </c>
      <c r="AU17" s="2245">
        <v>13006</v>
      </c>
      <c r="AV17" s="2245">
        <v>32</v>
      </c>
      <c r="AW17" s="205">
        <v>4812</v>
      </c>
      <c r="AX17" s="1340">
        <v>42005</v>
      </c>
      <c r="AY17" s="615">
        <v>42005</v>
      </c>
      <c r="AZ17" s="73"/>
      <c r="BA17" s="64">
        <v>42005</v>
      </c>
      <c r="BB17" s="127"/>
      <c r="BC17" s="75">
        <v>19542</v>
      </c>
      <c r="BD17" s="2245" t="s">
        <v>22</v>
      </c>
      <c r="BE17" s="2245"/>
      <c r="BF17" s="2245">
        <v>19453</v>
      </c>
      <c r="BG17" s="2245" t="s">
        <v>21</v>
      </c>
      <c r="BH17" s="2245" t="s">
        <v>21</v>
      </c>
      <c r="BI17" s="2245">
        <v>19453</v>
      </c>
      <c r="BJ17" s="2245" t="s">
        <v>21</v>
      </c>
      <c r="BK17" s="2245">
        <v>17040</v>
      </c>
      <c r="BL17" s="2245">
        <v>2413</v>
      </c>
      <c r="BM17" s="2245" t="s">
        <v>21</v>
      </c>
      <c r="BN17" s="205">
        <v>3453</v>
      </c>
      <c r="BO17" s="1340">
        <v>42005</v>
      </c>
      <c r="BP17" s="615">
        <v>42005</v>
      </c>
      <c r="BQ17" s="73"/>
      <c r="BR17" s="64">
        <v>42005</v>
      </c>
      <c r="BS17" s="127"/>
      <c r="BT17" s="75">
        <v>7422521</v>
      </c>
      <c r="BU17" s="2245">
        <v>1968</v>
      </c>
      <c r="BV17" s="2245"/>
      <c r="BW17" s="2245">
        <v>7658136</v>
      </c>
      <c r="BX17" s="2245">
        <v>3516804</v>
      </c>
      <c r="BY17" s="2245">
        <v>46036</v>
      </c>
      <c r="BZ17" s="2245">
        <v>4095295</v>
      </c>
      <c r="CA17" s="2245">
        <v>54123</v>
      </c>
      <c r="CB17" s="2245">
        <v>4013418</v>
      </c>
      <c r="CC17" s="2245">
        <v>27754</v>
      </c>
      <c r="CD17" s="2245">
        <v>2479</v>
      </c>
      <c r="CE17" s="2245">
        <v>633164</v>
      </c>
      <c r="CF17" s="1340">
        <v>42005</v>
      </c>
      <c r="CG17" s="615">
        <v>42005</v>
      </c>
      <c r="CH17" s="73"/>
      <c r="CI17" s="64">
        <v>42005</v>
      </c>
      <c r="CJ17" s="127"/>
      <c r="CK17" s="75">
        <v>213500</v>
      </c>
      <c r="CL17" s="2245" t="s">
        <v>21</v>
      </c>
      <c r="CM17" s="2245"/>
      <c r="CN17" s="2245">
        <v>213500</v>
      </c>
      <c r="CO17" s="2245" t="s">
        <v>21</v>
      </c>
      <c r="CP17" s="2245" t="s">
        <v>21</v>
      </c>
      <c r="CQ17" s="2245">
        <v>213500</v>
      </c>
      <c r="CR17" s="2245" t="s">
        <v>21</v>
      </c>
      <c r="CS17" s="2245">
        <v>213500</v>
      </c>
      <c r="CT17" s="2245" t="s">
        <v>21</v>
      </c>
      <c r="CU17" s="2245" t="s">
        <v>21</v>
      </c>
      <c r="CV17" s="205" t="s">
        <v>22</v>
      </c>
      <c r="CW17" s="1340">
        <v>42005</v>
      </c>
      <c r="CX17" s="615">
        <v>42005</v>
      </c>
      <c r="CY17" s="73"/>
      <c r="CZ17" s="64">
        <v>42005</v>
      </c>
      <c r="DA17" s="127"/>
      <c r="DB17" s="75">
        <v>6449</v>
      </c>
      <c r="DC17" s="2245">
        <v>9056</v>
      </c>
      <c r="DD17" s="2245"/>
      <c r="DE17" s="2245">
        <v>15505</v>
      </c>
      <c r="DF17" s="2245" t="s">
        <v>21</v>
      </c>
      <c r="DG17" s="2245" t="s">
        <v>21</v>
      </c>
      <c r="DH17" s="2245">
        <v>15505</v>
      </c>
      <c r="DI17" s="2245" t="s">
        <v>21</v>
      </c>
      <c r="DJ17" s="2245">
        <v>15505</v>
      </c>
      <c r="DK17" s="2245" t="s">
        <v>21</v>
      </c>
      <c r="DL17" s="2245" t="s">
        <v>21</v>
      </c>
      <c r="DM17" s="205" t="s">
        <v>22</v>
      </c>
      <c r="DN17" s="1340">
        <v>42005</v>
      </c>
      <c r="DO17" s="615">
        <v>42005</v>
      </c>
      <c r="DP17" s="73"/>
      <c r="DQ17" s="64">
        <v>42005</v>
      </c>
      <c r="DR17" s="127"/>
      <c r="DS17" s="75">
        <v>60140</v>
      </c>
      <c r="DT17" s="2245" t="s">
        <v>22</v>
      </c>
      <c r="DU17" s="2245"/>
      <c r="DV17" s="2245">
        <v>60140</v>
      </c>
      <c r="DW17" s="2245">
        <v>1518</v>
      </c>
      <c r="DX17" s="2245">
        <v>1365</v>
      </c>
      <c r="DY17" s="2245">
        <v>57257</v>
      </c>
      <c r="DZ17" s="2245" t="s">
        <v>22</v>
      </c>
      <c r="EA17" s="2245">
        <v>43484</v>
      </c>
      <c r="EB17" s="2245">
        <v>13773</v>
      </c>
      <c r="EC17" s="2245" t="s">
        <v>22</v>
      </c>
      <c r="ED17" s="2245" t="s">
        <v>22</v>
      </c>
      <c r="EE17" s="1340">
        <v>42005</v>
      </c>
      <c r="EF17" s="615">
        <v>42005</v>
      </c>
      <c r="EG17" s="73"/>
      <c r="EH17" s="64">
        <v>42005</v>
      </c>
      <c r="EI17" s="127"/>
      <c r="EJ17" s="75">
        <v>70535</v>
      </c>
      <c r="EK17" s="2245" t="s">
        <v>21</v>
      </c>
      <c r="EL17" s="2245"/>
      <c r="EM17" s="2245">
        <v>70311</v>
      </c>
      <c r="EN17" s="2245">
        <v>13174</v>
      </c>
      <c r="EO17" s="2245" t="s">
        <v>21</v>
      </c>
      <c r="EP17" s="2245">
        <v>57137</v>
      </c>
      <c r="EQ17" s="2245" t="s">
        <v>21</v>
      </c>
      <c r="ER17" s="2245">
        <v>55420</v>
      </c>
      <c r="ES17" s="2245">
        <v>1717</v>
      </c>
      <c r="ET17" s="2245" t="s">
        <v>21</v>
      </c>
      <c r="EU17" s="205">
        <v>7116</v>
      </c>
      <c r="EV17" s="1340">
        <v>42005</v>
      </c>
      <c r="EW17" s="615">
        <v>42005</v>
      </c>
    </row>
    <row r="18" spans="1:153" ht="15" customHeight="1">
      <c r="A18" s="73"/>
      <c r="B18" s="64">
        <v>42370</v>
      </c>
      <c r="C18" s="127"/>
      <c r="D18" s="75">
        <v>9560776</v>
      </c>
      <c r="E18" s="2245">
        <v>2333</v>
      </c>
      <c r="F18" s="2245">
        <v>9484634</v>
      </c>
      <c r="G18" s="2245">
        <v>9486967</v>
      </c>
      <c r="H18" s="2245">
        <v>3736813</v>
      </c>
      <c r="I18" s="2245">
        <v>60293</v>
      </c>
      <c r="J18" s="2245">
        <v>5689860</v>
      </c>
      <c r="K18" s="2245">
        <v>101029</v>
      </c>
      <c r="L18" s="2245">
        <v>5475966</v>
      </c>
      <c r="M18" s="2245">
        <v>112865</v>
      </c>
      <c r="N18" s="2245">
        <v>41628</v>
      </c>
      <c r="O18" s="205">
        <v>899494</v>
      </c>
      <c r="P18" s="1340">
        <v>42370</v>
      </c>
      <c r="Q18" s="615">
        <v>42370</v>
      </c>
      <c r="R18" s="73"/>
      <c r="S18" s="64">
        <v>42370</v>
      </c>
      <c r="T18" s="127"/>
      <c r="U18" s="75">
        <v>24354</v>
      </c>
      <c r="V18" s="2245" t="s">
        <v>22</v>
      </c>
      <c r="W18" s="2245"/>
      <c r="X18" s="2245">
        <v>24291</v>
      </c>
      <c r="Y18" s="2245">
        <v>2070</v>
      </c>
      <c r="Z18" s="2245" t="s">
        <v>21</v>
      </c>
      <c r="AA18" s="2245">
        <v>22221</v>
      </c>
      <c r="AB18" s="2245" t="s">
        <v>21</v>
      </c>
      <c r="AC18" s="2245">
        <v>21263</v>
      </c>
      <c r="AD18" s="2245">
        <v>958</v>
      </c>
      <c r="AE18" s="2245">
        <v>2</v>
      </c>
      <c r="AF18" s="205">
        <v>1444</v>
      </c>
      <c r="AG18" s="1340">
        <v>42370</v>
      </c>
      <c r="AH18" s="615">
        <v>42370</v>
      </c>
      <c r="AI18" s="73"/>
      <c r="AJ18" s="64">
        <v>42370</v>
      </c>
      <c r="AK18" s="127"/>
      <c r="AL18" s="75">
        <v>39182</v>
      </c>
      <c r="AM18" s="2245" t="s">
        <v>22</v>
      </c>
      <c r="AN18" s="2245"/>
      <c r="AO18" s="2245">
        <v>39436</v>
      </c>
      <c r="AP18" s="2245">
        <v>9976</v>
      </c>
      <c r="AQ18" s="2245">
        <v>39</v>
      </c>
      <c r="AR18" s="2245">
        <v>29421</v>
      </c>
      <c r="AS18" s="2245" t="s">
        <v>21</v>
      </c>
      <c r="AT18" s="2245">
        <v>21060</v>
      </c>
      <c r="AU18" s="2245">
        <v>8361</v>
      </c>
      <c r="AV18" s="2245" t="s">
        <v>21</v>
      </c>
      <c r="AW18" s="205">
        <v>4550</v>
      </c>
      <c r="AX18" s="1340">
        <v>42370</v>
      </c>
      <c r="AY18" s="615">
        <v>42370</v>
      </c>
      <c r="AZ18" s="73"/>
      <c r="BA18" s="64">
        <v>42370</v>
      </c>
      <c r="BB18" s="127"/>
      <c r="BC18" s="75">
        <v>15937</v>
      </c>
      <c r="BD18" s="2245" t="s">
        <v>22</v>
      </c>
      <c r="BE18" s="2245"/>
      <c r="BF18" s="2245">
        <v>16472</v>
      </c>
      <c r="BG18" s="2245" t="s">
        <v>21</v>
      </c>
      <c r="BH18" s="2245" t="s">
        <v>21</v>
      </c>
      <c r="BI18" s="2245">
        <v>16472</v>
      </c>
      <c r="BJ18" s="2245" t="s">
        <v>21</v>
      </c>
      <c r="BK18" s="2245">
        <v>14140</v>
      </c>
      <c r="BL18" s="2245">
        <v>2332</v>
      </c>
      <c r="BM18" s="2245" t="s">
        <v>21</v>
      </c>
      <c r="BN18" s="205">
        <v>2919</v>
      </c>
      <c r="BO18" s="1340">
        <v>42370</v>
      </c>
      <c r="BP18" s="615">
        <v>42370</v>
      </c>
      <c r="BQ18" s="73"/>
      <c r="BR18" s="64">
        <v>42370</v>
      </c>
      <c r="BS18" s="127"/>
      <c r="BT18" s="75">
        <v>7750256</v>
      </c>
      <c r="BU18" s="2245">
        <v>2333</v>
      </c>
      <c r="BV18" s="2245"/>
      <c r="BW18" s="2245">
        <v>7670928</v>
      </c>
      <c r="BX18" s="2245">
        <v>3552792</v>
      </c>
      <c r="BY18" s="2245">
        <v>45133</v>
      </c>
      <c r="BZ18" s="2245">
        <v>4073003</v>
      </c>
      <c r="CA18" s="2245">
        <v>56895</v>
      </c>
      <c r="CB18" s="2245">
        <v>3981507</v>
      </c>
      <c r="CC18" s="2245">
        <v>34601</v>
      </c>
      <c r="CD18" s="2245">
        <v>25701</v>
      </c>
      <c r="CE18" s="2245">
        <v>701115</v>
      </c>
      <c r="CF18" s="1340">
        <v>42370</v>
      </c>
      <c r="CG18" s="615">
        <v>42370</v>
      </c>
      <c r="CH18" s="73"/>
      <c r="CI18" s="64">
        <v>42370</v>
      </c>
      <c r="CJ18" s="127"/>
      <c r="CK18" s="75">
        <v>234191</v>
      </c>
      <c r="CL18" s="2245" t="s">
        <v>21</v>
      </c>
      <c r="CM18" s="2245"/>
      <c r="CN18" s="2245">
        <v>234191</v>
      </c>
      <c r="CO18" s="2245" t="s">
        <v>21</v>
      </c>
      <c r="CP18" s="2245" t="s">
        <v>21</v>
      </c>
      <c r="CQ18" s="2245">
        <v>234191</v>
      </c>
      <c r="CR18" s="2245" t="s">
        <v>21</v>
      </c>
      <c r="CS18" s="2245">
        <v>234191</v>
      </c>
      <c r="CT18" s="2245" t="s">
        <v>21</v>
      </c>
      <c r="CU18" s="2245" t="s">
        <v>21</v>
      </c>
      <c r="CV18" s="205" t="s">
        <v>22</v>
      </c>
      <c r="CW18" s="1340">
        <v>42370</v>
      </c>
      <c r="CX18" s="615">
        <v>42370</v>
      </c>
      <c r="CY18" s="73"/>
      <c r="CZ18" s="64">
        <v>42370</v>
      </c>
      <c r="DA18" s="127"/>
      <c r="DB18" s="75">
        <v>2973</v>
      </c>
      <c r="DC18" s="2245">
        <v>10735</v>
      </c>
      <c r="DD18" s="2245"/>
      <c r="DE18" s="2245">
        <v>13708</v>
      </c>
      <c r="DF18" s="2245" t="s">
        <v>21</v>
      </c>
      <c r="DG18" s="2245" t="s">
        <v>21</v>
      </c>
      <c r="DH18" s="2245">
        <v>13708</v>
      </c>
      <c r="DI18" s="2245" t="s">
        <v>21</v>
      </c>
      <c r="DJ18" s="2245">
        <v>13708</v>
      </c>
      <c r="DK18" s="2245" t="s">
        <v>21</v>
      </c>
      <c r="DL18" s="2245" t="s">
        <v>21</v>
      </c>
      <c r="DM18" s="205" t="s">
        <v>22</v>
      </c>
      <c r="DN18" s="1340">
        <v>42370</v>
      </c>
      <c r="DO18" s="615">
        <v>42370</v>
      </c>
      <c r="DP18" s="73"/>
      <c r="DQ18" s="64">
        <v>42370</v>
      </c>
      <c r="DR18" s="127"/>
      <c r="DS18" s="75">
        <v>67304</v>
      </c>
      <c r="DT18" s="2245" t="s">
        <v>22</v>
      </c>
      <c r="DU18" s="2245"/>
      <c r="DV18" s="2245">
        <v>67304</v>
      </c>
      <c r="DW18" s="2245">
        <v>1115</v>
      </c>
      <c r="DX18" s="2245" t="s">
        <v>21</v>
      </c>
      <c r="DY18" s="2245">
        <v>66189</v>
      </c>
      <c r="DZ18" s="2245" t="s">
        <v>22</v>
      </c>
      <c r="EA18" s="2245">
        <v>48005</v>
      </c>
      <c r="EB18" s="2245">
        <v>18184</v>
      </c>
      <c r="EC18" s="2245" t="s">
        <v>22</v>
      </c>
      <c r="ED18" s="2245" t="s">
        <v>22</v>
      </c>
      <c r="EE18" s="1340">
        <v>42370</v>
      </c>
      <c r="EF18" s="615">
        <v>42370</v>
      </c>
      <c r="EG18" s="73"/>
      <c r="EH18" s="64">
        <v>42370</v>
      </c>
      <c r="EI18" s="127"/>
      <c r="EJ18" s="75">
        <v>78334</v>
      </c>
      <c r="EK18" s="2245" t="s">
        <v>21</v>
      </c>
      <c r="EL18" s="2245"/>
      <c r="EM18" s="2245">
        <v>78991</v>
      </c>
      <c r="EN18" s="2245">
        <v>17365</v>
      </c>
      <c r="EO18" s="2245" t="s">
        <v>21</v>
      </c>
      <c r="EP18" s="2245">
        <v>61626</v>
      </c>
      <c r="EQ18" s="2245" t="s">
        <v>21</v>
      </c>
      <c r="ER18" s="2245">
        <v>60250</v>
      </c>
      <c r="ES18" s="2245">
        <v>1376</v>
      </c>
      <c r="ET18" s="2245" t="s">
        <v>21</v>
      </c>
      <c r="EU18" s="205">
        <v>6973</v>
      </c>
      <c r="EV18" s="1340">
        <v>42370</v>
      </c>
      <c r="EW18" s="615">
        <v>42370</v>
      </c>
    </row>
    <row r="19" spans="1:153" ht="15" customHeight="1">
      <c r="A19" s="73"/>
      <c r="B19" s="64">
        <v>42736</v>
      </c>
      <c r="C19" s="127"/>
      <c r="D19" s="75">
        <v>9630101</v>
      </c>
      <c r="E19" s="2245">
        <v>1725</v>
      </c>
      <c r="F19" s="2245">
        <v>9652636</v>
      </c>
      <c r="G19" s="2245">
        <v>9654362</v>
      </c>
      <c r="H19" s="2245">
        <v>3716130</v>
      </c>
      <c r="I19" s="2245">
        <v>55694</v>
      </c>
      <c r="J19" s="2245">
        <v>5882538</v>
      </c>
      <c r="K19" s="2245">
        <v>104277</v>
      </c>
      <c r="L19" s="2245">
        <v>5660166</v>
      </c>
      <c r="M19" s="2245">
        <v>118096</v>
      </c>
      <c r="N19" s="2245">
        <v>23374</v>
      </c>
      <c r="O19" s="2245">
        <v>883274</v>
      </c>
      <c r="P19" s="1340">
        <v>42736</v>
      </c>
      <c r="Q19" s="615">
        <v>42736</v>
      </c>
      <c r="R19" s="73"/>
      <c r="S19" s="64">
        <v>42736</v>
      </c>
      <c r="T19" s="127"/>
      <c r="U19" s="75">
        <v>25813</v>
      </c>
      <c r="V19" s="2245" t="s">
        <v>22</v>
      </c>
      <c r="W19" s="2245"/>
      <c r="X19" s="2245">
        <v>25942</v>
      </c>
      <c r="Y19" s="2245">
        <v>2348</v>
      </c>
      <c r="Z19" s="2245" t="s">
        <v>21</v>
      </c>
      <c r="AA19" s="2245">
        <v>23594</v>
      </c>
      <c r="AB19" s="2245" t="s">
        <v>21</v>
      </c>
      <c r="AC19" s="2245">
        <v>22394</v>
      </c>
      <c r="AD19" s="2245">
        <v>1200</v>
      </c>
      <c r="AE19" s="2245">
        <v>3</v>
      </c>
      <c r="AF19" s="2245">
        <v>1313</v>
      </c>
      <c r="AG19" s="1340">
        <v>42736</v>
      </c>
      <c r="AH19" s="615">
        <v>42736</v>
      </c>
      <c r="AI19" s="73"/>
      <c r="AJ19" s="64">
        <v>42736</v>
      </c>
      <c r="AK19" s="127"/>
      <c r="AL19" s="75">
        <v>37315</v>
      </c>
      <c r="AM19" s="2245" t="s">
        <v>22</v>
      </c>
      <c r="AN19" s="2245"/>
      <c r="AO19" s="2245">
        <v>37334</v>
      </c>
      <c r="AP19" s="2245">
        <v>10371</v>
      </c>
      <c r="AQ19" s="2245">
        <v>59</v>
      </c>
      <c r="AR19" s="2245">
        <v>26904</v>
      </c>
      <c r="AS19" s="2245" t="s">
        <v>21</v>
      </c>
      <c r="AT19" s="2245">
        <v>21317</v>
      </c>
      <c r="AU19" s="2245">
        <v>5587</v>
      </c>
      <c r="AV19" s="2245" t="s">
        <v>21</v>
      </c>
      <c r="AW19" s="2245">
        <v>4405</v>
      </c>
      <c r="AX19" s="1340">
        <v>42736</v>
      </c>
      <c r="AY19" s="615">
        <v>42736</v>
      </c>
      <c r="AZ19" s="73"/>
      <c r="BA19" s="64">
        <v>42736</v>
      </c>
      <c r="BB19" s="127"/>
      <c r="BC19" s="75">
        <v>16757</v>
      </c>
      <c r="BD19" s="2245" t="s">
        <v>22</v>
      </c>
      <c r="BE19" s="2245"/>
      <c r="BF19" s="2245">
        <v>17702</v>
      </c>
      <c r="BG19" s="2245" t="s">
        <v>21</v>
      </c>
      <c r="BH19" s="2245" t="s">
        <v>21</v>
      </c>
      <c r="BI19" s="2245">
        <v>17702</v>
      </c>
      <c r="BJ19" s="2245" t="s">
        <v>21</v>
      </c>
      <c r="BK19" s="2245">
        <v>14705</v>
      </c>
      <c r="BL19" s="2245">
        <v>2997</v>
      </c>
      <c r="BM19" s="2245" t="s">
        <v>21</v>
      </c>
      <c r="BN19" s="2245">
        <v>1974</v>
      </c>
      <c r="BO19" s="1340">
        <v>42736</v>
      </c>
      <c r="BP19" s="615">
        <v>42736</v>
      </c>
      <c r="BQ19" s="73"/>
      <c r="BR19" s="64">
        <v>42736</v>
      </c>
      <c r="BS19" s="127"/>
      <c r="BT19" s="75">
        <v>7759550</v>
      </c>
      <c r="BU19" s="2245">
        <v>1725</v>
      </c>
      <c r="BV19" s="2245"/>
      <c r="BW19" s="2245">
        <v>7807292</v>
      </c>
      <c r="BX19" s="2245">
        <v>3522832</v>
      </c>
      <c r="BY19" s="2245">
        <v>42982</v>
      </c>
      <c r="BZ19" s="2245">
        <v>4241479</v>
      </c>
      <c r="CA19" s="2245">
        <v>54111</v>
      </c>
      <c r="CB19" s="2245">
        <v>4138210</v>
      </c>
      <c r="CC19" s="2245">
        <v>49157</v>
      </c>
      <c r="CD19" s="2245">
        <v>458</v>
      </c>
      <c r="CE19" s="2245">
        <v>691330</v>
      </c>
      <c r="CF19" s="1340">
        <v>42736</v>
      </c>
      <c r="CG19" s="615">
        <v>42736</v>
      </c>
      <c r="CH19" s="73"/>
      <c r="CI19" s="64">
        <v>42736</v>
      </c>
      <c r="CJ19" s="127"/>
      <c r="CK19" s="75">
        <v>244459</v>
      </c>
      <c r="CL19" s="2245" t="s">
        <v>21</v>
      </c>
      <c r="CM19" s="2245"/>
      <c r="CN19" s="2245">
        <v>244459</v>
      </c>
      <c r="CO19" s="2245" t="s">
        <v>21</v>
      </c>
      <c r="CP19" s="2245" t="s">
        <v>21</v>
      </c>
      <c r="CQ19" s="2245">
        <v>244459</v>
      </c>
      <c r="CR19" s="2245" t="s">
        <v>21</v>
      </c>
      <c r="CS19" s="2245">
        <v>244459</v>
      </c>
      <c r="CT19" s="2245" t="s">
        <v>21</v>
      </c>
      <c r="CU19" s="2245" t="s">
        <v>21</v>
      </c>
      <c r="CV19" s="205" t="s">
        <v>22</v>
      </c>
      <c r="CW19" s="1340">
        <v>42736</v>
      </c>
      <c r="CX19" s="615">
        <v>42736</v>
      </c>
      <c r="CY19" s="73"/>
      <c r="CZ19" s="64">
        <v>42736</v>
      </c>
      <c r="DA19" s="127"/>
      <c r="DB19" s="75">
        <v>5854</v>
      </c>
      <c r="DC19" s="2245">
        <v>7940</v>
      </c>
      <c r="DD19" s="2245"/>
      <c r="DE19" s="2245">
        <v>13794</v>
      </c>
      <c r="DF19" s="2245" t="s">
        <v>21</v>
      </c>
      <c r="DG19" s="2245" t="s">
        <v>21</v>
      </c>
      <c r="DH19" s="2245">
        <v>13794</v>
      </c>
      <c r="DI19" s="2245" t="s">
        <v>21</v>
      </c>
      <c r="DJ19" s="2245">
        <v>13794</v>
      </c>
      <c r="DK19" s="2245" t="s">
        <v>21</v>
      </c>
      <c r="DL19" s="2245" t="s">
        <v>21</v>
      </c>
      <c r="DM19" s="205" t="s">
        <v>22</v>
      </c>
      <c r="DN19" s="1340">
        <v>42736</v>
      </c>
      <c r="DO19" s="615">
        <v>42736</v>
      </c>
      <c r="DP19" s="73"/>
      <c r="DQ19" s="64">
        <v>42736</v>
      </c>
      <c r="DR19" s="127"/>
      <c r="DS19" s="75">
        <v>86571</v>
      </c>
      <c r="DT19" s="2245" t="s">
        <v>22</v>
      </c>
      <c r="DU19" s="2245"/>
      <c r="DV19" s="2245">
        <v>86571</v>
      </c>
      <c r="DW19" s="2245">
        <v>1193</v>
      </c>
      <c r="DX19" s="2245" t="s">
        <v>21</v>
      </c>
      <c r="DY19" s="2245">
        <v>85378</v>
      </c>
      <c r="DZ19" s="2245" t="s">
        <v>22</v>
      </c>
      <c r="EA19" s="2245">
        <v>53882</v>
      </c>
      <c r="EB19" s="2245">
        <v>31496</v>
      </c>
      <c r="EC19" s="2245" t="s">
        <v>22</v>
      </c>
      <c r="ED19" s="2245" t="s">
        <v>22</v>
      </c>
      <c r="EE19" s="1340">
        <v>42736</v>
      </c>
      <c r="EF19" s="615">
        <v>42736</v>
      </c>
      <c r="EG19" s="73"/>
      <c r="EH19" s="64">
        <v>42736</v>
      </c>
      <c r="EI19" s="127"/>
      <c r="EJ19" s="75">
        <v>84024</v>
      </c>
      <c r="EK19" s="2245" t="s">
        <v>21</v>
      </c>
      <c r="EL19" s="2245"/>
      <c r="EM19" s="2245">
        <v>83181</v>
      </c>
      <c r="EN19" s="2245">
        <v>16983</v>
      </c>
      <c r="EO19" s="2245" t="s">
        <v>21</v>
      </c>
      <c r="EP19" s="2245">
        <v>66198</v>
      </c>
      <c r="EQ19" s="2245" t="s">
        <v>21</v>
      </c>
      <c r="ER19" s="2245">
        <v>65953</v>
      </c>
      <c r="ES19" s="2245">
        <v>245</v>
      </c>
      <c r="ET19" s="2245" t="s">
        <v>21</v>
      </c>
      <c r="EU19" s="2245">
        <v>7353</v>
      </c>
      <c r="EV19" s="1340">
        <v>42736</v>
      </c>
      <c r="EW19" s="615">
        <v>42736</v>
      </c>
    </row>
    <row r="20" spans="1:153" ht="7.5" customHeight="1">
      <c r="A20" s="73"/>
      <c r="B20" s="76"/>
      <c r="C20" s="127"/>
      <c r="D20" s="934"/>
      <c r="E20" s="616"/>
      <c r="F20" s="616"/>
      <c r="G20" s="616"/>
      <c r="H20" s="616"/>
      <c r="I20" s="616"/>
      <c r="J20" s="616"/>
      <c r="K20" s="616"/>
      <c r="L20" s="616"/>
      <c r="M20" s="616"/>
      <c r="N20" s="616"/>
      <c r="O20" s="616"/>
      <c r="P20" s="1341"/>
      <c r="Q20" s="479"/>
      <c r="R20" s="73"/>
      <c r="S20" s="76"/>
      <c r="T20" s="127"/>
      <c r="U20" s="934"/>
      <c r="V20" s="616"/>
      <c r="W20" s="616"/>
      <c r="X20" s="616"/>
      <c r="Y20" s="616"/>
      <c r="Z20" s="616"/>
      <c r="AA20" s="616"/>
      <c r="AB20" s="616"/>
      <c r="AC20" s="616"/>
      <c r="AD20" s="616"/>
      <c r="AE20" s="616"/>
      <c r="AF20" s="616"/>
      <c r="AG20" s="1341"/>
      <c r="AH20" s="479"/>
      <c r="AI20" s="73"/>
      <c r="AJ20" s="76"/>
      <c r="AK20" s="127"/>
      <c r="AL20" s="934"/>
      <c r="AM20" s="616"/>
      <c r="AN20" s="616"/>
      <c r="AO20" s="616"/>
      <c r="AP20" s="616"/>
      <c r="AQ20" s="616"/>
      <c r="AR20" s="616"/>
      <c r="AS20" s="616"/>
      <c r="AT20" s="616"/>
      <c r="AU20" s="616"/>
      <c r="AV20" s="616"/>
      <c r="AW20" s="616"/>
      <c r="AX20" s="1341"/>
      <c r="AY20" s="479"/>
      <c r="AZ20" s="73"/>
      <c r="BA20" s="76"/>
      <c r="BB20" s="127"/>
      <c r="BC20" s="934"/>
      <c r="BD20" s="616"/>
      <c r="BE20" s="616"/>
      <c r="BF20" s="616"/>
      <c r="BG20" s="616"/>
      <c r="BH20" s="616"/>
      <c r="BI20" s="616"/>
      <c r="BJ20" s="616"/>
      <c r="BK20" s="616"/>
      <c r="BL20" s="616"/>
      <c r="BM20" s="616"/>
      <c r="BN20" s="616"/>
      <c r="BO20" s="1341"/>
      <c r="BP20" s="479"/>
      <c r="BQ20" s="73"/>
      <c r="BR20" s="76"/>
      <c r="BS20" s="127"/>
      <c r="BT20" s="934"/>
      <c r="BU20" s="616"/>
      <c r="BV20" s="616"/>
      <c r="BW20" s="616"/>
      <c r="BX20" s="616"/>
      <c r="BY20" s="616"/>
      <c r="BZ20" s="616"/>
      <c r="CA20" s="616"/>
      <c r="CB20" s="616"/>
      <c r="CC20" s="616"/>
      <c r="CD20" s="616"/>
      <c r="CE20" s="616"/>
      <c r="CF20" s="1341"/>
      <c r="CG20" s="479"/>
      <c r="CH20" s="73"/>
      <c r="CI20" s="76"/>
      <c r="CJ20" s="127"/>
      <c r="CK20" s="934"/>
      <c r="CL20" s="616"/>
      <c r="CM20" s="616"/>
      <c r="CN20" s="616"/>
      <c r="CO20" s="616"/>
      <c r="CP20" s="616"/>
      <c r="CQ20" s="616"/>
      <c r="CR20" s="616"/>
      <c r="CS20" s="616"/>
      <c r="CT20" s="616"/>
      <c r="CU20" s="616"/>
      <c r="CV20" s="616"/>
      <c r="CW20" s="1341"/>
      <c r="CX20" s="479"/>
      <c r="CY20" s="73"/>
      <c r="CZ20" s="76"/>
      <c r="DA20" s="127"/>
      <c r="DB20" s="934"/>
      <c r="DC20" s="616"/>
      <c r="DD20" s="616"/>
      <c r="DE20" s="616"/>
      <c r="DF20" s="616"/>
      <c r="DG20" s="616"/>
      <c r="DH20" s="616"/>
      <c r="DI20" s="616"/>
      <c r="DJ20" s="616"/>
      <c r="DK20" s="616"/>
      <c r="DL20" s="616"/>
      <c r="DM20" s="616"/>
      <c r="DN20" s="1341"/>
      <c r="DO20" s="479"/>
      <c r="DP20" s="73"/>
      <c r="DQ20" s="76"/>
      <c r="DR20" s="127"/>
      <c r="DS20" s="934"/>
      <c r="DT20" s="616"/>
      <c r="DU20" s="616"/>
      <c r="DV20" s="616"/>
      <c r="DW20" s="616"/>
      <c r="DX20" s="616"/>
      <c r="DY20" s="616"/>
      <c r="DZ20" s="616"/>
      <c r="EA20" s="616"/>
      <c r="EB20" s="616"/>
      <c r="EC20" s="616"/>
      <c r="ED20" s="616"/>
      <c r="EE20" s="1341"/>
      <c r="EF20" s="479"/>
      <c r="EG20" s="73"/>
      <c r="EH20" s="76"/>
      <c r="EI20" s="127"/>
      <c r="EJ20" s="934"/>
      <c r="EK20" s="616"/>
      <c r="EL20" s="616"/>
      <c r="EM20" s="616"/>
      <c r="EN20" s="616"/>
      <c r="EO20" s="616"/>
      <c r="EP20" s="616"/>
      <c r="EQ20" s="616"/>
      <c r="ER20" s="616"/>
      <c r="ES20" s="616"/>
      <c r="ET20" s="616"/>
      <c r="EU20" s="616"/>
      <c r="EV20" s="1341"/>
      <c r="EW20" s="479"/>
    </row>
    <row r="21" spans="1:153" ht="15" customHeight="1">
      <c r="A21" s="79">
        <v>42095</v>
      </c>
      <c r="B21" s="80">
        <v>42095</v>
      </c>
      <c r="C21" s="128">
        <v>42095</v>
      </c>
      <c r="D21" s="82">
        <v>9487093</v>
      </c>
      <c r="E21" s="2246">
        <v>1911</v>
      </c>
      <c r="F21" s="2246">
        <v>9459496</v>
      </c>
      <c r="G21" s="2246">
        <v>9461407</v>
      </c>
      <c r="H21" s="2246">
        <v>3739329</v>
      </c>
      <c r="I21" s="2246">
        <v>64482</v>
      </c>
      <c r="J21" s="2246">
        <v>5657596</v>
      </c>
      <c r="K21" s="2246">
        <v>97970</v>
      </c>
      <c r="L21" s="2246">
        <v>5453461</v>
      </c>
      <c r="M21" s="2246">
        <v>106166</v>
      </c>
      <c r="N21" s="2246">
        <v>19846</v>
      </c>
      <c r="O21" s="2246">
        <v>976919</v>
      </c>
      <c r="P21" s="1342">
        <v>42095</v>
      </c>
      <c r="Q21" s="619">
        <v>42095</v>
      </c>
      <c r="R21" s="79">
        <v>42095</v>
      </c>
      <c r="S21" s="80">
        <v>42095</v>
      </c>
      <c r="T21" s="128">
        <v>42095</v>
      </c>
      <c r="U21" s="82">
        <v>25749</v>
      </c>
      <c r="V21" s="2246" t="s">
        <v>22</v>
      </c>
      <c r="W21" s="2246"/>
      <c r="X21" s="2246">
        <v>25794</v>
      </c>
      <c r="Y21" s="2246">
        <v>2073</v>
      </c>
      <c r="Z21" s="2246" t="s">
        <v>21</v>
      </c>
      <c r="AA21" s="2246">
        <v>23721</v>
      </c>
      <c r="AB21" s="2246" t="s">
        <v>21</v>
      </c>
      <c r="AC21" s="2246">
        <v>22722</v>
      </c>
      <c r="AD21" s="2246">
        <v>999</v>
      </c>
      <c r="AE21" s="2246" t="s">
        <v>21</v>
      </c>
      <c r="AF21" s="2246">
        <v>1270</v>
      </c>
      <c r="AG21" s="1342">
        <v>42095</v>
      </c>
      <c r="AH21" s="619">
        <v>42095</v>
      </c>
      <c r="AI21" s="79">
        <v>42095</v>
      </c>
      <c r="AJ21" s="80">
        <v>42095</v>
      </c>
      <c r="AK21" s="128">
        <v>42095</v>
      </c>
      <c r="AL21" s="82">
        <v>41471</v>
      </c>
      <c r="AM21" s="2246" t="s">
        <v>22</v>
      </c>
      <c r="AN21" s="2246"/>
      <c r="AO21" s="2246">
        <v>41305</v>
      </c>
      <c r="AP21" s="2246">
        <v>9959</v>
      </c>
      <c r="AQ21" s="2246">
        <v>30</v>
      </c>
      <c r="AR21" s="2246">
        <v>31316</v>
      </c>
      <c r="AS21" s="2246" t="s">
        <v>21</v>
      </c>
      <c r="AT21" s="2246">
        <v>17283</v>
      </c>
      <c r="AU21" s="2246">
        <v>14033</v>
      </c>
      <c r="AV21" s="2246">
        <v>4</v>
      </c>
      <c r="AW21" s="2246">
        <v>4562</v>
      </c>
      <c r="AX21" s="1342">
        <v>42095</v>
      </c>
      <c r="AY21" s="619">
        <v>42095</v>
      </c>
      <c r="AZ21" s="79">
        <v>42095</v>
      </c>
      <c r="BA21" s="80">
        <v>42095</v>
      </c>
      <c r="BB21" s="128">
        <v>42095</v>
      </c>
      <c r="BC21" s="82">
        <v>18251</v>
      </c>
      <c r="BD21" s="2246" t="s">
        <v>22</v>
      </c>
      <c r="BE21" s="2246"/>
      <c r="BF21" s="2246">
        <v>18157</v>
      </c>
      <c r="BG21" s="2246" t="s">
        <v>21</v>
      </c>
      <c r="BH21" s="2246" t="s">
        <v>21</v>
      </c>
      <c r="BI21" s="2246">
        <v>18157</v>
      </c>
      <c r="BJ21" s="2246" t="s">
        <v>21</v>
      </c>
      <c r="BK21" s="2246">
        <v>15683</v>
      </c>
      <c r="BL21" s="2246">
        <v>2474</v>
      </c>
      <c r="BM21" s="2246" t="s">
        <v>21</v>
      </c>
      <c r="BN21" s="2246">
        <v>3488</v>
      </c>
      <c r="BO21" s="1342">
        <v>42095</v>
      </c>
      <c r="BP21" s="619">
        <v>42095</v>
      </c>
      <c r="BQ21" s="79">
        <v>42095</v>
      </c>
      <c r="BR21" s="80">
        <v>42095</v>
      </c>
      <c r="BS21" s="128">
        <v>42095</v>
      </c>
      <c r="BT21" s="82">
        <v>7613414</v>
      </c>
      <c r="BU21" s="2246">
        <v>1911</v>
      </c>
      <c r="BV21" s="2246"/>
      <c r="BW21" s="2246">
        <v>7679466</v>
      </c>
      <c r="BX21" s="2246">
        <v>3545425</v>
      </c>
      <c r="BY21" s="2246">
        <v>46293</v>
      </c>
      <c r="BZ21" s="2246">
        <v>4087748</v>
      </c>
      <c r="CA21" s="2246">
        <v>53334</v>
      </c>
      <c r="CB21" s="2246">
        <v>4005653</v>
      </c>
      <c r="CC21" s="2246">
        <v>28761</v>
      </c>
      <c r="CD21" s="2246">
        <v>2968</v>
      </c>
      <c r="CE21" s="2246">
        <v>701706</v>
      </c>
      <c r="CF21" s="1342">
        <v>42095</v>
      </c>
      <c r="CG21" s="619">
        <v>42095</v>
      </c>
      <c r="CH21" s="79">
        <v>42095</v>
      </c>
      <c r="CI21" s="80">
        <v>42095</v>
      </c>
      <c r="CJ21" s="128">
        <v>42095</v>
      </c>
      <c r="CK21" s="82">
        <v>204093</v>
      </c>
      <c r="CL21" s="2246" t="s">
        <v>21</v>
      </c>
      <c r="CM21" s="2246"/>
      <c r="CN21" s="2246">
        <v>204093</v>
      </c>
      <c r="CO21" s="2246" t="s">
        <v>21</v>
      </c>
      <c r="CP21" s="2246" t="s">
        <v>21</v>
      </c>
      <c r="CQ21" s="2246">
        <v>204093</v>
      </c>
      <c r="CR21" s="2246" t="s">
        <v>21</v>
      </c>
      <c r="CS21" s="2246">
        <v>204093</v>
      </c>
      <c r="CT21" s="2246" t="s">
        <v>21</v>
      </c>
      <c r="CU21" s="2246" t="s">
        <v>21</v>
      </c>
      <c r="CV21" s="2246" t="s">
        <v>22</v>
      </c>
      <c r="CW21" s="1342">
        <v>42095</v>
      </c>
      <c r="CX21" s="619">
        <v>42095</v>
      </c>
      <c r="CY21" s="79">
        <v>42095</v>
      </c>
      <c r="CZ21" s="80">
        <v>42095</v>
      </c>
      <c r="DA21" s="128">
        <v>42095</v>
      </c>
      <c r="DB21" s="82">
        <v>4030</v>
      </c>
      <c r="DC21" s="2246">
        <v>8796</v>
      </c>
      <c r="DD21" s="2246"/>
      <c r="DE21" s="2246">
        <v>12826</v>
      </c>
      <c r="DF21" s="2246" t="s">
        <v>21</v>
      </c>
      <c r="DG21" s="2246" t="s">
        <v>21</v>
      </c>
      <c r="DH21" s="2246">
        <v>12826</v>
      </c>
      <c r="DI21" s="2246" t="s">
        <v>21</v>
      </c>
      <c r="DJ21" s="2246">
        <v>12826</v>
      </c>
      <c r="DK21" s="2246" t="s">
        <v>21</v>
      </c>
      <c r="DL21" s="2246" t="s">
        <v>21</v>
      </c>
      <c r="DM21" s="2246" t="s">
        <v>22</v>
      </c>
      <c r="DN21" s="1342">
        <v>42095</v>
      </c>
      <c r="DO21" s="619">
        <v>42095</v>
      </c>
      <c r="DP21" s="79">
        <v>42095</v>
      </c>
      <c r="DQ21" s="80">
        <v>42095</v>
      </c>
      <c r="DR21" s="128">
        <v>42095</v>
      </c>
      <c r="DS21" s="82">
        <v>61942</v>
      </c>
      <c r="DT21" s="2246" t="s">
        <v>22</v>
      </c>
      <c r="DU21" s="2246"/>
      <c r="DV21" s="2246">
        <v>61942</v>
      </c>
      <c r="DW21" s="2246">
        <v>1167</v>
      </c>
      <c r="DX21" s="2246">
        <v>1364</v>
      </c>
      <c r="DY21" s="2246">
        <v>59411</v>
      </c>
      <c r="DZ21" s="2246" t="s">
        <v>22</v>
      </c>
      <c r="EA21" s="2246">
        <v>44805</v>
      </c>
      <c r="EB21" s="2246">
        <v>14606</v>
      </c>
      <c r="EC21" s="2246" t="s">
        <v>22</v>
      </c>
      <c r="ED21" s="2246" t="s">
        <v>22</v>
      </c>
      <c r="EE21" s="1342">
        <v>42095</v>
      </c>
      <c r="EF21" s="619">
        <v>42095</v>
      </c>
      <c r="EG21" s="79">
        <v>42095</v>
      </c>
      <c r="EH21" s="80">
        <v>42095</v>
      </c>
      <c r="EI21" s="128">
        <v>42095</v>
      </c>
      <c r="EJ21" s="82">
        <v>72963</v>
      </c>
      <c r="EK21" s="2246" t="s">
        <v>21</v>
      </c>
      <c r="EL21" s="2246"/>
      <c r="EM21" s="2246">
        <v>72681</v>
      </c>
      <c r="EN21" s="2246">
        <v>13874</v>
      </c>
      <c r="EO21" s="2246" t="s">
        <v>21</v>
      </c>
      <c r="EP21" s="2246">
        <v>58807</v>
      </c>
      <c r="EQ21" s="2246" t="s">
        <v>21</v>
      </c>
      <c r="ER21" s="2246">
        <v>57351</v>
      </c>
      <c r="ES21" s="2246">
        <v>1456</v>
      </c>
      <c r="ET21" s="2246" t="s">
        <v>21</v>
      </c>
      <c r="EU21" s="2246">
        <v>6101</v>
      </c>
      <c r="EV21" s="1342">
        <v>42095</v>
      </c>
      <c r="EW21" s="619">
        <v>42095</v>
      </c>
    </row>
    <row r="22" spans="1:153" ht="15" customHeight="1">
      <c r="A22" s="85"/>
      <c r="B22" s="80">
        <v>42461</v>
      </c>
      <c r="C22" s="130"/>
      <c r="D22" s="82">
        <v>9484287</v>
      </c>
      <c r="E22" s="2246">
        <v>2003</v>
      </c>
      <c r="F22" s="2246">
        <v>9514821</v>
      </c>
      <c r="G22" s="2246">
        <v>9516824</v>
      </c>
      <c r="H22" s="2246">
        <v>3713337</v>
      </c>
      <c r="I22" s="2246">
        <v>58147</v>
      </c>
      <c r="J22" s="2246">
        <v>5745339</v>
      </c>
      <c r="K22" s="2246">
        <v>97558</v>
      </c>
      <c r="L22" s="2246">
        <v>5530633</v>
      </c>
      <c r="M22" s="2246">
        <v>117149</v>
      </c>
      <c r="N22" s="2246">
        <v>42140</v>
      </c>
      <c r="O22" s="2246">
        <v>924509</v>
      </c>
      <c r="P22" s="1342">
        <v>42461</v>
      </c>
      <c r="Q22" s="619">
        <v>42461</v>
      </c>
      <c r="R22" s="85"/>
      <c r="S22" s="80">
        <v>42461</v>
      </c>
      <c r="T22" s="130"/>
      <c r="U22" s="82">
        <v>24184</v>
      </c>
      <c r="V22" s="2246" t="s">
        <v>22</v>
      </c>
      <c r="W22" s="2246"/>
      <c r="X22" s="2246">
        <v>24209</v>
      </c>
      <c r="Y22" s="2246">
        <v>2112</v>
      </c>
      <c r="Z22" s="2246" t="s">
        <v>21</v>
      </c>
      <c r="AA22" s="2246">
        <v>22097</v>
      </c>
      <c r="AB22" s="2246" t="s">
        <v>21</v>
      </c>
      <c r="AC22" s="2246">
        <v>21099</v>
      </c>
      <c r="AD22" s="2246">
        <v>998</v>
      </c>
      <c r="AE22" s="2246">
        <v>5</v>
      </c>
      <c r="AF22" s="2246">
        <v>1237</v>
      </c>
      <c r="AG22" s="1342">
        <v>42461</v>
      </c>
      <c r="AH22" s="619">
        <v>42461</v>
      </c>
      <c r="AI22" s="85"/>
      <c r="AJ22" s="80">
        <v>42461</v>
      </c>
      <c r="AK22" s="130"/>
      <c r="AL22" s="82">
        <v>38067</v>
      </c>
      <c r="AM22" s="2246" t="s">
        <v>22</v>
      </c>
      <c r="AN22" s="2246"/>
      <c r="AO22" s="2246">
        <v>38176</v>
      </c>
      <c r="AP22" s="2246">
        <v>10217</v>
      </c>
      <c r="AQ22" s="2246">
        <v>62</v>
      </c>
      <c r="AR22" s="2246">
        <v>27897</v>
      </c>
      <c r="AS22" s="2246" t="s">
        <v>21</v>
      </c>
      <c r="AT22" s="2246">
        <v>21643</v>
      </c>
      <c r="AU22" s="2246">
        <v>6254</v>
      </c>
      <c r="AV22" s="2246" t="s">
        <v>21</v>
      </c>
      <c r="AW22" s="2246">
        <v>4358</v>
      </c>
      <c r="AX22" s="1342">
        <v>42461</v>
      </c>
      <c r="AY22" s="619">
        <v>42461</v>
      </c>
      <c r="AZ22" s="85"/>
      <c r="BA22" s="80">
        <v>42461</v>
      </c>
      <c r="BB22" s="130"/>
      <c r="BC22" s="82">
        <v>15613</v>
      </c>
      <c r="BD22" s="2246" t="s">
        <v>22</v>
      </c>
      <c r="BE22" s="2246"/>
      <c r="BF22" s="2246">
        <v>16417</v>
      </c>
      <c r="BG22" s="2246" t="s">
        <v>21</v>
      </c>
      <c r="BH22" s="2246" t="s">
        <v>21</v>
      </c>
      <c r="BI22" s="2246">
        <v>16417</v>
      </c>
      <c r="BJ22" s="2246" t="s">
        <v>21</v>
      </c>
      <c r="BK22" s="2246">
        <v>14393</v>
      </c>
      <c r="BL22" s="2246">
        <v>2024</v>
      </c>
      <c r="BM22" s="2246" t="s">
        <v>21</v>
      </c>
      <c r="BN22" s="2246">
        <v>2686</v>
      </c>
      <c r="BO22" s="1342">
        <v>42461</v>
      </c>
      <c r="BP22" s="619">
        <v>42461</v>
      </c>
      <c r="BQ22" s="85"/>
      <c r="BR22" s="80">
        <v>42461</v>
      </c>
      <c r="BS22" s="130"/>
      <c r="BT22" s="82">
        <v>7691741</v>
      </c>
      <c r="BU22" s="2246">
        <v>2003</v>
      </c>
      <c r="BV22" s="2246"/>
      <c r="BW22" s="2246">
        <v>7681209</v>
      </c>
      <c r="BX22" s="2246">
        <v>3532274</v>
      </c>
      <c r="BY22" s="2246">
        <v>44634</v>
      </c>
      <c r="BZ22" s="2246">
        <v>4104301</v>
      </c>
      <c r="CA22" s="2246">
        <v>54976</v>
      </c>
      <c r="CB22" s="2246">
        <v>4007426</v>
      </c>
      <c r="CC22" s="2246">
        <v>41899</v>
      </c>
      <c r="CD22" s="2246">
        <v>24913</v>
      </c>
      <c r="CE22" s="2246">
        <v>716146</v>
      </c>
      <c r="CF22" s="1342">
        <v>42461</v>
      </c>
      <c r="CG22" s="619">
        <v>42461</v>
      </c>
      <c r="CH22" s="85"/>
      <c r="CI22" s="80">
        <v>42461</v>
      </c>
      <c r="CJ22" s="130"/>
      <c r="CK22" s="82">
        <v>241357</v>
      </c>
      <c r="CL22" s="2246" t="s">
        <v>21</v>
      </c>
      <c r="CM22" s="2246"/>
      <c r="CN22" s="2246">
        <v>241357</v>
      </c>
      <c r="CO22" s="2246" t="s">
        <v>21</v>
      </c>
      <c r="CP22" s="2246" t="s">
        <v>21</v>
      </c>
      <c r="CQ22" s="2246">
        <v>241357</v>
      </c>
      <c r="CR22" s="2246" t="s">
        <v>21</v>
      </c>
      <c r="CS22" s="2246">
        <v>241357</v>
      </c>
      <c r="CT22" s="2246" t="s">
        <v>21</v>
      </c>
      <c r="CU22" s="2246" t="s">
        <v>21</v>
      </c>
      <c r="CV22" s="2246" t="s">
        <v>22</v>
      </c>
      <c r="CW22" s="1342">
        <v>42461</v>
      </c>
      <c r="CX22" s="619">
        <v>42461</v>
      </c>
      <c r="CY22" s="85"/>
      <c r="CZ22" s="80">
        <v>42461</v>
      </c>
      <c r="DA22" s="130"/>
      <c r="DB22" s="82">
        <v>4451</v>
      </c>
      <c r="DC22" s="2246">
        <v>9216</v>
      </c>
      <c r="DD22" s="2246"/>
      <c r="DE22" s="2246">
        <v>13667</v>
      </c>
      <c r="DF22" s="2246" t="s">
        <v>21</v>
      </c>
      <c r="DG22" s="2246" t="s">
        <v>21</v>
      </c>
      <c r="DH22" s="2246">
        <v>13667</v>
      </c>
      <c r="DI22" s="2246" t="s">
        <v>21</v>
      </c>
      <c r="DJ22" s="2246">
        <v>13667</v>
      </c>
      <c r="DK22" s="2246" t="s">
        <v>21</v>
      </c>
      <c r="DL22" s="2246" t="s">
        <v>21</v>
      </c>
      <c r="DM22" s="2246" t="s">
        <v>22</v>
      </c>
      <c r="DN22" s="1342">
        <v>42461</v>
      </c>
      <c r="DO22" s="619">
        <v>42461</v>
      </c>
      <c r="DP22" s="85"/>
      <c r="DQ22" s="80">
        <v>42461</v>
      </c>
      <c r="DR22" s="130"/>
      <c r="DS22" s="82">
        <v>75864</v>
      </c>
      <c r="DT22" s="2246" t="s">
        <v>22</v>
      </c>
      <c r="DU22" s="2246"/>
      <c r="DV22" s="2246">
        <v>75864</v>
      </c>
      <c r="DW22" s="2246">
        <v>1209</v>
      </c>
      <c r="DX22" s="2246" t="s">
        <v>21</v>
      </c>
      <c r="DY22" s="2246">
        <v>74655</v>
      </c>
      <c r="DZ22" s="2246" t="s">
        <v>22</v>
      </c>
      <c r="EA22" s="2246">
        <v>49975</v>
      </c>
      <c r="EB22" s="2246">
        <v>24680</v>
      </c>
      <c r="EC22" s="2246" t="s">
        <v>22</v>
      </c>
      <c r="ED22" s="2246" t="s">
        <v>22</v>
      </c>
      <c r="EE22" s="1342">
        <v>42461</v>
      </c>
      <c r="EF22" s="619">
        <v>42461</v>
      </c>
      <c r="EG22" s="85"/>
      <c r="EH22" s="80">
        <v>42461</v>
      </c>
      <c r="EI22" s="130"/>
      <c r="EJ22" s="82">
        <v>78663</v>
      </c>
      <c r="EK22" s="2246" t="s">
        <v>21</v>
      </c>
      <c r="EL22" s="2246"/>
      <c r="EM22" s="2246">
        <v>77601</v>
      </c>
      <c r="EN22" s="2246">
        <v>14634</v>
      </c>
      <c r="EO22" s="2246" t="s">
        <v>21</v>
      </c>
      <c r="EP22" s="2246">
        <v>62967</v>
      </c>
      <c r="EQ22" s="2246" t="s">
        <v>21</v>
      </c>
      <c r="ER22" s="2246">
        <v>62037</v>
      </c>
      <c r="ES22" s="2246">
        <v>930</v>
      </c>
      <c r="ET22" s="2246" t="s">
        <v>21</v>
      </c>
      <c r="EU22" s="2246">
        <v>6864</v>
      </c>
      <c r="EV22" s="1342">
        <v>42461</v>
      </c>
      <c r="EW22" s="619">
        <v>42461</v>
      </c>
    </row>
    <row r="23" spans="1:153" ht="7.5" customHeight="1">
      <c r="A23" s="85"/>
      <c r="B23" s="87"/>
      <c r="C23" s="130"/>
      <c r="D23" s="82"/>
      <c r="E23" s="2246"/>
      <c r="F23" s="2246"/>
      <c r="G23" s="2246"/>
      <c r="H23" s="2246"/>
      <c r="I23" s="2246"/>
      <c r="J23" s="2246"/>
      <c r="K23" s="2246"/>
      <c r="L23" s="2246"/>
      <c r="M23" s="2246"/>
      <c r="N23" s="2246"/>
      <c r="O23" s="2246"/>
      <c r="P23" s="1341"/>
      <c r="Q23" s="479"/>
      <c r="R23" s="85"/>
      <c r="S23" s="87"/>
      <c r="T23" s="130"/>
      <c r="U23" s="82"/>
      <c r="V23" s="2246"/>
      <c r="W23" s="2246"/>
      <c r="X23" s="2246"/>
      <c r="Y23" s="2246"/>
      <c r="Z23" s="2246"/>
      <c r="AA23" s="2246"/>
      <c r="AB23" s="2246"/>
      <c r="AC23" s="2246"/>
      <c r="AD23" s="2246"/>
      <c r="AE23" s="2246"/>
      <c r="AF23" s="2246"/>
      <c r="AG23" s="1341"/>
      <c r="AH23" s="479"/>
      <c r="AI23" s="85"/>
      <c r="AJ23" s="87"/>
      <c r="AK23" s="130"/>
      <c r="AL23" s="82"/>
      <c r="AM23" s="2246"/>
      <c r="AN23" s="2246"/>
      <c r="AO23" s="2246"/>
      <c r="AP23" s="2246"/>
      <c r="AQ23" s="2246"/>
      <c r="AR23" s="2246"/>
      <c r="AS23" s="2246"/>
      <c r="AT23" s="2246"/>
      <c r="AU23" s="2246"/>
      <c r="AV23" s="2246"/>
      <c r="AW23" s="2246"/>
      <c r="AX23" s="1341"/>
      <c r="AY23" s="479"/>
      <c r="AZ23" s="85"/>
      <c r="BA23" s="87"/>
      <c r="BB23" s="130"/>
      <c r="BC23" s="82"/>
      <c r="BD23" s="2246"/>
      <c r="BE23" s="2246"/>
      <c r="BF23" s="2246"/>
      <c r="BG23" s="2246"/>
      <c r="BH23" s="2246"/>
      <c r="BI23" s="2246"/>
      <c r="BJ23" s="2246"/>
      <c r="BK23" s="2246"/>
      <c r="BL23" s="2246"/>
      <c r="BM23" s="2246"/>
      <c r="BN23" s="2246"/>
      <c r="BO23" s="1341"/>
      <c r="BP23" s="479"/>
      <c r="BQ23" s="85"/>
      <c r="BR23" s="87"/>
      <c r="BS23" s="130"/>
      <c r="BT23" s="82"/>
      <c r="BU23" s="2246"/>
      <c r="BV23" s="2246"/>
      <c r="BW23" s="2246"/>
      <c r="BX23" s="2246"/>
      <c r="BY23" s="2246"/>
      <c r="BZ23" s="2246"/>
      <c r="CA23" s="2246"/>
      <c r="CB23" s="2246"/>
      <c r="CC23" s="2246"/>
      <c r="CD23" s="2246"/>
      <c r="CE23" s="2246"/>
      <c r="CF23" s="1341"/>
      <c r="CG23" s="479"/>
      <c r="CH23" s="85"/>
      <c r="CI23" s="87"/>
      <c r="CJ23" s="130"/>
      <c r="CK23" s="82"/>
      <c r="CL23" s="2246"/>
      <c r="CM23" s="2246"/>
      <c r="CN23" s="2246"/>
      <c r="CO23" s="2246"/>
      <c r="CP23" s="2246"/>
      <c r="CQ23" s="2246"/>
      <c r="CR23" s="2246"/>
      <c r="CS23" s="2246"/>
      <c r="CT23" s="2246"/>
      <c r="CU23" s="2246"/>
      <c r="CV23" s="2246"/>
      <c r="CW23" s="1341"/>
      <c r="CX23" s="479"/>
      <c r="CY23" s="85"/>
      <c r="CZ23" s="87"/>
      <c r="DA23" s="130"/>
      <c r="DB23" s="82"/>
      <c r="DC23" s="2246"/>
      <c r="DD23" s="2246"/>
      <c r="DE23" s="2246"/>
      <c r="DF23" s="2246"/>
      <c r="DG23" s="2246"/>
      <c r="DH23" s="2246"/>
      <c r="DI23" s="2246"/>
      <c r="DJ23" s="2246"/>
      <c r="DK23" s="2246"/>
      <c r="DL23" s="2246"/>
      <c r="DM23" s="2246"/>
      <c r="DN23" s="1341"/>
      <c r="DO23" s="479"/>
      <c r="DP23" s="85"/>
      <c r="DQ23" s="87"/>
      <c r="DR23" s="130"/>
      <c r="DS23" s="82"/>
      <c r="DT23" s="2246"/>
      <c r="DU23" s="2246"/>
      <c r="DV23" s="2246"/>
      <c r="DW23" s="2246"/>
      <c r="DX23" s="2246"/>
      <c r="DY23" s="2246"/>
      <c r="DZ23" s="2246"/>
      <c r="EA23" s="2246"/>
      <c r="EB23" s="2246"/>
      <c r="EC23" s="2246"/>
      <c r="ED23" s="2246"/>
      <c r="EE23" s="1341"/>
      <c r="EF23" s="479"/>
      <c r="EG23" s="85"/>
      <c r="EH23" s="87"/>
      <c r="EI23" s="130"/>
      <c r="EJ23" s="82"/>
      <c r="EK23" s="2246"/>
      <c r="EL23" s="2246"/>
      <c r="EM23" s="2246"/>
      <c r="EN23" s="2246"/>
      <c r="EO23" s="2246"/>
      <c r="EP23" s="2246"/>
      <c r="EQ23" s="2246"/>
      <c r="ER23" s="2246"/>
      <c r="ES23" s="2246"/>
      <c r="ET23" s="2246"/>
      <c r="EU23" s="2246"/>
      <c r="EV23" s="1341"/>
      <c r="EW23" s="479"/>
    </row>
    <row r="24" spans="1:153" ht="15" customHeight="1">
      <c r="A24" s="88" t="s">
        <v>1582</v>
      </c>
      <c r="B24" s="89" t="s">
        <v>23</v>
      </c>
      <c r="C24" s="132" t="s">
        <v>163</v>
      </c>
      <c r="D24" s="2246">
        <v>2454273</v>
      </c>
      <c r="E24" s="2246">
        <v>106</v>
      </c>
      <c r="F24" s="2246">
        <v>2445884</v>
      </c>
      <c r="G24" s="2246">
        <v>2445990</v>
      </c>
      <c r="H24" s="2246">
        <v>957884</v>
      </c>
      <c r="I24" s="2246">
        <v>14960</v>
      </c>
      <c r="J24" s="2246">
        <v>1473147</v>
      </c>
      <c r="K24" s="2246">
        <v>22462</v>
      </c>
      <c r="L24" s="2246">
        <v>1417440</v>
      </c>
      <c r="M24" s="2246">
        <v>33244</v>
      </c>
      <c r="N24" s="2246">
        <v>5058</v>
      </c>
      <c r="O24" s="2246">
        <v>924509</v>
      </c>
      <c r="P24" s="1343" t="s">
        <v>25</v>
      </c>
      <c r="Q24" s="623" t="s">
        <v>1583</v>
      </c>
      <c r="R24" s="88" t="s">
        <v>1582</v>
      </c>
      <c r="S24" s="89" t="s">
        <v>23</v>
      </c>
      <c r="T24" s="132" t="s">
        <v>163</v>
      </c>
      <c r="U24" s="82">
        <v>6495</v>
      </c>
      <c r="V24" s="2246" t="s">
        <v>22</v>
      </c>
      <c r="W24" s="2246"/>
      <c r="X24" s="2246">
        <v>6699</v>
      </c>
      <c r="Y24" s="2246">
        <v>633</v>
      </c>
      <c r="Z24" s="2246" t="s">
        <v>21</v>
      </c>
      <c r="AA24" s="2246">
        <v>6066</v>
      </c>
      <c r="AB24" s="2246" t="s">
        <v>21</v>
      </c>
      <c r="AC24" s="2246">
        <v>5663</v>
      </c>
      <c r="AD24" s="2246">
        <v>403</v>
      </c>
      <c r="AE24" s="2246">
        <v>3</v>
      </c>
      <c r="AF24" s="2246">
        <v>1237</v>
      </c>
      <c r="AG24" s="1343" t="s">
        <v>25</v>
      </c>
      <c r="AH24" s="623" t="s">
        <v>1583</v>
      </c>
      <c r="AI24" s="88" t="s">
        <v>1582</v>
      </c>
      <c r="AJ24" s="89" t="s">
        <v>23</v>
      </c>
      <c r="AK24" s="132" t="s">
        <v>163</v>
      </c>
      <c r="AL24" s="82">
        <v>10432</v>
      </c>
      <c r="AM24" s="2246" t="s">
        <v>22</v>
      </c>
      <c r="AN24" s="2246"/>
      <c r="AO24" s="2246">
        <v>10528</v>
      </c>
      <c r="AP24" s="2246">
        <v>2834</v>
      </c>
      <c r="AQ24" s="2246">
        <v>31</v>
      </c>
      <c r="AR24" s="2246">
        <v>7663</v>
      </c>
      <c r="AS24" s="2246" t="s">
        <v>21</v>
      </c>
      <c r="AT24" s="2246">
        <v>5991</v>
      </c>
      <c r="AU24" s="2246">
        <v>1672</v>
      </c>
      <c r="AV24" s="2246" t="s">
        <v>21</v>
      </c>
      <c r="AW24" s="2246">
        <v>4358</v>
      </c>
      <c r="AX24" s="1343" t="s">
        <v>25</v>
      </c>
      <c r="AY24" s="623" t="s">
        <v>1583</v>
      </c>
      <c r="AZ24" s="88" t="s">
        <v>1582</v>
      </c>
      <c r="BA24" s="89" t="s">
        <v>23</v>
      </c>
      <c r="BB24" s="132" t="s">
        <v>163</v>
      </c>
      <c r="BC24" s="82">
        <v>4047</v>
      </c>
      <c r="BD24" s="2246" t="s">
        <v>22</v>
      </c>
      <c r="BE24" s="2246"/>
      <c r="BF24" s="2246">
        <v>4281</v>
      </c>
      <c r="BG24" s="2246" t="s">
        <v>21</v>
      </c>
      <c r="BH24" s="2246" t="s">
        <v>21</v>
      </c>
      <c r="BI24" s="2246">
        <v>4281</v>
      </c>
      <c r="BJ24" s="2246" t="s">
        <v>21</v>
      </c>
      <c r="BK24" s="2246">
        <v>3802</v>
      </c>
      <c r="BL24" s="2246">
        <v>479</v>
      </c>
      <c r="BM24" s="2246" t="s">
        <v>21</v>
      </c>
      <c r="BN24" s="2246">
        <v>2686</v>
      </c>
      <c r="BO24" s="1343" t="s">
        <v>25</v>
      </c>
      <c r="BP24" s="623" t="s">
        <v>1583</v>
      </c>
      <c r="BQ24" s="88" t="s">
        <v>1582</v>
      </c>
      <c r="BR24" s="89" t="s">
        <v>23</v>
      </c>
      <c r="BS24" s="132" t="s">
        <v>163</v>
      </c>
      <c r="BT24" s="82">
        <v>1973395</v>
      </c>
      <c r="BU24" s="2246">
        <v>106</v>
      </c>
      <c r="BV24" s="2246"/>
      <c r="BW24" s="2246">
        <v>1981573</v>
      </c>
      <c r="BX24" s="2246">
        <v>911252</v>
      </c>
      <c r="BY24" s="2246">
        <v>12168</v>
      </c>
      <c r="BZ24" s="2246">
        <v>1058153</v>
      </c>
      <c r="CA24" s="2246">
        <v>12460</v>
      </c>
      <c r="CB24" s="2246">
        <v>1029742</v>
      </c>
      <c r="CC24" s="2246">
        <v>15950</v>
      </c>
      <c r="CD24" s="2246">
        <v>194</v>
      </c>
      <c r="CE24" s="2246">
        <v>716146</v>
      </c>
      <c r="CF24" s="1343" t="s">
        <v>25</v>
      </c>
      <c r="CG24" s="623" t="s">
        <v>1583</v>
      </c>
      <c r="CH24" s="88" t="s">
        <v>1582</v>
      </c>
      <c r="CI24" s="89" t="s">
        <v>23</v>
      </c>
      <c r="CJ24" s="132" t="s">
        <v>163</v>
      </c>
      <c r="CK24" s="82">
        <v>58679</v>
      </c>
      <c r="CL24" s="2246" t="s">
        <v>21</v>
      </c>
      <c r="CM24" s="2246"/>
      <c r="CN24" s="2246">
        <v>58679</v>
      </c>
      <c r="CO24" s="2246" t="s">
        <v>21</v>
      </c>
      <c r="CP24" s="2246" t="s">
        <v>21</v>
      </c>
      <c r="CQ24" s="2246">
        <v>58679</v>
      </c>
      <c r="CR24" s="2246" t="s">
        <v>21</v>
      </c>
      <c r="CS24" s="2246">
        <v>58679</v>
      </c>
      <c r="CT24" s="2246" t="s">
        <v>21</v>
      </c>
      <c r="CU24" s="2246" t="s">
        <v>21</v>
      </c>
      <c r="CV24" s="2246" t="s">
        <v>22</v>
      </c>
      <c r="CW24" s="1343" t="s">
        <v>25</v>
      </c>
      <c r="CX24" s="623" t="s">
        <v>1583</v>
      </c>
      <c r="CY24" s="88" t="s">
        <v>1582</v>
      </c>
      <c r="CZ24" s="89" t="s">
        <v>23</v>
      </c>
      <c r="DA24" s="132" t="s">
        <v>163</v>
      </c>
      <c r="DB24" s="82">
        <v>1626</v>
      </c>
      <c r="DC24" s="2246">
        <v>490</v>
      </c>
      <c r="DD24" s="2246"/>
      <c r="DE24" s="2246">
        <v>2116</v>
      </c>
      <c r="DF24" s="2246" t="s">
        <v>21</v>
      </c>
      <c r="DG24" s="2246" t="s">
        <v>21</v>
      </c>
      <c r="DH24" s="2246">
        <v>2116</v>
      </c>
      <c r="DI24" s="2246" t="s">
        <v>21</v>
      </c>
      <c r="DJ24" s="2246">
        <v>2116</v>
      </c>
      <c r="DK24" s="2246" t="s">
        <v>21</v>
      </c>
      <c r="DL24" s="2246" t="s">
        <v>21</v>
      </c>
      <c r="DM24" s="2246" t="s">
        <v>22</v>
      </c>
      <c r="DN24" s="1343" t="s">
        <v>25</v>
      </c>
      <c r="DO24" s="623" t="s">
        <v>1583</v>
      </c>
      <c r="DP24" s="88" t="s">
        <v>1582</v>
      </c>
      <c r="DQ24" s="89" t="s">
        <v>23</v>
      </c>
      <c r="DR24" s="132" t="s">
        <v>163</v>
      </c>
      <c r="DS24" s="82">
        <v>24566</v>
      </c>
      <c r="DT24" s="2246" t="s">
        <v>22</v>
      </c>
      <c r="DU24" s="2246"/>
      <c r="DV24" s="2246">
        <v>24566</v>
      </c>
      <c r="DW24" s="2246">
        <v>345</v>
      </c>
      <c r="DX24" s="2246" t="s">
        <v>21</v>
      </c>
      <c r="DY24" s="2246">
        <v>24221</v>
      </c>
      <c r="DZ24" s="2246" t="s">
        <v>22</v>
      </c>
      <c r="EA24" s="2246">
        <v>13456</v>
      </c>
      <c r="EB24" s="2246">
        <v>10765</v>
      </c>
      <c r="EC24" s="2246" t="s">
        <v>22</v>
      </c>
      <c r="ED24" s="2246" t="s">
        <v>22</v>
      </c>
      <c r="EE24" s="1343" t="s">
        <v>25</v>
      </c>
      <c r="EF24" s="623" t="s">
        <v>1583</v>
      </c>
      <c r="EG24" s="88" t="s">
        <v>1582</v>
      </c>
      <c r="EH24" s="89" t="s">
        <v>23</v>
      </c>
      <c r="EI24" s="132" t="s">
        <v>163</v>
      </c>
      <c r="EJ24" s="82">
        <v>17676</v>
      </c>
      <c r="EK24" s="2246" t="s">
        <v>21</v>
      </c>
      <c r="EL24" s="2246"/>
      <c r="EM24" s="2246">
        <v>17090</v>
      </c>
      <c r="EN24" s="2246">
        <v>869</v>
      </c>
      <c r="EO24" s="2246" t="s">
        <v>21</v>
      </c>
      <c r="EP24" s="2246">
        <v>16221</v>
      </c>
      <c r="EQ24" s="2246" t="s">
        <v>21</v>
      </c>
      <c r="ER24" s="2246">
        <v>16197</v>
      </c>
      <c r="ES24" s="2246">
        <v>24</v>
      </c>
      <c r="ET24" s="2246" t="s">
        <v>21</v>
      </c>
      <c r="EU24" s="2246">
        <v>6864</v>
      </c>
      <c r="EV24" s="1343" t="s">
        <v>25</v>
      </c>
      <c r="EW24" s="623" t="s">
        <v>1583</v>
      </c>
    </row>
    <row r="25" spans="1:153" ht="15" customHeight="1">
      <c r="A25" s="93" t="s">
        <v>26</v>
      </c>
      <c r="B25" s="94" t="s">
        <v>26</v>
      </c>
      <c r="C25" s="132" t="s">
        <v>164</v>
      </c>
      <c r="D25" s="2246">
        <v>2254619</v>
      </c>
      <c r="E25" s="2246">
        <v>880</v>
      </c>
      <c r="F25" s="2246">
        <v>2216256</v>
      </c>
      <c r="G25" s="2246">
        <v>2217137</v>
      </c>
      <c r="H25" s="2246">
        <v>820176</v>
      </c>
      <c r="I25" s="2246">
        <v>13918</v>
      </c>
      <c r="J25" s="2246">
        <v>1383043</v>
      </c>
      <c r="K25" s="2246">
        <v>29564</v>
      </c>
      <c r="L25" s="2246">
        <v>1327269</v>
      </c>
      <c r="M25" s="2246">
        <v>26210</v>
      </c>
      <c r="N25" s="2246">
        <v>3535</v>
      </c>
      <c r="O25" s="2246">
        <v>958754</v>
      </c>
      <c r="P25" s="1343" t="s">
        <v>27</v>
      </c>
      <c r="Q25" s="623" t="s">
        <v>26</v>
      </c>
      <c r="R25" s="93" t="s">
        <v>26</v>
      </c>
      <c r="S25" s="94" t="s">
        <v>26</v>
      </c>
      <c r="T25" s="132" t="s">
        <v>164</v>
      </c>
      <c r="U25" s="82">
        <v>5251</v>
      </c>
      <c r="V25" s="2246" t="s">
        <v>22</v>
      </c>
      <c r="W25" s="2246"/>
      <c r="X25" s="2246">
        <v>5013</v>
      </c>
      <c r="Y25" s="2246">
        <v>559</v>
      </c>
      <c r="Z25" s="2246" t="s">
        <v>21</v>
      </c>
      <c r="AA25" s="2246">
        <v>4454</v>
      </c>
      <c r="AB25" s="2246" t="s">
        <v>21</v>
      </c>
      <c r="AC25" s="2246">
        <v>4238</v>
      </c>
      <c r="AD25" s="2246">
        <v>216</v>
      </c>
      <c r="AE25" s="2246" t="s">
        <v>21</v>
      </c>
      <c r="AF25" s="2246">
        <v>1476</v>
      </c>
      <c r="AG25" s="1343" t="s">
        <v>27</v>
      </c>
      <c r="AH25" s="623" t="s">
        <v>26</v>
      </c>
      <c r="AI25" s="93" t="s">
        <v>26</v>
      </c>
      <c r="AJ25" s="94" t="s">
        <v>26</v>
      </c>
      <c r="AK25" s="132" t="s">
        <v>164</v>
      </c>
      <c r="AL25" s="82">
        <v>9854</v>
      </c>
      <c r="AM25" s="2246" t="s">
        <v>22</v>
      </c>
      <c r="AN25" s="2246"/>
      <c r="AO25" s="2246">
        <v>9783</v>
      </c>
      <c r="AP25" s="2246">
        <v>2882</v>
      </c>
      <c r="AQ25" s="2246">
        <v>11</v>
      </c>
      <c r="AR25" s="2246">
        <v>6890</v>
      </c>
      <c r="AS25" s="2246" t="s">
        <v>21</v>
      </c>
      <c r="AT25" s="2246">
        <v>5820</v>
      </c>
      <c r="AU25" s="2246">
        <v>1070</v>
      </c>
      <c r="AV25" s="2246" t="s">
        <v>21</v>
      </c>
      <c r="AW25" s="2246">
        <v>4429</v>
      </c>
      <c r="AX25" s="1343" t="s">
        <v>27</v>
      </c>
      <c r="AY25" s="623" t="s">
        <v>26</v>
      </c>
      <c r="AZ25" s="93" t="s">
        <v>26</v>
      </c>
      <c r="BA25" s="94" t="s">
        <v>26</v>
      </c>
      <c r="BB25" s="132" t="s">
        <v>164</v>
      </c>
      <c r="BC25" s="82">
        <v>3788</v>
      </c>
      <c r="BD25" s="2246" t="s">
        <v>22</v>
      </c>
      <c r="BE25" s="2246"/>
      <c r="BF25" s="2246">
        <v>4032</v>
      </c>
      <c r="BG25" s="2246" t="s">
        <v>21</v>
      </c>
      <c r="BH25" s="2246" t="s">
        <v>21</v>
      </c>
      <c r="BI25" s="2246">
        <v>4032</v>
      </c>
      <c r="BJ25" s="2246" t="s">
        <v>21</v>
      </c>
      <c r="BK25" s="2246">
        <v>3298</v>
      </c>
      <c r="BL25" s="2246">
        <v>734</v>
      </c>
      <c r="BM25" s="2246" t="s">
        <v>21</v>
      </c>
      <c r="BN25" s="2246">
        <v>2443</v>
      </c>
      <c r="BO25" s="1343" t="s">
        <v>27</v>
      </c>
      <c r="BP25" s="623" t="s">
        <v>26</v>
      </c>
      <c r="BQ25" s="93" t="s">
        <v>26</v>
      </c>
      <c r="BR25" s="94" t="s">
        <v>26</v>
      </c>
      <c r="BS25" s="132" t="s">
        <v>164</v>
      </c>
      <c r="BT25" s="82">
        <v>1820743</v>
      </c>
      <c r="BU25" s="2246">
        <v>880</v>
      </c>
      <c r="BV25" s="2246"/>
      <c r="BW25" s="2246">
        <v>1790998</v>
      </c>
      <c r="BX25" s="2246">
        <v>779455</v>
      </c>
      <c r="BY25" s="2246">
        <v>11085</v>
      </c>
      <c r="BZ25" s="2246">
        <v>1000458</v>
      </c>
      <c r="CA25" s="2246">
        <v>15721</v>
      </c>
      <c r="CB25" s="2246">
        <v>974170</v>
      </c>
      <c r="CC25" s="2246">
        <v>10567</v>
      </c>
      <c r="CD25" s="2246">
        <v>93</v>
      </c>
      <c r="CE25" s="2246">
        <v>747786</v>
      </c>
      <c r="CF25" s="1343" t="s">
        <v>27</v>
      </c>
      <c r="CG25" s="623" t="s">
        <v>26</v>
      </c>
      <c r="CH25" s="93" t="s">
        <v>26</v>
      </c>
      <c r="CI25" s="94" t="s">
        <v>26</v>
      </c>
      <c r="CJ25" s="132" t="s">
        <v>164</v>
      </c>
      <c r="CK25" s="82">
        <v>56200</v>
      </c>
      <c r="CL25" s="2246" t="s">
        <v>21</v>
      </c>
      <c r="CM25" s="2246"/>
      <c r="CN25" s="2246">
        <v>56200</v>
      </c>
      <c r="CO25" s="2246" t="s">
        <v>21</v>
      </c>
      <c r="CP25" s="2246" t="s">
        <v>21</v>
      </c>
      <c r="CQ25" s="2246">
        <v>56200</v>
      </c>
      <c r="CR25" s="2246" t="s">
        <v>21</v>
      </c>
      <c r="CS25" s="2246">
        <v>56200</v>
      </c>
      <c r="CT25" s="2246" t="s">
        <v>21</v>
      </c>
      <c r="CU25" s="2246" t="s">
        <v>21</v>
      </c>
      <c r="CV25" s="2246" t="s">
        <v>22</v>
      </c>
      <c r="CW25" s="1343" t="s">
        <v>27</v>
      </c>
      <c r="CX25" s="623" t="s">
        <v>26</v>
      </c>
      <c r="CY25" s="93" t="s">
        <v>26</v>
      </c>
      <c r="CZ25" s="94" t="s">
        <v>26</v>
      </c>
      <c r="DA25" s="132" t="s">
        <v>164</v>
      </c>
      <c r="DB25" s="82">
        <v>1128</v>
      </c>
      <c r="DC25" s="2246">
        <v>4051</v>
      </c>
      <c r="DD25" s="2246"/>
      <c r="DE25" s="2246">
        <v>5179</v>
      </c>
      <c r="DF25" s="2246" t="s">
        <v>21</v>
      </c>
      <c r="DG25" s="2246" t="s">
        <v>21</v>
      </c>
      <c r="DH25" s="2246">
        <v>5179</v>
      </c>
      <c r="DI25" s="2246" t="s">
        <v>21</v>
      </c>
      <c r="DJ25" s="2246">
        <v>5179</v>
      </c>
      <c r="DK25" s="2246" t="s">
        <v>21</v>
      </c>
      <c r="DL25" s="2246" t="s">
        <v>21</v>
      </c>
      <c r="DM25" s="2246" t="s">
        <v>22</v>
      </c>
      <c r="DN25" s="1343" t="s">
        <v>27</v>
      </c>
      <c r="DO25" s="623" t="s">
        <v>26</v>
      </c>
      <c r="DP25" s="93" t="s">
        <v>26</v>
      </c>
      <c r="DQ25" s="94" t="s">
        <v>26</v>
      </c>
      <c r="DR25" s="132" t="s">
        <v>164</v>
      </c>
      <c r="DS25" s="82">
        <v>19693</v>
      </c>
      <c r="DT25" s="2246" t="s">
        <v>22</v>
      </c>
      <c r="DU25" s="2246"/>
      <c r="DV25" s="2246">
        <v>19693</v>
      </c>
      <c r="DW25" s="2246">
        <v>324</v>
      </c>
      <c r="DX25" s="2246" t="s">
        <v>21</v>
      </c>
      <c r="DY25" s="2246">
        <v>19369</v>
      </c>
      <c r="DZ25" s="2246" t="s">
        <v>22</v>
      </c>
      <c r="EA25" s="2246">
        <v>12744</v>
      </c>
      <c r="EB25" s="2246">
        <v>6625</v>
      </c>
      <c r="EC25" s="2246" t="s">
        <v>22</v>
      </c>
      <c r="ED25" s="2246" t="s">
        <v>22</v>
      </c>
      <c r="EE25" s="1343" t="s">
        <v>27</v>
      </c>
      <c r="EF25" s="623" t="s">
        <v>26</v>
      </c>
      <c r="EG25" s="93" t="s">
        <v>26</v>
      </c>
      <c r="EH25" s="94" t="s">
        <v>26</v>
      </c>
      <c r="EI25" s="132" t="s">
        <v>164</v>
      </c>
      <c r="EJ25" s="82">
        <v>19553</v>
      </c>
      <c r="EK25" s="2246" t="s">
        <v>21</v>
      </c>
      <c r="EL25" s="2246"/>
      <c r="EM25" s="2246">
        <v>19678</v>
      </c>
      <c r="EN25" s="2246">
        <v>4621</v>
      </c>
      <c r="EO25" s="2246" t="s">
        <v>21</v>
      </c>
      <c r="EP25" s="2246">
        <v>15057</v>
      </c>
      <c r="EQ25" s="2246" t="s">
        <v>21</v>
      </c>
      <c r="ER25" s="2246">
        <v>15007</v>
      </c>
      <c r="ES25" s="2246">
        <v>50</v>
      </c>
      <c r="ET25" s="2246" t="s">
        <v>21</v>
      </c>
      <c r="EU25" s="2246">
        <v>6871</v>
      </c>
      <c r="EV25" s="1343" t="s">
        <v>27</v>
      </c>
      <c r="EW25" s="623" t="s">
        <v>26</v>
      </c>
    </row>
    <row r="26" spans="1:153" ht="15" customHeight="1">
      <c r="A26" s="93" t="s">
        <v>26</v>
      </c>
      <c r="B26" s="94" t="s">
        <v>26</v>
      </c>
      <c r="C26" s="132" t="s">
        <v>165</v>
      </c>
      <c r="D26" s="2246">
        <v>2407907</v>
      </c>
      <c r="E26" s="2246" t="s">
        <v>21</v>
      </c>
      <c r="F26" s="2246">
        <v>2475885</v>
      </c>
      <c r="G26" s="2246">
        <v>2475885</v>
      </c>
      <c r="H26" s="2246">
        <v>966556</v>
      </c>
      <c r="I26" s="2246">
        <v>15290</v>
      </c>
      <c r="J26" s="2246">
        <v>1494039</v>
      </c>
      <c r="K26" s="2246">
        <v>26554</v>
      </c>
      <c r="L26" s="2246">
        <v>1438634</v>
      </c>
      <c r="M26" s="2246">
        <v>28851</v>
      </c>
      <c r="N26" s="2246">
        <v>4966</v>
      </c>
      <c r="O26" s="2246">
        <v>897172</v>
      </c>
      <c r="P26" s="1343" t="s">
        <v>28</v>
      </c>
      <c r="Q26" s="623" t="s">
        <v>26</v>
      </c>
      <c r="R26" s="93" t="s">
        <v>26</v>
      </c>
      <c r="S26" s="94" t="s">
        <v>26</v>
      </c>
      <c r="T26" s="132" t="s">
        <v>165</v>
      </c>
      <c r="U26" s="82">
        <v>6226</v>
      </c>
      <c r="V26" s="2246" t="s">
        <v>22</v>
      </c>
      <c r="W26" s="2246"/>
      <c r="X26" s="2246">
        <v>6481</v>
      </c>
      <c r="Y26" s="2246">
        <v>424</v>
      </c>
      <c r="Z26" s="2246" t="s">
        <v>21</v>
      </c>
      <c r="AA26" s="2246">
        <v>6057</v>
      </c>
      <c r="AB26" s="2246" t="s">
        <v>21</v>
      </c>
      <c r="AC26" s="2246">
        <v>5885</v>
      </c>
      <c r="AD26" s="2246">
        <v>172</v>
      </c>
      <c r="AE26" s="2246" t="s">
        <v>21</v>
      </c>
      <c r="AF26" s="2246">
        <v>1220</v>
      </c>
      <c r="AG26" s="1343" t="s">
        <v>28</v>
      </c>
      <c r="AH26" s="623" t="s">
        <v>26</v>
      </c>
      <c r="AI26" s="93" t="s">
        <v>26</v>
      </c>
      <c r="AJ26" s="94" t="s">
        <v>26</v>
      </c>
      <c r="AK26" s="132" t="s">
        <v>165</v>
      </c>
      <c r="AL26" s="82">
        <v>8095</v>
      </c>
      <c r="AM26" s="2246" t="s">
        <v>22</v>
      </c>
      <c r="AN26" s="2246"/>
      <c r="AO26" s="2246">
        <v>8216</v>
      </c>
      <c r="AP26" s="2246">
        <v>2010</v>
      </c>
      <c r="AQ26" s="2246">
        <v>12</v>
      </c>
      <c r="AR26" s="2246">
        <v>6194</v>
      </c>
      <c r="AS26" s="2246" t="s">
        <v>21</v>
      </c>
      <c r="AT26" s="2246">
        <v>4908</v>
      </c>
      <c r="AU26" s="2246">
        <v>1286</v>
      </c>
      <c r="AV26" s="2246" t="s">
        <v>21</v>
      </c>
      <c r="AW26" s="2246">
        <v>4311</v>
      </c>
      <c r="AX26" s="1343" t="s">
        <v>28</v>
      </c>
      <c r="AY26" s="623" t="s">
        <v>26</v>
      </c>
      <c r="AZ26" s="93" t="s">
        <v>26</v>
      </c>
      <c r="BA26" s="94" t="s">
        <v>26</v>
      </c>
      <c r="BB26" s="132" t="s">
        <v>165</v>
      </c>
      <c r="BC26" s="82">
        <v>4287</v>
      </c>
      <c r="BD26" s="2246" t="s">
        <v>22</v>
      </c>
      <c r="BE26" s="2246"/>
      <c r="BF26" s="2246">
        <v>4518</v>
      </c>
      <c r="BG26" s="2246" t="s">
        <v>21</v>
      </c>
      <c r="BH26" s="2246" t="s">
        <v>21</v>
      </c>
      <c r="BI26" s="2246">
        <v>4518</v>
      </c>
      <c r="BJ26" s="2246" t="s">
        <v>21</v>
      </c>
      <c r="BK26" s="2246">
        <v>3760</v>
      </c>
      <c r="BL26" s="2246">
        <v>758</v>
      </c>
      <c r="BM26" s="2246" t="s">
        <v>21</v>
      </c>
      <c r="BN26" s="2246">
        <v>2210</v>
      </c>
      <c r="BO26" s="1343" t="s">
        <v>28</v>
      </c>
      <c r="BP26" s="623" t="s">
        <v>26</v>
      </c>
      <c r="BQ26" s="93" t="s">
        <v>26</v>
      </c>
      <c r="BR26" s="94" t="s">
        <v>26</v>
      </c>
      <c r="BS26" s="132" t="s">
        <v>165</v>
      </c>
      <c r="BT26" s="82">
        <v>1967257</v>
      </c>
      <c r="BU26" s="2246" t="s">
        <v>21</v>
      </c>
      <c r="BV26" s="2246"/>
      <c r="BW26" s="2246">
        <v>2010623</v>
      </c>
      <c r="BX26" s="2246">
        <v>914501</v>
      </c>
      <c r="BY26" s="2246">
        <v>11078</v>
      </c>
      <c r="BZ26" s="2246">
        <v>1085043</v>
      </c>
      <c r="CA26" s="2246">
        <v>13519</v>
      </c>
      <c r="CB26" s="2246">
        <v>1060815</v>
      </c>
      <c r="CC26" s="2246">
        <v>10709</v>
      </c>
      <c r="CD26" s="2246">
        <v>90</v>
      </c>
      <c r="CE26" s="2246">
        <v>717292</v>
      </c>
      <c r="CF26" s="1343" t="s">
        <v>28</v>
      </c>
      <c r="CG26" s="623" t="s">
        <v>26</v>
      </c>
      <c r="CH26" s="93" t="s">
        <v>26</v>
      </c>
      <c r="CI26" s="94" t="s">
        <v>26</v>
      </c>
      <c r="CJ26" s="132" t="s">
        <v>165</v>
      </c>
      <c r="CK26" s="82">
        <v>63595</v>
      </c>
      <c r="CL26" s="2246" t="s">
        <v>21</v>
      </c>
      <c r="CM26" s="2246"/>
      <c r="CN26" s="2246">
        <v>63595</v>
      </c>
      <c r="CO26" s="2246" t="s">
        <v>21</v>
      </c>
      <c r="CP26" s="2246" t="s">
        <v>21</v>
      </c>
      <c r="CQ26" s="2246">
        <v>63595</v>
      </c>
      <c r="CR26" s="2246" t="s">
        <v>21</v>
      </c>
      <c r="CS26" s="2246">
        <v>63595</v>
      </c>
      <c r="CT26" s="2246" t="s">
        <v>21</v>
      </c>
      <c r="CU26" s="2246" t="s">
        <v>21</v>
      </c>
      <c r="CV26" s="2246" t="s">
        <v>22</v>
      </c>
      <c r="CW26" s="1343" t="s">
        <v>28</v>
      </c>
      <c r="CX26" s="623" t="s">
        <v>26</v>
      </c>
      <c r="CY26" s="93" t="s">
        <v>26</v>
      </c>
      <c r="CZ26" s="94" t="s">
        <v>26</v>
      </c>
      <c r="DA26" s="132" t="s">
        <v>165</v>
      </c>
      <c r="DB26" s="82">
        <v>969</v>
      </c>
      <c r="DC26" s="2246" t="s">
        <v>21</v>
      </c>
      <c r="DD26" s="2246"/>
      <c r="DE26" s="2246">
        <v>969</v>
      </c>
      <c r="DF26" s="2246" t="s">
        <v>21</v>
      </c>
      <c r="DG26" s="2246" t="s">
        <v>21</v>
      </c>
      <c r="DH26" s="2246">
        <v>969</v>
      </c>
      <c r="DI26" s="2246" t="s">
        <v>21</v>
      </c>
      <c r="DJ26" s="2246">
        <v>969</v>
      </c>
      <c r="DK26" s="2246" t="s">
        <v>21</v>
      </c>
      <c r="DL26" s="2246" t="s">
        <v>21</v>
      </c>
      <c r="DM26" s="2246" t="s">
        <v>22</v>
      </c>
      <c r="DN26" s="1343" t="s">
        <v>28</v>
      </c>
      <c r="DO26" s="623" t="s">
        <v>26</v>
      </c>
      <c r="DP26" s="93" t="s">
        <v>26</v>
      </c>
      <c r="DQ26" s="94" t="s">
        <v>26</v>
      </c>
      <c r="DR26" s="132" t="s">
        <v>165</v>
      </c>
      <c r="DS26" s="82">
        <v>19790</v>
      </c>
      <c r="DT26" s="2246" t="s">
        <v>22</v>
      </c>
      <c r="DU26" s="2246"/>
      <c r="DV26" s="2246">
        <v>19790</v>
      </c>
      <c r="DW26" s="2246">
        <v>179</v>
      </c>
      <c r="DX26" s="2246" t="s">
        <v>21</v>
      </c>
      <c r="DY26" s="2246">
        <v>19611</v>
      </c>
      <c r="DZ26" s="2246" t="s">
        <v>22</v>
      </c>
      <c r="EA26" s="2246">
        <v>12843</v>
      </c>
      <c r="EB26" s="2246">
        <v>6768</v>
      </c>
      <c r="EC26" s="2246" t="s">
        <v>22</v>
      </c>
      <c r="ED26" s="2246" t="s">
        <v>22</v>
      </c>
      <c r="EE26" s="1343" t="s">
        <v>28</v>
      </c>
      <c r="EF26" s="623" t="s">
        <v>26</v>
      </c>
      <c r="EG26" s="93" t="s">
        <v>26</v>
      </c>
      <c r="EH26" s="94" t="s">
        <v>26</v>
      </c>
      <c r="EI26" s="132" t="s">
        <v>165</v>
      </c>
      <c r="EJ26" s="82">
        <v>21503</v>
      </c>
      <c r="EK26" s="2246" t="s">
        <v>21</v>
      </c>
      <c r="EL26" s="2246"/>
      <c r="EM26" s="2246">
        <v>23566</v>
      </c>
      <c r="EN26" s="2246">
        <v>6517</v>
      </c>
      <c r="EO26" s="2246" t="s">
        <v>21</v>
      </c>
      <c r="EP26" s="2246">
        <v>17049</v>
      </c>
      <c r="EQ26" s="2246" t="s">
        <v>21</v>
      </c>
      <c r="ER26" s="2246">
        <v>16974</v>
      </c>
      <c r="ES26" s="2246">
        <v>75</v>
      </c>
      <c r="ET26" s="2246" t="s">
        <v>21</v>
      </c>
      <c r="EU26" s="2246">
        <v>4940</v>
      </c>
      <c r="EV26" s="1343" t="s">
        <v>28</v>
      </c>
      <c r="EW26" s="623" t="s">
        <v>26</v>
      </c>
    </row>
    <row r="27" spans="1:153" ht="15" customHeight="1">
      <c r="A27" s="93" t="s">
        <v>26</v>
      </c>
      <c r="B27" s="94" t="s">
        <v>26</v>
      </c>
      <c r="C27" s="132" t="s">
        <v>166</v>
      </c>
      <c r="D27" s="2246">
        <v>2513302</v>
      </c>
      <c r="E27" s="2246">
        <v>739</v>
      </c>
      <c r="F27" s="2246">
        <v>2514611</v>
      </c>
      <c r="G27" s="2246">
        <v>2515350</v>
      </c>
      <c r="H27" s="2246">
        <v>971514</v>
      </c>
      <c r="I27" s="2246">
        <v>11526</v>
      </c>
      <c r="J27" s="2246">
        <v>1532310</v>
      </c>
      <c r="K27" s="2246">
        <v>25697</v>
      </c>
      <c r="L27" s="2246">
        <v>1476823</v>
      </c>
      <c r="M27" s="2246">
        <v>29790</v>
      </c>
      <c r="N27" s="2246">
        <v>9815</v>
      </c>
      <c r="O27" s="2246">
        <v>883274</v>
      </c>
      <c r="P27" s="1343" t="s">
        <v>29</v>
      </c>
      <c r="Q27" s="623" t="s">
        <v>26</v>
      </c>
      <c r="R27" s="93" t="s">
        <v>26</v>
      </c>
      <c r="S27" s="94" t="s">
        <v>26</v>
      </c>
      <c r="T27" s="132" t="s">
        <v>166</v>
      </c>
      <c r="U27" s="82">
        <v>7841</v>
      </c>
      <c r="V27" s="2246" t="s">
        <v>22</v>
      </c>
      <c r="W27" s="2246"/>
      <c r="X27" s="2246">
        <v>7749</v>
      </c>
      <c r="Y27" s="2246">
        <v>732</v>
      </c>
      <c r="Z27" s="2246" t="s">
        <v>21</v>
      </c>
      <c r="AA27" s="2246">
        <v>7017</v>
      </c>
      <c r="AB27" s="2246" t="s">
        <v>21</v>
      </c>
      <c r="AC27" s="2246">
        <v>6608</v>
      </c>
      <c r="AD27" s="2246">
        <v>409</v>
      </c>
      <c r="AE27" s="2246" t="s">
        <v>21</v>
      </c>
      <c r="AF27" s="2246">
        <v>1313</v>
      </c>
      <c r="AG27" s="1343" t="s">
        <v>29</v>
      </c>
      <c r="AH27" s="623" t="s">
        <v>26</v>
      </c>
      <c r="AI27" s="93" t="s">
        <v>26</v>
      </c>
      <c r="AJ27" s="94" t="s">
        <v>26</v>
      </c>
      <c r="AK27" s="132" t="s">
        <v>166</v>
      </c>
      <c r="AL27" s="82">
        <v>8934</v>
      </c>
      <c r="AM27" s="2246" t="s">
        <v>22</v>
      </c>
      <c r="AN27" s="2246"/>
      <c r="AO27" s="2246">
        <v>8807</v>
      </c>
      <c r="AP27" s="2246">
        <v>2645</v>
      </c>
      <c r="AQ27" s="2246">
        <v>5</v>
      </c>
      <c r="AR27" s="2246">
        <v>6157</v>
      </c>
      <c r="AS27" s="2246" t="s">
        <v>21</v>
      </c>
      <c r="AT27" s="2246">
        <v>4598</v>
      </c>
      <c r="AU27" s="2246">
        <v>1559</v>
      </c>
      <c r="AV27" s="2246" t="s">
        <v>21</v>
      </c>
      <c r="AW27" s="2246">
        <v>4405</v>
      </c>
      <c r="AX27" s="1343" t="s">
        <v>29</v>
      </c>
      <c r="AY27" s="623" t="s">
        <v>26</v>
      </c>
      <c r="AZ27" s="93" t="s">
        <v>26</v>
      </c>
      <c r="BA27" s="94" t="s">
        <v>26</v>
      </c>
      <c r="BB27" s="132" t="s">
        <v>166</v>
      </c>
      <c r="BC27" s="82">
        <v>4635</v>
      </c>
      <c r="BD27" s="2246" t="s">
        <v>22</v>
      </c>
      <c r="BE27" s="2246"/>
      <c r="BF27" s="2246">
        <v>4871</v>
      </c>
      <c r="BG27" s="2246" t="s">
        <v>21</v>
      </c>
      <c r="BH27" s="2246" t="s">
        <v>21</v>
      </c>
      <c r="BI27" s="2246">
        <v>4871</v>
      </c>
      <c r="BJ27" s="2246" t="s">
        <v>21</v>
      </c>
      <c r="BK27" s="2246">
        <v>3845</v>
      </c>
      <c r="BL27" s="2246">
        <v>1026</v>
      </c>
      <c r="BM27" s="2246" t="s">
        <v>21</v>
      </c>
      <c r="BN27" s="2246">
        <v>1974</v>
      </c>
      <c r="BO27" s="1343" t="s">
        <v>29</v>
      </c>
      <c r="BP27" s="623" t="s">
        <v>26</v>
      </c>
      <c r="BQ27" s="93" t="s">
        <v>26</v>
      </c>
      <c r="BR27" s="94" t="s">
        <v>26</v>
      </c>
      <c r="BS27" s="132" t="s">
        <v>166</v>
      </c>
      <c r="BT27" s="82">
        <v>1998155</v>
      </c>
      <c r="BU27" s="2246">
        <v>739</v>
      </c>
      <c r="BV27" s="2246"/>
      <c r="BW27" s="2246">
        <v>2024099</v>
      </c>
      <c r="BX27" s="2246">
        <v>917623</v>
      </c>
      <c r="BY27" s="2246">
        <v>8651</v>
      </c>
      <c r="BZ27" s="2246">
        <v>1097825</v>
      </c>
      <c r="CA27" s="2246">
        <v>12411</v>
      </c>
      <c r="CB27" s="2246">
        <v>1073482</v>
      </c>
      <c r="CC27" s="2246">
        <v>11932</v>
      </c>
      <c r="CD27" s="2246">
        <v>81</v>
      </c>
      <c r="CE27" s="2246">
        <v>691330</v>
      </c>
      <c r="CF27" s="1343" t="s">
        <v>29</v>
      </c>
      <c r="CG27" s="623" t="s">
        <v>26</v>
      </c>
      <c r="CH27" s="93" t="s">
        <v>26</v>
      </c>
      <c r="CI27" s="94" t="s">
        <v>26</v>
      </c>
      <c r="CJ27" s="132" t="s">
        <v>166</v>
      </c>
      <c r="CK27" s="82">
        <v>65985</v>
      </c>
      <c r="CL27" s="2246" t="s">
        <v>21</v>
      </c>
      <c r="CM27" s="2246"/>
      <c r="CN27" s="2246">
        <v>65985</v>
      </c>
      <c r="CO27" s="2246" t="s">
        <v>21</v>
      </c>
      <c r="CP27" s="2246" t="s">
        <v>21</v>
      </c>
      <c r="CQ27" s="2246">
        <v>65985</v>
      </c>
      <c r="CR27" s="2246" t="s">
        <v>21</v>
      </c>
      <c r="CS27" s="2246">
        <v>65985</v>
      </c>
      <c r="CT27" s="2246" t="s">
        <v>21</v>
      </c>
      <c r="CU27" s="2246" t="s">
        <v>21</v>
      </c>
      <c r="CV27" s="2246" t="s">
        <v>22</v>
      </c>
      <c r="CW27" s="1343" t="s">
        <v>29</v>
      </c>
      <c r="CX27" s="623" t="s">
        <v>26</v>
      </c>
      <c r="CY27" s="93" t="s">
        <v>26</v>
      </c>
      <c r="CZ27" s="94" t="s">
        <v>26</v>
      </c>
      <c r="DA27" s="132" t="s">
        <v>166</v>
      </c>
      <c r="DB27" s="82">
        <v>2131</v>
      </c>
      <c r="DC27" s="2246">
        <v>3399</v>
      </c>
      <c r="DD27" s="2246"/>
      <c r="DE27" s="2246">
        <v>5530</v>
      </c>
      <c r="DF27" s="2246" t="s">
        <v>21</v>
      </c>
      <c r="DG27" s="2246" t="s">
        <v>21</v>
      </c>
      <c r="DH27" s="2246">
        <v>5530</v>
      </c>
      <c r="DI27" s="2246" t="s">
        <v>21</v>
      </c>
      <c r="DJ27" s="2246">
        <v>5530</v>
      </c>
      <c r="DK27" s="2246" t="s">
        <v>21</v>
      </c>
      <c r="DL27" s="2246" t="s">
        <v>21</v>
      </c>
      <c r="DM27" s="2246" t="s">
        <v>22</v>
      </c>
      <c r="DN27" s="1343" t="s">
        <v>29</v>
      </c>
      <c r="DO27" s="623" t="s">
        <v>26</v>
      </c>
      <c r="DP27" s="93" t="s">
        <v>26</v>
      </c>
      <c r="DQ27" s="94" t="s">
        <v>26</v>
      </c>
      <c r="DR27" s="132" t="s">
        <v>166</v>
      </c>
      <c r="DS27" s="82">
        <v>22522</v>
      </c>
      <c r="DT27" s="2246" t="s">
        <v>22</v>
      </c>
      <c r="DU27" s="2246"/>
      <c r="DV27" s="2246">
        <v>22522</v>
      </c>
      <c r="DW27" s="2246">
        <v>345</v>
      </c>
      <c r="DX27" s="2246" t="s">
        <v>21</v>
      </c>
      <c r="DY27" s="2246">
        <v>22177</v>
      </c>
      <c r="DZ27" s="2246" t="s">
        <v>22</v>
      </c>
      <c r="EA27" s="2246">
        <v>14839</v>
      </c>
      <c r="EB27" s="2246">
        <v>7338</v>
      </c>
      <c r="EC27" s="2246" t="s">
        <v>22</v>
      </c>
      <c r="ED27" s="2246" t="s">
        <v>22</v>
      </c>
      <c r="EE27" s="1343" t="s">
        <v>29</v>
      </c>
      <c r="EF27" s="623" t="s">
        <v>26</v>
      </c>
      <c r="EG27" s="93" t="s">
        <v>26</v>
      </c>
      <c r="EH27" s="94" t="s">
        <v>26</v>
      </c>
      <c r="EI27" s="132" t="s">
        <v>166</v>
      </c>
      <c r="EJ27" s="82">
        <v>25292</v>
      </c>
      <c r="EK27" s="2246" t="s">
        <v>21</v>
      </c>
      <c r="EL27" s="2246"/>
      <c r="EM27" s="2246">
        <v>22847</v>
      </c>
      <c r="EN27" s="2246">
        <v>4976</v>
      </c>
      <c r="EO27" s="2246" t="s">
        <v>21</v>
      </c>
      <c r="EP27" s="2246">
        <v>17871</v>
      </c>
      <c r="EQ27" s="2246" t="s">
        <v>21</v>
      </c>
      <c r="ER27" s="2246">
        <v>17775</v>
      </c>
      <c r="ES27" s="2246">
        <v>96</v>
      </c>
      <c r="ET27" s="2246" t="s">
        <v>21</v>
      </c>
      <c r="EU27" s="2246">
        <v>7353</v>
      </c>
      <c r="EV27" s="1343" t="s">
        <v>29</v>
      </c>
      <c r="EW27" s="623" t="s">
        <v>26</v>
      </c>
    </row>
    <row r="28" spans="1:153" ht="7.5" customHeight="1">
      <c r="A28" s="97"/>
      <c r="B28" s="98"/>
      <c r="C28" s="134"/>
      <c r="D28" s="2246"/>
      <c r="E28" s="2246"/>
      <c r="F28" s="2246"/>
      <c r="G28" s="2246"/>
      <c r="H28" s="2246"/>
      <c r="I28" s="2246"/>
      <c r="J28" s="2246"/>
      <c r="K28" s="2246"/>
      <c r="L28" s="2246"/>
      <c r="M28" s="2246"/>
      <c r="N28" s="2246"/>
      <c r="O28" s="2246"/>
      <c r="P28" s="1344"/>
      <c r="Q28" s="483"/>
      <c r="R28" s="97"/>
      <c r="S28" s="98"/>
      <c r="T28" s="134"/>
      <c r="U28" s="82"/>
      <c r="V28" s="2246"/>
      <c r="W28" s="2246"/>
      <c r="X28" s="2246"/>
      <c r="Y28" s="2246"/>
      <c r="Z28" s="2246"/>
      <c r="AA28" s="2246"/>
      <c r="AB28" s="2246"/>
      <c r="AC28" s="2246"/>
      <c r="AD28" s="2246"/>
      <c r="AE28" s="2246"/>
      <c r="AF28" s="2246"/>
      <c r="AG28" s="1344"/>
      <c r="AH28" s="483"/>
      <c r="AI28" s="97"/>
      <c r="AJ28" s="98"/>
      <c r="AK28" s="134"/>
      <c r="AL28" s="82"/>
      <c r="AM28" s="2246"/>
      <c r="AN28" s="2246"/>
      <c r="AO28" s="2246"/>
      <c r="AP28" s="2246"/>
      <c r="AQ28" s="2246"/>
      <c r="AR28" s="2246"/>
      <c r="AS28" s="2246"/>
      <c r="AT28" s="2246"/>
      <c r="AU28" s="2246"/>
      <c r="AV28" s="2246"/>
      <c r="AW28" s="2246"/>
      <c r="AX28" s="1344"/>
      <c r="AY28" s="483"/>
      <c r="AZ28" s="97"/>
      <c r="BA28" s="98"/>
      <c r="BB28" s="134"/>
      <c r="BC28" s="82"/>
      <c r="BD28" s="2246"/>
      <c r="BE28" s="2246"/>
      <c r="BF28" s="2246"/>
      <c r="BG28" s="2246"/>
      <c r="BH28" s="2246"/>
      <c r="BI28" s="2246"/>
      <c r="BJ28" s="2246"/>
      <c r="BK28" s="2246"/>
      <c r="BL28" s="2246"/>
      <c r="BM28" s="2246"/>
      <c r="BN28" s="2246"/>
      <c r="BO28" s="1344"/>
      <c r="BP28" s="483"/>
      <c r="BQ28" s="97"/>
      <c r="BR28" s="98"/>
      <c r="BS28" s="134"/>
      <c r="BT28" s="82"/>
      <c r="BU28" s="2246"/>
      <c r="BV28" s="2246"/>
      <c r="BW28" s="2246"/>
      <c r="BX28" s="2246"/>
      <c r="BY28" s="2246"/>
      <c r="BZ28" s="2246"/>
      <c r="CA28" s="2246"/>
      <c r="CB28" s="2246"/>
      <c r="CC28" s="2246"/>
      <c r="CD28" s="2246"/>
      <c r="CE28" s="2246"/>
      <c r="CF28" s="1344"/>
      <c r="CG28" s="483"/>
      <c r="CH28" s="97"/>
      <c r="CI28" s="98"/>
      <c r="CJ28" s="134"/>
      <c r="CK28" s="82"/>
      <c r="CL28" s="2246"/>
      <c r="CM28" s="2246"/>
      <c r="CN28" s="2246"/>
      <c r="CO28" s="2246"/>
      <c r="CP28" s="2246"/>
      <c r="CQ28" s="2246"/>
      <c r="CR28" s="2246"/>
      <c r="CS28" s="2246"/>
      <c r="CT28" s="2246"/>
      <c r="CU28" s="2246"/>
      <c r="CV28" s="2246"/>
      <c r="CW28" s="1344"/>
      <c r="CX28" s="483"/>
      <c r="CY28" s="97"/>
      <c r="CZ28" s="98"/>
      <c r="DA28" s="134"/>
      <c r="DB28" s="82"/>
      <c r="DC28" s="2246"/>
      <c r="DD28" s="2246"/>
      <c r="DE28" s="2246"/>
      <c r="DF28" s="2246"/>
      <c r="DG28" s="2246"/>
      <c r="DH28" s="2246"/>
      <c r="DI28" s="2246"/>
      <c r="DJ28" s="2246"/>
      <c r="DK28" s="2246"/>
      <c r="DL28" s="2246"/>
      <c r="DM28" s="2246"/>
      <c r="DN28" s="1344"/>
      <c r="DO28" s="483"/>
      <c r="DP28" s="97"/>
      <c r="DQ28" s="98"/>
      <c r="DR28" s="134"/>
      <c r="DS28" s="82"/>
      <c r="DT28" s="2246"/>
      <c r="DU28" s="2246"/>
      <c r="DV28" s="2246"/>
      <c r="DW28" s="2246"/>
      <c r="DX28" s="2246"/>
      <c r="DY28" s="2246"/>
      <c r="DZ28" s="2246"/>
      <c r="EA28" s="2246"/>
      <c r="EB28" s="2246"/>
      <c r="EC28" s="2246"/>
      <c r="ED28" s="2246"/>
      <c r="EE28" s="1344"/>
      <c r="EF28" s="483"/>
      <c r="EG28" s="97"/>
      <c r="EH28" s="98"/>
      <c r="EI28" s="134"/>
      <c r="EJ28" s="82"/>
      <c r="EK28" s="2246"/>
      <c r="EL28" s="2246"/>
      <c r="EM28" s="2246"/>
      <c r="EN28" s="2246"/>
      <c r="EO28" s="2246"/>
      <c r="EP28" s="2246"/>
      <c r="EQ28" s="2246"/>
      <c r="ER28" s="2246"/>
      <c r="ES28" s="2246"/>
      <c r="ET28" s="2246"/>
      <c r="EU28" s="2246"/>
      <c r="EV28" s="1344"/>
      <c r="EW28" s="483"/>
    </row>
    <row r="29" spans="1:153" ht="15" customHeight="1">
      <c r="A29" s="93" t="s">
        <v>1582</v>
      </c>
      <c r="B29" s="94" t="s">
        <v>23</v>
      </c>
      <c r="C29" s="135" t="s">
        <v>167</v>
      </c>
      <c r="D29" s="2246">
        <v>706433</v>
      </c>
      <c r="E29" s="2246">
        <v>105</v>
      </c>
      <c r="F29" s="2246">
        <v>804045</v>
      </c>
      <c r="G29" s="2246">
        <v>804150</v>
      </c>
      <c r="H29" s="2246">
        <v>320101</v>
      </c>
      <c r="I29" s="2246">
        <v>5276</v>
      </c>
      <c r="J29" s="2246">
        <v>478773</v>
      </c>
      <c r="K29" s="2246">
        <v>8331</v>
      </c>
      <c r="L29" s="2246">
        <v>461045</v>
      </c>
      <c r="M29" s="2246">
        <v>9397</v>
      </c>
      <c r="N29" s="2246">
        <v>1310</v>
      </c>
      <c r="O29" s="208">
        <v>800348</v>
      </c>
      <c r="P29" s="1343" t="s">
        <v>30</v>
      </c>
      <c r="Q29" s="623" t="s">
        <v>1583</v>
      </c>
      <c r="R29" s="93" t="s">
        <v>1582</v>
      </c>
      <c r="S29" s="94" t="s">
        <v>23</v>
      </c>
      <c r="T29" s="135" t="s">
        <v>167</v>
      </c>
      <c r="U29" s="82">
        <v>2226</v>
      </c>
      <c r="V29" s="2246" t="s">
        <v>22</v>
      </c>
      <c r="W29" s="2246"/>
      <c r="X29" s="2246">
        <v>2273</v>
      </c>
      <c r="Y29" s="2246">
        <v>204</v>
      </c>
      <c r="Z29" s="2246" t="s">
        <v>21</v>
      </c>
      <c r="AA29" s="2246">
        <v>2069</v>
      </c>
      <c r="AB29" s="2246" t="s">
        <v>21</v>
      </c>
      <c r="AC29" s="2246">
        <v>1927</v>
      </c>
      <c r="AD29" s="2246">
        <v>142</v>
      </c>
      <c r="AE29" s="2246" t="s">
        <v>21</v>
      </c>
      <c r="AF29" s="208">
        <v>1396</v>
      </c>
      <c r="AG29" s="1343" t="s">
        <v>30</v>
      </c>
      <c r="AH29" s="623" t="s">
        <v>1583</v>
      </c>
      <c r="AI29" s="93" t="s">
        <v>1582</v>
      </c>
      <c r="AJ29" s="94" t="s">
        <v>23</v>
      </c>
      <c r="AK29" s="135" t="s">
        <v>167</v>
      </c>
      <c r="AL29" s="82">
        <v>3629</v>
      </c>
      <c r="AM29" s="2246" t="s">
        <v>22</v>
      </c>
      <c r="AN29" s="2246"/>
      <c r="AO29" s="2246">
        <v>3778</v>
      </c>
      <c r="AP29" s="2246">
        <v>1006</v>
      </c>
      <c r="AQ29" s="2246">
        <v>4</v>
      </c>
      <c r="AR29" s="2246">
        <v>2768</v>
      </c>
      <c r="AS29" s="2246" t="s">
        <v>21</v>
      </c>
      <c r="AT29" s="2246">
        <v>2114</v>
      </c>
      <c r="AU29" s="2246">
        <v>654</v>
      </c>
      <c r="AV29" s="2246" t="s">
        <v>21</v>
      </c>
      <c r="AW29" s="208">
        <v>4375</v>
      </c>
      <c r="AX29" s="1343" t="s">
        <v>30</v>
      </c>
      <c r="AY29" s="623" t="s">
        <v>1583</v>
      </c>
      <c r="AZ29" s="93" t="s">
        <v>1582</v>
      </c>
      <c r="BA29" s="94" t="s">
        <v>23</v>
      </c>
      <c r="BB29" s="135" t="s">
        <v>167</v>
      </c>
      <c r="BC29" s="82">
        <v>1605</v>
      </c>
      <c r="BD29" s="2246" t="s">
        <v>22</v>
      </c>
      <c r="BE29" s="2246"/>
      <c r="BF29" s="2246">
        <v>1710</v>
      </c>
      <c r="BG29" s="2246" t="s">
        <v>21</v>
      </c>
      <c r="BH29" s="2246" t="s">
        <v>21</v>
      </c>
      <c r="BI29" s="2246">
        <v>1710</v>
      </c>
      <c r="BJ29" s="2246" t="s">
        <v>21</v>
      </c>
      <c r="BK29" s="2246">
        <v>1552</v>
      </c>
      <c r="BL29" s="2246">
        <v>158</v>
      </c>
      <c r="BM29" s="2246" t="s">
        <v>21</v>
      </c>
      <c r="BN29" s="208">
        <v>2815</v>
      </c>
      <c r="BO29" s="1343" t="s">
        <v>30</v>
      </c>
      <c r="BP29" s="623" t="s">
        <v>1583</v>
      </c>
      <c r="BQ29" s="93" t="s">
        <v>1582</v>
      </c>
      <c r="BR29" s="94" t="s">
        <v>23</v>
      </c>
      <c r="BS29" s="135" t="s">
        <v>167</v>
      </c>
      <c r="BT29" s="82">
        <v>580218</v>
      </c>
      <c r="BU29" s="2246">
        <v>105</v>
      </c>
      <c r="BV29" s="2246"/>
      <c r="BW29" s="2246">
        <v>657662</v>
      </c>
      <c r="BX29" s="2246">
        <v>304272</v>
      </c>
      <c r="BY29" s="2246">
        <v>4307</v>
      </c>
      <c r="BZ29" s="2246">
        <v>349083</v>
      </c>
      <c r="CA29" s="2246">
        <v>4614</v>
      </c>
      <c r="CB29" s="2246">
        <v>340288</v>
      </c>
      <c r="CC29" s="2246">
        <v>4181</v>
      </c>
      <c r="CD29" s="2246">
        <v>72</v>
      </c>
      <c r="CE29" s="2246">
        <v>624070</v>
      </c>
      <c r="CF29" s="1343" t="s">
        <v>30</v>
      </c>
      <c r="CG29" s="623" t="s">
        <v>1583</v>
      </c>
      <c r="CH29" s="93" t="s">
        <v>1582</v>
      </c>
      <c r="CI29" s="94" t="s">
        <v>23</v>
      </c>
      <c r="CJ29" s="135" t="s">
        <v>167</v>
      </c>
      <c r="CK29" s="82">
        <v>23074</v>
      </c>
      <c r="CL29" s="2246" t="s">
        <v>21</v>
      </c>
      <c r="CM29" s="2246"/>
      <c r="CN29" s="2246">
        <v>23074</v>
      </c>
      <c r="CO29" s="2246" t="s">
        <v>21</v>
      </c>
      <c r="CP29" s="2246" t="s">
        <v>21</v>
      </c>
      <c r="CQ29" s="2246">
        <v>23074</v>
      </c>
      <c r="CR29" s="2246" t="s">
        <v>21</v>
      </c>
      <c r="CS29" s="2246">
        <v>23074</v>
      </c>
      <c r="CT29" s="2246" t="s">
        <v>21</v>
      </c>
      <c r="CU29" s="2246" t="s">
        <v>21</v>
      </c>
      <c r="CV29" s="208" t="s">
        <v>22</v>
      </c>
      <c r="CW29" s="1343" t="s">
        <v>30</v>
      </c>
      <c r="CX29" s="623" t="s">
        <v>1583</v>
      </c>
      <c r="CY29" s="93" t="s">
        <v>1582</v>
      </c>
      <c r="CZ29" s="94" t="s">
        <v>23</v>
      </c>
      <c r="DA29" s="135" t="s">
        <v>167</v>
      </c>
      <c r="DB29" s="82">
        <v>550</v>
      </c>
      <c r="DC29" s="2246">
        <v>482</v>
      </c>
      <c r="DD29" s="2246"/>
      <c r="DE29" s="2246">
        <v>1032</v>
      </c>
      <c r="DF29" s="2246" t="s">
        <v>21</v>
      </c>
      <c r="DG29" s="2246" t="s">
        <v>21</v>
      </c>
      <c r="DH29" s="2246">
        <v>1032</v>
      </c>
      <c r="DI29" s="2246" t="s">
        <v>21</v>
      </c>
      <c r="DJ29" s="2246">
        <v>1032</v>
      </c>
      <c r="DK29" s="2246" t="s">
        <v>21</v>
      </c>
      <c r="DL29" s="2246" t="s">
        <v>21</v>
      </c>
      <c r="DM29" s="208" t="s">
        <v>22</v>
      </c>
      <c r="DN29" s="1343" t="s">
        <v>30</v>
      </c>
      <c r="DO29" s="623" t="s">
        <v>1583</v>
      </c>
      <c r="DP29" s="93" t="s">
        <v>1582</v>
      </c>
      <c r="DQ29" s="94" t="s">
        <v>23</v>
      </c>
      <c r="DR29" s="135" t="s">
        <v>167</v>
      </c>
      <c r="DS29" s="82">
        <v>7411</v>
      </c>
      <c r="DT29" s="2246" t="s">
        <v>22</v>
      </c>
      <c r="DU29" s="2246"/>
      <c r="DV29" s="2246">
        <v>7411</v>
      </c>
      <c r="DW29" s="2246">
        <v>94</v>
      </c>
      <c r="DX29" s="2246" t="s">
        <v>21</v>
      </c>
      <c r="DY29" s="2246">
        <v>7317</v>
      </c>
      <c r="DZ29" s="2246" t="s">
        <v>22</v>
      </c>
      <c r="EA29" s="2246">
        <v>4532</v>
      </c>
      <c r="EB29" s="2246">
        <v>2785</v>
      </c>
      <c r="EC29" s="2246" t="s">
        <v>22</v>
      </c>
      <c r="ED29" s="2246" t="s">
        <v>22</v>
      </c>
      <c r="EE29" s="1343" t="s">
        <v>30</v>
      </c>
      <c r="EF29" s="623" t="s">
        <v>1583</v>
      </c>
      <c r="EG29" s="93" t="s">
        <v>1582</v>
      </c>
      <c r="EH29" s="94" t="s">
        <v>23</v>
      </c>
      <c r="EI29" s="135" t="s">
        <v>167</v>
      </c>
      <c r="EJ29" s="82">
        <v>5985</v>
      </c>
      <c r="EK29" s="2246" t="s">
        <v>21</v>
      </c>
      <c r="EL29" s="2246"/>
      <c r="EM29" s="2246">
        <v>6040</v>
      </c>
      <c r="EN29" s="2246">
        <v>866</v>
      </c>
      <c r="EO29" s="2246" t="s">
        <v>21</v>
      </c>
      <c r="EP29" s="2246">
        <v>5174</v>
      </c>
      <c r="EQ29" s="2246" t="s">
        <v>21</v>
      </c>
      <c r="ER29" s="2246">
        <v>5161</v>
      </c>
      <c r="ES29" s="2246">
        <v>13</v>
      </c>
      <c r="ET29" s="2246" t="s">
        <v>21</v>
      </c>
      <c r="EU29" s="208">
        <v>6962</v>
      </c>
      <c r="EV29" s="1343" t="s">
        <v>30</v>
      </c>
      <c r="EW29" s="623" t="s">
        <v>1583</v>
      </c>
    </row>
    <row r="30" spans="1:153" ht="15" customHeight="1">
      <c r="A30" s="88" t="s">
        <v>26</v>
      </c>
      <c r="B30" s="89" t="s">
        <v>26</v>
      </c>
      <c r="C30" s="135" t="s">
        <v>168</v>
      </c>
      <c r="D30" s="2246">
        <v>927295</v>
      </c>
      <c r="E30" s="2246" t="s">
        <v>21</v>
      </c>
      <c r="F30" s="2246">
        <v>772782</v>
      </c>
      <c r="G30" s="2246">
        <v>772782</v>
      </c>
      <c r="H30" s="2246">
        <v>298740</v>
      </c>
      <c r="I30" s="2246">
        <v>4818</v>
      </c>
      <c r="J30" s="2246">
        <v>469224</v>
      </c>
      <c r="K30" s="2246">
        <v>6260</v>
      </c>
      <c r="L30" s="2246">
        <v>451534</v>
      </c>
      <c r="M30" s="2246">
        <v>11430</v>
      </c>
      <c r="N30" s="2246">
        <v>2510</v>
      </c>
      <c r="O30" s="208">
        <v>952352</v>
      </c>
      <c r="P30" s="1343" t="s">
        <v>31</v>
      </c>
      <c r="Q30" s="623" t="s">
        <v>26</v>
      </c>
      <c r="R30" s="88" t="s">
        <v>26</v>
      </c>
      <c r="S30" s="89" t="s">
        <v>26</v>
      </c>
      <c r="T30" s="135" t="s">
        <v>168</v>
      </c>
      <c r="U30" s="82">
        <v>1825</v>
      </c>
      <c r="V30" s="2246" t="s">
        <v>22</v>
      </c>
      <c r="W30" s="2246"/>
      <c r="X30" s="2246">
        <v>2092</v>
      </c>
      <c r="Y30" s="2246">
        <v>209</v>
      </c>
      <c r="Z30" s="2246" t="s">
        <v>21</v>
      </c>
      <c r="AA30" s="2246">
        <v>1883</v>
      </c>
      <c r="AB30" s="2246" t="s">
        <v>21</v>
      </c>
      <c r="AC30" s="2246">
        <v>1745</v>
      </c>
      <c r="AD30" s="2246">
        <v>138</v>
      </c>
      <c r="AE30" s="2246" t="s">
        <v>21</v>
      </c>
      <c r="AF30" s="208">
        <v>1130</v>
      </c>
      <c r="AG30" s="1343" t="s">
        <v>31</v>
      </c>
      <c r="AH30" s="623" t="s">
        <v>26</v>
      </c>
      <c r="AI30" s="88" t="s">
        <v>26</v>
      </c>
      <c r="AJ30" s="89" t="s">
        <v>26</v>
      </c>
      <c r="AK30" s="135" t="s">
        <v>168</v>
      </c>
      <c r="AL30" s="82">
        <v>3370</v>
      </c>
      <c r="AM30" s="2246" t="s">
        <v>22</v>
      </c>
      <c r="AN30" s="2246"/>
      <c r="AO30" s="2246">
        <v>3423</v>
      </c>
      <c r="AP30" s="2246">
        <v>919</v>
      </c>
      <c r="AQ30" s="2246">
        <v>15</v>
      </c>
      <c r="AR30" s="2246">
        <v>2489</v>
      </c>
      <c r="AS30" s="2246" t="s">
        <v>21</v>
      </c>
      <c r="AT30" s="2246">
        <v>1961</v>
      </c>
      <c r="AU30" s="2246">
        <v>528</v>
      </c>
      <c r="AV30" s="2246" t="s">
        <v>21</v>
      </c>
      <c r="AW30" s="208">
        <v>4322</v>
      </c>
      <c r="AX30" s="1343" t="s">
        <v>31</v>
      </c>
      <c r="AY30" s="623" t="s">
        <v>26</v>
      </c>
      <c r="AZ30" s="88" t="s">
        <v>26</v>
      </c>
      <c r="BA30" s="89" t="s">
        <v>26</v>
      </c>
      <c r="BB30" s="135" t="s">
        <v>168</v>
      </c>
      <c r="BC30" s="82">
        <v>1278</v>
      </c>
      <c r="BD30" s="2246" t="s">
        <v>22</v>
      </c>
      <c r="BE30" s="2246"/>
      <c r="BF30" s="2246">
        <v>1372</v>
      </c>
      <c r="BG30" s="2246" t="s">
        <v>21</v>
      </c>
      <c r="BH30" s="2246" t="s">
        <v>21</v>
      </c>
      <c r="BI30" s="2246">
        <v>1372</v>
      </c>
      <c r="BJ30" s="2246" t="s">
        <v>21</v>
      </c>
      <c r="BK30" s="2246">
        <v>1200</v>
      </c>
      <c r="BL30" s="2246">
        <v>172</v>
      </c>
      <c r="BM30" s="2246" t="s">
        <v>21</v>
      </c>
      <c r="BN30" s="208">
        <v>2721</v>
      </c>
      <c r="BO30" s="1343" t="s">
        <v>31</v>
      </c>
      <c r="BP30" s="623" t="s">
        <v>26</v>
      </c>
      <c r="BQ30" s="88" t="s">
        <v>26</v>
      </c>
      <c r="BR30" s="89" t="s">
        <v>26</v>
      </c>
      <c r="BS30" s="135" t="s">
        <v>168</v>
      </c>
      <c r="BT30" s="82">
        <v>759262</v>
      </c>
      <c r="BU30" s="2246" t="s">
        <v>21</v>
      </c>
      <c r="BV30" s="2246"/>
      <c r="BW30" s="2246">
        <v>622746</v>
      </c>
      <c r="BX30" s="2246">
        <v>283863</v>
      </c>
      <c r="BY30" s="2246">
        <v>3889</v>
      </c>
      <c r="BZ30" s="2246">
        <v>334994</v>
      </c>
      <c r="CA30" s="2246">
        <v>3429</v>
      </c>
      <c r="CB30" s="2246">
        <v>326136</v>
      </c>
      <c r="CC30" s="2246">
        <v>5429</v>
      </c>
      <c r="CD30" s="2246">
        <v>89</v>
      </c>
      <c r="CE30" s="2246">
        <v>761064</v>
      </c>
      <c r="CF30" s="1343" t="s">
        <v>31</v>
      </c>
      <c r="CG30" s="623" t="s">
        <v>26</v>
      </c>
      <c r="CH30" s="88" t="s">
        <v>26</v>
      </c>
      <c r="CI30" s="89" t="s">
        <v>26</v>
      </c>
      <c r="CJ30" s="135" t="s">
        <v>168</v>
      </c>
      <c r="CK30" s="82">
        <v>18718</v>
      </c>
      <c r="CL30" s="2246" t="s">
        <v>21</v>
      </c>
      <c r="CM30" s="2246"/>
      <c r="CN30" s="2246">
        <v>18718</v>
      </c>
      <c r="CO30" s="2246" t="s">
        <v>21</v>
      </c>
      <c r="CP30" s="2246" t="s">
        <v>21</v>
      </c>
      <c r="CQ30" s="2246">
        <v>18718</v>
      </c>
      <c r="CR30" s="2246" t="s">
        <v>21</v>
      </c>
      <c r="CS30" s="2246">
        <v>18718</v>
      </c>
      <c r="CT30" s="2246" t="s">
        <v>21</v>
      </c>
      <c r="CU30" s="2246" t="s">
        <v>21</v>
      </c>
      <c r="CV30" s="208" t="s">
        <v>22</v>
      </c>
      <c r="CW30" s="1343" t="s">
        <v>31</v>
      </c>
      <c r="CX30" s="623" t="s">
        <v>26</v>
      </c>
      <c r="CY30" s="88" t="s">
        <v>26</v>
      </c>
      <c r="CZ30" s="89" t="s">
        <v>26</v>
      </c>
      <c r="DA30" s="135" t="s">
        <v>168</v>
      </c>
      <c r="DB30" s="82">
        <v>472</v>
      </c>
      <c r="DC30" s="2246" t="s">
        <v>21</v>
      </c>
      <c r="DD30" s="2246"/>
      <c r="DE30" s="2246">
        <v>472</v>
      </c>
      <c r="DF30" s="2246" t="s">
        <v>21</v>
      </c>
      <c r="DG30" s="2246" t="s">
        <v>21</v>
      </c>
      <c r="DH30" s="2246">
        <v>472</v>
      </c>
      <c r="DI30" s="2246" t="s">
        <v>21</v>
      </c>
      <c r="DJ30" s="2246">
        <v>472</v>
      </c>
      <c r="DK30" s="2246" t="s">
        <v>21</v>
      </c>
      <c r="DL30" s="2246" t="s">
        <v>21</v>
      </c>
      <c r="DM30" s="208" t="s">
        <v>22</v>
      </c>
      <c r="DN30" s="1343" t="s">
        <v>31</v>
      </c>
      <c r="DO30" s="623" t="s">
        <v>26</v>
      </c>
      <c r="DP30" s="88" t="s">
        <v>26</v>
      </c>
      <c r="DQ30" s="89" t="s">
        <v>26</v>
      </c>
      <c r="DR30" s="135" t="s">
        <v>168</v>
      </c>
      <c r="DS30" s="82">
        <v>7838</v>
      </c>
      <c r="DT30" s="2246" t="s">
        <v>22</v>
      </c>
      <c r="DU30" s="2246"/>
      <c r="DV30" s="2246">
        <v>7838</v>
      </c>
      <c r="DW30" s="2246">
        <v>126</v>
      </c>
      <c r="DX30" s="2246" t="s">
        <v>21</v>
      </c>
      <c r="DY30" s="2246">
        <v>7712</v>
      </c>
      <c r="DZ30" s="2246" t="s">
        <v>22</v>
      </c>
      <c r="EA30" s="2246">
        <v>4059</v>
      </c>
      <c r="EB30" s="2246">
        <v>3653</v>
      </c>
      <c r="EC30" s="2246" t="s">
        <v>22</v>
      </c>
      <c r="ED30" s="2246" t="s">
        <v>22</v>
      </c>
      <c r="EE30" s="1343" t="s">
        <v>31</v>
      </c>
      <c r="EF30" s="623" t="s">
        <v>26</v>
      </c>
      <c r="EG30" s="88" t="s">
        <v>26</v>
      </c>
      <c r="EH30" s="89" t="s">
        <v>26</v>
      </c>
      <c r="EI30" s="135" t="s">
        <v>168</v>
      </c>
      <c r="EJ30" s="82">
        <v>5552</v>
      </c>
      <c r="EK30" s="2246" t="s">
        <v>21</v>
      </c>
      <c r="EL30" s="2246"/>
      <c r="EM30" s="2246">
        <v>5384</v>
      </c>
      <c r="EN30" s="2246">
        <v>3</v>
      </c>
      <c r="EO30" s="2246" t="s">
        <v>21</v>
      </c>
      <c r="EP30" s="2246">
        <v>5381</v>
      </c>
      <c r="EQ30" s="2246" t="s">
        <v>21</v>
      </c>
      <c r="ER30" s="2246">
        <v>5370</v>
      </c>
      <c r="ES30" s="2246">
        <v>11</v>
      </c>
      <c r="ET30" s="2246" t="s">
        <v>21</v>
      </c>
      <c r="EU30" s="208">
        <v>7173</v>
      </c>
      <c r="EV30" s="1343" t="s">
        <v>31</v>
      </c>
      <c r="EW30" s="623" t="s">
        <v>26</v>
      </c>
    </row>
    <row r="31" spans="1:153" ht="15" customHeight="1">
      <c r="A31" s="88" t="s">
        <v>26</v>
      </c>
      <c r="B31" s="89" t="s">
        <v>26</v>
      </c>
      <c r="C31" s="135" t="s">
        <v>169</v>
      </c>
      <c r="D31" s="2246">
        <v>820545</v>
      </c>
      <c r="E31" s="2246">
        <v>2</v>
      </c>
      <c r="F31" s="2246">
        <v>869056</v>
      </c>
      <c r="G31" s="2246">
        <v>869058</v>
      </c>
      <c r="H31" s="2246">
        <v>339043</v>
      </c>
      <c r="I31" s="2246">
        <v>4866</v>
      </c>
      <c r="J31" s="2246">
        <v>525149</v>
      </c>
      <c r="K31" s="2246">
        <v>7871</v>
      </c>
      <c r="L31" s="2246">
        <v>504861</v>
      </c>
      <c r="M31" s="2246">
        <v>12417</v>
      </c>
      <c r="N31" s="2246">
        <v>1238</v>
      </c>
      <c r="O31" s="208">
        <v>924509</v>
      </c>
      <c r="P31" s="1343" t="s">
        <v>32</v>
      </c>
      <c r="Q31" s="623" t="s">
        <v>26</v>
      </c>
      <c r="R31" s="88" t="s">
        <v>26</v>
      </c>
      <c r="S31" s="89" t="s">
        <v>26</v>
      </c>
      <c r="T31" s="135" t="s">
        <v>169</v>
      </c>
      <c r="U31" s="82">
        <v>2444</v>
      </c>
      <c r="V31" s="2246" t="s">
        <v>22</v>
      </c>
      <c r="W31" s="2246"/>
      <c r="X31" s="2246">
        <v>2334</v>
      </c>
      <c r="Y31" s="2246">
        <v>220</v>
      </c>
      <c r="Z31" s="2246" t="s">
        <v>21</v>
      </c>
      <c r="AA31" s="2246">
        <v>2114</v>
      </c>
      <c r="AB31" s="2246" t="s">
        <v>21</v>
      </c>
      <c r="AC31" s="2246">
        <v>1991</v>
      </c>
      <c r="AD31" s="2246">
        <v>123</v>
      </c>
      <c r="AE31" s="2246">
        <v>3</v>
      </c>
      <c r="AF31" s="208">
        <v>1237</v>
      </c>
      <c r="AG31" s="1343" t="s">
        <v>32</v>
      </c>
      <c r="AH31" s="623" t="s">
        <v>26</v>
      </c>
      <c r="AI31" s="88" t="s">
        <v>26</v>
      </c>
      <c r="AJ31" s="89" t="s">
        <v>26</v>
      </c>
      <c r="AK31" s="135" t="s">
        <v>169</v>
      </c>
      <c r="AL31" s="82">
        <v>3433</v>
      </c>
      <c r="AM31" s="2246" t="s">
        <v>22</v>
      </c>
      <c r="AN31" s="2246"/>
      <c r="AO31" s="2246">
        <v>3327</v>
      </c>
      <c r="AP31" s="2246">
        <v>909</v>
      </c>
      <c r="AQ31" s="2246">
        <v>12</v>
      </c>
      <c r="AR31" s="2246">
        <v>2406</v>
      </c>
      <c r="AS31" s="2246" t="s">
        <v>21</v>
      </c>
      <c r="AT31" s="2246">
        <v>1916</v>
      </c>
      <c r="AU31" s="2246">
        <v>490</v>
      </c>
      <c r="AV31" s="2246" t="s">
        <v>21</v>
      </c>
      <c r="AW31" s="208">
        <v>4358</v>
      </c>
      <c r="AX31" s="1343" t="s">
        <v>32</v>
      </c>
      <c r="AY31" s="623" t="s">
        <v>26</v>
      </c>
      <c r="AZ31" s="88" t="s">
        <v>26</v>
      </c>
      <c r="BA31" s="89" t="s">
        <v>26</v>
      </c>
      <c r="BB31" s="135" t="s">
        <v>169</v>
      </c>
      <c r="BC31" s="82">
        <v>1164</v>
      </c>
      <c r="BD31" s="2246" t="s">
        <v>22</v>
      </c>
      <c r="BE31" s="2246"/>
      <c r="BF31" s="2246">
        <v>1199</v>
      </c>
      <c r="BG31" s="2246" t="s">
        <v>21</v>
      </c>
      <c r="BH31" s="2246" t="s">
        <v>21</v>
      </c>
      <c r="BI31" s="2246">
        <v>1199</v>
      </c>
      <c r="BJ31" s="2246" t="s">
        <v>21</v>
      </c>
      <c r="BK31" s="2246">
        <v>1050</v>
      </c>
      <c r="BL31" s="2246">
        <v>149</v>
      </c>
      <c r="BM31" s="2246" t="s">
        <v>21</v>
      </c>
      <c r="BN31" s="208">
        <v>2686</v>
      </c>
      <c r="BO31" s="1343" t="s">
        <v>32</v>
      </c>
      <c r="BP31" s="623" t="s">
        <v>26</v>
      </c>
      <c r="BQ31" s="88" t="s">
        <v>26</v>
      </c>
      <c r="BR31" s="89" t="s">
        <v>26</v>
      </c>
      <c r="BS31" s="135" t="s">
        <v>169</v>
      </c>
      <c r="BT31" s="82">
        <v>633915</v>
      </c>
      <c r="BU31" s="2246">
        <v>2</v>
      </c>
      <c r="BV31" s="2246"/>
      <c r="BW31" s="2246">
        <v>701164</v>
      </c>
      <c r="BX31" s="2246">
        <v>323116</v>
      </c>
      <c r="BY31" s="2246">
        <v>3971</v>
      </c>
      <c r="BZ31" s="2246">
        <v>374076</v>
      </c>
      <c r="CA31" s="2246">
        <v>4418</v>
      </c>
      <c r="CB31" s="2246">
        <v>363318</v>
      </c>
      <c r="CC31" s="2246">
        <v>6340</v>
      </c>
      <c r="CD31" s="2246">
        <v>34</v>
      </c>
      <c r="CE31" s="2246">
        <v>716146</v>
      </c>
      <c r="CF31" s="1343" t="s">
        <v>32</v>
      </c>
      <c r="CG31" s="623" t="s">
        <v>26</v>
      </c>
      <c r="CH31" s="88" t="s">
        <v>26</v>
      </c>
      <c r="CI31" s="89" t="s">
        <v>26</v>
      </c>
      <c r="CJ31" s="135" t="s">
        <v>169</v>
      </c>
      <c r="CK31" s="82">
        <v>16887</v>
      </c>
      <c r="CL31" s="2246" t="s">
        <v>21</v>
      </c>
      <c r="CM31" s="2246"/>
      <c r="CN31" s="2246">
        <v>16887</v>
      </c>
      <c r="CO31" s="2246" t="s">
        <v>21</v>
      </c>
      <c r="CP31" s="2246" t="s">
        <v>21</v>
      </c>
      <c r="CQ31" s="2246">
        <v>16887</v>
      </c>
      <c r="CR31" s="2246" t="s">
        <v>21</v>
      </c>
      <c r="CS31" s="2246">
        <v>16887</v>
      </c>
      <c r="CT31" s="2246" t="s">
        <v>21</v>
      </c>
      <c r="CU31" s="2246" t="s">
        <v>21</v>
      </c>
      <c r="CV31" s="208" t="s">
        <v>22</v>
      </c>
      <c r="CW31" s="1343" t="s">
        <v>32</v>
      </c>
      <c r="CX31" s="623" t="s">
        <v>26</v>
      </c>
      <c r="CY31" s="88" t="s">
        <v>26</v>
      </c>
      <c r="CZ31" s="89" t="s">
        <v>26</v>
      </c>
      <c r="DA31" s="135" t="s">
        <v>169</v>
      </c>
      <c r="DB31" s="82">
        <v>604</v>
      </c>
      <c r="DC31" s="2246">
        <v>8</v>
      </c>
      <c r="DD31" s="2246"/>
      <c r="DE31" s="2246">
        <v>612</v>
      </c>
      <c r="DF31" s="2246" t="s">
        <v>21</v>
      </c>
      <c r="DG31" s="2246" t="s">
        <v>21</v>
      </c>
      <c r="DH31" s="2246">
        <v>612</v>
      </c>
      <c r="DI31" s="2246" t="s">
        <v>21</v>
      </c>
      <c r="DJ31" s="2246">
        <v>612</v>
      </c>
      <c r="DK31" s="2246" t="s">
        <v>21</v>
      </c>
      <c r="DL31" s="2246" t="s">
        <v>21</v>
      </c>
      <c r="DM31" s="208" t="s">
        <v>22</v>
      </c>
      <c r="DN31" s="1343" t="s">
        <v>32</v>
      </c>
      <c r="DO31" s="623" t="s">
        <v>26</v>
      </c>
      <c r="DP31" s="88" t="s">
        <v>26</v>
      </c>
      <c r="DQ31" s="89" t="s">
        <v>26</v>
      </c>
      <c r="DR31" s="135" t="s">
        <v>169</v>
      </c>
      <c r="DS31" s="82">
        <v>9317</v>
      </c>
      <c r="DT31" s="2246" t="s">
        <v>22</v>
      </c>
      <c r="DU31" s="2246"/>
      <c r="DV31" s="2246">
        <v>9317</v>
      </c>
      <c r="DW31" s="2246">
        <v>125</v>
      </c>
      <c r="DX31" s="2246" t="s">
        <v>21</v>
      </c>
      <c r="DY31" s="2246">
        <v>9192</v>
      </c>
      <c r="DZ31" s="2246" t="s">
        <v>22</v>
      </c>
      <c r="EA31" s="2246">
        <v>4865</v>
      </c>
      <c r="EB31" s="2246">
        <v>4327</v>
      </c>
      <c r="EC31" s="2246" t="s">
        <v>22</v>
      </c>
      <c r="ED31" s="2246" t="s">
        <v>22</v>
      </c>
      <c r="EE31" s="1343" t="s">
        <v>32</v>
      </c>
      <c r="EF31" s="623" t="s">
        <v>26</v>
      </c>
      <c r="EG31" s="88" t="s">
        <v>26</v>
      </c>
      <c r="EH31" s="89" t="s">
        <v>26</v>
      </c>
      <c r="EI31" s="135" t="s">
        <v>169</v>
      </c>
      <c r="EJ31" s="82">
        <v>6139</v>
      </c>
      <c r="EK31" s="2246" t="s">
        <v>21</v>
      </c>
      <c r="EL31" s="2246"/>
      <c r="EM31" s="2246">
        <v>5666</v>
      </c>
      <c r="EN31" s="2246" t="s">
        <v>21</v>
      </c>
      <c r="EO31" s="2246" t="s">
        <v>21</v>
      </c>
      <c r="EP31" s="2246">
        <v>5666</v>
      </c>
      <c r="EQ31" s="2246" t="s">
        <v>21</v>
      </c>
      <c r="ER31" s="2246">
        <v>5666</v>
      </c>
      <c r="ES31" s="2246" t="s">
        <v>21</v>
      </c>
      <c r="ET31" s="2246" t="s">
        <v>21</v>
      </c>
      <c r="EU31" s="208">
        <v>6864</v>
      </c>
      <c r="EV31" s="1343" t="s">
        <v>32</v>
      </c>
      <c r="EW31" s="623" t="s">
        <v>26</v>
      </c>
    </row>
    <row r="32" spans="1:153" ht="15" customHeight="1">
      <c r="A32" s="88" t="s">
        <v>26</v>
      </c>
      <c r="B32" s="89" t="s">
        <v>26</v>
      </c>
      <c r="C32" s="135" t="s">
        <v>170</v>
      </c>
      <c r="D32" s="2246">
        <v>805179</v>
      </c>
      <c r="E32" s="2246">
        <v>314</v>
      </c>
      <c r="F32" s="2246">
        <v>749562</v>
      </c>
      <c r="G32" s="2246">
        <v>749876</v>
      </c>
      <c r="H32" s="2246">
        <v>302783</v>
      </c>
      <c r="I32" s="2246">
        <v>4102</v>
      </c>
      <c r="J32" s="2246">
        <v>442992</v>
      </c>
      <c r="K32" s="2246">
        <v>9629</v>
      </c>
      <c r="L32" s="2246">
        <v>425615</v>
      </c>
      <c r="M32" s="2246">
        <v>7748</v>
      </c>
      <c r="N32" s="2246">
        <v>1477</v>
      </c>
      <c r="O32" s="208">
        <v>978454</v>
      </c>
      <c r="P32" s="1343" t="s">
        <v>33</v>
      </c>
      <c r="Q32" s="623" t="s">
        <v>26</v>
      </c>
      <c r="R32" s="88" t="s">
        <v>26</v>
      </c>
      <c r="S32" s="89" t="s">
        <v>26</v>
      </c>
      <c r="T32" s="135" t="s">
        <v>170</v>
      </c>
      <c r="U32" s="82">
        <v>2248</v>
      </c>
      <c r="V32" s="2246" t="s">
        <v>22</v>
      </c>
      <c r="W32" s="2246"/>
      <c r="X32" s="2246">
        <v>2171</v>
      </c>
      <c r="Y32" s="2246">
        <v>168</v>
      </c>
      <c r="Z32" s="2246" t="s">
        <v>21</v>
      </c>
      <c r="AA32" s="2246">
        <v>2003</v>
      </c>
      <c r="AB32" s="2246" t="s">
        <v>21</v>
      </c>
      <c r="AC32" s="2246">
        <v>1910</v>
      </c>
      <c r="AD32" s="2246">
        <v>93</v>
      </c>
      <c r="AE32" s="2246" t="s">
        <v>21</v>
      </c>
      <c r="AF32" s="208">
        <v>1312</v>
      </c>
      <c r="AG32" s="1343" t="s">
        <v>33</v>
      </c>
      <c r="AH32" s="623" t="s">
        <v>26</v>
      </c>
      <c r="AI32" s="88" t="s">
        <v>26</v>
      </c>
      <c r="AJ32" s="89" t="s">
        <v>26</v>
      </c>
      <c r="AK32" s="135" t="s">
        <v>170</v>
      </c>
      <c r="AL32" s="82">
        <v>3568</v>
      </c>
      <c r="AM32" s="2246" t="s">
        <v>22</v>
      </c>
      <c r="AN32" s="2246"/>
      <c r="AO32" s="2246">
        <v>3445</v>
      </c>
      <c r="AP32" s="2246">
        <v>895</v>
      </c>
      <c r="AQ32" s="2246">
        <v>5</v>
      </c>
      <c r="AR32" s="2246">
        <v>2545</v>
      </c>
      <c r="AS32" s="2246" t="s">
        <v>21</v>
      </c>
      <c r="AT32" s="2246">
        <v>2174</v>
      </c>
      <c r="AU32" s="2246">
        <v>371</v>
      </c>
      <c r="AV32" s="2246" t="s">
        <v>21</v>
      </c>
      <c r="AW32" s="208">
        <v>4482</v>
      </c>
      <c r="AX32" s="1343" t="s">
        <v>33</v>
      </c>
      <c r="AY32" s="623" t="s">
        <v>26</v>
      </c>
      <c r="AZ32" s="88" t="s">
        <v>26</v>
      </c>
      <c r="BA32" s="89" t="s">
        <v>26</v>
      </c>
      <c r="BB32" s="135" t="s">
        <v>170</v>
      </c>
      <c r="BC32" s="82">
        <v>1144</v>
      </c>
      <c r="BD32" s="2246" t="s">
        <v>22</v>
      </c>
      <c r="BE32" s="2246"/>
      <c r="BF32" s="2246">
        <v>1217</v>
      </c>
      <c r="BG32" s="2246" t="s">
        <v>21</v>
      </c>
      <c r="BH32" s="2246" t="s">
        <v>21</v>
      </c>
      <c r="BI32" s="2246">
        <v>1217</v>
      </c>
      <c r="BJ32" s="2246" t="s">
        <v>21</v>
      </c>
      <c r="BK32" s="2246">
        <v>1057</v>
      </c>
      <c r="BL32" s="2246">
        <v>160</v>
      </c>
      <c r="BM32" s="2246" t="s">
        <v>21</v>
      </c>
      <c r="BN32" s="208">
        <v>2613</v>
      </c>
      <c r="BO32" s="1343" t="s">
        <v>33</v>
      </c>
      <c r="BP32" s="623" t="s">
        <v>26</v>
      </c>
      <c r="BQ32" s="88" t="s">
        <v>26</v>
      </c>
      <c r="BR32" s="89" t="s">
        <v>26</v>
      </c>
      <c r="BS32" s="135" t="s">
        <v>170</v>
      </c>
      <c r="BT32" s="82">
        <v>670775</v>
      </c>
      <c r="BU32" s="2246">
        <v>314</v>
      </c>
      <c r="BV32" s="2246"/>
      <c r="BW32" s="2246">
        <v>594132</v>
      </c>
      <c r="BX32" s="2246">
        <v>288975</v>
      </c>
      <c r="BY32" s="2246">
        <v>3262</v>
      </c>
      <c r="BZ32" s="2246">
        <v>301896</v>
      </c>
      <c r="CA32" s="2246">
        <v>5131</v>
      </c>
      <c r="CB32" s="2246">
        <v>293879</v>
      </c>
      <c r="CC32" s="2246">
        <v>2886</v>
      </c>
      <c r="CD32" s="2246">
        <v>45</v>
      </c>
      <c r="CE32" s="2246">
        <v>793426</v>
      </c>
      <c r="CF32" s="1343" t="s">
        <v>33</v>
      </c>
      <c r="CG32" s="623" t="s">
        <v>26</v>
      </c>
      <c r="CH32" s="88" t="s">
        <v>26</v>
      </c>
      <c r="CI32" s="89" t="s">
        <v>26</v>
      </c>
      <c r="CJ32" s="135" t="s">
        <v>170</v>
      </c>
      <c r="CK32" s="82">
        <v>17133</v>
      </c>
      <c r="CL32" s="2246" t="s">
        <v>21</v>
      </c>
      <c r="CM32" s="2246"/>
      <c r="CN32" s="2246">
        <v>17133</v>
      </c>
      <c r="CO32" s="2246" t="s">
        <v>21</v>
      </c>
      <c r="CP32" s="2246" t="s">
        <v>21</v>
      </c>
      <c r="CQ32" s="2246">
        <v>17133</v>
      </c>
      <c r="CR32" s="2246" t="s">
        <v>21</v>
      </c>
      <c r="CS32" s="2246">
        <v>17133</v>
      </c>
      <c r="CT32" s="2246" t="s">
        <v>21</v>
      </c>
      <c r="CU32" s="2246" t="s">
        <v>21</v>
      </c>
      <c r="CV32" s="208" t="s">
        <v>22</v>
      </c>
      <c r="CW32" s="1343" t="s">
        <v>33</v>
      </c>
      <c r="CX32" s="623" t="s">
        <v>26</v>
      </c>
      <c r="CY32" s="88" t="s">
        <v>26</v>
      </c>
      <c r="CZ32" s="89" t="s">
        <v>26</v>
      </c>
      <c r="DA32" s="135" t="s">
        <v>170</v>
      </c>
      <c r="DB32" s="82">
        <v>132</v>
      </c>
      <c r="DC32" s="2246">
        <v>1447</v>
      </c>
      <c r="DD32" s="2246"/>
      <c r="DE32" s="2246">
        <v>1579</v>
      </c>
      <c r="DF32" s="2246" t="s">
        <v>21</v>
      </c>
      <c r="DG32" s="2246" t="s">
        <v>21</v>
      </c>
      <c r="DH32" s="2246">
        <v>1579</v>
      </c>
      <c r="DI32" s="2246" t="s">
        <v>21</v>
      </c>
      <c r="DJ32" s="2246">
        <v>1579</v>
      </c>
      <c r="DK32" s="2246" t="s">
        <v>21</v>
      </c>
      <c r="DL32" s="2246" t="s">
        <v>21</v>
      </c>
      <c r="DM32" s="208" t="s">
        <v>22</v>
      </c>
      <c r="DN32" s="1343" t="s">
        <v>33</v>
      </c>
      <c r="DO32" s="623" t="s">
        <v>26</v>
      </c>
      <c r="DP32" s="88" t="s">
        <v>26</v>
      </c>
      <c r="DQ32" s="89" t="s">
        <v>26</v>
      </c>
      <c r="DR32" s="135" t="s">
        <v>170</v>
      </c>
      <c r="DS32" s="82">
        <v>6117</v>
      </c>
      <c r="DT32" s="2246" t="s">
        <v>22</v>
      </c>
      <c r="DU32" s="2246"/>
      <c r="DV32" s="2246">
        <v>6117</v>
      </c>
      <c r="DW32" s="2246">
        <v>99</v>
      </c>
      <c r="DX32" s="2246" t="s">
        <v>21</v>
      </c>
      <c r="DY32" s="2246">
        <v>6018</v>
      </c>
      <c r="DZ32" s="2246" t="s">
        <v>22</v>
      </c>
      <c r="EA32" s="2246">
        <v>4102</v>
      </c>
      <c r="EB32" s="2246">
        <v>1916</v>
      </c>
      <c r="EC32" s="2246" t="s">
        <v>22</v>
      </c>
      <c r="ED32" s="2246" t="s">
        <v>22</v>
      </c>
      <c r="EE32" s="1343" t="s">
        <v>33</v>
      </c>
      <c r="EF32" s="623" t="s">
        <v>26</v>
      </c>
      <c r="EG32" s="88" t="s">
        <v>26</v>
      </c>
      <c r="EH32" s="89" t="s">
        <v>26</v>
      </c>
      <c r="EI32" s="135" t="s">
        <v>170</v>
      </c>
      <c r="EJ32" s="82">
        <v>5607</v>
      </c>
      <c r="EK32" s="2246" t="s">
        <v>21</v>
      </c>
      <c r="EL32" s="2246"/>
      <c r="EM32" s="2246">
        <v>4817</v>
      </c>
      <c r="EN32" s="2246">
        <v>237</v>
      </c>
      <c r="EO32" s="2246" t="s">
        <v>21</v>
      </c>
      <c r="EP32" s="2246">
        <v>4580</v>
      </c>
      <c r="EQ32" s="2246" t="s">
        <v>21</v>
      </c>
      <c r="ER32" s="2246">
        <v>4575</v>
      </c>
      <c r="ES32" s="2246">
        <v>5</v>
      </c>
      <c r="ET32" s="2246" t="s">
        <v>21</v>
      </c>
      <c r="EU32" s="208">
        <v>7699</v>
      </c>
      <c r="EV32" s="1343" t="s">
        <v>33</v>
      </c>
      <c r="EW32" s="623" t="s">
        <v>26</v>
      </c>
    </row>
    <row r="33" spans="1:153" ht="15" customHeight="1">
      <c r="A33" s="88" t="s">
        <v>26</v>
      </c>
      <c r="B33" s="89" t="s">
        <v>26</v>
      </c>
      <c r="C33" s="135" t="s">
        <v>171</v>
      </c>
      <c r="D33" s="2246">
        <v>695821</v>
      </c>
      <c r="E33" s="2246">
        <v>332</v>
      </c>
      <c r="F33" s="2246">
        <v>735449</v>
      </c>
      <c r="G33" s="2246">
        <v>735781</v>
      </c>
      <c r="H33" s="2246">
        <v>262471</v>
      </c>
      <c r="I33" s="2246">
        <v>4887</v>
      </c>
      <c r="J33" s="2246">
        <v>468423</v>
      </c>
      <c r="K33" s="2246">
        <v>9990</v>
      </c>
      <c r="L33" s="2246">
        <v>450215</v>
      </c>
      <c r="M33" s="2246">
        <v>8218</v>
      </c>
      <c r="N33" s="2246">
        <v>1215</v>
      </c>
      <c r="O33" s="208">
        <v>937413</v>
      </c>
      <c r="P33" s="1343" t="s">
        <v>34</v>
      </c>
      <c r="Q33" s="623" t="s">
        <v>26</v>
      </c>
      <c r="R33" s="88" t="s">
        <v>26</v>
      </c>
      <c r="S33" s="89" t="s">
        <v>26</v>
      </c>
      <c r="T33" s="135" t="s">
        <v>171</v>
      </c>
      <c r="U33" s="82">
        <v>1542</v>
      </c>
      <c r="V33" s="2246" t="s">
        <v>22</v>
      </c>
      <c r="W33" s="2246"/>
      <c r="X33" s="2246">
        <v>1546</v>
      </c>
      <c r="Y33" s="2246">
        <v>235</v>
      </c>
      <c r="Z33" s="2246" t="s">
        <v>21</v>
      </c>
      <c r="AA33" s="2246">
        <v>1311</v>
      </c>
      <c r="AB33" s="2246" t="s">
        <v>21</v>
      </c>
      <c r="AC33" s="2246">
        <v>1255</v>
      </c>
      <c r="AD33" s="2246">
        <v>56</v>
      </c>
      <c r="AE33" s="2246" t="s">
        <v>21</v>
      </c>
      <c r="AF33" s="208">
        <v>1310</v>
      </c>
      <c r="AG33" s="1343" t="s">
        <v>34</v>
      </c>
      <c r="AH33" s="623" t="s">
        <v>26</v>
      </c>
      <c r="AI33" s="88" t="s">
        <v>26</v>
      </c>
      <c r="AJ33" s="89" t="s">
        <v>26</v>
      </c>
      <c r="AK33" s="135" t="s">
        <v>171</v>
      </c>
      <c r="AL33" s="82">
        <v>3218</v>
      </c>
      <c r="AM33" s="2246" t="s">
        <v>22</v>
      </c>
      <c r="AN33" s="2246"/>
      <c r="AO33" s="2246">
        <v>3073</v>
      </c>
      <c r="AP33" s="2246">
        <v>914</v>
      </c>
      <c r="AQ33" s="2246">
        <v>5</v>
      </c>
      <c r="AR33" s="2246">
        <v>2154</v>
      </c>
      <c r="AS33" s="2246" t="s">
        <v>21</v>
      </c>
      <c r="AT33" s="2246">
        <v>1752</v>
      </c>
      <c r="AU33" s="2246">
        <v>402</v>
      </c>
      <c r="AV33" s="2246" t="s">
        <v>21</v>
      </c>
      <c r="AW33" s="208">
        <v>4626</v>
      </c>
      <c r="AX33" s="1343" t="s">
        <v>34</v>
      </c>
      <c r="AY33" s="623" t="s">
        <v>26</v>
      </c>
      <c r="AZ33" s="88" t="s">
        <v>26</v>
      </c>
      <c r="BA33" s="89" t="s">
        <v>26</v>
      </c>
      <c r="BB33" s="135" t="s">
        <v>171</v>
      </c>
      <c r="BC33" s="82">
        <v>1270</v>
      </c>
      <c r="BD33" s="2246" t="s">
        <v>22</v>
      </c>
      <c r="BE33" s="2246"/>
      <c r="BF33" s="2246">
        <v>1347</v>
      </c>
      <c r="BG33" s="2246" t="s">
        <v>21</v>
      </c>
      <c r="BH33" s="2246" t="s">
        <v>21</v>
      </c>
      <c r="BI33" s="2246">
        <v>1347</v>
      </c>
      <c r="BJ33" s="2246" t="s">
        <v>21</v>
      </c>
      <c r="BK33" s="2246">
        <v>1090</v>
      </c>
      <c r="BL33" s="2246">
        <v>257</v>
      </c>
      <c r="BM33" s="2246" t="s">
        <v>21</v>
      </c>
      <c r="BN33" s="208">
        <v>2536</v>
      </c>
      <c r="BO33" s="1343" t="s">
        <v>34</v>
      </c>
      <c r="BP33" s="623" t="s">
        <v>26</v>
      </c>
      <c r="BQ33" s="88" t="s">
        <v>26</v>
      </c>
      <c r="BR33" s="89" t="s">
        <v>26</v>
      </c>
      <c r="BS33" s="135" t="s">
        <v>171</v>
      </c>
      <c r="BT33" s="82">
        <v>549566</v>
      </c>
      <c r="BU33" s="2246">
        <v>332</v>
      </c>
      <c r="BV33" s="2246"/>
      <c r="BW33" s="2246">
        <v>601029</v>
      </c>
      <c r="BX33" s="2246">
        <v>253595</v>
      </c>
      <c r="BY33" s="2246">
        <v>3981</v>
      </c>
      <c r="BZ33" s="2246">
        <v>343452</v>
      </c>
      <c r="CA33" s="2246">
        <v>5339</v>
      </c>
      <c r="CB33" s="2246">
        <v>334640</v>
      </c>
      <c r="CC33" s="2246">
        <v>3473</v>
      </c>
      <c r="CD33" s="2246">
        <v>17</v>
      </c>
      <c r="CE33" s="2246">
        <v>742648</v>
      </c>
      <c r="CF33" s="1343" t="s">
        <v>34</v>
      </c>
      <c r="CG33" s="623" t="s">
        <v>26</v>
      </c>
      <c r="CH33" s="88" t="s">
        <v>26</v>
      </c>
      <c r="CI33" s="89" t="s">
        <v>26</v>
      </c>
      <c r="CJ33" s="135" t="s">
        <v>171</v>
      </c>
      <c r="CK33" s="82">
        <v>19656</v>
      </c>
      <c r="CL33" s="2246" t="s">
        <v>21</v>
      </c>
      <c r="CM33" s="2246"/>
      <c r="CN33" s="2246">
        <v>19656</v>
      </c>
      <c r="CO33" s="2246" t="s">
        <v>21</v>
      </c>
      <c r="CP33" s="2246" t="s">
        <v>21</v>
      </c>
      <c r="CQ33" s="2246">
        <v>19656</v>
      </c>
      <c r="CR33" s="2246" t="s">
        <v>21</v>
      </c>
      <c r="CS33" s="2246">
        <v>19656</v>
      </c>
      <c r="CT33" s="2246" t="s">
        <v>21</v>
      </c>
      <c r="CU33" s="2246" t="s">
        <v>21</v>
      </c>
      <c r="CV33" s="208" t="s">
        <v>22</v>
      </c>
      <c r="CW33" s="1343" t="s">
        <v>34</v>
      </c>
      <c r="CX33" s="623" t="s">
        <v>26</v>
      </c>
      <c r="CY33" s="88" t="s">
        <v>26</v>
      </c>
      <c r="CZ33" s="89" t="s">
        <v>26</v>
      </c>
      <c r="DA33" s="135" t="s">
        <v>171</v>
      </c>
      <c r="DB33" s="82">
        <v>354</v>
      </c>
      <c r="DC33" s="2246">
        <v>1528</v>
      </c>
      <c r="DD33" s="2246"/>
      <c r="DE33" s="2246">
        <v>1882</v>
      </c>
      <c r="DF33" s="2246" t="s">
        <v>21</v>
      </c>
      <c r="DG33" s="2246" t="s">
        <v>21</v>
      </c>
      <c r="DH33" s="2246">
        <v>1882</v>
      </c>
      <c r="DI33" s="2246" t="s">
        <v>21</v>
      </c>
      <c r="DJ33" s="2246">
        <v>1882</v>
      </c>
      <c r="DK33" s="2246" t="s">
        <v>21</v>
      </c>
      <c r="DL33" s="2246" t="s">
        <v>21</v>
      </c>
      <c r="DM33" s="208" t="s">
        <v>22</v>
      </c>
      <c r="DN33" s="1343" t="s">
        <v>34</v>
      </c>
      <c r="DO33" s="623" t="s">
        <v>26</v>
      </c>
      <c r="DP33" s="88" t="s">
        <v>26</v>
      </c>
      <c r="DQ33" s="89" t="s">
        <v>26</v>
      </c>
      <c r="DR33" s="135" t="s">
        <v>171</v>
      </c>
      <c r="DS33" s="82">
        <v>6838</v>
      </c>
      <c r="DT33" s="2246" t="s">
        <v>22</v>
      </c>
      <c r="DU33" s="2246"/>
      <c r="DV33" s="2246">
        <v>6838</v>
      </c>
      <c r="DW33" s="2246">
        <v>146</v>
      </c>
      <c r="DX33" s="2246" t="s">
        <v>21</v>
      </c>
      <c r="DY33" s="2246">
        <v>6692</v>
      </c>
      <c r="DZ33" s="2246" t="s">
        <v>22</v>
      </c>
      <c r="EA33" s="2246">
        <v>4527</v>
      </c>
      <c r="EB33" s="2246">
        <v>2165</v>
      </c>
      <c r="EC33" s="2246" t="s">
        <v>22</v>
      </c>
      <c r="ED33" s="2246" t="s">
        <v>22</v>
      </c>
      <c r="EE33" s="1343" t="s">
        <v>34</v>
      </c>
      <c r="EF33" s="623" t="s">
        <v>26</v>
      </c>
      <c r="EG33" s="88" t="s">
        <v>26</v>
      </c>
      <c r="EH33" s="89" t="s">
        <v>26</v>
      </c>
      <c r="EI33" s="135" t="s">
        <v>171</v>
      </c>
      <c r="EJ33" s="82">
        <v>6064</v>
      </c>
      <c r="EK33" s="2246" t="s">
        <v>21</v>
      </c>
      <c r="EL33" s="2246"/>
      <c r="EM33" s="2246">
        <v>6265</v>
      </c>
      <c r="EN33" s="2246">
        <v>2301</v>
      </c>
      <c r="EO33" s="2246" t="s">
        <v>21</v>
      </c>
      <c r="EP33" s="2246">
        <v>3964</v>
      </c>
      <c r="EQ33" s="2246" t="s">
        <v>21</v>
      </c>
      <c r="ER33" s="2246">
        <v>3945</v>
      </c>
      <c r="ES33" s="2246">
        <v>19</v>
      </c>
      <c r="ET33" s="2246" t="s">
        <v>21</v>
      </c>
      <c r="EU33" s="208">
        <v>7541</v>
      </c>
      <c r="EV33" s="1343" t="s">
        <v>34</v>
      </c>
      <c r="EW33" s="623" t="s">
        <v>26</v>
      </c>
    </row>
    <row r="34" spans="1:153" ht="15" customHeight="1">
      <c r="A34" s="88" t="s">
        <v>26</v>
      </c>
      <c r="B34" s="89" t="s">
        <v>26</v>
      </c>
      <c r="C34" s="135" t="s">
        <v>172</v>
      </c>
      <c r="D34" s="2246">
        <v>753620</v>
      </c>
      <c r="E34" s="2246">
        <v>234</v>
      </c>
      <c r="F34" s="2246">
        <v>731246</v>
      </c>
      <c r="G34" s="2246">
        <v>731480</v>
      </c>
      <c r="H34" s="2246">
        <v>254922</v>
      </c>
      <c r="I34" s="2246">
        <v>4929</v>
      </c>
      <c r="J34" s="2246">
        <v>471628</v>
      </c>
      <c r="K34" s="2246">
        <v>9946</v>
      </c>
      <c r="L34" s="2246">
        <v>451438</v>
      </c>
      <c r="M34" s="2246">
        <v>10244</v>
      </c>
      <c r="N34" s="2246">
        <v>843</v>
      </c>
      <c r="O34" s="208">
        <v>958754</v>
      </c>
      <c r="P34" s="1343" t="s">
        <v>35</v>
      </c>
      <c r="Q34" s="623" t="s">
        <v>26</v>
      </c>
      <c r="R34" s="88" t="s">
        <v>26</v>
      </c>
      <c r="S34" s="89" t="s">
        <v>26</v>
      </c>
      <c r="T34" s="135" t="s">
        <v>172</v>
      </c>
      <c r="U34" s="82">
        <v>1461</v>
      </c>
      <c r="V34" s="2246" t="s">
        <v>22</v>
      </c>
      <c r="W34" s="2246"/>
      <c r="X34" s="2246">
        <v>1296</v>
      </c>
      <c r="Y34" s="2246">
        <v>156</v>
      </c>
      <c r="Z34" s="2246" t="s">
        <v>21</v>
      </c>
      <c r="AA34" s="2246">
        <v>1140</v>
      </c>
      <c r="AB34" s="2246" t="s">
        <v>21</v>
      </c>
      <c r="AC34" s="2246">
        <v>1073</v>
      </c>
      <c r="AD34" s="2246">
        <v>67</v>
      </c>
      <c r="AE34" s="2246" t="s">
        <v>21</v>
      </c>
      <c r="AF34" s="208">
        <v>1476</v>
      </c>
      <c r="AG34" s="1343" t="s">
        <v>35</v>
      </c>
      <c r="AH34" s="623" t="s">
        <v>26</v>
      </c>
      <c r="AI34" s="88" t="s">
        <v>26</v>
      </c>
      <c r="AJ34" s="89" t="s">
        <v>26</v>
      </c>
      <c r="AK34" s="135" t="s">
        <v>172</v>
      </c>
      <c r="AL34" s="82">
        <v>3068</v>
      </c>
      <c r="AM34" s="2246" t="s">
        <v>22</v>
      </c>
      <c r="AN34" s="2246"/>
      <c r="AO34" s="2246">
        <v>3265</v>
      </c>
      <c r="AP34" s="2246">
        <v>1073</v>
      </c>
      <c r="AQ34" s="2246">
        <v>1</v>
      </c>
      <c r="AR34" s="2246">
        <v>2191</v>
      </c>
      <c r="AS34" s="2246" t="s">
        <v>21</v>
      </c>
      <c r="AT34" s="2246">
        <v>1894</v>
      </c>
      <c r="AU34" s="2246">
        <v>297</v>
      </c>
      <c r="AV34" s="2246" t="s">
        <v>21</v>
      </c>
      <c r="AW34" s="208">
        <v>4429</v>
      </c>
      <c r="AX34" s="1343" t="s">
        <v>35</v>
      </c>
      <c r="AY34" s="623" t="s">
        <v>26</v>
      </c>
      <c r="AZ34" s="88" t="s">
        <v>26</v>
      </c>
      <c r="BA34" s="89" t="s">
        <v>26</v>
      </c>
      <c r="BB34" s="135" t="s">
        <v>172</v>
      </c>
      <c r="BC34" s="82">
        <v>1374</v>
      </c>
      <c r="BD34" s="2246" t="s">
        <v>22</v>
      </c>
      <c r="BE34" s="2246"/>
      <c r="BF34" s="2246">
        <v>1468</v>
      </c>
      <c r="BG34" s="2246" t="s">
        <v>21</v>
      </c>
      <c r="BH34" s="2246" t="s">
        <v>21</v>
      </c>
      <c r="BI34" s="2246">
        <v>1468</v>
      </c>
      <c r="BJ34" s="2246" t="s">
        <v>21</v>
      </c>
      <c r="BK34" s="2246">
        <v>1151</v>
      </c>
      <c r="BL34" s="2246">
        <v>317</v>
      </c>
      <c r="BM34" s="2246" t="s">
        <v>21</v>
      </c>
      <c r="BN34" s="208">
        <v>2443</v>
      </c>
      <c r="BO34" s="1343" t="s">
        <v>35</v>
      </c>
      <c r="BP34" s="623" t="s">
        <v>26</v>
      </c>
      <c r="BQ34" s="88" t="s">
        <v>26</v>
      </c>
      <c r="BR34" s="89" t="s">
        <v>26</v>
      </c>
      <c r="BS34" s="135" t="s">
        <v>172</v>
      </c>
      <c r="BT34" s="82">
        <v>600403</v>
      </c>
      <c r="BU34" s="2246">
        <v>234</v>
      </c>
      <c r="BV34" s="2246"/>
      <c r="BW34" s="2246">
        <v>595837</v>
      </c>
      <c r="BX34" s="2246">
        <v>236885</v>
      </c>
      <c r="BY34" s="2246">
        <v>3842</v>
      </c>
      <c r="BZ34" s="2246">
        <v>355110</v>
      </c>
      <c r="CA34" s="2246">
        <v>5251</v>
      </c>
      <c r="CB34" s="2246">
        <v>345651</v>
      </c>
      <c r="CC34" s="2246">
        <v>4208</v>
      </c>
      <c r="CD34" s="2246">
        <v>31</v>
      </c>
      <c r="CE34" s="2246">
        <v>747786</v>
      </c>
      <c r="CF34" s="1343" t="s">
        <v>35</v>
      </c>
      <c r="CG34" s="623" t="s">
        <v>26</v>
      </c>
      <c r="CH34" s="88" t="s">
        <v>26</v>
      </c>
      <c r="CI34" s="89" t="s">
        <v>26</v>
      </c>
      <c r="CJ34" s="135" t="s">
        <v>172</v>
      </c>
      <c r="CK34" s="82">
        <v>19411</v>
      </c>
      <c r="CL34" s="2246" t="s">
        <v>21</v>
      </c>
      <c r="CM34" s="2246"/>
      <c r="CN34" s="2246">
        <v>19411</v>
      </c>
      <c r="CO34" s="2246" t="s">
        <v>21</v>
      </c>
      <c r="CP34" s="2246" t="s">
        <v>21</v>
      </c>
      <c r="CQ34" s="2246">
        <v>19411</v>
      </c>
      <c r="CR34" s="2246" t="s">
        <v>21</v>
      </c>
      <c r="CS34" s="2246">
        <v>19411</v>
      </c>
      <c r="CT34" s="2246" t="s">
        <v>21</v>
      </c>
      <c r="CU34" s="2246" t="s">
        <v>21</v>
      </c>
      <c r="CV34" s="208" t="s">
        <v>22</v>
      </c>
      <c r="CW34" s="1343" t="s">
        <v>35</v>
      </c>
      <c r="CX34" s="623" t="s">
        <v>26</v>
      </c>
      <c r="CY34" s="88" t="s">
        <v>26</v>
      </c>
      <c r="CZ34" s="89" t="s">
        <v>26</v>
      </c>
      <c r="DA34" s="135" t="s">
        <v>172</v>
      </c>
      <c r="DB34" s="82">
        <v>642</v>
      </c>
      <c r="DC34" s="2246">
        <v>1076</v>
      </c>
      <c r="DD34" s="2246"/>
      <c r="DE34" s="2246">
        <v>1718</v>
      </c>
      <c r="DF34" s="2246" t="s">
        <v>21</v>
      </c>
      <c r="DG34" s="2246" t="s">
        <v>21</v>
      </c>
      <c r="DH34" s="2246">
        <v>1718</v>
      </c>
      <c r="DI34" s="2246" t="s">
        <v>21</v>
      </c>
      <c r="DJ34" s="2246">
        <v>1718</v>
      </c>
      <c r="DK34" s="2246" t="s">
        <v>21</v>
      </c>
      <c r="DL34" s="2246" t="s">
        <v>21</v>
      </c>
      <c r="DM34" s="208" t="s">
        <v>22</v>
      </c>
      <c r="DN34" s="1343" t="s">
        <v>35</v>
      </c>
      <c r="DO34" s="623" t="s">
        <v>26</v>
      </c>
      <c r="DP34" s="88" t="s">
        <v>26</v>
      </c>
      <c r="DQ34" s="89" t="s">
        <v>26</v>
      </c>
      <c r="DR34" s="135" t="s">
        <v>172</v>
      </c>
      <c r="DS34" s="82">
        <v>6738</v>
      </c>
      <c r="DT34" s="2246" t="s">
        <v>22</v>
      </c>
      <c r="DU34" s="2246"/>
      <c r="DV34" s="2246">
        <v>6738</v>
      </c>
      <c r="DW34" s="2246">
        <v>79</v>
      </c>
      <c r="DX34" s="2246" t="s">
        <v>21</v>
      </c>
      <c r="DY34" s="2246">
        <v>6659</v>
      </c>
      <c r="DZ34" s="2246" t="s">
        <v>22</v>
      </c>
      <c r="EA34" s="2246">
        <v>4115</v>
      </c>
      <c r="EB34" s="2246">
        <v>2544</v>
      </c>
      <c r="EC34" s="2246" t="s">
        <v>22</v>
      </c>
      <c r="ED34" s="2246" t="s">
        <v>22</v>
      </c>
      <c r="EE34" s="1343" t="s">
        <v>35</v>
      </c>
      <c r="EF34" s="623" t="s">
        <v>26</v>
      </c>
      <c r="EG34" s="88" t="s">
        <v>26</v>
      </c>
      <c r="EH34" s="89" t="s">
        <v>26</v>
      </c>
      <c r="EI34" s="135" t="s">
        <v>172</v>
      </c>
      <c r="EJ34" s="82">
        <v>7882</v>
      </c>
      <c r="EK34" s="2246" t="s">
        <v>21</v>
      </c>
      <c r="EL34" s="2246"/>
      <c r="EM34" s="2246">
        <v>8596</v>
      </c>
      <c r="EN34" s="2246">
        <v>2083</v>
      </c>
      <c r="EO34" s="2246" t="s">
        <v>21</v>
      </c>
      <c r="EP34" s="2246">
        <v>6513</v>
      </c>
      <c r="EQ34" s="2246" t="s">
        <v>21</v>
      </c>
      <c r="ER34" s="2246">
        <v>6487</v>
      </c>
      <c r="ES34" s="2246">
        <v>26</v>
      </c>
      <c r="ET34" s="2246" t="s">
        <v>21</v>
      </c>
      <c r="EU34" s="208">
        <v>6871</v>
      </c>
      <c r="EV34" s="1343" t="s">
        <v>35</v>
      </c>
      <c r="EW34" s="623" t="s">
        <v>26</v>
      </c>
    </row>
    <row r="35" spans="1:153" ht="15" customHeight="1">
      <c r="A35" s="88" t="s">
        <v>26</v>
      </c>
      <c r="B35" s="89" t="s">
        <v>26</v>
      </c>
      <c r="C35" s="135" t="s">
        <v>173</v>
      </c>
      <c r="D35" s="2246">
        <v>826308</v>
      </c>
      <c r="E35" s="2246" t="s">
        <v>21</v>
      </c>
      <c r="F35" s="2246">
        <v>849600</v>
      </c>
      <c r="G35" s="2246">
        <v>849600</v>
      </c>
      <c r="H35" s="2246">
        <v>328608</v>
      </c>
      <c r="I35" s="2246">
        <v>5340</v>
      </c>
      <c r="J35" s="2246">
        <v>515652</v>
      </c>
      <c r="K35" s="2246">
        <v>9659</v>
      </c>
      <c r="L35" s="2246">
        <v>495499</v>
      </c>
      <c r="M35" s="2246">
        <v>10494</v>
      </c>
      <c r="N35" s="2246">
        <v>1649</v>
      </c>
      <c r="O35" s="208">
        <v>933614</v>
      </c>
      <c r="P35" s="1343" t="s">
        <v>36</v>
      </c>
      <c r="Q35" s="623" t="s">
        <v>26</v>
      </c>
      <c r="R35" s="88" t="s">
        <v>26</v>
      </c>
      <c r="S35" s="89" t="s">
        <v>26</v>
      </c>
      <c r="T35" s="135" t="s">
        <v>173</v>
      </c>
      <c r="U35" s="82">
        <v>2300</v>
      </c>
      <c r="V35" s="2246" t="s">
        <v>22</v>
      </c>
      <c r="W35" s="2246"/>
      <c r="X35" s="2246">
        <v>2245</v>
      </c>
      <c r="Y35" s="2246">
        <v>142</v>
      </c>
      <c r="Z35" s="2246" t="s">
        <v>21</v>
      </c>
      <c r="AA35" s="2246">
        <v>2103</v>
      </c>
      <c r="AB35" s="2246" t="s">
        <v>21</v>
      </c>
      <c r="AC35" s="2246">
        <v>2059</v>
      </c>
      <c r="AD35" s="2246">
        <v>44</v>
      </c>
      <c r="AE35" s="2246" t="s">
        <v>21</v>
      </c>
      <c r="AF35" s="208">
        <v>1530</v>
      </c>
      <c r="AG35" s="1343" t="s">
        <v>36</v>
      </c>
      <c r="AH35" s="623" t="s">
        <v>26</v>
      </c>
      <c r="AI35" s="88" t="s">
        <v>26</v>
      </c>
      <c r="AJ35" s="89" t="s">
        <v>26</v>
      </c>
      <c r="AK35" s="135" t="s">
        <v>173</v>
      </c>
      <c r="AL35" s="82">
        <v>3325</v>
      </c>
      <c r="AM35" s="2246" t="s">
        <v>22</v>
      </c>
      <c r="AN35" s="2246"/>
      <c r="AO35" s="2246">
        <v>3334</v>
      </c>
      <c r="AP35" s="2246">
        <v>721</v>
      </c>
      <c r="AQ35" s="2246">
        <v>3</v>
      </c>
      <c r="AR35" s="2246">
        <v>2610</v>
      </c>
      <c r="AS35" s="2246" t="s">
        <v>21</v>
      </c>
      <c r="AT35" s="2246">
        <v>2226</v>
      </c>
      <c r="AU35" s="2246">
        <v>384</v>
      </c>
      <c r="AV35" s="2246" t="s">
        <v>21</v>
      </c>
      <c r="AW35" s="208">
        <v>4420</v>
      </c>
      <c r="AX35" s="1343" t="s">
        <v>36</v>
      </c>
      <c r="AY35" s="623" t="s">
        <v>26</v>
      </c>
      <c r="AZ35" s="88" t="s">
        <v>26</v>
      </c>
      <c r="BA35" s="89" t="s">
        <v>26</v>
      </c>
      <c r="BB35" s="135" t="s">
        <v>173</v>
      </c>
      <c r="BC35" s="82">
        <v>1633</v>
      </c>
      <c r="BD35" s="2246" t="s">
        <v>22</v>
      </c>
      <c r="BE35" s="2246"/>
      <c r="BF35" s="2246">
        <v>1699</v>
      </c>
      <c r="BG35" s="2246" t="s">
        <v>21</v>
      </c>
      <c r="BH35" s="2246" t="s">
        <v>21</v>
      </c>
      <c r="BI35" s="2246">
        <v>1699</v>
      </c>
      <c r="BJ35" s="2246" t="s">
        <v>21</v>
      </c>
      <c r="BK35" s="2246">
        <v>1441</v>
      </c>
      <c r="BL35" s="2246">
        <v>258</v>
      </c>
      <c r="BM35" s="2246" t="s">
        <v>21</v>
      </c>
      <c r="BN35" s="208">
        <v>2377</v>
      </c>
      <c r="BO35" s="1343" t="s">
        <v>36</v>
      </c>
      <c r="BP35" s="623" t="s">
        <v>26</v>
      </c>
      <c r="BQ35" s="88" t="s">
        <v>26</v>
      </c>
      <c r="BR35" s="89" t="s">
        <v>26</v>
      </c>
      <c r="BS35" s="135" t="s">
        <v>173</v>
      </c>
      <c r="BT35" s="82">
        <v>690578</v>
      </c>
      <c r="BU35" s="2246" t="s">
        <v>21</v>
      </c>
      <c r="BV35" s="2246"/>
      <c r="BW35" s="2246">
        <v>690561</v>
      </c>
      <c r="BX35" s="2246">
        <v>311449</v>
      </c>
      <c r="BY35" s="2246">
        <v>3891</v>
      </c>
      <c r="BZ35" s="2246">
        <v>375220</v>
      </c>
      <c r="CA35" s="2246">
        <v>4958</v>
      </c>
      <c r="CB35" s="2246">
        <v>366341</v>
      </c>
      <c r="CC35" s="2246">
        <v>3921</v>
      </c>
      <c r="CD35" s="2246">
        <v>36</v>
      </c>
      <c r="CE35" s="2246">
        <v>748136</v>
      </c>
      <c r="CF35" s="1343" t="s">
        <v>36</v>
      </c>
      <c r="CG35" s="623" t="s">
        <v>26</v>
      </c>
      <c r="CH35" s="88" t="s">
        <v>26</v>
      </c>
      <c r="CI35" s="89" t="s">
        <v>26</v>
      </c>
      <c r="CJ35" s="135" t="s">
        <v>173</v>
      </c>
      <c r="CK35" s="82">
        <v>21522</v>
      </c>
      <c r="CL35" s="2246" t="s">
        <v>21</v>
      </c>
      <c r="CM35" s="2246"/>
      <c r="CN35" s="2246">
        <v>21522</v>
      </c>
      <c r="CO35" s="2246" t="s">
        <v>21</v>
      </c>
      <c r="CP35" s="2246" t="s">
        <v>21</v>
      </c>
      <c r="CQ35" s="2246">
        <v>21522</v>
      </c>
      <c r="CR35" s="2246" t="s">
        <v>21</v>
      </c>
      <c r="CS35" s="2246">
        <v>21522</v>
      </c>
      <c r="CT35" s="2246" t="s">
        <v>21</v>
      </c>
      <c r="CU35" s="2246" t="s">
        <v>21</v>
      </c>
      <c r="CV35" s="208" t="s">
        <v>22</v>
      </c>
      <c r="CW35" s="1343" t="s">
        <v>36</v>
      </c>
      <c r="CX35" s="623" t="s">
        <v>26</v>
      </c>
      <c r="CY35" s="88" t="s">
        <v>26</v>
      </c>
      <c r="CZ35" s="89" t="s">
        <v>26</v>
      </c>
      <c r="DA35" s="135" t="s">
        <v>173</v>
      </c>
      <c r="DB35" s="82">
        <v>826</v>
      </c>
      <c r="DC35" s="2246" t="s">
        <v>21</v>
      </c>
      <c r="DD35" s="2246"/>
      <c r="DE35" s="2246">
        <v>826</v>
      </c>
      <c r="DF35" s="2246" t="s">
        <v>21</v>
      </c>
      <c r="DG35" s="2246" t="s">
        <v>21</v>
      </c>
      <c r="DH35" s="2246">
        <v>826</v>
      </c>
      <c r="DI35" s="2246" t="s">
        <v>21</v>
      </c>
      <c r="DJ35" s="2246">
        <v>826</v>
      </c>
      <c r="DK35" s="2246" t="s">
        <v>21</v>
      </c>
      <c r="DL35" s="2246" t="s">
        <v>21</v>
      </c>
      <c r="DM35" s="208" t="s">
        <v>22</v>
      </c>
      <c r="DN35" s="1343" t="s">
        <v>36</v>
      </c>
      <c r="DO35" s="623" t="s">
        <v>26</v>
      </c>
      <c r="DP35" s="88" t="s">
        <v>26</v>
      </c>
      <c r="DQ35" s="89" t="s">
        <v>26</v>
      </c>
      <c r="DR35" s="135" t="s">
        <v>173</v>
      </c>
      <c r="DS35" s="82">
        <v>6660</v>
      </c>
      <c r="DT35" s="2246" t="s">
        <v>22</v>
      </c>
      <c r="DU35" s="2246"/>
      <c r="DV35" s="2246">
        <v>6660</v>
      </c>
      <c r="DW35" s="2246">
        <v>62</v>
      </c>
      <c r="DX35" s="2246" t="s">
        <v>21</v>
      </c>
      <c r="DY35" s="2246">
        <v>6598</v>
      </c>
      <c r="DZ35" s="2246" t="s">
        <v>22</v>
      </c>
      <c r="EA35" s="2246">
        <v>4145</v>
      </c>
      <c r="EB35" s="2246">
        <v>2453</v>
      </c>
      <c r="EC35" s="2246" t="s">
        <v>22</v>
      </c>
      <c r="ED35" s="2246" t="s">
        <v>22</v>
      </c>
      <c r="EE35" s="1343" t="s">
        <v>36</v>
      </c>
      <c r="EF35" s="623" t="s">
        <v>26</v>
      </c>
      <c r="EG35" s="88" t="s">
        <v>26</v>
      </c>
      <c r="EH35" s="89" t="s">
        <v>26</v>
      </c>
      <c r="EI35" s="135" t="s">
        <v>173</v>
      </c>
      <c r="EJ35" s="82">
        <v>8267</v>
      </c>
      <c r="EK35" s="2246" t="s">
        <v>21</v>
      </c>
      <c r="EL35" s="2246"/>
      <c r="EM35" s="2246">
        <v>9313</v>
      </c>
      <c r="EN35" s="2246">
        <v>3123</v>
      </c>
      <c r="EO35" s="2246" t="s">
        <v>21</v>
      </c>
      <c r="EP35" s="2246">
        <v>6190</v>
      </c>
      <c r="EQ35" s="2246" t="s">
        <v>21</v>
      </c>
      <c r="ER35" s="2246">
        <v>6160</v>
      </c>
      <c r="ES35" s="2246">
        <v>30</v>
      </c>
      <c r="ET35" s="2246" t="s">
        <v>21</v>
      </c>
      <c r="EU35" s="208">
        <v>5869</v>
      </c>
      <c r="EV35" s="1343" t="s">
        <v>36</v>
      </c>
      <c r="EW35" s="623" t="s">
        <v>26</v>
      </c>
    </row>
    <row r="36" spans="1:153" ht="15" customHeight="1">
      <c r="A36" s="88" t="s">
        <v>26</v>
      </c>
      <c r="B36" s="89" t="s">
        <v>26</v>
      </c>
      <c r="C36" s="135" t="s">
        <v>174</v>
      </c>
      <c r="D36" s="2246">
        <v>782396</v>
      </c>
      <c r="E36" s="2246" t="s">
        <v>21</v>
      </c>
      <c r="F36" s="2246">
        <v>834924</v>
      </c>
      <c r="G36" s="2246">
        <v>834924</v>
      </c>
      <c r="H36" s="2246">
        <v>334485</v>
      </c>
      <c r="I36" s="2246">
        <v>5311</v>
      </c>
      <c r="J36" s="2246">
        <v>495128</v>
      </c>
      <c r="K36" s="2246">
        <v>9756</v>
      </c>
      <c r="L36" s="2246">
        <v>476265</v>
      </c>
      <c r="M36" s="2246">
        <v>9106</v>
      </c>
      <c r="N36" s="2246">
        <v>1751</v>
      </c>
      <c r="O36" s="208">
        <v>879546</v>
      </c>
      <c r="P36" s="1343" t="s">
        <v>37</v>
      </c>
      <c r="Q36" s="623" t="s">
        <v>26</v>
      </c>
      <c r="R36" s="88" t="s">
        <v>26</v>
      </c>
      <c r="S36" s="89" t="s">
        <v>26</v>
      </c>
      <c r="T36" s="135" t="s">
        <v>174</v>
      </c>
      <c r="U36" s="82">
        <v>1667</v>
      </c>
      <c r="V36" s="2246" t="s">
        <v>22</v>
      </c>
      <c r="W36" s="2246"/>
      <c r="X36" s="2246">
        <v>2092</v>
      </c>
      <c r="Y36" s="2246">
        <v>122</v>
      </c>
      <c r="Z36" s="2246" t="s">
        <v>21</v>
      </c>
      <c r="AA36" s="2246">
        <v>1970</v>
      </c>
      <c r="AB36" s="2246" t="s">
        <v>21</v>
      </c>
      <c r="AC36" s="2246">
        <v>1921</v>
      </c>
      <c r="AD36" s="2246">
        <v>49</v>
      </c>
      <c r="AE36" s="2246" t="s">
        <v>21</v>
      </c>
      <c r="AF36" s="208">
        <v>1103</v>
      </c>
      <c r="AG36" s="1343" t="s">
        <v>37</v>
      </c>
      <c r="AH36" s="623" t="s">
        <v>26</v>
      </c>
      <c r="AI36" s="88" t="s">
        <v>26</v>
      </c>
      <c r="AJ36" s="89" t="s">
        <v>26</v>
      </c>
      <c r="AK36" s="135" t="s">
        <v>174</v>
      </c>
      <c r="AL36" s="82">
        <v>2468</v>
      </c>
      <c r="AM36" s="2246" t="s">
        <v>22</v>
      </c>
      <c r="AN36" s="2246"/>
      <c r="AO36" s="2246">
        <v>2438</v>
      </c>
      <c r="AP36" s="2246">
        <v>634</v>
      </c>
      <c r="AQ36" s="2246">
        <v>3</v>
      </c>
      <c r="AR36" s="2246">
        <v>1801</v>
      </c>
      <c r="AS36" s="2246" t="s">
        <v>21</v>
      </c>
      <c r="AT36" s="2246">
        <v>1319</v>
      </c>
      <c r="AU36" s="2246">
        <v>482</v>
      </c>
      <c r="AV36" s="2246" t="s">
        <v>21</v>
      </c>
      <c r="AW36" s="208">
        <v>4452</v>
      </c>
      <c r="AX36" s="1343" t="s">
        <v>37</v>
      </c>
      <c r="AY36" s="623" t="s">
        <v>26</v>
      </c>
      <c r="AZ36" s="88" t="s">
        <v>26</v>
      </c>
      <c r="BA36" s="89" t="s">
        <v>26</v>
      </c>
      <c r="BB36" s="135" t="s">
        <v>174</v>
      </c>
      <c r="BC36" s="82">
        <v>1330</v>
      </c>
      <c r="BD36" s="2246" t="s">
        <v>22</v>
      </c>
      <c r="BE36" s="2246"/>
      <c r="BF36" s="2246">
        <v>1418</v>
      </c>
      <c r="BG36" s="2246" t="s">
        <v>21</v>
      </c>
      <c r="BH36" s="2246" t="s">
        <v>21</v>
      </c>
      <c r="BI36" s="2246">
        <v>1418</v>
      </c>
      <c r="BJ36" s="2246" t="s">
        <v>21</v>
      </c>
      <c r="BK36" s="2246">
        <v>1187</v>
      </c>
      <c r="BL36" s="2246">
        <v>231</v>
      </c>
      <c r="BM36" s="2246" t="s">
        <v>21</v>
      </c>
      <c r="BN36" s="208">
        <v>2289</v>
      </c>
      <c r="BO36" s="1343" t="s">
        <v>37</v>
      </c>
      <c r="BP36" s="623" t="s">
        <v>26</v>
      </c>
      <c r="BQ36" s="88" t="s">
        <v>26</v>
      </c>
      <c r="BR36" s="89" t="s">
        <v>26</v>
      </c>
      <c r="BS36" s="135" t="s">
        <v>174</v>
      </c>
      <c r="BT36" s="82">
        <v>593434</v>
      </c>
      <c r="BU36" s="2246" t="s">
        <v>21</v>
      </c>
      <c r="BV36" s="2246"/>
      <c r="BW36" s="2246">
        <v>681676</v>
      </c>
      <c r="BX36" s="2246">
        <v>317598</v>
      </c>
      <c r="BY36" s="2246">
        <v>3880</v>
      </c>
      <c r="BZ36" s="2246">
        <v>360198</v>
      </c>
      <c r="CA36" s="2246">
        <v>5135</v>
      </c>
      <c r="CB36" s="2246">
        <v>351926</v>
      </c>
      <c r="CC36" s="2246">
        <v>3136</v>
      </c>
      <c r="CD36" s="2246">
        <v>12</v>
      </c>
      <c r="CE36" s="2246">
        <v>660581</v>
      </c>
      <c r="CF36" s="1343" t="s">
        <v>37</v>
      </c>
      <c r="CG36" s="623" t="s">
        <v>26</v>
      </c>
      <c r="CH36" s="88" t="s">
        <v>26</v>
      </c>
      <c r="CI36" s="89" t="s">
        <v>26</v>
      </c>
      <c r="CJ36" s="135" t="s">
        <v>174</v>
      </c>
      <c r="CK36" s="82">
        <v>21680</v>
      </c>
      <c r="CL36" s="2246" t="s">
        <v>21</v>
      </c>
      <c r="CM36" s="2246"/>
      <c r="CN36" s="2246">
        <v>21680</v>
      </c>
      <c r="CO36" s="2246" t="s">
        <v>21</v>
      </c>
      <c r="CP36" s="2246" t="s">
        <v>21</v>
      </c>
      <c r="CQ36" s="2246">
        <v>21680</v>
      </c>
      <c r="CR36" s="2246" t="s">
        <v>21</v>
      </c>
      <c r="CS36" s="2246">
        <v>21680</v>
      </c>
      <c r="CT36" s="2246" t="s">
        <v>21</v>
      </c>
      <c r="CU36" s="2246" t="s">
        <v>21</v>
      </c>
      <c r="CV36" s="208" t="s">
        <v>22</v>
      </c>
      <c r="CW36" s="1343" t="s">
        <v>37</v>
      </c>
      <c r="CX36" s="623" t="s">
        <v>26</v>
      </c>
      <c r="CY36" s="88" t="s">
        <v>26</v>
      </c>
      <c r="CZ36" s="89" t="s">
        <v>26</v>
      </c>
      <c r="DA36" s="135" t="s">
        <v>174</v>
      </c>
      <c r="DB36" s="82">
        <v>109</v>
      </c>
      <c r="DC36" s="2246" t="s">
        <v>21</v>
      </c>
      <c r="DD36" s="2246"/>
      <c r="DE36" s="2246">
        <v>109</v>
      </c>
      <c r="DF36" s="2246" t="s">
        <v>21</v>
      </c>
      <c r="DG36" s="2246" t="s">
        <v>21</v>
      </c>
      <c r="DH36" s="2246">
        <v>109</v>
      </c>
      <c r="DI36" s="2246" t="s">
        <v>21</v>
      </c>
      <c r="DJ36" s="2246">
        <v>109</v>
      </c>
      <c r="DK36" s="2246" t="s">
        <v>21</v>
      </c>
      <c r="DL36" s="2246" t="s">
        <v>21</v>
      </c>
      <c r="DM36" s="208" t="s">
        <v>22</v>
      </c>
      <c r="DN36" s="1343" t="s">
        <v>37</v>
      </c>
      <c r="DO36" s="623" t="s">
        <v>26</v>
      </c>
      <c r="DP36" s="88" t="s">
        <v>26</v>
      </c>
      <c r="DQ36" s="89" t="s">
        <v>26</v>
      </c>
      <c r="DR36" s="135" t="s">
        <v>174</v>
      </c>
      <c r="DS36" s="82">
        <v>6531</v>
      </c>
      <c r="DT36" s="2246" t="s">
        <v>22</v>
      </c>
      <c r="DU36" s="2246"/>
      <c r="DV36" s="2246">
        <v>6531</v>
      </c>
      <c r="DW36" s="2246">
        <v>48</v>
      </c>
      <c r="DX36" s="2246" t="s">
        <v>21</v>
      </c>
      <c r="DY36" s="2246">
        <v>6483</v>
      </c>
      <c r="DZ36" s="2246" t="s">
        <v>22</v>
      </c>
      <c r="EA36" s="2246">
        <v>4293</v>
      </c>
      <c r="EB36" s="2246">
        <v>2190</v>
      </c>
      <c r="EC36" s="2246" t="s">
        <v>22</v>
      </c>
      <c r="ED36" s="2246" t="s">
        <v>22</v>
      </c>
      <c r="EE36" s="1343" t="s">
        <v>37</v>
      </c>
      <c r="EF36" s="623" t="s">
        <v>26</v>
      </c>
      <c r="EG36" s="88" t="s">
        <v>26</v>
      </c>
      <c r="EH36" s="89" t="s">
        <v>26</v>
      </c>
      <c r="EI36" s="135" t="s">
        <v>174</v>
      </c>
      <c r="EJ36" s="82">
        <v>6811</v>
      </c>
      <c r="EK36" s="2246" t="s">
        <v>21</v>
      </c>
      <c r="EL36" s="2246"/>
      <c r="EM36" s="2246">
        <v>8239</v>
      </c>
      <c r="EN36" s="2246">
        <v>2560</v>
      </c>
      <c r="EO36" s="2246" t="s">
        <v>21</v>
      </c>
      <c r="EP36" s="2246">
        <v>5679</v>
      </c>
      <c r="EQ36" s="2246" t="s">
        <v>21</v>
      </c>
      <c r="ER36" s="2246">
        <v>5673</v>
      </c>
      <c r="ES36" s="2246">
        <v>6</v>
      </c>
      <c r="ET36" s="2246" t="s">
        <v>21</v>
      </c>
      <c r="EU36" s="208">
        <v>4485</v>
      </c>
      <c r="EV36" s="1343" t="s">
        <v>37</v>
      </c>
      <c r="EW36" s="623" t="s">
        <v>26</v>
      </c>
    </row>
    <row r="37" spans="1:153" ht="15" customHeight="1">
      <c r="A37" s="88" t="s">
        <v>26</v>
      </c>
      <c r="B37" s="89" t="s">
        <v>26</v>
      </c>
      <c r="C37" s="135" t="s">
        <v>175</v>
      </c>
      <c r="D37" s="2246">
        <v>799204</v>
      </c>
      <c r="E37" s="2246" t="s">
        <v>21</v>
      </c>
      <c r="F37" s="2246">
        <v>791361</v>
      </c>
      <c r="G37" s="2246">
        <v>791361</v>
      </c>
      <c r="H37" s="2246">
        <v>303462</v>
      </c>
      <c r="I37" s="2246">
        <v>4639</v>
      </c>
      <c r="J37" s="2246">
        <v>483259</v>
      </c>
      <c r="K37" s="2246">
        <v>7139</v>
      </c>
      <c r="L37" s="2246">
        <v>466869</v>
      </c>
      <c r="M37" s="2246">
        <v>9251</v>
      </c>
      <c r="N37" s="2246">
        <v>1566</v>
      </c>
      <c r="O37" s="208">
        <v>897172</v>
      </c>
      <c r="P37" s="1343" t="s">
        <v>38</v>
      </c>
      <c r="Q37" s="623" t="s">
        <v>26</v>
      </c>
      <c r="R37" s="88" t="s">
        <v>26</v>
      </c>
      <c r="S37" s="89" t="s">
        <v>26</v>
      </c>
      <c r="T37" s="135" t="s">
        <v>175</v>
      </c>
      <c r="U37" s="82">
        <v>2259</v>
      </c>
      <c r="V37" s="2246" t="s">
        <v>22</v>
      </c>
      <c r="W37" s="2246"/>
      <c r="X37" s="2246">
        <v>2144</v>
      </c>
      <c r="Y37" s="2246">
        <v>160</v>
      </c>
      <c r="Z37" s="2246" t="s">
        <v>21</v>
      </c>
      <c r="AA37" s="2246">
        <v>1984</v>
      </c>
      <c r="AB37" s="2246" t="s">
        <v>21</v>
      </c>
      <c r="AC37" s="2246">
        <v>1905</v>
      </c>
      <c r="AD37" s="2246">
        <v>79</v>
      </c>
      <c r="AE37" s="2246" t="s">
        <v>21</v>
      </c>
      <c r="AF37" s="208">
        <v>1220</v>
      </c>
      <c r="AG37" s="1343" t="s">
        <v>38</v>
      </c>
      <c r="AH37" s="623" t="s">
        <v>26</v>
      </c>
      <c r="AI37" s="88" t="s">
        <v>26</v>
      </c>
      <c r="AJ37" s="89" t="s">
        <v>26</v>
      </c>
      <c r="AK37" s="135" t="s">
        <v>175</v>
      </c>
      <c r="AL37" s="82">
        <v>2302</v>
      </c>
      <c r="AM37" s="2246" t="s">
        <v>22</v>
      </c>
      <c r="AN37" s="2246"/>
      <c r="AO37" s="2246">
        <v>2444</v>
      </c>
      <c r="AP37" s="2246">
        <v>655</v>
      </c>
      <c r="AQ37" s="2246">
        <v>6</v>
      </c>
      <c r="AR37" s="2246">
        <v>1783</v>
      </c>
      <c r="AS37" s="2246" t="s">
        <v>21</v>
      </c>
      <c r="AT37" s="2246">
        <v>1363</v>
      </c>
      <c r="AU37" s="2246">
        <v>420</v>
      </c>
      <c r="AV37" s="2246" t="s">
        <v>21</v>
      </c>
      <c r="AW37" s="208">
        <v>4311</v>
      </c>
      <c r="AX37" s="1343" t="s">
        <v>38</v>
      </c>
      <c r="AY37" s="623" t="s">
        <v>26</v>
      </c>
      <c r="AZ37" s="88" t="s">
        <v>26</v>
      </c>
      <c r="BA37" s="89" t="s">
        <v>26</v>
      </c>
      <c r="BB37" s="135" t="s">
        <v>175</v>
      </c>
      <c r="BC37" s="82">
        <v>1324</v>
      </c>
      <c r="BD37" s="2246" t="s">
        <v>22</v>
      </c>
      <c r="BE37" s="2246"/>
      <c r="BF37" s="2246">
        <v>1401</v>
      </c>
      <c r="BG37" s="2246" t="s">
        <v>21</v>
      </c>
      <c r="BH37" s="2246" t="s">
        <v>21</v>
      </c>
      <c r="BI37" s="2246">
        <v>1401</v>
      </c>
      <c r="BJ37" s="2246" t="s">
        <v>21</v>
      </c>
      <c r="BK37" s="2246">
        <v>1132</v>
      </c>
      <c r="BL37" s="2246">
        <v>269</v>
      </c>
      <c r="BM37" s="2246" t="s">
        <v>21</v>
      </c>
      <c r="BN37" s="208">
        <v>2210</v>
      </c>
      <c r="BO37" s="1343" t="s">
        <v>38</v>
      </c>
      <c r="BP37" s="623" t="s">
        <v>26</v>
      </c>
      <c r="BQ37" s="88" t="s">
        <v>26</v>
      </c>
      <c r="BR37" s="89" t="s">
        <v>26</v>
      </c>
      <c r="BS37" s="135" t="s">
        <v>175</v>
      </c>
      <c r="BT37" s="82">
        <v>683245</v>
      </c>
      <c r="BU37" s="2246" t="s">
        <v>21</v>
      </c>
      <c r="BV37" s="2246"/>
      <c r="BW37" s="2246">
        <v>638386</v>
      </c>
      <c r="BX37" s="2246">
        <v>285454</v>
      </c>
      <c r="BY37" s="2246">
        <v>3307</v>
      </c>
      <c r="BZ37" s="2246">
        <v>349625</v>
      </c>
      <c r="CA37" s="2246">
        <v>3426</v>
      </c>
      <c r="CB37" s="2246">
        <v>342548</v>
      </c>
      <c r="CC37" s="2246">
        <v>3651</v>
      </c>
      <c r="CD37" s="2246">
        <v>41</v>
      </c>
      <c r="CE37" s="2246">
        <v>717292</v>
      </c>
      <c r="CF37" s="1343" t="s">
        <v>38</v>
      </c>
      <c r="CG37" s="623" t="s">
        <v>26</v>
      </c>
      <c r="CH37" s="88" t="s">
        <v>26</v>
      </c>
      <c r="CI37" s="89" t="s">
        <v>26</v>
      </c>
      <c r="CJ37" s="135" t="s">
        <v>175</v>
      </c>
      <c r="CK37" s="82">
        <v>20393</v>
      </c>
      <c r="CL37" s="2246" t="s">
        <v>21</v>
      </c>
      <c r="CM37" s="2246"/>
      <c r="CN37" s="2246">
        <v>20393</v>
      </c>
      <c r="CO37" s="2246" t="s">
        <v>21</v>
      </c>
      <c r="CP37" s="2246" t="s">
        <v>21</v>
      </c>
      <c r="CQ37" s="2246">
        <v>20393</v>
      </c>
      <c r="CR37" s="2246" t="s">
        <v>21</v>
      </c>
      <c r="CS37" s="2246">
        <v>20393</v>
      </c>
      <c r="CT37" s="2246" t="s">
        <v>21</v>
      </c>
      <c r="CU37" s="2246" t="s">
        <v>21</v>
      </c>
      <c r="CV37" s="208" t="s">
        <v>22</v>
      </c>
      <c r="CW37" s="1343" t="s">
        <v>38</v>
      </c>
      <c r="CX37" s="623" t="s">
        <v>26</v>
      </c>
      <c r="CY37" s="88" t="s">
        <v>26</v>
      </c>
      <c r="CZ37" s="89" t="s">
        <v>26</v>
      </c>
      <c r="DA37" s="135" t="s">
        <v>175</v>
      </c>
      <c r="DB37" s="82">
        <v>34</v>
      </c>
      <c r="DC37" s="2246" t="s">
        <v>21</v>
      </c>
      <c r="DD37" s="2246"/>
      <c r="DE37" s="2246">
        <v>34</v>
      </c>
      <c r="DF37" s="2246" t="s">
        <v>21</v>
      </c>
      <c r="DG37" s="2246" t="s">
        <v>21</v>
      </c>
      <c r="DH37" s="2246">
        <v>34</v>
      </c>
      <c r="DI37" s="2246" t="s">
        <v>21</v>
      </c>
      <c r="DJ37" s="2246">
        <v>34</v>
      </c>
      <c r="DK37" s="2246" t="s">
        <v>21</v>
      </c>
      <c r="DL37" s="2246" t="s">
        <v>21</v>
      </c>
      <c r="DM37" s="208" t="s">
        <v>22</v>
      </c>
      <c r="DN37" s="1343" t="s">
        <v>38</v>
      </c>
      <c r="DO37" s="623" t="s">
        <v>26</v>
      </c>
      <c r="DP37" s="88" t="s">
        <v>26</v>
      </c>
      <c r="DQ37" s="89" t="s">
        <v>26</v>
      </c>
      <c r="DR37" s="135" t="s">
        <v>175</v>
      </c>
      <c r="DS37" s="82">
        <v>6599</v>
      </c>
      <c r="DT37" s="2246" t="s">
        <v>22</v>
      </c>
      <c r="DU37" s="2246"/>
      <c r="DV37" s="2246">
        <v>6599</v>
      </c>
      <c r="DW37" s="2246">
        <v>69</v>
      </c>
      <c r="DX37" s="2246" t="s">
        <v>21</v>
      </c>
      <c r="DY37" s="2246">
        <v>6530</v>
      </c>
      <c r="DZ37" s="2246" t="s">
        <v>22</v>
      </c>
      <c r="EA37" s="2246">
        <v>4405</v>
      </c>
      <c r="EB37" s="2246">
        <v>2125</v>
      </c>
      <c r="EC37" s="2246" t="s">
        <v>22</v>
      </c>
      <c r="ED37" s="2246" t="s">
        <v>22</v>
      </c>
      <c r="EE37" s="1343" t="s">
        <v>38</v>
      </c>
      <c r="EF37" s="623" t="s">
        <v>26</v>
      </c>
      <c r="EG37" s="88" t="s">
        <v>26</v>
      </c>
      <c r="EH37" s="89" t="s">
        <v>26</v>
      </c>
      <c r="EI37" s="135" t="s">
        <v>175</v>
      </c>
      <c r="EJ37" s="82">
        <v>6425</v>
      </c>
      <c r="EK37" s="2246" t="s">
        <v>21</v>
      </c>
      <c r="EL37" s="2246"/>
      <c r="EM37" s="2246">
        <v>6014</v>
      </c>
      <c r="EN37" s="2246">
        <v>834</v>
      </c>
      <c r="EO37" s="2246" t="s">
        <v>21</v>
      </c>
      <c r="EP37" s="2246">
        <v>5180</v>
      </c>
      <c r="EQ37" s="2246" t="s">
        <v>21</v>
      </c>
      <c r="ER37" s="2246">
        <v>5141</v>
      </c>
      <c r="ES37" s="2246">
        <v>39</v>
      </c>
      <c r="ET37" s="2246" t="s">
        <v>21</v>
      </c>
      <c r="EU37" s="208">
        <v>4940</v>
      </c>
      <c r="EV37" s="1343" t="s">
        <v>38</v>
      </c>
      <c r="EW37" s="623" t="s">
        <v>26</v>
      </c>
    </row>
    <row r="38" spans="1:153" ht="15" customHeight="1">
      <c r="A38" s="88" t="s">
        <v>26</v>
      </c>
      <c r="B38" s="89" t="s">
        <v>26</v>
      </c>
      <c r="C38" s="135" t="s">
        <v>176</v>
      </c>
      <c r="D38" s="2246">
        <v>852333</v>
      </c>
      <c r="E38" s="2246">
        <v>114</v>
      </c>
      <c r="F38" s="2246">
        <v>815002</v>
      </c>
      <c r="G38" s="2246">
        <v>815116</v>
      </c>
      <c r="H38" s="2246">
        <v>301757</v>
      </c>
      <c r="I38" s="2246">
        <v>2567</v>
      </c>
      <c r="J38" s="2246">
        <v>510792</v>
      </c>
      <c r="K38" s="2246">
        <v>7604</v>
      </c>
      <c r="L38" s="2246">
        <v>493134</v>
      </c>
      <c r="M38" s="2246">
        <v>10054</v>
      </c>
      <c r="N38" s="2246">
        <v>5782</v>
      </c>
      <c r="O38" s="208">
        <v>925692</v>
      </c>
      <c r="P38" s="1343" t="s">
        <v>39</v>
      </c>
      <c r="Q38" s="623" t="s">
        <v>26</v>
      </c>
      <c r="R38" s="88" t="s">
        <v>26</v>
      </c>
      <c r="S38" s="89" t="s">
        <v>26</v>
      </c>
      <c r="T38" s="135" t="s">
        <v>176</v>
      </c>
      <c r="U38" s="82">
        <v>2690</v>
      </c>
      <c r="V38" s="2246" t="s">
        <v>22</v>
      </c>
      <c r="W38" s="2246"/>
      <c r="X38" s="2246">
        <v>2598</v>
      </c>
      <c r="Y38" s="2246">
        <v>299</v>
      </c>
      <c r="Z38" s="2246" t="s">
        <v>21</v>
      </c>
      <c r="AA38" s="2246">
        <v>2299</v>
      </c>
      <c r="AB38" s="2246" t="s">
        <v>21</v>
      </c>
      <c r="AC38" s="2246">
        <v>2197</v>
      </c>
      <c r="AD38" s="2246">
        <v>102</v>
      </c>
      <c r="AE38" s="2246" t="s">
        <v>21</v>
      </c>
      <c r="AF38" s="208">
        <v>1312</v>
      </c>
      <c r="AG38" s="1343" t="s">
        <v>39</v>
      </c>
      <c r="AH38" s="623" t="s">
        <v>26</v>
      </c>
      <c r="AI38" s="88" t="s">
        <v>26</v>
      </c>
      <c r="AJ38" s="89" t="s">
        <v>26</v>
      </c>
      <c r="AK38" s="135" t="s">
        <v>176</v>
      </c>
      <c r="AL38" s="82">
        <v>2868</v>
      </c>
      <c r="AM38" s="2246" t="s">
        <v>22</v>
      </c>
      <c r="AN38" s="2246"/>
      <c r="AO38" s="2246">
        <v>2968</v>
      </c>
      <c r="AP38" s="2246">
        <v>828</v>
      </c>
      <c r="AQ38" s="2246">
        <v>1</v>
      </c>
      <c r="AR38" s="2246">
        <v>2139</v>
      </c>
      <c r="AS38" s="2246" t="s">
        <v>21</v>
      </c>
      <c r="AT38" s="2246">
        <v>1660</v>
      </c>
      <c r="AU38" s="2246">
        <v>479</v>
      </c>
      <c r="AV38" s="2246" t="s">
        <v>21</v>
      </c>
      <c r="AW38" s="208">
        <v>4179</v>
      </c>
      <c r="AX38" s="1343" t="s">
        <v>39</v>
      </c>
      <c r="AY38" s="623" t="s">
        <v>26</v>
      </c>
      <c r="AZ38" s="88" t="s">
        <v>26</v>
      </c>
      <c r="BA38" s="89" t="s">
        <v>26</v>
      </c>
      <c r="BB38" s="135" t="s">
        <v>176</v>
      </c>
      <c r="BC38" s="82">
        <v>1580</v>
      </c>
      <c r="BD38" s="2246" t="s">
        <v>22</v>
      </c>
      <c r="BE38" s="2246"/>
      <c r="BF38" s="2246">
        <v>1658</v>
      </c>
      <c r="BG38" s="2246" t="s">
        <v>21</v>
      </c>
      <c r="BH38" s="2246" t="s">
        <v>21</v>
      </c>
      <c r="BI38" s="2246">
        <v>1658</v>
      </c>
      <c r="BJ38" s="2246" t="s">
        <v>21</v>
      </c>
      <c r="BK38" s="2246">
        <v>1283</v>
      </c>
      <c r="BL38" s="2246">
        <v>375</v>
      </c>
      <c r="BM38" s="2246" t="s">
        <v>21</v>
      </c>
      <c r="BN38" s="208">
        <v>2132</v>
      </c>
      <c r="BO38" s="1343" t="s">
        <v>39</v>
      </c>
      <c r="BP38" s="623" t="s">
        <v>26</v>
      </c>
      <c r="BQ38" s="88" t="s">
        <v>26</v>
      </c>
      <c r="BR38" s="89" t="s">
        <v>26</v>
      </c>
      <c r="BS38" s="135" t="s">
        <v>176</v>
      </c>
      <c r="BT38" s="82">
        <v>637524</v>
      </c>
      <c r="BU38" s="2246">
        <v>114</v>
      </c>
      <c r="BV38" s="2246"/>
      <c r="BW38" s="2246">
        <v>648019</v>
      </c>
      <c r="BX38" s="2246">
        <v>283262</v>
      </c>
      <c r="BY38" s="2246">
        <v>1528</v>
      </c>
      <c r="BZ38" s="2246">
        <v>363229</v>
      </c>
      <c r="CA38" s="2246">
        <v>3624</v>
      </c>
      <c r="CB38" s="2246">
        <v>355774</v>
      </c>
      <c r="CC38" s="2246">
        <v>3831</v>
      </c>
      <c r="CD38" s="2246">
        <v>19</v>
      </c>
      <c r="CE38" s="2246">
        <v>705911</v>
      </c>
      <c r="CF38" s="1343" t="s">
        <v>39</v>
      </c>
      <c r="CG38" s="623" t="s">
        <v>26</v>
      </c>
      <c r="CH38" s="88" t="s">
        <v>26</v>
      </c>
      <c r="CI38" s="89" t="s">
        <v>26</v>
      </c>
      <c r="CJ38" s="135" t="s">
        <v>176</v>
      </c>
      <c r="CK38" s="82">
        <v>21350</v>
      </c>
      <c r="CL38" s="2246" t="s">
        <v>21</v>
      </c>
      <c r="CM38" s="2246"/>
      <c r="CN38" s="2246">
        <v>21350</v>
      </c>
      <c r="CO38" s="2246" t="s">
        <v>21</v>
      </c>
      <c r="CP38" s="2246" t="s">
        <v>21</v>
      </c>
      <c r="CQ38" s="2246">
        <v>21350</v>
      </c>
      <c r="CR38" s="2246" t="s">
        <v>21</v>
      </c>
      <c r="CS38" s="2246">
        <v>21350</v>
      </c>
      <c r="CT38" s="2246" t="s">
        <v>21</v>
      </c>
      <c r="CU38" s="2246" t="s">
        <v>21</v>
      </c>
      <c r="CV38" s="208" t="s">
        <v>22</v>
      </c>
      <c r="CW38" s="1343" t="s">
        <v>39</v>
      </c>
      <c r="CX38" s="623" t="s">
        <v>26</v>
      </c>
      <c r="CY38" s="88" t="s">
        <v>26</v>
      </c>
      <c r="CZ38" s="89" t="s">
        <v>26</v>
      </c>
      <c r="DA38" s="135" t="s">
        <v>176</v>
      </c>
      <c r="DB38" s="82">
        <v>737</v>
      </c>
      <c r="DC38" s="2246">
        <v>524</v>
      </c>
      <c r="DD38" s="2246"/>
      <c r="DE38" s="2246">
        <v>1261</v>
      </c>
      <c r="DF38" s="2246" t="s">
        <v>21</v>
      </c>
      <c r="DG38" s="2246" t="s">
        <v>21</v>
      </c>
      <c r="DH38" s="2246">
        <v>1261</v>
      </c>
      <c r="DI38" s="2246" t="s">
        <v>21</v>
      </c>
      <c r="DJ38" s="2246">
        <v>1261</v>
      </c>
      <c r="DK38" s="2246" t="s">
        <v>21</v>
      </c>
      <c r="DL38" s="2246" t="s">
        <v>21</v>
      </c>
      <c r="DM38" s="208" t="s">
        <v>22</v>
      </c>
      <c r="DN38" s="1343" t="s">
        <v>39</v>
      </c>
      <c r="DO38" s="623" t="s">
        <v>26</v>
      </c>
      <c r="DP38" s="88" t="s">
        <v>26</v>
      </c>
      <c r="DQ38" s="89" t="s">
        <v>26</v>
      </c>
      <c r="DR38" s="135" t="s">
        <v>176</v>
      </c>
      <c r="DS38" s="82">
        <v>7466</v>
      </c>
      <c r="DT38" s="2246" t="s">
        <v>22</v>
      </c>
      <c r="DU38" s="2246"/>
      <c r="DV38" s="2246">
        <v>7466</v>
      </c>
      <c r="DW38" s="2246">
        <v>100</v>
      </c>
      <c r="DX38" s="2246" t="s">
        <v>21</v>
      </c>
      <c r="DY38" s="2246">
        <v>7366</v>
      </c>
      <c r="DZ38" s="2246" t="s">
        <v>22</v>
      </c>
      <c r="EA38" s="2246">
        <v>4994</v>
      </c>
      <c r="EB38" s="2246">
        <v>2372</v>
      </c>
      <c r="EC38" s="2246" t="s">
        <v>22</v>
      </c>
      <c r="ED38" s="2246" t="s">
        <v>22</v>
      </c>
      <c r="EE38" s="1343" t="s">
        <v>39</v>
      </c>
      <c r="EF38" s="623" t="s">
        <v>26</v>
      </c>
      <c r="EG38" s="88" t="s">
        <v>26</v>
      </c>
      <c r="EH38" s="89" t="s">
        <v>26</v>
      </c>
      <c r="EI38" s="135" t="s">
        <v>176</v>
      </c>
      <c r="EJ38" s="82">
        <v>7129</v>
      </c>
      <c r="EK38" s="2246" t="s">
        <v>21</v>
      </c>
      <c r="EL38" s="2246"/>
      <c r="EM38" s="2246">
        <v>6614</v>
      </c>
      <c r="EN38" s="2246">
        <v>1440</v>
      </c>
      <c r="EO38" s="2246" t="s">
        <v>21</v>
      </c>
      <c r="EP38" s="2246">
        <v>5174</v>
      </c>
      <c r="EQ38" s="2246" t="s">
        <v>21</v>
      </c>
      <c r="ER38" s="2246">
        <v>5161</v>
      </c>
      <c r="ES38" s="2246">
        <v>13</v>
      </c>
      <c r="ET38" s="2246" t="s">
        <v>21</v>
      </c>
      <c r="EU38" s="208">
        <v>5423</v>
      </c>
      <c r="EV38" s="1343" t="s">
        <v>39</v>
      </c>
      <c r="EW38" s="623" t="s">
        <v>26</v>
      </c>
    </row>
    <row r="39" spans="1:153" ht="15" customHeight="1">
      <c r="A39" s="88" t="s">
        <v>26</v>
      </c>
      <c r="B39" s="89" t="s">
        <v>26</v>
      </c>
      <c r="C39" s="135" t="s">
        <v>177</v>
      </c>
      <c r="D39" s="2246">
        <v>774668</v>
      </c>
      <c r="E39" s="2246">
        <v>350</v>
      </c>
      <c r="F39" s="2246">
        <v>840932</v>
      </c>
      <c r="G39" s="2246">
        <v>841283</v>
      </c>
      <c r="H39" s="2246">
        <v>333864</v>
      </c>
      <c r="I39" s="2246">
        <v>3655</v>
      </c>
      <c r="J39" s="2246">
        <v>503763</v>
      </c>
      <c r="K39" s="2246">
        <v>9583</v>
      </c>
      <c r="L39" s="2246">
        <v>484305</v>
      </c>
      <c r="M39" s="2246">
        <v>9875</v>
      </c>
      <c r="N39" s="2246">
        <v>1415</v>
      </c>
      <c r="O39" s="208">
        <v>858288</v>
      </c>
      <c r="P39" s="1343" t="s">
        <v>40</v>
      </c>
      <c r="Q39" s="623" t="s">
        <v>26</v>
      </c>
      <c r="R39" s="88" t="s">
        <v>26</v>
      </c>
      <c r="S39" s="89" t="s">
        <v>26</v>
      </c>
      <c r="T39" s="135" t="s">
        <v>177</v>
      </c>
      <c r="U39" s="82">
        <v>2432</v>
      </c>
      <c r="V39" s="2246" t="s">
        <v>22</v>
      </c>
      <c r="W39" s="2246"/>
      <c r="X39" s="2246">
        <v>2370</v>
      </c>
      <c r="Y39" s="2246">
        <v>238</v>
      </c>
      <c r="Z39" s="2246" t="s">
        <v>21</v>
      </c>
      <c r="AA39" s="2246">
        <v>2132</v>
      </c>
      <c r="AB39" s="2246" t="s">
        <v>21</v>
      </c>
      <c r="AC39" s="2246">
        <v>2036</v>
      </c>
      <c r="AD39" s="2246">
        <v>96</v>
      </c>
      <c r="AE39" s="2246" t="s">
        <v>21</v>
      </c>
      <c r="AF39" s="208">
        <v>1375</v>
      </c>
      <c r="AG39" s="1343" t="s">
        <v>40</v>
      </c>
      <c r="AH39" s="623" t="s">
        <v>26</v>
      </c>
      <c r="AI39" s="88" t="s">
        <v>26</v>
      </c>
      <c r="AJ39" s="89" t="s">
        <v>26</v>
      </c>
      <c r="AK39" s="135" t="s">
        <v>177</v>
      </c>
      <c r="AL39" s="82">
        <v>2826</v>
      </c>
      <c r="AM39" s="2246" t="s">
        <v>22</v>
      </c>
      <c r="AN39" s="2246"/>
      <c r="AO39" s="2246">
        <v>2728</v>
      </c>
      <c r="AP39" s="2246">
        <v>860</v>
      </c>
      <c r="AQ39" s="2246">
        <v>1</v>
      </c>
      <c r="AR39" s="2246">
        <v>1867</v>
      </c>
      <c r="AS39" s="2246" t="s">
        <v>21</v>
      </c>
      <c r="AT39" s="2246">
        <v>1352</v>
      </c>
      <c r="AU39" s="2246">
        <v>515</v>
      </c>
      <c r="AV39" s="2246" t="s">
        <v>21</v>
      </c>
      <c r="AW39" s="208">
        <v>4276</v>
      </c>
      <c r="AX39" s="1343" t="s">
        <v>40</v>
      </c>
      <c r="AY39" s="623" t="s">
        <v>26</v>
      </c>
      <c r="AZ39" s="88" t="s">
        <v>26</v>
      </c>
      <c r="BA39" s="89" t="s">
        <v>26</v>
      </c>
      <c r="BB39" s="135" t="s">
        <v>177</v>
      </c>
      <c r="BC39" s="82">
        <v>1570</v>
      </c>
      <c r="BD39" s="2246" t="s">
        <v>22</v>
      </c>
      <c r="BE39" s="2246"/>
      <c r="BF39" s="2246">
        <v>1650</v>
      </c>
      <c r="BG39" s="2246" t="s">
        <v>21</v>
      </c>
      <c r="BH39" s="2246" t="s">
        <v>21</v>
      </c>
      <c r="BI39" s="2246">
        <v>1650</v>
      </c>
      <c r="BJ39" s="2246" t="s">
        <v>21</v>
      </c>
      <c r="BK39" s="2246">
        <v>1340</v>
      </c>
      <c r="BL39" s="2246">
        <v>310</v>
      </c>
      <c r="BM39" s="2246" t="s">
        <v>21</v>
      </c>
      <c r="BN39" s="208">
        <v>2052</v>
      </c>
      <c r="BO39" s="1343" t="s">
        <v>40</v>
      </c>
      <c r="BP39" s="623" t="s">
        <v>26</v>
      </c>
      <c r="BQ39" s="88" t="s">
        <v>26</v>
      </c>
      <c r="BR39" s="89" t="s">
        <v>26</v>
      </c>
      <c r="BS39" s="135" t="s">
        <v>177</v>
      </c>
      <c r="BT39" s="82">
        <v>653869</v>
      </c>
      <c r="BU39" s="2246">
        <v>350</v>
      </c>
      <c r="BV39" s="2246"/>
      <c r="BW39" s="2246">
        <v>685346</v>
      </c>
      <c r="BX39" s="2246">
        <v>317130</v>
      </c>
      <c r="BY39" s="2246">
        <v>2801</v>
      </c>
      <c r="BZ39" s="2246">
        <v>365415</v>
      </c>
      <c r="CA39" s="2246">
        <v>4755</v>
      </c>
      <c r="CB39" s="2246">
        <v>356549</v>
      </c>
      <c r="CC39" s="2246">
        <v>4111</v>
      </c>
      <c r="CD39" s="2246">
        <v>15</v>
      </c>
      <c r="CE39" s="2246">
        <v>675069</v>
      </c>
      <c r="CF39" s="1343" t="s">
        <v>40</v>
      </c>
      <c r="CG39" s="623" t="s">
        <v>26</v>
      </c>
      <c r="CH39" s="88" t="s">
        <v>26</v>
      </c>
      <c r="CI39" s="89" t="s">
        <v>26</v>
      </c>
      <c r="CJ39" s="135" t="s">
        <v>177</v>
      </c>
      <c r="CK39" s="82">
        <v>22683</v>
      </c>
      <c r="CL39" s="2246" t="s">
        <v>21</v>
      </c>
      <c r="CM39" s="2246"/>
      <c r="CN39" s="2246">
        <v>22683</v>
      </c>
      <c r="CO39" s="2246" t="s">
        <v>21</v>
      </c>
      <c r="CP39" s="2246" t="s">
        <v>21</v>
      </c>
      <c r="CQ39" s="2246">
        <v>22683</v>
      </c>
      <c r="CR39" s="2246" t="s">
        <v>21</v>
      </c>
      <c r="CS39" s="2246">
        <v>22683</v>
      </c>
      <c r="CT39" s="2246" t="s">
        <v>21</v>
      </c>
      <c r="CU39" s="2246" t="s">
        <v>21</v>
      </c>
      <c r="CV39" s="208" t="s">
        <v>22</v>
      </c>
      <c r="CW39" s="1343" t="s">
        <v>40</v>
      </c>
      <c r="CX39" s="623" t="s">
        <v>26</v>
      </c>
      <c r="CY39" s="88" t="s">
        <v>26</v>
      </c>
      <c r="CZ39" s="89" t="s">
        <v>26</v>
      </c>
      <c r="DA39" s="135" t="s">
        <v>177</v>
      </c>
      <c r="DB39" s="82">
        <v>732</v>
      </c>
      <c r="DC39" s="2246">
        <v>1611</v>
      </c>
      <c r="DD39" s="2246"/>
      <c r="DE39" s="2246">
        <v>2343</v>
      </c>
      <c r="DF39" s="2246" t="s">
        <v>21</v>
      </c>
      <c r="DG39" s="2246" t="s">
        <v>21</v>
      </c>
      <c r="DH39" s="2246">
        <v>2343</v>
      </c>
      <c r="DI39" s="2246" t="s">
        <v>21</v>
      </c>
      <c r="DJ39" s="2246">
        <v>2343</v>
      </c>
      <c r="DK39" s="2246" t="s">
        <v>21</v>
      </c>
      <c r="DL39" s="2246" t="s">
        <v>21</v>
      </c>
      <c r="DM39" s="208" t="s">
        <v>22</v>
      </c>
      <c r="DN39" s="1343" t="s">
        <v>40</v>
      </c>
      <c r="DO39" s="623" t="s">
        <v>26</v>
      </c>
      <c r="DP39" s="88" t="s">
        <v>26</v>
      </c>
      <c r="DQ39" s="89" t="s">
        <v>26</v>
      </c>
      <c r="DR39" s="135" t="s">
        <v>177</v>
      </c>
      <c r="DS39" s="82">
        <v>7677</v>
      </c>
      <c r="DT39" s="2246" t="s">
        <v>22</v>
      </c>
      <c r="DU39" s="2246"/>
      <c r="DV39" s="2246">
        <v>7677</v>
      </c>
      <c r="DW39" s="2246">
        <v>144</v>
      </c>
      <c r="DX39" s="2246" t="s">
        <v>21</v>
      </c>
      <c r="DY39" s="2246">
        <v>7533</v>
      </c>
      <c r="DZ39" s="2246" t="s">
        <v>22</v>
      </c>
      <c r="EA39" s="2246">
        <v>4999</v>
      </c>
      <c r="EB39" s="2246">
        <v>2534</v>
      </c>
      <c r="EC39" s="2246" t="s">
        <v>22</v>
      </c>
      <c r="ED39" s="2246" t="s">
        <v>22</v>
      </c>
      <c r="EE39" s="1343" t="s">
        <v>40</v>
      </c>
      <c r="EF39" s="623" t="s">
        <v>26</v>
      </c>
      <c r="EG39" s="88" t="s">
        <v>26</v>
      </c>
      <c r="EH39" s="89" t="s">
        <v>26</v>
      </c>
      <c r="EI39" s="135" t="s">
        <v>177</v>
      </c>
      <c r="EJ39" s="82">
        <v>7530</v>
      </c>
      <c r="EK39" s="2246" t="s">
        <v>21</v>
      </c>
      <c r="EL39" s="2246"/>
      <c r="EM39" s="2246">
        <v>7954</v>
      </c>
      <c r="EN39" s="2246">
        <v>2056</v>
      </c>
      <c r="EO39" s="2246" t="s">
        <v>21</v>
      </c>
      <c r="EP39" s="2246">
        <v>5898</v>
      </c>
      <c r="EQ39" s="2246" t="s">
        <v>21</v>
      </c>
      <c r="ER39" s="2246">
        <v>5861</v>
      </c>
      <c r="ES39" s="2246">
        <v>37</v>
      </c>
      <c r="ET39" s="2246" t="s">
        <v>21</v>
      </c>
      <c r="EU39" s="208">
        <v>4999</v>
      </c>
      <c r="EV39" s="1343" t="s">
        <v>40</v>
      </c>
      <c r="EW39" s="623" t="s">
        <v>26</v>
      </c>
    </row>
    <row r="40" spans="1:153" ht="15" customHeight="1">
      <c r="A40" s="104" t="s">
        <v>26</v>
      </c>
      <c r="B40" s="105" t="s">
        <v>26</v>
      </c>
      <c r="C40" s="1088" t="s">
        <v>178</v>
      </c>
      <c r="D40" s="2247">
        <v>886301</v>
      </c>
      <c r="E40" s="2247">
        <v>275</v>
      </c>
      <c r="F40" s="2247">
        <v>858677</v>
      </c>
      <c r="G40" s="2247">
        <v>858952</v>
      </c>
      <c r="H40" s="2247">
        <v>335894</v>
      </c>
      <c r="I40" s="2247">
        <v>5304</v>
      </c>
      <c r="J40" s="2247">
        <v>517755</v>
      </c>
      <c r="K40" s="2247">
        <v>8510</v>
      </c>
      <c r="L40" s="2247">
        <v>499384</v>
      </c>
      <c r="M40" s="2247">
        <v>9861</v>
      </c>
      <c r="N40" s="2247">
        <v>2619</v>
      </c>
      <c r="O40" s="486">
        <v>883274</v>
      </c>
      <c r="P40" s="1345" t="s">
        <v>41</v>
      </c>
      <c r="Q40" s="626" t="s">
        <v>26</v>
      </c>
      <c r="R40" s="104" t="s">
        <v>26</v>
      </c>
      <c r="S40" s="105" t="s">
        <v>26</v>
      </c>
      <c r="T40" s="1088" t="s">
        <v>178</v>
      </c>
      <c r="U40" s="106">
        <v>2719</v>
      </c>
      <c r="V40" s="2247" t="s">
        <v>22</v>
      </c>
      <c r="W40" s="2247"/>
      <c r="X40" s="2247">
        <v>2781</v>
      </c>
      <c r="Y40" s="2247">
        <v>195</v>
      </c>
      <c r="Z40" s="2247" t="s">
        <v>21</v>
      </c>
      <c r="AA40" s="2247">
        <v>2586</v>
      </c>
      <c r="AB40" s="2247" t="s">
        <v>21</v>
      </c>
      <c r="AC40" s="2247">
        <v>2375</v>
      </c>
      <c r="AD40" s="2247">
        <v>211</v>
      </c>
      <c r="AE40" s="2247" t="s">
        <v>21</v>
      </c>
      <c r="AF40" s="486">
        <v>1313</v>
      </c>
      <c r="AG40" s="1345" t="s">
        <v>41</v>
      </c>
      <c r="AH40" s="626" t="s">
        <v>26</v>
      </c>
      <c r="AI40" s="104" t="s">
        <v>26</v>
      </c>
      <c r="AJ40" s="105" t="s">
        <v>26</v>
      </c>
      <c r="AK40" s="1088" t="s">
        <v>178</v>
      </c>
      <c r="AL40" s="106">
        <v>3240</v>
      </c>
      <c r="AM40" s="2247" t="s">
        <v>22</v>
      </c>
      <c r="AN40" s="2247"/>
      <c r="AO40" s="2247">
        <v>3111</v>
      </c>
      <c r="AP40" s="2247">
        <v>957</v>
      </c>
      <c r="AQ40" s="2247">
        <v>3</v>
      </c>
      <c r="AR40" s="2247">
        <v>2151</v>
      </c>
      <c r="AS40" s="2247" t="s">
        <v>21</v>
      </c>
      <c r="AT40" s="2247">
        <v>1586</v>
      </c>
      <c r="AU40" s="2247">
        <v>565</v>
      </c>
      <c r="AV40" s="2247" t="s">
        <v>21</v>
      </c>
      <c r="AW40" s="486">
        <v>4405</v>
      </c>
      <c r="AX40" s="1345" t="s">
        <v>41</v>
      </c>
      <c r="AY40" s="626" t="s">
        <v>26</v>
      </c>
      <c r="AZ40" s="104" t="s">
        <v>26</v>
      </c>
      <c r="BA40" s="105" t="s">
        <v>26</v>
      </c>
      <c r="BB40" s="1088" t="s">
        <v>178</v>
      </c>
      <c r="BC40" s="106">
        <v>1485</v>
      </c>
      <c r="BD40" s="2247" t="s">
        <v>22</v>
      </c>
      <c r="BE40" s="2247"/>
      <c r="BF40" s="2247">
        <v>1563</v>
      </c>
      <c r="BG40" s="2247" t="s">
        <v>21</v>
      </c>
      <c r="BH40" s="2247" t="s">
        <v>21</v>
      </c>
      <c r="BI40" s="2247">
        <v>1563</v>
      </c>
      <c r="BJ40" s="2247" t="s">
        <v>21</v>
      </c>
      <c r="BK40" s="2247">
        <v>1222</v>
      </c>
      <c r="BL40" s="2247">
        <v>341</v>
      </c>
      <c r="BM40" s="2247" t="s">
        <v>21</v>
      </c>
      <c r="BN40" s="486">
        <v>1974</v>
      </c>
      <c r="BO40" s="1345" t="s">
        <v>41</v>
      </c>
      <c r="BP40" s="626" t="s">
        <v>26</v>
      </c>
      <c r="BQ40" s="104" t="s">
        <v>26</v>
      </c>
      <c r="BR40" s="105" t="s">
        <v>26</v>
      </c>
      <c r="BS40" s="1088" t="s">
        <v>178</v>
      </c>
      <c r="BT40" s="106">
        <v>706762</v>
      </c>
      <c r="BU40" s="2247">
        <v>275</v>
      </c>
      <c r="BV40" s="2247"/>
      <c r="BW40" s="2247">
        <v>690734</v>
      </c>
      <c r="BX40" s="2247">
        <v>317231</v>
      </c>
      <c r="BY40" s="2247">
        <v>4322</v>
      </c>
      <c r="BZ40" s="2247">
        <v>369181</v>
      </c>
      <c r="CA40" s="2247">
        <v>4032</v>
      </c>
      <c r="CB40" s="2247">
        <v>361159</v>
      </c>
      <c r="CC40" s="2247">
        <v>3990</v>
      </c>
      <c r="CD40" s="2247">
        <v>47</v>
      </c>
      <c r="CE40" s="2247">
        <v>691330</v>
      </c>
      <c r="CF40" s="1345" t="s">
        <v>41</v>
      </c>
      <c r="CG40" s="626" t="s">
        <v>26</v>
      </c>
      <c r="CH40" s="104" t="s">
        <v>26</v>
      </c>
      <c r="CI40" s="105" t="s">
        <v>26</v>
      </c>
      <c r="CJ40" s="1088" t="s">
        <v>178</v>
      </c>
      <c r="CK40" s="106">
        <v>21952</v>
      </c>
      <c r="CL40" s="2247" t="s">
        <v>21</v>
      </c>
      <c r="CM40" s="2247"/>
      <c r="CN40" s="2247">
        <v>21952</v>
      </c>
      <c r="CO40" s="2247" t="s">
        <v>21</v>
      </c>
      <c r="CP40" s="2247" t="s">
        <v>21</v>
      </c>
      <c r="CQ40" s="2247">
        <v>21952</v>
      </c>
      <c r="CR40" s="2247" t="s">
        <v>21</v>
      </c>
      <c r="CS40" s="2247">
        <v>21952</v>
      </c>
      <c r="CT40" s="2247" t="s">
        <v>21</v>
      </c>
      <c r="CU40" s="2247" t="s">
        <v>21</v>
      </c>
      <c r="CV40" s="486" t="s">
        <v>22</v>
      </c>
      <c r="CW40" s="1345" t="s">
        <v>41</v>
      </c>
      <c r="CX40" s="626" t="s">
        <v>26</v>
      </c>
      <c r="CY40" s="104" t="s">
        <v>26</v>
      </c>
      <c r="CZ40" s="105" t="s">
        <v>26</v>
      </c>
      <c r="DA40" s="1088" t="s">
        <v>178</v>
      </c>
      <c r="DB40" s="106">
        <v>662</v>
      </c>
      <c r="DC40" s="2247">
        <v>1264</v>
      </c>
      <c r="DD40" s="2247"/>
      <c r="DE40" s="2247">
        <v>1926</v>
      </c>
      <c r="DF40" s="2247" t="s">
        <v>21</v>
      </c>
      <c r="DG40" s="2247" t="s">
        <v>21</v>
      </c>
      <c r="DH40" s="2247">
        <v>1926</v>
      </c>
      <c r="DI40" s="2247" t="s">
        <v>21</v>
      </c>
      <c r="DJ40" s="2247">
        <v>1926</v>
      </c>
      <c r="DK40" s="2247" t="s">
        <v>21</v>
      </c>
      <c r="DL40" s="2247" t="s">
        <v>21</v>
      </c>
      <c r="DM40" s="486" t="s">
        <v>22</v>
      </c>
      <c r="DN40" s="1345" t="s">
        <v>41</v>
      </c>
      <c r="DO40" s="626" t="s">
        <v>26</v>
      </c>
      <c r="DP40" s="104" t="s">
        <v>26</v>
      </c>
      <c r="DQ40" s="105" t="s">
        <v>26</v>
      </c>
      <c r="DR40" s="1088" t="s">
        <v>178</v>
      </c>
      <c r="DS40" s="106">
        <v>7379</v>
      </c>
      <c r="DT40" s="2247" t="s">
        <v>22</v>
      </c>
      <c r="DU40" s="2247"/>
      <c r="DV40" s="2247">
        <v>7379</v>
      </c>
      <c r="DW40" s="2247">
        <v>101</v>
      </c>
      <c r="DX40" s="2247" t="s">
        <v>21</v>
      </c>
      <c r="DY40" s="2247">
        <v>7278</v>
      </c>
      <c r="DZ40" s="2247" t="s">
        <v>22</v>
      </c>
      <c r="EA40" s="2247">
        <v>4846</v>
      </c>
      <c r="EB40" s="2247">
        <v>2432</v>
      </c>
      <c r="EC40" s="2247" t="s">
        <v>22</v>
      </c>
      <c r="ED40" s="2247" t="s">
        <v>22</v>
      </c>
      <c r="EE40" s="1345" t="s">
        <v>41</v>
      </c>
      <c r="EF40" s="626" t="s">
        <v>26</v>
      </c>
      <c r="EG40" s="104" t="s">
        <v>26</v>
      </c>
      <c r="EH40" s="105" t="s">
        <v>26</v>
      </c>
      <c r="EI40" s="1088" t="s">
        <v>178</v>
      </c>
      <c r="EJ40" s="106">
        <v>10633</v>
      </c>
      <c r="EK40" s="2247" t="s">
        <v>21</v>
      </c>
      <c r="EL40" s="2247"/>
      <c r="EM40" s="2247">
        <v>8279</v>
      </c>
      <c r="EN40" s="2247">
        <v>1480</v>
      </c>
      <c r="EO40" s="2247" t="s">
        <v>21</v>
      </c>
      <c r="EP40" s="2247">
        <v>6799</v>
      </c>
      <c r="EQ40" s="2247" t="s">
        <v>21</v>
      </c>
      <c r="ER40" s="2247">
        <v>6753</v>
      </c>
      <c r="ES40" s="2247">
        <v>46</v>
      </c>
      <c r="ET40" s="2247" t="s">
        <v>21</v>
      </c>
      <c r="EU40" s="486">
        <v>7353</v>
      </c>
      <c r="EV40" s="1345" t="s">
        <v>41</v>
      </c>
      <c r="EW40" s="626" t="s">
        <v>26</v>
      </c>
    </row>
    <row r="41" spans="1:153" ht="15" customHeight="1">
      <c r="A41" s="1422"/>
      <c r="B41" s="1422"/>
      <c r="C41" s="1422"/>
      <c r="D41" s="627"/>
      <c r="E41" s="627"/>
      <c r="F41" s="627"/>
      <c r="G41" s="627"/>
      <c r="H41" s="627"/>
      <c r="I41" s="627"/>
      <c r="J41" s="627"/>
      <c r="K41" s="627"/>
      <c r="L41" s="627"/>
      <c r="M41" s="627"/>
      <c r="N41" s="627"/>
      <c r="O41" s="627"/>
      <c r="P41" s="146"/>
      <c r="Q41" s="146"/>
      <c r="R41" s="1422"/>
      <c r="S41" s="1422"/>
      <c r="T41" s="1422"/>
      <c r="U41" s="627"/>
      <c r="V41" s="627"/>
      <c r="W41" s="627"/>
      <c r="X41" s="627"/>
      <c r="Y41" s="627"/>
      <c r="Z41" s="627"/>
      <c r="AA41" s="627"/>
      <c r="AB41" s="627"/>
      <c r="AC41" s="627"/>
      <c r="AD41" s="627"/>
      <c r="AE41" s="627"/>
      <c r="AF41" s="627"/>
      <c r="AG41" s="146"/>
      <c r="AH41" s="146"/>
      <c r="AI41" s="1422"/>
      <c r="AJ41" s="1422"/>
      <c r="AK41" s="1422"/>
      <c r="AL41" s="627"/>
      <c r="AM41" s="627"/>
      <c r="AN41" s="627"/>
      <c r="AO41" s="627"/>
      <c r="AP41" s="627"/>
      <c r="AQ41" s="627"/>
      <c r="AR41" s="627"/>
      <c r="AS41" s="627"/>
      <c r="AT41" s="627"/>
      <c r="AU41" s="627"/>
      <c r="AV41" s="627"/>
      <c r="AW41" s="627"/>
      <c r="AX41" s="146"/>
      <c r="AY41" s="146"/>
      <c r="AZ41" s="1422"/>
      <c r="BA41" s="1422"/>
      <c r="BB41" s="1422"/>
      <c r="BC41" s="627"/>
      <c r="BD41" s="627"/>
      <c r="BE41" s="627"/>
      <c r="BF41" s="627"/>
      <c r="BG41" s="627"/>
      <c r="BH41" s="627"/>
      <c r="BI41" s="627"/>
      <c r="BJ41" s="627"/>
      <c r="BK41" s="627"/>
      <c r="BL41" s="627"/>
      <c r="BM41" s="627"/>
      <c r="BN41" s="627"/>
      <c r="BO41" s="146"/>
      <c r="BP41" s="146"/>
      <c r="BQ41" s="1422"/>
      <c r="BR41" s="1422"/>
      <c r="BS41" s="1422"/>
      <c r="BT41" s="627"/>
      <c r="BU41" s="627"/>
      <c r="BV41" s="627"/>
      <c r="BW41" s="627"/>
      <c r="BX41" s="627"/>
      <c r="BY41" s="627"/>
      <c r="BZ41" s="627"/>
      <c r="CA41" s="627"/>
      <c r="CB41" s="627"/>
      <c r="CC41" s="627"/>
      <c r="CD41" s="627"/>
      <c r="CE41" s="627"/>
      <c r="CF41" s="146"/>
      <c r="CG41" s="146"/>
      <c r="CH41" s="1422"/>
      <c r="CI41" s="1422"/>
      <c r="CJ41" s="1422"/>
      <c r="CK41" s="627"/>
      <c r="CL41" s="627"/>
      <c r="CM41" s="627"/>
      <c r="CN41" s="627"/>
      <c r="CO41" s="627"/>
      <c r="CP41" s="627"/>
      <c r="CQ41" s="627"/>
      <c r="CR41" s="627"/>
      <c r="CS41" s="627"/>
      <c r="CT41" s="627"/>
      <c r="CU41" s="627"/>
      <c r="CV41" s="627"/>
      <c r="CW41" s="146"/>
      <c r="CX41" s="146"/>
      <c r="CY41" s="1422"/>
      <c r="CZ41" s="1422"/>
      <c r="DA41" s="1422"/>
      <c r="DB41" s="627"/>
      <c r="DC41" s="627"/>
      <c r="DD41" s="627"/>
      <c r="DE41" s="627"/>
      <c r="DF41" s="627"/>
      <c r="DG41" s="627"/>
      <c r="DH41" s="627"/>
      <c r="DI41" s="627"/>
      <c r="DJ41" s="627"/>
      <c r="DK41" s="627"/>
      <c r="DL41" s="627"/>
      <c r="DM41" s="627"/>
      <c r="DN41" s="146"/>
      <c r="DO41" s="146"/>
      <c r="DP41" s="1422"/>
      <c r="DQ41" s="1422"/>
      <c r="DR41" s="1422"/>
      <c r="DS41" s="627"/>
      <c r="DT41" s="627"/>
      <c r="DU41" s="627"/>
      <c r="DV41" s="627"/>
      <c r="DW41" s="627"/>
      <c r="DX41" s="627"/>
      <c r="DY41" s="627"/>
      <c r="DZ41" s="627"/>
      <c r="EA41" s="627"/>
      <c r="EB41" s="627"/>
      <c r="EC41" s="627"/>
      <c r="ED41" s="627"/>
      <c r="EE41" s="146"/>
      <c r="EF41" s="146"/>
      <c r="EG41" s="1422"/>
      <c r="EH41" s="1422"/>
      <c r="EI41" s="1422"/>
      <c r="EJ41" s="627"/>
      <c r="EK41" s="627"/>
      <c r="EL41" s="627"/>
      <c r="EM41" s="627"/>
      <c r="EN41" s="627"/>
      <c r="EO41" s="627"/>
      <c r="EP41" s="627"/>
      <c r="EQ41" s="627"/>
      <c r="ER41" s="627"/>
      <c r="ES41" s="627"/>
      <c r="ET41" s="627"/>
      <c r="EU41" s="627"/>
      <c r="EV41" s="146"/>
      <c r="EW41" s="146"/>
    </row>
    <row r="42" spans="1:153" s="14" customFormat="1" ht="19.5" customHeight="1">
      <c r="A42" s="2040" t="s">
        <v>179</v>
      </c>
      <c r="B42" s="608"/>
      <c r="C42" s="608"/>
      <c r="D42" s="1631"/>
      <c r="E42" s="608" t="s">
        <v>872</v>
      </c>
      <c r="F42" s="487"/>
      <c r="G42" s="487"/>
      <c r="H42" s="487"/>
      <c r="I42" s="487"/>
      <c r="J42" s="487"/>
      <c r="K42" s="487"/>
      <c r="L42" s="487"/>
      <c r="M42" s="487"/>
      <c r="N42" s="487"/>
      <c r="O42" s="73" t="s">
        <v>863</v>
      </c>
      <c r="P42" s="487"/>
      <c r="Q42" s="487"/>
      <c r="R42" s="2040" t="s">
        <v>839</v>
      </c>
      <c r="S42" s="608"/>
      <c r="T42" s="608"/>
      <c r="U42" s="1631"/>
      <c r="V42" s="487" t="s">
        <v>1667</v>
      </c>
      <c r="W42" s="487"/>
      <c r="X42" s="487"/>
      <c r="Y42" s="487"/>
      <c r="Z42" s="487"/>
      <c r="AA42" s="487"/>
      <c r="AB42" s="487"/>
      <c r="AC42" s="487"/>
      <c r="AD42" s="487"/>
      <c r="AE42" s="487"/>
      <c r="AF42" s="73" t="s">
        <v>863</v>
      </c>
      <c r="AG42" s="487"/>
      <c r="AH42" s="487"/>
      <c r="AI42" s="2040" t="s">
        <v>632</v>
      </c>
      <c r="AJ42" s="608"/>
      <c r="AK42" s="608"/>
      <c r="AL42" s="1631"/>
      <c r="AM42" s="608" t="s">
        <v>1960</v>
      </c>
      <c r="AN42" s="487"/>
      <c r="AO42" s="487"/>
      <c r="AP42" s="487"/>
      <c r="AQ42" s="487"/>
      <c r="AR42" s="487"/>
      <c r="AS42" s="487"/>
      <c r="AT42" s="487"/>
      <c r="AU42" s="487"/>
      <c r="AV42" s="487"/>
      <c r="AW42" s="73" t="s">
        <v>863</v>
      </c>
      <c r="AX42" s="487"/>
      <c r="AY42" s="487"/>
      <c r="AZ42" s="2025" t="s">
        <v>1994</v>
      </c>
      <c r="BA42" s="487"/>
      <c r="BB42" s="487"/>
      <c r="BC42" s="607"/>
      <c r="BD42" s="483" t="s">
        <v>1679</v>
      </c>
      <c r="BE42" s="487"/>
      <c r="BF42" s="487"/>
      <c r="BG42" s="487"/>
      <c r="BH42" s="487"/>
      <c r="BI42" s="487"/>
      <c r="BJ42" s="487"/>
      <c r="BK42" s="487"/>
      <c r="BL42" s="487"/>
      <c r="BM42" s="487"/>
      <c r="BN42" s="73" t="s">
        <v>865</v>
      </c>
      <c r="BO42" s="487"/>
      <c r="BP42" s="487"/>
      <c r="BQ42" s="2025" t="s">
        <v>199</v>
      </c>
      <c r="BR42" s="487"/>
      <c r="BS42" s="487"/>
      <c r="BT42" s="1631"/>
      <c r="BU42" s="487" t="s">
        <v>1684</v>
      </c>
      <c r="BV42" s="487"/>
      <c r="BW42" s="487"/>
      <c r="BX42" s="487"/>
      <c r="BY42" s="487"/>
      <c r="BZ42" s="487"/>
      <c r="CA42" s="487"/>
      <c r="CB42" s="487"/>
      <c r="CC42" s="487"/>
      <c r="CD42" s="487"/>
      <c r="CE42" s="73" t="s">
        <v>865</v>
      </c>
      <c r="CF42" s="487"/>
      <c r="CG42" s="487"/>
      <c r="CH42" s="2025" t="s">
        <v>873</v>
      </c>
      <c r="CI42" s="487"/>
      <c r="CJ42" s="487"/>
      <c r="CK42" s="1631"/>
      <c r="CL42" s="487" t="s">
        <v>1995</v>
      </c>
      <c r="CM42" s="487"/>
      <c r="CN42" s="487"/>
      <c r="CO42" s="487"/>
      <c r="CP42" s="487"/>
      <c r="CQ42" s="487"/>
      <c r="CR42" s="487"/>
      <c r="CS42" s="487"/>
      <c r="CT42" s="487"/>
      <c r="CU42" s="487"/>
      <c r="CV42" s="1359" t="s">
        <v>868</v>
      </c>
      <c r="CW42" s="487"/>
      <c r="CX42" s="487"/>
      <c r="CY42" s="2025" t="s">
        <v>848</v>
      </c>
      <c r="CZ42" s="487"/>
      <c r="DA42" s="487"/>
      <c r="DB42" s="607"/>
      <c r="DC42" s="608" t="s">
        <v>1692</v>
      </c>
      <c r="DD42" s="487"/>
      <c r="DE42" s="487"/>
      <c r="DF42" s="146"/>
      <c r="DG42" s="146"/>
      <c r="DH42" s="146"/>
      <c r="DI42" s="146"/>
      <c r="DJ42" s="146"/>
      <c r="DK42" s="146"/>
      <c r="DL42" s="146"/>
      <c r="DM42" s="1359" t="s">
        <v>868</v>
      </c>
      <c r="DN42" s="487"/>
      <c r="DO42" s="487"/>
      <c r="DP42" s="2025" t="s">
        <v>202</v>
      </c>
      <c r="DQ42" s="487"/>
      <c r="DR42" s="487"/>
      <c r="DS42" s="607"/>
      <c r="DT42" s="608" t="s">
        <v>1697</v>
      </c>
      <c r="DU42" s="487"/>
      <c r="DV42" s="487"/>
      <c r="ED42" s="1359" t="s">
        <v>868</v>
      </c>
      <c r="EE42" s="487"/>
      <c r="EF42" s="487"/>
      <c r="EG42" s="2040" t="s">
        <v>874</v>
      </c>
      <c r="EH42" s="608"/>
      <c r="EI42" s="608"/>
      <c r="EJ42" s="607"/>
      <c r="EK42" s="632" t="s">
        <v>1784</v>
      </c>
      <c r="EL42" s="487"/>
      <c r="EM42" s="487"/>
      <c r="EU42" s="73" t="s">
        <v>865</v>
      </c>
      <c r="EV42" s="487"/>
      <c r="EW42" s="487"/>
    </row>
    <row r="43" spans="1:153" ht="18" customHeight="1">
      <c r="A43" s="63">
        <v>41275</v>
      </c>
      <c r="B43" s="124">
        <v>41275</v>
      </c>
      <c r="C43" s="125">
        <v>41275</v>
      </c>
      <c r="D43" s="66">
        <v>1986801</v>
      </c>
      <c r="E43" s="2244" t="s">
        <v>21</v>
      </c>
      <c r="F43" s="2244"/>
      <c r="G43" s="2244">
        <v>1988174</v>
      </c>
      <c r="H43" s="2244">
        <v>270723</v>
      </c>
      <c r="I43" s="2244">
        <v>10238</v>
      </c>
      <c r="J43" s="2244">
        <v>1707214</v>
      </c>
      <c r="K43" s="2244">
        <v>55390</v>
      </c>
      <c r="L43" s="2244">
        <v>1536272</v>
      </c>
      <c r="M43" s="2244">
        <v>115551</v>
      </c>
      <c r="N43" s="2244">
        <v>35800</v>
      </c>
      <c r="O43" s="199">
        <v>203192</v>
      </c>
      <c r="P43" s="1340">
        <v>41275</v>
      </c>
      <c r="Q43" s="615">
        <v>41275</v>
      </c>
      <c r="R43" s="63">
        <v>41275</v>
      </c>
      <c r="S43" s="124">
        <v>41275</v>
      </c>
      <c r="T43" s="125">
        <v>41275</v>
      </c>
      <c r="U43" s="66">
        <v>13500</v>
      </c>
      <c r="V43" s="2244" t="s">
        <v>22</v>
      </c>
      <c r="W43" s="2244"/>
      <c r="X43" s="2244">
        <v>13406</v>
      </c>
      <c r="Y43" s="2244" t="s">
        <v>21</v>
      </c>
      <c r="Z43" s="2244" t="s">
        <v>21</v>
      </c>
      <c r="AA43" s="2244">
        <v>13406</v>
      </c>
      <c r="AB43" s="2244">
        <v>18</v>
      </c>
      <c r="AC43" s="2244">
        <v>2495</v>
      </c>
      <c r="AD43" s="2244">
        <v>10893</v>
      </c>
      <c r="AE43" s="2244">
        <v>57</v>
      </c>
      <c r="AF43" s="199">
        <v>123</v>
      </c>
      <c r="AG43" s="1340">
        <v>41275</v>
      </c>
      <c r="AH43" s="615">
        <v>41275</v>
      </c>
      <c r="AI43" s="63">
        <v>41275</v>
      </c>
      <c r="AJ43" s="124">
        <v>41275</v>
      </c>
      <c r="AK43" s="125">
        <v>41275</v>
      </c>
      <c r="AL43" s="66">
        <v>604430</v>
      </c>
      <c r="AM43" s="2244" t="s">
        <v>22</v>
      </c>
      <c r="AN43" s="2244"/>
      <c r="AO43" s="2244">
        <v>606369</v>
      </c>
      <c r="AP43" s="2244">
        <v>78436</v>
      </c>
      <c r="AQ43" s="2244">
        <v>9396</v>
      </c>
      <c r="AR43" s="2244">
        <v>518537</v>
      </c>
      <c r="AS43" s="2244" t="s">
        <v>21</v>
      </c>
      <c r="AT43" s="2244">
        <v>440909</v>
      </c>
      <c r="AU43" s="2244">
        <v>77628</v>
      </c>
      <c r="AV43" s="2244">
        <v>1785</v>
      </c>
      <c r="AW43" s="199">
        <v>47593</v>
      </c>
      <c r="AX43" s="1340">
        <v>41275</v>
      </c>
      <c r="AY43" s="615">
        <v>41275</v>
      </c>
      <c r="AZ43" s="63">
        <v>41275</v>
      </c>
      <c r="BA43" s="124">
        <v>41275</v>
      </c>
      <c r="BB43" s="125">
        <v>41275</v>
      </c>
      <c r="BC43" s="66">
        <v>1017280</v>
      </c>
      <c r="BD43" s="2244" t="s">
        <v>22</v>
      </c>
      <c r="BE43" s="2244"/>
      <c r="BF43" s="2244">
        <v>1021562</v>
      </c>
      <c r="BG43" s="2244">
        <v>223498</v>
      </c>
      <c r="BH43" s="2244" t="s">
        <v>21</v>
      </c>
      <c r="BI43" s="2244">
        <v>798064</v>
      </c>
      <c r="BJ43" s="2244">
        <v>71670</v>
      </c>
      <c r="BK43" s="2244">
        <v>720332</v>
      </c>
      <c r="BL43" s="2244">
        <v>6062</v>
      </c>
      <c r="BM43" s="2244">
        <v>38677</v>
      </c>
      <c r="BN43" s="199">
        <v>169936</v>
      </c>
      <c r="BO43" s="1340">
        <v>41275</v>
      </c>
      <c r="BP43" s="615">
        <v>41275</v>
      </c>
      <c r="BQ43" s="63">
        <v>41275</v>
      </c>
      <c r="BR43" s="124">
        <v>41275</v>
      </c>
      <c r="BS43" s="125">
        <v>41275</v>
      </c>
      <c r="BT43" s="66">
        <v>10148236</v>
      </c>
      <c r="BU43" s="2244" t="s">
        <v>22</v>
      </c>
      <c r="BV43" s="2244"/>
      <c r="BW43" s="2244">
        <v>10275865</v>
      </c>
      <c r="BX43" s="2244">
        <v>5002755</v>
      </c>
      <c r="BY43" s="2244" t="s">
        <v>21</v>
      </c>
      <c r="BZ43" s="2244">
        <v>5273110</v>
      </c>
      <c r="CA43" s="2244">
        <v>13489</v>
      </c>
      <c r="CB43" s="2244">
        <v>5250740</v>
      </c>
      <c r="CC43" s="2244">
        <v>8881</v>
      </c>
      <c r="CD43" s="2244">
        <v>22843</v>
      </c>
      <c r="CE43" s="2244">
        <v>1340268</v>
      </c>
      <c r="CF43" s="1340">
        <v>41275</v>
      </c>
      <c r="CG43" s="615">
        <v>41275</v>
      </c>
      <c r="CH43" s="63">
        <v>41275</v>
      </c>
      <c r="CI43" s="124">
        <v>41275</v>
      </c>
      <c r="CJ43" s="125">
        <v>41275</v>
      </c>
      <c r="CK43" s="66">
        <v>54514</v>
      </c>
      <c r="CL43" s="2244" t="s">
        <v>21</v>
      </c>
      <c r="CM43" s="2244"/>
      <c r="CN43" s="2244">
        <v>54514</v>
      </c>
      <c r="CO43" s="2244" t="s">
        <v>21</v>
      </c>
      <c r="CP43" s="2244" t="s">
        <v>21</v>
      </c>
      <c r="CQ43" s="2244">
        <v>54514</v>
      </c>
      <c r="CR43" s="2244" t="s">
        <v>21</v>
      </c>
      <c r="CS43" s="2244">
        <v>54514</v>
      </c>
      <c r="CT43" s="2244" t="s">
        <v>21</v>
      </c>
      <c r="CU43" s="2244" t="s">
        <v>21</v>
      </c>
      <c r="CV43" s="199" t="s">
        <v>22</v>
      </c>
      <c r="CW43" s="1340">
        <v>41275</v>
      </c>
      <c r="CX43" s="615">
        <v>41275</v>
      </c>
      <c r="CY43" s="63">
        <v>41275</v>
      </c>
      <c r="CZ43" s="124">
        <v>41275</v>
      </c>
      <c r="DA43" s="125">
        <v>41275</v>
      </c>
      <c r="DB43" s="66">
        <v>128907</v>
      </c>
      <c r="DC43" s="2244" t="s">
        <v>21</v>
      </c>
      <c r="DD43" s="2244"/>
      <c r="DE43" s="2244">
        <v>128907</v>
      </c>
      <c r="DF43" s="2244">
        <v>78036</v>
      </c>
      <c r="DG43" s="2244">
        <v>42367</v>
      </c>
      <c r="DH43" s="2244">
        <v>8504</v>
      </c>
      <c r="DI43" s="2244" t="s">
        <v>21</v>
      </c>
      <c r="DJ43" s="2244">
        <v>8504</v>
      </c>
      <c r="DK43" s="2244" t="s">
        <v>21</v>
      </c>
      <c r="DL43" s="2244" t="s">
        <v>21</v>
      </c>
      <c r="DM43" s="199" t="s">
        <v>22</v>
      </c>
      <c r="DN43" s="1340">
        <v>41275</v>
      </c>
      <c r="DO43" s="615">
        <v>41275</v>
      </c>
      <c r="DP43" s="63">
        <v>41275</v>
      </c>
      <c r="DQ43" s="124">
        <v>41275</v>
      </c>
      <c r="DR43" s="125">
        <v>41275</v>
      </c>
      <c r="DS43" s="66">
        <v>62185</v>
      </c>
      <c r="DT43" s="2244" t="s">
        <v>22</v>
      </c>
      <c r="DU43" s="2244"/>
      <c r="DV43" s="2244">
        <v>62184</v>
      </c>
      <c r="DW43" s="2244">
        <v>3206</v>
      </c>
      <c r="DX43" s="2244" t="s">
        <v>21</v>
      </c>
      <c r="DY43" s="2244">
        <v>58978</v>
      </c>
      <c r="DZ43" s="2244" t="s">
        <v>22</v>
      </c>
      <c r="EA43" s="2244">
        <v>45404</v>
      </c>
      <c r="EB43" s="2244">
        <v>13574</v>
      </c>
      <c r="EC43" s="2244" t="s">
        <v>22</v>
      </c>
      <c r="ED43" s="2244" t="s">
        <v>22</v>
      </c>
      <c r="EE43" s="1340">
        <v>41275</v>
      </c>
      <c r="EF43" s="615">
        <v>41275</v>
      </c>
      <c r="EG43" s="63">
        <v>41275</v>
      </c>
      <c r="EH43" s="124">
        <v>41275</v>
      </c>
      <c r="EI43" s="125">
        <v>41275</v>
      </c>
      <c r="EJ43" s="66">
        <v>219774</v>
      </c>
      <c r="EK43" s="2244" t="s">
        <v>21</v>
      </c>
      <c r="EL43" s="2244"/>
      <c r="EM43" s="2244">
        <v>218053</v>
      </c>
      <c r="EN43" s="2244" t="s">
        <v>21</v>
      </c>
      <c r="EO43" s="2244" t="s">
        <v>21</v>
      </c>
      <c r="EP43" s="2244">
        <v>218053</v>
      </c>
      <c r="EQ43" s="2244" t="s">
        <v>21</v>
      </c>
      <c r="ER43" s="2244">
        <v>214638</v>
      </c>
      <c r="ES43" s="2244">
        <v>3415</v>
      </c>
      <c r="ET43" s="2244" t="s">
        <v>21</v>
      </c>
      <c r="EU43" s="199">
        <v>8287</v>
      </c>
      <c r="EV43" s="1340">
        <v>41275</v>
      </c>
      <c r="EW43" s="615">
        <v>41275</v>
      </c>
    </row>
    <row r="44" spans="1:153" ht="15" customHeight="1">
      <c r="A44" s="73"/>
      <c r="B44" s="64">
        <v>41640</v>
      </c>
      <c r="C44" s="127"/>
      <c r="D44" s="75">
        <v>1880991</v>
      </c>
      <c r="E44" s="2245" t="s">
        <v>21</v>
      </c>
      <c r="F44" s="2245"/>
      <c r="G44" s="2245">
        <v>1821038</v>
      </c>
      <c r="H44" s="2245">
        <v>196393</v>
      </c>
      <c r="I44" s="2245">
        <v>10734</v>
      </c>
      <c r="J44" s="2245">
        <v>1613911</v>
      </c>
      <c r="K44" s="2245">
        <v>52176</v>
      </c>
      <c r="L44" s="2245">
        <v>1485377</v>
      </c>
      <c r="M44" s="2245">
        <v>76358</v>
      </c>
      <c r="N44" s="2245">
        <v>45537</v>
      </c>
      <c r="O44" s="205">
        <v>210953</v>
      </c>
      <c r="P44" s="1340">
        <v>41640</v>
      </c>
      <c r="Q44" s="615">
        <v>41640</v>
      </c>
      <c r="R44" s="73"/>
      <c r="S44" s="64">
        <v>41640</v>
      </c>
      <c r="T44" s="127"/>
      <c r="U44" s="75">
        <v>13451</v>
      </c>
      <c r="V44" s="2245" t="s">
        <v>22</v>
      </c>
      <c r="W44" s="2245"/>
      <c r="X44" s="2245">
        <v>13391</v>
      </c>
      <c r="Y44" s="2245" t="s">
        <v>21</v>
      </c>
      <c r="Z44" s="2245" t="s">
        <v>21</v>
      </c>
      <c r="AA44" s="2245">
        <v>13391</v>
      </c>
      <c r="AB44" s="2245" t="s">
        <v>21</v>
      </c>
      <c r="AC44" s="2245">
        <v>2591</v>
      </c>
      <c r="AD44" s="2245">
        <v>10800</v>
      </c>
      <c r="AE44" s="2245">
        <v>55</v>
      </c>
      <c r="AF44" s="205">
        <v>133</v>
      </c>
      <c r="AG44" s="1340">
        <v>41640</v>
      </c>
      <c r="AH44" s="615">
        <v>41640</v>
      </c>
      <c r="AI44" s="73"/>
      <c r="AJ44" s="64">
        <v>41640</v>
      </c>
      <c r="AK44" s="127"/>
      <c r="AL44" s="75">
        <v>476357</v>
      </c>
      <c r="AM44" s="2245" t="s">
        <v>22</v>
      </c>
      <c r="AN44" s="2245"/>
      <c r="AO44" s="2245">
        <v>477239</v>
      </c>
      <c r="AP44" s="2245">
        <v>5512</v>
      </c>
      <c r="AQ44" s="2245">
        <v>9866</v>
      </c>
      <c r="AR44" s="2245">
        <v>461861</v>
      </c>
      <c r="AS44" s="2245" t="s">
        <v>21</v>
      </c>
      <c r="AT44" s="2245">
        <v>417699</v>
      </c>
      <c r="AU44" s="2245">
        <v>44162</v>
      </c>
      <c r="AV44" s="2245">
        <v>1370</v>
      </c>
      <c r="AW44" s="205">
        <v>42582</v>
      </c>
      <c r="AX44" s="1340">
        <v>41640</v>
      </c>
      <c r="AY44" s="615">
        <v>41640</v>
      </c>
      <c r="AZ44" s="73"/>
      <c r="BA44" s="64">
        <v>41640</v>
      </c>
      <c r="BB44" s="127"/>
      <c r="BC44" s="75">
        <v>1080330</v>
      </c>
      <c r="BD44" s="2245" t="s">
        <v>22</v>
      </c>
      <c r="BE44" s="2245"/>
      <c r="BF44" s="2245">
        <v>1008432</v>
      </c>
      <c r="BG44" s="2245">
        <v>228984</v>
      </c>
      <c r="BH44" s="2245" t="s">
        <v>21</v>
      </c>
      <c r="BI44" s="2245">
        <v>779448</v>
      </c>
      <c r="BJ44" s="2245">
        <v>67532</v>
      </c>
      <c r="BK44" s="2245">
        <v>711392</v>
      </c>
      <c r="BL44" s="2245">
        <v>524</v>
      </c>
      <c r="BM44" s="2245">
        <v>51576</v>
      </c>
      <c r="BN44" s="205">
        <v>185388</v>
      </c>
      <c r="BO44" s="1340">
        <v>41640</v>
      </c>
      <c r="BP44" s="615">
        <v>41640</v>
      </c>
      <c r="BQ44" s="73"/>
      <c r="BR44" s="64">
        <v>41640</v>
      </c>
      <c r="BS44" s="127"/>
      <c r="BT44" s="75">
        <v>10228944</v>
      </c>
      <c r="BU44" s="2245" t="s">
        <v>22</v>
      </c>
      <c r="BV44" s="2245"/>
      <c r="BW44" s="2245">
        <v>10323308</v>
      </c>
      <c r="BX44" s="2245">
        <v>5017889</v>
      </c>
      <c r="BY44" s="2245" t="s">
        <v>21</v>
      </c>
      <c r="BZ44" s="2245">
        <v>5305419</v>
      </c>
      <c r="CA44" s="2245">
        <v>12217</v>
      </c>
      <c r="CB44" s="2245">
        <v>5285069</v>
      </c>
      <c r="CC44" s="2245">
        <v>8133</v>
      </c>
      <c r="CD44" s="2245">
        <v>290</v>
      </c>
      <c r="CE44" s="2245">
        <v>1238838</v>
      </c>
      <c r="CF44" s="1340">
        <v>41640</v>
      </c>
      <c r="CG44" s="615">
        <v>41640</v>
      </c>
      <c r="CH44" s="73"/>
      <c r="CI44" s="64">
        <v>41640</v>
      </c>
      <c r="CJ44" s="127"/>
      <c r="CK44" s="75">
        <v>50451</v>
      </c>
      <c r="CL44" s="2245" t="s">
        <v>21</v>
      </c>
      <c r="CM44" s="2245"/>
      <c r="CN44" s="2245">
        <v>50451</v>
      </c>
      <c r="CO44" s="2245" t="s">
        <v>21</v>
      </c>
      <c r="CP44" s="2245" t="s">
        <v>21</v>
      </c>
      <c r="CQ44" s="2245">
        <v>50451</v>
      </c>
      <c r="CR44" s="2245" t="s">
        <v>21</v>
      </c>
      <c r="CS44" s="2245">
        <v>50451</v>
      </c>
      <c r="CT44" s="2245" t="s">
        <v>21</v>
      </c>
      <c r="CU44" s="2245" t="s">
        <v>21</v>
      </c>
      <c r="CV44" s="205" t="s">
        <v>22</v>
      </c>
      <c r="CW44" s="1340">
        <v>41640</v>
      </c>
      <c r="CX44" s="615">
        <v>41640</v>
      </c>
      <c r="CY44" s="73"/>
      <c r="CZ44" s="64">
        <v>41640</v>
      </c>
      <c r="DA44" s="127"/>
      <c r="DB44" s="75">
        <v>136400</v>
      </c>
      <c r="DC44" s="2245" t="s">
        <v>21</v>
      </c>
      <c r="DD44" s="2245"/>
      <c r="DE44" s="2245">
        <v>136400</v>
      </c>
      <c r="DF44" s="2245">
        <v>83796</v>
      </c>
      <c r="DG44" s="2245">
        <v>40448</v>
      </c>
      <c r="DH44" s="2245">
        <v>12156</v>
      </c>
      <c r="DI44" s="2245" t="s">
        <v>21</v>
      </c>
      <c r="DJ44" s="2245">
        <v>12156</v>
      </c>
      <c r="DK44" s="2245" t="s">
        <v>21</v>
      </c>
      <c r="DL44" s="2245" t="s">
        <v>21</v>
      </c>
      <c r="DM44" s="205" t="s">
        <v>22</v>
      </c>
      <c r="DN44" s="1340">
        <v>41640</v>
      </c>
      <c r="DO44" s="615">
        <v>41640</v>
      </c>
      <c r="DP44" s="73"/>
      <c r="DQ44" s="64">
        <v>41640</v>
      </c>
      <c r="DR44" s="127"/>
      <c r="DS44" s="75">
        <v>62551</v>
      </c>
      <c r="DT44" s="2245" t="s">
        <v>22</v>
      </c>
      <c r="DU44" s="2245"/>
      <c r="DV44" s="2245">
        <v>62556</v>
      </c>
      <c r="DW44" s="2245">
        <v>2143</v>
      </c>
      <c r="DX44" s="2245" t="s">
        <v>21</v>
      </c>
      <c r="DY44" s="2245">
        <v>60413</v>
      </c>
      <c r="DZ44" s="2245" t="s">
        <v>22</v>
      </c>
      <c r="EA44" s="2245">
        <v>46917</v>
      </c>
      <c r="EB44" s="2245">
        <v>13496</v>
      </c>
      <c r="EC44" s="2245" t="s">
        <v>22</v>
      </c>
      <c r="ED44" s="2245" t="s">
        <v>22</v>
      </c>
      <c r="EE44" s="1340">
        <v>41640</v>
      </c>
      <c r="EF44" s="615">
        <v>41640</v>
      </c>
      <c r="EG44" s="73"/>
      <c r="EH44" s="64">
        <v>41640</v>
      </c>
      <c r="EI44" s="127"/>
      <c r="EJ44" s="75">
        <v>252453</v>
      </c>
      <c r="EK44" s="2245" t="s">
        <v>21</v>
      </c>
      <c r="EL44" s="2245"/>
      <c r="EM44" s="2245">
        <v>254424</v>
      </c>
      <c r="EN44" s="2245" t="s">
        <v>21</v>
      </c>
      <c r="EO44" s="2245" t="s">
        <v>21</v>
      </c>
      <c r="EP44" s="2245">
        <v>254424</v>
      </c>
      <c r="EQ44" s="2245" t="s">
        <v>21</v>
      </c>
      <c r="ER44" s="2245">
        <v>249746</v>
      </c>
      <c r="ES44" s="2245">
        <v>4678</v>
      </c>
      <c r="ET44" s="2245" t="s">
        <v>21</v>
      </c>
      <c r="EU44" s="205">
        <v>6377</v>
      </c>
      <c r="EV44" s="1340">
        <v>41640</v>
      </c>
      <c r="EW44" s="615">
        <v>41640</v>
      </c>
    </row>
    <row r="45" spans="1:153" ht="15" customHeight="1">
      <c r="A45" s="73"/>
      <c r="B45" s="64">
        <v>42005</v>
      </c>
      <c r="C45" s="127"/>
      <c r="D45" s="75">
        <v>1852962</v>
      </c>
      <c r="E45" s="2245" t="s">
        <v>21</v>
      </c>
      <c r="F45" s="2245"/>
      <c r="G45" s="2245">
        <v>1796557</v>
      </c>
      <c r="H45" s="2245">
        <v>193718</v>
      </c>
      <c r="I45" s="2245">
        <v>18292</v>
      </c>
      <c r="J45" s="2245">
        <v>1584547</v>
      </c>
      <c r="K45" s="2245">
        <v>44745</v>
      </c>
      <c r="L45" s="2245">
        <v>1462577</v>
      </c>
      <c r="M45" s="2245">
        <v>77226</v>
      </c>
      <c r="N45" s="2245">
        <v>34297</v>
      </c>
      <c r="O45" s="205">
        <v>226529</v>
      </c>
      <c r="P45" s="1340">
        <v>42005</v>
      </c>
      <c r="Q45" s="615">
        <v>42005</v>
      </c>
      <c r="R45" s="73"/>
      <c r="S45" s="64">
        <v>42005</v>
      </c>
      <c r="T45" s="127"/>
      <c r="U45" s="75">
        <v>13058</v>
      </c>
      <c r="V45" s="2245" t="s">
        <v>22</v>
      </c>
      <c r="W45" s="2245"/>
      <c r="X45" s="2245">
        <v>13029</v>
      </c>
      <c r="Y45" s="2245" t="s">
        <v>21</v>
      </c>
      <c r="Z45" s="2245" t="s">
        <v>21</v>
      </c>
      <c r="AA45" s="2245">
        <v>13029</v>
      </c>
      <c r="AB45" s="2245" t="s">
        <v>21</v>
      </c>
      <c r="AC45" s="2245">
        <v>2599</v>
      </c>
      <c r="AD45" s="2245">
        <v>10430</v>
      </c>
      <c r="AE45" s="2245">
        <v>55</v>
      </c>
      <c r="AF45" s="205">
        <v>98</v>
      </c>
      <c r="AG45" s="1340">
        <v>42005</v>
      </c>
      <c r="AH45" s="615">
        <v>42005</v>
      </c>
      <c r="AI45" s="73"/>
      <c r="AJ45" s="64">
        <v>42005</v>
      </c>
      <c r="AK45" s="127"/>
      <c r="AL45" s="75">
        <v>443046</v>
      </c>
      <c r="AM45" s="2245" t="s">
        <v>22</v>
      </c>
      <c r="AN45" s="2245"/>
      <c r="AO45" s="2245">
        <v>442469</v>
      </c>
      <c r="AP45" s="2245">
        <v>5325</v>
      </c>
      <c r="AQ45" s="2245">
        <v>16861</v>
      </c>
      <c r="AR45" s="2245">
        <v>420283</v>
      </c>
      <c r="AS45" s="2245" t="s">
        <v>21</v>
      </c>
      <c r="AT45" s="2245">
        <v>376076</v>
      </c>
      <c r="AU45" s="2245">
        <v>44207</v>
      </c>
      <c r="AV45" s="2245">
        <v>607</v>
      </c>
      <c r="AW45" s="205">
        <v>42512</v>
      </c>
      <c r="AX45" s="1340">
        <v>42005</v>
      </c>
      <c r="AY45" s="615">
        <v>42005</v>
      </c>
      <c r="AZ45" s="73"/>
      <c r="BA45" s="64">
        <v>42005</v>
      </c>
      <c r="BB45" s="127"/>
      <c r="BC45" s="75">
        <v>1043238</v>
      </c>
      <c r="BD45" s="2245" t="s">
        <v>22</v>
      </c>
      <c r="BE45" s="2245"/>
      <c r="BF45" s="2245">
        <v>976133</v>
      </c>
      <c r="BG45" s="2245">
        <v>227260</v>
      </c>
      <c r="BH45" s="2245" t="s">
        <v>21</v>
      </c>
      <c r="BI45" s="2245">
        <v>748873</v>
      </c>
      <c r="BJ45" s="2245">
        <v>57914</v>
      </c>
      <c r="BK45" s="2245">
        <v>690017</v>
      </c>
      <c r="BL45" s="2245">
        <v>942</v>
      </c>
      <c r="BM45" s="2245">
        <v>37262</v>
      </c>
      <c r="BN45" s="205">
        <v>206831</v>
      </c>
      <c r="BO45" s="1340">
        <v>42005</v>
      </c>
      <c r="BP45" s="615">
        <v>42005</v>
      </c>
      <c r="BQ45" s="73"/>
      <c r="BR45" s="64">
        <v>42005</v>
      </c>
      <c r="BS45" s="127"/>
      <c r="BT45" s="75">
        <v>9815790</v>
      </c>
      <c r="BU45" s="2245" t="s">
        <v>22</v>
      </c>
      <c r="BV45" s="2245"/>
      <c r="BW45" s="2245">
        <v>10167298</v>
      </c>
      <c r="BX45" s="2245">
        <v>5131494</v>
      </c>
      <c r="BY45" s="2245" t="s">
        <v>21</v>
      </c>
      <c r="BZ45" s="2245">
        <v>5035804</v>
      </c>
      <c r="CA45" s="2245">
        <v>9359</v>
      </c>
      <c r="CB45" s="2245">
        <v>5018191</v>
      </c>
      <c r="CC45" s="2245">
        <v>8254</v>
      </c>
      <c r="CD45" s="2245">
        <v>3497</v>
      </c>
      <c r="CE45" s="2245">
        <v>913230</v>
      </c>
      <c r="CF45" s="1340">
        <v>42005</v>
      </c>
      <c r="CG45" s="615">
        <v>42005</v>
      </c>
      <c r="CH45" s="73"/>
      <c r="CI45" s="64">
        <v>42005</v>
      </c>
      <c r="CJ45" s="127"/>
      <c r="CK45" s="75">
        <v>30145</v>
      </c>
      <c r="CL45" s="2245" t="s">
        <v>21</v>
      </c>
      <c r="CM45" s="2245"/>
      <c r="CN45" s="2245">
        <v>30145</v>
      </c>
      <c r="CO45" s="2245" t="s">
        <v>21</v>
      </c>
      <c r="CP45" s="2245" t="s">
        <v>21</v>
      </c>
      <c r="CQ45" s="2245">
        <v>30145</v>
      </c>
      <c r="CR45" s="2245" t="s">
        <v>21</v>
      </c>
      <c r="CS45" s="2245">
        <v>30145</v>
      </c>
      <c r="CT45" s="2245" t="s">
        <v>21</v>
      </c>
      <c r="CU45" s="2245" t="s">
        <v>21</v>
      </c>
      <c r="CV45" s="205" t="s">
        <v>22</v>
      </c>
      <c r="CW45" s="1340">
        <v>42005</v>
      </c>
      <c r="CX45" s="615">
        <v>42005</v>
      </c>
      <c r="CY45" s="73"/>
      <c r="CZ45" s="64">
        <v>42005</v>
      </c>
      <c r="DA45" s="127"/>
      <c r="DB45" s="75">
        <v>146087</v>
      </c>
      <c r="DC45" s="2245" t="s">
        <v>21</v>
      </c>
      <c r="DD45" s="2245"/>
      <c r="DE45" s="2245">
        <v>146087</v>
      </c>
      <c r="DF45" s="2245">
        <v>78260</v>
      </c>
      <c r="DG45" s="2245">
        <v>39544</v>
      </c>
      <c r="DH45" s="2245">
        <v>28283</v>
      </c>
      <c r="DI45" s="2245" t="s">
        <v>21</v>
      </c>
      <c r="DJ45" s="2245">
        <v>28283</v>
      </c>
      <c r="DK45" s="2245" t="s">
        <v>21</v>
      </c>
      <c r="DL45" s="2245" t="s">
        <v>21</v>
      </c>
      <c r="DM45" s="205" t="s">
        <v>22</v>
      </c>
      <c r="DN45" s="1340">
        <v>42005</v>
      </c>
      <c r="DO45" s="615">
        <v>42005</v>
      </c>
      <c r="DP45" s="73"/>
      <c r="DQ45" s="64">
        <v>42005</v>
      </c>
      <c r="DR45" s="127"/>
      <c r="DS45" s="75">
        <v>66223</v>
      </c>
      <c r="DT45" s="2245" t="s">
        <v>22</v>
      </c>
      <c r="DU45" s="2245"/>
      <c r="DV45" s="2245">
        <v>66218</v>
      </c>
      <c r="DW45" s="2245">
        <v>1652</v>
      </c>
      <c r="DX45" s="2245">
        <v>1495</v>
      </c>
      <c r="DY45" s="2245">
        <v>63071</v>
      </c>
      <c r="DZ45" s="2245" t="s">
        <v>22</v>
      </c>
      <c r="EA45" s="2245">
        <v>48589</v>
      </c>
      <c r="EB45" s="2245">
        <v>14482</v>
      </c>
      <c r="EC45" s="2245" t="s">
        <v>22</v>
      </c>
      <c r="ED45" s="2245" t="s">
        <v>22</v>
      </c>
      <c r="EE45" s="1340">
        <v>42005</v>
      </c>
      <c r="EF45" s="615">
        <v>42005</v>
      </c>
      <c r="EG45" s="73"/>
      <c r="EH45" s="64">
        <v>42005</v>
      </c>
      <c r="EI45" s="127"/>
      <c r="EJ45" s="75">
        <v>258110</v>
      </c>
      <c r="EK45" s="2245" t="s">
        <v>21</v>
      </c>
      <c r="EL45" s="2245"/>
      <c r="EM45" s="2245">
        <v>258313</v>
      </c>
      <c r="EN45" s="2245" t="s">
        <v>21</v>
      </c>
      <c r="EO45" s="2245" t="s">
        <v>21</v>
      </c>
      <c r="EP45" s="2245">
        <v>258313</v>
      </c>
      <c r="EQ45" s="2245" t="s">
        <v>21</v>
      </c>
      <c r="ER45" s="2245">
        <v>251935</v>
      </c>
      <c r="ES45" s="2245">
        <v>6378</v>
      </c>
      <c r="ET45" s="2245" t="s">
        <v>21</v>
      </c>
      <c r="EU45" s="205">
        <v>6172</v>
      </c>
      <c r="EV45" s="1340">
        <v>42005</v>
      </c>
      <c r="EW45" s="615">
        <v>42005</v>
      </c>
    </row>
    <row r="46" spans="1:153" ht="15" customHeight="1">
      <c r="A46" s="73"/>
      <c r="B46" s="64">
        <v>42370</v>
      </c>
      <c r="C46" s="127"/>
      <c r="D46" s="75">
        <v>1810520</v>
      </c>
      <c r="E46" s="2245" t="s">
        <v>21</v>
      </c>
      <c r="F46" s="2245"/>
      <c r="G46" s="2245">
        <v>1816039</v>
      </c>
      <c r="H46" s="2245">
        <v>184022</v>
      </c>
      <c r="I46" s="2245">
        <v>15160</v>
      </c>
      <c r="J46" s="2245">
        <v>1616857</v>
      </c>
      <c r="K46" s="2245">
        <v>44134</v>
      </c>
      <c r="L46" s="2245">
        <v>1494459</v>
      </c>
      <c r="M46" s="2245">
        <v>78264</v>
      </c>
      <c r="N46" s="2245">
        <v>15928</v>
      </c>
      <c r="O46" s="205">
        <v>198379</v>
      </c>
      <c r="P46" s="1340">
        <v>42370</v>
      </c>
      <c r="Q46" s="615">
        <v>42370</v>
      </c>
      <c r="R46" s="73"/>
      <c r="S46" s="64">
        <v>42370</v>
      </c>
      <c r="T46" s="127"/>
      <c r="U46" s="75">
        <v>12948</v>
      </c>
      <c r="V46" s="2245" t="s">
        <v>22</v>
      </c>
      <c r="W46" s="2245"/>
      <c r="X46" s="2245">
        <v>12900</v>
      </c>
      <c r="Y46" s="2245" t="s">
        <v>21</v>
      </c>
      <c r="Z46" s="2245" t="s">
        <v>21</v>
      </c>
      <c r="AA46" s="2245">
        <v>12900</v>
      </c>
      <c r="AB46" s="2245" t="s">
        <v>21</v>
      </c>
      <c r="AC46" s="2245">
        <v>2568</v>
      </c>
      <c r="AD46" s="2245">
        <v>10332</v>
      </c>
      <c r="AE46" s="2245">
        <v>54</v>
      </c>
      <c r="AF46" s="205">
        <v>91</v>
      </c>
      <c r="AG46" s="1340">
        <v>42370</v>
      </c>
      <c r="AH46" s="615">
        <v>42370</v>
      </c>
      <c r="AI46" s="73"/>
      <c r="AJ46" s="64">
        <v>42370</v>
      </c>
      <c r="AK46" s="127"/>
      <c r="AL46" s="75">
        <v>427272</v>
      </c>
      <c r="AM46" s="2245" t="s">
        <v>22</v>
      </c>
      <c r="AN46" s="2245"/>
      <c r="AO46" s="2245">
        <v>424647</v>
      </c>
      <c r="AP46" s="2245">
        <v>4679</v>
      </c>
      <c r="AQ46" s="2245">
        <v>13966</v>
      </c>
      <c r="AR46" s="2245">
        <v>406002</v>
      </c>
      <c r="AS46" s="2245" t="s">
        <v>21</v>
      </c>
      <c r="AT46" s="2245">
        <v>364523</v>
      </c>
      <c r="AU46" s="2245">
        <v>41479</v>
      </c>
      <c r="AV46" s="2245">
        <v>239</v>
      </c>
      <c r="AW46" s="205">
        <v>44916</v>
      </c>
      <c r="AX46" s="1340">
        <v>42370</v>
      </c>
      <c r="AY46" s="615">
        <v>42370</v>
      </c>
      <c r="AZ46" s="73"/>
      <c r="BA46" s="64">
        <v>42370</v>
      </c>
      <c r="BB46" s="127"/>
      <c r="BC46" s="75">
        <v>951824</v>
      </c>
      <c r="BD46" s="2245" t="s">
        <v>22</v>
      </c>
      <c r="BE46" s="2245"/>
      <c r="BF46" s="2245">
        <v>968210</v>
      </c>
      <c r="BG46" s="2245">
        <v>215676</v>
      </c>
      <c r="BH46" s="2245" t="s">
        <v>21</v>
      </c>
      <c r="BI46" s="2245">
        <v>752534</v>
      </c>
      <c r="BJ46" s="2245">
        <v>57123</v>
      </c>
      <c r="BK46" s="2245">
        <v>694364</v>
      </c>
      <c r="BL46" s="2245">
        <v>1047</v>
      </c>
      <c r="BM46" s="2245">
        <v>13740</v>
      </c>
      <c r="BN46" s="205">
        <v>168333</v>
      </c>
      <c r="BO46" s="1340">
        <v>42370</v>
      </c>
      <c r="BP46" s="615">
        <v>42370</v>
      </c>
      <c r="BQ46" s="73"/>
      <c r="BR46" s="64">
        <v>42370</v>
      </c>
      <c r="BS46" s="127"/>
      <c r="BT46" s="75">
        <v>10206499</v>
      </c>
      <c r="BU46" s="2245" t="s">
        <v>22</v>
      </c>
      <c r="BV46" s="2245"/>
      <c r="BW46" s="2245">
        <v>10093851</v>
      </c>
      <c r="BX46" s="2245">
        <v>5185002</v>
      </c>
      <c r="BY46" s="2245" t="s">
        <v>21</v>
      </c>
      <c r="BZ46" s="2245">
        <v>4908849</v>
      </c>
      <c r="CA46" s="2245">
        <v>10673</v>
      </c>
      <c r="CB46" s="2245">
        <v>4889779</v>
      </c>
      <c r="CC46" s="2245">
        <v>8397</v>
      </c>
      <c r="CD46" s="2245">
        <v>37795</v>
      </c>
      <c r="CE46" s="2245">
        <v>1005444</v>
      </c>
      <c r="CF46" s="1340">
        <v>42370</v>
      </c>
      <c r="CG46" s="615">
        <v>42370</v>
      </c>
      <c r="CH46" s="73"/>
      <c r="CI46" s="64">
        <v>42370</v>
      </c>
      <c r="CJ46" s="127"/>
      <c r="CK46" s="75">
        <v>31052</v>
      </c>
      <c r="CL46" s="2245" t="s">
        <v>21</v>
      </c>
      <c r="CM46" s="2245"/>
      <c r="CN46" s="2245">
        <v>31052</v>
      </c>
      <c r="CO46" s="2245" t="s">
        <v>21</v>
      </c>
      <c r="CP46" s="2245" t="s">
        <v>21</v>
      </c>
      <c r="CQ46" s="2245">
        <v>31052</v>
      </c>
      <c r="CR46" s="2245" t="s">
        <v>21</v>
      </c>
      <c r="CS46" s="2245">
        <v>31052</v>
      </c>
      <c r="CT46" s="2245" t="s">
        <v>21</v>
      </c>
      <c r="CU46" s="2245" t="s">
        <v>21</v>
      </c>
      <c r="CV46" s="205" t="s">
        <v>22</v>
      </c>
      <c r="CW46" s="1340">
        <v>42370</v>
      </c>
      <c r="CX46" s="615">
        <v>42370</v>
      </c>
      <c r="CY46" s="73"/>
      <c r="CZ46" s="64">
        <v>42370</v>
      </c>
      <c r="DA46" s="127"/>
      <c r="DB46" s="75">
        <v>155955</v>
      </c>
      <c r="DC46" s="2245" t="s">
        <v>21</v>
      </c>
      <c r="DD46" s="2245"/>
      <c r="DE46" s="2245">
        <v>155955</v>
      </c>
      <c r="DF46" s="2245">
        <v>76327</v>
      </c>
      <c r="DG46" s="2245">
        <v>40153</v>
      </c>
      <c r="DH46" s="2245">
        <v>39475</v>
      </c>
      <c r="DI46" s="2245" t="s">
        <v>21</v>
      </c>
      <c r="DJ46" s="2245">
        <v>39475</v>
      </c>
      <c r="DK46" s="2245" t="s">
        <v>21</v>
      </c>
      <c r="DL46" s="2245" t="s">
        <v>21</v>
      </c>
      <c r="DM46" s="205" t="s">
        <v>22</v>
      </c>
      <c r="DN46" s="1340">
        <v>42370</v>
      </c>
      <c r="DO46" s="615">
        <v>42370</v>
      </c>
      <c r="DP46" s="73"/>
      <c r="DQ46" s="64">
        <v>42370</v>
      </c>
      <c r="DR46" s="127"/>
      <c r="DS46" s="75">
        <v>73543</v>
      </c>
      <c r="DT46" s="2245" t="s">
        <v>22</v>
      </c>
      <c r="DU46" s="2245"/>
      <c r="DV46" s="2245">
        <v>73537</v>
      </c>
      <c r="DW46" s="2245">
        <v>1218</v>
      </c>
      <c r="DX46" s="2245" t="s">
        <v>21</v>
      </c>
      <c r="DY46" s="2245">
        <v>72319</v>
      </c>
      <c r="DZ46" s="2245" t="s">
        <v>22</v>
      </c>
      <c r="EA46" s="2245">
        <v>53011</v>
      </c>
      <c r="EB46" s="2245">
        <v>19308</v>
      </c>
      <c r="EC46" s="2245" t="s">
        <v>22</v>
      </c>
      <c r="ED46" s="2245" t="s">
        <v>22</v>
      </c>
      <c r="EE46" s="1340">
        <v>42370</v>
      </c>
      <c r="EF46" s="615">
        <v>42370</v>
      </c>
      <c r="EG46" s="73"/>
      <c r="EH46" s="64">
        <v>42370</v>
      </c>
      <c r="EI46" s="127"/>
      <c r="EJ46" s="75">
        <v>292069</v>
      </c>
      <c r="EK46" s="2245" t="s">
        <v>21</v>
      </c>
      <c r="EL46" s="2245"/>
      <c r="EM46" s="2245">
        <v>287074</v>
      </c>
      <c r="EN46" s="2245" t="s">
        <v>21</v>
      </c>
      <c r="EO46" s="2245" t="s">
        <v>21</v>
      </c>
      <c r="EP46" s="2245">
        <v>287074</v>
      </c>
      <c r="EQ46" s="2245" t="s">
        <v>21</v>
      </c>
      <c r="ER46" s="2245">
        <v>278170</v>
      </c>
      <c r="ES46" s="2245">
        <v>8904</v>
      </c>
      <c r="ET46" s="2245" t="s">
        <v>21</v>
      </c>
      <c r="EU46" s="205">
        <v>11168</v>
      </c>
      <c r="EV46" s="1340">
        <v>42370</v>
      </c>
      <c r="EW46" s="615">
        <v>42370</v>
      </c>
    </row>
    <row r="47" spans="1:153" ht="15" customHeight="1">
      <c r="A47" s="73"/>
      <c r="B47" s="64">
        <v>42736</v>
      </c>
      <c r="C47" s="127"/>
      <c r="D47" s="75">
        <v>1870551</v>
      </c>
      <c r="E47" s="2245" t="s">
        <v>21</v>
      </c>
      <c r="F47" s="2245"/>
      <c r="G47" s="2245">
        <v>1847069</v>
      </c>
      <c r="H47" s="2245">
        <v>193298</v>
      </c>
      <c r="I47" s="2245">
        <v>12712</v>
      </c>
      <c r="J47" s="2245">
        <v>1641059</v>
      </c>
      <c r="K47" s="2245">
        <v>50166</v>
      </c>
      <c r="L47" s="2245">
        <v>1521956</v>
      </c>
      <c r="M47" s="2245">
        <v>68938</v>
      </c>
      <c r="N47" s="2245">
        <v>22917</v>
      </c>
      <c r="O47" s="2245">
        <v>191944</v>
      </c>
      <c r="P47" s="1340">
        <v>42736</v>
      </c>
      <c r="Q47" s="615">
        <v>42736</v>
      </c>
      <c r="R47" s="73"/>
      <c r="S47" s="64">
        <v>42736</v>
      </c>
      <c r="T47" s="127"/>
      <c r="U47" s="75">
        <v>12847</v>
      </c>
      <c r="V47" s="2245" t="s">
        <v>22</v>
      </c>
      <c r="W47" s="2245"/>
      <c r="X47" s="2245">
        <v>12750</v>
      </c>
      <c r="Y47" s="2245" t="s">
        <v>21</v>
      </c>
      <c r="Z47" s="2245" t="s">
        <v>21</v>
      </c>
      <c r="AA47" s="2245">
        <v>12750</v>
      </c>
      <c r="AB47" s="2245" t="s">
        <v>21</v>
      </c>
      <c r="AC47" s="2245">
        <v>2664</v>
      </c>
      <c r="AD47" s="2245">
        <v>10086</v>
      </c>
      <c r="AE47" s="2245">
        <v>63</v>
      </c>
      <c r="AF47" s="2245">
        <v>127</v>
      </c>
      <c r="AG47" s="1340">
        <v>42736</v>
      </c>
      <c r="AH47" s="615">
        <v>42736</v>
      </c>
      <c r="AI47" s="73"/>
      <c r="AJ47" s="64">
        <v>42736</v>
      </c>
      <c r="AK47" s="127"/>
      <c r="AL47" s="75">
        <v>422022</v>
      </c>
      <c r="AM47" s="2245" t="s">
        <v>22</v>
      </c>
      <c r="AN47" s="2245"/>
      <c r="AO47" s="2245">
        <v>426949</v>
      </c>
      <c r="AP47" s="2245">
        <v>3385</v>
      </c>
      <c r="AQ47" s="2245">
        <v>11686</v>
      </c>
      <c r="AR47" s="2245">
        <v>411878</v>
      </c>
      <c r="AS47" s="2245" t="s">
        <v>21</v>
      </c>
      <c r="AT47" s="2245">
        <v>379071</v>
      </c>
      <c r="AU47" s="2245">
        <v>32807</v>
      </c>
      <c r="AV47" s="2245">
        <v>329</v>
      </c>
      <c r="AW47" s="2245">
        <v>39631</v>
      </c>
      <c r="AX47" s="1340">
        <v>42736</v>
      </c>
      <c r="AY47" s="615">
        <v>42736</v>
      </c>
      <c r="AZ47" s="73"/>
      <c r="BA47" s="64">
        <v>42736</v>
      </c>
      <c r="BB47" s="127"/>
      <c r="BC47" s="75">
        <v>1025670</v>
      </c>
      <c r="BD47" s="2245" t="s">
        <v>22</v>
      </c>
      <c r="BE47" s="2245"/>
      <c r="BF47" s="2245">
        <v>991195</v>
      </c>
      <c r="BG47" s="2245">
        <v>228844</v>
      </c>
      <c r="BH47" s="2245" t="s">
        <v>21</v>
      </c>
      <c r="BI47" s="2245">
        <v>762351</v>
      </c>
      <c r="BJ47" s="2245">
        <v>64930</v>
      </c>
      <c r="BK47" s="2245">
        <v>697262</v>
      </c>
      <c r="BL47" s="2245">
        <v>159</v>
      </c>
      <c r="BM47" s="2245">
        <v>22555</v>
      </c>
      <c r="BN47" s="205">
        <v>171392</v>
      </c>
      <c r="BO47" s="1340">
        <v>42736</v>
      </c>
      <c r="BP47" s="615">
        <v>42736</v>
      </c>
      <c r="BQ47" s="73"/>
      <c r="BR47" s="64">
        <v>42736</v>
      </c>
      <c r="BS47" s="127"/>
      <c r="BT47" s="75">
        <v>10217004</v>
      </c>
      <c r="BU47" s="2245" t="s">
        <v>22</v>
      </c>
      <c r="BV47" s="2245"/>
      <c r="BW47" s="2245">
        <v>10282288</v>
      </c>
      <c r="BX47" s="2245">
        <v>5139518</v>
      </c>
      <c r="BY47" s="2245" t="s">
        <v>21</v>
      </c>
      <c r="BZ47" s="2245">
        <v>5142770</v>
      </c>
      <c r="CA47" s="2245">
        <v>10402</v>
      </c>
      <c r="CB47" s="2245">
        <v>5123395</v>
      </c>
      <c r="CC47" s="2245">
        <v>8973</v>
      </c>
      <c r="CD47" s="2245">
        <v>330</v>
      </c>
      <c r="CE47" s="2245">
        <v>995676</v>
      </c>
      <c r="CF47" s="1340">
        <v>42736</v>
      </c>
      <c r="CG47" s="615">
        <v>42736</v>
      </c>
      <c r="CH47" s="73"/>
      <c r="CI47" s="64">
        <v>42736</v>
      </c>
      <c r="CJ47" s="127"/>
      <c r="CK47" s="75">
        <v>53690</v>
      </c>
      <c r="CL47" s="2245" t="s">
        <v>21</v>
      </c>
      <c r="CM47" s="2245"/>
      <c r="CN47" s="2245">
        <v>53690</v>
      </c>
      <c r="CO47" s="2245" t="s">
        <v>21</v>
      </c>
      <c r="CP47" s="2245" t="s">
        <v>21</v>
      </c>
      <c r="CQ47" s="2245">
        <v>53690</v>
      </c>
      <c r="CR47" s="2245" t="s">
        <v>21</v>
      </c>
      <c r="CS47" s="2245">
        <v>53690</v>
      </c>
      <c r="CT47" s="2245" t="s">
        <v>21</v>
      </c>
      <c r="CU47" s="2245" t="s">
        <v>21</v>
      </c>
      <c r="CV47" s="205" t="s">
        <v>22</v>
      </c>
      <c r="CW47" s="1340">
        <v>42736</v>
      </c>
      <c r="CX47" s="615">
        <v>42736</v>
      </c>
      <c r="CY47" s="73"/>
      <c r="CZ47" s="64">
        <v>42736</v>
      </c>
      <c r="DA47" s="127"/>
      <c r="DB47" s="75">
        <v>154297</v>
      </c>
      <c r="DC47" s="2245" t="s">
        <v>21</v>
      </c>
      <c r="DD47" s="2245"/>
      <c r="DE47" s="2245">
        <v>154297</v>
      </c>
      <c r="DF47" s="2245">
        <v>74787</v>
      </c>
      <c r="DG47" s="2245">
        <v>38239</v>
      </c>
      <c r="DH47" s="2245">
        <v>41271</v>
      </c>
      <c r="DI47" s="2245" t="s">
        <v>21</v>
      </c>
      <c r="DJ47" s="2245">
        <v>41271</v>
      </c>
      <c r="DK47" s="2245" t="s">
        <v>21</v>
      </c>
      <c r="DL47" s="2245" t="s">
        <v>21</v>
      </c>
      <c r="DM47" s="205" t="s">
        <v>22</v>
      </c>
      <c r="DN47" s="1340">
        <v>42736</v>
      </c>
      <c r="DO47" s="615">
        <v>42736</v>
      </c>
      <c r="DP47" s="73"/>
      <c r="DQ47" s="64">
        <v>42736</v>
      </c>
      <c r="DR47" s="127"/>
      <c r="DS47" s="75">
        <v>94629</v>
      </c>
      <c r="DT47" s="2245" t="s">
        <v>22</v>
      </c>
      <c r="DU47" s="2245"/>
      <c r="DV47" s="2245">
        <v>94633</v>
      </c>
      <c r="DW47" s="2245">
        <v>1268</v>
      </c>
      <c r="DX47" s="2245" t="s">
        <v>21</v>
      </c>
      <c r="DY47" s="2245">
        <v>93365</v>
      </c>
      <c r="DZ47" s="2245" t="s">
        <v>22</v>
      </c>
      <c r="EA47" s="2245">
        <v>59719</v>
      </c>
      <c r="EB47" s="2245">
        <v>33646</v>
      </c>
      <c r="EC47" s="2245" t="s">
        <v>22</v>
      </c>
      <c r="ED47" s="2245" t="s">
        <v>22</v>
      </c>
      <c r="EE47" s="1340">
        <v>42736</v>
      </c>
      <c r="EF47" s="615">
        <v>42736</v>
      </c>
      <c r="EG47" s="73"/>
      <c r="EH47" s="64">
        <v>42736</v>
      </c>
      <c r="EI47" s="127"/>
      <c r="EJ47" s="75">
        <v>321295</v>
      </c>
      <c r="EK47" s="2245" t="s">
        <v>21</v>
      </c>
      <c r="EL47" s="2245"/>
      <c r="EM47" s="2245">
        <v>321774</v>
      </c>
      <c r="EN47" s="2245" t="s">
        <v>21</v>
      </c>
      <c r="EO47" s="2245" t="s">
        <v>21</v>
      </c>
      <c r="EP47" s="2245">
        <v>321774</v>
      </c>
      <c r="EQ47" s="2245" t="s">
        <v>21</v>
      </c>
      <c r="ER47" s="2245">
        <v>313006</v>
      </c>
      <c r="ES47" s="2245">
        <v>8768</v>
      </c>
      <c r="ET47" s="2245" t="s">
        <v>21</v>
      </c>
      <c r="EU47" s="2245">
        <v>10692</v>
      </c>
      <c r="EV47" s="1340">
        <v>42736</v>
      </c>
      <c r="EW47" s="615">
        <v>42736</v>
      </c>
    </row>
    <row r="48" spans="1:153" ht="7.5" customHeight="1">
      <c r="A48" s="73"/>
      <c r="B48" s="76"/>
      <c r="C48" s="127"/>
      <c r="D48" s="934"/>
      <c r="E48" s="616"/>
      <c r="F48" s="616"/>
      <c r="G48" s="616"/>
      <c r="H48" s="616"/>
      <c r="I48" s="616"/>
      <c r="J48" s="616"/>
      <c r="K48" s="616"/>
      <c r="L48" s="616"/>
      <c r="M48" s="616"/>
      <c r="N48" s="616"/>
      <c r="O48" s="616"/>
      <c r="P48" s="1341"/>
      <c r="Q48" s="479"/>
      <c r="R48" s="73"/>
      <c r="S48" s="76"/>
      <c r="T48" s="127"/>
      <c r="U48" s="934"/>
      <c r="V48" s="616"/>
      <c r="W48" s="616"/>
      <c r="X48" s="616"/>
      <c r="Y48" s="616"/>
      <c r="Z48" s="616"/>
      <c r="AA48" s="616"/>
      <c r="AB48" s="616"/>
      <c r="AC48" s="616"/>
      <c r="AD48" s="616"/>
      <c r="AE48" s="616"/>
      <c r="AF48" s="616"/>
      <c r="AG48" s="1341"/>
      <c r="AH48" s="479"/>
      <c r="AI48" s="73"/>
      <c r="AJ48" s="76"/>
      <c r="AK48" s="127"/>
      <c r="AL48" s="934"/>
      <c r="AM48" s="616"/>
      <c r="AN48" s="616"/>
      <c r="AO48" s="616"/>
      <c r="AP48" s="616"/>
      <c r="AQ48" s="616"/>
      <c r="AR48" s="616"/>
      <c r="AS48" s="616"/>
      <c r="AT48" s="616"/>
      <c r="AU48" s="616"/>
      <c r="AV48" s="616"/>
      <c r="AW48" s="616"/>
      <c r="AX48" s="1341"/>
      <c r="AY48" s="479"/>
      <c r="AZ48" s="73"/>
      <c r="BA48" s="76"/>
      <c r="BB48" s="127"/>
      <c r="BC48" s="934"/>
      <c r="BD48" s="616"/>
      <c r="BE48" s="616"/>
      <c r="BF48" s="616"/>
      <c r="BG48" s="616"/>
      <c r="BH48" s="616"/>
      <c r="BI48" s="616"/>
      <c r="BJ48" s="616"/>
      <c r="BK48" s="616"/>
      <c r="BL48" s="616"/>
      <c r="BM48" s="616"/>
      <c r="BN48" s="617"/>
      <c r="BO48" s="1341"/>
      <c r="BP48" s="479"/>
      <c r="BQ48" s="73"/>
      <c r="BR48" s="76"/>
      <c r="BS48" s="127"/>
      <c r="BT48" s="934"/>
      <c r="BU48" s="616"/>
      <c r="BV48" s="616"/>
      <c r="BW48" s="616"/>
      <c r="BX48" s="616"/>
      <c r="BY48" s="616"/>
      <c r="BZ48" s="616"/>
      <c r="CA48" s="616"/>
      <c r="CB48" s="616"/>
      <c r="CC48" s="616"/>
      <c r="CD48" s="616"/>
      <c r="CE48" s="616"/>
      <c r="CF48" s="1341"/>
      <c r="CG48" s="479"/>
      <c r="CH48" s="73"/>
      <c r="CI48" s="76"/>
      <c r="CJ48" s="127"/>
      <c r="CK48" s="934"/>
      <c r="CL48" s="616"/>
      <c r="CM48" s="616"/>
      <c r="CN48" s="616"/>
      <c r="CO48" s="616"/>
      <c r="CP48" s="616"/>
      <c r="CQ48" s="616"/>
      <c r="CR48" s="616"/>
      <c r="CS48" s="616"/>
      <c r="CT48" s="616"/>
      <c r="CU48" s="616"/>
      <c r="CV48" s="616"/>
      <c r="CW48" s="1341"/>
      <c r="CX48" s="479"/>
      <c r="CY48" s="73"/>
      <c r="CZ48" s="76"/>
      <c r="DA48" s="127"/>
      <c r="DB48" s="934"/>
      <c r="DC48" s="616"/>
      <c r="DD48" s="616"/>
      <c r="DE48" s="616"/>
      <c r="DF48" s="616"/>
      <c r="DG48" s="616"/>
      <c r="DH48" s="616"/>
      <c r="DI48" s="616"/>
      <c r="DJ48" s="616"/>
      <c r="DK48" s="616"/>
      <c r="DL48" s="616"/>
      <c r="DM48" s="616"/>
      <c r="DN48" s="1341"/>
      <c r="DO48" s="479"/>
      <c r="DP48" s="73"/>
      <c r="DQ48" s="76"/>
      <c r="DR48" s="127"/>
      <c r="DS48" s="934"/>
      <c r="DT48" s="616"/>
      <c r="DU48" s="616"/>
      <c r="DV48" s="616"/>
      <c r="DW48" s="616"/>
      <c r="DX48" s="616"/>
      <c r="DY48" s="616"/>
      <c r="DZ48" s="616"/>
      <c r="EA48" s="616"/>
      <c r="EB48" s="616"/>
      <c r="EC48" s="616"/>
      <c r="ED48" s="616"/>
      <c r="EE48" s="1341"/>
      <c r="EF48" s="479"/>
      <c r="EG48" s="73"/>
      <c r="EH48" s="76"/>
      <c r="EI48" s="127"/>
      <c r="EJ48" s="934"/>
      <c r="EK48" s="616"/>
      <c r="EL48" s="616"/>
      <c r="EM48" s="616"/>
      <c r="EN48" s="616"/>
      <c r="EO48" s="616"/>
      <c r="EP48" s="616"/>
      <c r="EQ48" s="616"/>
      <c r="ER48" s="616"/>
      <c r="ES48" s="616"/>
      <c r="ET48" s="616"/>
      <c r="EU48" s="616"/>
      <c r="EV48" s="1341"/>
      <c r="EW48" s="479"/>
    </row>
    <row r="49" spans="1:153" ht="15" customHeight="1">
      <c r="A49" s="79">
        <v>42095</v>
      </c>
      <c r="B49" s="80">
        <v>42095</v>
      </c>
      <c r="C49" s="128">
        <v>42095</v>
      </c>
      <c r="D49" s="82">
        <v>1873679</v>
      </c>
      <c r="E49" s="2246" t="s">
        <v>21</v>
      </c>
      <c r="F49" s="2246"/>
      <c r="G49" s="2246">
        <v>1781941</v>
      </c>
      <c r="H49" s="2246">
        <v>193904</v>
      </c>
      <c r="I49" s="2246">
        <v>18189</v>
      </c>
      <c r="J49" s="2246">
        <v>1569849</v>
      </c>
      <c r="K49" s="2246">
        <v>44636</v>
      </c>
      <c r="L49" s="2246">
        <v>1447807</v>
      </c>
      <c r="M49" s="2246">
        <v>77405</v>
      </c>
      <c r="N49" s="2246">
        <v>16878</v>
      </c>
      <c r="O49" s="2246">
        <v>275212</v>
      </c>
      <c r="P49" s="1342">
        <v>42095</v>
      </c>
      <c r="Q49" s="619">
        <v>42095</v>
      </c>
      <c r="R49" s="79">
        <v>42095</v>
      </c>
      <c r="S49" s="80">
        <v>42095</v>
      </c>
      <c r="T49" s="128">
        <v>42095</v>
      </c>
      <c r="U49" s="82">
        <v>12985</v>
      </c>
      <c r="V49" s="2246" t="s">
        <v>22</v>
      </c>
      <c r="W49" s="2246"/>
      <c r="X49" s="2246">
        <v>12927</v>
      </c>
      <c r="Y49" s="2246" t="s">
        <v>21</v>
      </c>
      <c r="Z49" s="2246" t="s">
        <v>21</v>
      </c>
      <c r="AA49" s="2246">
        <v>12927</v>
      </c>
      <c r="AB49" s="2246" t="s">
        <v>21</v>
      </c>
      <c r="AC49" s="2246">
        <v>2596</v>
      </c>
      <c r="AD49" s="2246">
        <v>10331</v>
      </c>
      <c r="AE49" s="2246">
        <v>55</v>
      </c>
      <c r="AF49" s="2246">
        <v>100</v>
      </c>
      <c r="AG49" s="1342">
        <v>42095</v>
      </c>
      <c r="AH49" s="619">
        <v>42095</v>
      </c>
      <c r="AI49" s="79">
        <v>42095</v>
      </c>
      <c r="AJ49" s="80">
        <v>42095</v>
      </c>
      <c r="AK49" s="128">
        <v>42095</v>
      </c>
      <c r="AL49" s="82">
        <v>440144</v>
      </c>
      <c r="AM49" s="2246" t="s">
        <v>22</v>
      </c>
      <c r="AN49" s="2246"/>
      <c r="AO49" s="2246">
        <v>434785</v>
      </c>
      <c r="AP49" s="2246">
        <v>5027</v>
      </c>
      <c r="AQ49" s="2246">
        <v>16772</v>
      </c>
      <c r="AR49" s="2246">
        <v>412986</v>
      </c>
      <c r="AS49" s="2246" t="s">
        <v>21</v>
      </c>
      <c r="AT49" s="2246">
        <v>369032</v>
      </c>
      <c r="AU49" s="2246">
        <v>43954</v>
      </c>
      <c r="AV49" s="2246">
        <v>418</v>
      </c>
      <c r="AW49" s="2246">
        <v>45589</v>
      </c>
      <c r="AX49" s="1342">
        <v>42095</v>
      </c>
      <c r="AY49" s="619">
        <v>42095</v>
      </c>
      <c r="AZ49" s="79">
        <v>42095</v>
      </c>
      <c r="BA49" s="80">
        <v>42095</v>
      </c>
      <c r="BB49" s="128">
        <v>42095</v>
      </c>
      <c r="BC49" s="82">
        <v>1069614</v>
      </c>
      <c r="BD49" s="2246" t="s">
        <v>22</v>
      </c>
      <c r="BE49" s="2246"/>
      <c r="BF49" s="2246">
        <v>964444</v>
      </c>
      <c r="BG49" s="2246">
        <v>228090</v>
      </c>
      <c r="BH49" s="2246" t="s">
        <v>21</v>
      </c>
      <c r="BI49" s="2246">
        <v>736354</v>
      </c>
      <c r="BJ49" s="2246">
        <v>57773</v>
      </c>
      <c r="BK49" s="2246">
        <v>678355</v>
      </c>
      <c r="BL49" s="2246">
        <v>226</v>
      </c>
      <c r="BM49" s="2246">
        <v>14721</v>
      </c>
      <c r="BN49" s="208">
        <v>265619</v>
      </c>
      <c r="BO49" s="1342">
        <v>42095</v>
      </c>
      <c r="BP49" s="619">
        <v>42095</v>
      </c>
      <c r="BQ49" s="79">
        <v>42095</v>
      </c>
      <c r="BR49" s="80">
        <v>42095</v>
      </c>
      <c r="BS49" s="128">
        <v>42095</v>
      </c>
      <c r="BT49" s="82">
        <v>10100059</v>
      </c>
      <c r="BU49" s="2246" t="s">
        <v>22</v>
      </c>
      <c r="BV49" s="2246"/>
      <c r="BW49" s="2246">
        <v>10198224</v>
      </c>
      <c r="BX49" s="2246">
        <v>5177360</v>
      </c>
      <c r="BY49" s="2246" t="s">
        <v>21</v>
      </c>
      <c r="BZ49" s="2246">
        <v>5020864</v>
      </c>
      <c r="CA49" s="2246">
        <v>9461</v>
      </c>
      <c r="CB49" s="2246">
        <v>5003353</v>
      </c>
      <c r="CC49" s="2246">
        <v>8050</v>
      </c>
      <c r="CD49" s="2246">
        <v>4245</v>
      </c>
      <c r="CE49" s="2246">
        <v>1015118</v>
      </c>
      <c r="CF49" s="1342">
        <v>42095</v>
      </c>
      <c r="CG49" s="619">
        <v>42095</v>
      </c>
      <c r="CH49" s="79">
        <v>42095</v>
      </c>
      <c r="CI49" s="80">
        <v>42095</v>
      </c>
      <c r="CJ49" s="128">
        <v>42095</v>
      </c>
      <c r="CK49" s="75">
        <v>26024</v>
      </c>
      <c r="CL49" s="2245" t="s">
        <v>21</v>
      </c>
      <c r="CM49" s="2246"/>
      <c r="CN49" s="2245">
        <v>26024</v>
      </c>
      <c r="CO49" s="2245" t="s">
        <v>21</v>
      </c>
      <c r="CP49" s="2245" t="s">
        <v>21</v>
      </c>
      <c r="CQ49" s="2245">
        <v>26024</v>
      </c>
      <c r="CR49" s="2245" t="s">
        <v>21</v>
      </c>
      <c r="CS49" s="2245">
        <v>26024</v>
      </c>
      <c r="CT49" s="2245" t="s">
        <v>21</v>
      </c>
      <c r="CU49" s="2245" t="s">
        <v>21</v>
      </c>
      <c r="CV49" s="205" t="s">
        <v>22</v>
      </c>
      <c r="CW49" s="1342">
        <v>42095</v>
      </c>
      <c r="CX49" s="619">
        <v>42095</v>
      </c>
      <c r="CY49" s="79">
        <v>42095</v>
      </c>
      <c r="CZ49" s="80">
        <v>42095</v>
      </c>
      <c r="DA49" s="128">
        <v>42095</v>
      </c>
      <c r="DB49" s="82">
        <v>148139</v>
      </c>
      <c r="DC49" s="2246" t="s">
        <v>21</v>
      </c>
      <c r="DD49" s="2246"/>
      <c r="DE49" s="2246">
        <v>148139</v>
      </c>
      <c r="DF49" s="2246">
        <v>76544</v>
      </c>
      <c r="DG49" s="2246">
        <v>39773</v>
      </c>
      <c r="DH49" s="2246">
        <v>31822</v>
      </c>
      <c r="DI49" s="2246" t="s">
        <v>21</v>
      </c>
      <c r="DJ49" s="2246">
        <v>31822</v>
      </c>
      <c r="DK49" s="2246" t="s">
        <v>21</v>
      </c>
      <c r="DL49" s="2246" t="s">
        <v>21</v>
      </c>
      <c r="DM49" s="2246" t="s">
        <v>22</v>
      </c>
      <c r="DN49" s="1342">
        <v>42095</v>
      </c>
      <c r="DO49" s="619">
        <v>42095</v>
      </c>
      <c r="DP49" s="79">
        <v>42095</v>
      </c>
      <c r="DQ49" s="80">
        <v>42095</v>
      </c>
      <c r="DR49" s="128">
        <v>42095</v>
      </c>
      <c r="DS49" s="82">
        <v>67842</v>
      </c>
      <c r="DT49" s="2246" t="s">
        <v>22</v>
      </c>
      <c r="DU49" s="2246"/>
      <c r="DV49" s="2246">
        <v>67840</v>
      </c>
      <c r="DW49" s="2246">
        <v>1269</v>
      </c>
      <c r="DX49" s="2246">
        <v>1494</v>
      </c>
      <c r="DY49" s="2246">
        <v>65077</v>
      </c>
      <c r="DZ49" s="2246" t="s">
        <v>22</v>
      </c>
      <c r="EA49" s="2246">
        <v>49642</v>
      </c>
      <c r="EB49" s="2246">
        <v>15435</v>
      </c>
      <c r="EC49" s="2246" t="s">
        <v>22</v>
      </c>
      <c r="ED49" s="2246" t="s">
        <v>22</v>
      </c>
      <c r="EE49" s="1342">
        <v>42095</v>
      </c>
      <c r="EF49" s="619">
        <v>42095</v>
      </c>
      <c r="EG49" s="79">
        <v>42095</v>
      </c>
      <c r="EH49" s="80">
        <v>42095</v>
      </c>
      <c r="EI49" s="128">
        <v>42095</v>
      </c>
      <c r="EJ49" s="82">
        <v>257617</v>
      </c>
      <c r="EK49" s="2246" t="s">
        <v>21</v>
      </c>
      <c r="EL49" s="2246"/>
      <c r="EM49" s="2246">
        <v>258556</v>
      </c>
      <c r="EN49" s="2246" t="s">
        <v>21</v>
      </c>
      <c r="EO49" s="2246" t="s">
        <v>21</v>
      </c>
      <c r="EP49" s="2246">
        <v>258556</v>
      </c>
      <c r="EQ49" s="2246" t="s">
        <v>21</v>
      </c>
      <c r="ER49" s="2246">
        <v>251710</v>
      </c>
      <c r="ES49" s="2246">
        <v>6846</v>
      </c>
      <c r="ET49" s="2246" t="s">
        <v>21</v>
      </c>
      <c r="EU49" s="2246">
        <v>6657</v>
      </c>
      <c r="EV49" s="1342">
        <v>42095</v>
      </c>
      <c r="EW49" s="619">
        <v>42095</v>
      </c>
    </row>
    <row r="50" spans="1:153" ht="15" customHeight="1">
      <c r="A50" s="85"/>
      <c r="B50" s="80">
        <v>42461</v>
      </c>
      <c r="C50" s="130"/>
      <c r="D50" s="82">
        <v>1792546</v>
      </c>
      <c r="E50" s="2246" t="s">
        <v>21</v>
      </c>
      <c r="F50" s="2246"/>
      <c r="G50" s="2246">
        <v>1835615</v>
      </c>
      <c r="H50" s="2246">
        <v>181064</v>
      </c>
      <c r="I50" s="2246">
        <v>13513</v>
      </c>
      <c r="J50" s="2246">
        <v>1641039</v>
      </c>
      <c r="K50" s="2246">
        <v>42582</v>
      </c>
      <c r="L50" s="2246">
        <v>1523207</v>
      </c>
      <c r="M50" s="2246">
        <v>75250</v>
      </c>
      <c r="N50" s="2246">
        <v>17228</v>
      </c>
      <c r="O50" s="2246">
        <v>208363</v>
      </c>
      <c r="P50" s="1342">
        <v>42461</v>
      </c>
      <c r="Q50" s="619">
        <v>42461</v>
      </c>
      <c r="R50" s="85"/>
      <c r="S50" s="80">
        <v>42461</v>
      </c>
      <c r="T50" s="130"/>
      <c r="U50" s="82">
        <v>12959</v>
      </c>
      <c r="V50" s="2246" t="s">
        <v>22</v>
      </c>
      <c r="W50" s="2246"/>
      <c r="X50" s="2246">
        <v>12891</v>
      </c>
      <c r="Y50" s="2246" t="s">
        <v>21</v>
      </c>
      <c r="Z50" s="2246" t="s">
        <v>21</v>
      </c>
      <c r="AA50" s="2246">
        <v>12891</v>
      </c>
      <c r="AB50" s="2246" t="s">
        <v>21</v>
      </c>
      <c r="AC50" s="2246">
        <v>2570</v>
      </c>
      <c r="AD50" s="2246">
        <v>10321</v>
      </c>
      <c r="AE50" s="2246">
        <v>55</v>
      </c>
      <c r="AF50" s="2246">
        <v>111</v>
      </c>
      <c r="AG50" s="1342">
        <v>42461</v>
      </c>
      <c r="AH50" s="619">
        <v>42461</v>
      </c>
      <c r="AI50" s="85"/>
      <c r="AJ50" s="80">
        <v>42461</v>
      </c>
      <c r="AK50" s="130"/>
      <c r="AL50" s="82">
        <v>417813</v>
      </c>
      <c r="AM50" s="2246" t="s">
        <v>22</v>
      </c>
      <c r="AN50" s="2246"/>
      <c r="AO50" s="2246">
        <v>422312</v>
      </c>
      <c r="AP50" s="2246">
        <v>4557</v>
      </c>
      <c r="AQ50" s="2246">
        <v>12423</v>
      </c>
      <c r="AR50" s="2246">
        <v>405332</v>
      </c>
      <c r="AS50" s="2246" t="s">
        <v>21</v>
      </c>
      <c r="AT50" s="2246">
        <v>366866</v>
      </c>
      <c r="AU50" s="2246">
        <v>38466</v>
      </c>
      <c r="AV50" s="2246">
        <v>212</v>
      </c>
      <c r="AW50" s="2246">
        <v>40892</v>
      </c>
      <c r="AX50" s="1342">
        <v>42461</v>
      </c>
      <c r="AY50" s="619">
        <v>42461</v>
      </c>
      <c r="AZ50" s="85"/>
      <c r="BA50" s="80">
        <v>42461</v>
      </c>
      <c r="BB50" s="130"/>
      <c r="BC50" s="82">
        <v>922391</v>
      </c>
      <c r="BD50" s="2246" t="s">
        <v>22</v>
      </c>
      <c r="BE50" s="2246"/>
      <c r="BF50" s="2246">
        <v>975261</v>
      </c>
      <c r="BG50" s="2246">
        <v>211674</v>
      </c>
      <c r="BH50" s="2246" t="s">
        <v>21</v>
      </c>
      <c r="BI50" s="2246">
        <v>763587</v>
      </c>
      <c r="BJ50" s="2246">
        <v>55114</v>
      </c>
      <c r="BK50" s="2246">
        <v>707445</v>
      </c>
      <c r="BL50" s="2246">
        <v>1028</v>
      </c>
      <c r="BM50" s="2246">
        <v>15367</v>
      </c>
      <c r="BN50" s="208">
        <v>189010</v>
      </c>
      <c r="BO50" s="1342">
        <v>42461</v>
      </c>
      <c r="BP50" s="619">
        <v>42461</v>
      </c>
      <c r="BQ50" s="85"/>
      <c r="BR50" s="80">
        <v>42461</v>
      </c>
      <c r="BS50" s="130"/>
      <c r="BT50" s="82">
        <v>10110350</v>
      </c>
      <c r="BU50" s="2246" t="s">
        <v>22</v>
      </c>
      <c r="BV50" s="2246"/>
      <c r="BW50" s="2246">
        <v>10098943</v>
      </c>
      <c r="BX50" s="2246">
        <v>5156326</v>
      </c>
      <c r="BY50" s="2246" t="s">
        <v>21</v>
      </c>
      <c r="BZ50" s="2246">
        <v>4942617</v>
      </c>
      <c r="CA50" s="2246">
        <v>10621</v>
      </c>
      <c r="CB50" s="2246">
        <v>4923568</v>
      </c>
      <c r="CC50" s="2246">
        <v>8428</v>
      </c>
      <c r="CD50" s="2246">
        <v>36424</v>
      </c>
      <c r="CE50" s="2246">
        <v>1030883</v>
      </c>
      <c r="CF50" s="1342">
        <v>42461</v>
      </c>
      <c r="CG50" s="619">
        <v>42461</v>
      </c>
      <c r="CH50" s="85"/>
      <c r="CI50" s="80">
        <v>42461</v>
      </c>
      <c r="CJ50" s="130"/>
      <c r="CK50" s="82">
        <v>38211</v>
      </c>
      <c r="CL50" s="2246" t="s">
        <v>21</v>
      </c>
      <c r="CM50" s="2246"/>
      <c r="CN50" s="2246">
        <v>38211</v>
      </c>
      <c r="CO50" s="2246" t="s">
        <v>21</v>
      </c>
      <c r="CP50" s="2246" t="s">
        <v>21</v>
      </c>
      <c r="CQ50" s="2246">
        <v>38211</v>
      </c>
      <c r="CR50" s="2246" t="s">
        <v>21</v>
      </c>
      <c r="CS50" s="2246">
        <v>38211</v>
      </c>
      <c r="CT50" s="2246" t="s">
        <v>21</v>
      </c>
      <c r="CU50" s="2246" t="s">
        <v>21</v>
      </c>
      <c r="CV50" s="208" t="s">
        <v>22</v>
      </c>
      <c r="CW50" s="1342">
        <v>42461</v>
      </c>
      <c r="CX50" s="619">
        <v>42461</v>
      </c>
      <c r="CY50" s="85"/>
      <c r="CZ50" s="80">
        <v>42461</v>
      </c>
      <c r="DA50" s="130"/>
      <c r="DB50" s="82">
        <v>156984</v>
      </c>
      <c r="DC50" s="2246" t="s">
        <v>21</v>
      </c>
      <c r="DD50" s="2246"/>
      <c r="DE50" s="2246">
        <v>156984</v>
      </c>
      <c r="DF50" s="2246">
        <v>75829</v>
      </c>
      <c r="DG50" s="2246">
        <v>39709</v>
      </c>
      <c r="DH50" s="2246">
        <v>41446</v>
      </c>
      <c r="DI50" s="2246" t="s">
        <v>21</v>
      </c>
      <c r="DJ50" s="2246">
        <v>41446</v>
      </c>
      <c r="DK50" s="2246" t="s">
        <v>21</v>
      </c>
      <c r="DL50" s="2246" t="s">
        <v>21</v>
      </c>
      <c r="DM50" s="2246" t="s">
        <v>22</v>
      </c>
      <c r="DN50" s="1342">
        <v>42461</v>
      </c>
      <c r="DO50" s="619">
        <v>42461</v>
      </c>
      <c r="DP50" s="85"/>
      <c r="DQ50" s="80">
        <v>42461</v>
      </c>
      <c r="DR50" s="130"/>
      <c r="DS50" s="82">
        <v>83148</v>
      </c>
      <c r="DT50" s="2246" t="s">
        <v>22</v>
      </c>
      <c r="DU50" s="2246"/>
      <c r="DV50" s="2246">
        <v>83142</v>
      </c>
      <c r="DW50" s="2246">
        <v>1315</v>
      </c>
      <c r="DX50" s="2246" t="s">
        <v>21</v>
      </c>
      <c r="DY50" s="2246">
        <v>81827</v>
      </c>
      <c r="DZ50" s="2246" t="s">
        <v>22</v>
      </c>
      <c r="EA50" s="2246">
        <v>55473</v>
      </c>
      <c r="EB50" s="2246">
        <v>26354</v>
      </c>
      <c r="EC50" s="2246" t="s">
        <v>22</v>
      </c>
      <c r="ED50" s="2246" t="s">
        <v>22</v>
      </c>
      <c r="EE50" s="1342">
        <v>42461</v>
      </c>
      <c r="EF50" s="619">
        <v>42461</v>
      </c>
      <c r="EG50" s="85"/>
      <c r="EH50" s="80">
        <v>42461</v>
      </c>
      <c r="EI50" s="130"/>
      <c r="EJ50" s="82">
        <v>303805</v>
      </c>
      <c r="EK50" s="2246" t="s">
        <v>21</v>
      </c>
      <c r="EL50" s="2246"/>
      <c r="EM50" s="2246">
        <v>297027</v>
      </c>
      <c r="EN50" s="2246" t="s">
        <v>21</v>
      </c>
      <c r="EO50" s="2246" t="s">
        <v>21</v>
      </c>
      <c r="EP50" s="2246">
        <v>297027</v>
      </c>
      <c r="EQ50" s="2246" t="s">
        <v>21</v>
      </c>
      <c r="ER50" s="2246">
        <v>287912</v>
      </c>
      <c r="ES50" s="2246">
        <v>9115</v>
      </c>
      <c r="ET50" s="2246" t="s">
        <v>21</v>
      </c>
      <c r="EU50" s="2246">
        <v>13436</v>
      </c>
      <c r="EV50" s="1342">
        <v>42461</v>
      </c>
      <c r="EW50" s="619">
        <v>42461</v>
      </c>
    </row>
    <row r="51" spans="1:153" ht="7.5" customHeight="1">
      <c r="A51" s="85"/>
      <c r="B51" s="87"/>
      <c r="C51" s="130"/>
      <c r="D51" s="82"/>
      <c r="E51" s="2246"/>
      <c r="F51" s="2246"/>
      <c r="G51" s="2246"/>
      <c r="H51" s="2246"/>
      <c r="I51" s="2246"/>
      <c r="J51" s="2246"/>
      <c r="K51" s="2246"/>
      <c r="L51" s="2246"/>
      <c r="M51" s="2246"/>
      <c r="N51" s="2246"/>
      <c r="O51" s="2246"/>
      <c r="P51" s="1341"/>
      <c r="Q51" s="479"/>
      <c r="R51" s="85"/>
      <c r="S51" s="87"/>
      <c r="T51" s="130"/>
      <c r="U51" s="82"/>
      <c r="V51" s="2246"/>
      <c r="W51" s="2246"/>
      <c r="X51" s="2246"/>
      <c r="Y51" s="2246"/>
      <c r="Z51" s="2246"/>
      <c r="AA51" s="2246"/>
      <c r="AB51" s="2246"/>
      <c r="AC51" s="2246"/>
      <c r="AD51" s="2246"/>
      <c r="AE51" s="2246"/>
      <c r="AF51" s="2246"/>
      <c r="AG51" s="1341"/>
      <c r="AH51" s="479"/>
      <c r="AI51" s="85"/>
      <c r="AJ51" s="87"/>
      <c r="AK51" s="130"/>
      <c r="AL51" s="82"/>
      <c r="AM51" s="2246"/>
      <c r="AN51" s="2246"/>
      <c r="AO51" s="2246"/>
      <c r="AP51" s="2246"/>
      <c r="AQ51" s="2246"/>
      <c r="AR51" s="2246"/>
      <c r="AS51" s="2246"/>
      <c r="AT51" s="2246"/>
      <c r="AU51" s="2246"/>
      <c r="AV51" s="2246"/>
      <c r="AW51" s="2246"/>
      <c r="AX51" s="1341"/>
      <c r="AY51" s="479"/>
      <c r="AZ51" s="85"/>
      <c r="BA51" s="87"/>
      <c r="BB51" s="130"/>
      <c r="BC51" s="82"/>
      <c r="BD51" s="2246"/>
      <c r="BE51" s="2246"/>
      <c r="BF51" s="2246"/>
      <c r="BG51" s="2246"/>
      <c r="BH51" s="2246"/>
      <c r="BI51" s="2246"/>
      <c r="BJ51" s="2246"/>
      <c r="BK51" s="2246"/>
      <c r="BL51" s="2246"/>
      <c r="BM51" s="2246"/>
      <c r="BN51" s="208"/>
      <c r="BO51" s="1341"/>
      <c r="BP51" s="479"/>
      <c r="BQ51" s="85"/>
      <c r="BR51" s="87"/>
      <c r="BS51" s="130"/>
      <c r="BT51" s="82"/>
      <c r="BU51" s="2246"/>
      <c r="BV51" s="2246"/>
      <c r="BW51" s="2246"/>
      <c r="BX51" s="2246"/>
      <c r="BY51" s="2246"/>
      <c r="BZ51" s="2246"/>
      <c r="CA51" s="2246"/>
      <c r="CB51" s="2246"/>
      <c r="CC51" s="2246"/>
      <c r="CD51" s="2246"/>
      <c r="CE51" s="2246"/>
      <c r="CF51" s="1341"/>
      <c r="CG51" s="479"/>
      <c r="CH51" s="85"/>
      <c r="CI51" s="87"/>
      <c r="CJ51" s="130"/>
      <c r="CK51" s="82"/>
      <c r="CL51" s="2246"/>
      <c r="CM51" s="2246"/>
      <c r="CN51" s="2246"/>
      <c r="CO51" s="2246"/>
      <c r="CP51" s="2246"/>
      <c r="CQ51" s="2246"/>
      <c r="CR51" s="2246"/>
      <c r="CS51" s="2246"/>
      <c r="CT51" s="2246"/>
      <c r="CU51" s="2246"/>
      <c r="CV51" s="2246"/>
      <c r="CW51" s="1341"/>
      <c r="CX51" s="479"/>
      <c r="CY51" s="85"/>
      <c r="CZ51" s="87"/>
      <c r="DA51" s="130"/>
      <c r="DB51" s="82"/>
      <c r="DC51" s="2246"/>
      <c r="DD51" s="2246"/>
      <c r="DE51" s="2246"/>
      <c r="DF51" s="2246"/>
      <c r="DG51" s="2246"/>
      <c r="DH51" s="2246"/>
      <c r="DI51" s="2246"/>
      <c r="DJ51" s="2246"/>
      <c r="DK51" s="2246"/>
      <c r="DL51" s="2246"/>
      <c r="DM51" s="2246"/>
      <c r="DN51" s="1341"/>
      <c r="DO51" s="479"/>
      <c r="DP51" s="85"/>
      <c r="DQ51" s="87"/>
      <c r="DR51" s="130"/>
      <c r="DS51" s="82"/>
      <c r="DT51" s="2246"/>
      <c r="DU51" s="2246"/>
      <c r="DV51" s="2246"/>
      <c r="DW51" s="2246"/>
      <c r="DX51" s="2246"/>
      <c r="DY51" s="2246"/>
      <c r="DZ51" s="2246"/>
      <c r="EA51" s="2246"/>
      <c r="EB51" s="2246"/>
      <c r="EC51" s="2246"/>
      <c r="ED51" s="2246"/>
      <c r="EE51" s="1341"/>
      <c r="EF51" s="479"/>
      <c r="EG51" s="85"/>
      <c r="EH51" s="87"/>
      <c r="EI51" s="130"/>
      <c r="EJ51" s="82"/>
      <c r="EK51" s="2246"/>
      <c r="EL51" s="2246"/>
      <c r="EM51" s="2246"/>
      <c r="EN51" s="2246"/>
      <c r="EO51" s="2246"/>
      <c r="EP51" s="2246"/>
      <c r="EQ51" s="2246"/>
      <c r="ER51" s="2246"/>
      <c r="ES51" s="2246"/>
      <c r="ET51" s="2246"/>
      <c r="EU51" s="2246"/>
      <c r="EV51" s="1341"/>
      <c r="EW51" s="479"/>
    </row>
    <row r="52" spans="1:153" ht="15" customHeight="1">
      <c r="A52" s="88" t="s">
        <v>1582</v>
      </c>
      <c r="B52" s="89" t="s">
        <v>23</v>
      </c>
      <c r="C52" s="132" t="s">
        <v>163</v>
      </c>
      <c r="D52" s="82">
        <v>480878</v>
      </c>
      <c r="E52" s="2246" t="s">
        <v>21</v>
      </c>
      <c r="F52" s="2246"/>
      <c r="G52" s="2246">
        <v>464418</v>
      </c>
      <c r="H52" s="2246">
        <v>46632</v>
      </c>
      <c r="I52" s="2246">
        <v>2792</v>
      </c>
      <c r="J52" s="2246">
        <v>414994</v>
      </c>
      <c r="K52" s="2246">
        <v>10001</v>
      </c>
      <c r="L52" s="2246">
        <v>387698</v>
      </c>
      <c r="M52" s="2246">
        <v>17294</v>
      </c>
      <c r="N52" s="2246">
        <v>4864</v>
      </c>
      <c r="O52" s="2246">
        <v>208363</v>
      </c>
      <c r="P52" s="1343" t="s">
        <v>25</v>
      </c>
      <c r="Q52" s="623" t="s">
        <v>1583</v>
      </c>
      <c r="R52" s="88" t="s">
        <v>1582</v>
      </c>
      <c r="S52" s="89" t="s">
        <v>23</v>
      </c>
      <c r="T52" s="132" t="s">
        <v>163</v>
      </c>
      <c r="U52" s="82">
        <v>3190</v>
      </c>
      <c r="V52" s="2246" t="s">
        <v>22</v>
      </c>
      <c r="W52" s="2246"/>
      <c r="X52" s="2246">
        <v>3162</v>
      </c>
      <c r="Y52" s="2246" t="s">
        <v>21</v>
      </c>
      <c r="Z52" s="2246" t="s">
        <v>21</v>
      </c>
      <c r="AA52" s="2246">
        <v>3162</v>
      </c>
      <c r="AB52" s="2246" t="s">
        <v>21</v>
      </c>
      <c r="AC52" s="2246">
        <v>650</v>
      </c>
      <c r="AD52" s="2246">
        <v>2512</v>
      </c>
      <c r="AE52" s="2246">
        <v>8</v>
      </c>
      <c r="AF52" s="2246">
        <v>111</v>
      </c>
      <c r="AG52" s="1343" t="s">
        <v>25</v>
      </c>
      <c r="AH52" s="623" t="s">
        <v>1583</v>
      </c>
      <c r="AI52" s="88" t="s">
        <v>1582</v>
      </c>
      <c r="AJ52" s="89" t="s">
        <v>23</v>
      </c>
      <c r="AK52" s="132" t="s">
        <v>163</v>
      </c>
      <c r="AL52" s="82">
        <v>102530</v>
      </c>
      <c r="AM52" s="2246" t="s">
        <v>22</v>
      </c>
      <c r="AN52" s="2246"/>
      <c r="AO52" s="2246">
        <v>106463</v>
      </c>
      <c r="AP52" s="2246">
        <v>781</v>
      </c>
      <c r="AQ52" s="2246">
        <v>2550</v>
      </c>
      <c r="AR52" s="2246">
        <v>103132</v>
      </c>
      <c r="AS52" s="2246" t="s">
        <v>21</v>
      </c>
      <c r="AT52" s="2246">
        <v>94804</v>
      </c>
      <c r="AU52" s="2246">
        <v>8328</v>
      </c>
      <c r="AV52" s="2246">
        <v>184</v>
      </c>
      <c r="AW52" s="2246">
        <v>40892</v>
      </c>
      <c r="AX52" s="1343" t="s">
        <v>25</v>
      </c>
      <c r="AY52" s="623" t="s">
        <v>1583</v>
      </c>
      <c r="AZ52" s="88" t="s">
        <v>1582</v>
      </c>
      <c r="BA52" s="89" t="s">
        <v>23</v>
      </c>
      <c r="BB52" s="132" t="s">
        <v>163</v>
      </c>
      <c r="BC52" s="82">
        <v>272860</v>
      </c>
      <c r="BD52" s="2246" t="s">
        <v>22</v>
      </c>
      <c r="BE52" s="2246"/>
      <c r="BF52" s="2246">
        <v>245566</v>
      </c>
      <c r="BG52" s="2246">
        <v>54757</v>
      </c>
      <c r="BH52" s="2246" t="s">
        <v>21</v>
      </c>
      <c r="BI52" s="2246">
        <v>190809</v>
      </c>
      <c r="BJ52" s="2246">
        <v>12945</v>
      </c>
      <c r="BK52" s="2246">
        <v>177858</v>
      </c>
      <c r="BL52" s="2246">
        <v>6</v>
      </c>
      <c r="BM52" s="2246">
        <v>4523</v>
      </c>
      <c r="BN52" s="208">
        <v>189010</v>
      </c>
      <c r="BO52" s="1343" t="s">
        <v>25</v>
      </c>
      <c r="BP52" s="623" t="s">
        <v>1583</v>
      </c>
      <c r="BQ52" s="88" t="s">
        <v>1582</v>
      </c>
      <c r="BR52" s="89" t="s">
        <v>23</v>
      </c>
      <c r="BS52" s="132" t="s">
        <v>163</v>
      </c>
      <c r="BT52" s="82">
        <v>2606103</v>
      </c>
      <c r="BU52" s="2246" t="s">
        <v>22</v>
      </c>
      <c r="BV52" s="2246"/>
      <c r="BW52" s="2246">
        <v>2616598</v>
      </c>
      <c r="BX52" s="2246">
        <v>1330671</v>
      </c>
      <c r="BY52" s="2246" t="s">
        <v>21</v>
      </c>
      <c r="BZ52" s="2246">
        <v>1285927</v>
      </c>
      <c r="CA52" s="2246">
        <v>2614</v>
      </c>
      <c r="CB52" s="2246">
        <v>1281080</v>
      </c>
      <c r="CC52" s="2246">
        <v>2233</v>
      </c>
      <c r="CD52" s="2246">
        <v>73</v>
      </c>
      <c r="CE52" s="2246">
        <v>1030883</v>
      </c>
      <c r="CF52" s="1343" t="s">
        <v>25</v>
      </c>
      <c r="CG52" s="623" t="s">
        <v>1583</v>
      </c>
      <c r="CH52" s="88" t="s">
        <v>1582</v>
      </c>
      <c r="CI52" s="89" t="s">
        <v>23</v>
      </c>
      <c r="CJ52" s="132" t="s">
        <v>163</v>
      </c>
      <c r="CK52" s="82">
        <v>13463</v>
      </c>
      <c r="CL52" s="2246" t="s">
        <v>21</v>
      </c>
      <c r="CM52" s="2246"/>
      <c r="CN52" s="2246">
        <v>13463</v>
      </c>
      <c r="CO52" s="2246" t="s">
        <v>21</v>
      </c>
      <c r="CP52" s="2246" t="s">
        <v>21</v>
      </c>
      <c r="CQ52" s="2246">
        <v>13463</v>
      </c>
      <c r="CR52" s="2246" t="s">
        <v>21</v>
      </c>
      <c r="CS52" s="2246">
        <v>13463</v>
      </c>
      <c r="CT52" s="2246" t="s">
        <v>21</v>
      </c>
      <c r="CU52" s="2246" t="s">
        <v>21</v>
      </c>
      <c r="CV52" s="208" t="s">
        <v>22</v>
      </c>
      <c r="CW52" s="1343" t="s">
        <v>25</v>
      </c>
      <c r="CX52" s="623" t="s">
        <v>1583</v>
      </c>
      <c r="CY52" s="88" t="s">
        <v>1582</v>
      </c>
      <c r="CZ52" s="89" t="s">
        <v>23</v>
      </c>
      <c r="DA52" s="132" t="s">
        <v>163</v>
      </c>
      <c r="DB52" s="82">
        <v>42008</v>
      </c>
      <c r="DC52" s="2246" t="s">
        <v>21</v>
      </c>
      <c r="DD52" s="2246"/>
      <c r="DE52" s="2246">
        <v>42008</v>
      </c>
      <c r="DF52" s="2246">
        <v>20845</v>
      </c>
      <c r="DG52" s="2246">
        <v>10825</v>
      </c>
      <c r="DH52" s="2246">
        <v>10338</v>
      </c>
      <c r="DI52" s="2246" t="s">
        <v>21</v>
      </c>
      <c r="DJ52" s="2246">
        <v>10338</v>
      </c>
      <c r="DK52" s="2246" t="s">
        <v>21</v>
      </c>
      <c r="DL52" s="2246" t="s">
        <v>21</v>
      </c>
      <c r="DM52" s="2246" t="s">
        <v>22</v>
      </c>
      <c r="DN52" s="1343" t="s">
        <v>25</v>
      </c>
      <c r="DO52" s="623" t="s">
        <v>1583</v>
      </c>
      <c r="DP52" s="88" t="s">
        <v>1582</v>
      </c>
      <c r="DQ52" s="89" t="s">
        <v>23</v>
      </c>
      <c r="DR52" s="132" t="s">
        <v>163</v>
      </c>
      <c r="DS52" s="82">
        <v>26778</v>
      </c>
      <c r="DT52" s="2246" t="s">
        <v>22</v>
      </c>
      <c r="DU52" s="2246"/>
      <c r="DV52" s="2246">
        <v>26778</v>
      </c>
      <c r="DW52" s="2246">
        <v>372</v>
      </c>
      <c r="DX52" s="2246" t="s">
        <v>21</v>
      </c>
      <c r="DY52" s="2246">
        <v>26406</v>
      </c>
      <c r="DZ52" s="2246" t="s">
        <v>22</v>
      </c>
      <c r="EA52" s="2246">
        <v>14849</v>
      </c>
      <c r="EB52" s="2246">
        <v>11557</v>
      </c>
      <c r="EC52" s="2246" t="s">
        <v>22</v>
      </c>
      <c r="ED52" s="2246" t="s">
        <v>22</v>
      </c>
      <c r="EE52" s="1343" t="s">
        <v>25</v>
      </c>
      <c r="EF52" s="623" t="s">
        <v>1583</v>
      </c>
      <c r="EG52" s="88" t="s">
        <v>1582</v>
      </c>
      <c r="EH52" s="89" t="s">
        <v>23</v>
      </c>
      <c r="EI52" s="132" t="s">
        <v>163</v>
      </c>
      <c r="EJ52" s="82">
        <v>78408</v>
      </c>
      <c r="EK52" s="2246" t="s">
        <v>21</v>
      </c>
      <c r="EL52" s="2246"/>
      <c r="EM52" s="2246">
        <v>76141</v>
      </c>
      <c r="EN52" s="2246" t="s">
        <v>21</v>
      </c>
      <c r="EO52" s="2246" t="s">
        <v>21</v>
      </c>
      <c r="EP52" s="2246">
        <v>76141</v>
      </c>
      <c r="EQ52" s="2246" t="s">
        <v>21</v>
      </c>
      <c r="ER52" s="2246">
        <v>73498</v>
      </c>
      <c r="ES52" s="2246">
        <v>2643</v>
      </c>
      <c r="ET52" s="2246" t="s">
        <v>21</v>
      </c>
      <c r="EU52" s="2246">
        <v>13436</v>
      </c>
      <c r="EV52" s="1343" t="s">
        <v>25</v>
      </c>
      <c r="EW52" s="623" t="s">
        <v>1583</v>
      </c>
    </row>
    <row r="53" spans="1:153" ht="15" customHeight="1">
      <c r="A53" s="93" t="s">
        <v>26</v>
      </c>
      <c r="B53" s="94" t="s">
        <v>26</v>
      </c>
      <c r="C53" s="132" t="s">
        <v>164</v>
      </c>
      <c r="D53" s="82">
        <v>433876</v>
      </c>
      <c r="E53" s="2246" t="s">
        <v>21</v>
      </c>
      <c r="F53" s="2246"/>
      <c r="G53" s="2246">
        <v>426138</v>
      </c>
      <c r="H53" s="2246">
        <v>40721</v>
      </c>
      <c r="I53" s="2246">
        <v>2833</v>
      </c>
      <c r="J53" s="2246">
        <v>382585</v>
      </c>
      <c r="K53" s="2246">
        <v>13844</v>
      </c>
      <c r="L53" s="2246">
        <v>353098</v>
      </c>
      <c r="M53" s="2246">
        <v>15643</v>
      </c>
      <c r="N53" s="2246">
        <v>3442</v>
      </c>
      <c r="O53" s="2246">
        <v>210967</v>
      </c>
      <c r="P53" s="1343" t="s">
        <v>27</v>
      </c>
      <c r="Q53" s="623" t="s">
        <v>26</v>
      </c>
      <c r="R53" s="93" t="s">
        <v>26</v>
      </c>
      <c r="S53" s="94" t="s">
        <v>26</v>
      </c>
      <c r="T53" s="132" t="s">
        <v>164</v>
      </c>
      <c r="U53" s="82">
        <v>3157</v>
      </c>
      <c r="V53" s="2246" t="s">
        <v>22</v>
      </c>
      <c r="W53" s="2246"/>
      <c r="X53" s="2246">
        <v>3122</v>
      </c>
      <c r="Y53" s="2246" t="s">
        <v>21</v>
      </c>
      <c r="Z53" s="2246" t="s">
        <v>21</v>
      </c>
      <c r="AA53" s="2246">
        <v>3122</v>
      </c>
      <c r="AB53" s="2246" t="s">
        <v>21</v>
      </c>
      <c r="AC53" s="2246">
        <v>645</v>
      </c>
      <c r="AD53" s="2246">
        <v>2477</v>
      </c>
      <c r="AE53" s="2246">
        <v>18</v>
      </c>
      <c r="AF53" s="2246">
        <v>129</v>
      </c>
      <c r="AG53" s="1343" t="s">
        <v>27</v>
      </c>
      <c r="AH53" s="623" t="s">
        <v>26</v>
      </c>
      <c r="AI53" s="93" t="s">
        <v>26</v>
      </c>
      <c r="AJ53" s="94" t="s">
        <v>26</v>
      </c>
      <c r="AK53" s="132" t="s">
        <v>164</v>
      </c>
      <c r="AL53" s="82">
        <v>101106</v>
      </c>
      <c r="AM53" s="2246" t="s">
        <v>22</v>
      </c>
      <c r="AN53" s="2246"/>
      <c r="AO53" s="2246">
        <v>102331</v>
      </c>
      <c r="AP53" s="2246">
        <v>943</v>
      </c>
      <c r="AQ53" s="2246">
        <v>2606</v>
      </c>
      <c r="AR53" s="2246">
        <v>98782</v>
      </c>
      <c r="AS53" s="2246" t="s">
        <v>21</v>
      </c>
      <c r="AT53" s="2246">
        <v>91828</v>
      </c>
      <c r="AU53" s="2246">
        <v>6954</v>
      </c>
      <c r="AV53" s="2246">
        <v>126</v>
      </c>
      <c r="AW53" s="2246">
        <v>39471</v>
      </c>
      <c r="AX53" s="1343" t="s">
        <v>27</v>
      </c>
      <c r="AY53" s="623" t="s">
        <v>26</v>
      </c>
      <c r="AZ53" s="93" t="s">
        <v>26</v>
      </c>
      <c r="BA53" s="94" t="s">
        <v>26</v>
      </c>
      <c r="BB53" s="132" t="s">
        <v>164</v>
      </c>
      <c r="BC53" s="82">
        <v>218077</v>
      </c>
      <c r="BD53" s="2246" t="s">
        <v>22</v>
      </c>
      <c r="BE53" s="2246"/>
      <c r="BF53" s="2246">
        <v>211986</v>
      </c>
      <c r="BG53" s="2246">
        <v>46819</v>
      </c>
      <c r="BH53" s="2246" t="s">
        <v>21</v>
      </c>
      <c r="BI53" s="2246">
        <v>165167</v>
      </c>
      <c r="BJ53" s="2246">
        <v>17918</v>
      </c>
      <c r="BK53" s="2246">
        <v>147246</v>
      </c>
      <c r="BL53" s="2246">
        <v>3</v>
      </c>
      <c r="BM53" s="2246">
        <v>2709</v>
      </c>
      <c r="BN53" s="208">
        <v>190297</v>
      </c>
      <c r="BO53" s="1343" t="s">
        <v>27</v>
      </c>
      <c r="BP53" s="623" t="s">
        <v>26</v>
      </c>
      <c r="BQ53" s="93" t="s">
        <v>26</v>
      </c>
      <c r="BR53" s="94" t="s">
        <v>26</v>
      </c>
      <c r="BS53" s="132" t="s">
        <v>164</v>
      </c>
      <c r="BT53" s="82">
        <v>2397128</v>
      </c>
      <c r="BU53" s="2246" t="s">
        <v>22</v>
      </c>
      <c r="BV53" s="2246"/>
      <c r="BW53" s="2246">
        <v>2349656</v>
      </c>
      <c r="BX53" s="2246">
        <v>1134463</v>
      </c>
      <c r="BY53" s="2246" t="s">
        <v>21</v>
      </c>
      <c r="BZ53" s="2246">
        <v>1215193</v>
      </c>
      <c r="CA53" s="2246">
        <v>2967</v>
      </c>
      <c r="CB53" s="2246">
        <v>1210083</v>
      </c>
      <c r="CC53" s="2246">
        <v>2143</v>
      </c>
      <c r="CD53" s="2246">
        <v>85</v>
      </c>
      <c r="CE53" s="2246">
        <v>1079757</v>
      </c>
      <c r="CF53" s="1343" t="s">
        <v>27</v>
      </c>
      <c r="CG53" s="623" t="s">
        <v>26</v>
      </c>
      <c r="CH53" s="93" t="s">
        <v>26</v>
      </c>
      <c r="CI53" s="94" t="s">
        <v>26</v>
      </c>
      <c r="CJ53" s="132" t="s">
        <v>164</v>
      </c>
      <c r="CK53" s="82">
        <v>10744</v>
      </c>
      <c r="CL53" s="2246" t="s">
        <v>21</v>
      </c>
      <c r="CM53" s="2246"/>
      <c r="CN53" s="2246">
        <v>10744</v>
      </c>
      <c r="CO53" s="2246" t="s">
        <v>21</v>
      </c>
      <c r="CP53" s="2246" t="s">
        <v>21</v>
      </c>
      <c r="CQ53" s="2246">
        <v>10744</v>
      </c>
      <c r="CR53" s="2246" t="s">
        <v>21</v>
      </c>
      <c r="CS53" s="2246">
        <v>10744</v>
      </c>
      <c r="CT53" s="2246" t="s">
        <v>21</v>
      </c>
      <c r="CU53" s="2246" t="s">
        <v>21</v>
      </c>
      <c r="CV53" s="208" t="s">
        <v>22</v>
      </c>
      <c r="CW53" s="1343" t="s">
        <v>27</v>
      </c>
      <c r="CX53" s="623" t="s">
        <v>26</v>
      </c>
      <c r="CY53" s="93" t="s">
        <v>26</v>
      </c>
      <c r="CZ53" s="94" t="s">
        <v>26</v>
      </c>
      <c r="DA53" s="132" t="s">
        <v>164</v>
      </c>
      <c r="DB53" s="82">
        <v>37122</v>
      </c>
      <c r="DC53" s="2246" t="s">
        <v>21</v>
      </c>
      <c r="DD53" s="2246"/>
      <c r="DE53" s="2246">
        <v>37122</v>
      </c>
      <c r="DF53" s="2246">
        <v>17660</v>
      </c>
      <c r="DG53" s="2246">
        <v>9862</v>
      </c>
      <c r="DH53" s="2246">
        <v>9600</v>
      </c>
      <c r="DI53" s="2246" t="s">
        <v>21</v>
      </c>
      <c r="DJ53" s="2246">
        <v>9600</v>
      </c>
      <c r="DK53" s="2246" t="s">
        <v>21</v>
      </c>
      <c r="DL53" s="2246" t="s">
        <v>21</v>
      </c>
      <c r="DM53" s="2246" t="s">
        <v>22</v>
      </c>
      <c r="DN53" s="1343" t="s">
        <v>27</v>
      </c>
      <c r="DO53" s="623" t="s">
        <v>26</v>
      </c>
      <c r="DP53" s="93" t="s">
        <v>26</v>
      </c>
      <c r="DQ53" s="94" t="s">
        <v>26</v>
      </c>
      <c r="DR53" s="132" t="s">
        <v>164</v>
      </c>
      <c r="DS53" s="82">
        <v>21600</v>
      </c>
      <c r="DT53" s="2246" t="s">
        <v>22</v>
      </c>
      <c r="DU53" s="2246"/>
      <c r="DV53" s="2246">
        <v>21602</v>
      </c>
      <c r="DW53" s="2246">
        <v>341</v>
      </c>
      <c r="DX53" s="2246" t="s">
        <v>21</v>
      </c>
      <c r="DY53" s="2246">
        <v>21261</v>
      </c>
      <c r="DZ53" s="2246" t="s">
        <v>22</v>
      </c>
      <c r="EA53" s="2246">
        <v>14163</v>
      </c>
      <c r="EB53" s="2246">
        <v>7098</v>
      </c>
      <c r="EC53" s="2246" t="s">
        <v>22</v>
      </c>
      <c r="ED53" s="2246" t="s">
        <v>22</v>
      </c>
      <c r="EE53" s="1343" t="s">
        <v>27</v>
      </c>
      <c r="EF53" s="623" t="s">
        <v>26</v>
      </c>
      <c r="EG53" s="93" t="s">
        <v>26</v>
      </c>
      <c r="EH53" s="94" t="s">
        <v>26</v>
      </c>
      <c r="EI53" s="132" t="s">
        <v>164</v>
      </c>
      <c r="EJ53" s="82">
        <v>72675</v>
      </c>
      <c r="EK53" s="2246" t="s">
        <v>21</v>
      </c>
      <c r="EL53" s="2246"/>
      <c r="EM53" s="2246">
        <v>71078</v>
      </c>
      <c r="EN53" s="2246" t="s">
        <v>21</v>
      </c>
      <c r="EO53" s="2246" t="s">
        <v>21</v>
      </c>
      <c r="EP53" s="2246">
        <v>71078</v>
      </c>
      <c r="EQ53" s="2246" t="s">
        <v>21</v>
      </c>
      <c r="ER53" s="2246">
        <v>69217</v>
      </c>
      <c r="ES53" s="2246">
        <v>1861</v>
      </c>
      <c r="ET53" s="2246" t="s">
        <v>21</v>
      </c>
      <c r="EU53" s="2246">
        <v>15034</v>
      </c>
      <c r="EV53" s="1343" t="s">
        <v>27</v>
      </c>
      <c r="EW53" s="623" t="s">
        <v>26</v>
      </c>
    </row>
    <row r="54" spans="1:153" ht="15" customHeight="1">
      <c r="A54" s="93" t="s">
        <v>26</v>
      </c>
      <c r="B54" s="94" t="s">
        <v>26</v>
      </c>
      <c r="C54" s="132" t="s">
        <v>165</v>
      </c>
      <c r="D54" s="82">
        <v>440650</v>
      </c>
      <c r="E54" s="2246" t="s">
        <v>21</v>
      </c>
      <c r="F54" s="2246"/>
      <c r="G54" s="2246">
        <v>465262</v>
      </c>
      <c r="H54" s="2246">
        <v>52055</v>
      </c>
      <c r="I54" s="2246">
        <v>4212</v>
      </c>
      <c r="J54" s="2246">
        <v>408996</v>
      </c>
      <c r="K54" s="2246">
        <v>13035</v>
      </c>
      <c r="L54" s="2246">
        <v>377818</v>
      </c>
      <c r="M54" s="2246">
        <v>18142</v>
      </c>
      <c r="N54" s="2246">
        <v>4876</v>
      </c>
      <c r="O54" s="2246">
        <v>179880</v>
      </c>
      <c r="P54" s="1343" t="s">
        <v>28</v>
      </c>
      <c r="Q54" s="623" t="s">
        <v>26</v>
      </c>
      <c r="R54" s="93" t="s">
        <v>26</v>
      </c>
      <c r="S54" s="94" t="s">
        <v>26</v>
      </c>
      <c r="T54" s="132" t="s">
        <v>165</v>
      </c>
      <c r="U54" s="82">
        <v>3257</v>
      </c>
      <c r="V54" s="2246" t="s">
        <v>22</v>
      </c>
      <c r="W54" s="2246"/>
      <c r="X54" s="2246">
        <v>3255</v>
      </c>
      <c r="Y54" s="2246" t="s">
        <v>21</v>
      </c>
      <c r="Z54" s="2246" t="s">
        <v>21</v>
      </c>
      <c r="AA54" s="2246">
        <v>3255</v>
      </c>
      <c r="AB54" s="2246" t="s">
        <v>21</v>
      </c>
      <c r="AC54" s="2246">
        <v>687</v>
      </c>
      <c r="AD54" s="2246">
        <v>2568</v>
      </c>
      <c r="AE54" s="2246">
        <v>20</v>
      </c>
      <c r="AF54" s="2246">
        <v>112</v>
      </c>
      <c r="AG54" s="1343" t="s">
        <v>28</v>
      </c>
      <c r="AH54" s="623" t="s">
        <v>26</v>
      </c>
      <c r="AI54" s="93" t="s">
        <v>26</v>
      </c>
      <c r="AJ54" s="94" t="s">
        <v>26</v>
      </c>
      <c r="AK54" s="132" t="s">
        <v>165</v>
      </c>
      <c r="AL54" s="82">
        <v>108994</v>
      </c>
      <c r="AM54" s="2246" t="s">
        <v>22</v>
      </c>
      <c r="AN54" s="2246"/>
      <c r="AO54" s="2246">
        <v>109397</v>
      </c>
      <c r="AP54" s="2246">
        <v>845</v>
      </c>
      <c r="AQ54" s="2246">
        <v>3879</v>
      </c>
      <c r="AR54" s="2246">
        <v>104673</v>
      </c>
      <c r="AS54" s="2246" t="s">
        <v>21</v>
      </c>
      <c r="AT54" s="2246">
        <v>95295</v>
      </c>
      <c r="AU54" s="2246">
        <v>9378</v>
      </c>
      <c r="AV54" s="2246">
        <v>19</v>
      </c>
      <c r="AW54" s="2246">
        <v>39064</v>
      </c>
      <c r="AX54" s="1343" t="s">
        <v>28</v>
      </c>
      <c r="AY54" s="623" t="s">
        <v>26</v>
      </c>
      <c r="AZ54" s="93" t="s">
        <v>26</v>
      </c>
      <c r="BA54" s="94" t="s">
        <v>26</v>
      </c>
      <c r="BB54" s="132" t="s">
        <v>165</v>
      </c>
      <c r="BC54" s="82">
        <v>230885</v>
      </c>
      <c r="BD54" s="2246" t="s">
        <v>22</v>
      </c>
      <c r="BE54" s="2246"/>
      <c r="BF54" s="2246">
        <v>260476</v>
      </c>
      <c r="BG54" s="2246">
        <v>63042</v>
      </c>
      <c r="BH54" s="2246" t="s">
        <v>21</v>
      </c>
      <c r="BI54" s="2246">
        <v>197434</v>
      </c>
      <c r="BJ54" s="2246">
        <v>16871</v>
      </c>
      <c r="BK54" s="2246">
        <v>180560</v>
      </c>
      <c r="BL54" s="2246">
        <v>3</v>
      </c>
      <c r="BM54" s="2246">
        <v>4508</v>
      </c>
      <c r="BN54" s="208">
        <v>154105</v>
      </c>
      <c r="BO54" s="1343" t="s">
        <v>28</v>
      </c>
      <c r="BP54" s="623" t="s">
        <v>26</v>
      </c>
      <c r="BQ54" s="93" t="s">
        <v>26</v>
      </c>
      <c r="BR54" s="94" t="s">
        <v>26</v>
      </c>
      <c r="BS54" s="132" t="s">
        <v>165</v>
      </c>
      <c r="BT54" s="82">
        <v>2588648</v>
      </c>
      <c r="BU54" s="2246" t="s">
        <v>22</v>
      </c>
      <c r="BV54" s="2246"/>
      <c r="BW54" s="2246">
        <v>2652122</v>
      </c>
      <c r="BX54" s="2246">
        <v>1331739</v>
      </c>
      <c r="BY54" s="2246" t="s">
        <v>21</v>
      </c>
      <c r="BZ54" s="2246">
        <v>1320383</v>
      </c>
      <c r="CA54" s="2246">
        <v>2307</v>
      </c>
      <c r="CB54" s="2246">
        <v>1316065</v>
      </c>
      <c r="CC54" s="2246">
        <v>2011</v>
      </c>
      <c r="CD54" s="2246">
        <v>93</v>
      </c>
      <c r="CE54" s="2246">
        <v>1035526</v>
      </c>
      <c r="CF54" s="1343" t="s">
        <v>28</v>
      </c>
      <c r="CG54" s="623" t="s">
        <v>26</v>
      </c>
      <c r="CH54" s="93" t="s">
        <v>26</v>
      </c>
      <c r="CI54" s="94" t="s">
        <v>26</v>
      </c>
      <c r="CJ54" s="132" t="s">
        <v>165</v>
      </c>
      <c r="CK54" s="82">
        <v>14751</v>
      </c>
      <c r="CL54" s="2246" t="s">
        <v>21</v>
      </c>
      <c r="CM54" s="2246"/>
      <c r="CN54" s="2246">
        <v>14751</v>
      </c>
      <c r="CO54" s="2246" t="s">
        <v>21</v>
      </c>
      <c r="CP54" s="2246" t="s">
        <v>21</v>
      </c>
      <c r="CQ54" s="2246">
        <v>14751</v>
      </c>
      <c r="CR54" s="2246" t="s">
        <v>21</v>
      </c>
      <c r="CS54" s="2246">
        <v>14751</v>
      </c>
      <c r="CT54" s="2246" t="s">
        <v>21</v>
      </c>
      <c r="CU54" s="2246" t="s">
        <v>21</v>
      </c>
      <c r="CV54" s="208" t="s">
        <v>22</v>
      </c>
      <c r="CW54" s="1343" t="s">
        <v>28</v>
      </c>
      <c r="CX54" s="623" t="s">
        <v>26</v>
      </c>
      <c r="CY54" s="93" t="s">
        <v>26</v>
      </c>
      <c r="CZ54" s="94" t="s">
        <v>26</v>
      </c>
      <c r="DA54" s="132" t="s">
        <v>165</v>
      </c>
      <c r="DB54" s="82">
        <v>39405</v>
      </c>
      <c r="DC54" s="2246" t="s">
        <v>21</v>
      </c>
      <c r="DD54" s="2246"/>
      <c r="DE54" s="2246">
        <v>39405</v>
      </c>
      <c r="DF54" s="2246">
        <v>19092</v>
      </c>
      <c r="DG54" s="2246">
        <v>9856</v>
      </c>
      <c r="DH54" s="2246">
        <v>10457</v>
      </c>
      <c r="DI54" s="2246" t="s">
        <v>21</v>
      </c>
      <c r="DJ54" s="2246">
        <v>10457</v>
      </c>
      <c r="DK54" s="2246" t="s">
        <v>21</v>
      </c>
      <c r="DL54" s="2246" t="s">
        <v>21</v>
      </c>
      <c r="DM54" s="2246" t="s">
        <v>22</v>
      </c>
      <c r="DN54" s="1343" t="s">
        <v>28</v>
      </c>
      <c r="DO54" s="623" t="s">
        <v>26</v>
      </c>
      <c r="DP54" s="93" t="s">
        <v>26</v>
      </c>
      <c r="DQ54" s="94" t="s">
        <v>26</v>
      </c>
      <c r="DR54" s="132" t="s">
        <v>165</v>
      </c>
      <c r="DS54" s="82">
        <v>21740</v>
      </c>
      <c r="DT54" s="2246" t="s">
        <v>22</v>
      </c>
      <c r="DU54" s="2246"/>
      <c r="DV54" s="2246">
        <v>21742</v>
      </c>
      <c r="DW54" s="2246">
        <v>192</v>
      </c>
      <c r="DX54" s="2246" t="s">
        <v>21</v>
      </c>
      <c r="DY54" s="2246">
        <v>21550</v>
      </c>
      <c r="DZ54" s="2246" t="s">
        <v>22</v>
      </c>
      <c r="EA54" s="2246">
        <v>14268</v>
      </c>
      <c r="EB54" s="2246">
        <v>7282</v>
      </c>
      <c r="EC54" s="2246" t="s">
        <v>22</v>
      </c>
      <c r="ED54" s="2246" t="s">
        <v>22</v>
      </c>
      <c r="EE54" s="1343" t="s">
        <v>28</v>
      </c>
      <c r="EF54" s="623" t="s">
        <v>26</v>
      </c>
      <c r="EG54" s="93" t="s">
        <v>26</v>
      </c>
      <c r="EH54" s="94" t="s">
        <v>26</v>
      </c>
      <c r="EI54" s="132" t="s">
        <v>165</v>
      </c>
      <c r="EJ54" s="82">
        <v>80030</v>
      </c>
      <c r="EK54" s="2246" t="s">
        <v>21</v>
      </c>
      <c r="EL54" s="2246"/>
      <c r="EM54" s="2246">
        <v>80828</v>
      </c>
      <c r="EN54" s="2246" t="s">
        <v>21</v>
      </c>
      <c r="EO54" s="2246" t="s">
        <v>21</v>
      </c>
      <c r="EP54" s="2246">
        <v>80828</v>
      </c>
      <c r="EQ54" s="2246" t="s">
        <v>21</v>
      </c>
      <c r="ER54" s="2246">
        <v>78945</v>
      </c>
      <c r="ES54" s="2246">
        <v>1883</v>
      </c>
      <c r="ET54" s="2246" t="s">
        <v>21</v>
      </c>
      <c r="EU54" s="2246">
        <v>14236</v>
      </c>
      <c r="EV54" s="1343" t="s">
        <v>28</v>
      </c>
      <c r="EW54" s="623" t="s">
        <v>26</v>
      </c>
    </row>
    <row r="55" spans="1:153" ht="15" customHeight="1">
      <c r="A55" s="93" t="s">
        <v>26</v>
      </c>
      <c r="B55" s="94" t="s">
        <v>26</v>
      </c>
      <c r="C55" s="132" t="s">
        <v>166</v>
      </c>
      <c r="D55" s="82">
        <v>515147</v>
      </c>
      <c r="E55" s="2246" t="s">
        <v>21</v>
      </c>
      <c r="F55" s="2246"/>
      <c r="G55" s="2246">
        <v>491251</v>
      </c>
      <c r="H55" s="2246">
        <v>53891</v>
      </c>
      <c r="I55" s="2246">
        <v>2875</v>
      </c>
      <c r="J55" s="2246">
        <v>434485</v>
      </c>
      <c r="K55" s="2246">
        <v>13286</v>
      </c>
      <c r="L55" s="2246">
        <v>403340</v>
      </c>
      <c r="M55" s="2246">
        <v>17859</v>
      </c>
      <c r="N55" s="2246">
        <v>9734</v>
      </c>
      <c r="O55" s="2246">
        <v>191944</v>
      </c>
      <c r="P55" s="1343" t="s">
        <v>29</v>
      </c>
      <c r="Q55" s="623" t="s">
        <v>26</v>
      </c>
      <c r="R55" s="93" t="s">
        <v>26</v>
      </c>
      <c r="S55" s="94" t="s">
        <v>26</v>
      </c>
      <c r="T55" s="132" t="s">
        <v>166</v>
      </c>
      <c r="U55" s="82">
        <v>3243</v>
      </c>
      <c r="V55" s="2246" t="s">
        <v>22</v>
      </c>
      <c r="W55" s="2246"/>
      <c r="X55" s="2246">
        <v>3211</v>
      </c>
      <c r="Y55" s="2246" t="s">
        <v>21</v>
      </c>
      <c r="Z55" s="2246" t="s">
        <v>21</v>
      </c>
      <c r="AA55" s="2246">
        <v>3211</v>
      </c>
      <c r="AB55" s="2246" t="s">
        <v>21</v>
      </c>
      <c r="AC55" s="2246">
        <v>682</v>
      </c>
      <c r="AD55" s="2246">
        <v>2529</v>
      </c>
      <c r="AE55" s="2246">
        <v>17</v>
      </c>
      <c r="AF55" s="2246">
        <v>127</v>
      </c>
      <c r="AG55" s="1343" t="s">
        <v>29</v>
      </c>
      <c r="AH55" s="623" t="s">
        <v>26</v>
      </c>
      <c r="AI55" s="93" t="s">
        <v>26</v>
      </c>
      <c r="AJ55" s="94" t="s">
        <v>26</v>
      </c>
      <c r="AK55" s="132" t="s">
        <v>166</v>
      </c>
      <c r="AL55" s="82">
        <v>109392</v>
      </c>
      <c r="AM55" s="2246" t="s">
        <v>22</v>
      </c>
      <c r="AN55" s="2246"/>
      <c r="AO55" s="2246">
        <v>108758</v>
      </c>
      <c r="AP55" s="2246">
        <v>816</v>
      </c>
      <c r="AQ55" s="2246">
        <v>2651</v>
      </c>
      <c r="AR55" s="2246">
        <v>105291</v>
      </c>
      <c r="AS55" s="2246" t="s">
        <v>21</v>
      </c>
      <c r="AT55" s="2246">
        <v>97144</v>
      </c>
      <c r="AU55" s="2246">
        <v>8147</v>
      </c>
      <c r="AV55" s="2246" t="s">
        <v>21</v>
      </c>
      <c r="AW55" s="2246">
        <v>39631</v>
      </c>
      <c r="AX55" s="1343" t="s">
        <v>29</v>
      </c>
      <c r="AY55" s="623" t="s">
        <v>26</v>
      </c>
      <c r="AZ55" s="93" t="s">
        <v>26</v>
      </c>
      <c r="BA55" s="94" t="s">
        <v>26</v>
      </c>
      <c r="BB55" s="132" t="s">
        <v>166</v>
      </c>
      <c r="BC55" s="82">
        <v>303848</v>
      </c>
      <c r="BD55" s="2246" t="s">
        <v>22</v>
      </c>
      <c r="BE55" s="2246"/>
      <c r="BF55" s="2246">
        <v>273167</v>
      </c>
      <c r="BG55" s="2246">
        <v>64226</v>
      </c>
      <c r="BH55" s="2246" t="s">
        <v>21</v>
      </c>
      <c r="BI55" s="2246">
        <v>208941</v>
      </c>
      <c r="BJ55" s="2246">
        <v>17196</v>
      </c>
      <c r="BK55" s="2246">
        <v>191598</v>
      </c>
      <c r="BL55" s="2246">
        <v>147</v>
      </c>
      <c r="BM55" s="2246">
        <v>10815</v>
      </c>
      <c r="BN55" s="208">
        <v>171392</v>
      </c>
      <c r="BO55" s="1343" t="s">
        <v>29</v>
      </c>
      <c r="BP55" s="623" t="s">
        <v>26</v>
      </c>
      <c r="BQ55" s="93" t="s">
        <v>26</v>
      </c>
      <c r="BR55" s="94" t="s">
        <v>26</v>
      </c>
      <c r="BS55" s="132" t="s">
        <v>166</v>
      </c>
      <c r="BT55" s="82">
        <v>2625125</v>
      </c>
      <c r="BU55" s="2246" t="s">
        <v>22</v>
      </c>
      <c r="BV55" s="2246"/>
      <c r="BW55" s="2246">
        <v>2663912</v>
      </c>
      <c r="BX55" s="2246">
        <v>1342645</v>
      </c>
      <c r="BY55" s="2246" t="s">
        <v>21</v>
      </c>
      <c r="BZ55" s="2246">
        <v>1321267</v>
      </c>
      <c r="CA55" s="2246">
        <v>2514</v>
      </c>
      <c r="CB55" s="2246">
        <v>1316167</v>
      </c>
      <c r="CC55" s="2246">
        <v>2586</v>
      </c>
      <c r="CD55" s="2246">
        <v>79</v>
      </c>
      <c r="CE55" s="2246">
        <v>995676</v>
      </c>
      <c r="CF55" s="1343" t="s">
        <v>29</v>
      </c>
      <c r="CG55" s="623" t="s">
        <v>26</v>
      </c>
      <c r="CH55" s="93" t="s">
        <v>26</v>
      </c>
      <c r="CI55" s="94" t="s">
        <v>26</v>
      </c>
      <c r="CJ55" s="132" t="s">
        <v>166</v>
      </c>
      <c r="CK55" s="82">
        <v>14732</v>
      </c>
      <c r="CL55" s="2246" t="s">
        <v>21</v>
      </c>
      <c r="CM55" s="2246"/>
      <c r="CN55" s="2246">
        <v>14732</v>
      </c>
      <c r="CO55" s="2246" t="s">
        <v>21</v>
      </c>
      <c r="CP55" s="2246" t="s">
        <v>21</v>
      </c>
      <c r="CQ55" s="2246">
        <v>14732</v>
      </c>
      <c r="CR55" s="2246" t="s">
        <v>21</v>
      </c>
      <c r="CS55" s="2246">
        <v>14732</v>
      </c>
      <c r="CT55" s="2246" t="s">
        <v>21</v>
      </c>
      <c r="CU55" s="2246" t="s">
        <v>21</v>
      </c>
      <c r="CV55" s="208" t="s">
        <v>22</v>
      </c>
      <c r="CW55" s="1343" t="s">
        <v>29</v>
      </c>
      <c r="CX55" s="623" t="s">
        <v>26</v>
      </c>
      <c r="CY55" s="93" t="s">
        <v>26</v>
      </c>
      <c r="CZ55" s="94" t="s">
        <v>26</v>
      </c>
      <c r="DA55" s="132" t="s">
        <v>166</v>
      </c>
      <c r="DB55" s="82">
        <v>35762</v>
      </c>
      <c r="DC55" s="2246" t="s">
        <v>21</v>
      </c>
      <c r="DD55" s="2246"/>
      <c r="DE55" s="2246">
        <v>35762</v>
      </c>
      <c r="DF55" s="2246">
        <v>17190</v>
      </c>
      <c r="DG55" s="2246">
        <v>7696</v>
      </c>
      <c r="DH55" s="2246">
        <v>10876</v>
      </c>
      <c r="DI55" s="2246" t="s">
        <v>21</v>
      </c>
      <c r="DJ55" s="2246">
        <v>10876</v>
      </c>
      <c r="DK55" s="2246" t="s">
        <v>21</v>
      </c>
      <c r="DL55" s="2246" t="s">
        <v>21</v>
      </c>
      <c r="DM55" s="2246" t="s">
        <v>22</v>
      </c>
      <c r="DN55" s="1343" t="s">
        <v>29</v>
      </c>
      <c r="DO55" s="623" t="s">
        <v>26</v>
      </c>
      <c r="DP55" s="93" t="s">
        <v>26</v>
      </c>
      <c r="DQ55" s="94" t="s">
        <v>26</v>
      </c>
      <c r="DR55" s="132" t="s">
        <v>166</v>
      </c>
      <c r="DS55" s="82">
        <v>24511</v>
      </c>
      <c r="DT55" s="2246" t="s">
        <v>22</v>
      </c>
      <c r="DU55" s="2246"/>
      <c r="DV55" s="2246">
        <v>24511</v>
      </c>
      <c r="DW55" s="2246">
        <v>363</v>
      </c>
      <c r="DX55" s="2246" t="s">
        <v>21</v>
      </c>
      <c r="DY55" s="2246">
        <v>24148</v>
      </c>
      <c r="DZ55" s="2246" t="s">
        <v>22</v>
      </c>
      <c r="EA55" s="2246">
        <v>16439</v>
      </c>
      <c r="EB55" s="2246">
        <v>7709</v>
      </c>
      <c r="EC55" s="2246" t="s">
        <v>22</v>
      </c>
      <c r="ED55" s="2246" t="s">
        <v>22</v>
      </c>
      <c r="EE55" s="1343" t="s">
        <v>29</v>
      </c>
      <c r="EF55" s="623" t="s">
        <v>26</v>
      </c>
      <c r="EG55" s="93" t="s">
        <v>26</v>
      </c>
      <c r="EH55" s="94" t="s">
        <v>26</v>
      </c>
      <c r="EI55" s="132" t="s">
        <v>166</v>
      </c>
      <c r="EJ55" s="82">
        <v>90182</v>
      </c>
      <c r="EK55" s="2246" t="s">
        <v>21</v>
      </c>
      <c r="EL55" s="2246"/>
      <c r="EM55" s="2246">
        <v>93727</v>
      </c>
      <c r="EN55" s="2246" t="s">
        <v>21</v>
      </c>
      <c r="EO55" s="2246" t="s">
        <v>21</v>
      </c>
      <c r="EP55" s="2246">
        <v>93727</v>
      </c>
      <c r="EQ55" s="2246" t="s">
        <v>21</v>
      </c>
      <c r="ER55" s="2246">
        <v>91346</v>
      </c>
      <c r="ES55" s="2246">
        <v>2381</v>
      </c>
      <c r="ET55" s="2246" t="s">
        <v>21</v>
      </c>
      <c r="EU55" s="2246">
        <v>10692</v>
      </c>
      <c r="EV55" s="1343" t="s">
        <v>29</v>
      </c>
      <c r="EW55" s="623" t="s">
        <v>26</v>
      </c>
    </row>
    <row r="56" spans="1:153" ht="7.5" customHeight="1">
      <c r="A56" s="97"/>
      <c r="B56" s="98"/>
      <c r="C56" s="134"/>
      <c r="D56" s="82"/>
      <c r="E56" s="2246"/>
      <c r="F56" s="2246"/>
      <c r="G56" s="2246"/>
      <c r="H56" s="2246"/>
      <c r="I56" s="2246"/>
      <c r="J56" s="2246"/>
      <c r="K56" s="2246"/>
      <c r="L56" s="2246"/>
      <c r="M56" s="2246"/>
      <c r="N56" s="2246"/>
      <c r="O56" s="2246"/>
      <c r="P56" s="1344"/>
      <c r="Q56" s="483"/>
      <c r="R56" s="97"/>
      <c r="S56" s="98"/>
      <c r="T56" s="134"/>
      <c r="U56" s="82"/>
      <c r="V56" s="2246"/>
      <c r="W56" s="2246"/>
      <c r="X56" s="2246"/>
      <c r="Y56" s="2246"/>
      <c r="Z56" s="2246"/>
      <c r="AA56" s="2246"/>
      <c r="AB56" s="2246"/>
      <c r="AC56" s="2246"/>
      <c r="AD56" s="2246"/>
      <c r="AE56" s="2246"/>
      <c r="AF56" s="2246"/>
      <c r="AG56" s="1344"/>
      <c r="AH56" s="483"/>
      <c r="AI56" s="97"/>
      <c r="AJ56" s="98"/>
      <c r="AK56" s="134"/>
      <c r="AL56" s="82"/>
      <c r="AM56" s="2246"/>
      <c r="AN56" s="2246"/>
      <c r="AO56" s="2246"/>
      <c r="AP56" s="2246"/>
      <c r="AQ56" s="2246"/>
      <c r="AR56" s="2246"/>
      <c r="AS56" s="2246"/>
      <c r="AT56" s="2246"/>
      <c r="AU56" s="2246"/>
      <c r="AV56" s="2246"/>
      <c r="AW56" s="2246"/>
      <c r="AX56" s="1344"/>
      <c r="AY56" s="483"/>
      <c r="AZ56" s="97"/>
      <c r="BA56" s="98"/>
      <c r="BB56" s="134"/>
      <c r="BC56" s="82"/>
      <c r="BD56" s="2246"/>
      <c r="BE56" s="2246"/>
      <c r="BF56" s="2246"/>
      <c r="BG56" s="2246"/>
      <c r="BH56" s="2246"/>
      <c r="BI56" s="2246"/>
      <c r="BJ56" s="2246"/>
      <c r="BK56" s="2246"/>
      <c r="BL56" s="2246"/>
      <c r="BM56" s="2246"/>
      <c r="BN56" s="208"/>
      <c r="BO56" s="1344"/>
      <c r="BP56" s="483"/>
      <c r="BQ56" s="97"/>
      <c r="BR56" s="98"/>
      <c r="BS56" s="134"/>
      <c r="BT56" s="82"/>
      <c r="BU56" s="2246"/>
      <c r="BV56" s="2246"/>
      <c r="BW56" s="2246"/>
      <c r="BX56" s="2246"/>
      <c r="BY56" s="2246"/>
      <c r="BZ56" s="2246"/>
      <c r="CA56" s="2246"/>
      <c r="CB56" s="2246"/>
      <c r="CC56" s="2246"/>
      <c r="CD56" s="2246"/>
      <c r="CE56" s="2246"/>
      <c r="CF56" s="1344"/>
      <c r="CG56" s="483"/>
      <c r="CH56" s="97"/>
      <c r="CI56" s="98"/>
      <c r="CJ56" s="134"/>
      <c r="CK56" s="82"/>
      <c r="CL56" s="2246"/>
      <c r="CM56" s="2246"/>
      <c r="CN56" s="2246"/>
      <c r="CO56" s="2246"/>
      <c r="CP56" s="2246"/>
      <c r="CQ56" s="2246"/>
      <c r="CR56" s="2246"/>
      <c r="CS56" s="2246"/>
      <c r="CT56" s="2246"/>
      <c r="CU56" s="2246"/>
      <c r="CV56" s="2246"/>
      <c r="CW56" s="1344"/>
      <c r="CX56" s="483"/>
      <c r="CY56" s="97"/>
      <c r="CZ56" s="98"/>
      <c r="DA56" s="134"/>
      <c r="DB56" s="82"/>
      <c r="DC56" s="2246"/>
      <c r="DD56" s="2246"/>
      <c r="DE56" s="2246"/>
      <c r="DF56" s="2246"/>
      <c r="DG56" s="2246"/>
      <c r="DH56" s="2246"/>
      <c r="DI56" s="2246"/>
      <c r="DJ56" s="2246"/>
      <c r="DK56" s="2246"/>
      <c r="DL56" s="2246"/>
      <c r="DM56" s="2246"/>
      <c r="DN56" s="1344"/>
      <c r="DO56" s="483"/>
      <c r="DP56" s="97"/>
      <c r="DQ56" s="98"/>
      <c r="DR56" s="134"/>
      <c r="DS56" s="82"/>
      <c r="DT56" s="2246"/>
      <c r="DU56" s="2246"/>
      <c r="DV56" s="2246"/>
      <c r="DW56" s="2246"/>
      <c r="DX56" s="2246"/>
      <c r="DY56" s="2246"/>
      <c r="DZ56" s="2246"/>
      <c r="EA56" s="2246"/>
      <c r="EB56" s="2246"/>
      <c r="EC56" s="2246"/>
      <c r="ED56" s="2246"/>
      <c r="EE56" s="1344"/>
      <c r="EF56" s="483"/>
      <c r="EG56" s="97"/>
      <c r="EH56" s="98"/>
      <c r="EI56" s="134"/>
      <c r="EJ56" s="82"/>
      <c r="EK56" s="2246"/>
      <c r="EL56" s="2246"/>
      <c r="EM56" s="2246"/>
      <c r="EN56" s="2246"/>
      <c r="EO56" s="2246"/>
      <c r="EP56" s="2246"/>
      <c r="EQ56" s="2246"/>
      <c r="ER56" s="2246"/>
      <c r="ES56" s="2246"/>
      <c r="ET56" s="2246"/>
      <c r="EU56" s="2246"/>
      <c r="EV56" s="1344"/>
      <c r="EW56" s="483"/>
    </row>
    <row r="57" spans="1:153" ht="15" customHeight="1">
      <c r="A57" s="93" t="s">
        <v>1582</v>
      </c>
      <c r="B57" s="94" t="s">
        <v>23</v>
      </c>
      <c r="C57" s="135" t="s">
        <v>167</v>
      </c>
      <c r="D57" s="82">
        <v>126215</v>
      </c>
      <c r="E57" s="2246" t="s">
        <v>21</v>
      </c>
      <c r="F57" s="2246"/>
      <c r="G57" s="2246">
        <v>146488</v>
      </c>
      <c r="H57" s="2246">
        <v>15829</v>
      </c>
      <c r="I57" s="2246">
        <v>969</v>
      </c>
      <c r="J57" s="2246">
        <v>129690</v>
      </c>
      <c r="K57" s="2246">
        <v>3718</v>
      </c>
      <c r="L57" s="2246">
        <v>120757</v>
      </c>
      <c r="M57" s="2246">
        <v>5216</v>
      </c>
      <c r="N57" s="2246">
        <v>1239</v>
      </c>
      <c r="O57" s="208">
        <v>176278</v>
      </c>
      <c r="P57" s="1343" t="s">
        <v>30</v>
      </c>
      <c r="Q57" s="623" t="s">
        <v>1583</v>
      </c>
      <c r="R57" s="93" t="s">
        <v>1582</v>
      </c>
      <c r="S57" s="94" t="s">
        <v>23</v>
      </c>
      <c r="T57" s="135" t="s">
        <v>167</v>
      </c>
      <c r="U57" s="82">
        <v>1008</v>
      </c>
      <c r="V57" s="2246" t="s">
        <v>22</v>
      </c>
      <c r="W57" s="2246"/>
      <c r="X57" s="2246">
        <v>1025</v>
      </c>
      <c r="Y57" s="2246" t="s">
        <v>21</v>
      </c>
      <c r="Z57" s="2246" t="s">
        <v>21</v>
      </c>
      <c r="AA57" s="2246">
        <v>1025</v>
      </c>
      <c r="AB57" s="2246" t="s">
        <v>21</v>
      </c>
      <c r="AC57" s="2246">
        <v>203</v>
      </c>
      <c r="AD57" s="2246">
        <v>822</v>
      </c>
      <c r="AE57" s="2246">
        <v>1</v>
      </c>
      <c r="AF57" s="208">
        <v>74</v>
      </c>
      <c r="AG57" s="1343" t="s">
        <v>30</v>
      </c>
      <c r="AH57" s="623" t="s">
        <v>1583</v>
      </c>
      <c r="AI57" s="93" t="s">
        <v>1582</v>
      </c>
      <c r="AJ57" s="94" t="s">
        <v>23</v>
      </c>
      <c r="AK57" s="135" t="s">
        <v>167</v>
      </c>
      <c r="AL57" s="82">
        <v>33535</v>
      </c>
      <c r="AM57" s="2246" t="s">
        <v>22</v>
      </c>
      <c r="AN57" s="2246"/>
      <c r="AO57" s="2246">
        <v>35551</v>
      </c>
      <c r="AP57" s="2246">
        <v>291</v>
      </c>
      <c r="AQ57" s="2246">
        <v>891</v>
      </c>
      <c r="AR57" s="2246">
        <v>34369</v>
      </c>
      <c r="AS57" s="2246" t="s">
        <v>21</v>
      </c>
      <c r="AT57" s="2246">
        <v>31826</v>
      </c>
      <c r="AU57" s="2246">
        <v>2543</v>
      </c>
      <c r="AV57" s="2246">
        <v>41</v>
      </c>
      <c r="AW57" s="208">
        <v>42834</v>
      </c>
      <c r="AX57" s="1343" t="s">
        <v>30</v>
      </c>
      <c r="AY57" s="623" t="s">
        <v>1583</v>
      </c>
      <c r="AZ57" s="93" t="s">
        <v>1582</v>
      </c>
      <c r="BA57" s="94" t="s">
        <v>23</v>
      </c>
      <c r="BB57" s="135" t="s">
        <v>167</v>
      </c>
      <c r="BC57" s="82">
        <v>50135</v>
      </c>
      <c r="BD57" s="2246" t="s">
        <v>22</v>
      </c>
      <c r="BE57" s="2246"/>
      <c r="BF57" s="2246">
        <v>72590</v>
      </c>
      <c r="BG57" s="2246">
        <v>18492</v>
      </c>
      <c r="BH57" s="2246" t="s">
        <v>21</v>
      </c>
      <c r="BI57" s="2246">
        <v>54098</v>
      </c>
      <c r="BJ57" s="2246">
        <v>4812</v>
      </c>
      <c r="BK57" s="2246">
        <v>49285</v>
      </c>
      <c r="BL57" s="2246">
        <v>1</v>
      </c>
      <c r="BM57" s="2246">
        <v>1023</v>
      </c>
      <c r="BN57" s="208">
        <v>144157</v>
      </c>
      <c r="BO57" s="1343" t="s">
        <v>30</v>
      </c>
      <c r="BP57" s="623" t="s">
        <v>1583</v>
      </c>
      <c r="BQ57" s="93" t="s">
        <v>1582</v>
      </c>
      <c r="BR57" s="94" t="s">
        <v>23</v>
      </c>
      <c r="BS57" s="135" t="s">
        <v>167</v>
      </c>
      <c r="BT57" s="82">
        <v>752968</v>
      </c>
      <c r="BU57" s="2246" t="s">
        <v>22</v>
      </c>
      <c r="BV57" s="2246"/>
      <c r="BW57" s="2246">
        <v>863163</v>
      </c>
      <c r="BX57" s="2246">
        <v>442761</v>
      </c>
      <c r="BY57" s="2246" t="s">
        <v>21</v>
      </c>
      <c r="BZ57" s="2246">
        <v>420402</v>
      </c>
      <c r="CA57" s="2246">
        <v>930</v>
      </c>
      <c r="CB57" s="2246">
        <v>418929</v>
      </c>
      <c r="CC57" s="2246">
        <v>543</v>
      </c>
      <c r="CD57" s="2246">
        <v>22</v>
      </c>
      <c r="CE57" s="2246">
        <v>895720</v>
      </c>
      <c r="CF57" s="1343" t="s">
        <v>30</v>
      </c>
      <c r="CG57" s="623" t="s">
        <v>1583</v>
      </c>
      <c r="CH57" s="93" t="s">
        <v>1582</v>
      </c>
      <c r="CI57" s="94" t="s">
        <v>23</v>
      </c>
      <c r="CJ57" s="135" t="s">
        <v>167</v>
      </c>
      <c r="CK57" s="82">
        <v>3431</v>
      </c>
      <c r="CL57" s="2246" t="s">
        <v>21</v>
      </c>
      <c r="CM57" s="2246"/>
      <c r="CN57" s="2246">
        <v>3431</v>
      </c>
      <c r="CO57" s="2246" t="s">
        <v>21</v>
      </c>
      <c r="CP57" s="2246" t="s">
        <v>21</v>
      </c>
      <c r="CQ57" s="2246">
        <v>3431</v>
      </c>
      <c r="CR57" s="2246" t="s">
        <v>21</v>
      </c>
      <c r="CS57" s="2246">
        <v>3431</v>
      </c>
      <c r="CT57" s="2246" t="s">
        <v>21</v>
      </c>
      <c r="CU57" s="2246" t="s">
        <v>21</v>
      </c>
      <c r="CV57" s="208" t="s">
        <v>22</v>
      </c>
      <c r="CW57" s="1343" t="s">
        <v>30</v>
      </c>
      <c r="CX57" s="623" t="s">
        <v>1583</v>
      </c>
      <c r="CY57" s="93" t="s">
        <v>1582</v>
      </c>
      <c r="CZ57" s="94" t="s">
        <v>23</v>
      </c>
      <c r="DA57" s="135" t="s">
        <v>167</v>
      </c>
      <c r="DB57" s="82">
        <v>14848</v>
      </c>
      <c r="DC57" s="2246" t="s">
        <v>21</v>
      </c>
      <c r="DD57" s="2246"/>
      <c r="DE57" s="2246">
        <v>14848</v>
      </c>
      <c r="DF57" s="2246">
        <v>7510</v>
      </c>
      <c r="DG57" s="2246">
        <v>3832</v>
      </c>
      <c r="DH57" s="2246">
        <v>3506</v>
      </c>
      <c r="DI57" s="2246" t="s">
        <v>21</v>
      </c>
      <c r="DJ57" s="2246">
        <v>3506</v>
      </c>
      <c r="DK57" s="2246" t="s">
        <v>21</v>
      </c>
      <c r="DL57" s="2246" t="s">
        <v>21</v>
      </c>
      <c r="DM57" s="208" t="s">
        <v>22</v>
      </c>
      <c r="DN57" s="1343" t="s">
        <v>30</v>
      </c>
      <c r="DO57" s="623" t="s">
        <v>1583</v>
      </c>
      <c r="DP57" s="93" t="s">
        <v>1582</v>
      </c>
      <c r="DQ57" s="94" t="s">
        <v>23</v>
      </c>
      <c r="DR57" s="135" t="s">
        <v>167</v>
      </c>
      <c r="DS57" s="82">
        <v>8083</v>
      </c>
      <c r="DT57" s="2246" t="s">
        <v>22</v>
      </c>
      <c r="DU57" s="2246"/>
      <c r="DV57" s="2246">
        <v>8083</v>
      </c>
      <c r="DW57" s="2246">
        <v>101</v>
      </c>
      <c r="DX57" s="2246" t="s">
        <v>21</v>
      </c>
      <c r="DY57" s="2246">
        <v>7982</v>
      </c>
      <c r="DZ57" s="2246" t="s">
        <v>22</v>
      </c>
      <c r="EA57" s="2246">
        <v>5016</v>
      </c>
      <c r="EB57" s="2246">
        <v>2966</v>
      </c>
      <c r="EC57" s="2246" t="s">
        <v>22</v>
      </c>
      <c r="ED57" s="2246" t="s">
        <v>22</v>
      </c>
      <c r="EE57" s="1343" t="s">
        <v>30</v>
      </c>
      <c r="EF57" s="623" t="s">
        <v>1583</v>
      </c>
      <c r="EG57" s="93" t="s">
        <v>1582</v>
      </c>
      <c r="EH57" s="94" t="s">
        <v>23</v>
      </c>
      <c r="EI57" s="135" t="s">
        <v>167</v>
      </c>
      <c r="EJ57" s="82">
        <v>24917</v>
      </c>
      <c r="EK57" s="2246" t="s">
        <v>21</v>
      </c>
      <c r="EL57" s="2246"/>
      <c r="EM57" s="2246">
        <v>25315</v>
      </c>
      <c r="EN57" s="2246" t="s">
        <v>21</v>
      </c>
      <c r="EO57" s="2246" t="s">
        <v>21</v>
      </c>
      <c r="EP57" s="2246">
        <v>25315</v>
      </c>
      <c r="EQ57" s="2246" t="s">
        <v>21</v>
      </c>
      <c r="ER57" s="2246">
        <v>24530</v>
      </c>
      <c r="ES57" s="2246">
        <v>785</v>
      </c>
      <c r="ET57" s="2246" t="s">
        <v>21</v>
      </c>
      <c r="EU57" s="208">
        <v>10770</v>
      </c>
      <c r="EV57" s="1343" t="s">
        <v>30</v>
      </c>
      <c r="EW57" s="623" t="s">
        <v>1583</v>
      </c>
    </row>
    <row r="58" spans="1:153" ht="15" customHeight="1">
      <c r="A58" s="88" t="s">
        <v>26</v>
      </c>
      <c r="B58" s="89" t="s">
        <v>26</v>
      </c>
      <c r="C58" s="135" t="s">
        <v>168</v>
      </c>
      <c r="D58" s="82">
        <v>168033</v>
      </c>
      <c r="E58" s="2246" t="s">
        <v>21</v>
      </c>
      <c r="F58" s="2246"/>
      <c r="G58" s="2246">
        <v>150036</v>
      </c>
      <c r="H58" s="2246">
        <v>14876</v>
      </c>
      <c r="I58" s="2246">
        <v>929</v>
      </c>
      <c r="J58" s="2246">
        <v>134231</v>
      </c>
      <c r="K58" s="2246">
        <v>2831</v>
      </c>
      <c r="L58" s="2246">
        <v>125398</v>
      </c>
      <c r="M58" s="2246">
        <v>6002</v>
      </c>
      <c r="N58" s="2246">
        <v>2421</v>
      </c>
      <c r="O58" s="208">
        <v>191288</v>
      </c>
      <c r="P58" s="1343" t="s">
        <v>31</v>
      </c>
      <c r="Q58" s="623" t="s">
        <v>26</v>
      </c>
      <c r="R58" s="88" t="s">
        <v>26</v>
      </c>
      <c r="S58" s="89" t="s">
        <v>26</v>
      </c>
      <c r="T58" s="135" t="s">
        <v>168</v>
      </c>
      <c r="U58" s="82">
        <v>1074</v>
      </c>
      <c r="V58" s="2246" t="s">
        <v>22</v>
      </c>
      <c r="W58" s="2246"/>
      <c r="X58" s="2246">
        <v>1039</v>
      </c>
      <c r="Y58" s="2246" t="s">
        <v>21</v>
      </c>
      <c r="Z58" s="2246" t="s">
        <v>21</v>
      </c>
      <c r="AA58" s="2246">
        <v>1039</v>
      </c>
      <c r="AB58" s="2246" t="s">
        <v>21</v>
      </c>
      <c r="AC58" s="2246">
        <v>217</v>
      </c>
      <c r="AD58" s="2246">
        <v>822</v>
      </c>
      <c r="AE58" s="2246">
        <v>2</v>
      </c>
      <c r="AF58" s="208">
        <v>106</v>
      </c>
      <c r="AG58" s="1343" t="s">
        <v>31</v>
      </c>
      <c r="AH58" s="623" t="s">
        <v>26</v>
      </c>
      <c r="AI58" s="88" t="s">
        <v>26</v>
      </c>
      <c r="AJ58" s="89" t="s">
        <v>26</v>
      </c>
      <c r="AK58" s="135" t="s">
        <v>168</v>
      </c>
      <c r="AL58" s="82">
        <v>34155</v>
      </c>
      <c r="AM58" s="2246" t="s">
        <v>22</v>
      </c>
      <c r="AN58" s="2246"/>
      <c r="AO58" s="2246">
        <v>33890</v>
      </c>
      <c r="AP58" s="2246">
        <v>340</v>
      </c>
      <c r="AQ58" s="2246">
        <v>844</v>
      </c>
      <c r="AR58" s="2246">
        <v>32706</v>
      </c>
      <c r="AS58" s="2246" t="s">
        <v>21</v>
      </c>
      <c r="AT58" s="2246">
        <v>29820</v>
      </c>
      <c r="AU58" s="2246">
        <v>2886</v>
      </c>
      <c r="AV58" s="2246">
        <v>41</v>
      </c>
      <c r="AW58" s="208">
        <v>43034</v>
      </c>
      <c r="AX58" s="1343" t="s">
        <v>31</v>
      </c>
      <c r="AY58" s="623" t="s">
        <v>26</v>
      </c>
      <c r="AZ58" s="88" t="s">
        <v>26</v>
      </c>
      <c r="BA58" s="89" t="s">
        <v>26</v>
      </c>
      <c r="BB58" s="135" t="s">
        <v>168</v>
      </c>
      <c r="BC58" s="82">
        <v>104896</v>
      </c>
      <c r="BD58" s="2246" t="s">
        <v>22</v>
      </c>
      <c r="BE58" s="2246"/>
      <c r="BF58" s="2246">
        <v>82008</v>
      </c>
      <c r="BG58" s="2246">
        <v>17320</v>
      </c>
      <c r="BH58" s="2246" t="s">
        <v>21</v>
      </c>
      <c r="BI58" s="2246">
        <v>64688</v>
      </c>
      <c r="BJ58" s="2246">
        <v>3664</v>
      </c>
      <c r="BK58" s="2246">
        <v>61022</v>
      </c>
      <c r="BL58" s="2246">
        <v>2</v>
      </c>
      <c r="BM58" s="2246">
        <v>2541</v>
      </c>
      <c r="BN58" s="208">
        <v>163806</v>
      </c>
      <c r="BO58" s="1343" t="s">
        <v>31</v>
      </c>
      <c r="BP58" s="623" t="s">
        <v>26</v>
      </c>
      <c r="BQ58" s="88" t="s">
        <v>26</v>
      </c>
      <c r="BR58" s="89" t="s">
        <v>26</v>
      </c>
      <c r="BS58" s="135" t="s">
        <v>168</v>
      </c>
      <c r="BT58" s="82">
        <v>1023533</v>
      </c>
      <c r="BU58" s="2246" t="s">
        <v>22</v>
      </c>
      <c r="BV58" s="2246"/>
      <c r="BW58" s="2246">
        <v>817786</v>
      </c>
      <c r="BX58" s="2246">
        <v>414510</v>
      </c>
      <c r="BY58" s="2246" t="s">
        <v>21</v>
      </c>
      <c r="BZ58" s="2246">
        <v>403276</v>
      </c>
      <c r="CA58" s="2246">
        <v>700</v>
      </c>
      <c r="CB58" s="2246">
        <v>401756</v>
      </c>
      <c r="CC58" s="2246">
        <v>820</v>
      </c>
      <c r="CD58" s="2246">
        <v>17</v>
      </c>
      <c r="CE58" s="2246">
        <v>1102244</v>
      </c>
      <c r="CF58" s="1343" t="s">
        <v>31</v>
      </c>
      <c r="CG58" s="623" t="s">
        <v>26</v>
      </c>
      <c r="CH58" s="88" t="s">
        <v>26</v>
      </c>
      <c r="CI58" s="89" t="s">
        <v>26</v>
      </c>
      <c r="CJ58" s="135" t="s">
        <v>168</v>
      </c>
      <c r="CK58" s="82">
        <v>4887</v>
      </c>
      <c r="CL58" s="2246" t="s">
        <v>21</v>
      </c>
      <c r="CM58" s="2246"/>
      <c r="CN58" s="2246">
        <v>4887</v>
      </c>
      <c r="CO58" s="2246" t="s">
        <v>21</v>
      </c>
      <c r="CP58" s="2246" t="s">
        <v>21</v>
      </c>
      <c r="CQ58" s="2246">
        <v>4887</v>
      </c>
      <c r="CR58" s="2246" t="s">
        <v>21</v>
      </c>
      <c r="CS58" s="2246">
        <v>4887</v>
      </c>
      <c r="CT58" s="2246" t="s">
        <v>21</v>
      </c>
      <c r="CU58" s="2246" t="s">
        <v>21</v>
      </c>
      <c r="CV58" s="208" t="s">
        <v>22</v>
      </c>
      <c r="CW58" s="1343" t="s">
        <v>31</v>
      </c>
      <c r="CX58" s="623" t="s">
        <v>26</v>
      </c>
      <c r="CY58" s="88" t="s">
        <v>26</v>
      </c>
      <c r="CZ58" s="89" t="s">
        <v>26</v>
      </c>
      <c r="DA58" s="135" t="s">
        <v>168</v>
      </c>
      <c r="DB58" s="82">
        <v>13351</v>
      </c>
      <c r="DC58" s="2246" t="s">
        <v>21</v>
      </c>
      <c r="DD58" s="2246"/>
      <c r="DE58" s="2246">
        <v>13351</v>
      </c>
      <c r="DF58" s="2246">
        <v>6630</v>
      </c>
      <c r="DG58" s="2246">
        <v>3460</v>
      </c>
      <c r="DH58" s="2246">
        <v>3261</v>
      </c>
      <c r="DI58" s="2246" t="s">
        <v>21</v>
      </c>
      <c r="DJ58" s="2246">
        <v>3261</v>
      </c>
      <c r="DK58" s="2246" t="s">
        <v>21</v>
      </c>
      <c r="DL58" s="2246" t="s">
        <v>21</v>
      </c>
      <c r="DM58" s="208" t="s">
        <v>22</v>
      </c>
      <c r="DN58" s="1343" t="s">
        <v>31</v>
      </c>
      <c r="DO58" s="623" t="s">
        <v>26</v>
      </c>
      <c r="DP58" s="88" t="s">
        <v>26</v>
      </c>
      <c r="DQ58" s="89" t="s">
        <v>26</v>
      </c>
      <c r="DR58" s="135" t="s">
        <v>168</v>
      </c>
      <c r="DS58" s="82">
        <v>8554</v>
      </c>
      <c r="DT58" s="2246" t="s">
        <v>22</v>
      </c>
      <c r="DU58" s="2246"/>
      <c r="DV58" s="2246">
        <v>8554</v>
      </c>
      <c r="DW58" s="2246">
        <v>137</v>
      </c>
      <c r="DX58" s="2246" t="s">
        <v>21</v>
      </c>
      <c r="DY58" s="2246">
        <v>8417</v>
      </c>
      <c r="DZ58" s="2246" t="s">
        <v>22</v>
      </c>
      <c r="EA58" s="2246">
        <v>4492</v>
      </c>
      <c r="EB58" s="2246">
        <v>3925</v>
      </c>
      <c r="EC58" s="2246" t="s">
        <v>22</v>
      </c>
      <c r="ED58" s="2246" t="s">
        <v>22</v>
      </c>
      <c r="EE58" s="1343" t="s">
        <v>31</v>
      </c>
      <c r="EF58" s="623" t="s">
        <v>26</v>
      </c>
      <c r="EG58" s="88" t="s">
        <v>26</v>
      </c>
      <c r="EH58" s="89" t="s">
        <v>26</v>
      </c>
      <c r="EI58" s="135" t="s">
        <v>168</v>
      </c>
      <c r="EJ58" s="82">
        <v>27260</v>
      </c>
      <c r="EK58" s="2246" t="s">
        <v>21</v>
      </c>
      <c r="EL58" s="2246"/>
      <c r="EM58" s="2246">
        <v>27210</v>
      </c>
      <c r="EN58" s="2246" t="s">
        <v>21</v>
      </c>
      <c r="EO58" s="2246" t="s">
        <v>21</v>
      </c>
      <c r="EP58" s="2246">
        <v>27210</v>
      </c>
      <c r="EQ58" s="2246" t="s">
        <v>21</v>
      </c>
      <c r="ER58" s="2246">
        <v>26331</v>
      </c>
      <c r="ES58" s="2246">
        <v>879</v>
      </c>
      <c r="ET58" s="2246" t="s">
        <v>21</v>
      </c>
      <c r="EU58" s="208">
        <v>10821</v>
      </c>
      <c r="EV58" s="1343" t="s">
        <v>31</v>
      </c>
      <c r="EW58" s="623" t="s">
        <v>26</v>
      </c>
    </row>
    <row r="59" spans="1:153" ht="15" customHeight="1">
      <c r="A59" s="88" t="s">
        <v>26</v>
      </c>
      <c r="B59" s="89" t="s">
        <v>26</v>
      </c>
      <c r="C59" s="135" t="s">
        <v>169</v>
      </c>
      <c r="D59" s="82">
        <v>186630</v>
      </c>
      <c r="E59" s="2246" t="s">
        <v>21</v>
      </c>
      <c r="F59" s="2246"/>
      <c r="G59" s="2246">
        <v>167894</v>
      </c>
      <c r="H59" s="2246">
        <v>15927</v>
      </c>
      <c r="I59" s="2246">
        <v>895</v>
      </c>
      <c r="J59" s="2246">
        <v>151073</v>
      </c>
      <c r="K59" s="2246">
        <v>3453</v>
      </c>
      <c r="L59" s="2246">
        <v>141543</v>
      </c>
      <c r="M59" s="2246">
        <v>6077</v>
      </c>
      <c r="N59" s="2246">
        <v>1204</v>
      </c>
      <c r="O59" s="208">
        <v>208363</v>
      </c>
      <c r="P59" s="1343" t="s">
        <v>32</v>
      </c>
      <c r="Q59" s="623" t="s">
        <v>26</v>
      </c>
      <c r="R59" s="88" t="s">
        <v>26</v>
      </c>
      <c r="S59" s="89" t="s">
        <v>26</v>
      </c>
      <c r="T59" s="135" t="s">
        <v>169</v>
      </c>
      <c r="U59" s="82">
        <v>1108</v>
      </c>
      <c r="V59" s="2246" t="s">
        <v>22</v>
      </c>
      <c r="W59" s="2246"/>
      <c r="X59" s="2246">
        <v>1098</v>
      </c>
      <c r="Y59" s="2246" t="s">
        <v>21</v>
      </c>
      <c r="Z59" s="2246" t="s">
        <v>21</v>
      </c>
      <c r="AA59" s="2246">
        <v>1098</v>
      </c>
      <c r="AB59" s="2246" t="s">
        <v>21</v>
      </c>
      <c r="AC59" s="2246">
        <v>230</v>
      </c>
      <c r="AD59" s="2246">
        <v>868</v>
      </c>
      <c r="AE59" s="2246">
        <v>5</v>
      </c>
      <c r="AF59" s="208">
        <v>111</v>
      </c>
      <c r="AG59" s="1343" t="s">
        <v>32</v>
      </c>
      <c r="AH59" s="623" t="s">
        <v>26</v>
      </c>
      <c r="AI59" s="88" t="s">
        <v>26</v>
      </c>
      <c r="AJ59" s="89" t="s">
        <v>26</v>
      </c>
      <c r="AK59" s="135" t="s">
        <v>169</v>
      </c>
      <c r="AL59" s="82">
        <v>34840</v>
      </c>
      <c r="AM59" s="2246" t="s">
        <v>22</v>
      </c>
      <c r="AN59" s="2246"/>
      <c r="AO59" s="2246">
        <v>37022</v>
      </c>
      <c r="AP59" s="2246">
        <v>150</v>
      </c>
      <c r="AQ59" s="2246">
        <v>815</v>
      </c>
      <c r="AR59" s="2246">
        <v>36057</v>
      </c>
      <c r="AS59" s="2246" t="s">
        <v>21</v>
      </c>
      <c r="AT59" s="2246">
        <v>33158</v>
      </c>
      <c r="AU59" s="2246">
        <v>2899</v>
      </c>
      <c r="AV59" s="2246">
        <v>102</v>
      </c>
      <c r="AW59" s="208">
        <v>40892</v>
      </c>
      <c r="AX59" s="1343" t="s">
        <v>32</v>
      </c>
      <c r="AY59" s="623" t="s">
        <v>26</v>
      </c>
      <c r="AZ59" s="88" t="s">
        <v>26</v>
      </c>
      <c r="BA59" s="89" t="s">
        <v>26</v>
      </c>
      <c r="BB59" s="135" t="s">
        <v>169</v>
      </c>
      <c r="BC59" s="82">
        <v>117829</v>
      </c>
      <c r="BD59" s="2246" t="s">
        <v>22</v>
      </c>
      <c r="BE59" s="2246"/>
      <c r="BF59" s="2246">
        <v>90968</v>
      </c>
      <c r="BG59" s="2246">
        <v>18945</v>
      </c>
      <c r="BH59" s="2246" t="s">
        <v>21</v>
      </c>
      <c r="BI59" s="2246">
        <v>72023</v>
      </c>
      <c r="BJ59" s="2246">
        <v>4469</v>
      </c>
      <c r="BK59" s="2246">
        <v>67551</v>
      </c>
      <c r="BL59" s="2246">
        <v>3</v>
      </c>
      <c r="BM59" s="2246">
        <v>959</v>
      </c>
      <c r="BN59" s="208">
        <v>189010</v>
      </c>
      <c r="BO59" s="1343" t="s">
        <v>32</v>
      </c>
      <c r="BP59" s="623" t="s">
        <v>26</v>
      </c>
      <c r="BQ59" s="88" t="s">
        <v>26</v>
      </c>
      <c r="BR59" s="89" t="s">
        <v>26</v>
      </c>
      <c r="BS59" s="135" t="s">
        <v>169</v>
      </c>
      <c r="BT59" s="82">
        <v>829602</v>
      </c>
      <c r="BU59" s="2246" t="s">
        <v>22</v>
      </c>
      <c r="BV59" s="2246"/>
      <c r="BW59" s="2246">
        <v>935649</v>
      </c>
      <c r="BX59" s="2246">
        <v>473400</v>
      </c>
      <c r="BY59" s="2246" t="s">
        <v>21</v>
      </c>
      <c r="BZ59" s="2246">
        <v>462249</v>
      </c>
      <c r="CA59" s="2246">
        <v>984</v>
      </c>
      <c r="CB59" s="2246">
        <v>460395</v>
      </c>
      <c r="CC59" s="2246">
        <v>870</v>
      </c>
      <c r="CD59" s="2246">
        <v>34</v>
      </c>
      <c r="CE59" s="2246">
        <v>1030883</v>
      </c>
      <c r="CF59" s="1343" t="s">
        <v>32</v>
      </c>
      <c r="CG59" s="623" t="s">
        <v>26</v>
      </c>
      <c r="CH59" s="88" t="s">
        <v>26</v>
      </c>
      <c r="CI59" s="89" t="s">
        <v>26</v>
      </c>
      <c r="CJ59" s="135" t="s">
        <v>169</v>
      </c>
      <c r="CK59" s="82">
        <v>5145</v>
      </c>
      <c r="CL59" s="2246" t="s">
        <v>21</v>
      </c>
      <c r="CM59" s="2246"/>
      <c r="CN59" s="2246">
        <v>5145</v>
      </c>
      <c r="CO59" s="2246" t="s">
        <v>21</v>
      </c>
      <c r="CP59" s="2246" t="s">
        <v>21</v>
      </c>
      <c r="CQ59" s="2246">
        <v>5145</v>
      </c>
      <c r="CR59" s="2246" t="s">
        <v>21</v>
      </c>
      <c r="CS59" s="2246">
        <v>5145</v>
      </c>
      <c r="CT59" s="2246" t="s">
        <v>21</v>
      </c>
      <c r="CU59" s="2246" t="s">
        <v>21</v>
      </c>
      <c r="CV59" s="208" t="s">
        <v>22</v>
      </c>
      <c r="CW59" s="1343" t="s">
        <v>32</v>
      </c>
      <c r="CX59" s="623" t="s">
        <v>26</v>
      </c>
      <c r="CY59" s="88" t="s">
        <v>26</v>
      </c>
      <c r="CZ59" s="89" t="s">
        <v>26</v>
      </c>
      <c r="DA59" s="135" t="s">
        <v>169</v>
      </c>
      <c r="DB59" s="82">
        <v>13809</v>
      </c>
      <c r="DC59" s="2246" t="s">
        <v>21</v>
      </c>
      <c r="DD59" s="2246"/>
      <c r="DE59" s="2246">
        <v>13809</v>
      </c>
      <c r="DF59" s="2246">
        <v>6705</v>
      </c>
      <c r="DG59" s="2246">
        <v>3533</v>
      </c>
      <c r="DH59" s="2246">
        <v>3571</v>
      </c>
      <c r="DI59" s="2246" t="s">
        <v>21</v>
      </c>
      <c r="DJ59" s="2246">
        <v>3571</v>
      </c>
      <c r="DK59" s="2246" t="s">
        <v>21</v>
      </c>
      <c r="DL59" s="2246" t="s">
        <v>21</v>
      </c>
      <c r="DM59" s="208" t="s">
        <v>22</v>
      </c>
      <c r="DN59" s="1343" t="s">
        <v>32</v>
      </c>
      <c r="DO59" s="623" t="s">
        <v>26</v>
      </c>
      <c r="DP59" s="88" t="s">
        <v>26</v>
      </c>
      <c r="DQ59" s="89" t="s">
        <v>26</v>
      </c>
      <c r="DR59" s="135" t="s">
        <v>169</v>
      </c>
      <c r="DS59" s="82">
        <v>10141</v>
      </c>
      <c r="DT59" s="2246" t="s">
        <v>22</v>
      </c>
      <c r="DU59" s="2246"/>
      <c r="DV59" s="2246">
        <v>10141</v>
      </c>
      <c r="DW59" s="2246">
        <v>134</v>
      </c>
      <c r="DX59" s="2246" t="s">
        <v>21</v>
      </c>
      <c r="DY59" s="2246">
        <v>10007</v>
      </c>
      <c r="DZ59" s="2246" t="s">
        <v>22</v>
      </c>
      <c r="EA59" s="2246">
        <v>5341</v>
      </c>
      <c r="EB59" s="2246">
        <v>4666</v>
      </c>
      <c r="EC59" s="2246" t="s">
        <v>22</v>
      </c>
      <c r="ED59" s="2246" t="s">
        <v>22</v>
      </c>
      <c r="EE59" s="1343" t="s">
        <v>32</v>
      </c>
      <c r="EF59" s="623" t="s">
        <v>26</v>
      </c>
      <c r="EG59" s="88" t="s">
        <v>26</v>
      </c>
      <c r="EH59" s="89" t="s">
        <v>26</v>
      </c>
      <c r="EI59" s="135" t="s">
        <v>169</v>
      </c>
      <c r="EJ59" s="82">
        <v>26231</v>
      </c>
      <c r="EK59" s="2246" t="s">
        <v>21</v>
      </c>
      <c r="EL59" s="2246"/>
      <c r="EM59" s="2246">
        <v>23616</v>
      </c>
      <c r="EN59" s="2246" t="s">
        <v>21</v>
      </c>
      <c r="EO59" s="2246" t="s">
        <v>21</v>
      </c>
      <c r="EP59" s="2246">
        <v>23616</v>
      </c>
      <c r="EQ59" s="2246" t="s">
        <v>21</v>
      </c>
      <c r="ER59" s="2246">
        <v>22637</v>
      </c>
      <c r="ES59" s="2246">
        <v>979</v>
      </c>
      <c r="ET59" s="2246" t="s">
        <v>21</v>
      </c>
      <c r="EU59" s="208">
        <v>13436</v>
      </c>
      <c r="EV59" s="1343" t="s">
        <v>32</v>
      </c>
      <c r="EW59" s="623" t="s">
        <v>26</v>
      </c>
    </row>
    <row r="60" spans="1:153" ht="15" customHeight="1">
      <c r="A60" s="88" t="s">
        <v>26</v>
      </c>
      <c r="B60" s="89" t="s">
        <v>26</v>
      </c>
      <c r="C60" s="135" t="s">
        <v>170</v>
      </c>
      <c r="D60" s="82">
        <v>134404</v>
      </c>
      <c r="E60" s="2246" t="s">
        <v>21</v>
      </c>
      <c r="F60" s="2246"/>
      <c r="G60" s="2246">
        <v>155744</v>
      </c>
      <c r="H60" s="2246">
        <v>13808</v>
      </c>
      <c r="I60" s="2246">
        <v>840</v>
      </c>
      <c r="J60" s="2246">
        <v>141096</v>
      </c>
      <c r="K60" s="2246">
        <v>4498</v>
      </c>
      <c r="L60" s="2246">
        <v>131736</v>
      </c>
      <c r="M60" s="2246">
        <v>4862</v>
      </c>
      <c r="N60" s="2246">
        <v>1432</v>
      </c>
      <c r="O60" s="208">
        <v>185028</v>
      </c>
      <c r="P60" s="1343" t="s">
        <v>33</v>
      </c>
      <c r="Q60" s="623" t="s">
        <v>26</v>
      </c>
      <c r="R60" s="88" t="s">
        <v>26</v>
      </c>
      <c r="S60" s="89" t="s">
        <v>26</v>
      </c>
      <c r="T60" s="135" t="s">
        <v>170</v>
      </c>
      <c r="U60" s="82">
        <v>1013</v>
      </c>
      <c r="V60" s="2246" t="s">
        <v>22</v>
      </c>
      <c r="W60" s="2246"/>
      <c r="X60" s="2246">
        <v>1006</v>
      </c>
      <c r="Y60" s="2246" t="s">
        <v>21</v>
      </c>
      <c r="Z60" s="2246" t="s">
        <v>21</v>
      </c>
      <c r="AA60" s="2246">
        <v>1006</v>
      </c>
      <c r="AB60" s="2246" t="s">
        <v>21</v>
      </c>
      <c r="AC60" s="2246">
        <v>208</v>
      </c>
      <c r="AD60" s="2246">
        <v>798</v>
      </c>
      <c r="AE60" s="2246">
        <v>5</v>
      </c>
      <c r="AF60" s="208">
        <v>114</v>
      </c>
      <c r="AG60" s="1343" t="s">
        <v>33</v>
      </c>
      <c r="AH60" s="623" t="s">
        <v>26</v>
      </c>
      <c r="AI60" s="88" t="s">
        <v>26</v>
      </c>
      <c r="AJ60" s="89" t="s">
        <v>26</v>
      </c>
      <c r="AK60" s="135" t="s">
        <v>170</v>
      </c>
      <c r="AL60" s="82">
        <v>33128</v>
      </c>
      <c r="AM60" s="2246" t="s">
        <v>22</v>
      </c>
      <c r="AN60" s="2246"/>
      <c r="AO60" s="2246">
        <v>33469</v>
      </c>
      <c r="AP60" s="2246">
        <v>297</v>
      </c>
      <c r="AQ60" s="2246">
        <v>771</v>
      </c>
      <c r="AR60" s="2246">
        <v>32401</v>
      </c>
      <c r="AS60" s="2246" t="s">
        <v>21</v>
      </c>
      <c r="AT60" s="2246">
        <v>30373</v>
      </c>
      <c r="AU60" s="2246">
        <v>2028</v>
      </c>
      <c r="AV60" s="2246" t="s">
        <v>21</v>
      </c>
      <c r="AW60" s="208">
        <v>40530</v>
      </c>
      <c r="AX60" s="1343" t="s">
        <v>33</v>
      </c>
      <c r="AY60" s="623" t="s">
        <v>26</v>
      </c>
      <c r="AZ60" s="88" t="s">
        <v>26</v>
      </c>
      <c r="BA60" s="89" t="s">
        <v>26</v>
      </c>
      <c r="BB60" s="135" t="s">
        <v>170</v>
      </c>
      <c r="BC60" s="82">
        <v>55223</v>
      </c>
      <c r="BD60" s="2246" t="s">
        <v>22</v>
      </c>
      <c r="BE60" s="2246"/>
      <c r="BF60" s="2246">
        <v>84893</v>
      </c>
      <c r="BG60" s="2246">
        <v>16079</v>
      </c>
      <c r="BH60" s="2246" t="s">
        <v>21</v>
      </c>
      <c r="BI60" s="2246">
        <v>68814</v>
      </c>
      <c r="BJ60" s="2246">
        <v>5822</v>
      </c>
      <c r="BK60" s="2246">
        <v>62991</v>
      </c>
      <c r="BL60" s="2246">
        <v>1</v>
      </c>
      <c r="BM60" s="2246">
        <v>1276</v>
      </c>
      <c r="BN60" s="208">
        <v>157365</v>
      </c>
      <c r="BO60" s="1343" t="s">
        <v>33</v>
      </c>
      <c r="BP60" s="623" t="s">
        <v>26</v>
      </c>
      <c r="BQ60" s="88" t="s">
        <v>26</v>
      </c>
      <c r="BR60" s="89" t="s">
        <v>26</v>
      </c>
      <c r="BS60" s="135" t="s">
        <v>170</v>
      </c>
      <c r="BT60" s="82">
        <v>898788</v>
      </c>
      <c r="BU60" s="2246" t="s">
        <v>22</v>
      </c>
      <c r="BV60" s="2246"/>
      <c r="BW60" s="2246">
        <v>784774</v>
      </c>
      <c r="BX60" s="2246">
        <v>421134</v>
      </c>
      <c r="BY60" s="2246" t="s">
        <v>21</v>
      </c>
      <c r="BZ60" s="2246">
        <v>363640</v>
      </c>
      <c r="CA60" s="2246">
        <v>987</v>
      </c>
      <c r="CB60" s="2246">
        <v>362019</v>
      </c>
      <c r="CC60" s="2246">
        <v>634</v>
      </c>
      <c r="CD60" s="2246">
        <v>39</v>
      </c>
      <c r="CE60" s="2246">
        <v>1145352</v>
      </c>
      <c r="CF60" s="1343" t="s">
        <v>33</v>
      </c>
      <c r="CG60" s="623" t="s">
        <v>26</v>
      </c>
      <c r="CH60" s="88" t="s">
        <v>26</v>
      </c>
      <c r="CI60" s="89" t="s">
        <v>26</v>
      </c>
      <c r="CJ60" s="135" t="s">
        <v>170</v>
      </c>
      <c r="CK60" s="82">
        <v>5003</v>
      </c>
      <c r="CL60" s="2246" t="s">
        <v>21</v>
      </c>
      <c r="CM60" s="2246"/>
      <c r="CN60" s="2246">
        <v>5003</v>
      </c>
      <c r="CO60" s="2246" t="s">
        <v>21</v>
      </c>
      <c r="CP60" s="2246" t="s">
        <v>21</v>
      </c>
      <c r="CQ60" s="2246">
        <v>5003</v>
      </c>
      <c r="CR60" s="2246" t="s">
        <v>21</v>
      </c>
      <c r="CS60" s="2246">
        <v>5003</v>
      </c>
      <c r="CT60" s="2246" t="s">
        <v>21</v>
      </c>
      <c r="CU60" s="2246" t="s">
        <v>21</v>
      </c>
      <c r="CV60" s="208" t="s">
        <v>22</v>
      </c>
      <c r="CW60" s="1343" t="s">
        <v>33</v>
      </c>
      <c r="CX60" s="623" t="s">
        <v>26</v>
      </c>
      <c r="CY60" s="88" t="s">
        <v>26</v>
      </c>
      <c r="CZ60" s="89" t="s">
        <v>26</v>
      </c>
      <c r="DA60" s="135" t="s">
        <v>170</v>
      </c>
      <c r="DB60" s="82">
        <v>13039</v>
      </c>
      <c r="DC60" s="2246" t="s">
        <v>21</v>
      </c>
      <c r="DD60" s="2246"/>
      <c r="DE60" s="2246">
        <v>13039</v>
      </c>
      <c r="DF60" s="2246">
        <v>7027</v>
      </c>
      <c r="DG60" s="2246">
        <v>2902</v>
      </c>
      <c r="DH60" s="2246">
        <v>3110</v>
      </c>
      <c r="DI60" s="2246" t="s">
        <v>21</v>
      </c>
      <c r="DJ60" s="2246">
        <v>3110</v>
      </c>
      <c r="DK60" s="2246" t="s">
        <v>21</v>
      </c>
      <c r="DL60" s="2246" t="s">
        <v>21</v>
      </c>
      <c r="DM60" s="208" t="s">
        <v>22</v>
      </c>
      <c r="DN60" s="1343" t="s">
        <v>33</v>
      </c>
      <c r="DO60" s="623" t="s">
        <v>26</v>
      </c>
      <c r="DP60" s="88" t="s">
        <v>26</v>
      </c>
      <c r="DQ60" s="89" t="s">
        <v>26</v>
      </c>
      <c r="DR60" s="135" t="s">
        <v>170</v>
      </c>
      <c r="DS60" s="82">
        <v>6703</v>
      </c>
      <c r="DT60" s="2246" t="s">
        <v>22</v>
      </c>
      <c r="DU60" s="2246"/>
      <c r="DV60" s="2246">
        <v>6703</v>
      </c>
      <c r="DW60" s="2246">
        <v>108</v>
      </c>
      <c r="DX60" s="2246" t="s">
        <v>21</v>
      </c>
      <c r="DY60" s="2246">
        <v>6595</v>
      </c>
      <c r="DZ60" s="2246" t="s">
        <v>22</v>
      </c>
      <c r="EA60" s="2246">
        <v>4553</v>
      </c>
      <c r="EB60" s="2246">
        <v>2042</v>
      </c>
      <c r="EC60" s="2246" t="s">
        <v>22</v>
      </c>
      <c r="ED60" s="2246" t="s">
        <v>22</v>
      </c>
      <c r="EE60" s="1343" t="s">
        <v>33</v>
      </c>
      <c r="EF60" s="623" t="s">
        <v>26</v>
      </c>
      <c r="EG60" s="88" t="s">
        <v>26</v>
      </c>
      <c r="EH60" s="89" t="s">
        <v>26</v>
      </c>
      <c r="EI60" s="135" t="s">
        <v>170</v>
      </c>
      <c r="EJ60" s="82">
        <v>22475</v>
      </c>
      <c r="EK60" s="2246" t="s">
        <v>21</v>
      </c>
      <c r="EL60" s="2246"/>
      <c r="EM60" s="2246">
        <v>20457</v>
      </c>
      <c r="EN60" s="2246" t="s">
        <v>21</v>
      </c>
      <c r="EO60" s="2246" t="s">
        <v>21</v>
      </c>
      <c r="EP60" s="2246">
        <v>20457</v>
      </c>
      <c r="EQ60" s="2246" t="s">
        <v>21</v>
      </c>
      <c r="ER60" s="2246">
        <v>20127</v>
      </c>
      <c r="ES60" s="2246">
        <v>330</v>
      </c>
      <c r="ET60" s="2246" t="s">
        <v>21</v>
      </c>
      <c r="EU60" s="208">
        <v>15454</v>
      </c>
      <c r="EV60" s="1343" t="s">
        <v>33</v>
      </c>
      <c r="EW60" s="623" t="s">
        <v>26</v>
      </c>
    </row>
    <row r="61" spans="1:153" ht="15" customHeight="1">
      <c r="A61" s="88" t="s">
        <v>26</v>
      </c>
      <c r="B61" s="89" t="s">
        <v>26</v>
      </c>
      <c r="C61" s="135" t="s">
        <v>171</v>
      </c>
      <c r="D61" s="82">
        <v>146255</v>
      </c>
      <c r="E61" s="2246" t="s">
        <v>21</v>
      </c>
      <c r="F61" s="2246"/>
      <c r="G61" s="2246">
        <v>134753</v>
      </c>
      <c r="H61" s="2246">
        <v>8876</v>
      </c>
      <c r="I61" s="2246">
        <v>906</v>
      </c>
      <c r="J61" s="2246">
        <v>124971</v>
      </c>
      <c r="K61" s="2246">
        <v>4650</v>
      </c>
      <c r="L61" s="2246">
        <v>115575</v>
      </c>
      <c r="M61" s="2246">
        <v>4745</v>
      </c>
      <c r="N61" s="2246">
        <v>1198</v>
      </c>
      <c r="O61" s="208">
        <v>194765</v>
      </c>
      <c r="P61" s="1343" t="s">
        <v>34</v>
      </c>
      <c r="Q61" s="623" t="s">
        <v>26</v>
      </c>
      <c r="R61" s="88" t="s">
        <v>26</v>
      </c>
      <c r="S61" s="89" t="s">
        <v>26</v>
      </c>
      <c r="T61" s="135" t="s">
        <v>171</v>
      </c>
      <c r="U61" s="82">
        <v>1046</v>
      </c>
      <c r="V61" s="2246" t="s">
        <v>22</v>
      </c>
      <c r="W61" s="2246"/>
      <c r="X61" s="2246">
        <v>1031</v>
      </c>
      <c r="Y61" s="2246" t="s">
        <v>21</v>
      </c>
      <c r="Z61" s="2246" t="s">
        <v>21</v>
      </c>
      <c r="AA61" s="2246">
        <v>1031</v>
      </c>
      <c r="AB61" s="2246" t="s">
        <v>21</v>
      </c>
      <c r="AC61" s="2246">
        <v>227</v>
      </c>
      <c r="AD61" s="2246">
        <v>804</v>
      </c>
      <c r="AE61" s="2246">
        <v>6</v>
      </c>
      <c r="AF61" s="208">
        <v>123</v>
      </c>
      <c r="AG61" s="1343" t="s">
        <v>34</v>
      </c>
      <c r="AH61" s="623" t="s">
        <v>26</v>
      </c>
      <c r="AI61" s="88" t="s">
        <v>26</v>
      </c>
      <c r="AJ61" s="89" t="s">
        <v>26</v>
      </c>
      <c r="AK61" s="135" t="s">
        <v>171</v>
      </c>
      <c r="AL61" s="82">
        <v>31655</v>
      </c>
      <c r="AM61" s="2246" t="s">
        <v>22</v>
      </c>
      <c r="AN61" s="2246"/>
      <c r="AO61" s="2246">
        <v>33430</v>
      </c>
      <c r="AP61" s="2246">
        <v>299</v>
      </c>
      <c r="AQ61" s="2246">
        <v>832</v>
      </c>
      <c r="AR61" s="2246">
        <v>32299</v>
      </c>
      <c r="AS61" s="2246" t="s">
        <v>21</v>
      </c>
      <c r="AT61" s="2246">
        <v>30350</v>
      </c>
      <c r="AU61" s="2246">
        <v>1949</v>
      </c>
      <c r="AV61" s="2246">
        <v>126</v>
      </c>
      <c r="AW61" s="208">
        <v>38602</v>
      </c>
      <c r="AX61" s="1343" t="s">
        <v>34</v>
      </c>
      <c r="AY61" s="623" t="s">
        <v>26</v>
      </c>
      <c r="AZ61" s="88" t="s">
        <v>26</v>
      </c>
      <c r="BA61" s="89" t="s">
        <v>26</v>
      </c>
      <c r="BB61" s="135" t="s">
        <v>171</v>
      </c>
      <c r="BC61" s="82">
        <v>80872</v>
      </c>
      <c r="BD61" s="2246" t="s">
        <v>22</v>
      </c>
      <c r="BE61" s="2246"/>
      <c r="BF61" s="2246">
        <v>65222</v>
      </c>
      <c r="BG61" s="2246">
        <v>9559</v>
      </c>
      <c r="BH61" s="2246" t="s">
        <v>21</v>
      </c>
      <c r="BI61" s="2246">
        <v>55663</v>
      </c>
      <c r="BJ61" s="2246">
        <v>6019</v>
      </c>
      <c r="BK61" s="2246">
        <v>49643</v>
      </c>
      <c r="BL61" s="2246">
        <v>1</v>
      </c>
      <c r="BM61" s="2246">
        <v>898</v>
      </c>
      <c r="BN61" s="208">
        <v>171419</v>
      </c>
      <c r="BO61" s="1343" t="s">
        <v>34</v>
      </c>
      <c r="BP61" s="623" t="s">
        <v>26</v>
      </c>
      <c r="BQ61" s="88" t="s">
        <v>26</v>
      </c>
      <c r="BR61" s="89" t="s">
        <v>26</v>
      </c>
      <c r="BS61" s="135" t="s">
        <v>171</v>
      </c>
      <c r="BT61" s="82">
        <v>714359</v>
      </c>
      <c r="BU61" s="2246" t="s">
        <v>22</v>
      </c>
      <c r="BV61" s="2246"/>
      <c r="BW61" s="2246">
        <v>786687</v>
      </c>
      <c r="BX61" s="2246">
        <v>368868</v>
      </c>
      <c r="BY61" s="2246" t="s">
        <v>21</v>
      </c>
      <c r="BZ61" s="2246">
        <v>417819</v>
      </c>
      <c r="CA61" s="2246">
        <v>1022</v>
      </c>
      <c r="CB61" s="2246">
        <v>416094</v>
      </c>
      <c r="CC61" s="2246">
        <v>703</v>
      </c>
      <c r="CD61" s="2246">
        <v>14</v>
      </c>
      <c r="CE61" s="2246">
        <v>1073505</v>
      </c>
      <c r="CF61" s="1343" t="s">
        <v>34</v>
      </c>
      <c r="CG61" s="623" t="s">
        <v>26</v>
      </c>
      <c r="CH61" s="88" t="s">
        <v>26</v>
      </c>
      <c r="CI61" s="89" t="s">
        <v>26</v>
      </c>
      <c r="CJ61" s="135" t="s">
        <v>171</v>
      </c>
      <c r="CK61" s="82">
        <v>3279</v>
      </c>
      <c r="CL61" s="2246" t="s">
        <v>21</v>
      </c>
      <c r="CM61" s="2246"/>
      <c r="CN61" s="2246">
        <v>3279</v>
      </c>
      <c r="CO61" s="2246" t="s">
        <v>21</v>
      </c>
      <c r="CP61" s="2246" t="s">
        <v>21</v>
      </c>
      <c r="CQ61" s="2246">
        <v>3279</v>
      </c>
      <c r="CR61" s="2246" t="s">
        <v>21</v>
      </c>
      <c r="CS61" s="2246">
        <v>3279</v>
      </c>
      <c r="CT61" s="2246" t="s">
        <v>21</v>
      </c>
      <c r="CU61" s="2246" t="s">
        <v>21</v>
      </c>
      <c r="CV61" s="208" t="s">
        <v>22</v>
      </c>
      <c r="CW61" s="1343" t="s">
        <v>34</v>
      </c>
      <c r="CX61" s="623" t="s">
        <v>26</v>
      </c>
      <c r="CY61" s="88" t="s">
        <v>26</v>
      </c>
      <c r="CZ61" s="89" t="s">
        <v>26</v>
      </c>
      <c r="DA61" s="135" t="s">
        <v>171</v>
      </c>
      <c r="DB61" s="82">
        <v>11923</v>
      </c>
      <c r="DC61" s="2246" t="s">
        <v>21</v>
      </c>
      <c r="DD61" s="2246"/>
      <c r="DE61" s="2246">
        <v>11923</v>
      </c>
      <c r="DF61" s="2246">
        <v>5106</v>
      </c>
      <c r="DG61" s="2246">
        <v>3542</v>
      </c>
      <c r="DH61" s="2246">
        <v>3275</v>
      </c>
      <c r="DI61" s="2246" t="s">
        <v>21</v>
      </c>
      <c r="DJ61" s="2246">
        <v>3275</v>
      </c>
      <c r="DK61" s="2246" t="s">
        <v>21</v>
      </c>
      <c r="DL61" s="2246" t="s">
        <v>21</v>
      </c>
      <c r="DM61" s="208" t="s">
        <v>22</v>
      </c>
      <c r="DN61" s="1343" t="s">
        <v>34</v>
      </c>
      <c r="DO61" s="623" t="s">
        <v>26</v>
      </c>
      <c r="DP61" s="88" t="s">
        <v>26</v>
      </c>
      <c r="DQ61" s="89" t="s">
        <v>26</v>
      </c>
      <c r="DR61" s="135" t="s">
        <v>171</v>
      </c>
      <c r="DS61" s="82">
        <v>7488</v>
      </c>
      <c r="DT61" s="2246" t="s">
        <v>22</v>
      </c>
      <c r="DU61" s="2246"/>
      <c r="DV61" s="2246">
        <v>7489</v>
      </c>
      <c r="DW61" s="2246">
        <v>149</v>
      </c>
      <c r="DX61" s="2246" t="s">
        <v>21</v>
      </c>
      <c r="DY61" s="2246">
        <v>7340</v>
      </c>
      <c r="DZ61" s="2246" t="s">
        <v>22</v>
      </c>
      <c r="EA61" s="2246">
        <v>5020</v>
      </c>
      <c r="EB61" s="2246">
        <v>2320</v>
      </c>
      <c r="EC61" s="2246" t="s">
        <v>22</v>
      </c>
      <c r="ED61" s="2246" t="s">
        <v>22</v>
      </c>
      <c r="EE61" s="1343" t="s">
        <v>34</v>
      </c>
      <c r="EF61" s="623" t="s">
        <v>26</v>
      </c>
      <c r="EG61" s="88" t="s">
        <v>26</v>
      </c>
      <c r="EH61" s="89" t="s">
        <v>26</v>
      </c>
      <c r="EI61" s="135" t="s">
        <v>171</v>
      </c>
      <c r="EJ61" s="82">
        <v>23455</v>
      </c>
      <c r="EK61" s="2246" t="s">
        <v>21</v>
      </c>
      <c r="EL61" s="2246"/>
      <c r="EM61" s="2246">
        <v>26220</v>
      </c>
      <c r="EN61" s="2246" t="s">
        <v>21</v>
      </c>
      <c r="EO61" s="2246" t="s">
        <v>21</v>
      </c>
      <c r="EP61" s="2246">
        <v>26220</v>
      </c>
      <c r="EQ61" s="2246" t="s">
        <v>21</v>
      </c>
      <c r="ER61" s="2246">
        <v>25613</v>
      </c>
      <c r="ES61" s="2246">
        <v>607</v>
      </c>
      <c r="ET61" s="2246" t="s">
        <v>21</v>
      </c>
      <c r="EU61" s="208">
        <v>12690</v>
      </c>
      <c r="EV61" s="1343" t="s">
        <v>34</v>
      </c>
      <c r="EW61" s="623" t="s">
        <v>26</v>
      </c>
    </row>
    <row r="62" spans="1:153" ht="15" customHeight="1">
      <c r="A62" s="88" t="s">
        <v>26</v>
      </c>
      <c r="B62" s="89" t="s">
        <v>26</v>
      </c>
      <c r="C62" s="135" t="s">
        <v>172</v>
      </c>
      <c r="D62" s="82">
        <v>153217</v>
      </c>
      <c r="E62" s="2246" t="s">
        <v>21</v>
      </c>
      <c r="F62" s="2246"/>
      <c r="G62" s="2246">
        <v>135642</v>
      </c>
      <c r="H62" s="2246">
        <v>18037</v>
      </c>
      <c r="I62" s="2246">
        <v>1087</v>
      </c>
      <c r="J62" s="2246">
        <v>116518</v>
      </c>
      <c r="K62" s="2246">
        <v>4695</v>
      </c>
      <c r="L62" s="2246">
        <v>105787</v>
      </c>
      <c r="M62" s="2246">
        <v>6036</v>
      </c>
      <c r="N62" s="2246">
        <v>812</v>
      </c>
      <c r="O62" s="208">
        <v>210967</v>
      </c>
      <c r="P62" s="1343" t="s">
        <v>35</v>
      </c>
      <c r="Q62" s="623" t="s">
        <v>26</v>
      </c>
      <c r="R62" s="88" t="s">
        <v>26</v>
      </c>
      <c r="S62" s="89" t="s">
        <v>26</v>
      </c>
      <c r="T62" s="135" t="s">
        <v>172</v>
      </c>
      <c r="U62" s="82">
        <v>1098</v>
      </c>
      <c r="V62" s="2246" t="s">
        <v>22</v>
      </c>
      <c r="W62" s="2246"/>
      <c r="X62" s="2246">
        <v>1085</v>
      </c>
      <c r="Y62" s="2246" t="s">
        <v>21</v>
      </c>
      <c r="Z62" s="2246" t="s">
        <v>21</v>
      </c>
      <c r="AA62" s="2246">
        <v>1085</v>
      </c>
      <c r="AB62" s="2246" t="s">
        <v>21</v>
      </c>
      <c r="AC62" s="2246">
        <v>210</v>
      </c>
      <c r="AD62" s="2246">
        <v>875</v>
      </c>
      <c r="AE62" s="2246">
        <v>7</v>
      </c>
      <c r="AF62" s="208">
        <v>129</v>
      </c>
      <c r="AG62" s="1343" t="s">
        <v>35</v>
      </c>
      <c r="AH62" s="623" t="s">
        <v>26</v>
      </c>
      <c r="AI62" s="88" t="s">
        <v>26</v>
      </c>
      <c r="AJ62" s="89" t="s">
        <v>26</v>
      </c>
      <c r="AK62" s="135" t="s">
        <v>172</v>
      </c>
      <c r="AL62" s="82">
        <v>36323</v>
      </c>
      <c r="AM62" s="2246" t="s">
        <v>22</v>
      </c>
      <c r="AN62" s="2246"/>
      <c r="AO62" s="2246">
        <v>35432</v>
      </c>
      <c r="AP62" s="2246">
        <v>347</v>
      </c>
      <c r="AQ62" s="2246">
        <v>1003</v>
      </c>
      <c r="AR62" s="2246">
        <v>34082</v>
      </c>
      <c r="AS62" s="2246" t="s">
        <v>21</v>
      </c>
      <c r="AT62" s="2246">
        <v>31105</v>
      </c>
      <c r="AU62" s="2246">
        <v>2977</v>
      </c>
      <c r="AV62" s="2246" t="s">
        <v>21</v>
      </c>
      <c r="AW62" s="208">
        <v>39471</v>
      </c>
      <c r="AX62" s="1343" t="s">
        <v>35</v>
      </c>
      <c r="AY62" s="623" t="s">
        <v>26</v>
      </c>
      <c r="AZ62" s="88" t="s">
        <v>26</v>
      </c>
      <c r="BA62" s="89" t="s">
        <v>26</v>
      </c>
      <c r="BB62" s="135" t="s">
        <v>172</v>
      </c>
      <c r="BC62" s="82">
        <v>81982</v>
      </c>
      <c r="BD62" s="2246" t="s">
        <v>22</v>
      </c>
      <c r="BE62" s="2246"/>
      <c r="BF62" s="2246">
        <v>61871</v>
      </c>
      <c r="BG62" s="2246">
        <v>21181</v>
      </c>
      <c r="BH62" s="2246" t="s">
        <v>21</v>
      </c>
      <c r="BI62" s="2246">
        <v>40690</v>
      </c>
      <c r="BJ62" s="2246">
        <v>6077</v>
      </c>
      <c r="BK62" s="2246">
        <v>34612</v>
      </c>
      <c r="BL62" s="2246">
        <v>1</v>
      </c>
      <c r="BM62" s="2246">
        <v>535</v>
      </c>
      <c r="BN62" s="208">
        <v>190297</v>
      </c>
      <c r="BO62" s="1343" t="s">
        <v>35</v>
      </c>
      <c r="BP62" s="623" t="s">
        <v>26</v>
      </c>
      <c r="BQ62" s="88" t="s">
        <v>26</v>
      </c>
      <c r="BR62" s="89" t="s">
        <v>26</v>
      </c>
      <c r="BS62" s="135" t="s">
        <v>172</v>
      </c>
      <c r="BT62" s="82">
        <v>783981</v>
      </c>
      <c r="BU62" s="2246" t="s">
        <v>22</v>
      </c>
      <c r="BV62" s="2246"/>
      <c r="BW62" s="2246">
        <v>778195</v>
      </c>
      <c r="BX62" s="2246">
        <v>344461</v>
      </c>
      <c r="BY62" s="2246" t="s">
        <v>21</v>
      </c>
      <c r="BZ62" s="2246">
        <v>433734</v>
      </c>
      <c r="CA62" s="2246">
        <v>958</v>
      </c>
      <c r="CB62" s="2246">
        <v>431970</v>
      </c>
      <c r="CC62" s="2246">
        <v>806</v>
      </c>
      <c r="CD62" s="2246">
        <v>32</v>
      </c>
      <c r="CE62" s="2246">
        <v>1079757</v>
      </c>
      <c r="CF62" s="1343" t="s">
        <v>35</v>
      </c>
      <c r="CG62" s="623" t="s">
        <v>26</v>
      </c>
      <c r="CH62" s="88" t="s">
        <v>26</v>
      </c>
      <c r="CI62" s="89" t="s">
        <v>26</v>
      </c>
      <c r="CJ62" s="135" t="s">
        <v>172</v>
      </c>
      <c r="CK62" s="82">
        <v>2462</v>
      </c>
      <c r="CL62" s="2246" t="s">
        <v>21</v>
      </c>
      <c r="CM62" s="2246"/>
      <c r="CN62" s="2246">
        <v>2462</v>
      </c>
      <c r="CO62" s="2246" t="s">
        <v>21</v>
      </c>
      <c r="CP62" s="2246" t="s">
        <v>21</v>
      </c>
      <c r="CQ62" s="2246">
        <v>2462</v>
      </c>
      <c r="CR62" s="2246" t="s">
        <v>21</v>
      </c>
      <c r="CS62" s="2246">
        <v>2462</v>
      </c>
      <c r="CT62" s="2246" t="s">
        <v>21</v>
      </c>
      <c r="CU62" s="2246" t="s">
        <v>21</v>
      </c>
      <c r="CV62" s="208" t="s">
        <v>22</v>
      </c>
      <c r="CW62" s="1343" t="s">
        <v>35</v>
      </c>
      <c r="CX62" s="623" t="s">
        <v>26</v>
      </c>
      <c r="CY62" s="88" t="s">
        <v>26</v>
      </c>
      <c r="CZ62" s="89" t="s">
        <v>26</v>
      </c>
      <c r="DA62" s="135" t="s">
        <v>172</v>
      </c>
      <c r="DB62" s="82">
        <v>12160</v>
      </c>
      <c r="DC62" s="2246" t="s">
        <v>21</v>
      </c>
      <c r="DD62" s="2246"/>
      <c r="DE62" s="2246">
        <v>12160</v>
      </c>
      <c r="DF62" s="2246">
        <v>5527</v>
      </c>
      <c r="DG62" s="2246">
        <v>3418</v>
      </c>
      <c r="DH62" s="2246">
        <v>3215</v>
      </c>
      <c r="DI62" s="2246" t="s">
        <v>21</v>
      </c>
      <c r="DJ62" s="2246">
        <v>3215</v>
      </c>
      <c r="DK62" s="2246" t="s">
        <v>21</v>
      </c>
      <c r="DL62" s="2246" t="s">
        <v>21</v>
      </c>
      <c r="DM62" s="208" t="s">
        <v>22</v>
      </c>
      <c r="DN62" s="1343" t="s">
        <v>35</v>
      </c>
      <c r="DO62" s="623" t="s">
        <v>26</v>
      </c>
      <c r="DP62" s="88" t="s">
        <v>26</v>
      </c>
      <c r="DQ62" s="89" t="s">
        <v>26</v>
      </c>
      <c r="DR62" s="135" t="s">
        <v>172</v>
      </c>
      <c r="DS62" s="82">
        <v>7409</v>
      </c>
      <c r="DT62" s="2246" t="s">
        <v>22</v>
      </c>
      <c r="DU62" s="2246"/>
      <c r="DV62" s="2246">
        <v>7410</v>
      </c>
      <c r="DW62" s="2246">
        <v>84</v>
      </c>
      <c r="DX62" s="2246" t="s">
        <v>21</v>
      </c>
      <c r="DY62" s="2246">
        <v>7326</v>
      </c>
      <c r="DZ62" s="2246" t="s">
        <v>22</v>
      </c>
      <c r="EA62" s="2246">
        <v>4590</v>
      </c>
      <c r="EB62" s="2246">
        <v>2736</v>
      </c>
      <c r="EC62" s="2246" t="s">
        <v>22</v>
      </c>
      <c r="ED62" s="2246" t="s">
        <v>22</v>
      </c>
      <c r="EE62" s="1343" t="s">
        <v>35</v>
      </c>
      <c r="EF62" s="623" t="s">
        <v>26</v>
      </c>
      <c r="EG62" s="88" t="s">
        <v>26</v>
      </c>
      <c r="EH62" s="89" t="s">
        <v>26</v>
      </c>
      <c r="EI62" s="135" t="s">
        <v>172</v>
      </c>
      <c r="EJ62" s="82">
        <v>26745</v>
      </c>
      <c r="EK62" s="2246" t="s">
        <v>21</v>
      </c>
      <c r="EL62" s="2246"/>
      <c r="EM62" s="2246">
        <v>24401</v>
      </c>
      <c r="EN62" s="2246" t="s">
        <v>21</v>
      </c>
      <c r="EO62" s="2246" t="s">
        <v>21</v>
      </c>
      <c r="EP62" s="2246">
        <v>24401</v>
      </c>
      <c r="EQ62" s="2246" t="s">
        <v>21</v>
      </c>
      <c r="ER62" s="2246">
        <v>23477</v>
      </c>
      <c r="ES62" s="2246">
        <v>924</v>
      </c>
      <c r="ET62" s="2246" t="s">
        <v>21</v>
      </c>
      <c r="EU62" s="208">
        <v>15034</v>
      </c>
      <c r="EV62" s="1343" t="s">
        <v>35</v>
      </c>
      <c r="EW62" s="623" t="s">
        <v>26</v>
      </c>
    </row>
    <row r="63" spans="1:153" ht="15" customHeight="1">
      <c r="A63" s="88" t="s">
        <v>26</v>
      </c>
      <c r="B63" s="89" t="s">
        <v>26</v>
      </c>
      <c r="C63" s="135" t="s">
        <v>173</v>
      </c>
      <c r="D63" s="82">
        <v>135729</v>
      </c>
      <c r="E63" s="2246" t="s">
        <v>21</v>
      </c>
      <c r="F63" s="2246"/>
      <c r="G63" s="2246">
        <v>159040</v>
      </c>
      <c r="H63" s="2246">
        <v>17159</v>
      </c>
      <c r="I63" s="2246">
        <v>1448</v>
      </c>
      <c r="J63" s="2246">
        <v>140432</v>
      </c>
      <c r="K63" s="2246">
        <v>4701</v>
      </c>
      <c r="L63" s="2246">
        <v>129158</v>
      </c>
      <c r="M63" s="2246">
        <v>6573</v>
      </c>
      <c r="N63" s="2246">
        <v>1613</v>
      </c>
      <c r="O63" s="208">
        <v>185478</v>
      </c>
      <c r="P63" s="1343" t="s">
        <v>36</v>
      </c>
      <c r="Q63" s="623" t="s">
        <v>26</v>
      </c>
      <c r="R63" s="88" t="s">
        <v>26</v>
      </c>
      <c r="S63" s="89" t="s">
        <v>26</v>
      </c>
      <c r="T63" s="135" t="s">
        <v>173</v>
      </c>
      <c r="U63" s="82">
        <v>1119</v>
      </c>
      <c r="V63" s="2246" t="s">
        <v>22</v>
      </c>
      <c r="W63" s="2246"/>
      <c r="X63" s="2246">
        <v>1115</v>
      </c>
      <c r="Y63" s="2246" t="s">
        <v>21</v>
      </c>
      <c r="Z63" s="2246" t="s">
        <v>21</v>
      </c>
      <c r="AA63" s="2246">
        <v>1115</v>
      </c>
      <c r="AB63" s="2246" t="s">
        <v>21</v>
      </c>
      <c r="AC63" s="2246">
        <v>237</v>
      </c>
      <c r="AD63" s="2246">
        <v>878</v>
      </c>
      <c r="AE63" s="2246">
        <v>7</v>
      </c>
      <c r="AF63" s="208">
        <v>127</v>
      </c>
      <c r="AG63" s="1343" t="s">
        <v>36</v>
      </c>
      <c r="AH63" s="623" t="s">
        <v>26</v>
      </c>
      <c r="AI63" s="88" t="s">
        <v>26</v>
      </c>
      <c r="AJ63" s="89" t="s">
        <v>26</v>
      </c>
      <c r="AK63" s="135" t="s">
        <v>173</v>
      </c>
      <c r="AL63" s="82">
        <v>38325</v>
      </c>
      <c r="AM63" s="2246" t="s">
        <v>22</v>
      </c>
      <c r="AN63" s="2246"/>
      <c r="AO63" s="2246">
        <v>36592</v>
      </c>
      <c r="AP63" s="2246">
        <v>199</v>
      </c>
      <c r="AQ63" s="2246">
        <v>1335</v>
      </c>
      <c r="AR63" s="2246">
        <v>35058</v>
      </c>
      <c r="AS63" s="2246" t="s">
        <v>21</v>
      </c>
      <c r="AT63" s="2246">
        <v>31595</v>
      </c>
      <c r="AU63" s="2246">
        <v>3463</v>
      </c>
      <c r="AV63" s="2246">
        <v>19</v>
      </c>
      <c r="AW63" s="208">
        <v>41160</v>
      </c>
      <c r="AX63" s="1343" t="s">
        <v>36</v>
      </c>
      <c r="AY63" s="623" t="s">
        <v>26</v>
      </c>
      <c r="AZ63" s="88" t="s">
        <v>26</v>
      </c>
      <c r="BA63" s="89" t="s">
        <v>26</v>
      </c>
      <c r="BB63" s="135" t="s">
        <v>173</v>
      </c>
      <c r="BC63" s="82">
        <v>54321</v>
      </c>
      <c r="BD63" s="2246" t="s">
        <v>22</v>
      </c>
      <c r="BE63" s="2246"/>
      <c r="BF63" s="2246">
        <v>87457</v>
      </c>
      <c r="BG63" s="2246">
        <v>20813</v>
      </c>
      <c r="BH63" s="2246" t="s">
        <v>21</v>
      </c>
      <c r="BI63" s="2246">
        <v>66644</v>
      </c>
      <c r="BJ63" s="2246">
        <v>6085</v>
      </c>
      <c r="BK63" s="2246">
        <v>60558</v>
      </c>
      <c r="BL63" s="2246">
        <v>1</v>
      </c>
      <c r="BM63" s="2246">
        <v>1478</v>
      </c>
      <c r="BN63" s="208">
        <v>154985</v>
      </c>
      <c r="BO63" s="1343" t="s">
        <v>36</v>
      </c>
      <c r="BP63" s="623" t="s">
        <v>26</v>
      </c>
      <c r="BQ63" s="88" t="s">
        <v>26</v>
      </c>
      <c r="BR63" s="89" t="s">
        <v>26</v>
      </c>
      <c r="BS63" s="135" t="s">
        <v>173</v>
      </c>
      <c r="BT63" s="82">
        <v>912145</v>
      </c>
      <c r="BU63" s="2246" t="s">
        <v>22</v>
      </c>
      <c r="BV63" s="2246"/>
      <c r="BW63" s="2246">
        <v>910649</v>
      </c>
      <c r="BX63" s="2246">
        <v>451612</v>
      </c>
      <c r="BY63" s="2246" t="s">
        <v>21</v>
      </c>
      <c r="BZ63" s="2246">
        <v>459037</v>
      </c>
      <c r="CA63" s="2246">
        <v>931</v>
      </c>
      <c r="CB63" s="2246">
        <v>457416</v>
      </c>
      <c r="CC63" s="2246">
        <v>690</v>
      </c>
      <c r="CD63" s="2246">
        <v>37</v>
      </c>
      <c r="CE63" s="2246">
        <v>1081710</v>
      </c>
      <c r="CF63" s="1343" t="s">
        <v>36</v>
      </c>
      <c r="CG63" s="623" t="s">
        <v>26</v>
      </c>
      <c r="CH63" s="88" t="s">
        <v>26</v>
      </c>
      <c r="CI63" s="89" t="s">
        <v>26</v>
      </c>
      <c r="CJ63" s="135" t="s">
        <v>173</v>
      </c>
      <c r="CK63" s="82">
        <v>5500</v>
      </c>
      <c r="CL63" s="2246" t="s">
        <v>21</v>
      </c>
      <c r="CM63" s="2246"/>
      <c r="CN63" s="2246">
        <v>5500</v>
      </c>
      <c r="CO63" s="2246" t="s">
        <v>21</v>
      </c>
      <c r="CP63" s="2246" t="s">
        <v>21</v>
      </c>
      <c r="CQ63" s="2246">
        <v>5500</v>
      </c>
      <c r="CR63" s="2246" t="s">
        <v>21</v>
      </c>
      <c r="CS63" s="2246">
        <v>5500</v>
      </c>
      <c r="CT63" s="2246" t="s">
        <v>21</v>
      </c>
      <c r="CU63" s="2246" t="s">
        <v>21</v>
      </c>
      <c r="CV63" s="208" t="s">
        <v>22</v>
      </c>
      <c r="CW63" s="1343" t="s">
        <v>36</v>
      </c>
      <c r="CX63" s="623" t="s">
        <v>26</v>
      </c>
      <c r="CY63" s="88" t="s">
        <v>26</v>
      </c>
      <c r="CZ63" s="89" t="s">
        <v>26</v>
      </c>
      <c r="DA63" s="135" t="s">
        <v>173</v>
      </c>
      <c r="DB63" s="82">
        <v>13658</v>
      </c>
      <c r="DC63" s="2246" t="s">
        <v>21</v>
      </c>
      <c r="DD63" s="2246"/>
      <c r="DE63" s="2246">
        <v>13658</v>
      </c>
      <c r="DF63" s="2246">
        <v>6718</v>
      </c>
      <c r="DG63" s="2246">
        <v>3462</v>
      </c>
      <c r="DH63" s="2246">
        <v>3478</v>
      </c>
      <c r="DI63" s="2246" t="s">
        <v>21</v>
      </c>
      <c r="DJ63" s="2246">
        <v>3478</v>
      </c>
      <c r="DK63" s="2246" t="s">
        <v>21</v>
      </c>
      <c r="DL63" s="2246" t="s">
        <v>21</v>
      </c>
      <c r="DM63" s="208" t="s">
        <v>22</v>
      </c>
      <c r="DN63" s="1343" t="s">
        <v>36</v>
      </c>
      <c r="DO63" s="623" t="s">
        <v>26</v>
      </c>
      <c r="DP63" s="88" t="s">
        <v>26</v>
      </c>
      <c r="DQ63" s="89" t="s">
        <v>26</v>
      </c>
      <c r="DR63" s="135" t="s">
        <v>173</v>
      </c>
      <c r="DS63" s="82">
        <v>7333</v>
      </c>
      <c r="DT63" s="2246" t="s">
        <v>22</v>
      </c>
      <c r="DU63" s="2246"/>
      <c r="DV63" s="2246">
        <v>7334</v>
      </c>
      <c r="DW63" s="2246">
        <v>67</v>
      </c>
      <c r="DX63" s="2246" t="s">
        <v>21</v>
      </c>
      <c r="DY63" s="2246">
        <v>7267</v>
      </c>
      <c r="DZ63" s="2246" t="s">
        <v>22</v>
      </c>
      <c r="EA63" s="2246">
        <v>4625</v>
      </c>
      <c r="EB63" s="2246">
        <v>2642</v>
      </c>
      <c r="EC63" s="2246" t="s">
        <v>22</v>
      </c>
      <c r="ED63" s="2246" t="s">
        <v>22</v>
      </c>
      <c r="EE63" s="1343" t="s">
        <v>36</v>
      </c>
      <c r="EF63" s="623" t="s">
        <v>26</v>
      </c>
      <c r="EG63" s="88" t="s">
        <v>26</v>
      </c>
      <c r="EH63" s="89" t="s">
        <v>26</v>
      </c>
      <c r="EI63" s="135" t="s">
        <v>173</v>
      </c>
      <c r="EJ63" s="82">
        <v>27145</v>
      </c>
      <c r="EK63" s="2246" t="s">
        <v>21</v>
      </c>
      <c r="EL63" s="2246"/>
      <c r="EM63" s="2246">
        <v>27472</v>
      </c>
      <c r="EN63" s="2246" t="s">
        <v>21</v>
      </c>
      <c r="EO63" s="2246" t="s">
        <v>21</v>
      </c>
      <c r="EP63" s="2246">
        <v>27472</v>
      </c>
      <c r="EQ63" s="2246" t="s">
        <v>21</v>
      </c>
      <c r="ER63" s="2246">
        <v>26694</v>
      </c>
      <c r="ES63" s="2246">
        <v>778</v>
      </c>
      <c r="ET63" s="2246" t="s">
        <v>21</v>
      </c>
      <c r="EU63" s="208">
        <v>14707</v>
      </c>
      <c r="EV63" s="1343" t="s">
        <v>36</v>
      </c>
      <c r="EW63" s="623" t="s">
        <v>26</v>
      </c>
    </row>
    <row r="64" spans="1:153" ht="15" customHeight="1">
      <c r="A64" s="88" t="s">
        <v>26</v>
      </c>
      <c r="B64" s="89" t="s">
        <v>26</v>
      </c>
      <c r="C64" s="135" t="s">
        <v>174</v>
      </c>
      <c r="D64" s="82">
        <v>188962</v>
      </c>
      <c r="E64" s="2246" t="s">
        <v>21</v>
      </c>
      <c r="F64" s="2246"/>
      <c r="G64" s="2246">
        <v>153248</v>
      </c>
      <c r="H64" s="2246">
        <v>16887</v>
      </c>
      <c r="I64" s="2246">
        <v>1431</v>
      </c>
      <c r="J64" s="2246">
        <v>134930</v>
      </c>
      <c r="K64" s="2246">
        <v>4621</v>
      </c>
      <c r="L64" s="2246">
        <v>124339</v>
      </c>
      <c r="M64" s="2246">
        <v>5970</v>
      </c>
      <c r="N64" s="2246">
        <v>1739</v>
      </c>
      <c r="O64" s="208">
        <v>218965</v>
      </c>
      <c r="P64" s="1343" t="s">
        <v>37</v>
      </c>
      <c r="Q64" s="623" t="s">
        <v>26</v>
      </c>
      <c r="R64" s="88" t="s">
        <v>26</v>
      </c>
      <c r="S64" s="89" t="s">
        <v>26</v>
      </c>
      <c r="T64" s="135" t="s">
        <v>174</v>
      </c>
      <c r="U64" s="82">
        <v>1052</v>
      </c>
      <c r="V64" s="2246" t="s">
        <v>22</v>
      </c>
      <c r="W64" s="2246"/>
      <c r="X64" s="2246">
        <v>1053</v>
      </c>
      <c r="Y64" s="2246" t="s">
        <v>21</v>
      </c>
      <c r="Z64" s="2246" t="s">
        <v>21</v>
      </c>
      <c r="AA64" s="2246">
        <v>1053</v>
      </c>
      <c r="AB64" s="2246" t="s">
        <v>21</v>
      </c>
      <c r="AC64" s="2246">
        <v>218</v>
      </c>
      <c r="AD64" s="2246">
        <v>835</v>
      </c>
      <c r="AE64" s="2246">
        <v>6</v>
      </c>
      <c r="AF64" s="208">
        <v>120</v>
      </c>
      <c r="AG64" s="1343" t="s">
        <v>37</v>
      </c>
      <c r="AH64" s="623" t="s">
        <v>26</v>
      </c>
      <c r="AI64" s="88" t="s">
        <v>26</v>
      </c>
      <c r="AJ64" s="89" t="s">
        <v>26</v>
      </c>
      <c r="AK64" s="135" t="s">
        <v>174</v>
      </c>
      <c r="AL64" s="82">
        <v>39171</v>
      </c>
      <c r="AM64" s="2246" t="s">
        <v>22</v>
      </c>
      <c r="AN64" s="2246"/>
      <c r="AO64" s="2246">
        <v>36640</v>
      </c>
      <c r="AP64" s="2246">
        <v>233</v>
      </c>
      <c r="AQ64" s="2246">
        <v>1319</v>
      </c>
      <c r="AR64" s="2246">
        <v>35088</v>
      </c>
      <c r="AS64" s="2246" t="s">
        <v>21</v>
      </c>
      <c r="AT64" s="2246">
        <v>31881</v>
      </c>
      <c r="AU64" s="2246">
        <v>3207</v>
      </c>
      <c r="AV64" s="2246" t="s">
        <v>21</v>
      </c>
      <c r="AW64" s="208">
        <v>43757</v>
      </c>
      <c r="AX64" s="1343" t="s">
        <v>37</v>
      </c>
      <c r="AY64" s="623" t="s">
        <v>26</v>
      </c>
      <c r="AZ64" s="88" t="s">
        <v>26</v>
      </c>
      <c r="BA64" s="89" t="s">
        <v>26</v>
      </c>
      <c r="BB64" s="135" t="s">
        <v>174</v>
      </c>
      <c r="BC64" s="82">
        <v>133079</v>
      </c>
      <c r="BD64" s="2246" t="s">
        <v>22</v>
      </c>
      <c r="BE64" s="2246"/>
      <c r="BF64" s="2246">
        <v>89919</v>
      </c>
      <c r="BG64" s="2246">
        <v>20552</v>
      </c>
      <c r="BH64" s="2246" t="s">
        <v>21</v>
      </c>
      <c r="BI64" s="2246">
        <v>69367</v>
      </c>
      <c r="BJ64" s="2246">
        <v>5981</v>
      </c>
      <c r="BK64" s="2246">
        <v>63385</v>
      </c>
      <c r="BL64" s="2246">
        <v>1</v>
      </c>
      <c r="BM64" s="2246">
        <v>1657</v>
      </c>
      <c r="BN64" s="208">
        <v>195791</v>
      </c>
      <c r="BO64" s="1343" t="s">
        <v>37</v>
      </c>
      <c r="BP64" s="623" t="s">
        <v>26</v>
      </c>
      <c r="BQ64" s="88" t="s">
        <v>26</v>
      </c>
      <c r="BR64" s="89" t="s">
        <v>26</v>
      </c>
      <c r="BS64" s="135" t="s">
        <v>174</v>
      </c>
      <c r="BT64" s="82">
        <v>768431</v>
      </c>
      <c r="BU64" s="2246" t="s">
        <v>22</v>
      </c>
      <c r="BV64" s="2246"/>
      <c r="BW64" s="2246">
        <v>899430</v>
      </c>
      <c r="BX64" s="2246">
        <v>462267</v>
      </c>
      <c r="BY64" s="2246" t="s">
        <v>21</v>
      </c>
      <c r="BZ64" s="2246">
        <v>437163</v>
      </c>
      <c r="CA64" s="2246">
        <v>718</v>
      </c>
      <c r="CB64" s="2246">
        <v>435839</v>
      </c>
      <c r="CC64" s="2246">
        <v>606</v>
      </c>
      <c r="CD64" s="2246">
        <v>13</v>
      </c>
      <c r="CE64" s="2246">
        <v>951690</v>
      </c>
      <c r="CF64" s="1343" t="s">
        <v>37</v>
      </c>
      <c r="CG64" s="623" t="s">
        <v>26</v>
      </c>
      <c r="CH64" s="88" t="s">
        <v>26</v>
      </c>
      <c r="CI64" s="89" t="s">
        <v>26</v>
      </c>
      <c r="CJ64" s="135" t="s">
        <v>174</v>
      </c>
      <c r="CK64" s="82">
        <v>4386</v>
      </c>
      <c r="CL64" s="2246" t="s">
        <v>21</v>
      </c>
      <c r="CM64" s="2246"/>
      <c r="CN64" s="2246">
        <v>4386</v>
      </c>
      <c r="CO64" s="2246" t="s">
        <v>21</v>
      </c>
      <c r="CP64" s="2246" t="s">
        <v>21</v>
      </c>
      <c r="CQ64" s="2246">
        <v>4386</v>
      </c>
      <c r="CR64" s="2246" t="s">
        <v>21</v>
      </c>
      <c r="CS64" s="2246">
        <v>4386</v>
      </c>
      <c r="CT64" s="2246" t="s">
        <v>21</v>
      </c>
      <c r="CU64" s="2246" t="s">
        <v>21</v>
      </c>
      <c r="CV64" s="208" t="s">
        <v>22</v>
      </c>
      <c r="CW64" s="1343" t="s">
        <v>37</v>
      </c>
      <c r="CX64" s="623" t="s">
        <v>26</v>
      </c>
      <c r="CY64" s="88" t="s">
        <v>26</v>
      </c>
      <c r="CZ64" s="89" t="s">
        <v>26</v>
      </c>
      <c r="DA64" s="135" t="s">
        <v>174</v>
      </c>
      <c r="DB64" s="82">
        <v>13821</v>
      </c>
      <c r="DC64" s="2246" t="s">
        <v>21</v>
      </c>
      <c r="DD64" s="2246"/>
      <c r="DE64" s="2246">
        <v>13821</v>
      </c>
      <c r="DF64" s="2246">
        <v>6697</v>
      </c>
      <c r="DG64" s="2246">
        <v>3452</v>
      </c>
      <c r="DH64" s="2246">
        <v>3672</v>
      </c>
      <c r="DI64" s="2246" t="s">
        <v>21</v>
      </c>
      <c r="DJ64" s="2246">
        <v>3672</v>
      </c>
      <c r="DK64" s="2246" t="s">
        <v>21</v>
      </c>
      <c r="DL64" s="2246" t="s">
        <v>21</v>
      </c>
      <c r="DM64" s="208" t="s">
        <v>22</v>
      </c>
      <c r="DN64" s="1343" t="s">
        <v>37</v>
      </c>
      <c r="DO64" s="623" t="s">
        <v>26</v>
      </c>
      <c r="DP64" s="88" t="s">
        <v>26</v>
      </c>
      <c r="DQ64" s="89" t="s">
        <v>26</v>
      </c>
      <c r="DR64" s="135" t="s">
        <v>174</v>
      </c>
      <c r="DS64" s="82">
        <v>7196</v>
      </c>
      <c r="DT64" s="2246" t="s">
        <v>22</v>
      </c>
      <c r="DU64" s="2246"/>
      <c r="DV64" s="2246">
        <v>7197</v>
      </c>
      <c r="DW64" s="2246">
        <v>51</v>
      </c>
      <c r="DX64" s="2246" t="s">
        <v>21</v>
      </c>
      <c r="DY64" s="2246">
        <v>7146</v>
      </c>
      <c r="DZ64" s="2246" t="s">
        <v>22</v>
      </c>
      <c r="EA64" s="2246">
        <v>4781</v>
      </c>
      <c r="EB64" s="2246">
        <v>2365</v>
      </c>
      <c r="EC64" s="2246" t="s">
        <v>22</v>
      </c>
      <c r="ED64" s="2246" t="s">
        <v>22</v>
      </c>
      <c r="EE64" s="1343" t="s">
        <v>37</v>
      </c>
      <c r="EF64" s="623" t="s">
        <v>26</v>
      </c>
      <c r="EG64" s="88" t="s">
        <v>26</v>
      </c>
      <c r="EH64" s="89" t="s">
        <v>26</v>
      </c>
      <c r="EI64" s="135" t="s">
        <v>174</v>
      </c>
      <c r="EJ64" s="82">
        <v>24997</v>
      </c>
      <c r="EK64" s="2246" t="s">
        <v>21</v>
      </c>
      <c r="EL64" s="2246"/>
      <c r="EM64" s="2246">
        <v>25890</v>
      </c>
      <c r="EN64" s="2246" t="s">
        <v>21</v>
      </c>
      <c r="EO64" s="2246" t="s">
        <v>21</v>
      </c>
      <c r="EP64" s="2246">
        <v>25890</v>
      </c>
      <c r="EQ64" s="2246" t="s">
        <v>21</v>
      </c>
      <c r="ER64" s="2246">
        <v>25661</v>
      </c>
      <c r="ES64" s="2246">
        <v>229</v>
      </c>
      <c r="ET64" s="2246" t="s">
        <v>21</v>
      </c>
      <c r="EU64" s="208">
        <v>13815</v>
      </c>
      <c r="EV64" s="1343" t="s">
        <v>37</v>
      </c>
      <c r="EW64" s="623" t="s">
        <v>26</v>
      </c>
    </row>
    <row r="65" spans="1:153" ht="15" customHeight="1">
      <c r="A65" s="88" t="s">
        <v>26</v>
      </c>
      <c r="B65" s="89" t="s">
        <v>26</v>
      </c>
      <c r="C65" s="135" t="s">
        <v>175</v>
      </c>
      <c r="D65" s="82">
        <v>115959</v>
      </c>
      <c r="E65" s="2246" t="s">
        <v>21</v>
      </c>
      <c r="F65" s="2246"/>
      <c r="G65" s="2246">
        <v>152974</v>
      </c>
      <c r="H65" s="2246">
        <v>18008</v>
      </c>
      <c r="I65" s="2246">
        <v>1332</v>
      </c>
      <c r="J65" s="2246">
        <v>133634</v>
      </c>
      <c r="K65" s="2246">
        <v>3712</v>
      </c>
      <c r="L65" s="2246">
        <v>124321</v>
      </c>
      <c r="M65" s="2246">
        <v>5600</v>
      </c>
      <c r="N65" s="2246">
        <v>1525</v>
      </c>
      <c r="O65" s="208">
        <v>179880</v>
      </c>
      <c r="P65" s="1343" t="s">
        <v>38</v>
      </c>
      <c r="Q65" s="623" t="s">
        <v>26</v>
      </c>
      <c r="R65" s="88" t="s">
        <v>26</v>
      </c>
      <c r="S65" s="89" t="s">
        <v>26</v>
      </c>
      <c r="T65" s="135" t="s">
        <v>175</v>
      </c>
      <c r="U65" s="82">
        <v>1086</v>
      </c>
      <c r="V65" s="2246" t="s">
        <v>22</v>
      </c>
      <c r="W65" s="2246"/>
      <c r="X65" s="2246">
        <v>1087</v>
      </c>
      <c r="Y65" s="2246" t="s">
        <v>21</v>
      </c>
      <c r="Z65" s="2246" t="s">
        <v>21</v>
      </c>
      <c r="AA65" s="2246">
        <v>1087</v>
      </c>
      <c r="AB65" s="2246" t="s">
        <v>21</v>
      </c>
      <c r="AC65" s="2246">
        <v>232</v>
      </c>
      <c r="AD65" s="2246">
        <v>855</v>
      </c>
      <c r="AE65" s="2246">
        <v>7</v>
      </c>
      <c r="AF65" s="208">
        <v>112</v>
      </c>
      <c r="AG65" s="1343" t="s">
        <v>38</v>
      </c>
      <c r="AH65" s="623" t="s">
        <v>26</v>
      </c>
      <c r="AI65" s="88" t="s">
        <v>26</v>
      </c>
      <c r="AJ65" s="89" t="s">
        <v>26</v>
      </c>
      <c r="AK65" s="135" t="s">
        <v>175</v>
      </c>
      <c r="AL65" s="82">
        <v>31498</v>
      </c>
      <c r="AM65" s="2246" t="s">
        <v>22</v>
      </c>
      <c r="AN65" s="2246"/>
      <c r="AO65" s="2246">
        <v>36165</v>
      </c>
      <c r="AP65" s="2246">
        <v>413</v>
      </c>
      <c r="AQ65" s="2246">
        <v>1225</v>
      </c>
      <c r="AR65" s="2246">
        <v>34527</v>
      </c>
      <c r="AS65" s="2246" t="s">
        <v>21</v>
      </c>
      <c r="AT65" s="2246">
        <v>31819</v>
      </c>
      <c r="AU65" s="2246">
        <v>2708</v>
      </c>
      <c r="AV65" s="2246" t="s">
        <v>21</v>
      </c>
      <c r="AW65" s="208">
        <v>39064</v>
      </c>
      <c r="AX65" s="1343" t="s">
        <v>38</v>
      </c>
      <c r="AY65" s="623" t="s">
        <v>26</v>
      </c>
      <c r="AZ65" s="88" t="s">
        <v>26</v>
      </c>
      <c r="BA65" s="89" t="s">
        <v>26</v>
      </c>
      <c r="BB65" s="135" t="s">
        <v>175</v>
      </c>
      <c r="BC65" s="82">
        <v>43485</v>
      </c>
      <c r="BD65" s="2246" t="s">
        <v>22</v>
      </c>
      <c r="BE65" s="2246"/>
      <c r="BF65" s="2246">
        <v>83100</v>
      </c>
      <c r="BG65" s="2246">
        <v>21677</v>
      </c>
      <c r="BH65" s="2246" t="s">
        <v>21</v>
      </c>
      <c r="BI65" s="2246">
        <v>61423</v>
      </c>
      <c r="BJ65" s="2246">
        <v>4805</v>
      </c>
      <c r="BK65" s="2246">
        <v>56617</v>
      </c>
      <c r="BL65" s="2246">
        <v>1</v>
      </c>
      <c r="BM65" s="2246">
        <v>1373</v>
      </c>
      <c r="BN65" s="208">
        <v>154105</v>
      </c>
      <c r="BO65" s="1343" t="s">
        <v>38</v>
      </c>
      <c r="BP65" s="623" t="s">
        <v>26</v>
      </c>
      <c r="BQ65" s="88" t="s">
        <v>26</v>
      </c>
      <c r="BR65" s="89" t="s">
        <v>26</v>
      </c>
      <c r="BS65" s="135" t="s">
        <v>175</v>
      </c>
      <c r="BT65" s="82">
        <v>908072</v>
      </c>
      <c r="BU65" s="2246" t="s">
        <v>22</v>
      </c>
      <c r="BV65" s="2246"/>
      <c r="BW65" s="2246">
        <v>842043</v>
      </c>
      <c r="BX65" s="2246">
        <v>417860</v>
      </c>
      <c r="BY65" s="2246" t="s">
        <v>21</v>
      </c>
      <c r="BZ65" s="2246">
        <v>424183</v>
      </c>
      <c r="CA65" s="2246">
        <v>658</v>
      </c>
      <c r="CB65" s="2246">
        <v>422810</v>
      </c>
      <c r="CC65" s="2246">
        <v>715</v>
      </c>
      <c r="CD65" s="2246">
        <v>43</v>
      </c>
      <c r="CE65" s="2246">
        <v>1035526</v>
      </c>
      <c r="CF65" s="1343" t="s">
        <v>38</v>
      </c>
      <c r="CG65" s="623" t="s">
        <v>26</v>
      </c>
      <c r="CH65" s="88" t="s">
        <v>26</v>
      </c>
      <c r="CI65" s="89" t="s">
        <v>26</v>
      </c>
      <c r="CJ65" s="135" t="s">
        <v>175</v>
      </c>
      <c r="CK65" s="82">
        <v>4865</v>
      </c>
      <c r="CL65" s="2246" t="s">
        <v>21</v>
      </c>
      <c r="CM65" s="2246"/>
      <c r="CN65" s="2246">
        <v>4865</v>
      </c>
      <c r="CO65" s="2246" t="s">
        <v>21</v>
      </c>
      <c r="CP65" s="2246" t="s">
        <v>21</v>
      </c>
      <c r="CQ65" s="2246">
        <v>4865</v>
      </c>
      <c r="CR65" s="2246" t="s">
        <v>21</v>
      </c>
      <c r="CS65" s="2246">
        <v>4865</v>
      </c>
      <c r="CT65" s="2246" t="s">
        <v>21</v>
      </c>
      <c r="CU65" s="2246" t="s">
        <v>21</v>
      </c>
      <c r="CV65" s="208" t="s">
        <v>22</v>
      </c>
      <c r="CW65" s="1343" t="s">
        <v>38</v>
      </c>
      <c r="CX65" s="623" t="s">
        <v>26</v>
      </c>
      <c r="CY65" s="88" t="s">
        <v>26</v>
      </c>
      <c r="CZ65" s="89" t="s">
        <v>26</v>
      </c>
      <c r="DA65" s="135" t="s">
        <v>175</v>
      </c>
      <c r="DB65" s="82">
        <v>11926</v>
      </c>
      <c r="DC65" s="2246" t="s">
        <v>21</v>
      </c>
      <c r="DD65" s="2246"/>
      <c r="DE65" s="2246">
        <v>11926</v>
      </c>
      <c r="DF65" s="2246">
        <v>5677</v>
      </c>
      <c r="DG65" s="2246">
        <v>2942</v>
      </c>
      <c r="DH65" s="2246">
        <v>3307</v>
      </c>
      <c r="DI65" s="2246" t="s">
        <v>21</v>
      </c>
      <c r="DJ65" s="2246">
        <v>3307</v>
      </c>
      <c r="DK65" s="2246" t="s">
        <v>21</v>
      </c>
      <c r="DL65" s="2246" t="s">
        <v>21</v>
      </c>
      <c r="DM65" s="208" t="s">
        <v>22</v>
      </c>
      <c r="DN65" s="1343" t="s">
        <v>38</v>
      </c>
      <c r="DO65" s="623" t="s">
        <v>26</v>
      </c>
      <c r="DP65" s="88" t="s">
        <v>26</v>
      </c>
      <c r="DQ65" s="89" t="s">
        <v>26</v>
      </c>
      <c r="DR65" s="135" t="s">
        <v>175</v>
      </c>
      <c r="DS65" s="82">
        <v>7211</v>
      </c>
      <c r="DT65" s="2246" t="s">
        <v>22</v>
      </c>
      <c r="DU65" s="2246"/>
      <c r="DV65" s="2246">
        <v>7211</v>
      </c>
      <c r="DW65" s="2246">
        <v>74</v>
      </c>
      <c r="DX65" s="2246" t="s">
        <v>21</v>
      </c>
      <c r="DY65" s="2246">
        <v>7137</v>
      </c>
      <c r="DZ65" s="2246" t="s">
        <v>22</v>
      </c>
      <c r="EA65" s="2246">
        <v>4862</v>
      </c>
      <c r="EB65" s="2246">
        <v>2275</v>
      </c>
      <c r="EC65" s="2246" t="s">
        <v>22</v>
      </c>
      <c r="ED65" s="2246" t="s">
        <v>22</v>
      </c>
      <c r="EE65" s="1343" t="s">
        <v>38</v>
      </c>
      <c r="EF65" s="623" t="s">
        <v>26</v>
      </c>
      <c r="EG65" s="88" t="s">
        <v>26</v>
      </c>
      <c r="EH65" s="89" t="s">
        <v>26</v>
      </c>
      <c r="EI65" s="135" t="s">
        <v>175</v>
      </c>
      <c r="EJ65" s="82">
        <v>27888</v>
      </c>
      <c r="EK65" s="2246" t="s">
        <v>21</v>
      </c>
      <c r="EL65" s="2246"/>
      <c r="EM65" s="2246">
        <v>27466</v>
      </c>
      <c r="EN65" s="2246" t="s">
        <v>21</v>
      </c>
      <c r="EO65" s="2246" t="s">
        <v>21</v>
      </c>
      <c r="EP65" s="2246">
        <v>27466</v>
      </c>
      <c r="EQ65" s="2246" t="s">
        <v>21</v>
      </c>
      <c r="ER65" s="2246">
        <v>26590</v>
      </c>
      <c r="ES65" s="2246">
        <v>876</v>
      </c>
      <c r="ET65" s="2246" t="s">
        <v>21</v>
      </c>
      <c r="EU65" s="208">
        <v>14236</v>
      </c>
      <c r="EV65" s="1343" t="s">
        <v>38</v>
      </c>
      <c r="EW65" s="623" t="s">
        <v>26</v>
      </c>
    </row>
    <row r="66" spans="1:153" ht="15" customHeight="1">
      <c r="A66" s="88" t="s">
        <v>26</v>
      </c>
      <c r="B66" s="89" t="s">
        <v>26</v>
      </c>
      <c r="C66" s="135" t="s">
        <v>176</v>
      </c>
      <c r="D66" s="82">
        <v>214809</v>
      </c>
      <c r="E66" s="2246" t="s">
        <v>21</v>
      </c>
      <c r="F66" s="2246"/>
      <c r="G66" s="2246">
        <v>167097</v>
      </c>
      <c r="H66" s="2246">
        <v>18495</v>
      </c>
      <c r="I66" s="2246">
        <v>1039</v>
      </c>
      <c r="J66" s="2246">
        <v>147562</v>
      </c>
      <c r="K66" s="2246">
        <v>3980</v>
      </c>
      <c r="L66" s="2246">
        <v>137360</v>
      </c>
      <c r="M66" s="2246">
        <v>6223</v>
      </c>
      <c r="N66" s="2246">
        <v>5762</v>
      </c>
      <c r="O66" s="208">
        <v>219781</v>
      </c>
      <c r="P66" s="1343" t="s">
        <v>39</v>
      </c>
      <c r="Q66" s="623" t="s">
        <v>26</v>
      </c>
      <c r="R66" s="88" t="s">
        <v>26</v>
      </c>
      <c r="S66" s="89" t="s">
        <v>26</v>
      </c>
      <c r="T66" s="135" t="s">
        <v>176</v>
      </c>
      <c r="U66" s="82">
        <v>1079</v>
      </c>
      <c r="V66" s="2246" t="s">
        <v>22</v>
      </c>
      <c r="W66" s="2246"/>
      <c r="X66" s="2246">
        <v>1065</v>
      </c>
      <c r="Y66" s="2246" t="s">
        <v>21</v>
      </c>
      <c r="Z66" s="2246" t="s">
        <v>21</v>
      </c>
      <c r="AA66" s="2246">
        <v>1065</v>
      </c>
      <c r="AB66" s="2246" t="s">
        <v>21</v>
      </c>
      <c r="AC66" s="2246">
        <v>234</v>
      </c>
      <c r="AD66" s="2246">
        <v>831</v>
      </c>
      <c r="AE66" s="2246">
        <v>7</v>
      </c>
      <c r="AF66" s="208">
        <v>119</v>
      </c>
      <c r="AG66" s="1343" t="s">
        <v>39</v>
      </c>
      <c r="AH66" s="623" t="s">
        <v>26</v>
      </c>
      <c r="AI66" s="88" t="s">
        <v>26</v>
      </c>
      <c r="AJ66" s="89" t="s">
        <v>26</v>
      </c>
      <c r="AK66" s="135" t="s">
        <v>176</v>
      </c>
      <c r="AL66" s="82">
        <v>35678</v>
      </c>
      <c r="AM66" s="2246" t="s">
        <v>22</v>
      </c>
      <c r="AN66" s="2246"/>
      <c r="AO66" s="2246">
        <v>37162</v>
      </c>
      <c r="AP66" s="2246">
        <v>358</v>
      </c>
      <c r="AQ66" s="2246">
        <v>959</v>
      </c>
      <c r="AR66" s="2246">
        <v>35845</v>
      </c>
      <c r="AS66" s="2246" t="s">
        <v>21</v>
      </c>
      <c r="AT66" s="2246">
        <v>32991</v>
      </c>
      <c r="AU66" s="2246">
        <v>2854</v>
      </c>
      <c r="AV66" s="2246" t="s">
        <v>21</v>
      </c>
      <c r="AW66" s="208">
        <v>37558</v>
      </c>
      <c r="AX66" s="1343" t="s">
        <v>39</v>
      </c>
      <c r="AY66" s="623" t="s">
        <v>26</v>
      </c>
      <c r="AZ66" s="88" t="s">
        <v>26</v>
      </c>
      <c r="BA66" s="89" t="s">
        <v>26</v>
      </c>
      <c r="BB66" s="135" t="s">
        <v>176</v>
      </c>
      <c r="BC66" s="82">
        <v>155440</v>
      </c>
      <c r="BD66" s="2246" t="s">
        <v>22</v>
      </c>
      <c r="BE66" s="2246"/>
      <c r="BF66" s="2246">
        <v>90875</v>
      </c>
      <c r="BG66" s="2246">
        <v>21987</v>
      </c>
      <c r="BH66" s="2246" t="s">
        <v>21</v>
      </c>
      <c r="BI66" s="2246">
        <v>68888</v>
      </c>
      <c r="BJ66" s="2246">
        <v>5151</v>
      </c>
      <c r="BK66" s="2246">
        <v>63737</v>
      </c>
      <c r="BL66" s="2246" t="s">
        <v>21</v>
      </c>
      <c r="BM66" s="2246">
        <v>6847</v>
      </c>
      <c r="BN66" s="208">
        <v>209244</v>
      </c>
      <c r="BO66" s="1343" t="s">
        <v>39</v>
      </c>
      <c r="BP66" s="623" t="s">
        <v>26</v>
      </c>
      <c r="BQ66" s="88" t="s">
        <v>26</v>
      </c>
      <c r="BR66" s="89" t="s">
        <v>26</v>
      </c>
      <c r="BS66" s="135" t="s">
        <v>176</v>
      </c>
      <c r="BT66" s="82">
        <v>841391</v>
      </c>
      <c r="BU66" s="2246" t="s">
        <v>22</v>
      </c>
      <c r="BV66" s="2246"/>
      <c r="BW66" s="2246">
        <v>854619</v>
      </c>
      <c r="BX66" s="2246">
        <v>417291</v>
      </c>
      <c r="BY66" s="2246" t="s">
        <v>21</v>
      </c>
      <c r="BZ66" s="2246">
        <v>437328</v>
      </c>
      <c r="CA66" s="2246">
        <v>793</v>
      </c>
      <c r="CB66" s="2246">
        <v>435819</v>
      </c>
      <c r="CC66" s="2246">
        <v>716</v>
      </c>
      <c r="CD66" s="2246">
        <v>15</v>
      </c>
      <c r="CE66" s="2246">
        <v>1020845</v>
      </c>
      <c r="CF66" s="1343" t="s">
        <v>39</v>
      </c>
      <c r="CG66" s="623" t="s">
        <v>26</v>
      </c>
      <c r="CH66" s="88" t="s">
        <v>26</v>
      </c>
      <c r="CI66" s="89" t="s">
        <v>26</v>
      </c>
      <c r="CJ66" s="135" t="s">
        <v>176</v>
      </c>
      <c r="CK66" s="82">
        <v>5013</v>
      </c>
      <c r="CL66" s="2246" t="s">
        <v>21</v>
      </c>
      <c r="CM66" s="2246"/>
      <c r="CN66" s="2246">
        <v>5013</v>
      </c>
      <c r="CO66" s="2246" t="s">
        <v>21</v>
      </c>
      <c r="CP66" s="2246" t="s">
        <v>21</v>
      </c>
      <c r="CQ66" s="2246">
        <v>5013</v>
      </c>
      <c r="CR66" s="2246" t="s">
        <v>21</v>
      </c>
      <c r="CS66" s="2246">
        <v>5013</v>
      </c>
      <c r="CT66" s="2246" t="s">
        <v>21</v>
      </c>
      <c r="CU66" s="2246" t="s">
        <v>21</v>
      </c>
      <c r="CV66" s="208" t="s">
        <v>22</v>
      </c>
      <c r="CW66" s="1343" t="s">
        <v>39</v>
      </c>
      <c r="CX66" s="623" t="s">
        <v>26</v>
      </c>
      <c r="CY66" s="88" t="s">
        <v>26</v>
      </c>
      <c r="CZ66" s="89" t="s">
        <v>26</v>
      </c>
      <c r="DA66" s="135" t="s">
        <v>176</v>
      </c>
      <c r="DB66" s="82">
        <v>8557</v>
      </c>
      <c r="DC66" s="2246" t="s">
        <v>21</v>
      </c>
      <c r="DD66" s="2246"/>
      <c r="DE66" s="2246">
        <v>8557</v>
      </c>
      <c r="DF66" s="2246">
        <v>3718</v>
      </c>
      <c r="DG66" s="2246">
        <v>1359</v>
      </c>
      <c r="DH66" s="2246">
        <v>3480</v>
      </c>
      <c r="DI66" s="2246" t="s">
        <v>21</v>
      </c>
      <c r="DJ66" s="2246">
        <v>3480</v>
      </c>
      <c r="DK66" s="2246" t="s">
        <v>21</v>
      </c>
      <c r="DL66" s="2246" t="s">
        <v>21</v>
      </c>
      <c r="DM66" s="208" t="s">
        <v>22</v>
      </c>
      <c r="DN66" s="1343" t="s">
        <v>39</v>
      </c>
      <c r="DO66" s="623" t="s">
        <v>26</v>
      </c>
      <c r="DP66" s="88" t="s">
        <v>26</v>
      </c>
      <c r="DQ66" s="89" t="s">
        <v>26</v>
      </c>
      <c r="DR66" s="135" t="s">
        <v>176</v>
      </c>
      <c r="DS66" s="82">
        <v>8158</v>
      </c>
      <c r="DT66" s="2246" t="s">
        <v>22</v>
      </c>
      <c r="DU66" s="2246"/>
      <c r="DV66" s="2246">
        <v>8158</v>
      </c>
      <c r="DW66" s="2246">
        <v>105</v>
      </c>
      <c r="DX66" s="2246" t="s">
        <v>21</v>
      </c>
      <c r="DY66" s="2246">
        <v>8053</v>
      </c>
      <c r="DZ66" s="2246" t="s">
        <v>22</v>
      </c>
      <c r="EA66" s="2246">
        <v>5549</v>
      </c>
      <c r="EB66" s="2246">
        <v>2504</v>
      </c>
      <c r="EC66" s="2246" t="s">
        <v>22</v>
      </c>
      <c r="ED66" s="2246" t="s">
        <v>22</v>
      </c>
      <c r="EE66" s="1343" t="s">
        <v>39</v>
      </c>
      <c r="EF66" s="623" t="s">
        <v>26</v>
      </c>
      <c r="EG66" s="88" t="s">
        <v>26</v>
      </c>
      <c r="EH66" s="89" t="s">
        <v>26</v>
      </c>
      <c r="EI66" s="135" t="s">
        <v>176</v>
      </c>
      <c r="EJ66" s="82">
        <v>29818</v>
      </c>
      <c r="EK66" s="2246" t="s">
        <v>21</v>
      </c>
      <c r="EL66" s="2246"/>
      <c r="EM66" s="2246">
        <v>31771</v>
      </c>
      <c r="EN66" s="2246" t="s">
        <v>21</v>
      </c>
      <c r="EO66" s="2246" t="s">
        <v>21</v>
      </c>
      <c r="EP66" s="2246">
        <v>31771</v>
      </c>
      <c r="EQ66" s="2246" t="s">
        <v>21</v>
      </c>
      <c r="ER66" s="2246">
        <v>30929</v>
      </c>
      <c r="ES66" s="2246">
        <v>842</v>
      </c>
      <c r="ET66" s="2246" t="s">
        <v>21</v>
      </c>
      <c r="EU66" s="208">
        <v>12283</v>
      </c>
      <c r="EV66" s="1343" t="s">
        <v>39</v>
      </c>
      <c r="EW66" s="623" t="s">
        <v>26</v>
      </c>
    </row>
    <row r="67" spans="1:153" ht="15" customHeight="1">
      <c r="A67" s="88" t="s">
        <v>26</v>
      </c>
      <c r="B67" s="89" t="s">
        <v>26</v>
      </c>
      <c r="C67" s="135" t="s">
        <v>177</v>
      </c>
      <c r="D67" s="82">
        <v>120799</v>
      </c>
      <c r="E67" s="2246" t="s">
        <v>21</v>
      </c>
      <c r="F67" s="2246"/>
      <c r="G67" s="2246">
        <v>155937</v>
      </c>
      <c r="H67" s="2246">
        <v>16734</v>
      </c>
      <c r="I67" s="2246">
        <v>854</v>
      </c>
      <c r="J67" s="2246">
        <v>138349</v>
      </c>
      <c r="K67" s="2246">
        <v>4828</v>
      </c>
      <c r="L67" s="2246">
        <v>127756</v>
      </c>
      <c r="M67" s="2246">
        <v>5764</v>
      </c>
      <c r="N67" s="2246">
        <v>1400</v>
      </c>
      <c r="O67" s="208">
        <v>183220</v>
      </c>
      <c r="P67" s="1343" t="s">
        <v>40</v>
      </c>
      <c r="Q67" s="623" t="s">
        <v>26</v>
      </c>
      <c r="R67" s="88" t="s">
        <v>26</v>
      </c>
      <c r="S67" s="89" t="s">
        <v>26</v>
      </c>
      <c r="T67" s="135" t="s">
        <v>177</v>
      </c>
      <c r="U67" s="82">
        <v>1095</v>
      </c>
      <c r="V67" s="2246" t="s">
        <v>22</v>
      </c>
      <c r="W67" s="2246"/>
      <c r="X67" s="2246">
        <v>1080</v>
      </c>
      <c r="Y67" s="2246" t="s">
        <v>21</v>
      </c>
      <c r="Z67" s="2246" t="s">
        <v>21</v>
      </c>
      <c r="AA67" s="2246">
        <v>1080</v>
      </c>
      <c r="AB67" s="2246" t="s">
        <v>21</v>
      </c>
      <c r="AC67" s="2246">
        <v>214</v>
      </c>
      <c r="AD67" s="2246">
        <v>866</v>
      </c>
      <c r="AE67" s="2246">
        <v>7</v>
      </c>
      <c r="AF67" s="208">
        <v>127</v>
      </c>
      <c r="AG67" s="1343" t="s">
        <v>40</v>
      </c>
      <c r="AH67" s="623" t="s">
        <v>26</v>
      </c>
      <c r="AI67" s="88" t="s">
        <v>26</v>
      </c>
      <c r="AJ67" s="89" t="s">
        <v>26</v>
      </c>
      <c r="AK67" s="135" t="s">
        <v>177</v>
      </c>
      <c r="AL67" s="82">
        <v>39601</v>
      </c>
      <c r="AM67" s="2246" t="s">
        <v>22</v>
      </c>
      <c r="AN67" s="2246"/>
      <c r="AO67" s="2246">
        <v>35512</v>
      </c>
      <c r="AP67" s="2246">
        <v>180</v>
      </c>
      <c r="AQ67" s="2246">
        <v>788</v>
      </c>
      <c r="AR67" s="2246">
        <v>34544</v>
      </c>
      <c r="AS67" s="2246" t="s">
        <v>21</v>
      </c>
      <c r="AT67" s="2246">
        <v>32038</v>
      </c>
      <c r="AU67" s="2246">
        <v>2506</v>
      </c>
      <c r="AV67" s="2246" t="s">
        <v>21</v>
      </c>
      <c r="AW67" s="208">
        <v>41626</v>
      </c>
      <c r="AX67" s="1343" t="s">
        <v>40</v>
      </c>
      <c r="AY67" s="623" t="s">
        <v>26</v>
      </c>
      <c r="AZ67" s="88" t="s">
        <v>26</v>
      </c>
      <c r="BA67" s="89" t="s">
        <v>26</v>
      </c>
      <c r="BB67" s="135" t="s">
        <v>177</v>
      </c>
      <c r="BC67" s="82">
        <v>36074</v>
      </c>
      <c r="BD67" s="2246" t="s">
        <v>22</v>
      </c>
      <c r="BE67" s="2246"/>
      <c r="BF67" s="2246">
        <v>87647</v>
      </c>
      <c r="BG67" s="2246">
        <v>19990</v>
      </c>
      <c r="BH67" s="2246" t="s">
        <v>21</v>
      </c>
      <c r="BI67" s="2246">
        <v>67657</v>
      </c>
      <c r="BJ67" s="2246">
        <v>6249</v>
      </c>
      <c r="BK67" s="2246">
        <v>61407</v>
      </c>
      <c r="BL67" s="2246">
        <v>1</v>
      </c>
      <c r="BM67" s="2246">
        <v>1219</v>
      </c>
      <c r="BN67" s="208">
        <v>156452</v>
      </c>
      <c r="BO67" s="1343" t="s">
        <v>40</v>
      </c>
      <c r="BP67" s="623" t="s">
        <v>26</v>
      </c>
      <c r="BQ67" s="88" t="s">
        <v>26</v>
      </c>
      <c r="BR67" s="89" t="s">
        <v>26</v>
      </c>
      <c r="BS67" s="135" t="s">
        <v>177</v>
      </c>
      <c r="BT67" s="82">
        <v>856936</v>
      </c>
      <c r="BU67" s="2246" t="s">
        <v>22</v>
      </c>
      <c r="BV67" s="2246"/>
      <c r="BW67" s="2246">
        <v>901698</v>
      </c>
      <c r="BX67" s="2246">
        <v>462917</v>
      </c>
      <c r="BY67" s="2246" t="s">
        <v>21</v>
      </c>
      <c r="BZ67" s="2246">
        <v>438781</v>
      </c>
      <c r="CA67" s="2246">
        <v>818</v>
      </c>
      <c r="CB67" s="2246">
        <v>437024</v>
      </c>
      <c r="CC67" s="2246">
        <v>939</v>
      </c>
      <c r="CD67" s="2246">
        <v>15</v>
      </c>
      <c r="CE67" s="2246">
        <v>976518</v>
      </c>
      <c r="CF67" s="1343" t="s">
        <v>40</v>
      </c>
      <c r="CG67" s="623" t="s">
        <v>26</v>
      </c>
      <c r="CH67" s="88" t="s">
        <v>26</v>
      </c>
      <c r="CI67" s="89" t="s">
        <v>26</v>
      </c>
      <c r="CJ67" s="135" t="s">
        <v>177</v>
      </c>
      <c r="CK67" s="82">
        <v>4723</v>
      </c>
      <c r="CL67" s="2246" t="s">
        <v>21</v>
      </c>
      <c r="CM67" s="2246"/>
      <c r="CN67" s="2246">
        <v>4723</v>
      </c>
      <c r="CO67" s="2246" t="s">
        <v>21</v>
      </c>
      <c r="CP67" s="2246" t="s">
        <v>21</v>
      </c>
      <c r="CQ67" s="2246">
        <v>4723</v>
      </c>
      <c r="CR67" s="2246" t="s">
        <v>21</v>
      </c>
      <c r="CS67" s="2246">
        <v>4723</v>
      </c>
      <c r="CT67" s="2246" t="s">
        <v>21</v>
      </c>
      <c r="CU67" s="2246" t="s">
        <v>21</v>
      </c>
      <c r="CV67" s="208" t="s">
        <v>22</v>
      </c>
      <c r="CW67" s="1343" t="s">
        <v>40</v>
      </c>
      <c r="CX67" s="623" t="s">
        <v>26</v>
      </c>
      <c r="CY67" s="88" t="s">
        <v>26</v>
      </c>
      <c r="CZ67" s="89" t="s">
        <v>26</v>
      </c>
      <c r="DA67" s="135" t="s">
        <v>177</v>
      </c>
      <c r="DB67" s="82">
        <v>12118</v>
      </c>
      <c r="DC67" s="2246" t="s">
        <v>21</v>
      </c>
      <c r="DD67" s="2246"/>
      <c r="DE67" s="2246">
        <v>12118</v>
      </c>
      <c r="DF67" s="2246">
        <v>6200</v>
      </c>
      <c r="DG67" s="2246">
        <v>2492</v>
      </c>
      <c r="DH67" s="2246">
        <v>3426</v>
      </c>
      <c r="DI67" s="2246" t="s">
        <v>21</v>
      </c>
      <c r="DJ67" s="2246">
        <v>3426</v>
      </c>
      <c r="DK67" s="2246" t="s">
        <v>21</v>
      </c>
      <c r="DL67" s="2246" t="s">
        <v>21</v>
      </c>
      <c r="DM67" s="208" t="s">
        <v>22</v>
      </c>
      <c r="DN67" s="1343" t="s">
        <v>40</v>
      </c>
      <c r="DO67" s="623" t="s">
        <v>26</v>
      </c>
      <c r="DP67" s="88" t="s">
        <v>26</v>
      </c>
      <c r="DQ67" s="89" t="s">
        <v>26</v>
      </c>
      <c r="DR67" s="135" t="s">
        <v>177</v>
      </c>
      <c r="DS67" s="82">
        <v>8351</v>
      </c>
      <c r="DT67" s="2246" t="s">
        <v>22</v>
      </c>
      <c r="DU67" s="2246"/>
      <c r="DV67" s="2246">
        <v>8351</v>
      </c>
      <c r="DW67" s="2246">
        <v>149</v>
      </c>
      <c r="DX67" s="2246" t="s">
        <v>21</v>
      </c>
      <c r="DY67" s="2246">
        <v>8202</v>
      </c>
      <c r="DZ67" s="2246" t="s">
        <v>22</v>
      </c>
      <c r="EA67" s="2246">
        <v>5539</v>
      </c>
      <c r="EB67" s="2246">
        <v>2663</v>
      </c>
      <c r="EC67" s="2246" t="s">
        <v>22</v>
      </c>
      <c r="ED67" s="2246" t="s">
        <v>22</v>
      </c>
      <c r="EE67" s="1343" t="s">
        <v>40</v>
      </c>
      <c r="EF67" s="623" t="s">
        <v>26</v>
      </c>
      <c r="EG67" s="88" t="s">
        <v>26</v>
      </c>
      <c r="EH67" s="89" t="s">
        <v>26</v>
      </c>
      <c r="EI67" s="135" t="s">
        <v>177</v>
      </c>
      <c r="EJ67" s="82">
        <v>30127</v>
      </c>
      <c r="EK67" s="2246" t="s">
        <v>21</v>
      </c>
      <c r="EL67" s="2246"/>
      <c r="EM67" s="2246">
        <v>31143</v>
      </c>
      <c r="EN67" s="2246" t="s">
        <v>21</v>
      </c>
      <c r="EO67" s="2246" t="s">
        <v>21</v>
      </c>
      <c r="EP67" s="2246">
        <v>31143</v>
      </c>
      <c r="EQ67" s="2246" t="s">
        <v>21</v>
      </c>
      <c r="ER67" s="2246">
        <v>30374</v>
      </c>
      <c r="ES67" s="2246">
        <v>769</v>
      </c>
      <c r="ET67" s="2246" t="s">
        <v>21</v>
      </c>
      <c r="EU67" s="208">
        <v>11267</v>
      </c>
      <c r="EV67" s="1343" t="s">
        <v>40</v>
      </c>
      <c r="EW67" s="623" t="s">
        <v>26</v>
      </c>
    </row>
    <row r="68" spans="1:153" ht="15" customHeight="1">
      <c r="A68" s="104" t="s">
        <v>26</v>
      </c>
      <c r="B68" s="105" t="s">
        <v>26</v>
      </c>
      <c r="C68" s="1088" t="s">
        <v>178</v>
      </c>
      <c r="D68" s="106">
        <v>179538</v>
      </c>
      <c r="E68" s="2247" t="s">
        <v>21</v>
      </c>
      <c r="F68" s="2247"/>
      <c r="G68" s="2247">
        <v>168218</v>
      </c>
      <c r="H68" s="2247">
        <v>18662</v>
      </c>
      <c r="I68" s="2247">
        <v>982</v>
      </c>
      <c r="J68" s="2247">
        <v>148573</v>
      </c>
      <c r="K68" s="2247">
        <v>4478</v>
      </c>
      <c r="L68" s="2247">
        <v>138224</v>
      </c>
      <c r="M68" s="2247">
        <v>5871</v>
      </c>
      <c r="N68" s="2247">
        <v>2572</v>
      </c>
      <c r="O68" s="486">
        <v>191944</v>
      </c>
      <c r="P68" s="1345" t="s">
        <v>41</v>
      </c>
      <c r="Q68" s="626" t="s">
        <v>26</v>
      </c>
      <c r="R68" s="104" t="s">
        <v>26</v>
      </c>
      <c r="S68" s="105" t="s">
        <v>26</v>
      </c>
      <c r="T68" s="1088" t="s">
        <v>178</v>
      </c>
      <c r="U68" s="106">
        <v>1069</v>
      </c>
      <c r="V68" s="2247" t="s">
        <v>22</v>
      </c>
      <c r="W68" s="2247"/>
      <c r="X68" s="2247">
        <v>1066</v>
      </c>
      <c r="Y68" s="2247" t="s">
        <v>21</v>
      </c>
      <c r="Z68" s="2247" t="s">
        <v>21</v>
      </c>
      <c r="AA68" s="2247">
        <v>1066</v>
      </c>
      <c r="AB68" s="2247" t="s">
        <v>21</v>
      </c>
      <c r="AC68" s="2247">
        <v>234</v>
      </c>
      <c r="AD68" s="2247">
        <v>832</v>
      </c>
      <c r="AE68" s="2247">
        <v>3</v>
      </c>
      <c r="AF68" s="486">
        <v>127</v>
      </c>
      <c r="AG68" s="1345" t="s">
        <v>41</v>
      </c>
      <c r="AH68" s="626" t="s">
        <v>26</v>
      </c>
      <c r="AI68" s="104" t="s">
        <v>26</v>
      </c>
      <c r="AJ68" s="105" t="s">
        <v>26</v>
      </c>
      <c r="AK68" s="1088" t="s">
        <v>178</v>
      </c>
      <c r="AL68" s="106">
        <v>34113</v>
      </c>
      <c r="AM68" s="2247" t="s">
        <v>22</v>
      </c>
      <c r="AN68" s="2247"/>
      <c r="AO68" s="2247">
        <v>36084</v>
      </c>
      <c r="AP68" s="2247">
        <v>278</v>
      </c>
      <c r="AQ68" s="2247">
        <v>904</v>
      </c>
      <c r="AR68" s="2247">
        <v>34902</v>
      </c>
      <c r="AS68" s="2247" t="s">
        <v>21</v>
      </c>
      <c r="AT68" s="2247">
        <v>32115</v>
      </c>
      <c r="AU68" s="2247">
        <v>2787</v>
      </c>
      <c r="AV68" s="2247" t="s">
        <v>21</v>
      </c>
      <c r="AW68" s="486">
        <v>39631</v>
      </c>
      <c r="AX68" s="1345" t="s">
        <v>41</v>
      </c>
      <c r="AY68" s="626" t="s">
        <v>26</v>
      </c>
      <c r="AZ68" s="104" t="s">
        <v>26</v>
      </c>
      <c r="BA68" s="105" t="s">
        <v>26</v>
      </c>
      <c r="BB68" s="1088" t="s">
        <v>178</v>
      </c>
      <c r="BC68" s="106">
        <v>112334</v>
      </c>
      <c r="BD68" s="2247" t="s">
        <v>22</v>
      </c>
      <c r="BE68" s="2247"/>
      <c r="BF68" s="2247">
        <v>94645</v>
      </c>
      <c r="BG68" s="2247">
        <v>22249</v>
      </c>
      <c r="BH68" s="2247" t="s">
        <v>21</v>
      </c>
      <c r="BI68" s="2247">
        <v>72396</v>
      </c>
      <c r="BJ68" s="2247">
        <v>5796</v>
      </c>
      <c r="BK68" s="2247">
        <v>66454</v>
      </c>
      <c r="BL68" s="2247">
        <v>146</v>
      </c>
      <c r="BM68" s="2247">
        <v>2749</v>
      </c>
      <c r="BN68" s="486">
        <v>171392</v>
      </c>
      <c r="BO68" s="1345" t="s">
        <v>41</v>
      </c>
      <c r="BP68" s="626" t="s">
        <v>26</v>
      </c>
      <c r="BQ68" s="104" t="s">
        <v>26</v>
      </c>
      <c r="BR68" s="105" t="s">
        <v>26</v>
      </c>
      <c r="BS68" s="1088" t="s">
        <v>178</v>
      </c>
      <c r="BT68" s="106">
        <v>926798</v>
      </c>
      <c r="BU68" s="2247" t="s">
        <v>22</v>
      </c>
      <c r="BV68" s="2247"/>
      <c r="BW68" s="2247">
        <v>907595</v>
      </c>
      <c r="BX68" s="2247">
        <v>462437</v>
      </c>
      <c r="BY68" s="2247" t="s">
        <v>21</v>
      </c>
      <c r="BZ68" s="2247">
        <v>445158</v>
      </c>
      <c r="CA68" s="2247">
        <v>903</v>
      </c>
      <c r="CB68" s="2247">
        <v>443324</v>
      </c>
      <c r="CC68" s="2247">
        <v>931</v>
      </c>
      <c r="CD68" s="2247">
        <v>49</v>
      </c>
      <c r="CE68" s="2247">
        <v>995676</v>
      </c>
      <c r="CF68" s="1345" t="s">
        <v>41</v>
      </c>
      <c r="CG68" s="626" t="s">
        <v>26</v>
      </c>
      <c r="CH68" s="104" t="s">
        <v>26</v>
      </c>
      <c r="CI68" s="105" t="s">
        <v>26</v>
      </c>
      <c r="CJ68" s="1088" t="s">
        <v>178</v>
      </c>
      <c r="CK68" s="106">
        <v>4996</v>
      </c>
      <c r="CL68" s="2247" t="s">
        <v>21</v>
      </c>
      <c r="CM68" s="2247"/>
      <c r="CN68" s="2247">
        <v>4996</v>
      </c>
      <c r="CO68" s="2247" t="s">
        <v>21</v>
      </c>
      <c r="CP68" s="2247" t="s">
        <v>21</v>
      </c>
      <c r="CQ68" s="2247">
        <v>4996</v>
      </c>
      <c r="CR68" s="2247" t="s">
        <v>21</v>
      </c>
      <c r="CS68" s="2247">
        <v>4996</v>
      </c>
      <c r="CT68" s="2247" t="s">
        <v>21</v>
      </c>
      <c r="CU68" s="2247" t="s">
        <v>21</v>
      </c>
      <c r="CV68" s="486" t="s">
        <v>22</v>
      </c>
      <c r="CW68" s="1345" t="s">
        <v>41</v>
      </c>
      <c r="CX68" s="626" t="s">
        <v>26</v>
      </c>
      <c r="CY68" s="104" t="s">
        <v>26</v>
      </c>
      <c r="CZ68" s="105" t="s">
        <v>26</v>
      </c>
      <c r="DA68" s="1088" t="s">
        <v>178</v>
      </c>
      <c r="DB68" s="106">
        <v>15087</v>
      </c>
      <c r="DC68" s="2247" t="s">
        <v>21</v>
      </c>
      <c r="DD68" s="2247"/>
      <c r="DE68" s="2247">
        <v>15087</v>
      </c>
      <c r="DF68" s="2247">
        <v>7272</v>
      </c>
      <c r="DG68" s="2247">
        <v>3845</v>
      </c>
      <c r="DH68" s="2247">
        <v>3970</v>
      </c>
      <c r="DI68" s="2247" t="s">
        <v>21</v>
      </c>
      <c r="DJ68" s="2247">
        <v>3970</v>
      </c>
      <c r="DK68" s="2247" t="s">
        <v>21</v>
      </c>
      <c r="DL68" s="2247" t="s">
        <v>21</v>
      </c>
      <c r="DM68" s="486" t="s">
        <v>22</v>
      </c>
      <c r="DN68" s="1345" t="s">
        <v>41</v>
      </c>
      <c r="DO68" s="626" t="s">
        <v>26</v>
      </c>
      <c r="DP68" s="104" t="s">
        <v>26</v>
      </c>
      <c r="DQ68" s="105" t="s">
        <v>26</v>
      </c>
      <c r="DR68" s="1088" t="s">
        <v>178</v>
      </c>
      <c r="DS68" s="106">
        <v>8002</v>
      </c>
      <c r="DT68" s="2247" t="s">
        <v>22</v>
      </c>
      <c r="DU68" s="2247"/>
      <c r="DV68" s="2247">
        <v>8002</v>
      </c>
      <c r="DW68" s="2247">
        <v>109</v>
      </c>
      <c r="DX68" s="2247" t="s">
        <v>21</v>
      </c>
      <c r="DY68" s="2247">
        <v>7893</v>
      </c>
      <c r="DZ68" s="2247" t="s">
        <v>22</v>
      </c>
      <c r="EA68" s="2247">
        <v>5351</v>
      </c>
      <c r="EB68" s="2247">
        <v>2542</v>
      </c>
      <c r="EC68" s="2247" t="s">
        <v>22</v>
      </c>
      <c r="ED68" s="2247" t="s">
        <v>22</v>
      </c>
      <c r="EE68" s="1345" t="s">
        <v>41</v>
      </c>
      <c r="EF68" s="626" t="s">
        <v>26</v>
      </c>
      <c r="EG68" s="104" t="s">
        <v>26</v>
      </c>
      <c r="EH68" s="105" t="s">
        <v>26</v>
      </c>
      <c r="EI68" s="1088" t="s">
        <v>178</v>
      </c>
      <c r="EJ68" s="106">
        <v>30237</v>
      </c>
      <c r="EK68" s="2247" t="s">
        <v>21</v>
      </c>
      <c r="EL68" s="2247"/>
      <c r="EM68" s="2247">
        <v>30813</v>
      </c>
      <c r="EN68" s="2247" t="s">
        <v>21</v>
      </c>
      <c r="EO68" s="2247" t="s">
        <v>21</v>
      </c>
      <c r="EP68" s="2247">
        <v>30813</v>
      </c>
      <c r="EQ68" s="2247" t="s">
        <v>21</v>
      </c>
      <c r="ER68" s="2247">
        <v>30043</v>
      </c>
      <c r="ES68" s="2247">
        <v>770</v>
      </c>
      <c r="ET68" s="2247" t="s">
        <v>21</v>
      </c>
      <c r="EU68" s="486">
        <v>10692</v>
      </c>
      <c r="EV68" s="1345" t="s">
        <v>41</v>
      </c>
      <c r="EW68" s="626" t="s">
        <v>26</v>
      </c>
    </row>
    <row r="69" spans="1:153"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row>
    <row r="70" spans="1:153" s="14" customFormat="1" ht="19.5" customHeight="1">
      <c r="A70" s="2025" t="s">
        <v>1914</v>
      </c>
      <c r="B70" s="487"/>
      <c r="C70" s="487"/>
      <c r="D70" s="1631"/>
      <c r="E70" s="487" t="s">
        <v>1663</v>
      </c>
      <c r="F70" s="487"/>
      <c r="G70" s="487"/>
      <c r="H70" s="487"/>
      <c r="I70" s="487"/>
      <c r="J70" s="487"/>
      <c r="K70" s="487"/>
      <c r="L70" s="487"/>
      <c r="M70" s="487"/>
      <c r="N70" s="487"/>
      <c r="O70" s="73" t="s">
        <v>863</v>
      </c>
      <c r="P70" s="487"/>
      <c r="Q70" s="487"/>
      <c r="R70" s="2025" t="s">
        <v>875</v>
      </c>
      <c r="S70" s="487"/>
      <c r="T70" s="487"/>
      <c r="U70" s="1631"/>
      <c r="V70" s="608" t="s">
        <v>1903</v>
      </c>
      <c r="W70" s="487"/>
      <c r="X70" s="487"/>
      <c r="Y70" s="487"/>
      <c r="Z70" s="487"/>
      <c r="AA70" s="487"/>
      <c r="AB70" s="487"/>
      <c r="AC70" s="487"/>
      <c r="AD70" s="487"/>
      <c r="AE70" s="487"/>
      <c r="AF70" s="73" t="s">
        <v>863</v>
      </c>
      <c r="AG70" s="487"/>
      <c r="AH70" s="487"/>
      <c r="AI70" s="2025" t="s">
        <v>198</v>
      </c>
      <c r="AJ70" s="487"/>
      <c r="AK70" s="487"/>
      <c r="AL70" s="607"/>
      <c r="AM70" s="479" t="s">
        <v>1673</v>
      </c>
      <c r="AN70" s="487"/>
      <c r="AO70" s="487"/>
      <c r="AP70" s="146"/>
      <c r="AQ70" s="146"/>
      <c r="AR70" s="146"/>
      <c r="AS70" s="146"/>
      <c r="AT70" s="146"/>
      <c r="AU70" s="146"/>
      <c r="AV70" s="146"/>
      <c r="AW70" s="73" t="s">
        <v>863</v>
      </c>
      <c r="AX70" s="487"/>
      <c r="AY70" s="487"/>
      <c r="AZ70" s="2025" t="s">
        <v>876</v>
      </c>
      <c r="BA70" s="487"/>
      <c r="BB70" s="487"/>
      <c r="BC70" s="1631"/>
      <c r="BD70" s="632" t="s">
        <v>1993</v>
      </c>
      <c r="BE70" s="487"/>
      <c r="BF70" s="487"/>
      <c r="BG70" s="487"/>
      <c r="BH70" s="487"/>
      <c r="BI70" s="487"/>
      <c r="BJ70" s="487"/>
      <c r="BK70" s="487"/>
      <c r="BL70" s="487"/>
      <c r="BM70" s="487"/>
      <c r="BN70" s="73" t="s">
        <v>863</v>
      </c>
      <c r="BO70" s="487"/>
      <c r="BP70" s="487"/>
      <c r="BQ70" s="2025" t="s">
        <v>877</v>
      </c>
      <c r="BR70" s="487"/>
      <c r="BS70" s="487"/>
      <c r="BT70" s="1631"/>
      <c r="BU70" s="487" t="s">
        <v>878</v>
      </c>
      <c r="BV70" s="487"/>
      <c r="BW70" s="487"/>
      <c r="BX70" s="487"/>
      <c r="BY70" s="487"/>
      <c r="BZ70" s="487"/>
      <c r="CA70" s="487"/>
      <c r="CB70" s="487"/>
      <c r="CC70" s="487"/>
      <c r="CD70" s="487"/>
      <c r="CE70" s="73" t="s">
        <v>865</v>
      </c>
      <c r="CF70" s="487"/>
      <c r="CG70" s="487"/>
      <c r="CH70" s="2025" t="s">
        <v>879</v>
      </c>
      <c r="CI70" s="487"/>
      <c r="CJ70" s="487"/>
      <c r="CK70" s="1631"/>
      <c r="CL70" s="487" t="s">
        <v>1690</v>
      </c>
      <c r="CM70" s="487"/>
      <c r="CN70" s="487"/>
      <c r="CO70" s="487"/>
      <c r="CP70" s="487"/>
      <c r="CQ70" s="487"/>
      <c r="CR70" s="487"/>
      <c r="CS70" s="487"/>
      <c r="CT70" s="487"/>
      <c r="CU70" s="487"/>
      <c r="CV70" s="1359" t="s">
        <v>868</v>
      </c>
      <c r="CW70" s="487"/>
      <c r="CX70" s="487"/>
      <c r="CY70" s="2025" t="s">
        <v>880</v>
      </c>
      <c r="CZ70" s="487"/>
      <c r="DA70" s="487"/>
      <c r="DB70" s="1631"/>
      <c r="DC70" s="632" t="s">
        <v>1907</v>
      </c>
      <c r="DD70" s="487"/>
      <c r="DE70" s="487"/>
      <c r="DF70" s="487"/>
      <c r="DG70" s="487"/>
      <c r="DH70" s="487"/>
      <c r="DI70" s="487"/>
      <c r="DJ70" s="487"/>
      <c r="DK70" s="487"/>
      <c r="DL70" s="487"/>
      <c r="DM70" s="73" t="s">
        <v>865</v>
      </c>
      <c r="DN70" s="487"/>
      <c r="DO70" s="487"/>
      <c r="DP70" s="2040" t="s">
        <v>881</v>
      </c>
      <c r="DQ70" s="487"/>
      <c r="DR70" s="487"/>
      <c r="DS70" s="607"/>
      <c r="DT70" s="608" t="s">
        <v>1828</v>
      </c>
      <c r="DU70" s="487"/>
      <c r="DV70" s="487"/>
      <c r="ED70" s="1182" t="s">
        <v>882</v>
      </c>
      <c r="EE70" s="487"/>
      <c r="EF70" s="487"/>
      <c r="EG70" s="2025" t="s">
        <v>1989</v>
      </c>
      <c r="EH70" s="487"/>
      <c r="EI70" s="487"/>
      <c r="EJ70" s="1631"/>
      <c r="EK70" s="632" t="s">
        <v>1765</v>
      </c>
      <c r="EL70" s="487"/>
      <c r="EM70" s="487"/>
      <c r="EN70" s="146"/>
      <c r="EO70" s="146"/>
      <c r="EP70" s="146"/>
      <c r="EQ70" s="146"/>
      <c r="ER70" s="146"/>
      <c r="ES70" s="146"/>
      <c r="ET70" s="146"/>
      <c r="EU70" s="73" t="s">
        <v>865</v>
      </c>
      <c r="EV70" s="487"/>
      <c r="EW70" s="487"/>
    </row>
    <row r="71" spans="1:153" ht="18" customHeight="1">
      <c r="A71" s="63">
        <v>41275</v>
      </c>
      <c r="B71" s="124">
        <v>41275</v>
      </c>
      <c r="C71" s="125">
        <v>41275</v>
      </c>
      <c r="D71" s="66">
        <v>388</v>
      </c>
      <c r="E71" s="2244" t="s">
        <v>22</v>
      </c>
      <c r="F71" s="2244"/>
      <c r="G71" s="2244">
        <v>389</v>
      </c>
      <c r="H71" s="2244" t="s">
        <v>22</v>
      </c>
      <c r="I71" s="2244" t="s">
        <v>22</v>
      </c>
      <c r="J71" s="2244">
        <v>389</v>
      </c>
      <c r="K71" s="2244" t="s">
        <v>22</v>
      </c>
      <c r="L71" s="2244" t="s">
        <v>22</v>
      </c>
      <c r="M71" s="2244">
        <v>389</v>
      </c>
      <c r="N71" s="2244" t="s">
        <v>21</v>
      </c>
      <c r="O71" s="199" t="s">
        <v>21</v>
      </c>
      <c r="P71" s="1340">
        <v>41275</v>
      </c>
      <c r="Q71" s="615">
        <v>41275</v>
      </c>
      <c r="R71" s="63">
        <v>41275</v>
      </c>
      <c r="S71" s="124">
        <v>41275</v>
      </c>
      <c r="T71" s="125">
        <v>41275</v>
      </c>
      <c r="U71" s="66">
        <v>640874</v>
      </c>
      <c r="V71" s="2244" t="s">
        <v>22</v>
      </c>
      <c r="W71" s="2244"/>
      <c r="X71" s="2244">
        <v>642820</v>
      </c>
      <c r="Y71" s="2244">
        <v>89448</v>
      </c>
      <c r="Z71" s="2244">
        <v>9460</v>
      </c>
      <c r="AA71" s="2244">
        <v>543912</v>
      </c>
      <c r="AB71" s="2244" t="s">
        <v>21</v>
      </c>
      <c r="AC71" s="2244">
        <v>457183</v>
      </c>
      <c r="AD71" s="2244">
        <v>86729</v>
      </c>
      <c r="AE71" s="2244">
        <v>2063</v>
      </c>
      <c r="AF71" s="199">
        <v>52717</v>
      </c>
      <c r="AG71" s="1340">
        <v>41275</v>
      </c>
      <c r="AH71" s="615">
        <v>41275</v>
      </c>
      <c r="AI71" s="63">
        <v>41275</v>
      </c>
      <c r="AJ71" s="124">
        <v>41275</v>
      </c>
      <c r="AK71" s="125">
        <v>41275</v>
      </c>
      <c r="AL71" s="66">
        <v>217171</v>
      </c>
      <c r="AM71" s="2244" t="s">
        <v>22</v>
      </c>
      <c r="AN71" s="2244"/>
      <c r="AO71" s="2244">
        <v>213894</v>
      </c>
      <c r="AP71" s="2244" t="s">
        <v>21</v>
      </c>
      <c r="AQ71" s="2244" t="s">
        <v>21</v>
      </c>
      <c r="AR71" s="2244">
        <v>213894</v>
      </c>
      <c r="AS71" s="2244" t="s">
        <v>21</v>
      </c>
      <c r="AT71" s="2244">
        <v>213642</v>
      </c>
      <c r="AU71" s="2244">
        <v>252</v>
      </c>
      <c r="AV71" s="2244">
        <v>3362</v>
      </c>
      <c r="AW71" s="199">
        <v>2378</v>
      </c>
      <c r="AX71" s="1340">
        <v>41275</v>
      </c>
      <c r="AY71" s="615">
        <v>41275</v>
      </c>
      <c r="AZ71" s="63">
        <v>41275</v>
      </c>
      <c r="BA71" s="64">
        <v>41275</v>
      </c>
      <c r="BB71" s="976">
        <v>41275</v>
      </c>
      <c r="BC71" s="66">
        <v>196922</v>
      </c>
      <c r="BD71" s="2244" t="s">
        <v>21</v>
      </c>
      <c r="BE71" s="2244"/>
      <c r="BF71" s="2244">
        <v>196588</v>
      </c>
      <c r="BG71" s="2244">
        <v>79</v>
      </c>
      <c r="BH71" s="2244" t="s">
        <v>21</v>
      </c>
      <c r="BI71" s="2244">
        <v>196509</v>
      </c>
      <c r="BJ71" s="2244" t="s">
        <v>21</v>
      </c>
      <c r="BK71" s="2244">
        <v>195403</v>
      </c>
      <c r="BL71" s="2244">
        <v>1106</v>
      </c>
      <c r="BM71" s="2244" t="s">
        <v>21</v>
      </c>
      <c r="BN71" s="2244">
        <v>6554</v>
      </c>
      <c r="BO71" s="1340">
        <v>41275</v>
      </c>
      <c r="BP71" s="615">
        <v>41275</v>
      </c>
      <c r="BQ71" s="63">
        <v>41275</v>
      </c>
      <c r="BR71" s="64">
        <v>41275</v>
      </c>
      <c r="BS71" s="976">
        <v>41275</v>
      </c>
      <c r="BT71" s="66">
        <v>242248</v>
      </c>
      <c r="BU71" s="2244" t="s">
        <v>21</v>
      </c>
      <c r="BV71" s="2244"/>
      <c r="BW71" s="2244">
        <v>245063</v>
      </c>
      <c r="BX71" s="2244">
        <v>8665</v>
      </c>
      <c r="BY71" s="2244" t="s">
        <v>21</v>
      </c>
      <c r="BZ71" s="2244">
        <v>236398</v>
      </c>
      <c r="CA71" s="2244">
        <v>61435</v>
      </c>
      <c r="CB71" s="2244">
        <v>174963</v>
      </c>
      <c r="CC71" s="2244" t="s">
        <v>21</v>
      </c>
      <c r="CD71" s="2244">
        <v>129</v>
      </c>
      <c r="CE71" s="2244">
        <v>22682</v>
      </c>
      <c r="CF71" s="1340">
        <v>41275</v>
      </c>
      <c r="CG71" s="615">
        <v>41275</v>
      </c>
      <c r="CH71" s="63">
        <v>41275</v>
      </c>
      <c r="CI71" s="124">
        <v>41275</v>
      </c>
      <c r="CJ71" s="125">
        <v>41275</v>
      </c>
      <c r="CK71" s="66">
        <v>236162</v>
      </c>
      <c r="CL71" s="2244" t="s">
        <v>21</v>
      </c>
      <c r="CM71" s="2244"/>
      <c r="CN71" s="2244">
        <v>236162</v>
      </c>
      <c r="CO71" s="2244" t="s">
        <v>21</v>
      </c>
      <c r="CP71" s="2244" t="s">
        <v>21</v>
      </c>
      <c r="CQ71" s="2244">
        <v>236162</v>
      </c>
      <c r="CR71" s="2244" t="s">
        <v>21</v>
      </c>
      <c r="CS71" s="2244">
        <v>236162</v>
      </c>
      <c r="CT71" s="2244" t="s">
        <v>21</v>
      </c>
      <c r="CU71" s="2244" t="s">
        <v>21</v>
      </c>
      <c r="CV71" s="199" t="s">
        <v>22</v>
      </c>
      <c r="CW71" s="1340">
        <v>41275</v>
      </c>
      <c r="CX71" s="615">
        <v>41275</v>
      </c>
      <c r="CY71" s="63">
        <v>41275</v>
      </c>
      <c r="CZ71" s="124">
        <v>41275</v>
      </c>
      <c r="DA71" s="125">
        <v>41275</v>
      </c>
      <c r="DB71" s="66">
        <v>1518</v>
      </c>
      <c r="DC71" s="2244" t="s">
        <v>22</v>
      </c>
      <c r="DD71" s="2244"/>
      <c r="DE71" s="2244">
        <v>1518</v>
      </c>
      <c r="DF71" s="2244" t="s">
        <v>21</v>
      </c>
      <c r="DG71" s="2244" t="s">
        <v>21</v>
      </c>
      <c r="DH71" s="2244">
        <v>1518</v>
      </c>
      <c r="DI71" s="2244" t="s">
        <v>21</v>
      </c>
      <c r="DJ71" s="2244">
        <v>1241</v>
      </c>
      <c r="DK71" s="2244">
        <v>277</v>
      </c>
      <c r="DL71" s="2244" t="s">
        <v>21</v>
      </c>
      <c r="DM71" s="2244" t="s">
        <v>21</v>
      </c>
      <c r="DN71" s="1340">
        <v>41275</v>
      </c>
      <c r="DO71" s="615">
        <v>41275</v>
      </c>
      <c r="DP71" s="63">
        <v>41275</v>
      </c>
      <c r="DQ71" s="124">
        <v>41275</v>
      </c>
      <c r="DR71" s="125">
        <v>41275</v>
      </c>
      <c r="DS71" s="66">
        <v>3633</v>
      </c>
      <c r="DT71" s="2244" t="s">
        <v>21</v>
      </c>
      <c r="DU71" s="2244"/>
      <c r="DV71" s="2244">
        <v>3633</v>
      </c>
      <c r="DW71" s="2244" t="s">
        <v>21</v>
      </c>
      <c r="DX71" s="2244" t="s">
        <v>21</v>
      </c>
      <c r="DY71" s="2244">
        <v>3633</v>
      </c>
      <c r="DZ71" s="2244" t="s">
        <v>21</v>
      </c>
      <c r="EA71" s="2244">
        <v>3633</v>
      </c>
      <c r="EB71" s="2244" t="s">
        <v>21</v>
      </c>
      <c r="EC71" s="2244" t="s">
        <v>21</v>
      </c>
      <c r="ED71" s="2244" t="s">
        <v>21</v>
      </c>
      <c r="EE71" s="1340">
        <v>41275</v>
      </c>
      <c r="EF71" s="615">
        <v>41275</v>
      </c>
      <c r="EG71" s="63">
        <v>41275</v>
      </c>
      <c r="EH71" s="124">
        <v>41275</v>
      </c>
      <c r="EI71" s="125">
        <v>41275</v>
      </c>
      <c r="EJ71" s="66">
        <v>35862</v>
      </c>
      <c r="EK71" s="2244" t="s">
        <v>21</v>
      </c>
      <c r="EL71" s="2244"/>
      <c r="EM71" s="2244">
        <v>36185</v>
      </c>
      <c r="EN71" s="2244">
        <v>4486</v>
      </c>
      <c r="EO71" s="2244" t="s">
        <v>21</v>
      </c>
      <c r="EP71" s="2244">
        <v>31699</v>
      </c>
      <c r="EQ71" s="2244" t="s">
        <v>21</v>
      </c>
      <c r="ER71" s="2244">
        <v>31699</v>
      </c>
      <c r="ES71" s="2244" t="s">
        <v>21</v>
      </c>
      <c r="ET71" s="2244" t="s">
        <v>21</v>
      </c>
      <c r="EU71" s="199">
        <v>599</v>
      </c>
      <c r="EV71" s="1340">
        <v>41275</v>
      </c>
      <c r="EW71" s="615">
        <v>41275</v>
      </c>
    </row>
    <row r="72" spans="1:153" ht="15" customHeight="1">
      <c r="A72" s="73"/>
      <c r="B72" s="64">
        <v>41640</v>
      </c>
      <c r="C72" s="127"/>
      <c r="D72" s="75">
        <v>339</v>
      </c>
      <c r="E72" s="2245" t="s">
        <v>22</v>
      </c>
      <c r="F72" s="2245"/>
      <c r="G72" s="2245">
        <v>339</v>
      </c>
      <c r="H72" s="2245" t="s">
        <v>22</v>
      </c>
      <c r="I72" s="2245" t="s">
        <v>22</v>
      </c>
      <c r="J72" s="2245">
        <v>339</v>
      </c>
      <c r="K72" s="2245" t="s">
        <v>22</v>
      </c>
      <c r="L72" s="2245" t="s">
        <v>22</v>
      </c>
      <c r="M72" s="2245">
        <v>339</v>
      </c>
      <c r="N72" s="2245" t="s">
        <v>21</v>
      </c>
      <c r="O72" s="205" t="s">
        <v>21</v>
      </c>
      <c r="P72" s="1340">
        <v>41640</v>
      </c>
      <c r="Q72" s="615">
        <v>41640</v>
      </c>
      <c r="R72" s="73"/>
      <c r="S72" s="64">
        <v>41640</v>
      </c>
      <c r="T72" s="127"/>
      <c r="U72" s="75">
        <v>514386</v>
      </c>
      <c r="V72" s="2245" t="s">
        <v>22</v>
      </c>
      <c r="W72" s="2245"/>
      <c r="X72" s="2245">
        <v>515541</v>
      </c>
      <c r="Y72" s="2245">
        <v>16520</v>
      </c>
      <c r="Z72" s="2245">
        <v>9918</v>
      </c>
      <c r="AA72" s="2245">
        <v>489103</v>
      </c>
      <c r="AB72" s="2245" t="s">
        <v>21</v>
      </c>
      <c r="AC72" s="2245">
        <v>433117</v>
      </c>
      <c r="AD72" s="2245">
        <v>55986</v>
      </c>
      <c r="AE72" s="2245">
        <v>1476</v>
      </c>
      <c r="AF72" s="205">
        <v>47248</v>
      </c>
      <c r="AG72" s="1340">
        <v>41640</v>
      </c>
      <c r="AH72" s="615">
        <v>41640</v>
      </c>
      <c r="AI72" s="73"/>
      <c r="AJ72" s="64">
        <v>41640</v>
      </c>
      <c r="AK72" s="127"/>
      <c r="AL72" s="75">
        <v>216655</v>
      </c>
      <c r="AM72" s="2245" t="s">
        <v>22</v>
      </c>
      <c r="AN72" s="2245"/>
      <c r="AO72" s="2245">
        <v>212284</v>
      </c>
      <c r="AP72" s="2245" t="s">
        <v>21</v>
      </c>
      <c r="AQ72" s="2245" t="s">
        <v>21</v>
      </c>
      <c r="AR72" s="2245">
        <v>212284</v>
      </c>
      <c r="AS72" s="2245" t="s">
        <v>21</v>
      </c>
      <c r="AT72" s="2245">
        <v>212272</v>
      </c>
      <c r="AU72" s="2245">
        <v>12</v>
      </c>
      <c r="AV72" s="2245">
        <v>3731</v>
      </c>
      <c r="AW72" s="205">
        <v>2999</v>
      </c>
      <c r="AX72" s="1340">
        <v>41640</v>
      </c>
      <c r="AY72" s="615">
        <v>41640</v>
      </c>
      <c r="AZ72" s="73"/>
      <c r="BA72" s="64">
        <v>41640</v>
      </c>
      <c r="BB72" s="127"/>
      <c r="BC72" s="75">
        <v>182855</v>
      </c>
      <c r="BD72" s="2245" t="s">
        <v>21</v>
      </c>
      <c r="BE72" s="2245"/>
      <c r="BF72" s="2245">
        <v>182164</v>
      </c>
      <c r="BG72" s="2245">
        <v>335</v>
      </c>
      <c r="BH72" s="2245" t="s">
        <v>21</v>
      </c>
      <c r="BI72" s="2245">
        <v>181829</v>
      </c>
      <c r="BJ72" s="2245" t="s">
        <v>21</v>
      </c>
      <c r="BK72" s="2245">
        <v>181076</v>
      </c>
      <c r="BL72" s="2245">
        <v>753</v>
      </c>
      <c r="BM72" s="2245" t="s">
        <v>21</v>
      </c>
      <c r="BN72" s="2245">
        <v>7434</v>
      </c>
      <c r="BO72" s="1340">
        <v>41640</v>
      </c>
      <c r="BP72" s="615">
        <v>41640</v>
      </c>
      <c r="BQ72" s="73"/>
      <c r="BR72" s="64">
        <v>41640</v>
      </c>
      <c r="BS72" s="127"/>
      <c r="BT72" s="75">
        <v>254347</v>
      </c>
      <c r="BU72" s="2245" t="s">
        <v>21</v>
      </c>
      <c r="BV72" s="2245"/>
      <c r="BW72" s="2245">
        <v>254748</v>
      </c>
      <c r="BX72" s="2245">
        <v>3065</v>
      </c>
      <c r="BY72" s="2245" t="s">
        <v>21</v>
      </c>
      <c r="BZ72" s="2245">
        <v>251683</v>
      </c>
      <c r="CA72" s="2245">
        <v>68514</v>
      </c>
      <c r="CB72" s="2245">
        <v>183169</v>
      </c>
      <c r="CC72" s="2245" t="s">
        <v>21</v>
      </c>
      <c r="CD72" s="2245">
        <v>89</v>
      </c>
      <c r="CE72" s="2245">
        <v>21089</v>
      </c>
      <c r="CF72" s="1340">
        <v>41640</v>
      </c>
      <c r="CG72" s="615">
        <v>41640</v>
      </c>
      <c r="CH72" s="73"/>
      <c r="CI72" s="64">
        <v>41640</v>
      </c>
      <c r="CJ72" s="127"/>
      <c r="CK72" s="75">
        <v>240243</v>
      </c>
      <c r="CL72" s="2245" t="s">
        <v>21</v>
      </c>
      <c r="CM72" s="2245"/>
      <c r="CN72" s="2245">
        <v>240243</v>
      </c>
      <c r="CO72" s="2245" t="s">
        <v>21</v>
      </c>
      <c r="CP72" s="2245" t="s">
        <v>21</v>
      </c>
      <c r="CQ72" s="2245">
        <v>240243</v>
      </c>
      <c r="CR72" s="2245" t="s">
        <v>21</v>
      </c>
      <c r="CS72" s="2245">
        <v>240243</v>
      </c>
      <c r="CT72" s="2245" t="s">
        <v>21</v>
      </c>
      <c r="CU72" s="2245" t="s">
        <v>21</v>
      </c>
      <c r="CV72" s="205" t="s">
        <v>22</v>
      </c>
      <c r="CW72" s="1340">
        <v>41640</v>
      </c>
      <c r="CX72" s="615">
        <v>41640</v>
      </c>
      <c r="CY72" s="73"/>
      <c r="CZ72" s="64">
        <v>41640</v>
      </c>
      <c r="DA72" s="127"/>
      <c r="DB72" s="75">
        <v>4647</v>
      </c>
      <c r="DC72" s="2245" t="s">
        <v>22</v>
      </c>
      <c r="DD72" s="2245"/>
      <c r="DE72" s="2245">
        <v>4647</v>
      </c>
      <c r="DF72" s="2245" t="s">
        <v>21</v>
      </c>
      <c r="DG72" s="2245" t="s">
        <v>21</v>
      </c>
      <c r="DH72" s="2245">
        <v>4647</v>
      </c>
      <c r="DI72" s="2245" t="s">
        <v>21</v>
      </c>
      <c r="DJ72" s="2245">
        <v>4268</v>
      </c>
      <c r="DK72" s="2245">
        <v>379</v>
      </c>
      <c r="DL72" s="2245" t="s">
        <v>21</v>
      </c>
      <c r="DM72" s="2245" t="s">
        <v>21</v>
      </c>
      <c r="DN72" s="1340">
        <v>41640</v>
      </c>
      <c r="DO72" s="615">
        <v>41640</v>
      </c>
      <c r="DP72" s="73"/>
      <c r="DQ72" s="64">
        <v>41640</v>
      </c>
      <c r="DR72" s="127"/>
      <c r="DS72" s="75">
        <v>4499</v>
      </c>
      <c r="DT72" s="2245" t="s">
        <v>21</v>
      </c>
      <c r="DU72" s="2245"/>
      <c r="DV72" s="2245">
        <v>4499</v>
      </c>
      <c r="DW72" s="2245" t="s">
        <v>21</v>
      </c>
      <c r="DX72" s="2245" t="s">
        <v>21</v>
      </c>
      <c r="DY72" s="2245">
        <v>4499</v>
      </c>
      <c r="DZ72" s="2245" t="s">
        <v>21</v>
      </c>
      <c r="EA72" s="2245">
        <v>4499</v>
      </c>
      <c r="EB72" s="2245" t="s">
        <v>21</v>
      </c>
      <c r="EC72" s="2245" t="s">
        <v>21</v>
      </c>
      <c r="ED72" s="2245" t="s">
        <v>21</v>
      </c>
      <c r="EE72" s="1340">
        <v>41640</v>
      </c>
      <c r="EF72" s="615">
        <v>41640</v>
      </c>
      <c r="EG72" s="73"/>
      <c r="EH72" s="64">
        <v>41640</v>
      </c>
      <c r="EI72" s="127"/>
      <c r="EJ72" s="75">
        <v>44945</v>
      </c>
      <c r="EK72" s="2245" t="s">
        <v>21</v>
      </c>
      <c r="EL72" s="2245"/>
      <c r="EM72" s="2245">
        <v>44416</v>
      </c>
      <c r="EN72" s="2245">
        <v>4304</v>
      </c>
      <c r="EO72" s="2245" t="s">
        <v>21</v>
      </c>
      <c r="EP72" s="2245">
        <v>40112</v>
      </c>
      <c r="EQ72" s="2245" t="s">
        <v>21</v>
      </c>
      <c r="ER72" s="2245">
        <v>40112</v>
      </c>
      <c r="ES72" s="2245" t="s">
        <v>21</v>
      </c>
      <c r="ET72" s="2245" t="s">
        <v>21</v>
      </c>
      <c r="EU72" s="205">
        <v>1128</v>
      </c>
      <c r="EV72" s="1340">
        <v>41640</v>
      </c>
      <c r="EW72" s="615">
        <v>41640</v>
      </c>
    </row>
    <row r="73" spans="1:153" ht="15" customHeight="1">
      <c r="A73" s="73"/>
      <c r="B73" s="64">
        <v>42005</v>
      </c>
      <c r="C73" s="127"/>
      <c r="D73" s="75">
        <v>363</v>
      </c>
      <c r="E73" s="2245" t="s">
        <v>22</v>
      </c>
      <c r="F73" s="2245"/>
      <c r="G73" s="2245">
        <v>363</v>
      </c>
      <c r="H73" s="2245" t="s">
        <v>22</v>
      </c>
      <c r="I73" s="2245" t="s">
        <v>22</v>
      </c>
      <c r="J73" s="2245">
        <v>363</v>
      </c>
      <c r="K73" s="2245" t="s">
        <v>22</v>
      </c>
      <c r="L73" s="2245" t="s">
        <v>22</v>
      </c>
      <c r="M73" s="2245">
        <v>363</v>
      </c>
      <c r="N73" s="2245" t="s">
        <v>21</v>
      </c>
      <c r="O73" s="205" t="s">
        <v>21</v>
      </c>
      <c r="P73" s="1340">
        <v>42005</v>
      </c>
      <c r="Q73" s="615">
        <v>42005</v>
      </c>
      <c r="R73" s="73"/>
      <c r="S73" s="64">
        <v>42005</v>
      </c>
      <c r="T73" s="127"/>
      <c r="U73" s="75">
        <v>482619</v>
      </c>
      <c r="V73" s="2245" t="s">
        <v>22</v>
      </c>
      <c r="W73" s="2245"/>
      <c r="X73" s="2245">
        <v>481751</v>
      </c>
      <c r="Y73" s="2245">
        <v>15413</v>
      </c>
      <c r="Z73" s="2245">
        <v>16897</v>
      </c>
      <c r="AA73" s="2245">
        <v>449441</v>
      </c>
      <c r="AB73" s="2245" t="s">
        <v>21</v>
      </c>
      <c r="AC73" s="2245">
        <v>392228</v>
      </c>
      <c r="AD73" s="2245">
        <v>57213</v>
      </c>
      <c r="AE73" s="2245">
        <v>639</v>
      </c>
      <c r="AF73" s="205">
        <v>47324</v>
      </c>
      <c r="AG73" s="1340">
        <v>42005</v>
      </c>
      <c r="AH73" s="615">
        <v>42005</v>
      </c>
      <c r="AI73" s="73"/>
      <c r="AJ73" s="64">
        <v>42005</v>
      </c>
      <c r="AK73" s="127"/>
      <c r="AL73" s="75">
        <v>225911</v>
      </c>
      <c r="AM73" s="2245" t="s">
        <v>22</v>
      </c>
      <c r="AN73" s="2245"/>
      <c r="AO73" s="2245">
        <v>221922</v>
      </c>
      <c r="AP73" s="2245" t="s">
        <v>21</v>
      </c>
      <c r="AQ73" s="2245" t="s">
        <v>21</v>
      </c>
      <c r="AR73" s="2245">
        <v>221922</v>
      </c>
      <c r="AS73" s="2245" t="s">
        <v>21</v>
      </c>
      <c r="AT73" s="2245">
        <v>221916</v>
      </c>
      <c r="AU73" s="2245">
        <v>6</v>
      </c>
      <c r="AV73" s="2245">
        <v>4401</v>
      </c>
      <c r="AW73" s="205">
        <v>2688</v>
      </c>
      <c r="AX73" s="1340">
        <v>42005</v>
      </c>
      <c r="AY73" s="615">
        <v>42005</v>
      </c>
      <c r="AZ73" s="73"/>
      <c r="BA73" s="64">
        <v>42005</v>
      </c>
      <c r="BB73" s="127"/>
      <c r="BC73" s="75">
        <v>209882</v>
      </c>
      <c r="BD73" s="2245" t="s">
        <v>21</v>
      </c>
      <c r="BE73" s="2245"/>
      <c r="BF73" s="2245">
        <v>210595</v>
      </c>
      <c r="BG73" s="2245">
        <v>168</v>
      </c>
      <c r="BH73" s="2245" t="s">
        <v>21</v>
      </c>
      <c r="BI73" s="2245">
        <v>210427</v>
      </c>
      <c r="BJ73" s="2245" t="s">
        <v>21</v>
      </c>
      <c r="BK73" s="2245">
        <v>209580</v>
      </c>
      <c r="BL73" s="2245">
        <v>847</v>
      </c>
      <c r="BM73" s="2245" t="s">
        <v>21</v>
      </c>
      <c r="BN73" s="2245">
        <v>6732</v>
      </c>
      <c r="BO73" s="1340">
        <v>42005</v>
      </c>
      <c r="BP73" s="615">
        <v>42005</v>
      </c>
      <c r="BQ73" s="73"/>
      <c r="BR73" s="64">
        <v>42005</v>
      </c>
      <c r="BS73" s="127"/>
      <c r="BT73" s="75">
        <v>253342</v>
      </c>
      <c r="BU73" s="2245" t="s">
        <v>21</v>
      </c>
      <c r="BV73" s="2245"/>
      <c r="BW73" s="2245">
        <v>253264</v>
      </c>
      <c r="BX73" s="2245">
        <v>1611</v>
      </c>
      <c r="BY73" s="2245" t="s">
        <v>21</v>
      </c>
      <c r="BZ73" s="2245">
        <v>251653</v>
      </c>
      <c r="CA73" s="2245">
        <v>63062</v>
      </c>
      <c r="CB73" s="2245">
        <v>188591</v>
      </c>
      <c r="CC73" s="2245" t="s">
        <v>21</v>
      </c>
      <c r="CD73" s="2245">
        <v>206</v>
      </c>
      <c r="CE73" s="2245">
        <v>20259</v>
      </c>
      <c r="CF73" s="1340">
        <v>42005</v>
      </c>
      <c r="CG73" s="615">
        <v>42005</v>
      </c>
      <c r="CH73" s="73"/>
      <c r="CI73" s="64">
        <v>42005</v>
      </c>
      <c r="CJ73" s="127"/>
      <c r="CK73" s="75">
        <v>245540</v>
      </c>
      <c r="CL73" s="2245" t="s">
        <v>21</v>
      </c>
      <c r="CM73" s="2245"/>
      <c r="CN73" s="2245">
        <v>245540</v>
      </c>
      <c r="CO73" s="2245" t="s">
        <v>21</v>
      </c>
      <c r="CP73" s="2245" t="s">
        <v>21</v>
      </c>
      <c r="CQ73" s="2245">
        <v>245540</v>
      </c>
      <c r="CR73" s="2245" t="s">
        <v>21</v>
      </c>
      <c r="CS73" s="2245">
        <v>245540</v>
      </c>
      <c r="CT73" s="2245" t="s">
        <v>21</v>
      </c>
      <c r="CU73" s="2245" t="s">
        <v>21</v>
      </c>
      <c r="CV73" s="205" t="s">
        <v>22</v>
      </c>
      <c r="CW73" s="1340">
        <v>42005</v>
      </c>
      <c r="CX73" s="615">
        <v>42005</v>
      </c>
      <c r="CY73" s="73"/>
      <c r="CZ73" s="64">
        <v>42005</v>
      </c>
      <c r="DA73" s="127"/>
      <c r="DB73" s="75">
        <v>10174</v>
      </c>
      <c r="DC73" s="2245" t="s">
        <v>22</v>
      </c>
      <c r="DD73" s="2245"/>
      <c r="DE73" s="2245">
        <v>10174</v>
      </c>
      <c r="DF73" s="2245" t="s">
        <v>21</v>
      </c>
      <c r="DG73" s="2245" t="s">
        <v>21</v>
      </c>
      <c r="DH73" s="2245">
        <v>10174</v>
      </c>
      <c r="DI73" s="2245" t="s">
        <v>21</v>
      </c>
      <c r="DJ73" s="2245">
        <v>9755</v>
      </c>
      <c r="DK73" s="2245">
        <v>419</v>
      </c>
      <c r="DL73" s="2245" t="s">
        <v>21</v>
      </c>
      <c r="DM73" s="2245" t="s">
        <v>21</v>
      </c>
      <c r="DN73" s="1340">
        <v>42005</v>
      </c>
      <c r="DO73" s="615">
        <v>42005</v>
      </c>
      <c r="DP73" s="73"/>
      <c r="DQ73" s="64">
        <v>42005</v>
      </c>
      <c r="DR73" s="127"/>
      <c r="DS73" s="75">
        <v>4128</v>
      </c>
      <c r="DT73" s="2245" t="s">
        <v>21</v>
      </c>
      <c r="DU73" s="2245"/>
      <c r="DV73" s="2245">
        <v>4128</v>
      </c>
      <c r="DW73" s="2245" t="s">
        <v>21</v>
      </c>
      <c r="DX73" s="2245" t="s">
        <v>21</v>
      </c>
      <c r="DY73" s="2245">
        <v>4128</v>
      </c>
      <c r="DZ73" s="2245" t="s">
        <v>21</v>
      </c>
      <c r="EA73" s="2245">
        <v>4128</v>
      </c>
      <c r="EB73" s="2245" t="s">
        <v>21</v>
      </c>
      <c r="EC73" s="2245" t="s">
        <v>21</v>
      </c>
      <c r="ED73" s="2245" t="s">
        <v>21</v>
      </c>
      <c r="EE73" s="1340">
        <v>42005</v>
      </c>
      <c r="EF73" s="615">
        <v>42005</v>
      </c>
      <c r="EG73" s="73"/>
      <c r="EH73" s="64">
        <v>42005</v>
      </c>
      <c r="EI73" s="127"/>
      <c r="EJ73" s="75">
        <v>41192</v>
      </c>
      <c r="EK73" s="2245" t="s">
        <v>21</v>
      </c>
      <c r="EL73" s="2245"/>
      <c r="EM73" s="2245">
        <v>41614</v>
      </c>
      <c r="EN73" s="2245">
        <v>9010</v>
      </c>
      <c r="EO73" s="2245" t="s">
        <v>21</v>
      </c>
      <c r="EP73" s="2245">
        <v>32604</v>
      </c>
      <c r="EQ73" s="2245" t="s">
        <v>21</v>
      </c>
      <c r="ER73" s="2245">
        <v>32604</v>
      </c>
      <c r="ES73" s="2245" t="s">
        <v>21</v>
      </c>
      <c r="ET73" s="2245" t="s">
        <v>21</v>
      </c>
      <c r="EU73" s="205">
        <v>708</v>
      </c>
      <c r="EV73" s="1340">
        <v>42005</v>
      </c>
      <c r="EW73" s="615">
        <v>42005</v>
      </c>
    </row>
    <row r="74" spans="1:153" ht="15" customHeight="1">
      <c r="A74" s="73"/>
      <c r="B74" s="64">
        <v>42370</v>
      </c>
      <c r="C74" s="127"/>
      <c r="D74" s="75">
        <v>335</v>
      </c>
      <c r="E74" s="2245" t="s">
        <v>22</v>
      </c>
      <c r="F74" s="2245"/>
      <c r="G74" s="2245">
        <v>335</v>
      </c>
      <c r="H74" s="2245" t="s">
        <v>22</v>
      </c>
      <c r="I74" s="2245" t="s">
        <v>22</v>
      </c>
      <c r="J74" s="2245">
        <v>335</v>
      </c>
      <c r="K74" s="2245" t="s">
        <v>22</v>
      </c>
      <c r="L74" s="2245" t="s">
        <v>22</v>
      </c>
      <c r="M74" s="2245">
        <v>335</v>
      </c>
      <c r="N74" s="2245" t="s">
        <v>21</v>
      </c>
      <c r="O74" s="205" t="s">
        <v>21</v>
      </c>
      <c r="P74" s="1340">
        <v>42370</v>
      </c>
      <c r="Q74" s="615">
        <v>42370</v>
      </c>
      <c r="R74" s="73"/>
      <c r="S74" s="64">
        <v>42370</v>
      </c>
      <c r="T74" s="127"/>
      <c r="U74" s="75">
        <v>466454</v>
      </c>
      <c r="V74" s="2245" t="s">
        <v>22</v>
      </c>
      <c r="W74" s="2245"/>
      <c r="X74" s="2245">
        <v>464083</v>
      </c>
      <c r="Y74" s="2245">
        <v>14655</v>
      </c>
      <c r="Z74" s="2245">
        <v>14005</v>
      </c>
      <c r="AA74" s="2245">
        <v>435423</v>
      </c>
      <c r="AB74" s="2245" t="s">
        <v>21</v>
      </c>
      <c r="AC74" s="2245">
        <v>385583</v>
      </c>
      <c r="AD74" s="2245">
        <v>49840</v>
      </c>
      <c r="AE74" s="2245">
        <v>239</v>
      </c>
      <c r="AF74" s="205">
        <v>49466</v>
      </c>
      <c r="AG74" s="1340">
        <v>42370</v>
      </c>
      <c r="AH74" s="615">
        <v>42370</v>
      </c>
      <c r="AI74" s="73"/>
      <c r="AJ74" s="64">
        <v>42370</v>
      </c>
      <c r="AK74" s="127"/>
      <c r="AL74" s="75">
        <v>246089</v>
      </c>
      <c r="AM74" s="2245" t="s">
        <v>22</v>
      </c>
      <c r="AN74" s="2245"/>
      <c r="AO74" s="2245">
        <v>240718</v>
      </c>
      <c r="AP74" s="2245" t="s">
        <v>21</v>
      </c>
      <c r="AQ74" s="2245" t="s">
        <v>21</v>
      </c>
      <c r="AR74" s="2245">
        <v>240718</v>
      </c>
      <c r="AS74" s="2245" t="s">
        <v>21</v>
      </c>
      <c r="AT74" s="2245">
        <v>240718</v>
      </c>
      <c r="AU74" s="2245" t="s">
        <v>21</v>
      </c>
      <c r="AV74" s="2245">
        <v>4617</v>
      </c>
      <c r="AW74" s="205">
        <v>3214</v>
      </c>
      <c r="AX74" s="1340">
        <v>42370</v>
      </c>
      <c r="AY74" s="615">
        <v>42370</v>
      </c>
      <c r="AZ74" s="73"/>
      <c r="BA74" s="64">
        <v>42370</v>
      </c>
      <c r="BB74" s="127"/>
      <c r="BC74" s="75">
        <v>240265</v>
      </c>
      <c r="BD74" s="2245" t="s">
        <v>21</v>
      </c>
      <c r="BE74" s="2245"/>
      <c r="BF74" s="2245">
        <v>240904</v>
      </c>
      <c r="BG74" s="2245">
        <v>270</v>
      </c>
      <c r="BH74" s="2245" t="s">
        <v>21</v>
      </c>
      <c r="BI74" s="2245">
        <v>240634</v>
      </c>
      <c r="BJ74" s="2245" t="s">
        <v>21</v>
      </c>
      <c r="BK74" s="2245">
        <v>231233</v>
      </c>
      <c r="BL74" s="2245">
        <v>9401</v>
      </c>
      <c r="BM74" s="2245" t="s">
        <v>21</v>
      </c>
      <c r="BN74" s="2245">
        <v>6091</v>
      </c>
      <c r="BO74" s="1340">
        <v>42370</v>
      </c>
      <c r="BP74" s="615">
        <v>42370</v>
      </c>
      <c r="BQ74" s="73"/>
      <c r="BR74" s="64">
        <v>42370</v>
      </c>
      <c r="BS74" s="127"/>
      <c r="BT74" s="75">
        <v>264619</v>
      </c>
      <c r="BU74" s="2245" t="s">
        <v>21</v>
      </c>
      <c r="BV74" s="2245"/>
      <c r="BW74" s="2245">
        <v>259953</v>
      </c>
      <c r="BX74" s="2245" t="s">
        <v>21</v>
      </c>
      <c r="BY74" s="2245" t="s">
        <v>21</v>
      </c>
      <c r="BZ74" s="2245">
        <v>259953</v>
      </c>
      <c r="CA74" s="2245">
        <v>65563</v>
      </c>
      <c r="CB74" s="2245">
        <v>194387</v>
      </c>
      <c r="CC74" s="2245">
        <v>3</v>
      </c>
      <c r="CD74" s="2245">
        <v>792</v>
      </c>
      <c r="CE74" s="2245">
        <v>24167</v>
      </c>
      <c r="CF74" s="1340">
        <v>42370</v>
      </c>
      <c r="CG74" s="615">
        <v>42370</v>
      </c>
      <c r="CH74" s="73"/>
      <c r="CI74" s="64">
        <v>42370</v>
      </c>
      <c r="CJ74" s="127"/>
      <c r="CK74" s="75">
        <v>234641</v>
      </c>
      <c r="CL74" s="2245" t="s">
        <v>21</v>
      </c>
      <c r="CM74" s="2245"/>
      <c r="CN74" s="2245">
        <v>234641</v>
      </c>
      <c r="CO74" s="2245" t="s">
        <v>21</v>
      </c>
      <c r="CP74" s="2245" t="s">
        <v>21</v>
      </c>
      <c r="CQ74" s="2245">
        <v>234641</v>
      </c>
      <c r="CR74" s="2245" t="s">
        <v>21</v>
      </c>
      <c r="CS74" s="2245">
        <v>234641</v>
      </c>
      <c r="CT74" s="2245" t="s">
        <v>21</v>
      </c>
      <c r="CU74" s="2245" t="s">
        <v>21</v>
      </c>
      <c r="CV74" s="205" t="s">
        <v>22</v>
      </c>
      <c r="CW74" s="1340">
        <v>42370</v>
      </c>
      <c r="CX74" s="615">
        <v>42370</v>
      </c>
      <c r="CY74" s="73"/>
      <c r="CZ74" s="64">
        <v>42370</v>
      </c>
      <c r="DA74" s="127"/>
      <c r="DB74" s="75">
        <v>9814</v>
      </c>
      <c r="DC74" s="2245" t="s">
        <v>22</v>
      </c>
      <c r="DD74" s="2245"/>
      <c r="DE74" s="2245">
        <v>9814</v>
      </c>
      <c r="DF74" s="2245" t="s">
        <v>21</v>
      </c>
      <c r="DG74" s="2245" t="s">
        <v>21</v>
      </c>
      <c r="DH74" s="2245">
        <v>9814</v>
      </c>
      <c r="DI74" s="2245" t="s">
        <v>21</v>
      </c>
      <c r="DJ74" s="2245">
        <v>9392</v>
      </c>
      <c r="DK74" s="2245">
        <v>422</v>
      </c>
      <c r="DL74" s="2245" t="s">
        <v>21</v>
      </c>
      <c r="DM74" s="2245" t="s">
        <v>21</v>
      </c>
      <c r="DN74" s="1340">
        <v>42370</v>
      </c>
      <c r="DO74" s="615">
        <v>42370</v>
      </c>
      <c r="DP74" s="73"/>
      <c r="DQ74" s="64">
        <v>42370</v>
      </c>
      <c r="DR74" s="127"/>
      <c r="DS74" s="75">
        <v>3256</v>
      </c>
      <c r="DT74" s="2245" t="s">
        <v>21</v>
      </c>
      <c r="DU74" s="2245"/>
      <c r="DV74" s="2245">
        <v>3256</v>
      </c>
      <c r="DW74" s="2245" t="s">
        <v>21</v>
      </c>
      <c r="DX74" s="2245" t="s">
        <v>21</v>
      </c>
      <c r="DY74" s="2245">
        <v>3256</v>
      </c>
      <c r="DZ74" s="2245" t="s">
        <v>21</v>
      </c>
      <c r="EA74" s="2245">
        <v>3256</v>
      </c>
      <c r="EB74" s="2245" t="s">
        <v>21</v>
      </c>
      <c r="EC74" s="2245" t="s">
        <v>21</v>
      </c>
      <c r="ED74" s="2245" t="s">
        <v>21</v>
      </c>
      <c r="EE74" s="1340">
        <v>42370</v>
      </c>
      <c r="EF74" s="615">
        <v>42370</v>
      </c>
      <c r="EG74" s="73"/>
      <c r="EH74" s="64">
        <v>42370</v>
      </c>
      <c r="EI74" s="127"/>
      <c r="EJ74" s="75">
        <v>42612</v>
      </c>
      <c r="EK74" s="2245" t="s">
        <v>21</v>
      </c>
      <c r="EL74" s="2245"/>
      <c r="EM74" s="2245">
        <v>42501</v>
      </c>
      <c r="EN74" s="2245">
        <v>9955</v>
      </c>
      <c r="EO74" s="2245" t="s">
        <v>21</v>
      </c>
      <c r="EP74" s="2245">
        <v>32546</v>
      </c>
      <c r="EQ74" s="2245" t="s">
        <v>21</v>
      </c>
      <c r="ER74" s="2245">
        <v>32546</v>
      </c>
      <c r="ES74" s="2245" t="s">
        <v>21</v>
      </c>
      <c r="ET74" s="2245" t="s">
        <v>21</v>
      </c>
      <c r="EU74" s="205">
        <v>819</v>
      </c>
      <c r="EV74" s="1340">
        <v>42370</v>
      </c>
      <c r="EW74" s="615">
        <v>42370</v>
      </c>
    </row>
    <row r="75" spans="1:153" ht="15" customHeight="1">
      <c r="A75" s="73"/>
      <c r="B75" s="64">
        <v>42736</v>
      </c>
      <c r="C75" s="127"/>
      <c r="D75" s="75">
        <v>301</v>
      </c>
      <c r="E75" s="2245" t="s">
        <v>22</v>
      </c>
      <c r="F75" s="2245"/>
      <c r="G75" s="2245">
        <v>301</v>
      </c>
      <c r="H75" s="2245" t="s">
        <v>22</v>
      </c>
      <c r="I75" s="2245" t="s">
        <v>22</v>
      </c>
      <c r="J75" s="2245">
        <v>301</v>
      </c>
      <c r="K75" s="2245" t="s">
        <v>22</v>
      </c>
      <c r="L75" s="2245" t="s">
        <v>22</v>
      </c>
      <c r="M75" s="2245">
        <v>301</v>
      </c>
      <c r="N75" s="2245">
        <v>1</v>
      </c>
      <c r="O75" s="2245" t="s">
        <v>21</v>
      </c>
      <c r="P75" s="1340">
        <v>42736</v>
      </c>
      <c r="Q75" s="615">
        <v>42736</v>
      </c>
      <c r="R75" s="73"/>
      <c r="S75" s="64">
        <v>42736</v>
      </c>
      <c r="T75" s="127"/>
      <c r="U75" s="75">
        <v>459337</v>
      </c>
      <c r="V75" s="2245" t="s">
        <v>22</v>
      </c>
      <c r="W75" s="2245"/>
      <c r="X75" s="2245">
        <v>464283</v>
      </c>
      <c r="Y75" s="2245">
        <v>13756</v>
      </c>
      <c r="Z75" s="2245">
        <v>11745</v>
      </c>
      <c r="AA75" s="2245">
        <v>438782</v>
      </c>
      <c r="AB75" s="2245" t="s">
        <v>21</v>
      </c>
      <c r="AC75" s="2245">
        <v>400388</v>
      </c>
      <c r="AD75" s="2245">
        <v>38394</v>
      </c>
      <c r="AE75" s="2245">
        <v>329</v>
      </c>
      <c r="AF75" s="2245">
        <v>44036</v>
      </c>
      <c r="AG75" s="1340">
        <v>42736</v>
      </c>
      <c r="AH75" s="615">
        <v>42736</v>
      </c>
      <c r="AI75" s="73"/>
      <c r="AJ75" s="64">
        <v>42736</v>
      </c>
      <c r="AK75" s="127"/>
      <c r="AL75" s="75">
        <v>249671</v>
      </c>
      <c r="AM75" s="2245" t="s">
        <v>22</v>
      </c>
      <c r="AN75" s="2245"/>
      <c r="AO75" s="2245">
        <v>245104</v>
      </c>
      <c r="AP75" s="2245" t="s">
        <v>21</v>
      </c>
      <c r="AQ75" s="2245" t="s">
        <v>21</v>
      </c>
      <c r="AR75" s="2245">
        <v>245104</v>
      </c>
      <c r="AS75" s="2245" t="s">
        <v>21</v>
      </c>
      <c r="AT75" s="2245">
        <v>245104</v>
      </c>
      <c r="AU75" s="2245" t="s">
        <v>21</v>
      </c>
      <c r="AV75" s="2245">
        <v>4682</v>
      </c>
      <c r="AW75" s="2245">
        <v>3099</v>
      </c>
      <c r="AX75" s="1340">
        <v>42736</v>
      </c>
      <c r="AY75" s="615">
        <v>42736</v>
      </c>
      <c r="AZ75" s="73"/>
      <c r="BA75" s="64">
        <v>42736</v>
      </c>
      <c r="BB75" s="127"/>
      <c r="BC75" s="75">
        <v>244441</v>
      </c>
      <c r="BD75" s="2245" t="s">
        <v>21</v>
      </c>
      <c r="BE75" s="2245"/>
      <c r="BF75" s="2245">
        <v>245863</v>
      </c>
      <c r="BG75" s="2245">
        <v>117</v>
      </c>
      <c r="BH75" s="2245" t="s">
        <v>21</v>
      </c>
      <c r="BI75" s="2245">
        <v>245746</v>
      </c>
      <c r="BJ75" s="2245" t="s">
        <v>21</v>
      </c>
      <c r="BK75" s="2245">
        <v>233727</v>
      </c>
      <c r="BL75" s="2245">
        <v>12019</v>
      </c>
      <c r="BM75" s="2245" t="s">
        <v>21</v>
      </c>
      <c r="BN75" s="2245">
        <v>4670</v>
      </c>
      <c r="BO75" s="1340">
        <v>42736</v>
      </c>
      <c r="BP75" s="615">
        <v>42736</v>
      </c>
      <c r="BQ75" s="73"/>
      <c r="BR75" s="64">
        <v>42736</v>
      </c>
      <c r="BS75" s="127"/>
      <c r="BT75" s="75">
        <v>202889</v>
      </c>
      <c r="BU75" s="2245" t="s">
        <v>21</v>
      </c>
      <c r="BV75" s="2245"/>
      <c r="BW75" s="2245">
        <v>206662</v>
      </c>
      <c r="BX75" s="2245" t="s">
        <v>21</v>
      </c>
      <c r="BY75" s="2245" t="s">
        <v>21</v>
      </c>
      <c r="BZ75" s="2245">
        <v>206662</v>
      </c>
      <c r="CA75" s="2245">
        <v>62135</v>
      </c>
      <c r="CB75" s="2245">
        <v>144507</v>
      </c>
      <c r="CC75" s="2245">
        <v>20</v>
      </c>
      <c r="CD75" s="2245">
        <v>314</v>
      </c>
      <c r="CE75" s="2245">
        <v>20072</v>
      </c>
      <c r="CF75" s="1340">
        <v>42736</v>
      </c>
      <c r="CG75" s="615">
        <v>42736</v>
      </c>
      <c r="CH75" s="73"/>
      <c r="CI75" s="64">
        <v>42736</v>
      </c>
      <c r="CJ75" s="127"/>
      <c r="CK75" s="75">
        <v>232368</v>
      </c>
      <c r="CL75" s="2245" t="s">
        <v>21</v>
      </c>
      <c r="CM75" s="2245"/>
      <c r="CN75" s="2245">
        <v>232368</v>
      </c>
      <c r="CO75" s="2245" t="s">
        <v>21</v>
      </c>
      <c r="CP75" s="2245" t="s">
        <v>21</v>
      </c>
      <c r="CQ75" s="2245">
        <v>232368</v>
      </c>
      <c r="CR75" s="2245" t="s">
        <v>21</v>
      </c>
      <c r="CS75" s="2245">
        <v>232368</v>
      </c>
      <c r="CT75" s="2245" t="s">
        <v>21</v>
      </c>
      <c r="CU75" s="2245" t="s">
        <v>21</v>
      </c>
      <c r="CV75" s="205" t="s">
        <v>22</v>
      </c>
      <c r="CW75" s="1340">
        <v>42736</v>
      </c>
      <c r="CX75" s="615">
        <v>42736</v>
      </c>
      <c r="CY75" s="73"/>
      <c r="CZ75" s="64">
        <v>42736</v>
      </c>
      <c r="DA75" s="127"/>
      <c r="DB75" s="75">
        <v>5987</v>
      </c>
      <c r="DC75" s="2245" t="s">
        <v>22</v>
      </c>
      <c r="DD75" s="2245"/>
      <c r="DE75" s="2245">
        <v>5987</v>
      </c>
      <c r="DF75" s="2245" t="s">
        <v>21</v>
      </c>
      <c r="DG75" s="2245" t="s">
        <v>21</v>
      </c>
      <c r="DH75" s="2245">
        <v>5987</v>
      </c>
      <c r="DI75" s="2245" t="s">
        <v>21</v>
      </c>
      <c r="DJ75" s="2245">
        <v>5560</v>
      </c>
      <c r="DK75" s="2245">
        <v>427</v>
      </c>
      <c r="DL75" s="2245" t="s">
        <v>21</v>
      </c>
      <c r="DM75" s="2245" t="s">
        <v>21</v>
      </c>
      <c r="DN75" s="1340">
        <v>42736</v>
      </c>
      <c r="DO75" s="615">
        <v>42736</v>
      </c>
      <c r="DP75" s="73"/>
      <c r="DQ75" s="64">
        <v>42736</v>
      </c>
      <c r="DR75" s="127"/>
      <c r="DS75" s="75">
        <v>2738</v>
      </c>
      <c r="DT75" s="2245" t="s">
        <v>21</v>
      </c>
      <c r="DU75" s="2245"/>
      <c r="DV75" s="2245">
        <v>2738</v>
      </c>
      <c r="DW75" s="2245" t="s">
        <v>21</v>
      </c>
      <c r="DX75" s="2245" t="s">
        <v>21</v>
      </c>
      <c r="DY75" s="2245">
        <v>2738</v>
      </c>
      <c r="DZ75" s="2245" t="s">
        <v>21</v>
      </c>
      <c r="EA75" s="2245">
        <v>2738</v>
      </c>
      <c r="EB75" s="2245" t="s">
        <v>21</v>
      </c>
      <c r="EC75" s="2245" t="s">
        <v>21</v>
      </c>
      <c r="ED75" s="2245" t="s">
        <v>21</v>
      </c>
      <c r="EE75" s="1340">
        <v>42736</v>
      </c>
      <c r="EF75" s="615">
        <v>42736</v>
      </c>
      <c r="EG75" s="73"/>
      <c r="EH75" s="64">
        <v>42736</v>
      </c>
      <c r="EI75" s="127"/>
      <c r="EJ75" s="75">
        <v>42041</v>
      </c>
      <c r="EK75" s="2245" t="s">
        <v>21</v>
      </c>
      <c r="EL75" s="2245"/>
      <c r="EM75" s="2245">
        <v>42243</v>
      </c>
      <c r="EN75" s="2245">
        <v>12928</v>
      </c>
      <c r="EO75" s="2245" t="s">
        <v>21</v>
      </c>
      <c r="EP75" s="2245">
        <v>29315</v>
      </c>
      <c r="EQ75" s="2245" t="s">
        <v>21</v>
      </c>
      <c r="ER75" s="2245">
        <v>29315</v>
      </c>
      <c r="ES75" s="2245" t="s">
        <v>21</v>
      </c>
      <c r="ET75" s="2245" t="s">
        <v>21</v>
      </c>
      <c r="EU75" s="2245">
        <v>617</v>
      </c>
      <c r="EV75" s="1340">
        <v>42736</v>
      </c>
      <c r="EW75" s="615">
        <v>42736</v>
      </c>
    </row>
    <row r="76" spans="1:153" ht="7.5" customHeight="1">
      <c r="A76" s="73"/>
      <c r="B76" s="76"/>
      <c r="C76" s="127"/>
      <c r="D76" s="934"/>
      <c r="E76" s="616"/>
      <c r="F76" s="616"/>
      <c r="G76" s="616"/>
      <c r="H76" s="616"/>
      <c r="I76" s="616"/>
      <c r="J76" s="616"/>
      <c r="K76" s="616"/>
      <c r="L76" s="616"/>
      <c r="M76" s="616"/>
      <c r="N76" s="616"/>
      <c r="O76" s="616"/>
      <c r="P76" s="1341"/>
      <c r="Q76" s="479"/>
      <c r="R76" s="73"/>
      <c r="S76" s="76"/>
      <c r="T76" s="127"/>
      <c r="U76" s="934"/>
      <c r="V76" s="616"/>
      <c r="W76" s="616"/>
      <c r="X76" s="616"/>
      <c r="Y76" s="616"/>
      <c r="Z76" s="616"/>
      <c r="AA76" s="616"/>
      <c r="AB76" s="616"/>
      <c r="AC76" s="616"/>
      <c r="AD76" s="616"/>
      <c r="AE76" s="616"/>
      <c r="AF76" s="616"/>
      <c r="AG76" s="1341"/>
      <c r="AH76" s="479"/>
      <c r="AI76" s="73"/>
      <c r="AJ76" s="76"/>
      <c r="AK76" s="127"/>
      <c r="AL76" s="934"/>
      <c r="AM76" s="616"/>
      <c r="AN76" s="616"/>
      <c r="AO76" s="616"/>
      <c r="AP76" s="616"/>
      <c r="AQ76" s="616"/>
      <c r="AR76" s="616"/>
      <c r="AS76" s="616"/>
      <c r="AT76" s="616"/>
      <c r="AU76" s="616"/>
      <c r="AV76" s="616"/>
      <c r="AW76" s="616"/>
      <c r="AX76" s="1341"/>
      <c r="AY76" s="479"/>
      <c r="AZ76" s="73"/>
      <c r="BA76" s="76"/>
      <c r="BB76" s="127"/>
      <c r="BC76" s="934"/>
      <c r="BD76" s="616"/>
      <c r="BE76" s="616"/>
      <c r="BF76" s="616"/>
      <c r="BG76" s="616"/>
      <c r="BH76" s="616"/>
      <c r="BI76" s="616"/>
      <c r="BJ76" s="616"/>
      <c r="BK76" s="616"/>
      <c r="BL76" s="616"/>
      <c r="BM76" s="616"/>
      <c r="BN76" s="616"/>
      <c r="BO76" s="1341"/>
      <c r="BP76" s="479"/>
      <c r="BQ76" s="73"/>
      <c r="BR76" s="76"/>
      <c r="BS76" s="127"/>
      <c r="BT76" s="934"/>
      <c r="BU76" s="616"/>
      <c r="BV76" s="616"/>
      <c r="BW76" s="616"/>
      <c r="BX76" s="616"/>
      <c r="BY76" s="616"/>
      <c r="BZ76" s="616"/>
      <c r="CA76" s="616"/>
      <c r="CB76" s="616"/>
      <c r="CC76" s="616"/>
      <c r="CD76" s="616"/>
      <c r="CE76" s="616"/>
      <c r="CF76" s="1341"/>
      <c r="CG76" s="479"/>
      <c r="CH76" s="73"/>
      <c r="CI76" s="76"/>
      <c r="CJ76" s="127"/>
      <c r="CK76" s="934"/>
      <c r="CL76" s="616"/>
      <c r="CM76" s="616"/>
      <c r="CN76" s="616"/>
      <c r="CO76" s="616"/>
      <c r="CP76" s="616"/>
      <c r="CQ76" s="616"/>
      <c r="CR76" s="616"/>
      <c r="CS76" s="616"/>
      <c r="CT76" s="616"/>
      <c r="CU76" s="616"/>
      <c r="CV76" s="616"/>
      <c r="CW76" s="1341"/>
      <c r="CX76" s="479"/>
      <c r="CY76" s="73"/>
      <c r="CZ76" s="76"/>
      <c r="DA76" s="127"/>
      <c r="DB76" s="934"/>
      <c r="DC76" s="616"/>
      <c r="DD76" s="616"/>
      <c r="DE76" s="616"/>
      <c r="DF76" s="616"/>
      <c r="DG76" s="616"/>
      <c r="DH76" s="616"/>
      <c r="DI76" s="616"/>
      <c r="DJ76" s="616"/>
      <c r="DK76" s="616"/>
      <c r="DL76" s="616"/>
      <c r="DM76" s="616"/>
      <c r="DN76" s="1341"/>
      <c r="DO76" s="479"/>
      <c r="DP76" s="73"/>
      <c r="DQ76" s="76"/>
      <c r="DR76" s="127"/>
      <c r="DS76" s="934"/>
      <c r="DT76" s="616"/>
      <c r="DU76" s="616"/>
      <c r="DV76" s="616"/>
      <c r="DW76" s="616"/>
      <c r="DX76" s="616"/>
      <c r="DY76" s="616"/>
      <c r="DZ76" s="616"/>
      <c r="EA76" s="616"/>
      <c r="EB76" s="616"/>
      <c r="EC76" s="616"/>
      <c r="ED76" s="616"/>
      <c r="EE76" s="1341"/>
      <c r="EF76" s="479"/>
      <c r="EG76" s="73"/>
      <c r="EH76" s="76"/>
      <c r="EI76" s="127"/>
      <c r="EJ76" s="934"/>
      <c r="EK76" s="616"/>
      <c r="EL76" s="616"/>
      <c r="EM76" s="616"/>
      <c r="EN76" s="616"/>
      <c r="EO76" s="616"/>
      <c r="EP76" s="616"/>
      <c r="EQ76" s="616"/>
      <c r="ER76" s="616"/>
      <c r="ES76" s="616"/>
      <c r="ET76" s="616"/>
      <c r="EU76" s="616"/>
      <c r="EV76" s="1341"/>
      <c r="EW76" s="479"/>
    </row>
    <row r="77" spans="1:153" ht="15" customHeight="1">
      <c r="A77" s="79">
        <v>42095</v>
      </c>
      <c r="B77" s="80">
        <v>42095</v>
      </c>
      <c r="C77" s="128">
        <v>42095</v>
      </c>
      <c r="D77" s="82">
        <v>355</v>
      </c>
      <c r="E77" s="2246" t="s">
        <v>22</v>
      </c>
      <c r="F77" s="2246"/>
      <c r="G77" s="2246">
        <v>355</v>
      </c>
      <c r="H77" s="2246" t="s">
        <v>22</v>
      </c>
      <c r="I77" s="2246" t="s">
        <v>22</v>
      </c>
      <c r="J77" s="2246">
        <v>355</v>
      </c>
      <c r="K77" s="2246" t="s">
        <v>22</v>
      </c>
      <c r="L77" s="2246" t="s">
        <v>22</v>
      </c>
      <c r="M77" s="2246">
        <v>355</v>
      </c>
      <c r="N77" s="2246" t="s">
        <v>21</v>
      </c>
      <c r="O77" s="2246" t="s">
        <v>21</v>
      </c>
      <c r="P77" s="1342">
        <v>42095</v>
      </c>
      <c r="Q77" s="619">
        <v>42095</v>
      </c>
      <c r="R77" s="79">
        <v>42095</v>
      </c>
      <c r="S77" s="80">
        <v>42095</v>
      </c>
      <c r="T77" s="128">
        <v>42095</v>
      </c>
      <c r="U77" s="82">
        <v>481615</v>
      </c>
      <c r="V77" s="2246" t="s">
        <v>22</v>
      </c>
      <c r="W77" s="2246"/>
      <c r="X77" s="2246">
        <v>476090</v>
      </c>
      <c r="Y77" s="2246">
        <v>14986</v>
      </c>
      <c r="Z77" s="2246">
        <v>16802</v>
      </c>
      <c r="AA77" s="2246">
        <v>444302</v>
      </c>
      <c r="AB77" s="2246" t="s">
        <v>21</v>
      </c>
      <c r="AC77" s="2246">
        <v>386315</v>
      </c>
      <c r="AD77" s="2246">
        <v>57987</v>
      </c>
      <c r="AE77" s="2246">
        <v>422</v>
      </c>
      <c r="AF77" s="2246">
        <v>50151</v>
      </c>
      <c r="AG77" s="1342">
        <v>42095</v>
      </c>
      <c r="AH77" s="619">
        <v>42095</v>
      </c>
      <c r="AI77" s="79">
        <v>42095</v>
      </c>
      <c r="AJ77" s="80">
        <v>42095</v>
      </c>
      <c r="AK77" s="128">
        <v>42095</v>
      </c>
      <c r="AL77" s="82">
        <v>225892</v>
      </c>
      <c r="AM77" s="2246" t="s">
        <v>22</v>
      </c>
      <c r="AN77" s="2246"/>
      <c r="AO77" s="2246">
        <v>221405</v>
      </c>
      <c r="AP77" s="2246" t="s">
        <v>21</v>
      </c>
      <c r="AQ77" s="2246" t="s">
        <v>21</v>
      </c>
      <c r="AR77" s="2246">
        <v>221405</v>
      </c>
      <c r="AS77" s="2246" t="s">
        <v>21</v>
      </c>
      <c r="AT77" s="2246">
        <v>221402</v>
      </c>
      <c r="AU77" s="2246">
        <v>3</v>
      </c>
      <c r="AV77" s="2246">
        <v>4613</v>
      </c>
      <c r="AW77" s="2246">
        <v>2597</v>
      </c>
      <c r="AX77" s="1342">
        <v>42095</v>
      </c>
      <c r="AY77" s="619">
        <v>42095</v>
      </c>
      <c r="AZ77" s="79">
        <v>42095</v>
      </c>
      <c r="BA77" s="80">
        <v>42095</v>
      </c>
      <c r="BB77" s="128">
        <v>42095</v>
      </c>
      <c r="BC77" s="82">
        <v>214616</v>
      </c>
      <c r="BD77" s="2246" t="s">
        <v>21</v>
      </c>
      <c r="BE77" s="2246"/>
      <c r="BF77" s="2246">
        <v>215081</v>
      </c>
      <c r="BG77" s="2246">
        <v>201</v>
      </c>
      <c r="BH77" s="2246" t="s">
        <v>21</v>
      </c>
      <c r="BI77" s="2246">
        <v>214880</v>
      </c>
      <c r="BJ77" s="2246" t="s">
        <v>21</v>
      </c>
      <c r="BK77" s="2246">
        <v>214028</v>
      </c>
      <c r="BL77" s="2246">
        <v>852</v>
      </c>
      <c r="BM77" s="2246" t="s">
        <v>21</v>
      </c>
      <c r="BN77" s="2246">
        <v>7059</v>
      </c>
      <c r="BO77" s="1342">
        <v>42095</v>
      </c>
      <c r="BP77" s="619">
        <v>42095</v>
      </c>
      <c r="BQ77" s="79">
        <v>42095</v>
      </c>
      <c r="BR77" s="80">
        <v>42095</v>
      </c>
      <c r="BS77" s="128">
        <v>42095</v>
      </c>
      <c r="BT77" s="82">
        <v>256961</v>
      </c>
      <c r="BU77" s="2246" t="s">
        <v>21</v>
      </c>
      <c r="BV77" s="2246"/>
      <c r="BW77" s="2246">
        <v>254760</v>
      </c>
      <c r="BX77" s="2246">
        <v>1611</v>
      </c>
      <c r="BY77" s="2246" t="s">
        <v>21</v>
      </c>
      <c r="BZ77" s="2246">
        <v>253149</v>
      </c>
      <c r="CA77" s="2246">
        <v>61934</v>
      </c>
      <c r="CB77" s="2246">
        <v>191212</v>
      </c>
      <c r="CC77" s="2246">
        <v>3</v>
      </c>
      <c r="CD77" s="2246">
        <v>196</v>
      </c>
      <c r="CE77" s="2246">
        <v>22391</v>
      </c>
      <c r="CF77" s="1342">
        <v>42095</v>
      </c>
      <c r="CG77" s="619">
        <v>42095</v>
      </c>
      <c r="CH77" s="79">
        <v>42095</v>
      </c>
      <c r="CI77" s="80">
        <v>42095</v>
      </c>
      <c r="CJ77" s="128">
        <v>42095</v>
      </c>
      <c r="CK77" s="82">
        <v>241514</v>
      </c>
      <c r="CL77" s="2246" t="s">
        <v>21</v>
      </c>
      <c r="CM77" s="2246"/>
      <c r="CN77" s="2246">
        <v>241514</v>
      </c>
      <c r="CO77" s="2246" t="s">
        <v>21</v>
      </c>
      <c r="CP77" s="2246" t="s">
        <v>21</v>
      </c>
      <c r="CQ77" s="2246">
        <v>241514</v>
      </c>
      <c r="CR77" s="2246" t="s">
        <v>21</v>
      </c>
      <c r="CS77" s="2246">
        <v>241514</v>
      </c>
      <c r="CT77" s="2246" t="s">
        <v>21</v>
      </c>
      <c r="CU77" s="2246" t="s">
        <v>21</v>
      </c>
      <c r="CV77" s="208" t="s">
        <v>22</v>
      </c>
      <c r="CW77" s="1342">
        <v>42095</v>
      </c>
      <c r="CX77" s="619">
        <v>42095</v>
      </c>
      <c r="CY77" s="79">
        <v>42095</v>
      </c>
      <c r="CZ77" s="80">
        <v>42095</v>
      </c>
      <c r="DA77" s="128">
        <v>42095</v>
      </c>
      <c r="DB77" s="82">
        <v>11124</v>
      </c>
      <c r="DC77" s="2246" t="s">
        <v>22</v>
      </c>
      <c r="DD77" s="2246"/>
      <c r="DE77" s="2246">
        <v>11124</v>
      </c>
      <c r="DF77" s="2246" t="s">
        <v>21</v>
      </c>
      <c r="DG77" s="2246" t="s">
        <v>21</v>
      </c>
      <c r="DH77" s="2246">
        <v>11124</v>
      </c>
      <c r="DI77" s="2246" t="s">
        <v>21</v>
      </c>
      <c r="DJ77" s="2246">
        <v>10707</v>
      </c>
      <c r="DK77" s="2246">
        <v>417</v>
      </c>
      <c r="DL77" s="2246" t="s">
        <v>21</v>
      </c>
      <c r="DM77" s="2246" t="s">
        <v>21</v>
      </c>
      <c r="DN77" s="1342">
        <v>42095</v>
      </c>
      <c r="DO77" s="619">
        <v>42095</v>
      </c>
      <c r="DP77" s="79">
        <v>42095</v>
      </c>
      <c r="DQ77" s="80">
        <v>42095</v>
      </c>
      <c r="DR77" s="128">
        <v>42095</v>
      </c>
      <c r="DS77" s="82">
        <v>3902</v>
      </c>
      <c r="DT77" s="2246" t="s">
        <v>21</v>
      </c>
      <c r="DU77" s="2246"/>
      <c r="DV77" s="2246">
        <v>3902</v>
      </c>
      <c r="DW77" s="2246" t="s">
        <v>21</v>
      </c>
      <c r="DX77" s="2246" t="s">
        <v>21</v>
      </c>
      <c r="DY77" s="2246">
        <v>3902</v>
      </c>
      <c r="DZ77" s="2246" t="s">
        <v>21</v>
      </c>
      <c r="EA77" s="2246">
        <v>3902</v>
      </c>
      <c r="EB77" s="2246" t="s">
        <v>21</v>
      </c>
      <c r="EC77" s="2246" t="s">
        <v>21</v>
      </c>
      <c r="ED77" s="2246" t="s">
        <v>21</v>
      </c>
      <c r="EE77" s="1342">
        <v>42095</v>
      </c>
      <c r="EF77" s="619">
        <v>42095</v>
      </c>
      <c r="EG77" s="79">
        <v>42095</v>
      </c>
      <c r="EH77" s="80">
        <v>42095</v>
      </c>
      <c r="EI77" s="128">
        <v>42095</v>
      </c>
      <c r="EJ77" s="82">
        <v>40237</v>
      </c>
      <c r="EK77" s="2246" t="s">
        <v>21</v>
      </c>
      <c r="EL77" s="2246"/>
      <c r="EM77" s="2246">
        <v>40443</v>
      </c>
      <c r="EN77" s="2246">
        <v>8874</v>
      </c>
      <c r="EO77" s="2246" t="s">
        <v>21</v>
      </c>
      <c r="EP77" s="2246">
        <v>31569</v>
      </c>
      <c r="EQ77" s="2246" t="s">
        <v>21</v>
      </c>
      <c r="ER77" s="2246">
        <v>31569</v>
      </c>
      <c r="ES77" s="2246" t="s">
        <v>21</v>
      </c>
      <c r="ET77" s="2246" t="s">
        <v>21</v>
      </c>
      <c r="EU77" s="2246">
        <v>396</v>
      </c>
      <c r="EV77" s="1342">
        <v>42095</v>
      </c>
      <c r="EW77" s="619">
        <v>42095</v>
      </c>
    </row>
    <row r="78" spans="1:153" ht="15" customHeight="1">
      <c r="A78" s="85"/>
      <c r="B78" s="80">
        <v>42461</v>
      </c>
      <c r="C78" s="130"/>
      <c r="D78" s="82">
        <v>311</v>
      </c>
      <c r="E78" s="2246" t="s">
        <v>22</v>
      </c>
      <c r="F78" s="2246"/>
      <c r="G78" s="2246">
        <v>311</v>
      </c>
      <c r="H78" s="2246" t="s">
        <v>22</v>
      </c>
      <c r="I78" s="2246" t="s">
        <v>22</v>
      </c>
      <c r="J78" s="2246">
        <v>311</v>
      </c>
      <c r="K78" s="2246" t="s">
        <v>22</v>
      </c>
      <c r="L78" s="2246" t="s">
        <v>22</v>
      </c>
      <c r="M78" s="2246">
        <v>311</v>
      </c>
      <c r="N78" s="2246" t="s">
        <v>21</v>
      </c>
      <c r="O78" s="2246" t="s">
        <v>21</v>
      </c>
      <c r="P78" s="1342">
        <v>42461</v>
      </c>
      <c r="Q78" s="619">
        <v>42461</v>
      </c>
      <c r="R78" s="85"/>
      <c r="S78" s="80">
        <v>42461</v>
      </c>
      <c r="T78" s="130"/>
      <c r="U78" s="82">
        <v>455880</v>
      </c>
      <c r="V78" s="2246" t="s">
        <v>22</v>
      </c>
      <c r="W78" s="2246"/>
      <c r="X78" s="2246">
        <v>460488</v>
      </c>
      <c r="Y78" s="2246">
        <v>14774</v>
      </c>
      <c r="Z78" s="2246">
        <v>12485</v>
      </c>
      <c r="AA78" s="2246">
        <v>433229</v>
      </c>
      <c r="AB78" s="2246" t="s">
        <v>21</v>
      </c>
      <c r="AC78" s="2246">
        <v>388509</v>
      </c>
      <c r="AD78" s="2246">
        <v>44720</v>
      </c>
      <c r="AE78" s="2246">
        <v>212</v>
      </c>
      <c r="AF78" s="2246">
        <v>45250</v>
      </c>
      <c r="AG78" s="1342">
        <v>42461</v>
      </c>
      <c r="AH78" s="619">
        <v>42461</v>
      </c>
      <c r="AI78" s="85"/>
      <c r="AJ78" s="80">
        <v>42461</v>
      </c>
      <c r="AK78" s="130"/>
      <c r="AL78" s="82">
        <v>256898</v>
      </c>
      <c r="AM78" s="2246" t="s">
        <v>22</v>
      </c>
      <c r="AN78" s="2246"/>
      <c r="AO78" s="2246">
        <v>252183</v>
      </c>
      <c r="AP78" s="2246" t="s">
        <v>21</v>
      </c>
      <c r="AQ78" s="2246" t="s">
        <v>21</v>
      </c>
      <c r="AR78" s="2246">
        <v>252183</v>
      </c>
      <c r="AS78" s="2246" t="s">
        <v>21</v>
      </c>
      <c r="AT78" s="2246">
        <v>252183</v>
      </c>
      <c r="AU78" s="2246" t="s">
        <v>21</v>
      </c>
      <c r="AV78" s="2246">
        <v>4680</v>
      </c>
      <c r="AW78" s="2246">
        <v>2631</v>
      </c>
      <c r="AX78" s="1342">
        <v>42461</v>
      </c>
      <c r="AY78" s="619">
        <v>42461</v>
      </c>
      <c r="AZ78" s="85"/>
      <c r="BA78" s="80">
        <v>42461</v>
      </c>
      <c r="BB78" s="130"/>
      <c r="BC78" s="82">
        <v>245105</v>
      </c>
      <c r="BD78" s="2246" t="s">
        <v>21</v>
      </c>
      <c r="BE78" s="2246"/>
      <c r="BF78" s="2246">
        <v>246388</v>
      </c>
      <c r="BG78" s="2246">
        <v>253</v>
      </c>
      <c r="BH78" s="2246" t="s">
        <v>21</v>
      </c>
      <c r="BI78" s="2246">
        <v>246135</v>
      </c>
      <c r="BJ78" s="2246" t="s">
        <v>21</v>
      </c>
      <c r="BK78" s="2246">
        <v>234048</v>
      </c>
      <c r="BL78" s="2246">
        <v>12087</v>
      </c>
      <c r="BM78" s="2246" t="s">
        <v>21</v>
      </c>
      <c r="BN78" s="2246">
        <v>5776</v>
      </c>
      <c r="BO78" s="1342">
        <v>42461</v>
      </c>
      <c r="BP78" s="619">
        <v>42461</v>
      </c>
      <c r="BQ78" s="85"/>
      <c r="BR78" s="80">
        <v>42461</v>
      </c>
      <c r="BS78" s="130"/>
      <c r="BT78" s="82">
        <v>239949</v>
      </c>
      <c r="BU78" s="2246" t="s">
        <v>21</v>
      </c>
      <c r="BV78" s="2246"/>
      <c r="BW78" s="2246">
        <v>241579</v>
      </c>
      <c r="BX78" s="2246" t="s">
        <v>21</v>
      </c>
      <c r="BY78" s="2246" t="s">
        <v>21</v>
      </c>
      <c r="BZ78" s="2246">
        <v>241579</v>
      </c>
      <c r="CA78" s="2246">
        <v>63082</v>
      </c>
      <c r="CB78" s="2246">
        <v>178477</v>
      </c>
      <c r="CC78" s="2246">
        <v>20</v>
      </c>
      <c r="CD78" s="2246">
        <v>953</v>
      </c>
      <c r="CE78" s="2246">
        <v>19804</v>
      </c>
      <c r="CF78" s="1342">
        <v>42461</v>
      </c>
      <c r="CG78" s="619">
        <v>42461</v>
      </c>
      <c r="CH78" s="85"/>
      <c r="CI78" s="80">
        <v>42461</v>
      </c>
      <c r="CJ78" s="130"/>
      <c r="CK78" s="82">
        <v>234584</v>
      </c>
      <c r="CL78" s="2246" t="s">
        <v>21</v>
      </c>
      <c r="CM78" s="2246"/>
      <c r="CN78" s="2246">
        <v>234584</v>
      </c>
      <c r="CO78" s="2246" t="s">
        <v>21</v>
      </c>
      <c r="CP78" s="2246" t="s">
        <v>21</v>
      </c>
      <c r="CQ78" s="2246">
        <v>234584</v>
      </c>
      <c r="CR78" s="2246" t="s">
        <v>21</v>
      </c>
      <c r="CS78" s="2246">
        <v>234584</v>
      </c>
      <c r="CT78" s="2246" t="s">
        <v>21</v>
      </c>
      <c r="CU78" s="2246" t="s">
        <v>21</v>
      </c>
      <c r="CV78" s="208" t="s">
        <v>22</v>
      </c>
      <c r="CW78" s="1342">
        <v>42461</v>
      </c>
      <c r="CX78" s="619">
        <v>42461</v>
      </c>
      <c r="CY78" s="85"/>
      <c r="CZ78" s="80">
        <v>42461</v>
      </c>
      <c r="DA78" s="130"/>
      <c r="DB78" s="82">
        <v>8629</v>
      </c>
      <c r="DC78" s="2246" t="s">
        <v>22</v>
      </c>
      <c r="DD78" s="2246"/>
      <c r="DE78" s="2246">
        <v>8629</v>
      </c>
      <c r="DF78" s="2246" t="s">
        <v>21</v>
      </c>
      <c r="DG78" s="2246" t="s">
        <v>21</v>
      </c>
      <c r="DH78" s="2246">
        <v>8629</v>
      </c>
      <c r="DI78" s="2246" t="s">
        <v>21</v>
      </c>
      <c r="DJ78" s="2246">
        <v>8204</v>
      </c>
      <c r="DK78" s="2246">
        <v>425</v>
      </c>
      <c r="DL78" s="2246" t="s">
        <v>21</v>
      </c>
      <c r="DM78" s="2246" t="s">
        <v>21</v>
      </c>
      <c r="DN78" s="1342">
        <v>42461</v>
      </c>
      <c r="DO78" s="619">
        <v>42461</v>
      </c>
      <c r="DP78" s="85"/>
      <c r="DQ78" s="80">
        <v>42461</v>
      </c>
      <c r="DR78" s="130"/>
      <c r="DS78" s="82">
        <v>3212</v>
      </c>
      <c r="DT78" s="2246" t="s">
        <v>21</v>
      </c>
      <c r="DU78" s="2246"/>
      <c r="DV78" s="2246">
        <v>3212</v>
      </c>
      <c r="DW78" s="2246" t="s">
        <v>21</v>
      </c>
      <c r="DX78" s="2246" t="s">
        <v>21</v>
      </c>
      <c r="DY78" s="2246">
        <v>3212</v>
      </c>
      <c r="DZ78" s="2246" t="s">
        <v>21</v>
      </c>
      <c r="EA78" s="2246">
        <v>3212</v>
      </c>
      <c r="EB78" s="2246" t="s">
        <v>21</v>
      </c>
      <c r="EC78" s="2246" t="s">
        <v>21</v>
      </c>
      <c r="ED78" s="2246" t="s">
        <v>21</v>
      </c>
      <c r="EE78" s="1342">
        <v>42461</v>
      </c>
      <c r="EF78" s="619">
        <v>42461</v>
      </c>
      <c r="EG78" s="85"/>
      <c r="EH78" s="80">
        <v>42461</v>
      </c>
      <c r="EI78" s="130"/>
      <c r="EJ78" s="82">
        <v>43136</v>
      </c>
      <c r="EK78" s="2246" t="s">
        <v>21</v>
      </c>
      <c r="EL78" s="2246"/>
      <c r="EM78" s="2246">
        <v>42939</v>
      </c>
      <c r="EN78" s="2246">
        <v>11705</v>
      </c>
      <c r="EO78" s="2246" t="s">
        <v>21</v>
      </c>
      <c r="EP78" s="2246">
        <v>31234</v>
      </c>
      <c r="EQ78" s="2246" t="s">
        <v>21</v>
      </c>
      <c r="ER78" s="2246">
        <v>31234</v>
      </c>
      <c r="ES78" s="2246" t="s">
        <v>21</v>
      </c>
      <c r="ET78" s="2246" t="s">
        <v>21</v>
      </c>
      <c r="EU78" s="2246">
        <v>593</v>
      </c>
      <c r="EV78" s="1342">
        <v>42461</v>
      </c>
      <c r="EW78" s="619">
        <v>42461</v>
      </c>
    </row>
    <row r="79" spans="1:153" ht="7.5" customHeight="1">
      <c r="A79" s="85"/>
      <c r="B79" s="87"/>
      <c r="C79" s="130"/>
      <c r="D79" s="82"/>
      <c r="E79" s="2246"/>
      <c r="F79" s="2246"/>
      <c r="G79" s="2246"/>
      <c r="H79" s="2246"/>
      <c r="I79" s="2246"/>
      <c r="J79" s="2246"/>
      <c r="K79" s="2246"/>
      <c r="L79" s="2246"/>
      <c r="M79" s="2246"/>
      <c r="N79" s="2246"/>
      <c r="O79" s="2246"/>
      <c r="P79" s="1341"/>
      <c r="Q79" s="479"/>
      <c r="R79" s="85"/>
      <c r="S79" s="87"/>
      <c r="T79" s="130"/>
      <c r="U79" s="82"/>
      <c r="V79" s="2246"/>
      <c r="W79" s="2246"/>
      <c r="X79" s="2246"/>
      <c r="Y79" s="2246"/>
      <c r="Z79" s="2246"/>
      <c r="AA79" s="2246"/>
      <c r="AB79" s="2246"/>
      <c r="AC79" s="2246"/>
      <c r="AD79" s="2246"/>
      <c r="AE79" s="2246"/>
      <c r="AF79" s="2246"/>
      <c r="AG79" s="1341"/>
      <c r="AH79" s="479"/>
      <c r="AI79" s="85"/>
      <c r="AJ79" s="87"/>
      <c r="AK79" s="130"/>
      <c r="AL79" s="82"/>
      <c r="AM79" s="2246"/>
      <c r="AN79" s="2246"/>
      <c r="AO79" s="2246"/>
      <c r="AP79" s="2246"/>
      <c r="AQ79" s="2246"/>
      <c r="AR79" s="2246"/>
      <c r="AS79" s="2246"/>
      <c r="AT79" s="2246"/>
      <c r="AU79" s="2246"/>
      <c r="AV79" s="2246"/>
      <c r="AW79" s="2246"/>
      <c r="AX79" s="1341"/>
      <c r="AY79" s="479"/>
      <c r="AZ79" s="85"/>
      <c r="BA79" s="87"/>
      <c r="BB79" s="130"/>
      <c r="BC79" s="82"/>
      <c r="BD79" s="2246"/>
      <c r="BE79" s="2246"/>
      <c r="BF79" s="2246"/>
      <c r="BG79" s="2246"/>
      <c r="BH79" s="2246"/>
      <c r="BI79" s="2246"/>
      <c r="BJ79" s="2246"/>
      <c r="BK79" s="2246"/>
      <c r="BL79" s="2246"/>
      <c r="BM79" s="2246"/>
      <c r="BN79" s="2246"/>
      <c r="BO79" s="1341"/>
      <c r="BP79" s="479"/>
      <c r="BQ79" s="85"/>
      <c r="BR79" s="87"/>
      <c r="BS79" s="130"/>
      <c r="BT79" s="82"/>
      <c r="BU79" s="2246"/>
      <c r="BV79" s="2246"/>
      <c r="BW79" s="2246"/>
      <c r="BX79" s="2246"/>
      <c r="BY79" s="2246"/>
      <c r="BZ79" s="2246"/>
      <c r="CA79" s="2246"/>
      <c r="CB79" s="2246"/>
      <c r="CC79" s="2246"/>
      <c r="CD79" s="2246"/>
      <c r="CE79" s="2246"/>
      <c r="CF79" s="1341"/>
      <c r="CG79" s="479"/>
      <c r="CH79" s="85"/>
      <c r="CI79" s="87"/>
      <c r="CJ79" s="130"/>
      <c r="CK79" s="82"/>
      <c r="CL79" s="2246"/>
      <c r="CM79" s="2246"/>
      <c r="CN79" s="2246"/>
      <c r="CO79" s="2246"/>
      <c r="CP79" s="2246"/>
      <c r="CQ79" s="2246"/>
      <c r="CR79" s="2246"/>
      <c r="CS79" s="2246"/>
      <c r="CT79" s="2246"/>
      <c r="CU79" s="2246"/>
      <c r="CV79" s="2246"/>
      <c r="CW79" s="1341"/>
      <c r="CX79" s="479"/>
      <c r="CY79" s="85"/>
      <c r="CZ79" s="87"/>
      <c r="DA79" s="130"/>
      <c r="DB79" s="82"/>
      <c r="DC79" s="2246"/>
      <c r="DD79" s="2246"/>
      <c r="DE79" s="2246"/>
      <c r="DF79" s="2246"/>
      <c r="DG79" s="2246"/>
      <c r="DH79" s="2246"/>
      <c r="DI79" s="2246"/>
      <c r="DJ79" s="2246"/>
      <c r="DK79" s="2246"/>
      <c r="DL79" s="2246"/>
      <c r="DM79" s="2246"/>
      <c r="DN79" s="1341"/>
      <c r="DO79" s="479"/>
      <c r="DP79" s="85"/>
      <c r="DQ79" s="87"/>
      <c r="DR79" s="130"/>
      <c r="DS79" s="82"/>
      <c r="DT79" s="2246"/>
      <c r="DU79" s="2246"/>
      <c r="DV79" s="2246"/>
      <c r="DW79" s="2246"/>
      <c r="DX79" s="2246"/>
      <c r="DY79" s="2246"/>
      <c r="DZ79" s="2246"/>
      <c r="EA79" s="2246"/>
      <c r="EB79" s="2246"/>
      <c r="EC79" s="2246"/>
      <c r="ED79" s="2246"/>
      <c r="EE79" s="1341"/>
      <c r="EF79" s="479"/>
      <c r="EG79" s="85"/>
      <c r="EH79" s="87"/>
      <c r="EI79" s="130"/>
      <c r="EJ79" s="82"/>
      <c r="EK79" s="2246"/>
      <c r="EL79" s="2246"/>
      <c r="EM79" s="2246"/>
      <c r="EN79" s="2246"/>
      <c r="EO79" s="2246"/>
      <c r="EP79" s="2246"/>
      <c r="EQ79" s="2246"/>
      <c r="ER79" s="2246"/>
      <c r="ES79" s="2246"/>
      <c r="ET79" s="2246"/>
      <c r="EU79" s="2246"/>
      <c r="EV79" s="1341"/>
      <c r="EW79" s="479"/>
    </row>
    <row r="80" spans="1:153" ht="15" customHeight="1">
      <c r="A80" s="88" t="s">
        <v>1582</v>
      </c>
      <c r="B80" s="89" t="s">
        <v>23</v>
      </c>
      <c r="C80" s="132" t="s">
        <v>163</v>
      </c>
      <c r="D80" s="82">
        <v>77</v>
      </c>
      <c r="E80" s="2246" t="s">
        <v>22</v>
      </c>
      <c r="F80" s="2246"/>
      <c r="G80" s="2246">
        <v>77</v>
      </c>
      <c r="H80" s="2246" t="s">
        <v>22</v>
      </c>
      <c r="I80" s="2246" t="s">
        <v>22</v>
      </c>
      <c r="J80" s="2246">
        <v>77</v>
      </c>
      <c r="K80" s="2246" t="s">
        <v>22</v>
      </c>
      <c r="L80" s="2246" t="s">
        <v>22</v>
      </c>
      <c r="M80" s="2246">
        <v>77</v>
      </c>
      <c r="N80" s="2246" t="s">
        <v>21</v>
      </c>
      <c r="O80" s="2246" t="s">
        <v>21</v>
      </c>
      <c r="P80" s="1343" t="s">
        <v>25</v>
      </c>
      <c r="Q80" s="623" t="s">
        <v>1583</v>
      </c>
      <c r="R80" s="88" t="s">
        <v>1582</v>
      </c>
      <c r="S80" s="89" t="s">
        <v>23</v>
      </c>
      <c r="T80" s="132" t="s">
        <v>163</v>
      </c>
      <c r="U80" s="82">
        <v>112962</v>
      </c>
      <c r="V80" s="2246" t="s">
        <v>22</v>
      </c>
      <c r="W80" s="2246"/>
      <c r="X80" s="2246">
        <v>116991</v>
      </c>
      <c r="Y80" s="2246">
        <v>3615</v>
      </c>
      <c r="Z80" s="2246">
        <v>2581</v>
      </c>
      <c r="AA80" s="2246">
        <v>110795</v>
      </c>
      <c r="AB80" s="2246" t="s">
        <v>21</v>
      </c>
      <c r="AC80" s="2246">
        <v>100795</v>
      </c>
      <c r="AD80" s="2246">
        <v>10000</v>
      </c>
      <c r="AE80" s="2246">
        <v>184</v>
      </c>
      <c r="AF80" s="2246">
        <v>45250</v>
      </c>
      <c r="AG80" s="1343" t="s">
        <v>25</v>
      </c>
      <c r="AH80" s="623" t="s">
        <v>1583</v>
      </c>
      <c r="AI80" s="88" t="s">
        <v>1582</v>
      </c>
      <c r="AJ80" s="89" t="s">
        <v>23</v>
      </c>
      <c r="AK80" s="132" t="s">
        <v>163</v>
      </c>
      <c r="AL80" s="82">
        <v>65784</v>
      </c>
      <c r="AM80" s="2246" t="s">
        <v>22</v>
      </c>
      <c r="AN80" s="2246"/>
      <c r="AO80" s="2246">
        <v>65296</v>
      </c>
      <c r="AP80" s="2246" t="s">
        <v>21</v>
      </c>
      <c r="AQ80" s="2246" t="s">
        <v>21</v>
      </c>
      <c r="AR80" s="2246">
        <v>65296</v>
      </c>
      <c r="AS80" s="2246" t="s">
        <v>21</v>
      </c>
      <c r="AT80" s="2246">
        <v>65296</v>
      </c>
      <c r="AU80" s="2246" t="s">
        <v>21</v>
      </c>
      <c r="AV80" s="2246">
        <v>1071</v>
      </c>
      <c r="AW80" s="2246">
        <v>2631</v>
      </c>
      <c r="AX80" s="1343" t="s">
        <v>25</v>
      </c>
      <c r="AY80" s="623" t="s">
        <v>1583</v>
      </c>
      <c r="AZ80" s="88" t="s">
        <v>1582</v>
      </c>
      <c r="BA80" s="89" t="s">
        <v>23</v>
      </c>
      <c r="BB80" s="132" t="s">
        <v>163</v>
      </c>
      <c r="BC80" s="82">
        <v>60307</v>
      </c>
      <c r="BD80" s="2246" t="s">
        <v>21</v>
      </c>
      <c r="BE80" s="2246"/>
      <c r="BF80" s="2246">
        <v>60622</v>
      </c>
      <c r="BG80" s="2246">
        <v>16</v>
      </c>
      <c r="BH80" s="2246" t="s">
        <v>21</v>
      </c>
      <c r="BI80" s="2246">
        <v>60606</v>
      </c>
      <c r="BJ80" s="2246" t="s">
        <v>21</v>
      </c>
      <c r="BK80" s="2246">
        <v>57663</v>
      </c>
      <c r="BL80" s="2246">
        <v>2943</v>
      </c>
      <c r="BM80" s="2246" t="s">
        <v>21</v>
      </c>
      <c r="BN80" s="2246">
        <v>5776</v>
      </c>
      <c r="BO80" s="1343" t="s">
        <v>25</v>
      </c>
      <c r="BP80" s="623" t="s">
        <v>1583</v>
      </c>
      <c r="BQ80" s="88" t="s">
        <v>1582</v>
      </c>
      <c r="BR80" s="89" t="s">
        <v>23</v>
      </c>
      <c r="BS80" s="132" t="s">
        <v>163</v>
      </c>
      <c r="BT80" s="82">
        <v>45823</v>
      </c>
      <c r="BU80" s="2246" t="s">
        <v>21</v>
      </c>
      <c r="BV80" s="2246"/>
      <c r="BW80" s="2246">
        <v>49969</v>
      </c>
      <c r="BX80" s="2246" t="s">
        <v>21</v>
      </c>
      <c r="BY80" s="2246" t="s">
        <v>21</v>
      </c>
      <c r="BZ80" s="2246">
        <v>49969</v>
      </c>
      <c r="CA80" s="2246">
        <v>14117</v>
      </c>
      <c r="CB80" s="2246">
        <v>35832</v>
      </c>
      <c r="CC80" s="2246">
        <v>20</v>
      </c>
      <c r="CD80" s="2246">
        <v>192</v>
      </c>
      <c r="CE80" s="2246">
        <v>19804</v>
      </c>
      <c r="CF80" s="1343" t="s">
        <v>25</v>
      </c>
      <c r="CG80" s="623" t="s">
        <v>1583</v>
      </c>
      <c r="CH80" s="88" t="s">
        <v>1582</v>
      </c>
      <c r="CI80" s="89" t="s">
        <v>23</v>
      </c>
      <c r="CJ80" s="132" t="s">
        <v>163</v>
      </c>
      <c r="CK80" s="82">
        <v>60015</v>
      </c>
      <c r="CL80" s="2246" t="s">
        <v>21</v>
      </c>
      <c r="CM80" s="2246"/>
      <c r="CN80" s="2246">
        <v>60015</v>
      </c>
      <c r="CO80" s="2246" t="s">
        <v>21</v>
      </c>
      <c r="CP80" s="2246" t="s">
        <v>21</v>
      </c>
      <c r="CQ80" s="2246">
        <v>60015</v>
      </c>
      <c r="CR80" s="2246" t="s">
        <v>21</v>
      </c>
      <c r="CS80" s="2246">
        <v>60015</v>
      </c>
      <c r="CT80" s="2246" t="s">
        <v>21</v>
      </c>
      <c r="CU80" s="2246" t="s">
        <v>21</v>
      </c>
      <c r="CV80" s="208" t="s">
        <v>22</v>
      </c>
      <c r="CW80" s="1343" t="s">
        <v>25</v>
      </c>
      <c r="CX80" s="623" t="s">
        <v>1583</v>
      </c>
      <c r="CY80" s="88" t="s">
        <v>1582</v>
      </c>
      <c r="CZ80" s="89" t="s">
        <v>23</v>
      </c>
      <c r="DA80" s="132" t="s">
        <v>163</v>
      </c>
      <c r="DB80" s="82">
        <v>2086</v>
      </c>
      <c r="DC80" s="2246" t="s">
        <v>22</v>
      </c>
      <c r="DD80" s="2246"/>
      <c r="DE80" s="2246">
        <v>2086</v>
      </c>
      <c r="DF80" s="2246" t="s">
        <v>21</v>
      </c>
      <c r="DG80" s="2246" t="s">
        <v>21</v>
      </c>
      <c r="DH80" s="2246">
        <v>2086</v>
      </c>
      <c r="DI80" s="2246" t="s">
        <v>21</v>
      </c>
      <c r="DJ80" s="2246">
        <v>1975</v>
      </c>
      <c r="DK80" s="2246">
        <v>111</v>
      </c>
      <c r="DL80" s="2246" t="s">
        <v>21</v>
      </c>
      <c r="DM80" s="2246" t="s">
        <v>21</v>
      </c>
      <c r="DN80" s="1343" t="s">
        <v>25</v>
      </c>
      <c r="DO80" s="623" t="s">
        <v>1583</v>
      </c>
      <c r="DP80" s="88" t="s">
        <v>1582</v>
      </c>
      <c r="DQ80" s="89" t="s">
        <v>23</v>
      </c>
      <c r="DR80" s="132" t="s">
        <v>163</v>
      </c>
      <c r="DS80" s="82">
        <v>628</v>
      </c>
      <c r="DT80" s="2246" t="s">
        <v>21</v>
      </c>
      <c r="DU80" s="2246"/>
      <c r="DV80" s="2246">
        <v>628</v>
      </c>
      <c r="DW80" s="2246" t="s">
        <v>21</v>
      </c>
      <c r="DX80" s="2246" t="s">
        <v>21</v>
      </c>
      <c r="DY80" s="2246">
        <v>628</v>
      </c>
      <c r="DZ80" s="2246" t="s">
        <v>21</v>
      </c>
      <c r="EA80" s="2246">
        <v>628</v>
      </c>
      <c r="EB80" s="2246" t="s">
        <v>21</v>
      </c>
      <c r="EC80" s="2246" t="s">
        <v>21</v>
      </c>
      <c r="ED80" s="2246" t="s">
        <v>21</v>
      </c>
      <c r="EE80" s="1343" t="s">
        <v>25</v>
      </c>
      <c r="EF80" s="623" t="s">
        <v>1583</v>
      </c>
      <c r="EG80" s="88" t="s">
        <v>1582</v>
      </c>
      <c r="EH80" s="89" t="s">
        <v>23</v>
      </c>
      <c r="EI80" s="132" t="s">
        <v>163</v>
      </c>
      <c r="EJ80" s="82">
        <v>10500</v>
      </c>
      <c r="EK80" s="2246" t="s">
        <v>21</v>
      </c>
      <c r="EL80" s="2246"/>
      <c r="EM80" s="2246">
        <v>10726</v>
      </c>
      <c r="EN80" s="2246">
        <v>3970</v>
      </c>
      <c r="EO80" s="2246" t="s">
        <v>21</v>
      </c>
      <c r="EP80" s="2246">
        <v>6756</v>
      </c>
      <c r="EQ80" s="2246" t="s">
        <v>21</v>
      </c>
      <c r="ER80" s="2246">
        <v>6756</v>
      </c>
      <c r="ES80" s="2246" t="s">
        <v>21</v>
      </c>
      <c r="ET80" s="2246" t="s">
        <v>21</v>
      </c>
      <c r="EU80" s="2246">
        <v>593</v>
      </c>
      <c r="EV80" s="1343" t="s">
        <v>25</v>
      </c>
      <c r="EW80" s="623" t="s">
        <v>1583</v>
      </c>
    </row>
    <row r="81" spans="1:153" ht="15" customHeight="1">
      <c r="A81" s="93" t="s">
        <v>26</v>
      </c>
      <c r="B81" s="94" t="s">
        <v>26</v>
      </c>
      <c r="C81" s="132" t="s">
        <v>164</v>
      </c>
      <c r="D81" s="82">
        <v>75</v>
      </c>
      <c r="E81" s="2246" t="s">
        <v>22</v>
      </c>
      <c r="F81" s="2246"/>
      <c r="G81" s="2246">
        <v>75</v>
      </c>
      <c r="H81" s="2246" t="s">
        <v>22</v>
      </c>
      <c r="I81" s="2246" t="s">
        <v>22</v>
      </c>
      <c r="J81" s="2246">
        <v>75</v>
      </c>
      <c r="K81" s="2246" t="s">
        <v>22</v>
      </c>
      <c r="L81" s="2246" t="s">
        <v>22</v>
      </c>
      <c r="M81" s="2246">
        <v>75</v>
      </c>
      <c r="N81" s="2246" t="s">
        <v>21</v>
      </c>
      <c r="O81" s="2246" t="s">
        <v>21</v>
      </c>
      <c r="P81" s="1343" t="s">
        <v>27</v>
      </c>
      <c r="Q81" s="623" t="s">
        <v>26</v>
      </c>
      <c r="R81" s="93" t="s">
        <v>26</v>
      </c>
      <c r="S81" s="94" t="s">
        <v>26</v>
      </c>
      <c r="T81" s="132" t="s">
        <v>164</v>
      </c>
      <c r="U81" s="82">
        <v>110960</v>
      </c>
      <c r="V81" s="2246" t="s">
        <v>22</v>
      </c>
      <c r="W81" s="2246"/>
      <c r="X81" s="2246">
        <v>112114</v>
      </c>
      <c r="Y81" s="2246">
        <v>3825</v>
      </c>
      <c r="Z81" s="2246">
        <v>2617</v>
      </c>
      <c r="AA81" s="2246">
        <v>105672</v>
      </c>
      <c r="AB81" s="2246" t="s">
        <v>21</v>
      </c>
      <c r="AC81" s="2246">
        <v>97648</v>
      </c>
      <c r="AD81" s="2246">
        <v>8024</v>
      </c>
      <c r="AE81" s="2246">
        <v>126</v>
      </c>
      <c r="AF81" s="2246">
        <v>43900</v>
      </c>
      <c r="AG81" s="1343" t="s">
        <v>27</v>
      </c>
      <c r="AH81" s="623" t="s">
        <v>26</v>
      </c>
      <c r="AI81" s="93" t="s">
        <v>26</v>
      </c>
      <c r="AJ81" s="94" t="s">
        <v>26</v>
      </c>
      <c r="AK81" s="132" t="s">
        <v>164</v>
      </c>
      <c r="AL81" s="82">
        <v>62732</v>
      </c>
      <c r="AM81" s="2246" t="s">
        <v>22</v>
      </c>
      <c r="AN81" s="2246"/>
      <c r="AO81" s="2246">
        <v>60039</v>
      </c>
      <c r="AP81" s="2246" t="s">
        <v>21</v>
      </c>
      <c r="AQ81" s="2246" t="s">
        <v>21</v>
      </c>
      <c r="AR81" s="2246">
        <v>60039</v>
      </c>
      <c r="AS81" s="2246" t="s">
        <v>21</v>
      </c>
      <c r="AT81" s="2246">
        <v>60039</v>
      </c>
      <c r="AU81" s="2246" t="s">
        <v>21</v>
      </c>
      <c r="AV81" s="2246">
        <v>1104</v>
      </c>
      <c r="AW81" s="2246">
        <v>4220</v>
      </c>
      <c r="AX81" s="1343" t="s">
        <v>27</v>
      </c>
      <c r="AY81" s="623" t="s">
        <v>26</v>
      </c>
      <c r="AZ81" s="93" t="s">
        <v>26</v>
      </c>
      <c r="BA81" s="94" t="s">
        <v>26</v>
      </c>
      <c r="BB81" s="132" t="s">
        <v>164</v>
      </c>
      <c r="BC81" s="82">
        <v>62529</v>
      </c>
      <c r="BD81" s="2246" t="s">
        <v>21</v>
      </c>
      <c r="BE81" s="2246"/>
      <c r="BF81" s="2246">
        <v>61151</v>
      </c>
      <c r="BG81" s="2246">
        <v>82</v>
      </c>
      <c r="BH81" s="2246" t="s">
        <v>21</v>
      </c>
      <c r="BI81" s="2246">
        <v>61069</v>
      </c>
      <c r="BJ81" s="2246" t="s">
        <v>21</v>
      </c>
      <c r="BK81" s="2246">
        <v>57813</v>
      </c>
      <c r="BL81" s="2246">
        <v>3256</v>
      </c>
      <c r="BM81" s="2246" t="s">
        <v>21</v>
      </c>
      <c r="BN81" s="2246">
        <v>7154</v>
      </c>
      <c r="BO81" s="1343" t="s">
        <v>27</v>
      </c>
      <c r="BP81" s="623" t="s">
        <v>26</v>
      </c>
      <c r="BQ81" s="93" t="s">
        <v>26</v>
      </c>
      <c r="BR81" s="94" t="s">
        <v>26</v>
      </c>
      <c r="BS81" s="132" t="s">
        <v>164</v>
      </c>
      <c r="BT81" s="82">
        <v>50200</v>
      </c>
      <c r="BU81" s="2246" t="s">
        <v>21</v>
      </c>
      <c r="BV81" s="2246"/>
      <c r="BW81" s="2246">
        <v>52830</v>
      </c>
      <c r="BX81" s="2246" t="s">
        <v>21</v>
      </c>
      <c r="BY81" s="2246" t="s">
        <v>21</v>
      </c>
      <c r="BZ81" s="2246">
        <v>52830</v>
      </c>
      <c r="CA81" s="2246">
        <v>18100</v>
      </c>
      <c r="CB81" s="2246">
        <v>34730</v>
      </c>
      <c r="CC81" s="2246" t="s">
        <v>21</v>
      </c>
      <c r="CD81" s="2246">
        <v>48</v>
      </c>
      <c r="CE81" s="2246">
        <v>17132</v>
      </c>
      <c r="CF81" s="1343" t="s">
        <v>27</v>
      </c>
      <c r="CG81" s="623" t="s">
        <v>26</v>
      </c>
      <c r="CH81" s="93" t="s">
        <v>26</v>
      </c>
      <c r="CI81" s="94" t="s">
        <v>26</v>
      </c>
      <c r="CJ81" s="132" t="s">
        <v>164</v>
      </c>
      <c r="CK81" s="82">
        <v>55425</v>
      </c>
      <c r="CL81" s="2246" t="s">
        <v>21</v>
      </c>
      <c r="CM81" s="2246"/>
      <c r="CN81" s="2246">
        <v>55425</v>
      </c>
      <c r="CO81" s="2246" t="s">
        <v>21</v>
      </c>
      <c r="CP81" s="2246" t="s">
        <v>21</v>
      </c>
      <c r="CQ81" s="2246">
        <v>55425</v>
      </c>
      <c r="CR81" s="2246" t="s">
        <v>21</v>
      </c>
      <c r="CS81" s="2246">
        <v>55425</v>
      </c>
      <c r="CT81" s="2246" t="s">
        <v>21</v>
      </c>
      <c r="CU81" s="2246" t="s">
        <v>21</v>
      </c>
      <c r="CV81" s="208" t="s">
        <v>22</v>
      </c>
      <c r="CW81" s="1343" t="s">
        <v>27</v>
      </c>
      <c r="CX81" s="623" t="s">
        <v>26</v>
      </c>
      <c r="CY81" s="93" t="s">
        <v>26</v>
      </c>
      <c r="CZ81" s="94" t="s">
        <v>26</v>
      </c>
      <c r="DA81" s="132" t="s">
        <v>164</v>
      </c>
      <c r="DB81" s="82">
        <v>2041</v>
      </c>
      <c r="DC81" s="2246" t="s">
        <v>22</v>
      </c>
      <c r="DD81" s="2246"/>
      <c r="DE81" s="2246">
        <v>2041</v>
      </c>
      <c r="DF81" s="2246" t="s">
        <v>21</v>
      </c>
      <c r="DG81" s="2246" t="s">
        <v>21</v>
      </c>
      <c r="DH81" s="2246">
        <v>2041</v>
      </c>
      <c r="DI81" s="2246" t="s">
        <v>21</v>
      </c>
      <c r="DJ81" s="2246">
        <v>1932</v>
      </c>
      <c r="DK81" s="2246">
        <v>109</v>
      </c>
      <c r="DL81" s="2246" t="s">
        <v>21</v>
      </c>
      <c r="DM81" s="2246" t="s">
        <v>21</v>
      </c>
      <c r="DN81" s="1343" t="s">
        <v>27</v>
      </c>
      <c r="DO81" s="623" t="s">
        <v>26</v>
      </c>
      <c r="DP81" s="93" t="s">
        <v>26</v>
      </c>
      <c r="DQ81" s="94" t="s">
        <v>26</v>
      </c>
      <c r="DR81" s="132" t="s">
        <v>164</v>
      </c>
      <c r="DS81" s="82">
        <v>872</v>
      </c>
      <c r="DT81" s="2246" t="s">
        <v>21</v>
      </c>
      <c r="DU81" s="2246"/>
      <c r="DV81" s="2246">
        <v>872</v>
      </c>
      <c r="DW81" s="2246" t="s">
        <v>21</v>
      </c>
      <c r="DX81" s="2246" t="s">
        <v>21</v>
      </c>
      <c r="DY81" s="2246">
        <v>872</v>
      </c>
      <c r="DZ81" s="2246" t="s">
        <v>21</v>
      </c>
      <c r="EA81" s="2246">
        <v>872</v>
      </c>
      <c r="EB81" s="2246" t="s">
        <v>21</v>
      </c>
      <c r="EC81" s="2246" t="s">
        <v>21</v>
      </c>
      <c r="ED81" s="2246" t="s">
        <v>21</v>
      </c>
      <c r="EE81" s="1343" t="s">
        <v>27</v>
      </c>
      <c r="EF81" s="623" t="s">
        <v>26</v>
      </c>
      <c r="EG81" s="93" t="s">
        <v>26</v>
      </c>
      <c r="EH81" s="94" t="s">
        <v>26</v>
      </c>
      <c r="EI81" s="132" t="s">
        <v>164</v>
      </c>
      <c r="EJ81" s="82">
        <v>9415</v>
      </c>
      <c r="EK81" s="2246" t="s">
        <v>21</v>
      </c>
      <c r="EL81" s="2246"/>
      <c r="EM81" s="2246">
        <v>9418</v>
      </c>
      <c r="EN81" s="2246">
        <v>2511</v>
      </c>
      <c r="EO81" s="2246" t="s">
        <v>21</v>
      </c>
      <c r="EP81" s="2246">
        <v>6907</v>
      </c>
      <c r="EQ81" s="2246" t="s">
        <v>21</v>
      </c>
      <c r="ER81" s="2246">
        <v>6907</v>
      </c>
      <c r="ES81" s="2246" t="s">
        <v>21</v>
      </c>
      <c r="ET81" s="2246" t="s">
        <v>21</v>
      </c>
      <c r="EU81" s="2246">
        <v>590</v>
      </c>
      <c r="EV81" s="1343" t="s">
        <v>27</v>
      </c>
      <c r="EW81" s="623" t="s">
        <v>26</v>
      </c>
    </row>
    <row r="82" spans="1:153" ht="15" customHeight="1">
      <c r="A82" s="93" t="s">
        <v>26</v>
      </c>
      <c r="B82" s="94" t="s">
        <v>26</v>
      </c>
      <c r="C82" s="132" t="s">
        <v>165</v>
      </c>
      <c r="D82" s="82">
        <v>73</v>
      </c>
      <c r="E82" s="2246" t="s">
        <v>22</v>
      </c>
      <c r="F82" s="2246"/>
      <c r="G82" s="2246">
        <v>73</v>
      </c>
      <c r="H82" s="2246" t="s">
        <v>22</v>
      </c>
      <c r="I82" s="2246" t="s">
        <v>22</v>
      </c>
      <c r="J82" s="2246">
        <v>73</v>
      </c>
      <c r="K82" s="2246" t="s">
        <v>22</v>
      </c>
      <c r="L82" s="2246" t="s">
        <v>22</v>
      </c>
      <c r="M82" s="2246">
        <v>73</v>
      </c>
      <c r="N82" s="2246" t="s">
        <v>21</v>
      </c>
      <c r="O82" s="2246" t="s">
        <v>21</v>
      </c>
      <c r="P82" s="1343" t="s">
        <v>28</v>
      </c>
      <c r="Q82" s="623" t="s">
        <v>26</v>
      </c>
      <c r="R82" s="93" t="s">
        <v>26</v>
      </c>
      <c r="S82" s="94" t="s">
        <v>26</v>
      </c>
      <c r="T82" s="132" t="s">
        <v>165</v>
      </c>
      <c r="U82" s="82">
        <v>117089</v>
      </c>
      <c r="V82" s="2246" t="s">
        <v>22</v>
      </c>
      <c r="W82" s="2246"/>
      <c r="X82" s="2246">
        <v>117613</v>
      </c>
      <c r="Y82" s="2246">
        <v>2855</v>
      </c>
      <c r="Z82" s="2246">
        <v>3891</v>
      </c>
      <c r="AA82" s="2246">
        <v>110867</v>
      </c>
      <c r="AB82" s="2246" t="s">
        <v>21</v>
      </c>
      <c r="AC82" s="2246">
        <v>100203</v>
      </c>
      <c r="AD82" s="2246">
        <v>10664</v>
      </c>
      <c r="AE82" s="2246">
        <v>19</v>
      </c>
      <c r="AF82" s="2246">
        <v>43375</v>
      </c>
      <c r="AG82" s="1343" t="s">
        <v>28</v>
      </c>
      <c r="AH82" s="623" t="s">
        <v>26</v>
      </c>
      <c r="AI82" s="93" t="s">
        <v>26</v>
      </c>
      <c r="AJ82" s="94" t="s">
        <v>26</v>
      </c>
      <c r="AK82" s="132" t="s">
        <v>165</v>
      </c>
      <c r="AL82" s="82">
        <v>57783</v>
      </c>
      <c r="AM82" s="2246" t="s">
        <v>22</v>
      </c>
      <c r="AN82" s="2246"/>
      <c r="AO82" s="2246">
        <v>56533</v>
      </c>
      <c r="AP82" s="2246" t="s">
        <v>21</v>
      </c>
      <c r="AQ82" s="2246" t="s">
        <v>21</v>
      </c>
      <c r="AR82" s="2246">
        <v>56533</v>
      </c>
      <c r="AS82" s="2246" t="s">
        <v>21</v>
      </c>
      <c r="AT82" s="2246">
        <v>56533</v>
      </c>
      <c r="AU82" s="2246" t="s">
        <v>21</v>
      </c>
      <c r="AV82" s="2246">
        <v>1250</v>
      </c>
      <c r="AW82" s="2246">
        <v>4220</v>
      </c>
      <c r="AX82" s="1343" t="s">
        <v>28</v>
      </c>
      <c r="AY82" s="623" t="s">
        <v>26</v>
      </c>
      <c r="AZ82" s="93" t="s">
        <v>26</v>
      </c>
      <c r="BA82" s="94" t="s">
        <v>26</v>
      </c>
      <c r="BB82" s="132" t="s">
        <v>165</v>
      </c>
      <c r="BC82" s="82">
        <v>56558</v>
      </c>
      <c r="BD82" s="2246" t="s">
        <v>21</v>
      </c>
      <c r="BE82" s="2246"/>
      <c r="BF82" s="2246">
        <v>58485</v>
      </c>
      <c r="BG82" s="2246" t="s">
        <v>21</v>
      </c>
      <c r="BH82" s="2246" t="s">
        <v>21</v>
      </c>
      <c r="BI82" s="2246">
        <v>58485</v>
      </c>
      <c r="BJ82" s="2246" t="s">
        <v>21</v>
      </c>
      <c r="BK82" s="2246">
        <v>55633</v>
      </c>
      <c r="BL82" s="2246">
        <v>2852</v>
      </c>
      <c r="BM82" s="2246" t="s">
        <v>21</v>
      </c>
      <c r="BN82" s="2246">
        <v>5229</v>
      </c>
      <c r="BO82" s="1343" t="s">
        <v>28</v>
      </c>
      <c r="BP82" s="623" t="s">
        <v>26</v>
      </c>
      <c r="BQ82" s="93" t="s">
        <v>26</v>
      </c>
      <c r="BR82" s="94" t="s">
        <v>26</v>
      </c>
      <c r="BS82" s="132" t="s">
        <v>165</v>
      </c>
      <c r="BT82" s="82">
        <v>55499</v>
      </c>
      <c r="BU82" s="2246" t="s">
        <v>21</v>
      </c>
      <c r="BV82" s="2246"/>
      <c r="BW82" s="2246">
        <v>53808</v>
      </c>
      <c r="BX82" s="2246" t="s">
        <v>21</v>
      </c>
      <c r="BY82" s="2246" t="s">
        <v>21</v>
      </c>
      <c r="BZ82" s="2246">
        <v>53808</v>
      </c>
      <c r="CA82" s="2246">
        <v>15779</v>
      </c>
      <c r="CB82" s="2246">
        <v>38029</v>
      </c>
      <c r="CC82" s="2246" t="s">
        <v>21</v>
      </c>
      <c r="CD82" s="2246">
        <v>37</v>
      </c>
      <c r="CE82" s="2246">
        <v>18792</v>
      </c>
      <c r="CF82" s="1343" t="s">
        <v>28</v>
      </c>
      <c r="CG82" s="623" t="s">
        <v>26</v>
      </c>
      <c r="CH82" s="93" t="s">
        <v>26</v>
      </c>
      <c r="CI82" s="94" t="s">
        <v>26</v>
      </c>
      <c r="CJ82" s="132" t="s">
        <v>165</v>
      </c>
      <c r="CK82" s="82">
        <v>56726</v>
      </c>
      <c r="CL82" s="2246" t="s">
        <v>21</v>
      </c>
      <c r="CM82" s="2246"/>
      <c r="CN82" s="2246">
        <v>56726</v>
      </c>
      <c r="CO82" s="2246" t="s">
        <v>21</v>
      </c>
      <c r="CP82" s="2246" t="s">
        <v>21</v>
      </c>
      <c r="CQ82" s="2246">
        <v>56726</v>
      </c>
      <c r="CR82" s="2246" t="s">
        <v>21</v>
      </c>
      <c r="CS82" s="2246">
        <v>56726</v>
      </c>
      <c r="CT82" s="2246" t="s">
        <v>21</v>
      </c>
      <c r="CU82" s="2246" t="s">
        <v>21</v>
      </c>
      <c r="CV82" s="208" t="s">
        <v>22</v>
      </c>
      <c r="CW82" s="1343" t="s">
        <v>28</v>
      </c>
      <c r="CX82" s="623" t="s">
        <v>26</v>
      </c>
      <c r="CY82" s="93" t="s">
        <v>26</v>
      </c>
      <c r="CZ82" s="94" t="s">
        <v>26</v>
      </c>
      <c r="DA82" s="132" t="s">
        <v>165</v>
      </c>
      <c r="DB82" s="82">
        <v>1378</v>
      </c>
      <c r="DC82" s="2246" t="s">
        <v>22</v>
      </c>
      <c r="DD82" s="2246"/>
      <c r="DE82" s="2246">
        <v>1378</v>
      </c>
      <c r="DF82" s="2246" t="s">
        <v>21</v>
      </c>
      <c r="DG82" s="2246" t="s">
        <v>21</v>
      </c>
      <c r="DH82" s="2246">
        <v>1378</v>
      </c>
      <c r="DI82" s="2246" t="s">
        <v>21</v>
      </c>
      <c r="DJ82" s="2246">
        <v>1272</v>
      </c>
      <c r="DK82" s="2246">
        <v>106</v>
      </c>
      <c r="DL82" s="2246" t="s">
        <v>21</v>
      </c>
      <c r="DM82" s="2246" t="s">
        <v>21</v>
      </c>
      <c r="DN82" s="1343" t="s">
        <v>28</v>
      </c>
      <c r="DO82" s="623" t="s">
        <v>26</v>
      </c>
      <c r="DP82" s="93" t="s">
        <v>26</v>
      </c>
      <c r="DQ82" s="94" t="s">
        <v>26</v>
      </c>
      <c r="DR82" s="132" t="s">
        <v>165</v>
      </c>
      <c r="DS82" s="82">
        <v>561</v>
      </c>
      <c r="DT82" s="2246" t="s">
        <v>21</v>
      </c>
      <c r="DU82" s="2246"/>
      <c r="DV82" s="2246">
        <v>561</v>
      </c>
      <c r="DW82" s="2246" t="s">
        <v>21</v>
      </c>
      <c r="DX82" s="2246" t="s">
        <v>21</v>
      </c>
      <c r="DY82" s="2246">
        <v>561</v>
      </c>
      <c r="DZ82" s="2246" t="s">
        <v>21</v>
      </c>
      <c r="EA82" s="2246">
        <v>561</v>
      </c>
      <c r="EB82" s="2246" t="s">
        <v>21</v>
      </c>
      <c r="EC82" s="2246" t="s">
        <v>21</v>
      </c>
      <c r="ED82" s="2246" t="s">
        <v>21</v>
      </c>
      <c r="EE82" s="1343" t="s">
        <v>28</v>
      </c>
      <c r="EF82" s="623" t="s">
        <v>26</v>
      </c>
      <c r="EG82" s="93" t="s">
        <v>26</v>
      </c>
      <c r="EH82" s="94" t="s">
        <v>26</v>
      </c>
      <c r="EI82" s="132" t="s">
        <v>165</v>
      </c>
      <c r="EJ82" s="82">
        <v>11767</v>
      </c>
      <c r="EK82" s="2246" t="s">
        <v>21</v>
      </c>
      <c r="EL82" s="2246"/>
      <c r="EM82" s="2246">
        <v>11928</v>
      </c>
      <c r="EN82" s="2246">
        <v>3780</v>
      </c>
      <c r="EO82" s="2246" t="s">
        <v>21</v>
      </c>
      <c r="EP82" s="2246">
        <v>8148</v>
      </c>
      <c r="EQ82" s="2246" t="s">
        <v>21</v>
      </c>
      <c r="ER82" s="2246">
        <v>8148</v>
      </c>
      <c r="ES82" s="2246" t="s">
        <v>21</v>
      </c>
      <c r="ET82" s="2246" t="s">
        <v>21</v>
      </c>
      <c r="EU82" s="2246">
        <v>429</v>
      </c>
      <c r="EV82" s="1343" t="s">
        <v>28</v>
      </c>
      <c r="EW82" s="623" t="s">
        <v>26</v>
      </c>
    </row>
    <row r="83" spans="1:153" ht="15" customHeight="1">
      <c r="A83" s="93" t="s">
        <v>26</v>
      </c>
      <c r="B83" s="94" t="s">
        <v>26</v>
      </c>
      <c r="C83" s="132" t="s">
        <v>166</v>
      </c>
      <c r="D83" s="82">
        <v>76</v>
      </c>
      <c r="E83" s="2246" t="s">
        <v>22</v>
      </c>
      <c r="F83" s="2246"/>
      <c r="G83" s="2246">
        <v>76</v>
      </c>
      <c r="H83" s="2246" t="s">
        <v>22</v>
      </c>
      <c r="I83" s="2246" t="s">
        <v>22</v>
      </c>
      <c r="J83" s="2246">
        <v>76</v>
      </c>
      <c r="K83" s="2246" t="s">
        <v>22</v>
      </c>
      <c r="L83" s="2246" t="s">
        <v>22</v>
      </c>
      <c r="M83" s="2246">
        <v>76</v>
      </c>
      <c r="N83" s="2246">
        <v>1</v>
      </c>
      <c r="O83" s="2246" t="s">
        <v>21</v>
      </c>
      <c r="P83" s="1343" t="s">
        <v>29</v>
      </c>
      <c r="Q83" s="623" t="s">
        <v>26</v>
      </c>
      <c r="R83" s="93" t="s">
        <v>26</v>
      </c>
      <c r="S83" s="94" t="s">
        <v>26</v>
      </c>
      <c r="T83" s="132" t="s">
        <v>166</v>
      </c>
      <c r="U83" s="82">
        <v>118326</v>
      </c>
      <c r="V83" s="2246" t="s">
        <v>22</v>
      </c>
      <c r="W83" s="2246"/>
      <c r="X83" s="2246">
        <v>117565</v>
      </c>
      <c r="Y83" s="2246">
        <v>3461</v>
      </c>
      <c r="Z83" s="2246">
        <v>2656</v>
      </c>
      <c r="AA83" s="2246">
        <v>111448</v>
      </c>
      <c r="AB83" s="2246" t="s">
        <v>21</v>
      </c>
      <c r="AC83" s="2246">
        <v>101742</v>
      </c>
      <c r="AD83" s="2246">
        <v>9706</v>
      </c>
      <c r="AE83" s="2246" t="s">
        <v>21</v>
      </c>
      <c r="AF83" s="2246">
        <v>44036</v>
      </c>
      <c r="AG83" s="1343" t="s">
        <v>29</v>
      </c>
      <c r="AH83" s="623" t="s">
        <v>26</v>
      </c>
      <c r="AI83" s="93" t="s">
        <v>26</v>
      </c>
      <c r="AJ83" s="94" t="s">
        <v>26</v>
      </c>
      <c r="AK83" s="132" t="s">
        <v>166</v>
      </c>
      <c r="AL83" s="82">
        <v>63372</v>
      </c>
      <c r="AM83" s="2246" t="s">
        <v>22</v>
      </c>
      <c r="AN83" s="2246"/>
      <c r="AO83" s="2246">
        <v>63236</v>
      </c>
      <c r="AP83" s="2246" t="s">
        <v>21</v>
      </c>
      <c r="AQ83" s="2246" t="s">
        <v>21</v>
      </c>
      <c r="AR83" s="2246">
        <v>63236</v>
      </c>
      <c r="AS83" s="2246" t="s">
        <v>21</v>
      </c>
      <c r="AT83" s="2246">
        <v>63236</v>
      </c>
      <c r="AU83" s="2246" t="s">
        <v>21</v>
      </c>
      <c r="AV83" s="2246">
        <v>1257</v>
      </c>
      <c r="AW83" s="2246">
        <v>3099</v>
      </c>
      <c r="AX83" s="1343" t="s">
        <v>29</v>
      </c>
      <c r="AY83" s="623" t="s">
        <v>26</v>
      </c>
      <c r="AZ83" s="93" t="s">
        <v>26</v>
      </c>
      <c r="BA83" s="94" t="s">
        <v>26</v>
      </c>
      <c r="BB83" s="132" t="s">
        <v>166</v>
      </c>
      <c r="BC83" s="82">
        <v>65047</v>
      </c>
      <c r="BD83" s="2246" t="s">
        <v>21</v>
      </c>
      <c r="BE83" s="2246"/>
      <c r="BF83" s="2246">
        <v>65605</v>
      </c>
      <c r="BG83" s="2246">
        <v>19</v>
      </c>
      <c r="BH83" s="2246" t="s">
        <v>21</v>
      </c>
      <c r="BI83" s="2246">
        <v>65586</v>
      </c>
      <c r="BJ83" s="2246" t="s">
        <v>21</v>
      </c>
      <c r="BK83" s="2246">
        <v>62618</v>
      </c>
      <c r="BL83" s="2246">
        <v>2968</v>
      </c>
      <c r="BM83" s="2246" t="s">
        <v>21</v>
      </c>
      <c r="BN83" s="2246">
        <v>4670</v>
      </c>
      <c r="BO83" s="1343" t="s">
        <v>29</v>
      </c>
      <c r="BP83" s="623" t="s">
        <v>26</v>
      </c>
      <c r="BQ83" s="93" t="s">
        <v>26</v>
      </c>
      <c r="BR83" s="94" t="s">
        <v>26</v>
      </c>
      <c r="BS83" s="132" t="s">
        <v>166</v>
      </c>
      <c r="BT83" s="82">
        <v>51367</v>
      </c>
      <c r="BU83" s="2246" t="s">
        <v>21</v>
      </c>
      <c r="BV83" s="2246"/>
      <c r="BW83" s="2246">
        <v>50055</v>
      </c>
      <c r="BX83" s="2246" t="s">
        <v>21</v>
      </c>
      <c r="BY83" s="2246" t="s">
        <v>21</v>
      </c>
      <c r="BZ83" s="2246">
        <v>50055</v>
      </c>
      <c r="CA83" s="2246">
        <v>14139</v>
      </c>
      <c r="CB83" s="2246">
        <v>35916</v>
      </c>
      <c r="CC83" s="2246" t="s">
        <v>21</v>
      </c>
      <c r="CD83" s="2246">
        <v>37</v>
      </c>
      <c r="CE83" s="2246">
        <v>20072</v>
      </c>
      <c r="CF83" s="1343" t="s">
        <v>29</v>
      </c>
      <c r="CG83" s="623" t="s">
        <v>26</v>
      </c>
      <c r="CH83" s="93" t="s">
        <v>26</v>
      </c>
      <c r="CI83" s="94" t="s">
        <v>26</v>
      </c>
      <c r="CJ83" s="132" t="s">
        <v>166</v>
      </c>
      <c r="CK83" s="82">
        <v>60202</v>
      </c>
      <c r="CL83" s="2246" t="s">
        <v>21</v>
      </c>
      <c r="CM83" s="2246"/>
      <c r="CN83" s="2246">
        <v>60202</v>
      </c>
      <c r="CO83" s="2246" t="s">
        <v>21</v>
      </c>
      <c r="CP83" s="2246" t="s">
        <v>21</v>
      </c>
      <c r="CQ83" s="2246">
        <v>60202</v>
      </c>
      <c r="CR83" s="2246" t="s">
        <v>21</v>
      </c>
      <c r="CS83" s="2246">
        <v>60202</v>
      </c>
      <c r="CT83" s="2246" t="s">
        <v>21</v>
      </c>
      <c r="CU83" s="2246" t="s">
        <v>21</v>
      </c>
      <c r="CV83" s="208" t="s">
        <v>22</v>
      </c>
      <c r="CW83" s="1343" t="s">
        <v>29</v>
      </c>
      <c r="CX83" s="623" t="s">
        <v>26</v>
      </c>
      <c r="CY83" s="93" t="s">
        <v>26</v>
      </c>
      <c r="CZ83" s="94" t="s">
        <v>26</v>
      </c>
      <c r="DA83" s="132" t="s">
        <v>166</v>
      </c>
      <c r="DB83" s="82">
        <v>482</v>
      </c>
      <c r="DC83" s="2246" t="s">
        <v>22</v>
      </c>
      <c r="DD83" s="2246"/>
      <c r="DE83" s="2246">
        <v>482</v>
      </c>
      <c r="DF83" s="2246" t="s">
        <v>21</v>
      </c>
      <c r="DG83" s="2246" t="s">
        <v>21</v>
      </c>
      <c r="DH83" s="2246">
        <v>482</v>
      </c>
      <c r="DI83" s="2246" t="s">
        <v>21</v>
      </c>
      <c r="DJ83" s="2246">
        <v>381</v>
      </c>
      <c r="DK83" s="2246">
        <v>101</v>
      </c>
      <c r="DL83" s="2246" t="s">
        <v>21</v>
      </c>
      <c r="DM83" s="2246" t="s">
        <v>21</v>
      </c>
      <c r="DN83" s="1343" t="s">
        <v>29</v>
      </c>
      <c r="DO83" s="623" t="s">
        <v>26</v>
      </c>
      <c r="DP83" s="93" t="s">
        <v>26</v>
      </c>
      <c r="DQ83" s="94" t="s">
        <v>26</v>
      </c>
      <c r="DR83" s="132" t="s">
        <v>166</v>
      </c>
      <c r="DS83" s="82">
        <v>677</v>
      </c>
      <c r="DT83" s="2246" t="s">
        <v>21</v>
      </c>
      <c r="DU83" s="2246"/>
      <c r="DV83" s="2246">
        <v>677</v>
      </c>
      <c r="DW83" s="2246" t="s">
        <v>21</v>
      </c>
      <c r="DX83" s="2246" t="s">
        <v>21</v>
      </c>
      <c r="DY83" s="2246">
        <v>677</v>
      </c>
      <c r="DZ83" s="2246" t="s">
        <v>21</v>
      </c>
      <c r="EA83" s="2246">
        <v>677</v>
      </c>
      <c r="EB83" s="2246" t="s">
        <v>21</v>
      </c>
      <c r="EC83" s="2246" t="s">
        <v>21</v>
      </c>
      <c r="ED83" s="2246" t="s">
        <v>21</v>
      </c>
      <c r="EE83" s="1343" t="s">
        <v>29</v>
      </c>
      <c r="EF83" s="623" t="s">
        <v>26</v>
      </c>
      <c r="EG83" s="93" t="s">
        <v>26</v>
      </c>
      <c r="EH83" s="94" t="s">
        <v>26</v>
      </c>
      <c r="EI83" s="132" t="s">
        <v>166</v>
      </c>
      <c r="EJ83" s="82">
        <v>10359</v>
      </c>
      <c r="EK83" s="2246" t="s">
        <v>21</v>
      </c>
      <c r="EL83" s="2246"/>
      <c r="EM83" s="2246">
        <v>10171</v>
      </c>
      <c r="EN83" s="2246">
        <v>2667</v>
      </c>
      <c r="EO83" s="2246" t="s">
        <v>21</v>
      </c>
      <c r="EP83" s="2246">
        <v>7504</v>
      </c>
      <c r="EQ83" s="2246" t="s">
        <v>21</v>
      </c>
      <c r="ER83" s="2246">
        <v>7504</v>
      </c>
      <c r="ES83" s="2246" t="s">
        <v>21</v>
      </c>
      <c r="ET83" s="2246" t="s">
        <v>21</v>
      </c>
      <c r="EU83" s="2246">
        <v>617</v>
      </c>
      <c r="EV83" s="1343" t="s">
        <v>29</v>
      </c>
      <c r="EW83" s="623" t="s">
        <v>26</v>
      </c>
    </row>
    <row r="84" spans="1:153" ht="7.5" customHeight="1">
      <c r="A84" s="97"/>
      <c r="B84" s="98"/>
      <c r="C84" s="134"/>
      <c r="D84" s="82"/>
      <c r="E84" s="2246"/>
      <c r="F84" s="2246"/>
      <c r="G84" s="2246"/>
      <c r="H84" s="2246"/>
      <c r="I84" s="2246"/>
      <c r="J84" s="2246"/>
      <c r="K84" s="2246"/>
      <c r="L84" s="2246"/>
      <c r="M84" s="2246"/>
      <c r="N84" s="2246"/>
      <c r="O84" s="2246"/>
      <c r="P84" s="1344"/>
      <c r="Q84" s="483"/>
      <c r="R84" s="97"/>
      <c r="S84" s="98"/>
      <c r="T84" s="134"/>
      <c r="U84" s="82"/>
      <c r="V84" s="2246"/>
      <c r="W84" s="2246"/>
      <c r="X84" s="2246"/>
      <c r="Y84" s="2246"/>
      <c r="Z84" s="2246"/>
      <c r="AA84" s="2246"/>
      <c r="AB84" s="2246"/>
      <c r="AC84" s="2246"/>
      <c r="AD84" s="2246"/>
      <c r="AE84" s="2246"/>
      <c r="AF84" s="2246"/>
      <c r="AG84" s="1344"/>
      <c r="AH84" s="483"/>
      <c r="AI84" s="97"/>
      <c r="AJ84" s="98"/>
      <c r="AK84" s="134"/>
      <c r="AL84" s="82"/>
      <c r="AM84" s="2246"/>
      <c r="AN84" s="2246"/>
      <c r="AO84" s="2246"/>
      <c r="AP84" s="2246"/>
      <c r="AQ84" s="2246"/>
      <c r="AR84" s="2246"/>
      <c r="AS84" s="2246"/>
      <c r="AT84" s="2246"/>
      <c r="AU84" s="2246"/>
      <c r="AV84" s="2246"/>
      <c r="AW84" s="2246"/>
      <c r="AX84" s="1344"/>
      <c r="AY84" s="483"/>
      <c r="AZ84" s="97"/>
      <c r="BA84" s="98"/>
      <c r="BB84" s="134"/>
      <c r="BC84" s="82"/>
      <c r="BD84" s="2246"/>
      <c r="BE84" s="2246"/>
      <c r="BF84" s="2246"/>
      <c r="BG84" s="2246"/>
      <c r="BH84" s="2246"/>
      <c r="BI84" s="2246"/>
      <c r="BJ84" s="2246"/>
      <c r="BK84" s="2246"/>
      <c r="BL84" s="2246"/>
      <c r="BM84" s="2246"/>
      <c r="BN84" s="2246"/>
      <c r="BO84" s="1344"/>
      <c r="BP84" s="483"/>
      <c r="BQ84" s="97"/>
      <c r="BR84" s="98"/>
      <c r="BS84" s="134"/>
      <c r="BT84" s="82"/>
      <c r="BU84" s="2246"/>
      <c r="BV84" s="2246"/>
      <c r="BW84" s="2246"/>
      <c r="BX84" s="2246"/>
      <c r="BY84" s="2246"/>
      <c r="BZ84" s="2246"/>
      <c r="CA84" s="2246"/>
      <c r="CB84" s="2246"/>
      <c r="CC84" s="2246"/>
      <c r="CD84" s="2246"/>
      <c r="CE84" s="2246"/>
      <c r="CF84" s="1344"/>
      <c r="CG84" s="483"/>
      <c r="CH84" s="97"/>
      <c r="CI84" s="98"/>
      <c r="CJ84" s="134"/>
      <c r="CK84" s="82"/>
      <c r="CL84" s="2246"/>
      <c r="CM84" s="2246"/>
      <c r="CN84" s="2246"/>
      <c r="CO84" s="2246"/>
      <c r="CP84" s="2246"/>
      <c r="CQ84" s="2246"/>
      <c r="CR84" s="2246"/>
      <c r="CS84" s="2246"/>
      <c r="CT84" s="2246"/>
      <c r="CU84" s="2246"/>
      <c r="CV84" s="2246"/>
      <c r="CW84" s="1344"/>
      <c r="CX84" s="483"/>
      <c r="CY84" s="97"/>
      <c r="CZ84" s="98"/>
      <c r="DA84" s="134"/>
      <c r="DB84" s="82"/>
      <c r="DC84" s="2246"/>
      <c r="DD84" s="2246"/>
      <c r="DE84" s="2246"/>
      <c r="DF84" s="2246"/>
      <c r="DG84" s="2246"/>
      <c r="DH84" s="2246"/>
      <c r="DI84" s="2246"/>
      <c r="DJ84" s="2246"/>
      <c r="DK84" s="2246"/>
      <c r="DL84" s="2246"/>
      <c r="DM84" s="2246"/>
      <c r="DN84" s="1344"/>
      <c r="DO84" s="483"/>
      <c r="DP84" s="97"/>
      <c r="DQ84" s="98"/>
      <c r="DR84" s="134"/>
      <c r="DS84" s="82"/>
      <c r="DT84" s="2246"/>
      <c r="DU84" s="2246"/>
      <c r="DV84" s="2246"/>
      <c r="DW84" s="2246"/>
      <c r="DX84" s="2246"/>
      <c r="DY84" s="2246"/>
      <c r="DZ84" s="2246"/>
      <c r="EA84" s="2246"/>
      <c r="EB84" s="2246"/>
      <c r="EC84" s="2246"/>
      <c r="ED84" s="2246"/>
      <c r="EE84" s="1344"/>
      <c r="EF84" s="483"/>
      <c r="EG84" s="97"/>
      <c r="EH84" s="98"/>
      <c r="EI84" s="134"/>
      <c r="EJ84" s="82"/>
      <c r="EK84" s="2246"/>
      <c r="EL84" s="2246"/>
      <c r="EM84" s="2246"/>
      <c r="EN84" s="2246"/>
      <c r="EO84" s="2246"/>
      <c r="EP84" s="2246"/>
      <c r="EQ84" s="2246"/>
      <c r="ER84" s="2246"/>
      <c r="ES84" s="2246"/>
      <c r="ET84" s="2246"/>
      <c r="EU84" s="2246"/>
      <c r="EV84" s="1344"/>
      <c r="EW84" s="483"/>
    </row>
    <row r="85" spans="1:153" ht="15" customHeight="1">
      <c r="A85" s="93" t="s">
        <v>1582</v>
      </c>
      <c r="B85" s="94" t="s">
        <v>23</v>
      </c>
      <c r="C85" s="135" t="s">
        <v>167</v>
      </c>
      <c r="D85" s="82">
        <v>25</v>
      </c>
      <c r="E85" s="2246" t="s">
        <v>22</v>
      </c>
      <c r="F85" s="2246"/>
      <c r="G85" s="2246">
        <v>25</v>
      </c>
      <c r="H85" s="2246" t="s">
        <v>22</v>
      </c>
      <c r="I85" s="2246" t="s">
        <v>22</v>
      </c>
      <c r="J85" s="2246">
        <v>25</v>
      </c>
      <c r="K85" s="2246" t="s">
        <v>22</v>
      </c>
      <c r="L85" s="2246" t="s">
        <v>22</v>
      </c>
      <c r="M85" s="2246">
        <v>25</v>
      </c>
      <c r="N85" s="2246" t="s">
        <v>21</v>
      </c>
      <c r="O85" s="208" t="s">
        <v>21</v>
      </c>
      <c r="P85" s="1343" t="s">
        <v>30</v>
      </c>
      <c r="Q85" s="623" t="s">
        <v>1583</v>
      </c>
      <c r="R85" s="93" t="s">
        <v>1582</v>
      </c>
      <c r="S85" s="94" t="s">
        <v>23</v>
      </c>
      <c r="T85" s="135" t="s">
        <v>167</v>
      </c>
      <c r="U85" s="82">
        <v>37164</v>
      </c>
      <c r="V85" s="2246" t="s">
        <v>22</v>
      </c>
      <c r="W85" s="2246"/>
      <c r="X85" s="2246">
        <v>39329</v>
      </c>
      <c r="Y85" s="2246">
        <v>1297</v>
      </c>
      <c r="Z85" s="2246">
        <v>895</v>
      </c>
      <c r="AA85" s="2246">
        <v>37137</v>
      </c>
      <c r="AB85" s="2246" t="s">
        <v>21</v>
      </c>
      <c r="AC85" s="2246">
        <v>33940</v>
      </c>
      <c r="AD85" s="2246">
        <v>3197</v>
      </c>
      <c r="AE85" s="2246">
        <v>41</v>
      </c>
      <c r="AF85" s="208">
        <v>47209</v>
      </c>
      <c r="AG85" s="1343" t="s">
        <v>30</v>
      </c>
      <c r="AH85" s="623" t="s">
        <v>1583</v>
      </c>
      <c r="AI85" s="93" t="s">
        <v>1582</v>
      </c>
      <c r="AJ85" s="94" t="s">
        <v>23</v>
      </c>
      <c r="AK85" s="135" t="s">
        <v>167</v>
      </c>
      <c r="AL85" s="82">
        <v>21634</v>
      </c>
      <c r="AM85" s="2246" t="s">
        <v>22</v>
      </c>
      <c r="AN85" s="2246"/>
      <c r="AO85" s="2246">
        <v>21634</v>
      </c>
      <c r="AP85" s="2246" t="s">
        <v>21</v>
      </c>
      <c r="AQ85" s="2246" t="s">
        <v>21</v>
      </c>
      <c r="AR85" s="2246">
        <v>21634</v>
      </c>
      <c r="AS85" s="2246" t="s">
        <v>21</v>
      </c>
      <c r="AT85" s="2246">
        <v>21634</v>
      </c>
      <c r="AU85" s="2246" t="s">
        <v>21</v>
      </c>
      <c r="AV85" s="2246">
        <v>372</v>
      </c>
      <c r="AW85" s="208">
        <v>2842</v>
      </c>
      <c r="AX85" s="1343" t="s">
        <v>30</v>
      </c>
      <c r="AY85" s="623" t="s">
        <v>1583</v>
      </c>
      <c r="AZ85" s="93" t="s">
        <v>1582</v>
      </c>
      <c r="BA85" s="94" t="s">
        <v>23</v>
      </c>
      <c r="BB85" s="135" t="s">
        <v>167</v>
      </c>
      <c r="BC85" s="82">
        <v>18157</v>
      </c>
      <c r="BD85" s="2246" t="s">
        <v>21</v>
      </c>
      <c r="BE85" s="2246"/>
      <c r="BF85" s="2246">
        <v>18534</v>
      </c>
      <c r="BG85" s="2246">
        <v>16</v>
      </c>
      <c r="BH85" s="2246" t="s">
        <v>21</v>
      </c>
      <c r="BI85" s="2246">
        <v>18518</v>
      </c>
      <c r="BJ85" s="2246" t="s">
        <v>21</v>
      </c>
      <c r="BK85" s="2246">
        <v>17906</v>
      </c>
      <c r="BL85" s="2246">
        <v>612</v>
      </c>
      <c r="BM85" s="2246" t="s">
        <v>21</v>
      </c>
      <c r="BN85" s="2246">
        <v>5715</v>
      </c>
      <c r="BO85" s="1343" t="s">
        <v>30</v>
      </c>
      <c r="BP85" s="623" t="s">
        <v>1583</v>
      </c>
      <c r="BQ85" s="93" t="s">
        <v>1582</v>
      </c>
      <c r="BR85" s="94" t="s">
        <v>23</v>
      </c>
      <c r="BS85" s="135" t="s">
        <v>167</v>
      </c>
      <c r="BT85" s="82">
        <v>12748</v>
      </c>
      <c r="BU85" s="2246" t="s">
        <v>21</v>
      </c>
      <c r="BV85" s="2246"/>
      <c r="BW85" s="2246">
        <v>17409</v>
      </c>
      <c r="BX85" s="2246" t="s">
        <v>21</v>
      </c>
      <c r="BY85" s="2246" t="s">
        <v>21</v>
      </c>
      <c r="BZ85" s="2246">
        <v>17409</v>
      </c>
      <c r="CA85" s="2246">
        <v>5260</v>
      </c>
      <c r="CB85" s="2246">
        <v>12149</v>
      </c>
      <c r="CC85" s="2246" t="s">
        <v>21</v>
      </c>
      <c r="CD85" s="2246">
        <v>75</v>
      </c>
      <c r="CE85" s="2246">
        <v>19433</v>
      </c>
      <c r="CF85" s="1343" t="s">
        <v>30</v>
      </c>
      <c r="CG85" s="623" t="s">
        <v>1583</v>
      </c>
      <c r="CH85" s="93" t="s">
        <v>1582</v>
      </c>
      <c r="CI85" s="94" t="s">
        <v>23</v>
      </c>
      <c r="CJ85" s="135" t="s">
        <v>167</v>
      </c>
      <c r="CK85" s="82">
        <v>20466</v>
      </c>
      <c r="CL85" s="2246" t="s">
        <v>21</v>
      </c>
      <c r="CM85" s="2246"/>
      <c r="CN85" s="2246">
        <v>20466</v>
      </c>
      <c r="CO85" s="2246" t="s">
        <v>21</v>
      </c>
      <c r="CP85" s="2246" t="s">
        <v>21</v>
      </c>
      <c r="CQ85" s="2246">
        <v>20466</v>
      </c>
      <c r="CR85" s="2246" t="s">
        <v>21</v>
      </c>
      <c r="CS85" s="2246">
        <v>20466</v>
      </c>
      <c r="CT85" s="2246" t="s">
        <v>21</v>
      </c>
      <c r="CU85" s="2246" t="s">
        <v>21</v>
      </c>
      <c r="CV85" s="208" t="s">
        <v>22</v>
      </c>
      <c r="CW85" s="1343" t="s">
        <v>30</v>
      </c>
      <c r="CX85" s="623" t="s">
        <v>1583</v>
      </c>
      <c r="CY85" s="93" t="s">
        <v>1582</v>
      </c>
      <c r="CZ85" s="94" t="s">
        <v>23</v>
      </c>
      <c r="DA85" s="135" t="s">
        <v>167</v>
      </c>
      <c r="DB85" s="82">
        <v>796</v>
      </c>
      <c r="DC85" s="2246" t="s">
        <v>22</v>
      </c>
      <c r="DD85" s="2246"/>
      <c r="DE85" s="2246">
        <v>796</v>
      </c>
      <c r="DF85" s="2246" t="s">
        <v>21</v>
      </c>
      <c r="DG85" s="2246" t="s">
        <v>21</v>
      </c>
      <c r="DH85" s="2246">
        <v>796</v>
      </c>
      <c r="DI85" s="2246" t="s">
        <v>21</v>
      </c>
      <c r="DJ85" s="2246">
        <v>750</v>
      </c>
      <c r="DK85" s="2246">
        <v>46</v>
      </c>
      <c r="DL85" s="2246" t="s">
        <v>21</v>
      </c>
      <c r="DM85" s="2246" t="s">
        <v>21</v>
      </c>
      <c r="DN85" s="1343" t="s">
        <v>30</v>
      </c>
      <c r="DO85" s="623" t="s">
        <v>1583</v>
      </c>
      <c r="DP85" s="93" t="s">
        <v>1582</v>
      </c>
      <c r="DQ85" s="94" t="s">
        <v>23</v>
      </c>
      <c r="DR85" s="135" t="s">
        <v>167</v>
      </c>
      <c r="DS85" s="82" t="s">
        <v>21</v>
      </c>
      <c r="DT85" s="2246" t="s">
        <v>21</v>
      </c>
      <c r="DU85" s="2246"/>
      <c r="DV85" s="2246" t="s">
        <v>21</v>
      </c>
      <c r="DW85" s="2246" t="s">
        <v>21</v>
      </c>
      <c r="DX85" s="2246" t="s">
        <v>21</v>
      </c>
      <c r="DY85" s="2246" t="s">
        <v>21</v>
      </c>
      <c r="DZ85" s="2246" t="s">
        <v>21</v>
      </c>
      <c r="EA85" s="2246" t="s">
        <v>21</v>
      </c>
      <c r="EB85" s="2246" t="s">
        <v>21</v>
      </c>
      <c r="EC85" s="2246" t="s">
        <v>21</v>
      </c>
      <c r="ED85" s="2246" t="s">
        <v>21</v>
      </c>
      <c r="EE85" s="1343" t="s">
        <v>30</v>
      </c>
      <c r="EF85" s="623" t="s">
        <v>1583</v>
      </c>
      <c r="EG85" s="93" t="s">
        <v>1582</v>
      </c>
      <c r="EH85" s="94" t="s">
        <v>23</v>
      </c>
      <c r="EI85" s="135" t="s">
        <v>167</v>
      </c>
      <c r="EJ85" s="82">
        <v>3506</v>
      </c>
      <c r="EK85" s="2246" t="s">
        <v>21</v>
      </c>
      <c r="EL85" s="2246"/>
      <c r="EM85" s="2246">
        <v>3865</v>
      </c>
      <c r="EN85" s="2246">
        <v>1256</v>
      </c>
      <c r="EO85" s="2246" t="s">
        <v>21</v>
      </c>
      <c r="EP85" s="2246">
        <v>2609</v>
      </c>
      <c r="EQ85" s="2246" t="s">
        <v>21</v>
      </c>
      <c r="ER85" s="2246">
        <v>2609</v>
      </c>
      <c r="ES85" s="2246" t="s">
        <v>21</v>
      </c>
      <c r="ET85" s="2246" t="s">
        <v>21</v>
      </c>
      <c r="EU85" s="208">
        <v>460</v>
      </c>
      <c r="EV85" s="1343" t="s">
        <v>30</v>
      </c>
      <c r="EW85" s="623" t="s">
        <v>1583</v>
      </c>
    </row>
    <row r="86" spans="1:153" ht="15" customHeight="1">
      <c r="A86" s="88" t="s">
        <v>26</v>
      </c>
      <c r="B86" s="89" t="s">
        <v>26</v>
      </c>
      <c r="C86" s="135" t="s">
        <v>168</v>
      </c>
      <c r="D86" s="82">
        <v>26</v>
      </c>
      <c r="E86" s="2246" t="s">
        <v>22</v>
      </c>
      <c r="F86" s="2246"/>
      <c r="G86" s="2246">
        <v>26</v>
      </c>
      <c r="H86" s="2246" t="s">
        <v>22</v>
      </c>
      <c r="I86" s="2246" t="s">
        <v>22</v>
      </c>
      <c r="J86" s="2246">
        <v>26</v>
      </c>
      <c r="K86" s="2246" t="s">
        <v>22</v>
      </c>
      <c r="L86" s="2246" t="s">
        <v>22</v>
      </c>
      <c r="M86" s="2246">
        <v>26</v>
      </c>
      <c r="N86" s="2246" t="s">
        <v>21</v>
      </c>
      <c r="O86" s="208" t="s">
        <v>21</v>
      </c>
      <c r="P86" s="1343" t="s">
        <v>31</v>
      </c>
      <c r="Q86" s="623" t="s">
        <v>26</v>
      </c>
      <c r="R86" s="88" t="s">
        <v>26</v>
      </c>
      <c r="S86" s="89" t="s">
        <v>26</v>
      </c>
      <c r="T86" s="135" t="s">
        <v>168</v>
      </c>
      <c r="U86" s="82">
        <v>37525</v>
      </c>
      <c r="V86" s="2246" t="s">
        <v>22</v>
      </c>
      <c r="W86" s="2246"/>
      <c r="X86" s="2246">
        <v>37313</v>
      </c>
      <c r="Y86" s="2246">
        <v>1259</v>
      </c>
      <c r="Z86" s="2246">
        <v>859</v>
      </c>
      <c r="AA86" s="2246">
        <v>35195</v>
      </c>
      <c r="AB86" s="2246" t="s">
        <v>21</v>
      </c>
      <c r="AC86" s="2246">
        <v>31781</v>
      </c>
      <c r="AD86" s="2246">
        <v>3414</v>
      </c>
      <c r="AE86" s="2246">
        <v>41</v>
      </c>
      <c r="AF86" s="208">
        <v>47356</v>
      </c>
      <c r="AG86" s="1343" t="s">
        <v>31</v>
      </c>
      <c r="AH86" s="623" t="s">
        <v>26</v>
      </c>
      <c r="AI86" s="88" t="s">
        <v>26</v>
      </c>
      <c r="AJ86" s="89" t="s">
        <v>26</v>
      </c>
      <c r="AK86" s="135" t="s">
        <v>168</v>
      </c>
      <c r="AL86" s="82">
        <v>20418</v>
      </c>
      <c r="AM86" s="2246" t="s">
        <v>22</v>
      </c>
      <c r="AN86" s="2246"/>
      <c r="AO86" s="2246">
        <v>20072</v>
      </c>
      <c r="AP86" s="2246" t="s">
        <v>21</v>
      </c>
      <c r="AQ86" s="2246" t="s">
        <v>21</v>
      </c>
      <c r="AR86" s="2246">
        <v>20072</v>
      </c>
      <c r="AS86" s="2246" t="s">
        <v>21</v>
      </c>
      <c r="AT86" s="2246">
        <v>20072</v>
      </c>
      <c r="AU86" s="2246" t="s">
        <v>21</v>
      </c>
      <c r="AV86" s="2246">
        <v>380</v>
      </c>
      <c r="AW86" s="208">
        <v>2808</v>
      </c>
      <c r="AX86" s="1343" t="s">
        <v>31</v>
      </c>
      <c r="AY86" s="623" t="s">
        <v>26</v>
      </c>
      <c r="AZ86" s="88" t="s">
        <v>26</v>
      </c>
      <c r="BA86" s="89" t="s">
        <v>26</v>
      </c>
      <c r="BB86" s="135" t="s">
        <v>168</v>
      </c>
      <c r="BC86" s="82">
        <v>19274</v>
      </c>
      <c r="BD86" s="2246" t="s">
        <v>21</v>
      </c>
      <c r="BE86" s="2246"/>
      <c r="BF86" s="2246">
        <v>19228</v>
      </c>
      <c r="BG86" s="2246" t="s">
        <v>21</v>
      </c>
      <c r="BH86" s="2246" t="s">
        <v>21</v>
      </c>
      <c r="BI86" s="2246">
        <v>19228</v>
      </c>
      <c r="BJ86" s="2246" t="s">
        <v>21</v>
      </c>
      <c r="BK86" s="2246">
        <v>18110</v>
      </c>
      <c r="BL86" s="2246">
        <v>1118</v>
      </c>
      <c r="BM86" s="2246" t="s">
        <v>21</v>
      </c>
      <c r="BN86" s="2246">
        <v>5761</v>
      </c>
      <c r="BO86" s="1343" t="s">
        <v>31</v>
      </c>
      <c r="BP86" s="623" t="s">
        <v>26</v>
      </c>
      <c r="BQ86" s="88" t="s">
        <v>26</v>
      </c>
      <c r="BR86" s="89" t="s">
        <v>26</v>
      </c>
      <c r="BS86" s="135" t="s">
        <v>168</v>
      </c>
      <c r="BT86" s="82">
        <v>15103</v>
      </c>
      <c r="BU86" s="2246" t="s">
        <v>21</v>
      </c>
      <c r="BV86" s="2246"/>
      <c r="BW86" s="2246">
        <v>15605</v>
      </c>
      <c r="BX86" s="2246" t="s">
        <v>21</v>
      </c>
      <c r="BY86" s="2246" t="s">
        <v>21</v>
      </c>
      <c r="BZ86" s="2246">
        <v>15605</v>
      </c>
      <c r="CA86" s="2246">
        <v>3902</v>
      </c>
      <c r="CB86" s="2246">
        <v>11703</v>
      </c>
      <c r="CC86" s="2246" t="s">
        <v>21</v>
      </c>
      <c r="CD86" s="2246">
        <v>102</v>
      </c>
      <c r="CE86" s="2246">
        <v>18831</v>
      </c>
      <c r="CF86" s="1343" t="s">
        <v>31</v>
      </c>
      <c r="CG86" s="623" t="s">
        <v>26</v>
      </c>
      <c r="CH86" s="88" t="s">
        <v>26</v>
      </c>
      <c r="CI86" s="89" t="s">
        <v>26</v>
      </c>
      <c r="CJ86" s="135" t="s">
        <v>168</v>
      </c>
      <c r="CK86" s="82">
        <v>18879</v>
      </c>
      <c r="CL86" s="2246" t="s">
        <v>21</v>
      </c>
      <c r="CM86" s="2246"/>
      <c r="CN86" s="2246">
        <v>18879</v>
      </c>
      <c r="CO86" s="2246" t="s">
        <v>21</v>
      </c>
      <c r="CP86" s="2246" t="s">
        <v>21</v>
      </c>
      <c r="CQ86" s="2246">
        <v>18879</v>
      </c>
      <c r="CR86" s="2246" t="s">
        <v>21</v>
      </c>
      <c r="CS86" s="2246">
        <v>18879</v>
      </c>
      <c r="CT86" s="2246" t="s">
        <v>21</v>
      </c>
      <c r="CU86" s="2246" t="s">
        <v>21</v>
      </c>
      <c r="CV86" s="208" t="s">
        <v>22</v>
      </c>
      <c r="CW86" s="1343" t="s">
        <v>31</v>
      </c>
      <c r="CX86" s="623" t="s">
        <v>26</v>
      </c>
      <c r="CY86" s="88" t="s">
        <v>26</v>
      </c>
      <c r="CZ86" s="89" t="s">
        <v>26</v>
      </c>
      <c r="DA86" s="135" t="s">
        <v>168</v>
      </c>
      <c r="DB86" s="82">
        <v>664</v>
      </c>
      <c r="DC86" s="2246" t="s">
        <v>22</v>
      </c>
      <c r="DD86" s="2246"/>
      <c r="DE86" s="2246">
        <v>664</v>
      </c>
      <c r="DF86" s="2246" t="s">
        <v>21</v>
      </c>
      <c r="DG86" s="2246" t="s">
        <v>21</v>
      </c>
      <c r="DH86" s="2246">
        <v>664</v>
      </c>
      <c r="DI86" s="2246" t="s">
        <v>21</v>
      </c>
      <c r="DJ86" s="2246">
        <v>635</v>
      </c>
      <c r="DK86" s="2246">
        <v>29</v>
      </c>
      <c r="DL86" s="2246" t="s">
        <v>21</v>
      </c>
      <c r="DM86" s="2246" t="s">
        <v>21</v>
      </c>
      <c r="DN86" s="1343" t="s">
        <v>31</v>
      </c>
      <c r="DO86" s="623" t="s">
        <v>26</v>
      </c>
      <c r="DP86" s="88" t="s">
        <v>26</v>
      </c>
      <c r="DQ86" s="89" t="s">
        <v>26</v>
      </c>
      <c r="DR86" s="135" t="s">
        <v>168</v>
      </c>
      <c r="DS86" s="82">
        <v>255</v>
      </c>
      <c r="DT86" s="2246" t="s">
        <v>21</v>
      </c>
      <c r="DU86" s="2246"/>
      <c r="DV86" s="2246">
        <v>255</v>
      </c>
      <c r="DW86" s="2246" t="s">
        <v>21</v>
      </c>
      <c r="DX86" s="2246" t="s">
        <v>21</v>
      </c>
      <c r="DY86" s="2246">
        <v>255</v>
      </c>
      <c r="DZ86" s="2246" t="s">
        <v>21</v>
      </c>
      <c r="EA86" s="2246">
        <v>255</v>
      </c>
      <c r="EB86" s="2246" t="s">
        <v>21</v>
      </c>
      <c r="EC86" s="2246" t="s">
        <v>21</v>
      </c>
      <c r="ED86" s="2246" t="s">
        <v>21</v>
      </c>
      <c r="EE86" s="1343" t="s">
        <v>31</v>
      </c>
      <c r="EF86" s="623" t="s">
        <v>26</v>
      </c>
      <c r="EG86" s="88" t="s">
        <v>26</v>
      </c>
      <c r="EH86" s="89" t="s">
        <v>26</v>
      </c>
      <c r="EI86" s="135" t="s">
        <v>168</v>
      </c>
      <c r="EJ86" s="82">
        <v>3566</v>
      </c>
      <c r="EK86" s="2246" t="s">
        <v>21</v>
      </c>
      <c r="EL86" s="2246"/>
      <c r="EM86" s="2246">
        <v>3457</v>
      </c>
      <c r="EN86" s="2246">
        <v>1313</v>
      </c>
      <c r="EO86" s="2246" t="s">
        <v>21</v>
      </c>
      <c r="EP86" s="2246">
        <v>2144</v>
      </c>
      <c r="EQ86" s="2246" t="s">
        <v>21</v>
      </c>
      <c r="ER86" s="2246">
        <v>2144</v>
      </c>
      <c r="ES86" s="2246" t="s">
        <v>21</v>
      </c>
      <c r="ET86" s="2246" t="s">
        <v>21</v>
      </c>
      <c r="EU86" s="208">
        <v>569</v>
      </c>
      <c r="EV86" s="1343" t="s">
        <v>31</v>
      </c>
      <c r="EW86" s="623" t="s">
        <v>26</v>
      </c>
    </row>
    <row r="87" spans="1:153" ht="15" customHeight="1">
      <c r="A87" s="88" t="s">
        <v>26</v>
      </c>
      <c r="B87" s="89" t="s">
        <v>26</v>
      </c>
      <c r="C87" s="135" t="s">
        <v>169</v>
      </c>
      <c r="D87" s="82">
        <v>26</v>
      </c>
      <c r="E87" s="2246" t="s">
        <v>22</v>
      </c>
      <c r="F87" s="2246"/>
      <c r="G87" s="2246">
        <v>26</v>
      </c>
      <c r="H87" s="2246" t="s">
        <v>22</v>
      </c>
      <c r="I87" s="2246" t="s">
        <v>22</v>
      </c>
      <c r="J87" s="2246">
        <v>26</v>
      </c>
      <c r="K87" s="2246" t="s">
        <v>22</v>
      </c>
      <c r="L87" s="2246" t="s">
        <v>22</v>
      </c>
      <c r="M87" s="2246">
        <v>26</v>
      </c>
      <c r="N87" s="2246" t="s">
        <v>21</v>
      </c>
      <c r="O87" s="208" t="s">
        <v>21</v>
      </c>
      <c r="P87" s="1343" t="s">
        <v>32</v>
      </c>
      <c r="Q87" s="623" t="s">
        <v>26</v>
      </c>
      <c r="R87" s="88" t="s">
        <v>26</v>
      </c>
      <c r="S87" s="89" t="s">
        <v>26</v>
      </c>
      <c r="T87" s="135" t="s">
        <v>169</v>
      </c>
      <c r="U87" s="82">
        <v>38273</v>
      </c>
      <c r="V87" s="2246" t="s">
        <v>22</v>
      </c>
      <c r="W87" s="2246"/>
      <c r="X87" s="2246">
        <v>40349</v>
      </c>
      <c r="Y87" s="2246">
        <v>1059</v>
      </c>
      <c r="Z87" s="2246">
        <v>827</v>
      </c>
      <c r="AA87" s="2246">
        <v>38463</v>
      </c>
      <c r="AB87" s="2246" t="s">
        <v>21</v>
      </c>
      <c r="AC87" s="2246">
        <v>35074</v>
      </c>
      <c r="AD87" s="2246">
        <v>3389</v>
      </c>
      <c r="AE87" s="2246">
        <v>102</v>
      </c>
      <c r="AF87" s="208">
        <v>45250</v>
      </c>
      <c r="AG87" s="1343" t="s">
        <v>32</v>
      </c>
      <c r="AH87" s="623" t="s">
        <v>26</v>
      </c>
      <c r="AI87" s="88" t="s">
        <v>26</v>
      </c>
      <c r="AJ87" s="89" t="s">
        <v>26</v>
      </c>
      <c r="AK87" s="135" t="s">
        <v>169</v>
      </c>
      <c r="AL87" s="82">
        <v>23732</v>
      </c>
      <c r="AM87" s="2246" t="s">
        <v>22</v>
      </c>
      <c r="AN87" s="2246"/>
      <c r="AO87" s="2246">
        <v>23590</v>
      </c>
      <c r="AP87" s="2246" t="s">
        <v>21</v>
      </c>
      <c r="AQ87" s="2246" t="s">
        <v>21</v>
      </c>
      <c r="AR87" s="2246">
        <v>23590</v>
      </c>
      <c r="AS87" s="2246" t="s">
        <v>21</v>
      </c>
      <c r="AT87" s="2246">
        <v>23590</v>
      </c>
      <c r="AU87" s="2246" t="s">
        <v>21</v>
      </c>
      <c r="AV87" s="2246">
        <v>319</v>
      </c>
      <c r="AW87" s="208">
        <v>2631</v>
      </c>
      <c r="AX87" s="1343" t="s">
        <v>32</v>
      </c>
      <c r="AY87" s="623" t="s">
        <v>26</v>
      </c>
      <c r="AZ87" s="88" t="s">
        <v>26</v>
      </c>
      <c r="BA87" s="89" t="s">
        <v>26</v>
      </c>
      <c r="BB87" s="135" t="s">
        <v>169</v>
      </c>
      <c r="BC87" s="82">
        <v>22876</v>
      </c>
      <c r="BD87" s="2246" t="s">
        <v>21</v>
      </c>
      <c r="BE87" s="2246"/>
      <c r="BF87" s="2246">
        <v>22860</v>
      </c>
      <c r="BG87" s="2246" t="s">
        <v>21</v>
      </c>
      <c r="BH87" s="2246" t="s">
        <v>21</v>
      </c>
      <c r="BI87" s="2246">
        <v>22860</v>
      </c>
      <c r="BJ87" s="2246" t="s">
        <v>21</v>
      </c>
      <c r="BK87" s="2246">
        <v>21647</v>
      </c>
      <c r="BL87" s="2246">
        <v>1213</v>
      </c>
      <c r="BM87" s="2246" t="s">
        <v>21</v>
      </c>
      <c r="BN87" s="2246">
        <v>5776</v>
      </c>
      <c r="BO87" s="1343" t="s">
        <v>32</v>
      </c>
      <c r="BP87" s="623" t="s">
        <v>26</v>
      </c>
      <c r="BQ87" s="88" t="s">
        <v>26</v>
      </c>
      <c r="BR87" s="89" t="s">
        <v>26</v>
      </c>
      <c r="BS87" s="135" t="s">
        <v>169</v>
      </c>
      <c r="BT87" s="82">
        <v>17972</v>
      </c>
      <c r="BU87" s="2246" t="s">
        <v>21</v>
      </c>
      <c r="BV87" s="2246"/>
      <c r="BW87" s="2246">
        <v>16955</v>
      </c>
      <c r="BX87" s="2246" t="s">
        <v>21</v>
      </c>
      <c r="BY87" s="2246" t="s">
        <v>21</v>
      </c>
      <c r="BZ87" s="2246">
        <v>16955</v>
      </c>
      <c r="CA87" s="2246">
        <v>4955</v>
      </c>
      <c r="CB87" s="2246">
        <v>11980</v>
      </c>
      <c r="CC87" s="2246">
        <v>20</v>
      </c>
      <c r="CD87" s="2246">
        <v>15</v>
      </c>
      <c r="CE87" s="2246">
        <v>19804</v>
      </c>
      <c r="CF87" s="1343" t="s">
        <v>32</v>
      </c>
      <c r="CG87" s="623" t="s">
        <v>26</v>
      </c>
      <c r="CH87" s="88" t="s">
        <v>26</v>
      </c>
      <c r="CI87" s="89" t="s">
        <v>26</v>
      </c>
      <c r="CJ87" s="135" t="s">
        <v>169</v>
      </c>
      <c r="CK87" s="82">
        <v>20670</v>
      </c>
      <c r="CL87" s="2246" t="s">
        <v>21</v>
      </c>
      <c r="CM87" s="2246"/>
      <c r="CN87" s="2246">
        <v>20670</v>
      </c>
      <c r="CO87" s="2246" t="s">
        <v>21</v>
      </c>
      <c r="CP87" s="2246" t="s">
        <v>21</v>
      </c>
      <c r="CQ87" s="2246">
        <v>20670</v>
      </c>
      <c r="CR87" s="2246" t="s">
        <v>21</v>
      </c>
      <c r="CS87" s="2246">
        <v>20670</v>
      </c>
      <c r="CT87" s="2246" t="s">
        <v>21</v>
      </c>
      <c r="CU87" s="2246" t="s">
        <v>21</v>
      </c>
      <c r="CV87" s="208" t="s">
        <v>22</v>
      </c>
      <c r="CW87" s="1343" t="s">
        <v>32</v>
      </c>
      <c r="CX87" s="623" t="s">
        <v>26</v>
      </c>
      <c r="CY87" s="88" t="s">
        <v>26</v>
      </c>
      <c r="CZ87" s="89" t="s">
        <v>26</v>
      </c>
      <c r="DA87" s="135" t="s">
        <v>169</v>
      </c>
      <c r="DB87" s="82">
        <v>626</v>
      </c>
      <c r="DC87" s="2246" t="s">
        <v>22</v>
      </c>
      <c r="DD87" s="2246"/>
      <c r="DE87" s="2246">
        <v>626</v>
      </c>
      <c r="DF87" s="2246" t="s">
        <v>21</v>
      </c>
      <c r="DG87" s="2246" t="s">
        <v>21</v>
      </c>
      <c r="DH87" s="2246">
        <v>626</v>
      </c>
      <c r="DI87" s="2246" t="s">
        <v>21</v>
      </c>
      <c r="DJ87" s="2246">
        <v>590</v>
      </c>
      <c r="DK87" s="2246">
        <v>36</v>
      </c>
      <c r="DL87" s="2246" t="s">
        <v>21</v>
      </c>
      <c r="DM87" s="2246" t="s">
        <v>21</v>
      </c>
      <c r="DN87" s="1343" t="s">
        <v>32</v>
      </c>
      <c r="DO87" s="623" t="s">
        <v>26</v>
      </c>
      <c r="DP87" s="88" t="s">
        <v>26</v>
      </c>
      <c r="DQ87" s="89" t="s">
        <v>26</v>
      </c>
      <c r="DR87" s="135" t="s">
        <v>169</v>
      </c>
      <c r="DS87" s="82">
        <v>373</v>
      </c>
      <c r="DT87" s="2246" t="s">
        <v>21</v>
      </c>
      <c r="DU87" s="2246"/>
      <c r="DV87" s="2246">
        <v>373</v>
      </c>
      <c r="DW87" s="2246" t="s">
        <v>21</v>
      </c>
      <c r="DX87" s="2246" t="s">
        <v>21</v>
      </c>
      <c r="DY87" s="2246">
        <v>373</v>
      </c>
      <c r="DZ87" s="2246" t="s">
        <v>21</v>
      </c>
      <c r="EA87" s="2246">
        <v>373</v>
      </c>
      <c r="EB87" s="2246" t="s">
        <v>21</v>
      </c>
      <c r="EC87" s="2246" t="s">
        <v>21</v>
      </c>
      <c r="ED87" s="2246" t="s">
        <v>21</v>
      </c>
      <c r="EE87" s="1343" t="s">
        <v>32</v>
      </c>
      <c r="EF87" s="623" t="s">
        <v>26</v>
      </c>
      <c r="EG87" s="88" t="s">
        <v>26</v>
      </c>
      <c r="EH87" s="89" t="s">
        <v>26</v>
      </c>
      <c r="EI87" s="135" t="s">
        <v>169</v>
      </c>
      <c r="EJ87" s="82">
        <v>3428</v>
      </c>
      <c r="EK87" s="2246" t="s">
        <v>21</v>
      </c>
      <c r="EL87" s="2246"/>
      <c r="EM87" s="2246">
        <v>3404</v>
      </c>
      <c r="EN87" s="2246">
        <v>1401</v>
      </c>
      <c r="EO87" s="2246" t="s">
        <v>21</v>
      </c>
      <c r="EP87" s="2246">
        <v>2003</v>
      </c>
      <c r="EQ87" s="2246" t="s">
        <v>21</v>
      </c>
      <c r="ER87" s="2246">
        <v>2003</v>
      </c>
      <c r="ES87" s="2246" t="s">
        <v>21</v>
      </c>
      <c r="ET87" s="2246" t="s">
        <v>21</v>
      </c>
      <c r="EU87" s="208">
        <v>593</v>
      </c>
      <c r="EV87" s="1343" t="s">
        <v>32</v>
      </c>
      <c r="EW87" s="623" t="s">
        <v>26</v>
      </c>
    </row>
    <row r="88" spans="1:153" ht="15" customHeight="1">
      <c r="A88" s="88" t="s">
        <v>26</v>
      </c>
      <c r="B88" s="89" t="s">
        <v>26</v>
      </c>
      <c r="C88" s="135" t="s">
        <v>170</v>
      </c>
      <c r="D88" s="82">
        <v>26</v>
      </c>
      <c r="E88" s="2246" t="s">
        <v>22</v>
      </c>
      <c r="F88" s="2246"/>
      <c r="G88" s="2246">
        <v>26</v>
      </c>
      <c r="H88" s="2246" t="s">
        <v>22</v>
      </c>
      <c r="I88" s="2246" t="s">
        <v>22</v>
      </c>
      <c r="J88" s="2246">
        <v>26</v>
      </c>
      <c r="K88" s="2246" t="s">
        <v>22</v>
      </c>
      <c r="L88" s="2246" t="s">
        <v>22</v>
      </c>
      <c r="M88" s="2246">
        <v>26</v>
      </c>
      <c r="N88" s="2246" t="s">
        <v>21</v>
      </c>
      <c r="O88" s="208" t="s">
        <v>21</v>
      </c>
      <c r="P88" s="1343" t="s">
        <v>33</v>
      </c>
      <c r="Q88" s="623" t="s">
        <v>26</v>
      </c>
      <c r="R88" s="88" t="s">
        <v>26</v>
      </c>
      <c r="S88" s="89" t="s">
        <v>26</v>
      </c>
      <c r="T88" s="135" t="s">
        <v>170</v>
      </c>
      <c r="U88" s="82">
        <v>36696</v>
      </c>
      <c r="V88" s="2246" t="s">
        <v>22</v>
      </c>
      <c r="W88" s="2246"/>
      <c r="X88" s="2246">
        <v>36914</v>
      </c>
      <c r="Y88" s="2246">
        <v>1192</v>
      </c>
      <c r="Z88" s="2246">
        <v>776</v>
      </c>
      <c r="AA88" s="2246">
        <v>34946</v>
      </c>
      <c r="AB88" s="2246" t="s">
        <v>21</v>
      </c>
      <c r="AC88" s="2246">
        <v>32547</v>
      </c>
      <c r="AD88" s="2246">
        <v>2399</v>
      </c>
      <c r="AE88" s="2246" t="s">
        <v>21</v>
      </c>
      <c r="AF88" s="208">
        <v>45012</v>
      </c>
      <c r="AG88" s="1343" t="s">
        <v>33</v>
      </c>
      <c r="AH88" s="623" t="s">
        <v>26</v>
      </c>
      <c r="AI88" s="88" t="s">
        <v>26</v>
      </c>
      <c r="AJ88" s="89" t="s">
        <v>26</v>
      </c>
      <c r="AK88" s="135" t="s">
        <v>170</v>
      </c>
      <c r="AL88" s="82">
        <v>23853</v>
      </c>
      <c r="AM88" s="2246" t="s">
        <v>22</v>
      </c>
      <c r="AN88" s="2246"/>
      <c r="AO88" s="2246">
        <v>22129</v>
      </c>
      <c r="AP88" s="2246" t="s">
        <v>21</v>
      </c>
      <c r="AQ88" s="2246" t="s">
        <v>21</v>
      </c>
      <c r="AR88" s="2246">
        <v>22129</v>
      </c>
      <c r="AS88" s="2246" t="s">
        <v>21</v>
      </c>
      <c r="AT88" s="2246">
        <v>22129</v>
      </c>
      <c r="AU88" s="2246" t="s">
        <v>21</v>
      </c>
      <c r="AV88" s="2246">
        <v>408</v>
      </c>
      <c r="AW88" s="208">
        <v>3947</v>
      </c>
      <c r="AX88" s="1343" t="s">
        <v>33</v>
      </c>
      <c r="AY88" s="623" t="s">
        <v>26</v>
      </c>
      <c r="AZ88" s="88" t="s">
        <v>26</v>
      </c>
      <c r="BA88" s="89" t="s">
        <v>26</v>
      </c>
      <c r="BB88" s="135" t="s">
        <v>170</v>
      </c>
      <c r="BC88" s="82">
        <v>20984</v>
      </c>
      <c r="BD88" s="2246" t="s">
        <v>21</v>
      </c>
      <c r="BE88" s="2246"/>
      <c r="BF88" s="2246">
        <v>21005</v>
      </c>
      <c r="BG88" s="2246" t="s">
        <v>21</v>
      </c>
      <c r="BH88" s="2246" t="s">
        <v>21</v>
      </c>
      <c r="BI88" s="2246">
        <v>21005</v>
      </c>
      <c r="BJ88" s="2246" t="s">
        <v>21</v>
      </c>
      <c r="BK88" s="2246">
        <v>19858</v>
      </c>
      <c r="BL88" s="2246">
        <v>1147</v>
      </c>
      <c r="BM88" s="2246" t="s">
        <v>21</v>
      </c>
      <c r="BN88" s="2246">
        <v>5755</v>
      </c>
      <c r="BO88" s="1343" t="s">
        <v>33</v>
      </c>
      <c r="BP88" s="623" t="s">
        <v>26</v>
      </c>
      <c r="BQ88" s="88" t="s">
        <v>26</v>
      </c>
      <c r="BR88" s="89" t="s">
        <v>26</v>
      </c>
      <c r="BS88" s="135" t="s">
        <v>170</v>
      </c>
      <c r="BT88" s="82">
        <v>17128</v>
      </c>
      <c r="BU88" s="2246" t="s">
        <v>21</v>
      </c>
      <c r="BV88" s="2246"/>
      <c r="BW88" s="2246">
        <v>18258</v>
      </c>
      <c r="BX88" s="2246" t="s">
        <v>21</v>
      </c>
      <c r="BY88" s="2246" t="s">
        <v>21</v>
      </c>
      <c r="BZ88" s="2246">
        <v>18258</v>
      </c>
      <c r="CA88" s="2246">
        <v>5891</v>
      </c>
      <c r="CB88" s="2246">
        <v>12367</v>
      </c>
      <c r="CC88" s="2246" t="s">
        <v>21</v>
      </c>
      <c r="CD88" s="2246">
        <v>25</v>
      </c>
      <c r="CE88" s="2246">
        <v>18651</v>
      </c>
      <c r="CF88" s="1343" t="s">
        <v>33</v>
      </c>
      <c r="CG88" s="623" t="s">
        <v>26</v>
      </c>
      <c r="CH88" s="88" t="s">
        <v>26</v>
      </c>
      <c r="CI88" s="89" t="s">
        <v>26</v>
      </c>
      <c r="CJ88" s="135" t="s">
        <v>170</v>
      </c>
      <c r="CK88" s="82">
        <v>18404</v>
      </c>
      <c r="CL88" s="2246" t="s">
        <v>21</v>
      </c>
      <c r="CM88" s="2246"/>
      <c r="CN88" s="2246">
        <v>18404</v>
      </c>
      <c r="CO88" s="2246" t="s">
        <v>21</v>
      </c>
      <c r="CP88" s="2246" t="s">
        <v>21</v>
      </c>
      <c r="CQ88" s="2246">
        <v>18404</v>
      </c>
      <c r="CR88" s="2246" t="s">
        <v>21</v>
      </c>
      <c r="CS88" s="2246">
        <v>18404</v>
      </c>
      <c r="CT88" s="2246" t="s">
        <v>21</v>
      </c>
      <c r="CU88" s="2246" t="s">
        <v>21</v>
      </c>
      <c r="CV88" s="208" t="s">
        <v>22</v>
      </c>
      <c r="CW88" s="1343" t="s">
        <v>33</v>
      </c>
      <c r="CX88" s="623" t="s">
        <v>26</v>
      </c>
      <c r="CY88" s="88" t="s">
        <v>26</v>
      </c>
      <c r="CZ88" s="89" t="s">
        <v>26</v>
      </c>
      <c r="DA88" s="135" t="s">
        <v>170</v>
      </c>
      <c r="DB88" s="82">
        <v>642</v>
      </c>
      <c r="DC88" s="2246" t="s">
        <v>22</v>
      </c>
      <c r="DD88" s="2246"/>
      <c r="DE88" s="2246">
        <v>642</v>
      </c>
      <c r="DF88" s="2246" t="s">
        <v>21</v>
      </c>
      <c r="DG88" s="2246" t="s">
        <v>21</v>
      </c>
      <c r="DH88" s="2246">
        <v>642</v>
      </c>
      <c r="DI88" s="2246" t="s">
        <v>21</v>
      </c>
      <c r="DJ88" s="2246">
        <v>612</v>
      </c>
      <c r="DK88" s="2246">
        <v>30</v>
      </c>
      <c r="DL88" s="2246" t="s">
        <v>21</v>
      </c>
      <c r="DM88" s="2246" t="s">
        <v>21</v>
      </c>
      <c r="DN88" s="1343" t="s">
        <v>33</v>
      </c>
      <c r="DO88" s="623" t="s">
        <v>26</v>
      </c>
      <c r="DP88" s="88" t="s">
        <v>26</v>
      </c>
      <c r="DQ88" s="89" t="s">
        <v>26</v>
      </c>
      <c r="DR88" s="135" t="s">
        <v>170</v>
      </c>
      <c r="DS88" s="82">
        <v>294</v>
      </c>
      <c r="DT88" s="2246" t="s">
        <v>21</v>
      </c>
      <c r="DU88" s="2246"/>
      <c r="DV88" s="2246">
        <v>294</v>
      </c>
      <c r="DW88" s="2246" t="s">
        <v>21</v>
      </c>
      <c r="DX88" s="2246" t="s">
        <v>21</v>
      </c>
      <c r="DY88" s="2246">
        <v>294</v>
      </c>
      <c r="DZ88" s="2246" t="s">
        <v>21</v>
      </c>
      <c r="EA88" s="2246">
        <v>294</v>
      </c>
      <c r="EB88" s="2246" t="s">
        <v>21</v>
      </c>
      <c r="EC88" s="2246" t="s">
        <v>21</v>
      </c>
      <c r="ED88" s="2246" t="s">
        <v>21</v>
      </c>
      <c r="EE88" s="1343" t="s">
        <v>33</v>
      </c>
      <c r="EF88" s="623" t="s">
        <v>26</v>
      </c>
      <c r="EG88" s="88" t="s">
        <v>26</v>
      </c>
      <c r="EH88" s="89" t="s">
        <v>26</v>
      </c>
      <c r="EI88" s="135" t="s">
        <v>170</v>
      </c>
      <c r="EJ88" s="82">
        <v>3239</v>
      </c>
      <c r="EK88" s="2246" t="s">
        <v>21</v>
      </c>
      <c r="EL88" s="2246"/>
      <c r="EM88" s="2246">
        <v>3378</v>
      </c>
      <c r="EN88" s="2246">
        <v>1440</v>
      </c>
      <c r="EO88" s="2246" t="s">
        <v>21</v>
      </c>
      <c r="EP88" s="2246">
        <v>1938</v>
      </c>
      <c r="EQ88" s="2246" t="s">
        <v>21</v>
      </c>
      <c r="ER88" s="2246">
        <v>1938</v>
      </c>
      <c r="ES88" s="2246" t="s">
        <v>21</v>
      </c>
      <c r="ET88" s="2246" t="s">
        <v>21</v>
      </c>
      <c r="EU88" s="208">
        <v>454</v>
      </c>
      <c r="EV88" s="1343" t="s">
        <v>33</v>
      </c>
      <c r="EW88" s="623" t="s">
        <v>26</v>
      </c>
    </row>
    <row r="89" spans="1:153" ht="15" customHeight="1">
      <c r="A89" s="88" t="s">
        <v>26</v>
      </c>
      <c r="B89" s="89" t="s">
        <v>26</v>
      </c>
      <c r="C89" s="135" t="s">
        <v>171</v>
      </c>
      <c r="D89" s="82">
        <v>23</v>
      </c>
      <c r="E89" s="2246" t="s">
        <v>22</v>
      </c>
      <c r="F89" s="2246"/>
      <c r="G89" s="2246">
        <v>23</v>
      </c>
      <c r="H89" s="2246" t="s">
        <v>22</v>
      </c>
      <c r="I89" s="2246" t="s">
        <v>22</v>
      </c>
      <c r="J89" s="2246">
        <v>23</v>
      </c>
      <c r="K89" s="2246" t="s">
        <v>22</v>
      </c>
      <c r="L89" s="2246" t="s">
        <v>22</v>
      </c>
      <c r="M89" s="2246">
        <v>23</v>
      </c>
      <c r="N89" s="2246" t="s">
        <v>21</v>
      </c>
      <c r="O89" s="208" t="s">
        <v>21</v>
      </c>
      <c r="P89" s="1343" t="s">
        <v>34</v>
      </c>
      <c r="Q89" s="623" t="s">
        <v>26</v>
      </c>
      <c r="R89" s="88" t="s">
        <v>26</v>
      </c>
      <c r="S89" s="89" t="s">
        <v>26</v>
      </c>
      <c r="T89" s="135" t="s">
        <v>171</v>
      </c>
      <c r="U89" s="82">
        <v>34873</v>
      </c>
      <c r="V89" s="2246" t="s">
        <v>22</v>
      </c>
      <c r="W89" s="2246"/>
      <c r="X89" s="2246">
        <v>36503</v>
      </c>
      <c r="Y89" s="2246">
        <v>1213</v>
      </c>
      <c r="Z89" s="2246">
        <v>837</v>
      </c>
      <c r="AA89" s="2246">
        <v>34453</v>
      </c>
      <c r="AB89" s="2246" t="s">
        <v>21</v>
      </c>
      <c r="AC89" s="2246">
        <v>32102</v>
      </c>
      <c r="AD89" s="2246">
        <v>2351</v>
      </c>
      <c r="AE89" s="2246">
        <v>126</v>
      </c>
      <c r="AF89" s="208">
        <v>43228</v>
      </c>
      <c r="AG89" s="1343" t="s">
        <v>34</v>
      </c>
      <c r="AH89" s="623" t="s">
        <v>26</v>
      </c>
      <c r="AI89" s="88" t="s">
        <v>26</v>
      </c>
      <c r="AJ89" s="89" t="s">
        <v>26</v>
      </c>
      <c r="AK89" s="135" t="s">
        <v>171</v>
      </c>
      <c r="AL89" s="82">
        <v>20219</v>
      </c>
      <c r="AM89" s="2246" t="s">
        <v>22</v>
      </c>
      <c r="AN89" s="2246"/>
      <c r="AO89" s="2246">
        <v>19930</v>
      </c>
      <c r="AP89" s="2246" t="s">
        <v>21</v>
      </c>
      <c r="AQ89" s="2246" t="s">
        <v>21</v>
      </c>
      <c r="AR89" s="2246">
        <v>19930</v>
      </c>
      <c r="AS89" s="2246" t="s">
        <v>21</v>
      </c>
      <c r="AT89" s="2246">
        <v>19930</v>
      </c>
      <c r="AU89" s="2246" t="s">
        <v>21</v>
      </c>
      <c r="AV89" s="2246">
        <v>334</v>
      </c>
      <c r="AW89" s="208">
        <v>3902</v>
      </c>
      <c r="AX89" s="1343" t="s">
        <v>34</v>
      </c>
      <c r="AY89" s="623" t="s">
        <v>26</v>
      </c>
      <c r="AZ89" s="88" t="s">
        <v>26</v>
      </c>
      <c r="BA89" s="89" t="s">
        <v>26</v>
      </c>
      <c r="BB89" s="135" t="s">
        <v>171</v>
      </c>
      <c r="BC89" s="82">
        <v>19436</v>
      </c>
      <c r="BD89" s="2246" t="s">
        <v>21</v>
      </c>
      <c r="BE89" s="2246"/>
      <c r="BF89" s="2246">
        <v>18508</v>
      </c>
      <c r="BG89" s="2246">
        <v>20</v>
      </c>
      <c r="BH89" s="2246" t="s">
        <v>21</v>
      </c>
      <c r="BI89" s="2246">
        <v>18488</v>
      </c>
      <c r="BJ89" s="2246" t="s">
        <v>21</v>
      </c>
      <c r="BK89" s="2246">
        <v>17493</v>
      </c>
      <c r="BL89" s="2246">
        <v>995</v>
      </c>
      <c r="BM89" s="2246" t="s">
        <v>21</v>
      </c>
      <c r="BN89" s="2246">
        <v>6683</v>
      </c>
      <c r="BO89" s="1343" t="s">
        <v>34</v>
      </c>
      <c r="BP89" s="623" t="s">
        <v>26</v>
      </c>
      <c r="BQ89" s="88" t="s">
        <v>26</v>
      </c>
      <c r="BR89" s="89" t="s">
        <v>26</v>
      </c>
      <c r="BS89" s="135" t="s">
        <v>171</v>
      </c>
      <c r="BT89" s="82">
        <v>15509</v>
      </c>
      <c r="BU89" s="2246" t="s">
        <v>21</v>
      </c>
      <c r="BV89" s="2246"/>
      <c r="BW89" s="2246">
        <v>16711</v>
      </c>
      <c r="BX89" s="2246" t="s">
        <v>21</v>
      </c>
      <c r="BY89" s="2246" t="s">
        <v>21</v>
      </c>
      <c r="BZ89" s="2246">
        <v>16711</v>
      </c>
      <c r="CA89" s="2246">
        <v>6135</v>
      </c>
      <c r="CB89" s="2246">
        <v>10576</v>
      </c>
      <c r="CC89" s="2246" t="s">
        <v>21</v>
      </c>
      <c r="CD89" s="2246">
        <v>10</v>
      </c>
      <c r="CE89" s="2246">
        <v>17441</v>
      </c>
      <c r="CF89" s="1343" t="s">
        <v>34</v>
      </c>
      <c r="CG89" s="623" t="s">
        <v>26</v>
      </c>
      <c r="CH89" s="88" t="s">
        <v>26</v>
      </c>
      <c r="CI89" s="89" t="s">
        <v>26</v>
      </c>
      <c r="CJ89" s="135" t="s">
        <v>171</v>
      </c>
      <c r="CK89" s="82">
        <v>18436</v>
      </c>
      <c r="CL89" s="2246" t="s">
        <v>21</v>
      </c>
      <c r="CM89" s="2246"/>
      <c r="CN89" s="2246">
        <v>18436</v>
      </c>
      <c r="CO89" s="2246" t="s">
        <v>21</v>
      </c>
      <c r="CP89" s="2246" t="s">
        <v>21</v>
      </c>
      <c r="CQ89" s="2246">
        <v>18436</v>
      </c>
      <c r="CR89" s="2246" t="s">
        <v>21</v>
      </c>
      <c r="CS89" s="2246">
        <v>18436</v>
      </c>
      <c r="CT89" s="2246" t="s">
        <v>21</v>
      </c>
      <c r="CU89" s="2246" t="s">
        <v>21</v>
      </c>
      <c r="CV89" s="208" t="s">
        <v>22</v>
      </c>
      <c r="CW89" s="1343" t="s">
        <v>34</v>
      </c>
      <c r="CX89" s="623" t="s">
        <v>26</v>
      </c>
      <c r="CY89" s="88" t="s">
        <v>26</v>
      </c>
      <c r="CZ89" s="89" t="s">
        <v>26</v>
      </c>
      <c r="DA89" s="135" t="s">
        <v>171</v>
      </c>
      <c r="DB89" s="82">
        <v>828</v>
      </c>
      <c r="DC89" s="2246" t="s">
        <v>22</v>
      </c>
      <c r="DD89" s="2246"/>
      <c r="DE89" s="2246">
        <v>828</v>
      </c>
      <c r="DF89" s="2246" t="s">
        <v>21</v>
      </c>
      <c r="DG89" s="2246" t="s">
        <v>21</v>
      </c>
      <c r="DH89" s="2246">
        <v>828</v>
      </c>
      <c r="DI89" s="2246" t="s">
        <v>21</v>
      </c>
      <c r="DJ89" s="2246">
        <v>781</v>
      </c>
      <c r="DK89" s="2246">
        <v>47</v>
      </c>
      <c r="DL89" s="2246" t="s">
        <v>21</v>
      </c>
      <c r="DM89" s="2246" t="s">
        <v>21</v>
      </c>
      <c r="DN89" s="1343" t="s">
        <v>34</v>
      </c>
      <c r="DO89" s="623" t="s">
        <v>26</v>
      </c>
      <c r="DP89" s="88" t="s">
        <v>26</v>
      </c>
      <c r="DQ89" s="89" t="s">
        <v>26</v>
      </c>
      <c r="DR89" s="135" t="s">
        <v>171</v>
      </c>
      <c r="DS89" s="82">
        <v>322</v>
      </c>
      <c r="DT89" s="2246" t="s">
        <v>21</v>
      </c>
      <c r="DU89" s="2246"/>
      <c r="DV89" s="2246">
        <v>322</v>
      </c>
      <c r="DW89" s="2246" t="s">
        <v>21</v>
      </c>
      <c r="DX89" s="2246" t="s">
        <v>21</v>
      </c>
      <c r="DY89" s="2246">
        <v>322</v>
      </c>
      <c r="DZ89" s="2246" t="s">
        <v>21</v>
      </c>
      <c r="EA89" s="2246">
        <v>322</v>
      </c>
      <c r="EB89" s="2246" t="s">
        <v>21</v>
      </c>
      <c r="EC89" s="2246" t="s">
        <v>21</v>
      </c>
      <c r="ED89" s="2246" t="s">
        <v>21</v>
      </c>
      <c r="EE89" s="1343" t="s">
        <v>34</v>
      </c>
      <c r="EF89" s="623" t="s">
        <v>26</v>
      </c>
      <c r="EG89" s="88" t="s">
        <v>26</v>
      </c>
      <c r="EH89" s="89" t="s">
        <v>26</v>
      </c>
      <c r="EI89" s="135" t="s">
        <v>171</v>
      </c>
      <c r="EJ89" s="82">
        <v>3544</v>
      </c>
      <c r="EK89" s="2246" t="s">
        <v>21</v>
      </c>
      <c r="EL89" s="2246"/>
      <c r="EM89" s="2246">
        <v>3437</v>
      </c>
      <c r="EN89" s="2246">
        <v>1010</v>
      </c>
      <c r="EO89" s="2246" t="s">
        <v>21</v>
      </c>
      <c r="EP89" s="2246">
        <v>2427</v>
      </c>
      <c r="EQ89" s="2246" t="s">
        <v>21</v>
      </c>
      <c r="ER89" s="2246">
        <v>2427</v>
      </c>
      <c r="ES89" s="2246" t="s">
        <v>21</v>
      </c>
      <c r="ET89" s="2246" t="s">
        <v>21</v>
      </c>
      <c r="EU89" s="208">
        <v>561</v>
      </c>
      <c r="EV89" s="1343" t="s">
        <v>34</v>
      </c>
      <c r="EW89" s="623" t="s">
        <v>26</v>
      </c>
    </row>
    <row r="90" spans="1:153" ht="15" customHeight="1">
      <c r="A90" s="88" t="s">
        <v>26</v>
      </c>
      <c r="B90" s="89" t="s">
        <v>26</v>
      </c>
      <c r="C90" s="135" t="s">
        <v>172</v>
      </c>
      <c r="D90" s="82">
        <v>26</v>
      </c>
      <c r="E90" s="2246" t="s">
        <v>22</v>
      </c>
      <c r="F90" s="2246"/>
      <c r="G90" s="2246">
        <v>26</v>
      </c>
      <c r="H90" s="2246" t="s">
        <v>22</v>
      </c>
      <c r="I90" s="2246" t="s">
        <v>22</v>
      </c>
      <c r="J90" s="2246">
        <v>26</v>
      </c>
      <c r="K90" s="2246" t="s">
        <v>22</v>
      </c>
      <c r="L90" s="2246" t="s">
        <v>22</v>
      </c>
      <c r="M90" s="2246">
        <v>26</v>
      </c>
      <c r="N90" s="2246" t="s">
        <v>21</v>
      </c>
      <c r="O90" s="208" t="s">
        <v>21</v>
      </c>
      <c r="P90" s="1343" t="s">
        <v>35</v>
      </c>
      <c r="Q90" s="623" t="s">
        <v>26</v>
      </c>
      <c r="R90" s="88" t="s">
        <v>26</v>
      </c>
      <c r="S90" s="89" t="s">
        <v>26</v>
      </c>
      <c r="T90" s="135" t="s">
        <v>172</v>
      </c>
      <c r="U90" s="82">
        <v>39391</v>
      </c>
      <c r="V90" s="2246" t="s">
        <v>22</v>
      </c>
      <c r="W90" s="2246"/>
      <c r="X90" s="2246">
        <v>38697</v>
      </c>
      <c r="Y90" s="2246">
        <v>1420</v>
      </c>
      <c r="Z90" s="2246">
        <v>1004</v>
      </c>
      <c r="AA90" s="2246">
        <v>36273</v>
      </c>
      <c r="AB90" s="2246" t="s">
        <v>21</v>
      </c>
      <c r="AC90" s="2246">
        <v>32999</v>
      </c>
      <c r="AD90" s="2246">
        <v>3274</v>
      </c>
      <c r="AE90" s="2246" t="s">
        <v>21</v>
      </c>
      <c r="AF90" s="208">
        <v>43900</v>
      </c>
      <c r="AG90" s="1343" t="s">
        <v>35</v>
      </c>
      <c r="AH90" s="623" t="s">
        <v>26</v>
      </c>
      <c r="AI90" s="88" t="s">
        <v>26</v>
      </c>
      <c r="AJ90" s="89" t="s">
        <v>26</v>
      </c>
      <c r="AK90" s="135" t="s">
        <v>172</v>
      </c>
      <c r="AL90" s="82">
        <v>18660</v>
      </c>
      <c r="AM90" s="2246" t="s">
        <v>22</v>
      </c>
      <c r="AN90" s="2246"/>
      <c r="AO90" s="2246">
        <v>17980</v>
      </c>
      <c r="AP90" s="2246" t="s">
        <v>21</v>
      </c>
      <c r="AQ90" s="2246" t="s">
        <v>21</v>
      </c>
      <c r="AR90" s="2246">
        <v>17980</v>
      </c>
      <c r="AS90" s="2246" t="s">
        <v>21</v>
      </c>
      <c r="AT90" s="2246">
        <v>17980</v>
      </c>
      <c r="AU90" s="2246" t="s">
        <v>21</v>
      </c>
      <c r="AV90" s="2246">
        <v>362</v>
      </c>
      <c r="AW90" s="208">
        <v>4220</v>
      </c>
      <c r="AX90" s="1343" t="s">
        <v>35</v>
      </c>
      <c r="AY90" s="623" t="s">
        <v>26</v>
      </c>
      <c r="AZ90" s="88" t="s">
        <v>26</v>
      </c>
      <c r="BA90" s="89" t="s">
        <v>26</v>
      </c>
      <c r="BB90" s="135" t="s">
        <v>172</v>
      </c>
      <c r="BC90" s="82">
        <v>22109</v>
      </c>
      <c r="BD90" s="2246" t="s">
        <v>21</v>
      </c>
      <c r="BE90" s="2246"/>
      <c r="BF90" s="2246">
        <v>21638</v>
      </c>
      <c r="BG90" s="2246">
        <v>62</v>
      </c>
      <c r="BH90" s="2246" t="s">
        <v>21</v>
      </c>
      <c r="BI90" s="2246">
        <v>21576</v>
      </c>
      <c r="BJ90" s="2246" t="s">
        <v>21</v>
      </c>
      <c r="BK90" s="2246">
        <v>20462</v>
      </c>
      <c r="BL90" s="2246">
        <v>1114</v>
      </c>
      <c r="BM90" s="2246" t="s">
        <v>21</v>
      </c>
      <c r="BN90" s="2246">
        <v>7154</v>
      </c>
      <c r="BO90" s="1343" t="s">
        <v>35</v>
      </c>
      <c r="BP90" s="623" t="s">
        <v>26</v>
      </c>
      <c r="BQ90" s="88" t="s">
        <v>26</v>
      </c>
      <c r="BR90" s="89" t="s">
        <v>26</v>
      </c>
      <c r="BS90" s="135" t="s">
        <v>172</v>
      </c>
      <c r="BT90" s="82">
        <v>17563</v>
      </c>
      <c r="BU90" s="2246" t="s">
        <v>21</v>
      </c>
      <c r="BV90" s="2246"/>
      <c r="BW90" s="2246">
        <v>17861</v>
      </c>
      <c r="BX90" s="2246" t="s">
        <v>21</v>
      </c>
      <c r="BY90" s="2246" t="s">
        <v>21</v>
      </c>
      <c r="BZ90" s="2246">
        <v>17861</v>
      </c>
      <c r="CA90" s="2246">
        <v>6074</v>
      </c>
      <c r="CB90" s="2246">
        <v>11787</v>
      </c>
      <c r="CC90" s="2246" t="s">
        <v>21</v>
      </c>
      <c r="CD90" s="2246">
        <v>13</v>
      </c>
      <c r="CE90" s="2246">
        <v>17132</v>
      </c>
      <c r="CF90" s="1343" t="s">
        <v>35</v>
      </c>
      <c r="CG90" s="623" t="s">
        <v>26</v>
      </c>
      <c r="CH90" s="88" t="s">
        <v>26</v>
      </c>
      <c r="CI90" s="89" t="s">
        <v>26</v>
      </c>
      <c r="CJ90" s="135" t="s">
        <v>172</v>
      </c>
      <c r="CK90" s="82">
        <v>18585</v>
      </c>
      <c r="CL90" s="2246" t="s">
        <v>21</v>
      </c>
      <c r="CM90" s="2246"/>
      <c r="CN90" s="2246">
        <v>18585</v>
      </c>
      <c r="CO90" s="2246" t="s">
        <v>21</v>
      </c>
      <c r="CP90" s="2246" t="s">
        <v>21</v>
      </c>
      <c r="CQ90" s="2246">
        <v>18585</v>
      </c>
      <c r="CR90" s="2246" t="s">
        <v>21</v>
      </c>
      <c r="CS90" s="2246">
        <v>18585</v>
      </c>
      <c r="CT90" s="2246" t="s">
        <v>21</v>
      </c>
      <c r="CU90" s="2246" t="s">
        <v>21</v>
      </c>
      <c r="CV90" s="208" t="s">
        <v>22</v>
      </c>
      <c r="CW90" s="1343" t="s">
        <v>35</v>
      </c>
      <c r="CX90" s="623" t="s">
        <v>26</v>
      </c>
      <c r="CY90" s="88" t="s">
        <v>26</v>
      </c>
      <c r="CZ90" s="89" t="s">
        <v>26</v>
      </c>
      <c r="DA90" s="135" t="s">
        <v>172</v>
      </c>
      <c r="DB90" s="82">
        <v>571</v>
      </c>
      <c r="DC90" s="2246" t="s">
        <v>22</v>
      </c>
      <c r="DD90" s="2246"/>
      <c r="DE90" s="2246">
        <v>571</v>
      </c>
      <c r="DF90" s="2246" t="s">
        <v>21</v>
      </c>
      <c r="DG90" s="2246" t="s">
        <v>21</v>
      </c>
      <c r="DH90" s="2246">
        <v>571</v>
      </c>
      <c r="DI90" s="2246" t="s">
        <v>21</v>
      </c>
      <c r="DJ90" s="2246">
        <v>539</v>
      </c>
      <c r="DK90" s="2246">
        <v>32</v>
      </c>
      <c r="DL90" s="2246" t="s">
        <v>21</v>
      </c>
      <c r="DM90" s="2246" t="s">
        <v>21</v>
      </c>
      <c r="DN90" s="1343" t="s">
        <v>35</v>
      </c>
      <c r="DO90" s="623" t="s">
        <v>26</v>
      </c>
      <c r="DP90" s="88" t="s">
        <v>26</v>
      </c>
      <c r="DQ90" s="89" t="s">
        <v>26</v>
      </c>
      <c r="DR90" s="135" t="s">
        <v>172</v>
      </c>
      <c r="DS90" s="82">
        <v>256</v>
      </c>
      <c r="DT90" s="2246" t="s">
        <v>21</v>
      </c>
      <c r="DU90" s="2246"/>
      <c r="DV90" s="2246">
        <v>256</v>
      </c>
      <c r="DW90" s="2246" t="s">
        <v>21</v>
      </c>
      <c r="DX90" s="2246" t="s">
        <v>21</v>
      </c>
      <c r="DY90" s="2246">
        <v>256</v>
      </c>
      <c r="DZ90" s="2246" t="s">
        <v>21</v>
      </c>
      <c r="EA90" s="2246">
        <v>256</v>
      </c>
      <c r="EB90" s="2246" t="s">
        <v>21</v>
      </c>
      <c r="EC90" s="2246" t="s">
        <v>21</v>
      </c>
      <c r="ED90" s="2246" t="s">
        <v>21</v>
      </c>
      <c r="EE90" s="1343" t="s">
        <v>35</v>
      </c>
      <c r="EF90" s="623" t="s">
        <v>26</v>
      </c>
      <c r="EG90" s="88" t="s">
        <v>26</v>
      </c>
      <c r="EH90" s="89" t="s">
        <v>26</v>
      </c>
      <c r="EI90" s="135" t="s">
        <v>172</v>
      </c>
      <c r="EJ90" s="82">
        <v>2632</v>
      </c>
      <c r="EK90" s="2246" t="s">
        <v>21</v>
      </c>
      <c r="EL90" s="2246"/>
      <c r="EM90" s="2246">
        <v>2603</v>
      </c>
      <c r="EN90" s="2246">
        <v>61</v>
      </c>
      <c r="EO90" s="2246" t="s">
        <v>21</v>
      </c>
      <c r="EP90" s="2246">
        <v>2542</v>
      </c>
      <c r="EQ90" s="2246" t="s">
        <v>21</v>
      </c>
      <c r="ER90" s="2246">
        <v>2542</v>
      </c>
      <c r="ES90" s="2246" t="s">
        <v>21</v>
      </c>
      <c r="ET90" s="2246" t="s">
        <v>21</v>
      </c>
      <c r="EU90" s="208">
        <v>590</v>
      </c>
      <c r="EV90" s="1343" t="s">
        <v>35</v>
      </c>
      <c r="EW90" s="623" t="s">
        <v>26</v>
      </c>
    </row>
    <row r="91" spans="1:153" ht="15" customHeight="1">
      <c r="A91" s="88" t="s">
        <v>26</v>
      </c>
      <c r="B91" s="89" t="s">
        <v>26</v>
      </c>
      <c r="C91" s="135" t="s">
        <v>173</v>
      </c>
      <c r="D91" s="82">
        <v>25</v>
      </c>
      <c r="E91" s="2246" t="s">
        <v>22</v>
      </c>
      <c r="F91" s="2246"/>
      <c r="G91" s="2246">
        <v>25</v>
      </c>
      <c r="H91" s="2246" t="s">
        <v>22</v>
      </c>
      <c r="I91" s="2246" t="s">
        <v>22</v>
      </c>
      <c r="J91" s="2246">
        <v>25</v>
      </c>
      <c r="K91" s="2246" t="s">
        <v>22</v>
      </c>
      <c r="L91" s="2246" t="s">
        <v>22</v>
      </c>
      <c r="M91" s="2246">
        <v>25</v>
      </c>
      <c r="N91" s="2246" t="s">
        <v>21</v>
      </c>
      <c r="O91" s="208" t="s">
        <v>21</v>
      </c>
      <c r="P91" s="1343" t="s">
        <v>36</v>
      </c>
      <c r="Q91" s="623" t="s">
        <v>26</v>
      </c>
      <c r="R91" s="88" t="s">
        <v>26</v>
      </c>
      <c r="S91" s="89" t="s">
        <v>26</v>
      </c>
      <c r="T91" s="135" t="s">
        <v>173</v>
      </c>
      <c r="U91" s="82">
        <v>41650</v>
      </c>
      <c r="V91" s="2246" t="s">
        <v>22</v>
      </c>
      <c r="W91" s="2246"/>
      <c r="X91" s="2246">
        <v>39926</v>
      </c>
      <c r="Y91" s="2246">
        <v>920</v>
      </c>
      <c r="Z91" s="2246">
        <v>1338</v>
      </c>
      <c r="AA91" s="2246">
        <v>37668</v>
      </c>
      <c r="AB91" s="2246" t="s">
        <v>21</v>
      </c>
      <c r="AC91" s="2246">
        <v>33821</v>
      </c>
      <c r="AD91" s="2246">
        <v>3847</v>
      </c>
      <c r="AE91" s="2246">
        <v>19</v>
      </c>
      <c r="AF91" s="208">
        <v>45580</v>
      </c>
      <c r="AG91" s="1343" t="s">
        <v>36</v>
      </c>
      <c r="AH91" s="623" t="s">
        <v>26</v>
      </c>
      <c r="AI91" s="88" t="s">
        <v>26</v>
      </c>
      <c r="AJ91" s="89" t="s">
        <v>26</v>
      </c>
      <c r="AK91" s="135" t="s">
        <v>173</v>
      </c>
      <c r="AL91" s="82">
        <v>20241</v>
      </c>
      <c r="AM91" s="2246" t="s">
        <v>22</v>
      </c>
      <c r="AN91" s="2246"/>
      <c r="AO91" s="2246">
        <v>19780</v>
      </c>
      <c r="AP91" s="2246" t="s">
        <v>21</v>
      </c>
      <c r="AQ91" s="2246" t="s">
        <v>21</v>
      </c>
      <c r="AR91" s="2246">
        <v>19780</v>
      </c>
      <c r="AS91" s="2246" t="s">
        <v>21</v>
      </c>
      <c r="AT91" s="2246">
        <v>19780</v>
      </c>
      <c r="AU91" s="2246" t="s">
        <v>21</v>
      </c>
      <c r="AV91" s="2246">
        <v>410</v>
      </c>
      <c r="AW91" s="208">
        <v>4271</v>
      </c>
      <c r="AX91" s="1343" t="s">
        <v>36</v>
      </c>
      <c r="AY91" s="623" t="s">
        <v>26</v>
      </c>
      <c r="AZ91" s="88" t="s">
        <v>26</v>
      </c>
      <c r="BA91" s="89" t="s">
        <v>26</v>
      </c>
      <c r="BB91" s="135" t="s">
        <v>173</v>
      </c>
      <c r="BC91" s="82">
        <v>20751</v>
      </c>
      <c r="BD91" s="2246" t="s">
        <v>21</v>
      </c>
      <c r="BE91" s="2246"/>
      <c r="BF91" s="2246">
        <v>20794</v>
      </c>
      <c r="BG91" s="2246" t="s">
        <v>21</v>
      </c>
      <c r="BH91" s="2246" t="s">
        <v>21</v>
      </c>
      <c r="BI91" s="2246">
        <v>20794</v>
      </c>
      <c r="BJ91" s="2246" t="s">
        <v>21</v>
      </c>
      <c r="BK91" s="2246">
        <v>19661</v>
      </c>
      <c r="BL91" s="2246">
        <v>1133</v>
      </c>
      <c r="BM91" s="2246" t="s">
        <v>21</v>
      </c>
      <c r="BN91" s="2246">
        <v>7111</v>
      </c>
      <c r="BO91" s="1343" t="s">
        <v>36</v>
      </c>
      <c r="BP91" s="623" t="s">
        <v>26</v>
      </c>
      <c r="BQ91" s="88" t="s">
        <v>26</v>
      </c>
      <c r="BR91" s="89" t="s">
        <v>26</v>
      </c>
      <c r="BS91" s="135" t="s">
        <v>173</v>
      </c>
      <c r="BT91" s="82">
        <v>17806</v>
      </c>
      <c r="BU91" s="2246" t="s">
        <v>21</v>
      </c>
      <c r="BV91" s="2246"/>
      <c r="BW91" s="2246">
        <v>17307</v>
      </c>
      <c r="BX91" s="2246" t="s">
        <v>21</v>
      </c>
      <c r="BY91" s="2246" t="s">
        <v>21</v>
      </c>
      <c r="BZ91" s="2246">
        <v>17307</v>
      </c>
      <c r="CA91" s="2246">
        <v>5712</v>
      </c>
      <c r="CB91" s="2246">
        <v>11595</v>
      </c>
      <c r="CC91" s="2246" t="s">
        <v>21</v>
      </c>
      <c r="CD91" s="2246">
        <v>15</v>
      </c>
      <c r="CE91" s="2246">
        <v>17618</v>
      </c>
      <c r="CF91" s="1343" t="s">
        <v>36</v>
      </c>
      <c r="CG91" s="623" t="s">
        <v>26</v>
      </c>
      <c r="CH91" s="88" t="s">
        <v>26</v>
      </c>
      <c r="CI91" s="89" t="s">
        <v>26</v>
      </c>
      <c r="CJ91" s="135" t="s">
        <v>173</v>
      </c>
      <c r="CK91" s="82">
        <v>19819</v>
      </c>
      <c r="CL91" s="2246" t="s">
        <v>21</v>
      </c>
      <c r="CM91" s="2246"/>
      <c r="CN91" s="2246">
        <v>19819</v>
      </c>
      <c r="CO91" s="2246" t="s">
        <v>21</v>
      </c>
      <c r="CP91" s="2246" t="s">
        <v>21</v>
      </c>
      <c r="CQ91" s="2246">
        <v>19819</v>
      </c>
      <c r="CR91" s="2246" t="s">
        <v>21</v>
      </c>
      <c r="CS91" s="2246">
        <v>19819</v>
      </c>
      <c r="CT91" s="2246" t="s">
        <v>21</v>
      </c>
      <c r="CU91" s="2246" t="s">
        <v>21</v>
      </c>
      <c r="CV91" s="208" t="s">
        <v>22</v>
      </c>
      <c r="CW91" s="1343" t="s">
        <v>36</v>
      </c>
      <c r="CX91" s="623" t="s">
        <v>26</v>
      </c>
      <c r="CY91" s="88" t="s">
        <v>26</v>
      </c>
      <c r="CZ91" s="89" t="s">
        <v>26</v>
      </c>
      <c r="DA91" s="135" t="s">
        <v>173</v>
      </c>
      <c r="DB91" s="82">
        <v>347</v>
      </c>
      <c r="DC91" s="2246" t="s">
        <v>22</v>
      </c>
      <c r="DD91" s="2246"/>
      <c r="DE91" s="2246">
        <v>347</v>
      </c>
      <c r="DF91" s="2246" t="s">
        <v>21</v>
      </c>
      <c r="DG91" s="2246" t="s">
        <v>21</v>
      </c>
      <c r="DH91" s="2246">
        <v>347</v>
      </c>
      <c r="DI91" s="2246" t="s">
        <v>21</v>
      </c>
      <c r="DJ91" s="2246">
        <v>317</v>
      </c>
      <c r="DK91" s="2246">
        <v>30</v>
      </c>
      <c r="DL91" s="2246" t="s">
        <v>21</v>
      </c>
      <c r="DM91" s="2246" t="s">
        <v>21</v>
      </c>
      <c r="DN91" s="1343" t="s">
        <v>36</v>
      </c>
      <c r="DO91" s="623" t="s">
        <v>26</v>
      </c>
      <c r="DP91" s="88" t="s">
        <v>26</v>
      </c>
      <c r="DQ91" s="89" t="s">
        <v>26</v>
      </c>
      <c r="DR91" s="135" t="s">
        <v>173</v>
      </c>
      <c r="DS91" s="82">
        <v>253</v>
      </c>
      <c r="DT91" s="2246" t="s">
        <v>21</v>
      </c>
      <c r="DU91" s="2246"/>
      <c r="DV91" s="2246">
        <v>253</v>
      </c>
      <c r="DW91" s="2246" t="s">
        <v>21</v>
      </c>
      <c r="DX91" s="2246" t="s">
        <v>21</v>
      </c>
      <c r="DY91" s="2246">
        <v>253</v>
      </c>
      <c r="DZ91" s="2246" t="s">
        <v>21</v>
      </c>
      <c r="EA91" s="2246">
        <v>253</v>
      </c>
      <c r="EB91" s="2246" t="s">
        <v>21</v>
      </c>
      <c r="EC91" s="2246" t="s">
        <v>21</v>
      </c>
      <c r="ED91" s="2246" t="s">
        <v>21</v>
      </c>
      <c r="EE91" s="1343" t="s">
        <v>36</v>
      </c>
      <c r="EF91" s="623" t="s">
        <v>26</v>
      </c>
      <c r="EG91" s="88" t="s">
        <v>26</v>
      </c>
      <c r="EH91" s="89" t="s">
        <v>26</v>
      </c>
      <c r="EI91" s="135" t="s">
        <v>173</v>
      </c>
      <c r="EJ91" s="82">
        <v>4262</v>
      </c>
      <c r="EK91" s="2246" t="s">
        <v>21</v>
      </c>
      <c r="EL91" s="2246"/>
      <c r="EM91" s="2246">
        <v>4538</v>
      </c>
      <c r="EN91" s="2246">
        <v>1638</v>
      </c>
      <c r="EO91" s="2246" t="s">
        <v>21</v>
      </c>
      <c r="EP91" s="2246">
        <v>2900</v>
      </c>
      <c r="EQ91" s="2246" t="s">
        <v>21</v>
      </c>
      <c r="ER91" s="2246">
        <v>2900</v>
      </c>
      <c r="ES91" s="2246" t="s">
        <v>21</v>
      </c>
      <c r="ET91" s="2246" t="s">
        <v>21</v>
      </c>
      <c r="EU91" s="208">
        <v>314</v>
      </c>
      <c r="EV91" s="1343" t="s">
        <v>36</v>
      </c>
      <c r="EW91" s="623" t="s">
        <v>26</v>
      </c>
    </row>
    <row r="92" spans="1:153" ht="15" customHeight="1">
      <c r="A92" s="88" t="s">
        <v>26</v>
      </c>
      <c r="B92" s="89" t="s">
        <v>26</v>
      </c>
      <c r="C92" s="135" t="s">
        <v>174</v>
      </c>
      <c r="D92" s="82">
        <v>22</v>
      </c>
      <c r="E92" s="2246" t="s">
        <v>22</v>
      </c>
      <c r="F92" s="2246"/>
      <c r="G92" s="2246">
        <v>22</v>
      </c>
      <c r="H92" s="2246" t="s">
        <v>22</v>
      </c>
      <c r="I92" s="2246" t="s">
        <v>22</v>
      </c>
      <c r="J92" s="2246">
        <v>22</v>
      </c>
      <c r="K92" s="2246" t="s">
        <v>22</v>
      </c>
      <c r="L92" s="2246" t="s">
        <v>22</v>
      </c>
      <c r="M92" s="2246">
        <v>22</v>
      </c>
      <c r="N92" s="2246" t="s">
        <v>21</v>
      </c>
      <c r="O92" s="208" t="s">
        <v>21</v>
      </c>
      <c r="P92" s="1343" t="s">
        <v>37</v>
      </c>
      <c r="Q92" s="623" t="s">
        <v>26</v>
      </c>
      <c r="R92" s="88" t="s">
        <v>26</v>
      </c>
      <c r="S92" s="89" t="s">
        <v>26</v>
      </c>
      <c r="T92" s="135" t="s">
        <v>174</v>
      </c>
      <c r="U92" s="82">
        <v>41639</v>
      </c>
      <c r="V92" s="2246" t="s">
        <v>22</v>
      </c>
      <c r="W92" s="2246"/>
      <c r="X92" s="2246">
        <v>39078</v>
      </c>
      <c r="Y92" s="2246">
        <v>867</v>
      </c>
      <c r="Z92" s="2246">
        <v>1322</v>
      </c>
      <c r="AA92" s="2246">
        <v>36889</v>
      </c>
      <c r="AB92" s="2246" t="s">
        <v>21</v>
      </c>
      <c r="AC92" s="2246">
        <v>33200</v>
      </c>
      <c r="AD92" s="2246">
        <v>3689</v>
      </c>
      <c r="AE92" s="2246" t="s">
        <v>21</v>
      </c>
      <c r="AF92" s="208">
        <v>48209</v>
      </c>
      <c r="AG92" s="1343" t="s">
        <v>37</v>
      </c>
      <c r="AH92" s="623" t="s">
        <v>26</v>
      </c>
      <c r="AI92" s="88" t="s">
        <v>26</v>
      </c>
      <c r="AJ92" s="89" t="s">
        <v>26</v>
      </c>
      <c r="AK92" s="135" t="s">
        <v>174</v>
      </c>
      <c r="AL92" s="82">
        <v>18210</v>
      </c>
      <c r="AM92" s="2246" t="s">
        <v>22</v>
      </c>
      <c r="AN92" s="2246"/>
      <c r="AO92" s="2246">
        <v>17689</v>
      </c>
      <c r="AP92" s="2246" t="s">
        <v>21</v>
      </c>
      <c r="AQ92" s="2246" t="s">
        <v>21</v>
      </c>
      <c r="AR92" s="2246">
        <v>17689</v>
      </c>
      <c r="AS92" s="2246" t="s">
        <v>21</v>
      </c>
      <c r="AT92" s="2246">
        <v>17689</v>
      </c>
      <c r="AU92" s="2246" t="s">
        <v>21</v>
      </c>
      <c r="AV92" s="2246">
        <v>418</v>
      </c>
      <c r="AW92" s="208">
        <v>4354</v>
      </c>
      <c r="AX92" s="1343" t="s">
        <v>37</v>
      </c>
      <c r="AY92" s="623" t="s">
        <v>26</v>
      </c>
      <c r="AZ92" s="88" t="s">
        <v>26</v>
      </c>
      <c r="BA92" s="89" t="s">
        <v>26</v>
      </c>
      <c r="BB92" s="135" t="s">
        <v>174</v>
      </c>
      <c r="BC92" s="82">
        <v>16513</v>
      </c>
      <c r="BD92" s="2246" t="s">
        <v>21</v>
      </c>
      <c r="BE92" s="2246"/>
      <c r="BF92" s="2246">
        <v>16944</v>
      </c>
      <c r="BG92" s="2246" t="s">
        <v>21</v>
      </c>
      <c r="BH92" s="2246" t="s">
        <v>21</v>
      </c>
      <c r="BI92" s="2246">
        <v>16944</v>
      </c>
      <c r="BJ92" s="2246" t="s">
        <v>21</v>
      </c>
      <c r="BK92" s="2246">
        <v>16148</v>
      </c>
      <c r="BL92" s="2246">
        <v>796</v>
      </c>
      <c r="BM92" s="2246" t="s">
        <v>21</v>
      </c>
      <c r="BN92" s="2246">
        <v>6681</v>
      </c>
      <c r="BO92" s="1343" t="s">
        <v>37</v>
      </c>
      <c r="BP92" s="623" t="s">
        <v>26</v>
      </c>
      <c r="BQ92" s="88" t="s">
        <v>26</v>
      </c>
      <c r="BR92" s="89" t="s">
        <v>26</v>
      </c>
      <c r="BS92" s="135" t="s">
        <v>174</v>
      </c>
      <c r="BT92" s="82">
        <v>20372</v>
      </c>
      <c r="BU92" s="2246" t="s">
        <v>21</v>
      </c>
      <c r="BV92" s="2246"/>
      <c r="BW92" s="2246">
        <v>19525</v>
      </c>
      <c r="BX92" s="2246" t="s">
        <v>21</v>
      </c>
      <c r="BY92" s="2246" t="s">
        <v>21</v>
      </c>
      <c r="BZ92" s="2246">
        <v>19525</v>
      </c>
      <c r="CA92" s="2246">
        <v>6132</v>
      </c>
      <c r="CB92" s="2246">
        <v>13393</v>
      </c>
      <c r="CC92" s="2246" t="s">
        <v>21</v>
      </c>
      <c r="CD92" s="2246">
        <v>5</v>
      </c>
      <c r="CE92" s="2246">
        <v>18460</v>
      </c>
      <c r="CF92" s="1343" t="s">
        <v>37</v>
      </c>
      <c r="CG92" s="623" t="s">
        <v>26</v>
      </c>
      <c r="CH92" s="88" t="s">
        <v>26</v>
      </c>
      <c r="CI92" s="89" t="s">
        <v>26</v>
      </c>
      <c r="CJ92" s="135" t="s">
        <v>174</v>
      </c>
      <c r="CK92" s="82">
        <v>18741</v>
      </c>
      <c r="CL92" s="2246" t="s">
        <v>21</v>
      </c>
      <c r="CM92" s="2246"/>
      <c r="CN92" s="2246">
        <v>18741</v>
      </c>
      <c r="CO92" s="2246" t="s">
        <v>21</v>
      </c>
      <c r="CP92" s="2246" t="s">
        <v>21</v>
      </c>
      <c r="CQ92" s="2246">
        <v>18741</v>
      </c>
      <c r="CR92" s="2246" t="s">
        <v>21</v>
      </c>
      <c r="CS92" s="2246">
        <v>18741</v>
      </c>
      <c r="CT92" s="2246" t="s">
        <v>21</v>
      </c>
      <c r="CU92" s="2246" t="s">
        <v>21</v>
      </c>
      <c r="CV92" s="208" t="s">
        <v>22</v>
      </c>
      <c r="CW92" s="1343" t="s">
        <v>37</v>
      </c>
      <c r="CX92" s="623" t="s">
        <v>26</v>
      </c>
      <c r="CY92" s="88" t="s">
        <v>26</v>
      </c>
      <c r="CZ92" s="89" t="s">
        <v>26</v>
      </c>
      <c r="DA92" s="135" t="s">
        <v>174</v>
      </c>
      <c r="DB92" s="82">
        <v>388</v>
      </c>
      <c r="DC92" s="2246" t="s">
        <v>22</v>
      </c>
      <c r="DD92" s="2246"/>
      <c r="DE92" s="2246">
        <v>388</v>
      </c>
      <c r="DF92" s="2246" t="s">
        <v>21</v>
      </c>
      <c r="DG92" s="2246" t="s">
        <v>21</v>
      </c>
      <c r="DH92" s="2246">
        <v>388</v>
      </c>
      <c r="DI92" s="2246" t="s">
        <v>21</v>
      </c>
      <c r="DJ92" s="2246">
        <v>357</v>
      </c>
      <c r="DK92" s="2246">
        <v>31</v>
      </c>
      <c r="DL92" s="2246" t="s">
        <v>21</v>
      </c>
      <c r="DM92" s="2246" t="s">
        <v>21</v>
      </c>
      <c r="DN92" s="1343" t="s">
        <v>37</v>
      </c>
      <c r="DO92" s="623" t="s">
        <v>26</v>
      </c>
      <c r="DP92" s="88" t="s">
        <v>26</v>
      </c>
      <c r="DQ92" s="89" t="s">
        <v>26</v>
      </c>
      <c r="DR92" s="135" t="s">
        <v>174</v>
      </c>
      <c r="DS92" s="82">
        <v>81</v>
      </c>
      <c r="DT92" s="2246" t="s">
        <v>21</v>
      </c>
      <c r="DU92" s="2246"/>
      <c r="DV92" s="2246">
        <v>81</v>
      </c>
      <c r="DW92" s="2246" t="s">
        <v>21</v>
      </c>
      <c r="DX92" s="2246" t="s">
        <v>21</v>
      </c>
      <c r="DY92" s="2246">
        <v>81</v>
      </c>
      <c r="DZ92" s="2246" t="s">
        <v>21</v>
      </c>
      <c r="EA92" s="2246">
        <v>81</v>
      </c>
      <c r="EB92" s="2246" t="s">
        <v>21</v>
      </c>
      <c r="EC92" s="2246" t="s">
        <v>21</v>
      </c>
      <c r="ED92" s="2246" t="s">
        <v>21</v>
      </c>
      <c r="EE92" s="1343" t="s">
        <v>37</v>
      </c>
      <c r="EF92" s="623" t="s">
        <v>26</v>
      </c>
      <c r="EG92" s="88" t="s">
        <v>26</v>
      </c>
      <c r="EH92" s="89" t="s">
        <v>26</v>
      </c>
      <c r="EI92" s="135" t="s">
        <v>174</v>
      </c>
      <c r="EJ92" s="82">
        <v>3732</v>
      </c>
      <c r="EK92" s="2246" t="s">
        <v>21</v>
      </c>
      <c r="EL92" s="2246"/>
      <c r="EM92" s="2246">
        <v>3717</v>
      </c>
      <c r="EN92" s="2246">
        <v>1105</v>
      </c>
      <c r="EO92" s="2246" t="s">
        <v>21</v>
      </c>
      <c r="EP92" s="2246">
        <v>2612</v>
      </c>
      <c r="EQ92" s="2246" t="s">
        <v>21</v>
      </c>
      <c r="ER92" s="2246">
        <v>2612</v>
      </c>
      <c r="ES92" s="2246" t="s">
        <v>21</v>
      </c>
      <c r="ET92" s="2246" t="s">
        <v>21</v>
      </c>
      <c r="EU92" s="208">
        <v>329</v>
      </c>
      <c r="EV92" s="1343" t="s">
        <v>37</v>
      </c>
      <c r="EW92" s="623" t="s">
        <v>26</v>
      </c>
    </row>
    <row r="93" spans="1:153" ht="15" customHeight="1">
      <c r="A93" s="88" t="s">
        <v>26</v>
      </c>
      <c r="B93" s="89" t="s">
        <v>26</v>
      </c>
      <c r="C93" s="135" t="s">
        <v>175</v>
      </c>
      <c r="D93" s="82">
        <v>26</v>
      </c>
      <c r="E93" s="2246" t="s">
        <v>22</v>
      </c>
      <c r="F93" s="2246"/>
      <c r="G93" s="2246">
        <v>26</v>
      </c>
      <c r="H93" s="2246" t="s">
        <v>22</v>
      </c>
      <c r="I93" s="2246" t="s">
        <v>22</v>
      </c>
      <c r="J93" s="2246">
        <v>26</v>
      </c>
      <c r="K93" s="2246" t="s">
        <v>22</v>
      </c>
      <c r="L93" s="2246" t="s">
        <v>22</v>
      </c>
      <c r="M93" s="2246">
        <v>26</v>
      </c>
      <c r="N93" s="2246" t="s">
        <v>21</v>
      </c>
      <c r="O93" s="208" t="s">
        <v>21</v>
      </c>
      <c r="P93" s="1343" t="s">
        <v>38</v>
      </c>
      <c r="Q93" s="623" t="s">
        <v>26</v>
      </c>
      <c r="R93" s="88" t="s">
        <v>26</v>
      </c>
      <c r="S93" s="89" t="s">
        <v>26</v>
      </c>
      <c r="T93" s="135" t="s">
        <v>175</v>
      </c>
      <c r="U93" s="82">
        <v>33800</v>
      </c>
      <c r="V93" s="2246" t="s">
        <v>22</v>
      </c>
      <c r="W93" s="2246"/>
      <c r="X93" s="2246">
        <v>38609</v>
      </c>
      <c r="Y93" s="2246">
        <v>1068</v>
      </c>
      <c r="Z93" s="2246">
        <v>1231</v>
      </c>
      <c r="AA93" s="2246">
        <v>36310</v>
      </c>
      <c r="AB93" s="2246" t="s">
        <v>21</v>
      </c>
      <c r="AC93" s="2246">
        <v>33182</v>
      </c>
      <c r="AD93" s="2246">
        <v>3128</v>
      </c>
      <c r="AE93" s="2246" t="s">
        <v>21</v>
      </c>
      <c r="AF93" s="208">
        <v>43375</v>
      </c>
      <c r="AG93" s="1343" t="s">
        <v>38</v>
      </c>
      <c r="AH93" s="623" t="s">
        <v>26</v>
      </c>
      <c r="AI93" s="88" t="s">
        <v>26</v>
      </c>
      <c r="AJ93" s="89" t="s">
        <v>26</v>
      </c>
      <c r="AK93" s="135" t="s">
        <v>175</v>
      </c>
      <c r="AL93" s="82">
        <v>19332</v>
      </c>
      <c r="AM93" s="2246" t="s">
        <v>22</v>
      </c>
      <c r="AN93" s="2246"/>
      <c r="AO93" s="2246">
        <v>19064</v>
      </c>
      <c r="AP93" s="2246" t="s">
        <v>21</v>
      </c>
      <c r="AQ93" s="2246" t="s">
        <v>21</v>
      </c>
      <c r="AR93" s="2246">
        <v>19064</v>
      </c>
      <c r="AS93" s="2246" t="s">
        <v>21</v>
      </c>
      <c r="AT93" s="2246">
        <v>19064</v>
      </c>
      <c r="AU93" s="2246" t="s">
        <v>21</v>
      </c>
      <c r="AV93" s="2246">
        <v>422</v>
      </c>
      <c r="AW93" s="208">
        <v>4220</v>
      </c>
      <c r="AX93" s="1343" t="s">
        <v>38</v>
      </c>
      <c r="AY93" s="623" t="s">
        <v>26</v>
      </c>
      <c r="AZ93" s="88" t="s">
        <v>26</v>
      </c>
      <c r="BA93" s="89" t="s">
        <v>26</v>
      </c>
      <c r="BB93" s="135" t="s">
        <v>175</v>
      </c>
      <c r="BC93" s="82">
        <v>19294</v>
      </c>
      <c r="BD93" s="2246" t="s">
        <v>21</v>
      </c>
      <c r="BE93" s="2246"/>
      <c r="BF93" s="2246">
        <v>20747</v>
      </c>
      <c r="BG93" s="2246" t="s">
        <v>21</v>
      </c>
      <c r="BH93" s="2246" t="s">
        <v>21</v>
      </c>
      <c r="BI93" s="2246">
        <v>20747</v>
      </c>
      <c r="BJ93" s="2246" t="s">
        <v>21</v>
      </c>
      <c r="BK93" s="2246">
        <v>19824</v>
      </c>
      <c r="BL93" s="2246">
        <v>923</v>
      </c>
      <c r="BM93" s="2246" t="s">
        <v>21</v>
      </c>
      <c r="BN93" s="2246">
        <v>5229</v>
      </c>
      <c r="BO93" s="1343" t="s">
        <v>38</v>
      </c>
      <c r="BP93" s="623" t="s">
        <v>26</v>
      </c>
      <c r="BQ93" s="88" t="s">
        <v>26</v>
      </c>
      <c r="BR93" s="89" t="s">
        <v>26</v>
      </c>
      <c r="BS93" s="135" t="s">
        <v>175</v>
      </c>
      <c r="BT93" s="82">
        <v>17321</v>
      </c>
      <c r="BU93" s="2246" t="s">
        <v>21</v>
      </c>
      <c r="BV93" s="2246"/>
      <c r="BW93" s="2246">
        <v>16976</v>
      </c>
      <c r="BX93" s="2246" t="s">
        <v>21</v>
      </c>
      <c r="BY93" s="2246" t="s">
        <v>21</v>
      </c>
      <c r="BZ93" s="2246">
        <v>16976</v>
      </c>
      <c r="CA93" s="2246">
        <v>3935</v>
      </c>
      <c r="CB93" s="2246">
        <v>13041</v>
      </c>
      <c r="CC93" s="2246" t="s">
        <v>21</v>
      </c>
      <c r="CD93" s="2246">
        <v>17</v>
      </c>
      <c r="CE93" s="2246">
        <v>18792</v>
      </c>
      <c r="CF93" s="1343" t="s">
        <v>38</v>
      </c>
      <c r="CG93" s="623" t="s">
        <v>26</v>
      </c>
      <c r="CH93" s="88" t="s">
        <v>26</v>
      </c>
      <c r="CI93" s="89" t="s">
        <v>26</v>
      </c>
      <c r="CJ93" s="135" t="s">
        <v>175</v>
      </c>
      <c r="CK93" s="82">
        <v>18166</v>
      </c>
      <c r="CL93" s="2246" t="s">
        <v>21</v>
      </c>
      <c r="CM93" s="2246"/>
      <c r="CN93" s="2246">
        <v>18166</v>
      </c>
      <c r="CO93" s="2246" t="s">
        <v>21</v>
      </c>
      <c r="CP93" s="2246" t="s">
        <v>21</v>
      </c>
      <c r="CQ93" s="2246">
        <v>18166</v>
      </c>
      <c r="CR93" s="2246" t="s">
        <v>21</v>
      </c>
      <c r="CS93" s="2246">
        <v>18166</v>
      </c>
      <c r="CT93" s="2246" t="s">
        <v>21</v>
      </c>
      <c r="CU93" s="2246" t="s">
        <v>21</v>
      </c>
      <c r="CV93" s="208" t="s">
        <v>22</v>
      </c>
      <c r="CW93" s="1343" t="s">
        <v>38</v>
      </c>
      <c r="CX93" s="623" t="s">
        <v>26</v>
      </c>
      <c r="CY93" s="88" t="s">
        <v>26</v>
      </c>
      <c r="CZ93" s="89" t="s">
        <v>26</v>
      </c>
      <c r="DA93" s="135" t="s">
        <v>175</v>
      </c>
      <c r="DB93" s="82">
        <v>643</v>
      </c>
      <c r="DC93" s="2246" t="s">
        <v>22</v>
      </c>
      <c r="DD93" s="2246"/>
      <c r="DE93" s="2246">
        <v>643</v>
      </c>
      <c r="DF93" s="2246" t="s">
        <v>21</v>
      </c>
      <c r="DG93" s="2246" t="s">
        <v>21</v>
      </c>
      <c r="DH93" s="2246">
        <v>643</v>
      </c>
      <c r="DI93" s="2246" t="s">
        <v>21</v>
      </c>
      <c r="DJ93" s="2246">
        <v>598</v>
      </c>
      <c r="DK93" s="2246">
        <v>45</v>
      </c>
      <c r="DL93" s="2246" t="s">
        <v>21</v>
      </c>
      <c r="DM93" s="2246" t="s">
        <v>21</v>
      </c>
      <c r="DN93" s="1343" t="s">
        <v>38</v>
      </c>
      <c r="DO93" s="623" t="s">
        <v>26</v>
      </c>
      <c r="DP93" s="88" t="s">
        <v>26</v>
      </c>
      <c r="DQ93" s="89" t="s">
        <v>26</v>
      </c>
      <c r="DR93" s="135" t="s">
        <v>175</v>
      </c>
      <c r="DS93" s="82">
        <v>227</v>
      </c>
      <c r="DT93" s="2246" t="s">
        <v>21</v>
      </c>
      <c r="DU93" s="2246"/>
      <c r="DV93" s="2246">
        <v>227</v>
      </c>
      <c r="DW93" s="2246" t="s">
        <v>21</v>
      </c>
      <c r="DX93" s="2246" t="s">
        <v>21</v>
      </c>
      <c r="DY93" s="2246">
        <v>227</v>
      </c>
      <c r="DZ93" s="2246" t="s">
        <v>21</v>
      </c>
      <c r="EA93" s="2246">
        <v>227</v>
      </c>
      <c r="EB93" s="2246" t="s">
        <v>21</v>
      </c>
      <c r="EC93" s="2246" t="s">
        <v>21</v>
      </c>
      <c r="ED93" s="2246" t="s">
        <v>21</v>
      </c>
      <c r="EE93" s="1343" t="s">
        <v>38</v>
      </c>
      <c r="EF93" s="623" t="s">
        <v>26</v>
      </c>
      <c r="EG93" s="88" t="s">
        <v>26</v>
      </c>
      <c r="EH93" s="89" t="s">
        <v>26</v>
      </c>
      <c r="EI93" s="135" t="s">
        <v>175</v>
      </c>
      <c r="EJ93" s="82">
        <v>3773</v>
      </c>
      <c r="EK93" s="2246" t="s">
        <v>21</v>
      </c>
      <c r="EL93" s="2246"/>
      <c r="EM93" s="2246">
        <v>3673</v>
      </c>
      <c r="EN93" s="2246">
        <v>1037</v>
      </c>
      <c r="EO93" s="2246" t="s">
        <v>21</v>
      </c>
      <c r="EP93" s="2246">
        <v>2636</v>
      </c>
      <c r="EQ93" s="2246" t="s">
        <v>21</v>
      </c>
      <c r="ER93" s="2246">
        <v>2636</v>
      </c>
      <c r="ES93" s="2246" t="s">
        <v>21</v>
      </c>
      <c r="ET93" s="2246" t="s">
        <v>21</v>
      </c>
      <c r="EU93" s="208">
        <v>429</v>
      </c>
      <c r="EV93" s="1343" t="s">
        <v>38</v>
      </c>
      <c r="EW93" s="623" t="s">
        <v>26</v>
      </c>
    </row>
    <row r="94" spans="1:153" ht="15" customHeight="1">
      <c r="A94" s="88" t="s">
        <v>26</v>
      </c>
      <c r="B94" s="89" t="s">
        <v>26</v>
      </c>
      <c r="C94" s="135" t="s">
        <v>176</v>
      </c>
      <c r="D94" s="82">
        <v>24</v>
      </c>
      <c r="E94" s="2246" t="s">
        <v>22</v>
      </c>
      <c r="F94" s="2246"/>
      <c r="G94" s="2246">
        <v>24</v>
      </c>
      <c r="H94" s="2246" t="s">
        <v>22</v>
      </c>
      <c r="I94" s="2246" t="s">
        <v>22</v>
      </c>
      <c r="J94" s="2246">
        <v>24</v>
      </c>
      <c r="K94" s="2246" t="s">
        <v>22</v>
      </c>
      <c r="L94" s="2246" t="s">
        <v>22</v>
      </c>
      <c r="M94" s="2246">
        <v>24</v>
      </c>
      <c r="N94" s="2246" t="s">
        <v>21</v>
      </c>
      <c r="O94" s="208" t="s">
        <v>21</v>
      </c>
      <c r="P94" s="1343" t="s">
        <v>39</v>
      </c>
      <c r="Q94" s="623" t="s">
        <v>26</v>
      </c>
      <c r="R94" s="88" t="s">
        <v>26</v>
      </c>
      <c r="S94" s="89" t="s">
        <v>26</v>
      </c>
      <c r="T94" s="135" t="s">
        <v>176</v>
      </c>
      <c r="U94" s="82">
        <v>38546</v>
      </c>
      <c r="V94" s="2246" t="s">
        <v>22</v>
      </c>
      <c r="W94" s="2246"/>
      <c r="X94" s="2246">
        <v>40130</v>
      </c>
      <c r="Y94" s="2246">
        <v>1186</v>
      </c>
      <c r="Z94" s="2246">
        <v>960</v>
      </c>
      <c r="AA94" s="2246">
        <v>37984</v>
      </c>
      <c r="AB94" s="2246" t="s">
        <v>21</v>
      </c>
      <c r="AC94" s="2246">
        <v>34651</v>
      </c>
      <c r="AD94" s="2246">
        <v>3333</v>
      </c>
      <c r="AE94" s="2246" t="s">
        <v>21</v>
      </c>
      <c r="AF94" s="208">
        <v>41737</v>
      </c>
      <c r="AG94" s="1343" t="s">
        <v>39</v>
      </c>
      <c r="AH94" s="623" t="s">
        <v>26</v>
      </c>
      <c r="AI94" s="88" t="s">
        <v>26</v>
      </c>
      <c r="AJ94" s="89" t="s">
        <v>26</v>
      </c>
      <c r="AK94" s="135" t="s">
        <v>176</v>
      </c>
      <c r="AL94" s="82">
        <v>22922</v>
      </c>
      <c r="AM94" s="2246" t="s">
        <v>22</v>
      </c>
      <c r="AN94" s="2246"/>
      <c r="AO94" s="2246">
        <v>22727</v>
      </c>
      <c r="AP94" s="2246" t="s">
        <v>21</v>
      </c>
      <c r="AQ94" s="2246" t="s">
        <v>21</v>
      </c>
      <c r="AR94" s="2246">
        <v>22727</v>
      </c>
      <c r="AS94" s="2246" t="s">
        <v>21</v>
      </c>
      <c r="AT94" s="2246">
        <v>22727</v>
      </c>
      <c r="AU94" s="2246" t="s">
        <v>21</v>
      </c>
      <c r="AV94" s="2246">
        <v>430</v>
      </c>
      <c r="AW94" s="208">
        <v>3985</v>
      </c>
      <c r="AX94" s="1343" t="s">
        <v>39</v>
      </c>
      <c r="AY94" s="623" t="s">
        <v>26</v>
      </c>
      <c r="AZ94" s="88" t="s">
        <v>26</v>
      </c>
      <c r="BA94" s="89" t="s">
        <v>26</v>
      </c>
      <c r="BB94" s="135" t="s">
        <v>176</v>
      </c>
      <c r="BC94" s="82">
        <v>21828</v>
      </c>
      <c r="BD94" s="2246" t="s">
        <v>21</v>
      </c>
      <c r="BE94" s="2246"/>
      <c r="BF94" s="2246">
        <v>22476</v>
      </c>
      <c r="BG94" s="2246" t="s">
        <v>21</v>
      </c>
      <c r="BH94" s="2246" t="s">
        <v>21</v>
      </c>
      <c r="BI94" s="2246">
        <v>22476</v>
      </c>
      <c r="BJ94" s="2246" t="s">
        <v>21</v>
      </c>
      <c r="BK94" s="2246">
        <v>21293</v>
      </c>
      <c r="BL94" s="2246">
        <v>1183</v>
      </c>
      <c r="BM94" s="2246" t="s">
        <v>21</v>
      </c>
      <c r="BN94" s="2246">
        <v>4580</v>
      </c>
      <c r="BO94" s="1343" t="s">
        <v>39</v>
      </c>
      <c r="BP94" s="623" t="s">
        <v>26</v>
      </c>
      <c r="BQ94" s="88" t="s">
        <v>26</v>
      </c>
      <c r="BR94" s="89" t="s">
        <v>26</v>
      </c>
      <c r="BS94" s="135" t="s">
        <v>176</v>
      </c>
      <c r="BT94" s="82">
        <v>16071</v>
      </c>
      <c r="BU94" s="2246" t="s">
        <v>21</v>
      </c>
      <c r="BV94" s="2246"/>
      <c r="BW94" s="2246">
        <v>16684</v>
      </c>
      <c r="BX94" s="2246" t="s">
        <v>21</v>
      </c>
      <c r="BY94" s="2246" t="s">
        <v>21</v>
      </c>
      <c r="BZ94" s="2246">
        <v>16684</v>
      </c>
      <c r="CA94" s="2246">
        <v>4077</v>
      </c>
      <c r="CB94" s="2246">
        <v>12607</v>
      </c>
      <c r="CC94" s="2246" t="s">
        <v>21</v>
      </c>
      <c r="CD94" s="2246">
        <v>12</v>
      </c>
      <c r="CE94" s="2246">
        <v>18169</v>
      </c>
      <c r="CF94" s="1343" t="s">
        <v>39</v>
      </c>
      <c r="CG94" s="623" t="s">
        <v>26</v>
      </c>
      <c r="CH94" s="88" t="s">
        <v>26</v>
      </c>
      <c r="CI94" s="89" t="s">
        <v>26</v>
      </c>
      <c r="CJ94" s="135" t="s">
        <v>176</v>
      </c>
      <c r="CK94" s="82">
        <v>20369</v>
      </c>
      <c r="CL94" s="2246" t="s">
        <v>21</v>
      </c>
      <c r="CM94" s="2246"/>
      <c r="CN94" s="2246">
        <v>20369</v>
      </c>
      <c r="CO94" s="2246" t="s">
        <v>21</v>
      </c>
      <c r="CP94" s="2246" t="s">
        <v>21</v>
      </c>
      <c r="CQ94" s="2246">
        <v>20369</v>
      </c>
      <c r="CR94" s="2246" t="s">
        <v>21</v>
      </c>
      <c r="CS94" s="2246">
        <v>20369</v>
      </c>
      <c r="CT94" s="2246" t="s">
        <v>21</v>
      </c>
      <c r="CU94" s="2246" t="s">
        <v>21</v>
      </c>
      <c r="CV94" s="208" t="s">
        <v>22</v>
      </c>
      <c r="CW94" s="1343" t="s">
        <v>39</v>
      </c>
      <c r="CX94" s="623" t="s">
        <v>26</v>
      </c>
      <c r="CY94" s="88" t="s">
        <v>26</v>
      </c>
      <c r="CZ94" s="89" t="s">
        <v>26</v>
      </c>
      <c r="DA94" s="135" t="s">
        <v>176</v>
      </c>
      <c r="DB94" s="82">
        <v>256</v>
      </c>
      <c r="DC94" s="2246" t="s">
        <v>22</v>
      </c>
      <c r="DD94" s="2246"/>
      <c r="DE94" s="2246">
        <v>256</v>
      </c>
      <c r="DF94" s="2246" t="s">
        <v>21</v>
      </c>
      <c r="DG94" s="2246" t="s">
        <v>21</v>
      </c>
      <c r="DH94" s="2246">
        <v>256</v>
      </c>
      <c r="DI94" s="2246" t="s">
        <v>21</v>
      </c>
      <c r="DJ94" s="2246">
        <v>222</v>
      </c>
      <c r="DK94" s="2246">
        <v>34</v>
      </c>
      <c r="DL94" s="2246" t="s">
        <v>21</v>
      </c>
      <c r="DM94" s="2246" t="s">
        <v>21</v>
      </c>
      <c r="DN94" s="1343" t="s">
        <v>39</v>
      </c>
      <c r="DO94" s="623" t="s">
        <v>26</v>
      </c>
      <c r="DP94" s="88" t="s">
        <v>26</v>
      </c>
      <c r="DQ94" s="89" t="s">
        <v>26</v>
      </c>
      <c r="DR94" s="135" t="s">
        <v>176</v>
      </c>
      <c r="DS94" s="82">
        <v>234</v>
      </c>
      <c r="DT94" s="2246" t="s">
        <v>21</v>
      </c>
      <c r="DU94" s="2246"/>
      <c r="DV94" s="2246">
        <v>234</v>
      </c>
      <c r="DW94" s="2246" t="s">
        <v>21</v>
      </c>
      <c r="DX94" s="2246" t="s">
        <v>21</v>
      </c>
      <c r="DY94" s="2246">
        <v>234</v>
      </c>
      <c r="DZ94" s="2246" t="s">
        <v>21</v>
      </c>
      <c r="EA94" s="2246">
        <v>234</v>
      </c>
      <c r="EB94" s="2246" t="s">
        <v>21</v>
      </c>
      <c r="EC94" s="2246" t="s">
        <v>21</v>
      </c>
      <c r="ED94" s="2246" t="s">
        <v>21</v>
      </c>
      <c r="EE94" s="1343" t="s">
        <v>39</v>
      </c>
      <c r="EF94" s="623" t="s">
        <v>26</v>
      </c>
      <c r="EG94" s="88" t="s">
        <v>26</v>
      </c>
      <c r="EH94" s="89" t="s">
        <v>26</v>
      </c>
      <c r="EI94" s="135" t="s">
        <v>176</v>
      </c>
      <c r="EJ94" s="82">
        <v>3249</v>
      </c>
      <c r="EK94" s="2246" t="s">
        <v>21</v>
      </c>
      <c r="EL94" s="2246"/>
      <c r="EM94" s="2246">
        <v>3373</v>
      </c>
      <c r="EN94" s="2246">
        <v>819</v>
      </c>
      <c r="EO94" s="2246" t="s">
        <v>21</v>
      </c>
      <c r="EP94" s="2246">
        <v>2554</v>
      </c>
      <c r="EQ94" s="2246" t="s">
        <v>21</v>
      </c>
      <c r="ER94" s="2246">
        <v>2554</v>
      </c>
      <c r="ES94" s="2246" t="s">
        <v>21</v>
      </c>
      <c r="ET94" s="2246" t="s">
        <v>21</v>
      </c>
      <c r="EU94" s="208">
        <v>305</v>
      </c>
      <c r="EV94" s="1343" t="s">
        <v>39</v>
      </c>
      <c r="EW94" s="623" t="s">
        <v>26</v>
      </c>
    </row>
    <row r="95" spans="1:153" ht="15" customHeight="1">
      <c r="A95" s="88" t="s">
        <v>26</v>
      </c>
      <c r="B95" s="89" t="s">
        <v>26</v>
      </c>
      <c r="C95" s="135" t="s">
        <v>177</v>
      </c>
      <c r="D95" s="82">
        <v>27</v>
      </c>
      <c r="E95" s="2246" t="s">
        <v>22</v>
      </c>
      <c r="F95" s="2246"/>
      <c r="G95" s="2246">
        <v>27</v>
      </c>
      <c r="H95" s="2246" t="s">
        <v>22</v>
      </c>
      <c r="I95" s="2246" t="s">
        <v>22</v>
      </c>
      <c r="J95" s="2246">
        <v>27</v>
      </c>
      <c r="K95" s="2246" t="s">
        <v>22</v>
      </c>
      <c r="L95" s="2246" t="s">
        <v>22</v>
      </c>
      <c r="M95" s="2246">
        <v>27</v>
      </c>
      <c r="N95" s="2246" t="s">
        <v>21</v>
      </c>
      <c r="O95" s="208" t="s">
        <v>21</v>
      </c>
      <c r="P95" s="1343" t="s">
        <v>40</v>
      </c>
      <c r="Q95" s="623" t="s">
        <v>26</v>
      </c>
      <c r="R95" s="88" t="s">
        <v>26</v>
      </c>
      <c r="S95" s="89" t="s">
        <v>26</v>
      </c>
      <c r="T95" s="135" t="s">
        <v>177</v>
      </c>
      <c r="U95" s="82">
        <v>42427</v>
      </c>
      <c r="V95" s="2246" t="s">
        <v>22</v>
      </c>
      <c r="W95" s="2246"/>
      <c r="X95" s="2246">
        <v>38240</v>
      </c>
      <c r="Y95" s="2246">
        <v>1040</v>
      </c>
      <c r="Z95" s="2246">
        <v>789</v>
      </c>
      <c r="AA95" s="2246">
        <v>36411</v>
      </c>
      <c r="AB95" s="2246" t="s">
        <v>21</v>
      </c>
      <c r="AC95" s="2246">
        <v>33390</v>
      </c>
      <c r="AD95" s="2246">
        <v>3021</v>
      </c>
      <c r="AE95" s="2246" t="s">
        <v>21</v>
      </c>
      <c r="AF95" s="208">
        <v>45902</v>
      </c>
      <c r="AG95" s="1343" t="s">
        <v>40</v>
      </c>
      <c r="AH95" s="623" t="s">
        <v>26</v>
      </c>
      <c r="AI95" s="88" t="s">
        <v>26</v>
      </c>
      <c r="AJ95" s="89" t="s">
        <v>26</v>
      </c>
      <c r="AK95" s="135" t="s">
        <v>177</v>
      </c>
      <c r="AL95" s="82">
        <v>18447</v>
      </c>
      <c r="AM95" s="2246" t="s">
        <v>22</v>
      </c>
      <c r="AN95" s="2246"/>
      <c r="AO95" s="2246">
        <v>18384</v>
      </c>
      <c r="AP95" s="2246" t="s">
        <v>21</v>
      </c>
      <c r="AQ95" s="2246" t="s">
        <v>21</v>
      </c>
      <c r="AR95" s="2246">
        <v>18384</v>
      </c>
      <c r="AS95" s="2246" t="s">
        <v>21</v>
      </c>
      <c r="AT95" s="2246">
        <v>18384</v>
      </c>
      <c r="AU95" s="2246" t="s">
        <v>21</v>
      </c>
      <c r="AV95" s="2246">
        <v>417</v>
      </c>
      <c r="AW95" s="208">
        <v>3631</v>
      </c>
      <c r="AX95" s="1343" t="s">
        <v>40</v>
      </c>
      <c r="AY95" s="623" t="s">
        <v>26</v>
      </c>
      <c r="AZ95" s="88" t="s">
        <v>26</v>
      </c>
      <c r="BA95" s="89" t="s">
        <v>26</v>
      </c>
      <c r="BB95" s="135" t="s">
        <v>177</v>
      </c>
      <c r="BC95" s="82">
        <v>20955</v>
      </c>
      <c r="BD95" s="2246" t="s">
        <v>21</v>
      </c>
      <c r="BE95" s="2246"/>
      <c r="BF95" s="2246">
        <v>20815</v>
      </c>
      <c r="BG95" s="2246" t="s">
        <v>21</v>
      </c>
      <c r="BH95" s="2246" t="s">
        <v>21</v>
      </c>
      <c r="BI95" s="2246">
        <v>20815</v>
      </c>
      <c r="BJ95" s="2246" t="s">
        <v>21</v>
      </c>
      <c r="BK95" s="2246">
        <v>19694</v>
      </c>
      <c r="BL95" s="2246">
        <v>1121</v>
      </c>
      <c r="BM95" s="2246" t="s">
        <v>21</v>
      </c>
      <c r="BN95" s="2246">
        <v>4720</v>
      </c>
      <c r="BO95" s="1343" t="s">
        <v>40</v>
      </c>
      <c r="BP95" s="623" t="s">
        <v>26</v>
      </c>
      <c r="BQ95" s="88" t="s">
        <v>26</v>
      </c>
      <c r="BR95" s="89" t="s">
        <v>26</v>
      </c>
      <c r="BS95" s="135" t="s">
        <v>177</v>
      </c>
      <c r="BT95" s="82">
        <v>16808</v>
      </c>
      <c r="BU95" s="2246" t="s">
        <v>21</v>
      </c>
      <c r="BV95" s="2246"/>
      <c r="BW95" s="2246">
        <v>17196</v>
      </c>
      <c r="BX95" s="2246" t="s">
        <v>21</v>
      </c>
      <c r="BY95" s="2246" t="s">
        <v>21</v>
      </c>
      <c r="BZ95" s="2246">
        <v>17196</v>
      </c>
      <c r="CA95" s="2246">
        <v>5544</v>
      </c>
      <c r="CB95" s="2246">
        <v>11652</v>
      </c>
      <c r="CC95" s="2246" t="s">
        <v>21</v>
      </c>
      <c r="CD95" s="2246">
        <v>6</v>
      </c>
      <c r="CE95" s="2246">
        <v>17775</v>
      </c>
      <c r="CF95" s="1343" t="s">
        <v>40</v>
      </c>
      <c r="CG95" s="623" t="s">
        <v>26</v>
      </c>
      <c r="CH95" s="88" t="s">
        <v>26</v>
      </c>
      <c r="CI95" s="89" t="s">
        <v>26</v>
      </c>
      <c r="CJ95" s="135" t="s">
        <v>177</v>
      </c>
      <c r="CK95" s="82">
        <v>19790</v>
      </c>
      <c r="CL95" s="2246" t="s">
        <v>21</v>
      </c>
      <c r="CM95" s="2246"/>
      <c r="CN95" s="2246">
        <v>19790</v>
      </c>
      <c r="CO95" s="2246" t="s">
        <v>21</v>
      </c>
      <c r="CP95" s="2246" t="s">
        <v>21</v>
      </c>
      <c r="CQ95" s="2246">
        <v>19790</v>
      </c>
      <c r="CR95" s="2246" t="s">
        <v>21</v>
      </c>
      <c r="CS95" s="2246">
        <v>19790</v>
      </c>
      <c r="CT95" s="2246" t="s">
        <v>21</v>
      </c>
      <c r="CU95" s="2246" t="s">
        <v>21</v>
      </c>
      <c r="CV95" s="208" t="s">
        <v>22</v>
      </c>
      <c r="CW95" s="1343" t="s">
        <v>40</v>
      </c>
      <c r="CX95" s="623" t="s">
        <v>26</v>
      </c>
      <c r="CY95" s="88" t="s">
        <v>26</v>
      </c>
      <c r="CZ95" s="89" t="s">
        <v>26</v>
      </c>
      <c r="DA95" s="135" t="s">
        <v>177</v>
      </c>
      <c r="DB95" s="82">
        <v>162</v>
      </c>
      <c r="DC95" s="2246" t="s">
        <v>22</v>
      </c>
      <c r="DD95" s="2246"/>
      <c r="DE95" s="2246">
        <v>162</v>
      </c>
      <c r="DF95" s="2246" t="s">
        <v>21</v>
      </c>
      <c r="DG95" s="2246" t="s">
        <v>21</v>
      </c>
      <c r="DH95" s="2246">
        <v>162</v>
      </c>
      <c r="DI95" s="2246" t="s">
        <v>21</v>
      </c>
      <c r="DJ95" s="2246">
        <v>130</v>
      </c>
      <c r="DK95" s="2246">
        <v>32</v>
      </c>
      <c r="DL95" s="2246" t="s">
        <v>21</v>
      </c>
      <c r="DM95" s="2246" t="s">
        <v>21</v>
      </c>
      <c r="DN95" s="1343" t="s">
        <v>40</v>
      </c>
      <c r="DO95" s="623" t="s">
        <v>26</v>
      </c>
      <c r="DP95" s="88" t="s">
        <v>26</v>
      </c>
      <c r="DQ95" s="89" t="s">
        <v>26</v>
      </c>
      <c r="DR95" s="135" t="s">
        <v>177</v>
      </c>
      <c r="DS95" s="82">
        <v>233</v>
      </c>
      <c r="DT95" s="2246" t="s">
        <v>21</v>
      </c>
      <c r="DU95" s="2246"/>
      <c r="DV95" s="2246">
        <v>233</v>
      </c>
      <c r="DW95" s="2246" t="s">
        <v>21</v>
      </c>
      <c r="DX95" s="2246" t="s">
        <v>21</v>
      </c>
      <c r="DY95" s="2246">
        <v>233</v>
      </c>
      <c r="DZ95" s="2246" t="s">
        <v>21</v>
      </c>
      <c r="EA95" s="2246">
        <v>233</v>
      </c>
      <c r="EB95" s="2246" t="s">
        <v>21</v>
      </c>
      <c r="EC95" s="2246" t="s">
        <v>21</v>
      </c>
      <c r="ED95" s="2246" t="s">
        <v>21</v>
      </c>
      <c r="EE95" s="1343" t="s">
        <v>40</v>
      </c>
      <c r="EF95" s="623" t="s">
        <v>26</v>
      </c>
      <c r="EG95" s="88" t="s">
        <v>26</v>
      </c>
      <c r="EH95" s="89" t="s">
        <v>26</v>
      </c>
      <c r="EI95" s="135" t="s">
        <v>177</v>
      </c>
      <c r="EJ95" s="82">
        <v>3559</v>
      </c>
      <c r="EK95" s="2246" t="s">
        <v>21</v>
      </c>
      <c r="EL95" s="2246"/>
      <c r="EM95" s="2246">
        <v>3524</v>
      </c>
      <c r="EN95" s="2246">
        <v>1088</v>
      </c>
      <c r="EO95" s="2246" t="s">
        <v>21</v>
      </c>
      <c r="EP95" s="2246">
        <v>2436</v>
      </c>
      <c r="EQ95" s="2246" t="s">
        <v>21</v>
      </c>
      <c r="ER95" s="2246">
        <v>2436</v>
      </c>
      <c r="ES95" s="2246" t="s">
        <v>21</v>
      </c>
      <c r="ET95" s="2246" t="s">
        <v>21</v>
      </c>
      <c r="EU95" s="208">
        <v>340</v>
      </c>
      <c r="EV95" s="1343" t="s">
        <v>40</v>
      </c>
      <c r="EW95" s="623" t="s">
        <v>26</v>
      </c>
    </row>
    <row r="96" spans="1:153" ht="15" customHeight="1">
      <c r="A96" s="104" t="s">
        <v>26</v>
      </c>
      <c r="B96" s="105" t="s">
        <v>26</v>
      </c>
      <c r="C96" s="1088" t="s">
        <v>178</v>
      </c>
      <c r="D96" s="106">
        <v>25</v>
      </c>
      <c r="E96" s="2247" t="s">
        <v>22</v>
      </c>
      <c r="F96" s="2247"/>
      <c r="G96" s="2247">
        <v>25</v>
      </c>
      <c r="H96" s="2247" t="s">
        <v>22</v>
      </c>
      <c r="I96" s="2247" t="s">
        <v>22</v>
      </c>
      <c r="J96" s="2247">
        <v>25</v>
      </c>
      <c r="K96" s="2247" t="s">
        <v>22</v>
      </c>
      <c r="L96" s="2247" t="s">
        <v>22</v>
      </c>
      <c r="M96" s="2247">
        <v>25</v>
      </c>
      <c r="N96" s="2247">
        <v>1</v>
      </c>
      <c r="O96" s="486" t="s">
        <v>21</v>
      </c>
      <c r="P96" s="1345" t="s">
        <v>41</v>
      </c>
      <c r="Q96" s="626" t="s">
        <v>26</v>
      </c>
      <c r="R96" s="104" t="s">
        <v>26</v>
      </c>
      <c r="S96" s="105" t="s">
        <v>26</v>
      </c>
      <c r="T96" s="1088" t="s">
        <v>178</v>
      </c>
      <c r="U96" s="106">
        <v>37353</v>
      </c>
      <c r="V96" s="2247" t="s">
        <v>22</v>
      </c>
      <c r="W96" s="2247"/>
      <c r="X96" s="2247">
        <v>39195</v>
      </c>
      <c r="Y96" s="2247">
        <v>1235</v>
      </c>
      <c r="Z96" s="2247">
        <v>907</v>
      </c>
      <c r="AA96" s="2247">
        <v>37053</v>
      </c>
      <c r="AB96" s="2247" t="s">
        <v>21</v>
      </c>
      <c r="AC96" s="2247">
        <v>33701</v>
      </c>
      <c r="AD96" s="2247">
        <v>3352</v>
      </c>
      <c r="AE96" s="2247" t="s">
        <v>21</v>
      </c>
      <c r="AF96" s="486">
        <v>44036</v>
      </c>
      <c r="AG96" s="1345" t="s">
        <v>41</v>
      </c>
      <c r="AH96" s="626" t="s">
        <v>26</v>
      </c>
      <c r="AI96" s="104" t="s">
        <v>26</v>
      </c>
      <c r="AJ96" s="105" t="s">
        <v>26</v>
      </c>
      <c r="AK96" s="1088" t="s">
        <v>178</v>
      </c>
      <c r="AL96" s="106">
        <v>22003</v>
      </c>
      <c r="AM96" s="2247" t="s">
        <v>22</v>
      </c>
      <c r="AN96" s="2247"/>
      <c r="AO96" s="2247">
        <v>22125</v>
      </c>
      <c r="AP96" s="2247" t="s">
        <v>21</v>
      </c>
      <c r="AQ96" s="2247" t="s">
        <v>21</v>
      </c>
      <c r="AR96" s="2247">
        <v>22125</v>
      </c>
      <c r="AS96" s="2247" t="s">
        <v>21</v>
      </c>
      <c r="AT96" s="2247">
        <v>22125</v>
      </c>
      <c r="AU96" s="2247" t="s">
        <v>21</v>
      </c>
      <c r="AV96" s="2247">
        <v>410</v>
      </c>
      <c r="AW96" s="486">
        <v>3099</v>
      </c>
      <c r="AX96" s="1345" t="s">
        <v>41</v>
      </c>
      <c r="AY96" s="626" t="s">
        <v>26</v>
      </c>
      <c r="AZ96" s="104" t="s">
        <v>26</v>
      </c>
      <c r="BA96" s="105" t="s">
        <v>26</v>
      </c>
      <c r="BB96" s="1088" t="s">
        <v>178</v>
      </c>
      <c r="BC96" s="106">
        <v>22264</v>
      </c>
      <c r="BD96" s="2247" t="s">
        <v>21</v>
      </c>
      <c r="BE96" s="2247"/>
      <c r="BF96" s="2247">
        <v>22314</v>
      </c>
      <c r="BG96" s="2247">
        <v>19</v>
      </c>
      <c r="BH96" s="2247" t="s">
        <v>21</v>
      </c>
      <c r="BI96" s="2247">
        <v>22295</v>
      </c>
      <c r="BJ96" s="2247" t="s">
        <v>21</v>
      </c>
      <c r="BK96" s="2247">
        <v>21631</v>
      </c>
      <c r="BL96" s="2247">
        <v>664</v>
      </c>
      <c r="BM96" s="2247" t="s">
        <v>21</v>
      </c>
      <c r="BN96" s="2247">
        <v>4670</v>
      </c>
      <c r="BO96" s="1345" t="s">
        <v>41</v>
      </c>
      <c r="BP96" s="626" t="s">
        <v>26</v>
      </c>
      <c r="BQ96" s="104" t="s">
        <v>26</v>
      </c>
      <c r="BR96" s="105" t="s">
        <v>26</v>
      </c>
      <c r="BS96" s="1088" t="s">
        <v>178</v>
      </c>
      <c r="BT96" s="106">
        <v>18488</v>
      </c>
      <c r="BU96" s="2247" t="s">
        <v>21</v>
      </c>
      <c r="BV96" s="2247"/>
      <c r="BW96" s="2247">
        <v>16175</v>
      </c>
      <c r="BX96" s="2247" t="s">
        <v>21</v>
      </c>
      <c r="BY96" s="2247" t="s">
        <v>21</v>
      </c>
      <c r="BZ96" s="2247">
        <v>16175</v>
      </c>
      <c r="CA96" s="2247">
        <v>4518</v>
      </c>
      <c r="CB96" s="2247">
        <v>11657</v>
      </c>
      <c r="CC96" s="2247" t="s">
        <v>21</v>
      </c>
      <c r="CD96" s="2247">
        <v>19</v>
      </c>
      <c r="CE96" s="2247">
        <v>20072</v>
      </c>
      <c r="CF96" s="1345" t="s">
        <v>41</v>
      </c>
      <c r="CG96" s="626" t="s">
        <v>26</v>
      </c>
      <c r="CH96" s="104" t="s">
        <v>26</v>
      </c>
      <c r="CI96" s="105" t="s">
        <v>26</v>
      </c>
      <c r="CJ96" s="1088" t="s">
        <v>178</v>
      </c>
      <c r="CK96" s="106">
        <v>20043</v>
      </c>
      <c r="CL96" s="2247" t="s">
        <v>21</v>
      </c>
      <c r="CM96" s="2247"/>
      <c r="CN96" s="2247">
        <v>20043</v>
      </c>
      <c r="CO96" s="2247" t="s">
        <v>21</v>
      </c>
      <c r="CP96" s="2247" t="s">
        <v>21</v>
      </c>
      <c r="CQ96" s="2247">
        <v>20043</v>
      </c>
      <c r="CR96" s="2247" t="s">
        <v>21</v>
      </c>
      <c r="CS96" s="2247">
        <v>20043</v>
      </c>
      <c r="CT96" s="2247" t="s">
        <v>21</v>
      </c>
      <c r="CU96" s="2247" t="s">
        <v>21</v>
      </c>
      <c r="CV96" s="486" t="s">
        <v>22</v>
      </c>
      <c r="CW96" s="1345" t="s">
        <v>41</v>
      </c>
      <c r="CX96" s="626" t="s">
        <v>26</v>
      </c>
      <c r="CY96" s="104" t="s">
        <v>26</v>
      </c>
      <c r="CZ96" s="105" t="s">
        <v>26</v>
      </c>
      <c r="DA96" s="1088" t="s">
        <v>178</v>
      </c>
      <c r="DB96" s="106">
        <v>64</v>
      </c>
      <c r="DC96" s="2247" t="s">
        <v>22</v>
      </c>
      <c r="DD96" s="2247"/>
      <c r="DE96" s="2247">
        <v>64</v>
      </c>
      <c r="DF96" s="2247" t="s">
        <v>21</v>
      </c>
      <c r="DG96" s="2247" t="s">
        <v>21</v>
      </c>
      <c r="DH96" s="2247">
        <v>64</v>
      </c>
      <c r="DI96" s="2247" t="s">
        <v>21</v>
      </c>
      <c r="DJ96" s="2247">
        <v>29</v>
      </c>
      <c r="DK96" s="2247">
        <v>35</v>
      </c>
      <c r="DL96" s="2247" t="s">
        <v>21</v>
      </c>
      <c r="DM96" s="2247" t="s">
        <v>21</v>
      </c>
      <c r="DN96" s="1345" t="s">
        <v>41</v>
      </c>
      <c r="DO96" s="626" t="s">
        <v>26</v>
      </c>
      <c r="DP96" s="104" t="s">
        <v>26</v>
      </c>
      <c r="DQ96" s="105" t="s">
        <v>26</v>
      </c>
      <c r="DR96" s="1088" t="s">
        <v>178</v>
      </c>
      <c r="DS96" s="106">
        <v>210</v>
      </c>
      <c r="DT96" s="2247" t="s">
        <v>21</v>
      </c>
      <c r="DU96" s="2247"/>
      <c r="DV96" s="2247">
        <v>210</v>
      </c>
      <c r="DW96" s="2247" t="s">
        <v>21</v>
      </c>
      <c r="DX96" s="2247" t="s">
        <v>21</v>
      </c>
      <c r="DY96" s="2247">
        <v>210</v>
      </c>
      <c r="DZ96" s="2247" t="s">
        <v>21</v>
      </c>
      <c r="EA96" s="2247">
        <v>210</v>
      </c>
      <c r="EB96" s="2247" t="s">
        <v>21</v>
      </c>
      <c r="EC96" s="2247" t="s">
        <v>21</v>
      </c>
      <c r="ED96" s="2247" t="s">
        <v>21</v>
      </c>
      <c r="EE96" s="1345" t="s">
        <v>41</v>
      </c>
      <c r="EF96" s="626" t="s">
        <v>26</v>
      </c>
      <c r="EG96" s="104" t="s">
        <v>26</v>
      </c>
      <c r="EH96" s="105" t="s">
        <v>26</v>
      </c>
      <c r="EI96" s="1088" t="s">
        <v>178</v>
      </c>
      <c r="EJ96" s="106">
        <v>3551</v>
      </c>
      <c r="EK96" s="2247" t="s">
        <v>21</v>
      </c>
      <c r="EL96" s="2247"/>
      <c r="EM96" s="2247">
        <v>3274</v>
      </c>
      <c r="EN96" s="2247">
        <v>760</v>
      </c>
      <c r="EO96" s="2247" t="s">
        <v>21</v>
      </c>
      <c r="EP96" s="2247">
        <v>2514</v>
      </c>
      <c r="EQ96" s="2247" t="s">
        <v>21</v>
      </c>
      <c r="ER96" s="2247">
        <v>2514</v>
      </c>
      <c r="ES96" s="2247" t="s">
        <v>21</v>
      </c>
      <c r="ET96" s="2247" t="s">
        <v>21</v>
      </c>
      <c r="EU96" s="486">
        <v>617</v>
      </c>
      <c r="EV96" s="1345" t="s">
        <v>41</v>
      </c>
      <c r="EW96" s="626" t="s">
        <v>26</v>
      </c>
    </row>
    <row r="97" spans="1:153" ht="15.5">
      <c r="A97" s="1399"/>
      <c r="B97" s="1399"/>
      <c r="C97" s="1399"/>
      <c r="D97" s="646"/>
      <c r="E97" s="646"/>
      <c r="F97" s="646"/>
      <c r="G97" s="646"/>
      <c r="H97" s="646"/>
      <c r="I97" s="646"/>
      <c r="J97" s="646"/>
      <c r="K97" s="646"/>
      <c r="L97" s="646"/>
      <c r="M97" s="646"/>
      <c r="N97" s="646"/>
      <c r="O97" s="646"/>
      <c r="P97" s="146"/>
      <c r="Q97" s="146"/>
      <c r="R97" s="1399"/>
      <c r="S97" s="1399"/>
      <c r="T97" s="1399"/>
      <c r="U97" s="917"/>
      <c r="V97" s="917"/>
      <c r="W97" s="917"/>
      <c r="X97" s="917"/>
      <c r="Y97" s="917"/>
      <c r="Z97" s="917"/>
      <c r="AA97" s="917"/>
      <c r="AB97" s="917"/>
      <c r="AC97" s="917"/>
      <c r="AD97" s="917"/>
      <c r="AE97" s="917"/>
      <c r="AF97" s="917"/>
      <c r="AG97" s="146"/>
      <c r="AH97" s="146"/>
      <c r="AI97" s="1399"/>
      <c r="AJ97" s="1399"/>
      <c r="AK97" s="1399"/>
      <c r="AL97" s="646"/>
      <c r="AM97" s="646"/>
      <c r="AN97" s="646"/>
      <c r="AO97" s="646"/>
      <c r="AP97" s="646"/>
      <c r="AQ97" s="646"/>
      <c r="AR97" s="646"/>
      <c r="AS97" s="646"/>
      <c r="AT97" s="646"/>
      <c r="AU97" s="646"/>
      <c r="AV97" s="646"/>
      <c r="AW97" s="646"/>
      <c r="AX97" s="146"/>
      <c r="AY97" s="146"/>
      <c r="AZ97" s="1399"/>
      <c r="BA97" s="1399"/>
      <c r="BB97" s="1399"/>
      <c r="BC97" s="917"/>
      <c r="BD97" s="917"/>
      <c r="BE97" s="917"/>
      <c r="BF97" s="917"/>
      <c r="BG97" s="917"/>
      <c r="BH97" s="917"/>
      <c r="BI97" s="917"/>
      <c r="BJ97" s="917"/>
      <c r="BK97" s="917"/>
      <c r="BL97" s="917"/>
      <c r="BM97" s="917"/>
      <c r="BN97" s="917"/>
      <c r="BO97" s="146"/>
      <c r="BP97" s="146"/>
      <c r="BQ97" s="1399"/>
      <c r="BR97" s="1399"/>
      <c r="BS97" s="1399"/>
      <c r="BT97" s="917"/>
      <c r="BU97" s="917"/>
      <c r="BV97" s="917"/>
      <c r="BW97" s="917"/>
      <c r="BX97" s="917"/>
      <c r="BY97" s="917"/>
      <c r="BZ97" s="917"/>
      <c r="CA97" s="917"/>
      <c r="CB97" s="917"/>
      <c r="CC97" s="917"/>
      <c r="CD97" s="917"/>
      <c r="CE97" s="917"/>
      <c r="CF97" s="146"/>
      <c r="CG97" s="146"/>
      <c r="CH97" s="1399"/>
      <c r="CI97" s="1399"/>
      <c r="CJ97" s="1399"/>
      <c r="CW97" s="146"/>
      <c r="CX97" s="146"/>
      <c r="CY97" s="1399"/>
      <c r="CZ97" s="1399"/>
      <c r="DA97" s="1399"/>
      <c r="DB97" s="917"/>
      <c r="DC97" s="917"/>
      <c r="DD97" s="917"/>
      <c r="DE97" s="917"/>
      <c r="DF97" s="917"/>
      <c r="DG97" s="917"/>
      <c r="DH97" s="917"/>
      <c r="DI97" s="917"/>
      <c r="DJ97" s="917"/>
      <c r="DK97" s="917"/>
      <c r="DL97" s="917"/>
      <c r="DM97" s="917"/>
      <c r="DN97" s="146"/>
      <c r="DO97" s="146"/>
      <c r="DP97" s="1399"/>
      <c r="DQ97" s="1399"/>
      <c r="DR97" s="1399"/>
      <c r="DS97" s="917"/>
      <c r="DT97" s="917"/>
      <c r="DU97" s="917"/>
      <c r="DV97" s="917"/>
      <c r="DW97" s="917"/>
      <c r="DX97" s="917"/>
      <c r="DY97" s="917"/>
      <c r="DZ97" s="917"/>
      <c r="EA97" s="917"/>
      <c r="EB97" s="917"/>
      <c r="EC97" s="917"/>
      <c r="ED97" s="917"/>
      <c r="EE97" s="146"/>
      <c r="EF97" s="146"/>
      <c r="EG97" s="1399"/>
      <c r="EH97" s="1399"/>
      <c r="EI97" s="1399"/>
      <c r="EJ97" s="917"/>
      <c r="EK97" s="917"/>
      <c r="EL97" s="917"/>
      <c r="EM97" s="917"/>
      <c r="EN97" s="917"/>
      <c r="EO97" s="917"/>
      <c r="EP97" s="917"/>
      <c r="EQ97" s="917"/>
      <c r="ER97" s="917"/>
      <c r="ES97" s="917"/>
      <c r="ET97" s="917"/>
      <c r="EU97" s="917"/>
      <c r="EV97" s="146"/>
      <c r="EW97" s="146"/>
    </row>
    <row r="98" spans="1:153" ht="14">
      <c r="A98" s="200"/>
      <c r="B98" s="200"/>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0"/>
      <c r="AG98" s="200"/>
      <c r="AH98" s="200"/>
      <c r="AI98" s="200"/>
      <c r="AJ98" s="200"/>
      <c r="AK98" s="200"/>
      <c r="AL98" s="200"/>
      <c r="AM98" s="200"/>
      <c r="AN98" s="200"/>
      <c r="AO98" s="200"/>
      <c r="AP98" s="200"/>
      <c r="AQ98" s="200"/>
      <c r="AR98" s="200"/>
      <c r="AS98" s="200"/>
      <c r="AT98" s="200"/>
      <c r="AU98" s="200"/>
      <c r="AV98" s="200"/>
      <c r="AW98" s="200"/>
      <c r="AX98" s="200"/>
      <c r="AY98" s="200"/>
      <c r="AZ98" s="200"/>
      <c r="BA98" s="200"/>
      <c r="BB98" s="200"/>
      <c r="BC98" s="200"/>
      <c r="BD98" s="200"/>
      <c r="BE98" s="200"/>
      <c r="BF98" s="200"/>
      <c r="BG98" s="200"/>
      <c r="BH98" s="200"/>
      <c r="BI98" s="200"/>
      <c r="BJ98" s="200"/>
      <c r="BK98" s="200"/>
      <c r="BL98" s="200"/>
      <c r="BM98" s="200"/>
      <c r="BN98" s="200"/>
      <c r="BO98" s="200"/>
      <c r="BP98" s="200"/>
      <c r="BQ98" s="200"/>
      <c r="BR98" s="200"/>
      <c r="BS98" s="200"/>
      <c r="BT98" s="200"/>
      <c r="BU98" s="200"/>
      <c r="BV98" s="200"/>
      <c r="BW98" s="200"/>
      <c r="BX98" s="200"/>
      <c r="BY98" s="200"/>
      <c r="BZ98" s="200"/>
      <c r="CA98" s="200"/>
      <c r="CB98" s="200"/>
      <c r="CC98" s="200"/>
      <c r="CD98" s="200"/>
      <c r="CE98" s="200"/>
      <c r="CF98" s="200"/>
      <c r="CG98" s="200"/>
      <c r="CH98" s="200"/>
      <c r="CI98" s="200"/>
      <c r="CJ98" s="200"/>
      <c r="CW98" s="200"/>
      <c r="CX98" s="200"/>
      <c r="CY98" s="200"/>
      <c r="CZ98" s="200"/>
      <c r="DA98" s="200"/>
      <c r="DB98" s="200"/>
      <c r="DC98" s="200"/>
      <c r="DD98" s="200"/>
      <c r="DE98" s="200"/>
      <c r="DF98" s="200"/>
      <c r="DG98" s="200"/>
      <c r="DH98" s="200"/>
      <c r="DI98" s="200"/>
      <c r="DJ98" s="200"/>
      <c r="DK98" s="200"/>
      <c r="DL98" s="200"/>
      <c r="DM98" s="200"/>
      <c r="DN98" s="200"/>
      <c r="DO98" s="200"/>
      <c r="DP98" s="200"/>
      <c r="DQ98" s="200"/>
      <c r="DR98" s="200"/>
      <c r="DS98" s="200"/>
      <c r="DT98" s="200"/>
      <c r="DU98" s="200"/>
      <c r="DV98" s="200"/>
      <c r="DW98" s="200"/>
      <c r="DX98" s="200"/>
      <c r="DY98" s="200"/>
      <c r="DZ98" s="200"/>
      <c r="EA98" s="200"/>
      <c r="EB98" s="200"/>
      <c r="EC98" s="200"/>
      <c r="ED98" s="200"/>
      <c r="EE98" s="200"/>
      <c r="EF98" s="200"/>
      <c r="EG98" s="200"/>
      <c r="EH98" s="200"/>
      <c r="EI98" s="200"/>
      <c r="EJ98" s="200"/>
      <c r="EK98" s="200"/>
      <c r="EL98" s="200"/>
      <c r="EM98" s="200"/>
      <c r="EN98" s="200"/>
      <c r="EO98" s="200"/>
      <c r="EP98" s="200"/>
      <c r="EQ98" s="200"/>
      <c r="ER98" s="200"/>
      <c r="ES98" s="200"/>
      <c r="ET98" s="200"/>
      <c r="EV98" s="200"/>
      <c r="EW98" s="200"/>
    </row>
  </sheetData>
  <mergeCells count="36">
    <mergeCell ref="AR11:AU11"/>
    <mergeCell ref="BI11:BL11"/>
    <mergeCell ref="BZ11:CC11"/>
    <mergeCell ref="CQ11:CT11"/>
    <mergeCell ref="AX9:AY14"/>
    <mergeCell ref="AR10:AU10"/>
    <mergeCell ref="CY9:DA14"/>
    <mergeCell ref="AZ9:BB14"/>
    <mergeCell ref="BO9:BP14"/>
    <mergeCell ref="BQ9:BS14"/>
    <mergeCell ref="CF9:CG14"/>
    <mergeCell ref="CH9:CJ14"/>
    <mergeCell ref="CW9:CX14"/>
    <mergeCell ref="BI10:BL10"/>
    <mergeCell ref="BZ10:CC10"/>
    <mergeCell ref="CQ10:CT10"/>
    <mergeCell ref="EE9:EF14"/>
    <mergeCell ref="EG9:EI14"/>
    <mergeCell ref="EV9:EW14"/>
    <mergeCell ref="DH10:DK10"/>
    <mergeCell ref="DY10:EB10"/>
    <mergeCell ref="EP10:ES10"/>
    <mergeCell ref="DY11:EB11"/>
    <mergeCell ref="EP11:ES11"/>
    <mergeCell ref="DN9:DO14"/>
    <mergeCell ref="DP9:DR14"/>
    <mergeCell ref="DH11:DK11"/>
    <mergeCell ref="A9:C14"/>
    <mergeCell ref="P9:Q14"/>
    <mergeCell ref="R9:T14"/>
    <mergeCell ref="AG9:AH14"/>
    <mergeCell ref="AI9:AK14"/>
    <mergeCell ref="J10:M10"/>
    <mergeCell ref="AA10:AD10"/>
    <mergeCell ref="J11:M11"/>
    <mergeCell ref="AA11:AD11"/>
  </mergeCells>
  <phoneticPr fontId="94"/>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691F6-6683-41B2-89AB-20215505F81F}">
  <dimension ref="A1:FS97"/>
  <sheetViews>
    <sheetView showGridLines="0" zoomScaleNormal="100" zoomScaleSheetLayoutView="70" workbookViewId="0"/>
  </sheetViews>
  <sheetFormatPr defaultColWidth="9" defaultRowHeight="13"/>
  <cols>
    <col min="1" max="2" width="8.6328125" style="72" customWidth="1"/>
    <col min="3" max="3" width="10.26953125" style="72" customWidth="1"/>
    <col min="4" max="4" width="20.7265625" style="72" customWidth="1"/>
    <col min="5" max="5" width="24.36328125" style="72" customWidth="1"/>
    <col min="6" max="7" width="20.7265625" style="72" customWidth="1"/>
    <col min="8" max="8" width="19.08984375" style="72" customWidth="1"/>
    <col min="9" max="9" width="20" style="72" customWidth="1"/>
    <col min="10" max="14" width="21.6328125" style="72" customWidth="1"/>
    <col min="15" max="15" width="21.6328125" style="654" customWidth="1"/>
    <col min="16" max="17" width="10.7265625" style="72" customWidth="1"/>
    <col min="18" max="19" width="8.6328125" style="72" customWidth="1"/>
    <col min="20" max="20" width="10.26953125" style="72" customWidth="1"/>
    <col min="21" max="22" width="24.6328125" style="72" customWidth="1"/>
    <col min="23" max="23" width="5" style="72" customWidth="1"/>
    <col min="24" max="24" width="20.6328125" style="72" customWidth="1"/>
    <col min="25" max="26" width="24.6328125" style="72" customWidth="1"/>
    <col min="27" max="31" width="21.6328125" style="72" customWidth="1"/>
    <col min="32" max="32" width="21.6328125" style="654" customWidth="1"/>
    <col min="33" max="34" width="10.7265625" style="72" customWidth="1"/>
    <col min="35" max="36" width="8.6328125" style="72" customWidth="1"/>
    <col min="37" max="37" width="10.26953125" style="72" customWidth="1"/>
    <col min="38" max="39" width="24.6328125" style="72" customWidth="1"/>
    <col min="40" max="40" width="5" style="72" customWidth="1"/>
    <col min="41" max="41" width="20.6328125" style="72" customWidth="1"/>
    <col min="42" max="43" width="24.6328125" style="72" customWidth="1"/>
    <col min="44" max="48" width="21.6328125" style="72" customWidth="1"/>
    <col min="49" max="49" width="21.6328125" style="654" customWidth="1"/>
    <col min="50" max="51" width="10.7265625" style="72" customWidth="1"/>
    <col min="52" max="53" width="8.6328125" style="72" customWidth="1"/>
    <col min="54" max="54" width="10.26953125" style="72" customWidth="1"/>
    <col min="55" max="56" width="24.6328125" style="72" customWidth="1"/>
    <col min="57" max="57" width="4.90625" style="72" customWidth="1"/>
    <col min="58" max="58" width="20.6328125" style="72" customWidth="1"/>
    <col min="59" max="60" width="24.6328125" style="72" customWidth="1"/>
    <col min="61" max="65" width="21.6328125" style="72" customWidth="1"/>
    <col min="66" max="66" width="21.6328125" style="654" customWidth="1"/>
    <col min="67" max="68" width="10.7265625" style="72" customWidth="1"/>
    <col min="69" max="70" width="8.6328125" style="72" customWidth="1"/>
    <col min="71" max="71" width="10.26953125" style="72" customWidth="1"/>
    <col min="72" max="73" width="24.6328125" style="72" customWidth="1"/>
    <col min="74" max="74" width="4.90625" style="72" customWidth="1"/>
    <col min="75" max="75" width="20.6328125" style="72" customWidth="1"/>
    <col min="76" max="77" width="24.6328125" style="72" customWidth="1"/>
    <col min="78" max="82" width="21.6328125" style="72" customWidth="1"/>
    <col min="83" max="83" width="21.6328125" style="654" customWidth="1"/>
    <col min="84" max="85" width="10.7265625" style="72" customWidth="1"/>
    <col min="86" max="87" width="8.6328125" style="72" customWidth="1"/>
    <col min="88" max="88" width="10.26953125" style="72" customWidth="1"/>
    <col min="89" max="90" width="24.6328125" style="72" customWidth="1"/>
    <col min="91" max="91" width="4.90625" style="72" customWidth="1"/>
    <col min="92" max="92" width="20.6328125" style="72" customWidth="1"/>
    <col min="93" max="94" width="24.6328125" style="72" customWidth="1"/>
    <col min="95" max="99" width="21.6328125" style="72" customWidth="1"/>
    <col min="100" max="100" width="21.6328125" style="654" customWidth="1"/>
    <col min="101" max="102" width="10.7265625" style="72" customWidth="1"/>
    <col min="103" max="104" width="8.6328125" style="72" customWidth="1"/>
    <col min="105" max="105" width="10.26953125" style="72" customWidth="1"/>
    <col min="106" max="107" width="24.6328125" style="72" customWidth="1"/>
    <col min="108" max="108" width="4.90625" style="72" customWidth="1"/>
    <col min="109" max="109" width="20.6328125" style="72" customWidth="1"/>
    <col min="110" max="111" width="24.6328125" style="72" customWidth="1"/>
    <col min="112" max="117" width="21.6328125" style="72" customWidth="1"/>
    <col min="118" max="119" width="10.7265625" style="72" customWidth="1"/>
    <col min="120" max="121" width="8.6328125" style="72" customWidth="1"/>
    <col min="122" max="122" width="10.26953125" style="72" customWidth="1"/>
    <col min="123" max="124" width="24.6328125" style="72" customWidth="1"/>
    <col min="125" max="125" width="4.90625" style="72" customWidth="1"/>
    <col min="126" max="126" width="20.6328125" style="72" customWidth="1"/>
    <col min="127" max="128" width="24.6328125" style="72" customWidth="1"/>
    <col min="129" max="133" width="21.6328125" style="72" customWidth="1"/>
    <col min="134" max="134" width="21.6328125" style="654" customWidth="1"/>
    <col min="135" max="136" width="10.7265625" style="72" customWidth="1"/>
    <col min="137" max="138" width="8.6328125" style="72" customWidth="1"/>
    <col min="139" max="139" width="10.26953125" style="72" customWidth="1"/>
    <col min="140" max="141" width="24.6328125" style="72" customWidth="1"/>
    <col min="142" max="142" width="4.90625" style="72" customWidth="1"/>
    <col min="143" max="143" width="20.6328125" style="72" customWidth="1"/>
    <col min="144" max="145" width="24.6328125" style="72" customWidth="1"/>
    <col min="146" max="150" width="21.6328125" style="72" customWidth="1"/>
    <col min="151" max="151" width="21.6328125" style="654" customWidth="1"/>
    <col min="152" max="153" width="10.7265625" style="72" customWidth="1"/>
    <col min="154" max="155" width="8.6328125" style="72" customWidth="1"/>
    <col min="156" max="156" width="10.26953125" style="72" customWidth="1"/>
    <col min="157" max="158" width="24.6328125" style="72" customWidth="1"/>
    <col min="159" max="159" width="4.90625" style="72" customWidth="1"/>
    <col min="160" max="160" width="20.6328125" style="72" customWidth="1"/>
    <col min="161" max="162" width="24.6328125" style="72" customWidth="1"/>
    <col min="163" max="168" width="21.6328125" style="72" customWidth="1"/>
    <col min="169" max="170" width="10.7265625" style="72" customWidth="1"/>
    <col min="171" max="16384" width="9" style="72"/>
  </cols>
  <sheetData>
    <row r="1" spans="1:175" s="512" customFormat="1" ht="15" customHeight="1">
      <c r="A1" s="506" t="s">
        <v>701</v>
      </c>
      <c r="B1" s="506"/>
      <c r="C1" s="506"/>
      <c r="D1" s="506"/>
      <c r="E1" s="506"/>
      <c r="O1" s="507"/>
      <c r="P1" s="506"/>
      <c r="Q1" s="507" t="s">
        <v>701</v>
      </c>
      <c r="R1" s="506" t="s">
        <v>701</v>
      </c>
      <c r="S1" s="506"/>
      <c r="T1" s="506"/>
      <c r="U1" s="506"/>
      <c r="V1" s="506"/>
      <c r="W1" s="2296"/>
      <c r="X1" s="2296"/>
      <c r="AF1" s="507"/>
      <c r="AG1" s="506"/>
      <c r="AH1" s="507" t="s">
        <v>701</v>
      </c>
      <c r="AI1" s="506" t="s">
        <v>701</v>
      </c>
      <c r="AJ1" s="506"/>
      <c r="AK1" s="506"/>
      <c r="AL1" s="506"/>
      <c r="AM1" s="506"/>
      <c r="AN1" s="2296"/>
      <c r="AO1" s="2296"/>
      <c r="AW1" s="507"/>
      <c r="AX1" s="506"/>
      <c r="AY1" s="507" t="s">
        <v>701</v>
      </c>
      <c r="AZ1" s="506" t="s">
        <v>701</v>
      </c>
      <c r="BA1" s="506"/>
      <c r="BB1" s="506"/>
      <c r="BC1" s="506"/>
      <c r="BD1" s="506"/>
      <c r="BE1" s="2296"/>
      <c r="BF1" s="2296"/>
      <c r="BN1" s="507"/>
      <c r="BO1" s="506"/>
      <c r="BP1" s="507" t="s">
        <v>701</v>
      </c>
      <c r="BQ1" s="506" t="s">
        <v>701</v>
      </c>
      <c r="BR1" s="506"/>
      <c r="BS1" s="506"/>
      <c r="BT1" s="506"/>
      <c r="BU1" s="506"/>
      <c r="BV1" s="2296"/>
      <c r="BW1" s="2296"/>
      <c r="CE1" s="507"/>
      <c r="CF1" s="506"/>
      <c r="CG1" s="507" t="s">
        <v>701</v>
      </c>
      <c r="CH1" s="506" t="s">
        <v>701</v>
      </c>
      <c r="CI1" s="506"/>
      <c r="CJ1" s="506"/>
      <c r="CK1" s="506"/>
      <c r="CL1" s="506"/>
      <c r="CM1" s="2296"/>
      <c r="CN1" s="2296"/>
      <c r="CV1" s="507"/>
      <c r="CW1" s="506"/>
      <c r="CX1" s="507" t="s">
        <v>701</v>
      </c>
      <c r="CY1" s="506" t="s">
        <v>701</v>
      </c>
      <c r="CZ1" s="506"/>
      <c r="DA1" s="506"/>
      <c r="DB1" s="506"/>
      <c r="DC1" s="506"/>
      <c r="DD1" s="2296"/>
      <c r="DE1" s="2296"/>
      <c r="DM1" s="507"/>
      <c r="DN1" s="506"/>
      <c r="DO1" s="507" t="s">
        <v>701</v>
      </c>
      <c r="DP1" s="506" t="s">
        <v>701</v>
      </c>
      <c r="DQ1" s="506"/>
      <c r="DR1" s="506"/>
      <c r="DS1" s="506"/>
      <c r="DT1" s="506"/>
      <c r="DU1" s="2296"/>
      <c r="DV1" s="2296"/>
      <c r="ED1" s="507"/>
      <c r="EE1" s="506"/>
      <c r="EF1" s="507" t="s">
        <v>701</v>
      </c>
      <c r="EG1" s="506" t="s">
        <v>701</v>
      </c>
      <c r="EH1" s="506"/>
      <c r="EI1" s="506"/>
      <c r="EJ1" s="506"/>
      <c r="EK1" s="506"/>
      <c r="EL1" s="2296"/>
      <c r="EM1" s="2296"/>
      <c r="EU1" s="507"/>
      <c r="EV1" s="506"/>
      <c r="EW1" s="507" t="s">
        <v>701</v>
      </c>
      <c r="EX1" s="506" t="s">
        <v>701</v>
      </c>
      <c r="EY1" s="506"/>
      <c r="EZ1" s="506"/>
      <c r="FA1" s="506"/>
      <c r="FB1" s="506"/>
      <c r="FC1" s="2296"/>
      <c r="FD1" s="2296"/>
      <c r="FL1" s="507"/>
      <c r="FM1" s="506"/>
      <c r="FN1" s="507" t="s">
        <v>701</v>
      </c>
      <c r="FO1" s="506"/>
      <c r="FP1" s="506"/>
      <c r="FQ1" s="506"/>
      <c r="FR1" s="506"/>
      <c r="FS1" s="506"/>
    </row>
    <row r="2" spans="1:175" s="512" customFormat="1" ht="15" customHeight="1">
      <c r="A2" s="506" t="s">
        <v>708</v>
      </c>
      <c r="B2" s="2130"/>
      <c r="C2" s="2130"/>
      <c r="D2" s="1818"/>
      <c r="H2" s="2297" t="s">
        <v>1276</v>
      </c>
      <c r="O2" s="2298"/>
      <c r="P2" s="2299"/>
      <c r="Q2" s="507" t="s">
        <v>708</v>
      </c>
      <c r="R2" s="506" t="s">
        <v>708</v>
      </c>
      <c r="S2" s="2130"/>
      <c r="T2" s="2130"/>
      <c r="U2" s="1818"/>
      <c r="W2" s="2296"/>
      <c r="X2" s="2296"/>
      <c r="Y2" s="2297" t="s">
        <v>1276</v>
      </c>
      <c r="AF2" s="2298"/>
      <c r="AG2" s="2299"/>
      <c r="AH2" s="507" t="s">
        <v>708</v>
      </c>
      <c r="AI2" s="506" t="s">
        <v>708</v>
      </c>
      <c r="AJ2" s="2130"/>
      <c r="AK2" s="2130"/>
      <c r="AL2" s="1818"/>
      <c r="AN2" s="2296"/>
      <c r="AO2" s="2296"/>
      <c r="AP2" s="2297" t="s">
        <v>1276</v>
      </c>
      <c r="AW2" s="2298"/>
      <c r="AX2" s="2299"/>
      <c r="AY2" s="507" t="s">
        <v>708</v>
      </c>
      <c r="AZ2" s="506" t="s">
        <v>708</v>
      </c>
      <c r="BA2" s="2130"/>
      <c r="BB2" s="2130"/>
      <c r="BC2" s="1818"/>
      <c r="BE2" s="2296"/>
      <c r="BF2" s="2296"/>
      <c r="BG2" s="2297" t="s">
        <v>1276</v>
      </c>
      <c r="BN2" s="2298"/>
      <c r="BO2" s="2299"/>
      <c r="BP2" s="507" t="s">
        <v>708</v>
      </c>
      <c r="BQ2" s="506" t="s">
        <v>708</v>
      </c>
      <c r="BR2" s="2130"/>
      <c r="BS2" s="2130"/>
      <c r="BT2" s="1818"/>
      <c r="BV2" s="2296"/>
      <c r="BW2" s="2296"/>
      <c r="BX2" s="2297" t="s">
        <v>1276</v>
      </c>
      <c r="CE2" s="2298"/>
      <c r="CF2" s="2299"/>
      <c r="CG2" s="507" t="s">
        <v>708</v>
      </c>
      <c r="CH2" s="506" t="s">
        <v>708</v>
      </c>
      <c r="CI2" s="2130"/>
      <c r="CJ2" s="2130"/>
      <c r="CK2" s="1818"/>
      <c r="CM2" s="2296"/>
      <c r="CN2" s="2296"/>
      <c r="CO2" s="2297" t="s">
        <v>1276</v>
      </c>
      <c r="CV2" s="2298"/>
      <c r="CW2" s="2299"/>
      <c r="CX2" s="507" t="s">
        <v>708</v>
      </c>
      <c r="CY2" s="506" t="s">
        <v>708</v>
      </c>
      <c r="CZ2" s="2130"/>
      <c r="DA2" s="2130"/>
      <c r="DB2" s="1818"/>
      <c r="DD2" s="2296"/>
      <c r="DE2" s="2296"/>
      <c r="DF2" s="2297" t="s">
        <v>1276</v>
      </c>
      <c r="DM2" s="2298"/>
      <c r="DN2" s="2299"/>
      <c r="DO2" s="507" t="s">
        <v>708</v>
      </c>
      <c r="DP2" s="506" t="s">
        <v>708</v>
      </c>
      <c r="DQ2" s="2130"/>
      <c r="DR2" s="2130"/>
      <c r="DS2" s="1818"/>
      <c r="DU2" s="2296"/>
      <c r="DV2" s="2296"/>
      <c r="DW2" s="2297" t="s">
        <v>1276</v>
      </c>
      <c r="ED2" s="2298"/>
      <c r="EE2" s="2299"/>
      <c r="EF2" s="507" t="s">
        <v>708</v>
      </c>
      <c r="EG2" s="506" t="s">
        <v>708</v>
      </c>
      <c r="EH2" s="2130"/>
      <c r="EI2" s="2130"/>
      <c r="EJ2" s="1818"/>
      <c r="EL2" s="2296"/>
      <c r="EM2" s="2296"/>
      <c r="EN2" s="2297" t="s">
        <v>1276</v>
      </c>
      <c r="EU2" s="2298"/>
      <c r="EV2" s="2299"/>
      <c r="EW2" s="507" t="s">
        <v>708</v>
      </c>
      <c r="EX2" s="506" t="s">
        <v>708</v>
      </c>
      <c r="EY2" s="2130"/>
      <c r="EZ2" s="2130"/>
      <c r="FA2" s="1818"/>
      <c r="FC2" s="2296"/>
      <c r="FD2" s="2296"/>
      <c r="FE2" s="2297" t="s">
        <v>1276</v>
      </c>
      <c r="FL2" s="2298"/>
      <c r="FM2" s="2299"/>
      <c r="FN2" s="507" t="s">
        <v>708</v>
      </c>
      <c r="FO2" s="506"/>
      <c r="FP2" s="2130"/>
      <c r="FQ2" s="2130"/>
      <c r="FR2" s="1818"/>
    </row>
    <row r="3" spans="1:175" ht="15" customHeight="1">
      <c r="A3" s="506"/>
      <c r="B3" s="2130"/>
      <c r="C3" s="506"/>
      <c r="D3" s="2130"/>
      <c r="H3" s="564"/>
      <c r="O3" s="2300"/>
      <c r="P3" s="2299"/>
      <c r="Q3" s="512"/>
      <c r="R3" s="506"/>
      <c r="S3" s="2130"/>
      <c r="T3" s="506"/>
      <c r="U3" s="2130"/>
      <c r="W3" s="2296"/>
      <c r="X3" s="2296"/>
      <c r="Y3" s="564"/>
      <c r="AF3" s="2300"/>
      <c r="AG3" s="2299"/>
      <c r="AH3" s="512"/>
      <c r="AI3" s="506"/>
      <c r="AJ3" s="2130"/>
      <c r="AK3" s="506"/>
      <c r="AL3" s="2130"/>
      <c r="AN3" s="2296"/>
      <c r="AO3" s="2296"/>
      <c r="AP3" s="564"/>
      <c r="AW3" s="2300"/>
      <c r="AX3" s="2299"/>
      <c r="AY3" s="512"/>
      <c r="AZ3" s="506"/>
      <c r="BA3" s="2130"/>
      <c r="BB3" s="506"/>
      <c r="BC3" s="2130"/>
      <c r="BE3" s="2296"/>
      <c r="BF3" s="2296"/>
      <c r="BG3" s="564"/>
      <c r="BN3" s="2300"/>
      <c r="BO3" s="2299"/>
      <c r="BP3" s="512"/>
      <c r="BQ3" s="506"/>
      <c r="BR3" s="2130"/>
      <c r="BS3" s="506"/>
      <c r="BT3" s="2130"/>
      <c r="BV3" s="2296"/>
      <c r="BW3" s="2296"/>
      <c r="BX3" s="564"/>
      <c r="CE3" s="2300"/>
      <c r="CF3" s="2299"/>
      <c r="CG3" s="512"/>
      <c r="CH3" s="506"/>
      <c r="CI3" s="2130"/>
      <c r="CJ3" s="506"/>
      <c r="CK3" s="2130"/>
      <c r="CM3" s="2296"/>
      <c r="CN3" s="2296"/>
      <c r="CO3" s="564"/>
      <c r="CV3" s="2300"/>
      <c r="CW3" s="2299"/>
      <c r="CX3" s="512"/>
      <c r="CY3" s="506"/>
      <c r="CZ3" s="2130"/>
      <c r="DA3" s="506"/>
      <c r="DB3" s="2130"/>
      <c r="DD3" s="2296"/>
      <c r="DE3" s="2296"/>
      <c r="DF3" s="564"/>
      <c r="DM3" s="2300"/>
      <c r="DN3" s="2299"/>
      <c r="DO3" s="512"/>
      <c r="DP3" s="506"/>
      <c r="DQ3" s="2130"/>
      <c r="DR3" s="506"/>
      <c r="DS3" s="2130"/>
      <c r="DU3" s="2296"/>
      <c r="DV3" s="2296"/>
      <c r="DW3" s="564"/>
      <c r="ED3" s="2300"/>
      <c r="EE3" s="2299"/>
      <c r="EF3" s="512"/>
      <c r="EG3" s="506"/>
      <c r="EH3" s="2130"/>
      <c r="EI3" s="506"/>
      <c r="EJ3" s="2130"/>
      <c r="EL3" s="2296"/>
      <c r="EM3" s="2296"/>
      <c r="EN3" s="564"/>
      <c r="EU3" s="2300"/>
      <c r="EV3" s="2299"/>
      <c r="EW3" s="512"/>
      <c r="EX3" s="506"/>
      <c r="EY3" s="2130"/>
      <c r="EZ3" s="506"/>
      <c r="FA3" s="2130"/>
      <c r="FC3" s="2296"/>
      <c r="FD3" s="2296"/>
      <c r="FE3" s="564"/>
      <c r="FL3" s="2301"/>
      <c r="FM3" s="2299"/>
      <c r="FN3" s="512"/>
    </row>
    <row r="4" spans="1:175" ht="15" customHeight="1">
      <c r="A4" s="2302"/>
      <c r="B4" s="2302"/>
      <c r="C4" s="2302"/>
      <c r="D4" s="511"/>
      <c r="E4" s="511"/>
      <c r="F4" s="2303"/>
      <c r="G4" s="511"/>
      <c r="H4" s="564"/>
      <c r="I4" s="511"/>
      <c r="J4" s="511"/>
      <c r="K4" s="511"/>
      <c r="L4" s="511"/>
      <c r="M4" s="511"/>
      <c r="N4" s="511"/>
      <c r="O4" s="2304"/>
      <c r="P4" s="512"/>
      <c r="Q4" s="512"/>
      <c r="R4" s="2302"/>
      <c r="S4" s="2302"/>
      <c r="T4" s="2302"/>
      <c r="U4" s="511"/>
      <c r="V4" s="511"/>
      <c r="Y4" s="564"/>
      <c r="Z4" s="511"/>
      <c r="AA4" s="511"/>
      <c r="AB4" s="511"/>
      <c r="AC4" s="511"/>
      <c r="AD4" s="511"/>
      <c r="AE4" s="511"/>
      <c r="AF4" s="2304"/>
      <c r="AG4" s="512"/>
      <c r="AH4" s="512"/>
      <c r="AI4" s="2302"/>
      <c r="AJ4" s="2302"/>
      <c r="AK4" s="2302"/>
      <c r="AL4" s="511"/>
      <c r="AM4" s="511"/>
      <c r="AP4" s="564"/>
      <c r="AQ4" s="511"/>
      <c r="AR4" s="511"/>
      <c r="AS4" s="511"/>
      <c r="AT4" s="511"/>
      <c r="AU4" s="511"/>
      <c r="AV4" s="511"/>
      <c r="AW4" s="2304"/>
      <c r="AX4" s="512"/>
      <c r="AY4" s="512"/>
      <c r="AZ4" s="2302"/>
      <c r="BA4" s="2302"/>
      <c r="BB4" s="2302"/>
      <c r="BC4" s="511"/>
      <c r="BD4" s="511"/>
      <c r="BG4" s="564"/>
      <c r="BH4" s="511"/>
      <c r="BI4" s="511"/>
      <c r="BJ4" s="511"/>
      <c r="BK4" s="511"/>
      <c r="BL4" s="511"/>
      <c r="BM4" s="511"/>
      <c r="BN4" s="2304"/>
      <c r="BO4" s="512"/>
      <c r="BP4" s="512"/>
      <c r="BQ4" s="2302"/>
      <c r="BR4" s="2302"/>
      <c r="BS4" s="2302"/>
      <c r="BT4" s="511"/>
      <c r="BU4" s="511"/>
      <c r="BX4" s="564"/>
      <c r="BY4" s="511"/>
      <c r="BZ4" s="511"/>
      <c r="CA4" s="511"/>
      <c r="CB4" s="511"/>
      <c r="CC4" s="511"/>
      <c r="CD4" s="511"/>
      <c r="CE4" s="2304"/>
      <c r="CF4" s="512"/>
      <c r="CG4" s="512"/>
      <c r="CH4" s="2302"/>
      <c r="CI4" s="2302"/>
      <c r="CJ4" s="2302"/>
      <c r="CK4" s="511"/>
      <c r="CL4" s="511"/>
      <c r="CO4" s="564"/>
      <c r="CP4" s="511"/>
      <c r="CQ4" s="511"/>
      <c r="CR4" s="511"/>
      <c r="CS4" s="511"/>
      <c r="CT4" s="511"/>
      <c r="CU4" s="511"/>
      <c r="CV4" s="2304"/>
      <c r="CW4" s="512"/>
      <c r="CX4" s="512"/>
      <c r="CY4" s="2302"/>
      <c r="CZ4" s="2302"/>
      <c r="DA4" s="2302"/>
      <c r="DB4" s="511"/>
      <c r="DC4" s="511"/>
      <c r="DF4" s="564"/>
      <c r="DG4" s="511"/>
      <c r="DH4" s="511"/>
      <c r="DI4" s="511"/>
      <c r="DJ4" s="511"/>
      <c r="DK4" s="511"/>
      <c r="DL4" s="511"/>
      <c r="DM4" s="511"/>
      <c r="DN4" s="512"/>
      <c r="DO4" s="512"/>
      <c r="DP4" s="2302"/>
      <c r="DQ4" s="2302"/>
      <c r="DR4" s="2302"/>
      <c r="DS4" s="511"/>
      <c r="DT4" s="511"/>
      <c r="DW4" s="564"/>
      <c r="DX4" s="511"/>
      <c r="DY4" s="511"/>
      <c r="DZ4" s="511"/>
      <c r="EA4" s="511"/>
      <c r="EB4" s="511"/>
      <c r="EC4" s="511"/>
      <c r="ED4" s="2304"/>
      <c r="EE4" s="512"/>
      <c r="EF4" s="512"/>
      <c r="EG4" s="2302"/>
      <c r="EH4" s="2302"/>
      <c r="EI4" s="2302"/>
      <c r="EJ4" s="511"/>
      <c r="EK4" s="511"/>
      <c r="EN4" s="564"/>
      <c r="EO4" s="511"/>
      <c r="EP4" s="511"/>
      <c r="EQ4" s="511"/>
      <c r="ER4" s="511"/>
      <c r="ES4" s="511"/>
      <c r="ET4" s="511"/>
      <c r="EU4" s="2304"/>
      <c r="EV4" s="512"/>
      <c r="EW4" s="512"/>
      <c r="EX4" s="2302"/>
      <c r="EY4" s="2302"/>
      <c r="EZ4" s="2302"/>
      <c r="FA4" s="511"/>
      <c r="FB4" s="511"/>
      <c r="FE4" s="564"/>
      <c r="FF4" s="511"/>
      <c r="FG4" s="511"/>
      <c r="FH4" s="511"/>
      <c r="FI4" s="511"/>
      <c r="FJ4" s="511"/>
      <c r="FK4" s="511"/>
      <c r="FL4" s="2304"/>
      <c r="FM4" s="512"/>
      <c r="FN4" s="512"/>
    </row>
    <row r="5" spans="1:175" ht="15" customHeight="1">
      <c r="A5" s="129"/>
      <c r="B5" s="129"/>
      <c r="C5" s="129"/>
      <c r="D5" s="514" t="s">
        <v>1190</v>
      </c>
      <c r="E5" s="511"/>
      <c r="F5" s="511"/>
      <c r="G5" s="511"/>
      <c r="H5" s="564" t="s">
        <v>731</v>
      </c>
      <c r="I5" s="511"/>
      <c r="J5" s="514" t="s">
        <v>731</v>
      </c>
      <c r="K5" s="511"/>
      <c r="L5" s="511"/>
      <c r="M5" s="511"/>
      <c r="N5" s="511"/>
      <c r="O5" s="2305" t="s">
        <v>731</v>
      </c>
      <c r="P5" s="2297"/>
      <c r="Q5" s="2297"/>
      <c r="R5" s="129"/>
      <c r="S5" s="129"/>
      <c r="T5" s="129"/>
      <c r="U5" s="514" t="s">
        <v>731</v>
      </c>
      <c r="V5" s="511"/>
      <c r="W5" s="511"/>
      <c r="X5" s="511"/>
      <c r="Y5" s="511"/>
      <c r="Z5" s="511"/>
      <c r="AA5" s="511"/>
      <c r="AB5" s="511"/>
      <c r="AC5" s="511"/>
      <c r="AD5" s="511"/>
      <c r="AE5" s="511"/>
      <c r="AF5" s="2305" t="s">
        <v>731</v>
      </c>
      <c r="AG5" s="2297"/>
      <c r="AH5" s="2297"/>
      <c r="AI5" s="129"/>
      <c r="AJ5" s="129"/>
      <c r="AK5" s="129"/>
      <c r="AL5" s="514" t="s">
        <v>731</v>
      </c>
      <c r="AM5" s="511"/>
      <c r="AN5" s="511"/>
      <c r="AO5" s="511"/>
      <c r="AP5" s="511"/>
      <c r="AQ5" s="511"/>
      <c r="AR5" s="511"/>
      <c r="AS5" s="511"/>
      <c r="AT5" s="511"/>
      <c r="AU5" s="511"/>
      <c r="AV5" s="511"/>
      <c r="AW5" s="2305" t="s">
        <v>731</v>
      </c>
      <c r="AX5" s="2297"/>
      <c r="AY5" s="2297"/>
      <c r="AZ5" s="129"/>
      <c r="BA5" s="129"/>
      <c r="BB5" s="129"/>
      <c r="BC5" s="514" t="s">
        <v>731</v>
      </c>
      <c r="BD5" s="511"/>
      <c r="BE5" s="511"/>
      <c r="BF5" s="511"/>
      <c r="BG5" s="511"/>
      <c r="BH5" s="511"/>
      <c r="BI5" s="511"/>
      <c r="BJ5" s="511"/>
      <c r="BK5" s="511"/>
      <c r="BL5" s="511"/>
      <c r="BM5" s="511"/>
      <c r="BN5" s="2305" t="s">
        <v>731</v>
      </c>
      <c r="BO5" s="2297"/>
      <c r="BP5" s="2297"/>
      <c r="BQ5" s="129"/>
      <c r="BR5" s="129"/>
      <c r="BS5" s="129"/>
      <c r="BT5" s="514" t="s">
        <v>731</v>
      </c>
      <c r="BU5" s="511"/>
      <c r="BV5" s="511"/>
      <c r="BW5" s="511"/>
      <c r="BX5" s="511"/>
      <c r="BY5" s="511"/>
      <c r="BZ5" s="511"/>
      <c r="CA5" s="511"/>
      <c r="CB5" s="511"/>
      <c r="CC5" s="511"/>
      <c r="CD5" s="511"/>
      <c r="CE5" s="2305" t="s">
        <v>731</v>
      </c>
      <c r="CF5" s="2297"/>
      <c r="CG5" s="2297"/>
      <c r="CH5" s="129"/>
      <c r="CI5" s="129"/>
      <c r="CJ5" s="129"/>
      <c r="CK5" s="514" t="s">
        <v>731</v>
      </c>
      <c r="CL5" s="511"/>
      <c r="CM5" s="511"/>
      <c r="CN5" s="511"/>
      <c r="CO5" s="511"/>
      <c r="CP5" s="511"/>
      <c r="CQ5" s="511"/>
      <c r="CR5" s="511"/>
      <c r="CS5" s="511"/>
      <c r="CT5" s="511"/>
      <c r="CU5" s="511"/>
      <c r="CV5" s="2305" t="s">
        <v>731</v>
      </c>
      <c r="CW5" s="2297"/>
      <c r="CX5" s="2297"/>
      <c r="CY5" s="129"/>
      <c r="CZ5" s="129"/>
      <c r="DA5" s="129"/>
      <c r="DB5" s="514" t="s">
        <v>731</v>
      </c>
      <c r="DC5" s="511"/>
      <c r="DD5" s="511"/>
      <c r="DE5" s="511"/>
      <c r="DF5" s="511"/>
      <c r="DG5" s="511"/>
      <c r="DH5" s="511"/>
      <c r="DI5" s="511"/>
      <c r="DJ5" s="511"/>
      <c r="DK5" s="511"/>
      <c r="DL5" s="511"/>
      <c r="DM5" s="514" t="s">
        <v>731</v>
      </c>
      <c r="DN5" s="2297"/>
      <c r="DO5" s="2297"/>
      <c r="DP5" s="129"/>
      <c r="DQ5" s="129"/>
      <c r="DR5" s="129"/>
      <c r="DS5" s="514" t="s">
        <v>731</v>
      </c>
      <c r="DT5" s="511"/>
      <c r="DU5" s="511"/>
      <c r="DV5" s="511"/>
      <c r="DW5" s="511"/>
      <c r="DX5" s="511"/>
      <c r="DY5" s="511"/>
      <c r="DZ5" s="511"/>
      <c r="EA5" s="511"/>
      <c r="EB5" s="511"/>
      <c r="EC5" s="511"/>
      <c r="ED5" s="2305" t="s">
        <v>731</v>
      </c>
      <c r="EE5" s="2297"/>
      <c r="EF5" s="2297"/>
      <c r="EG5" s="129"/>
      <c r="EH5" s="129"/>
      <c r="EI5" s="129"/>
      <c r="EJ5" s="514" t="s">
        <v>731</v>
      </c>
      <c r="EK5" s="511"/>
      <c r="EL5" s="511"/>
      <c r="EM5" s="511"/>
      <c r="EN5" s="511"/>
      <c r="EO5" s="511"/>
      <c r="EP5" s="511"/>
      <c r="EQ5" s="511"/>
      <c r="ER5" s="511"/>
      <c r="ES5" s="511"/>
      <c r="ET5" s="511"/>
      <c r="EU5" s="2305" t="s">
        <v>731</v>
      </c>
      <c r="EV5" s="2297"/>
      <c r="EW5" s="2297"/>
      <c r="EX5" s="129"/>
      <c r="EY5" s="129"/>
      <c r="EZ5" s="129"/>
      <c r="FA5" s="514" t="s">
        <v>731</v>
      </c>
      <c r="FB5" s="511"/>
      <c r="FC5" s="511"/>
      <c r="FD5" s="511"/>
      <c r="FE5" s="511"/>
      <c r="FF5" s="511"/>
      <c r="FG5" s="511"/>
      <c r="FH5" s="511"/>
      <c r="FI5" s="511"/>
      <c r="FJ5" s="511"/>
      <c r="FK5" s="511"/>
      <c r="FL5" s="2305" t="s">
        <v>731</v>
      </c>
      <c r="FM5" s="2297"/>
      <c r="FN5" s="2297"/>
    </row>
    <row r="6" spans="1:175" ht="15" customHeight="1">
      <c r="A6" s="129"/>
      <c r="B6" s="129"/>
      <c r="C6" s="129"/>
      <c r="D6" s="513"/>
      <c r="E6" s="511"/>
      <c r="F6" s="511"/>
      <c r="G6" s="511"/>
      <c r="H6" s="511"/>
      <c r="I6" s="511"/>
      <c r="J6" s="564" t="s">
        <v>731</v>
      </c>
      <c r="K6" s="511"/>
      <c r="L6" s="511"/>
      <c r="M6" s="511"/>
      <c r="N6" s="511"/>
      <c r="O6" s="2306"/>
      <c r="P6" s="565"/>
      <c r="Q6" s="565"/>
      <c r="R6" s="129"/>
      <c r="S6" s="129"/>
      <c r="T6" s="129"/>
      <c r="U6" s="513"/>
      <c r="V6" s="511"/>
      <c r="W6" s="511"/>
      <c r="X6" s="511"/>
      <c r="Y6" s="511"/>
      <c r="Z6" s="511"/>
      <c r="AA6" s="511"/>
      <c r="AB6" s="511"/>
      <c r="AC6" s="511"/>
      <c r="AD6" s="511"/>
      <c r="AE6" s="511"/>
      <c r="AF6" s="2306"/>
      <c r="AG6" s="565"/>
      <c r="AH6" s="565"/>
      <c r="AI6" s="129"/>
      <c r="AJ6" s="129"/>
      <c r="AK6" s="129"/>
      <c r="AL6" s="513"/>
      <c r="AM6" s="511"/>
      <c r="AN6" s="511"/>
      <c r="AO6" s="511"/>
      <c r="AP6" s="511"/>
      <c r="AQ6" s="511"/>
      <c r="AR6" s="511"/>
      <c r="AS6" s="511"/>
      <c r="AT6" s="511"/>
      <c r="AU6" s="511"/>
      <c r="AV6" s="511"/>
      <c r="AW6" s="2306"/>
      <c r="AX6" s="565"/>
      <c r="AY6" s="565"/>
      <c r="AZ6" s="129"/>
      <c r="BA6" s="129"/>
      <c r="BB6" s="129"/>
      <c r="BC6" s="513"/>
      <c r="BD6" s="511"/>
      <c r="BE6" s="511"/>
      <c r="BF6" s="511"/>
      <c r="BG6" s="511"/>
      <c r="BH6" s="511"/>
      <c r="BI6" s="511"/>
      <c r="BJ6" s="511"/>
      <c r="BK6" s="511"/>
      <c r="BL6" s="511"/>
      <c r="BM6" s="511"/>
      <c r="BN6" s="2306"/>
      <c r="BO6" s="565"/>
      <c r="BP6" s="565"/>
      <c r="BQ6" s="129"/>
      <c r="BR6" s="129"/>
      <c r="BS6" s="129"/>
      <c r="BT6" s="513"/>
      <c r="BU6" s="511"/>
      <c r="BV6" s="511"/>
      <c r="BW6" s="511"/>
      <c r="BX6" s="511"/>
      <c r="BY6" s="511"/>
      <c r="BZ6" s="511"/>
      <c r="CA6" s="511"/>
      <c r="CB6" s="511"/>
      <c r="CC6" s="511"/>
      <c r="CD6" s="511"/>
      <c r="CE6" s="2306"/>
      <c r="CF6" s="565"/>
      <c r="CG6" s="565"/>
      <c r="CH6" s="129"/>
      <c r="CI6" s="129"/>
      <c r="CJ6" s="129"/>
      <c r="CK6" s="513"/>
      <c r="CL6" s="511"/>
      <c r="CM6" s="511"/>
      <c r="CN6" s="511"/>
      <c r="CO6" s="511"/>
      <c r="CP6" s="511"/>
      <c r="CQ6" s="511"/>
      <c r="CR6" s="511"/>
      <c r="CS6" s="511"/>
      <c r="CT6" s="511"/>
      <c r="CU6" s="511"/>
      <c r="CV6" s="2306"/>
      <c r="CW6" s="565"/>
      <c r="CX6" s="565"/>
      <c r="CY6" s="129"/>
      <c r="CZ6" s="129"/>
      <c r="DA6" s="129"/>
      <c r="DB6" s="513"/>
      <c r="DC6" s="511"/>
      <c r="DD6" s="511"/>
      <c r="DE6" s="511"/>
      <c r="DF6" s="511"/>
      <c r="DG6" s="511"/>
      <c r="DH6" s="511"/>
      <c r="DI6" s="511"/>
      <c r="DJ6" s="511"/>
      <c r="DK6" s="511"/>
      <c r="DL6" s="511"/>
      <c r="DM6" s="513"/>
      <c r="DN6" s="565"/>
      <c r="DO6" s="565"/>
      <c r="DP6" s="129"/>
      <c r="DQ6" s="129"/>
      <c r="DR6" s="129"/>
      <c r="DS6" s="513"/>
      <c r="DT6" s="511"/>
      <c r="DU6" s="511"/>
      <c r="DV6" s="511"/>
      <c r="DW6" s="511"/>
      <c r="DX6" s="511"/>
      <c r="DY6" s="511"/>
      <c r="DZ6" s="511"/>
      <c r="EA6" s="511"/>
      <c r="EB6" s="511"/>
      <c r="EC6" s="511"/>
      <c r="ED6" s="2306"/>
      <c r="EE6" s="565"/>
      <c r="EF6" s="565"/>
      <c r="EG6" s="129"/>
      <c r="EH6" s="129"/>
      <c r="EI6" s="129"/>
      <c r="EJ6" s="513"/>
      <c r="EK6" s="511"/>
      <c r="EL6" s="511"/>
      <c r="EM6" s="511"/>
      <c r="EN6" s="511"/>
      <c r="EO6" s="511"/>
      <c r="EP6" s="511"/>
      <c r="EQ6" s="511"/>
      <c r="ER6" s="511"/>
      <c r="ES6" s="511"/>
      <c r="ET6" s="511"/>
      <c r="EU6" s="2306"/>
      <c r="EV6" s="565"/>
      <c r="EW6" s="565"/>
      <c r="EX6" s="129"/>
      <c r="EY6" s="129"/>
      <c r="EZ6" s="129"/>
      <c r="FA6" s="513"/>
      <c r="FB6" s="511"/>
      <c r="FC6" s="511"/>
      <c r="FD6" s="511"/>
      <c r="FE6" s="511"/>
      <c r="FF6" s="511"/>
      <c r="FG6" s="511"/>
      <c r="FH6" s="511"/>
      <c r="FI6" s="511"/>
      <c r="FJ6" s="511"/>
      <c r="FK6" s="511"/>
      <c r="FL6" s="2306"/>
      <c r="FM6" s="565"/>
      <c r="FN6" s="565"/>
    </row>
    <row r="7" spans="1:175" s="512" customFormat="1" ht="20.25" customHeight="1">
      <c r="A7" s="515" t="s">
        <v>552</v>
      </c>
      <c r="B7" s="515"/>
      <c r="C7" s="515"/>
      <c r="D7" s="1821" t="s">
        <v>1401</v>
      </c>
      <c r="O7" s="2307"/>
      <c r="P7" s="565"/>
      <c r="Q7" s="565"/>
      <c r="R7" s="515"/>
      <c r="S7" s="515"/>
      <c r="T7" s="515"/>
      <c r="U7" s="565"/>
      <c r="AF7" s="2307"/>
      <c r="AG7" s="565"/>
      <c r="AH7" s="565"/>
      <c r="AI7" s="515" t="s">
        <v>835</v>
      </c>
      <c r="AJ7" s="515"/>
      <c r="AK7" s="515"/>
      <c r="AL7" s="565"/>
      <c r="AW7" s="2307"/>
      <c r="AX7" s="565"/>
      <c r="AY7" s="565"/>
      <c r="AZ7" s="515" t="s">
        <v>835</v>
      </c>
      <c r="BA7" s="515"/>
      <c r="BB7" s="515"/>
      <c r="BC7" s="565"/>
      <c r="BN7" s="2307"/>
      <c r="BO7" s="565"/>
      <c r="BP7" s="565"/>
      <c r="BQ7" s="515" t="s">
        <v>835</v>
      </c>
      <c r="BR7" s="515"/>
      <c r="BS7" s="515"/>
      <c r="BT7" s="565"/>
      <c r="CE7" s="2307"/>
      <c r="CF7" s="565"/>
      <c r="CG7" s="565"/>
      <c r="CH7" s="515"/>
      <c r="CI7" s="515"/>
      <c r="CJ7" s="515"/>
      <c r="CV7" s="2307"/>
      <c r="CW7" s="565"/>
      <c r="CX7" s="565"/>
      <c r="CY7" s="515"/>
      <c r="CZ7" s="515"/>
      <c r="DA7" s="515"/>
      <c r="DM7" s="2308"/>
      <c r="DN7" s="565"/>
      <c r="DO7" s="565"/>
      <c r="DP7" s="515"/>
      <c r="DQ7" s="515"/>
      <c r="DR7" s="515"/>
      <c r="ED7" s="2309"/>
      <c r="EE7" s="565"/>
      <c r="EF7" s="565"/>
      <c r="EG7" s="515"/>
      <c r="EH7" s="515"/>
      <c r="EI7" s="515"/>
      <c r="EU7" s="2309"/>
      <c r="EV7" s="565"/>
      <c r="EW7" s="565"/>
      <c r="EX7" s="515"/>
      <c r="EY7" s="515"/>
      <c r="EZ7" s="515"/>
      <c r="FL7" s="2309"/>
      <c r="FM7" s="565"/>
      <c r="FN7" s="565"/>
    </row>
    <row r="8" spans="1:175" s="512" customFormat="1" ht="18">
      <c r="A8" s="2310" t="s">
        <v>195</v>
      </c>
      <c r="B8" s="540"/>
      <c r="C8" s="540"/>
      <c r="D8" s="519"/>
      <c r="E8" s="518" t="s">
        <v>807</v>
      </c>
      <c r="F8" s="517"/>
      <c r="G8" s="517"/>
      <c r="H8" s="517"/>
      <c r="I8" s="517"/>
      <c r="J8" s="517"/>
      <c r="K8" s="517"/>
      <c r="L8" s="517"/>
      <c r="M8" s="517"/>
      <c r="N8" s="517"/>
      <c r="O8" s="2311" t="s">
        <v>863</v>
      </c>
      <c r="P8" s="540"/>
      <c r="Q8" s="540"/>
      <c r="R8" s="2310" t="s">
        <v>864</v>
      </c>
      <c r="S8" s="540"/>
      <c r="T8" s="540"/>
      <c r="U8" s="521"/>
      <c r="V8" s="520" t="s">
        <v>724</v>
      </c>
      <c r="W8" s="517"/>
      <c r="X8" s="517"/>
      <c r="Y8" s="517"/>
      <c r="Z8" s="517"/>
      <c r="AA8" s="517"/>
      <c r="AB8" s="517"/>
      <c r="AC8" s="517"/>
      <c r="AD8" s="517"/>
      <c r="AE8" s="517"/>
      <c r="AF8" s="2311" t="s">
        <v>863</v>
      </c>
      <c r="AG8" s="540"/>
      <c r="AH8" s="540"/>
      <c r="AI8" s="2310" t="s">
        <v>850</v>
      </c>
      <c r="AJ8" s="540"/>
      <c r="AK8" s="540"/>
      <c r="AL8" s="519"/>
      <c r="AM8" s="518" t="s">
        <v>1271</v>
      </c>
      <c r="AN8" s="517"/>
      <c r="AO8" s="517"/>
      <c r="AP8" s="517"/>
      <c r="AQ8" s="517"/>
      <c r="AR8" s="517"/>
      <c r="AS8" s="517"/>
      <c r="AT8" s="517"/>
      <c r="AU8" s="517"/>
      <c r="AV8" s="517"/>
      <c r="AW8" s="2311" t="s">
        <v>863</v>
      </c>
      <c r="AX8" s="540"/>
      <c r="AY8" s="540"/>
      <c r="AZ8" s="2310" t="s">
        <v>836</v>
      </c>
      <c r="BA8" s="2310"/>
      <c r="BB8" s="540"/>
      <c r="BC8" s="561"/>
      <c r="BD8" s="520" t="s">
        <v>1245</v>
      </c>
      <c r="BE8" s="517"/>
      <c r="BF8" s="517"/>
      <c r="BG8" s="520"/>
      <c r="BH8" s="520"/>
      <c r="BI8" s="517"/>
      <c r="BJ8" s="517"/>
      <c r="BK8" s="517"/>
      <c r="BL8" s="517"/>
      <c r="BM8" s="517"/>
      <c r="BN8" s="2311" t="s">
        <v>883</v>
      </c>
      <c r="BO8" s="540"/>
      <c r="BP8" s="540"/>
      <c r="BQ8" s="2310" t="s">
        <v>876</v>
      </c>
      <c r="BR8" s="540"/>
      <c r="BS8" s="540"/>
      <c r="BT8" s="521"/>
      <c r="BU8" s="561" t="s">
        <v>1285</v>
      </c>
      <c r="BV8" s="517"/>
      <c r="BW8" s="517"/>
      <c r="BX8" s="517"/>
      <c r="BY8" s="517"/>
      <c r="CE8" s="2311" t="s">
        <v>863</v>
      </c>
      <c r="CF8" s="540"/>
      <c r="CG8" s="540"/>
      <c r="CH8" s="2310" t="s">
        <v>828</v>
      </c>
      <c r="CI8" s="540"/>
      <c r="CJ8" s="540"/>
      <c r="CK8" s="521"/>
      <c r="CL8" s="520" t="s">
        <v>1211</v>
      </c>
      <c r="CM8" s="517"/>
      <c r="CN8" s="517"/>
      <c r="CO8" s="520"/>
      <c r="CP8" s="520"/>
      <c r="CV8" s="2311" t="s">
        <v>883</v>
      </c>
      <c r="CW8" s="540"/>
      <c r="CX8" s="540"/>
      <c r="CY8" s="2310" t="s">
        <v>884</v>
      </c>
      <c r="CZ8" s="2310"/>
      <c r="DA8" s="540"/>
      <c r="DB8" s="521"/>
      <c r="DC8" s="518" t="s">
        <v>1249</v>
      </c>
      <c r="DD8" s="517"/>
      <c r="DE8" s="517"/>
      <c r="DF8" s="520"/>
      <c r="DG8" s="520"/>
      <c r="DH8" s="520"/>
      <c r="DI8" s="520"/>
      <c r="DJ8" s="520"/>
      <c r="DK8" s="520"/>
      <c r="DL8" s="520"/>
      <c r="DM8" s="2312" t="s">
        <v>885</v>
      </c>
      <c r="DN8" s="540"/>
      <c r="DO8" s="540"/>
      <c r="DP8" s="2310" t="s">
        <v>886</v>
      </c>
      <c r="DQ8" s="540"/>
      <c r="DR8" s="540"/>
      <c r="DS8" s="521"/>
      <c r="DT8" s="518" t="s">
        <v>1252</v>
      </c>
      <c r="DU8" s="517"/>
      <c r="DV8" s="517"/>
      <c r="DW8" s="520"/>
      <c r="DX8" s="520"/>
      <c r="ED8" s="2312" t="s">
        <v>885</v>
      </c>
      <c r="EE8" s="540"/>
      <c r="EF8" s="540"/>
      <c r="EG8" s="2310" t="s">
        <v>846</v>
      </c>
      <c r="EH8" s="540"/>
      <c r="EI8" s="540"/>
      <c r="EJ8" s="521"/>
      <c r="EK8" s="518" t="s">
        <v>1255</v>
      </c>
      <c r="EL8" s="517"/>
      <c r="EM8" s="517"/>
      <c r="EN8" s="520"/>
      <c r="EO8" s="520"/>
      <c r="EU8" s="2312" t="s">
        <v>885</v>
      </c>
      <c r="EV8" s="540"/>
      <c r="EW8" s="540"/>
      <c r="EX8" s="2310" t="s">
        <v>887</v>
      </c>
      <c r="FB8" s="512" t="s">
        <v>1227</v>
      </c>
      <c r="FL8" s="2313" t="s">
        <v>1402</v>
      </c>
      <c r="FM8" s="540"/>
      <c r="FN8" s="540"/>
    </row>
    <row r="9" spans="1:175" s="512" customFormat="1" ht="18" customHeight="1">
      <c r="A9" s="2659" t="s">
        <v>743</v>
      </c>
      <c r="B9" s="2660"/>
      <c r="C9" s="2661"/>
      <c r="D9" s="1828"/>
      <c r="E9" s="2314"/>
      <c r="F9" s="1828"/>
      <c r="G9" s="1828"/>
      <c r="H9" s="2315" t="s">
        <v>114</v>
      </c>
      <c r="I9" s="2315" t="s">
        <v>191</v>
      </c>
      <c r="J9" s="1826"/>
      <c r="K9" s="1826" t="s">
        <v>1630</v>
      </c>
      <c r="L9" s="1826" t="s">
        <v>1884</v>
      </c>
      <c r="M9" s="1835"/>
      <c r="N9" s="1828"/>
      <c r="O9" s="1733"/>
      <c r="P9" s="2650" t="s">
        <v>1885</v>
      </c>
      <c r="Q9" s="2651"/>
      <c r="R9" s="2659" t="s">
        <v>1886</v>
      </c>
      <c r="S9" s="2660"/>
      <c r="T9" s="2661"/>
      <c r="U9" s="1828"/>
      <c r="V9" s="2314"/>
      <c r="W9" s="1826"/>
      <c r="X9" s="1828"/>
      <c r="Y9" s="2315" t="s">
        <v>114</v>
      </c>
      <c r="Z9" s="2315" t="s">
        <v>191</v>
      </c>
      <c r="AA9" s="1826"/>
      <c r="AB9" s="1826" t="s">
        <v>1630</v>
      </c>
      <c r="AC9" s="1826" t="s">
        <v>1884</v>
      </c>
      <c r="AD9" s="1835"/>
      <c r="AE9" s="1828"/>
      <c r="AF9" s="1733"/>
      <c r="AG9" s="2650" t="s">
        <v>1885</v>
      </c>
      <c r="AH9" s="2651"/>
      <c r="AI9" s="2659" t="s">
        <v>1886</v>
      </c>
      <c r="AJ9" s="2660"/>
      <c r="AK9" s="2661"/>
      <c r="AL9" s="1828"/>
      <c r="AM9" s="2314"/>
      <c r="AN9" s="1826"/>
      <c r="AO9" s="1828"/>
      <c r="AP9" s="2315" t="s">
        <v>114</v>
      </c>
      <c r="AQ9" s="2315" t="s">
        <v>191</v>
      </c>
      <c r="AR9" s="1826"/>
      <c r="AS9" s="1826" t="s">
        <v>1630</v>
      </c>
      <c r="AT9" s="1826" t="s">
        <v>1884</v>
      </c>
      <c r="AU9" s="1835"/>
      <c r="AV9" s="1828"/>
      <c r="AW9" s="1733"/>
      <c r="AX9" s="2650" t="s">
        <v>1885</v>
      </c>
      <c r="AY9" s="2651"/>
      <c r="AZ9" s="2659" t="s">
        <v>1886</v>
      </c>
      <c r="BA9" s="2660"/>
      <c r="BB9" s="2661"/>
      <c r="BC9" s="1828"/>
      <c r="BD9" s="2314"/>
      <c r="BE9" s="1826"/>
      <c r="BF9" s="1828"/>
      <c r="BG9" s="2315" t="s">
        <v>114</v>
      </c>
      <c r="BH9" s="2315" t="s">
        <v>191</v>
      </c>
      <c r="BI9" s="1826"/>
      <c r="BJ9" s="1826" t="s">
        <v>1630</v>
      </c>
      <c r="BK9" s="1826" t="s">
        <v>1884</v>
      </c>
      <c r="BL9" s="1835"/>
      <c r="BM9" s="1828"/>
      <c r="BN9" s="1733"/>
      <c r="BO9" s="2650" t="s">
        <v>1885</v>
      </c>
      <c r="BP9" s="2651"/>
      <c r="BQ9" s="2659" t="s">
        <v>1886</v>
      </c>
      <c r="BR9" s="2660"/>
      <c r="BS9" s="2661"/>
      <c r="BT9" s="1828"/>
      <c r="BU9" s="2314"/>
      <c r="BV9" s="1826"/>
      <c r="BW9" s="1828"/>
      <c r="BX9" s="2315" t="s">
        <v>114</v>
      </c>
      <c r="BY9" s="1826" t="s">
        <v>58</v>
      </c>
      <c r="BZ9" s="1826"/>
      <c r="CA9" s="1826" t="s">
        <v>1630</v>
      </c>
      <c r="CB9" s="1826" t="s">
        <v>1884</v>
      </c>
      <c r="CC9" s="1835"/>
      <c r="CD9" s="1828"/>
      <c r="CE9" s="1733"/>
      <c r="CF9" s="2650" t="s">
        <v>1885</v>
      </c>
      <c r="CG9" s="2651"/>
      <c r="CH9" s="2659" t="s">
        <v>1886</v>
      </c>
      <c r="CI9" s="2660"/>
      <c r="CJ9" s="2661"/>
      <c r="CK9" s="1828" t="s">
        <v>1996</v>
      </c>
      <c r="CL9" s="2314"/>
      <c r="CM9" s="1826"/>
      <c r="CN9" s="1828"/>
      <c r="CO9" s="2315" t="s">
        <v>114</v>
      </c>
      <c r="CP9" s="2315" t="s">
        <v>191</v>
      </c>
      <c r="CQ9" s="1826"/>
      <c r="CR9" s="1826" t="s">
        <v>1630</v>
      </c>
      <c r="CS9" s="1826" t="s">
        <v>1884</v>
      </c>
      <c r="CT9" s="1835"/>
      <c r="CU9" s="1828"/>
      <c r="CV9" s="1733"/>
      <c r="CW9" s="2650" t="s">
        <v>1885</v>
      </c>
      <c r="CX9" s="2651"/>
      <c r="CY9" s="2659" t="s">
        <v>1886</v>
      </c>
      <c r="CZ9" s="2660"/>
      <c r="DA9" s="2661"/>
      <c r="DB9" s="1828"/>
      <c r="DC9" s="2314"/>
      <c r="DD9" s="1826"/>
      <c r="DE9" s="1828"/>
      <c r="DF9" s="2315" t="s">
        <v>114</v>
      </c>
      <c r="DG9" s="2315" t="s">
        <v>191</v>
      </c>
      <c r="DH9" s="1826"/>
      <c r="DI9" s="1826" t="s">
        <v>1630</v>
      </c>
      <c r="DJ9" s="1826" t="s">
        <v>1884</v>
      </c>
      <c r="DK9" s="1835"/>
      <c r="DL9" s="1828"/>
      <c r="DM9" s="2316"/>
      <c r="DN9" s="2650" t="s">
        <v>1885</v>
      </c>
      <c r="DO9" s="2651"/>
      <c r="DP9" s="2659" t="s">
        <v>1886</v>
      </c>
      <c r="DQ9" s="2660"/>
      <c r="DR9" s="2661"/>
      <c r="DS9" s="1828"/>
      <c r="DT9" s="2314"/>
      <c r="DU9" s="1826"/>
      <c r="DV9" s="1828"/>
      <c r="DW9" s="2315" t="s">
        <v>114</v>
      </c>
      <c r="DX9" s="2315" t="s">
        <v>191</v>
      </c>
      <c r="DY9" s="1826"/>
      <c r="DZ9" s="1826" t="s">
        <v>1630</v>
      </c>
      <c r="EA9" s="1826" t="s">
        <v>1884</v>
      </c>
      <c r="EB9" s="1835"/>
      <c r="EC9" s="1828"/>
      <c r="ED9" s="1733"/>
      <c r="EE9" s="2650" t="s">
        <v>1885</v>
      </c>
      <c r="EF9" s="2651"/>
      <c r="EG9" s="2659" t="s">
        <v>1886</v>
      </c>
      <c r="EH9" s="2660"/>
      <c r="EI9" s="2661"/>
      <c r="EJ9" s="1828"/>
      <c r="EK9" s="2314"/>
      <c r="EL9" s="1826"/>
      <c r="EM9" s="1828"/>
      <c r="EN9" s="2315" t="s">
        <v>114</v>
      </c>
      <c r="EO9" s="2315" t="s">
        <v>191</v>
      </c>
      <c r="EP9" s="1826"/>
      <c r="EQ9" s="1826" t="s">
        <v>1630</v>
      </c>
      <c r="ER9" s="1826" t="s">
        <v>1884</v>
      </c>
      <c r="ES9" s="1835"/>
      <c r="ET9" s="1828"/>
      <c r="EU9" s="1733"/>
      <c r="EV9" s="2650" t="s">
        <v>1885</v>
      </c>
      <c r="EW9" s="2651"/>
      <c r="EX9" s="2659" t="s">
        <v>1886</v>
      </c>
      <c r="EY9" s="2660"/>
      <c r="EZ9" s="2661"/>
      <c r="FA9" s="1828" t="s">
        <v>1996</v>
      </c>
      <c r="FB9" s="2314"/>
      <c r="FC9" s="1826"/>
      <c r="FD9" s="1828"/>
      <c r="FE9" s="2315" t="s">
        <v>114</v>
      </c>
      <c r="FF9" s="2315" t="s">
        <v>191</v>
      </c>
      <c r="FG9" s="1826"/>
      <c r="FH9" s="1826" t="s">
        <v>1630</v>
      </c>
      <c r="FI9" s="1826" t="s">
        <v>1884</v>
      </c>
      <c r="FJ9" s="1835"/>
      <c r="FK9" s="1828"/>
      <c r="FL9" s="1733"/>
      <c r="FM9" s="2650" t="s">
        <v>1885</v>
      </c>
      <c r="FN9" s="2651"/>
    </row>
    <row r="10" spans="1:175" s="512" customFormat="1" ht="18" customHeight="1">
      <c r="A10" s="2662"/>
      <c r="B10" s="2662"/>
      <c r="C10" s="2663"/>
      <c r="D10" s="1880" t="s">
        <v>96</v>
      </c>
      <c r="E10" s="1839" t="s">
        <v>56</v>
      </c>
      <c r="F10" s="2317"/>
      <c r="G10" s="2142" t="s">
        <v>97</v>
      </c>
      <c r="H10" s="2142" t="s">
        <v>60</v>
      </c>
      <c r="I10" s="1838" t="s">
        <v>1633</v>
      </c>
      <c r="J10" s="2656" t="s">
        <v>888</v>
      </c>
      <c r="K10" s="2657"/>
      <c r="L10" s="2657"/>
      <c r="M10" s="2658"/>
      <c r="N10" s="1880" t="s">
        <v>99</v>
      </c>
      <c r="O10" s="1739" t="s">
        <v>809</v>
      </c>
      <c r="P10" s="2652"/>
      <c r="Q10" s="2653"/>
      <c r="R10" s="2662"/>
      <c r="S10" s="2662"/>
      <c r="T10" s="2663"/>
      <c r="U10" s="1880" t="s">
        <v>96</v>
      </c>
      <c r="V10" s="1839" t="s">
        <v>56</v>
      </c>
      <c r="W10" s="2317"/>
      <c r="X10" s="2318" t="s">
        <v>860</v>
      </c>
      <c r="Y10" s="1838" t="s">
        <v>60</v>
      </c>
      <c r="Z10" s="1838" t="s">
        <v>1633</v>
      </c>
      <c r="AA10" s="2656" t="s">
        <v>888</v>
      </c>
      <c r="AB10" s="2657"/>
      <c r="AC10" s="2657"/>
      <c r="AD10" s="2658"/>
      <c r="AE10" s="1880" t="s">
        <v>99</v>
      </c>
      <c r="AF10" s="1739" t="s">
        <v>809</v>
      </c>
      <c r="AG10" s="2652"/>
      <c r="AH10" s="2653"/>
      <c r="AI10" s="2662"/>
      <c r="AJ10" s="2662"/>
      <c r="AK10" s="2663"/>
      <c r="AL10" s="1880" t="s">
        <v>96</v>
      </c>
      <c r="AM10" s="1839" t="s">
        <v>56</v>
      </c>
      <c r="AN10" s="2317"/>
      <c r="AO10" s="2318" t="s">
        <v>860</v>
      </c>
      <c r="AP10" s="1838" t="s">
        <v>60</v>
      </c>
      <c r="AQ10" s="1838" t="s">
        <v>1633</v>
      </c>
      <c r="AR10" s="2656" t="s">
        <v>888</v>
      </c>
      <c r="AS10" s="2657"/>
      <c r="AT10" s="2657"/>
      <c r="AU10" s="2658"/>
      <c r="AV10" s="1880" t="s">
        <v>99</v>
      </c>
      <c r="AW10" s="1739" t="s">
        <v>809</v>
      </c>
      <c r="AX10" s="2652"/>
      <c r="AY10" s="2653"/>
      <c r="AZ10" s="2662"/>
      <c r="BA10" s="2662"/>
      <c r="BB10" s="2663"/>
      <c r="BC10" s="1880" t="s">
        <v>96</v>
      </c>
      <c r="BD10" s="1839" t="s">
        <v>56</v>
      </c>
      <c r="BE10" s="2317"/>
      <c r="BF10" s="2318" t="s">
        <v>860</v>
      </c>
      <c r="BG10" s="1838" t="s">
        <v>60</v>
      </c>
      <c r="BH10" s="1838" t="s">
        <v>1633</v>
      </c>
      <c r="BI10" s="2656" t="s">
        <v>888</v>
      </c>
      <c r="BJ10" s="2657"/>
      <c r="BK10" s="2657"/>
      <c r="BL10" s="2658"/>
      <c r="BM10" s="1880" t="s">
        <v>99</v>
      </c>
      <c r="BN10" s="1739" t="s">
        <v>809</v>
      </c>
      <c r="BO10" s="2652"/>
      <c r="BP10" s="2653"/>
      <c r="BQ10" s="2662"/>
      <c r="BR10" s="2662"/>
      <c r="BS10" s="2663"/>
      <c r="BT10" s="1880" t="s">
        <v>96</v>
      </c>
      <c r="BU10" s="1839" t="s">
        <v>56</v>
      </c>
      <c r="BV10" s="2317"/>
      <c r="BW10" s="2318" t="s">
        <v>860</v>
      </c>
      <c r="BX10" s="1838" t="s">
        <v>60</v>
      </c>
      <c r="BY10" s="1838" t="s">
        <v>1633</v>
      </c>
      <c r="BZ10" s="2656" t="s">
        <v>888</v>
      </c>
      <c r="CA10" s="2657"/>
      <c r="CB10" s="2657"/>
      <c r="CC10" s="2658"/>
      <c r="CD10" s="1880" t="s">
        <v>99</v>
      </c>
      <c r="CE10" s="1739" t="s">
        <v>809</v>
      </c>
      <c r="CF10" s="2652"/>
      <c r="CG10" s="2653"/>
      <c r="CH10" s="2662"/>
      <c r="CI10" s="2662"/>
      <c r="CJ10" s="2663"/>
      <c r="CK10" s="1880" t="s">
        <v>96</v>
      </c>
      <c r="CL10" s="1839" t="s">
        <v>56</v>
      </c>
      <c r="CM10" s="2317"/>
      <c r="CN10" s="2318" t="s">
        <v>860</v>
      </c>
      <c r="CO10" s="1838" t="s">
        <v>60</v>
      </c>
      <c r="CP10" s="1838" t="s">
        <v>1633</v>
      </c>
      <c r="CQ10" s="2656" t="s">
        <v>888</v>
      </c>
      <c r="CR10" s="2657"/>
      <c r="CS10" s="2657"/>
      <c r="CT10" s="2658"/>
      <c r="CU10" s="1880" t="s">
        <v>99</v>
      </c>
      <c r="CV10" s="1739" t="s">
        <v>809</v>
      </c>
      <c r="CW10" s="2652"/>
      <c r="CX10" s="2653"/>
      <c r="CY10" s="2662"/>
      <c r="CZ10" s="2662"/>
      <c r="DA10" s="2663"/>
      <c r="DB10" s="1880" t="s">
        <v>96</v>
      </c>
      <c r="DC10" s="1839" t="s">
        <v>56</v>
      </c>
      <c r="DD10" s="2317"/>
      <c r="DE10" s="2318" t="s">
        <v>860</v>
      </c>
      <c r="DF10" s="1838" t="s">
        <v>60</v>
      </c>
      <c r="DG10" s="1838" t="s">
        <v>1633</v>
      </c>
      <c r="DH10" s="2656" t="s">
        <v>888</v>
      </c>
      <c r="DI10" s="2657"/>
      <c r="DJ10" s="2657"/>
      <c r="DK10" s="2658"/>
      <c r="DL10" s="1880" t="s">
        <v>99</v>
      </c>
      <c r="DM10" s="1839" t="s">
        <v>809</v>
      </c>
      <c r="DN10" s="2652"/>
      <c r="DO10" s="2653"/>
      <c r="DP10" s="2662"/>
      <c r="DQ10" s="2662"/>
      <c r="DR10" s="2663"/>
      <c r="DS10" s="1880" t="s">
        <v>96</v>
      </c>
      <c r="DT10" s="1839" t="s">
        <v>56</v>
      </c>
      <c r="DU10" s="2317"/>
      <c r="DV10" s="2318" t="s">
        <v>860</v>
      </c>
      <c r="DW10" s="1838" t="s">
        <v>60</v>
      </c>
      <c r="DX10" s="1838" t="s">
        <v>1633</v>
      </c>
      <c r="DY10" s="2656" t="s">
        <v>888</v>
      </c>
      <c r="DZ10" s="2657"/>
      <c r="EA10" s="2657"/>
      <c r="EB10" s="2658"/>
      <c r="EC10" s="1880" t="s">
        <v>99</v>
      </c>
      <c r="ED10" s="1739" t="s">
        <v>809</v>
      </c>
      <c r="EE10" s="2652"/>
      <c r="EF10" s="2653"/>
      <c r="EG10" s="2662"/>
      <c r="EH10" s="2662"/>
      <c r="EI10" s="2663"/>
      <c r="EJ10" s="1880" t="s">
        <v>96</v>
      </c>
      <c r="EK10" s="1839" t="s">
        <v>56</v>
      </c>
      <c r="EL10" s="2317"/>
      <c r="EM10" s="2318" t="s">
        <v>860</v>
      </c>
      <c r="EN10" s="1838" t="s">
        <v>60</v>
      </c>
      <c r="EO10" s="1838" t="s">
        <v>1633</v>
      </c>
      <c r="EP10" s="2656" t="s">
        <v>888</v>
      </c>
      <c r="EQ10" s="2657"/>
      <c r="ER10" s="2657"/>
      <c r="ES10" s="2658"/>
      <c r="ET10" s="1880" t="s">
        <v>99</v>
      </c>
      <c r="EU10" s="1739" t="s">
        <v>809</v>
      </c>
      <c r="EV10" s="2652"/>
      <c r="EW10" s="2653"/>
      <c r="EX10" s="2662"/>
      <c r="EY10" s="2662"/>
      <c r="EZ10" s="2663"/>
      <c r="FA10" s="1880" t="s">
        <v>96</v>
      </c>
      <c r="FB10" s="1839" t="s">
        <v>56</v>
      </c>
      <c r="FC10" s="2317"/>
      <c r="FD10" s="2318" t="s">
        <v>860</v>
      </c>
      <c r="FE10" s="1838" t="s">
        <v>60</v>
      </c>
      <c r="FF10" s="1838" t="s">
        <v>1633</v>
      </c>
      <c r="FG10" s="2656" t="s">
        <v>888</v>
      </c>
      <c r="FH10" s="2657"/>
      <c r="FI10" s="2657"/>
      <c r="FJ10" s="2658"/>
      <c r="FK10" s="1880" t="s">
        <v>99</v>
      </c>
      <c r="FL10" s="1739" t="s">
        <v>809</v>
      </c>
      <c r="FM10" s="2652"/>
      <c r="FN10" s="2653"/>
    </row>
    <row r="11" spans="1:175" s="512" customFormat="1" ht="18" customHeight="1">
      <c r="A11" s="2662"/>
      <c r="B11" s="2662"/>
      <c r="C11" s="2663"/>
      <c r="D11" s="1836"/>
      <c r="E11" s="1839" t="s">
        <v>683</v>
      </c>
      <c r="F11" s="1838" t="s">
        <v>1887</v>
      </c>
      <c r="G11" s="2319"/>
      <c r="H11" s="2319"/>
      <c r="I11" s="1839" t="s">
        <v>61</v>
      </c>
      <c r="J11" s="2666" t="s">
        <v>1796</v>
      </c>
      <c r="K11" s="2667"/>
      <c r="L11" s="2667"/>
      <c r="M11" s="2668"/>
      <c r="N11" s="1836"/>
      <c r="O11" s="1743"/>
      <c r="P11" s="2652"/>
      <c r="Q11" s="2653"/>
      <c r="R11" s="2662"/>
      <c r="S11" s="2662"/>
      <c r="T11" s="2663"/>
      <c r="U11" s="1836"/>
      <c r="V11" s="1839" t="s">
        <v>683</v>
      </c>
      <c r="W11" s="2320"/>
      <c r="X11" s="553"/>
      <c r="Y11" s="2321"/>
      <c r="Z11" s="1839" t="s">
        <v>61</v>
      </c>
      <c r="AA11" s="2666" t="s">
        <v>1796</v>
      </c>
      <c r="AB11" s="2667"/>
      <c r="AC11" s="2667"/>
      <c r="AD11" s="2668"/>
      <c r="AE11" s="1836"/>
      <c r="AF11" s="1743"/>
      <c r="AG11" s="2652"/>
      <c r="AH11" s="2653"/>
      <c r="AI11" s="2662"/>
      <c r="AJ11" s="2662"/>
      <c r="AK11" s="2663"/>
      <c r="AL11" s="1836"/>
      <c r="AM11" s="1839" t="s">
        <v>683</v>
      </c>
      <c r="AN11" s="2320"/>
      <c r="AO11" s="553"/>
      <c r="AP11" s="2321"/>
      <c r="AQ11" s="1839" t="s">
        <v>61</v>
      </c>
      <c r="AR11" s="2666" t="s">
        <v>1796</v>
      </c>
      <c r="AS11" s="2667"/>
      <c r="AT11" s="2667"/>
      <c r="AU11" s="2668"/>
      <c r="AV11" s="1836"/>
      <c r="AW11" s="1743"/>
      <c r="AX11" s="2652"/>
      <c r="AY11" s="2653"/>
      <c r="AZ11" s="2662"/>
      <c r="BA11" s="2662"/>
      <c r="BB11" s="2663"/>
      <c r="BC11" s="1836"/>
      <c r="BD11" s="1839" t="s">
        <v>683</v>
      </c>
      <c r="BE11" s="2320"/>
      <c r="BF11" s="553"/>
      <c r="BG11" s="2321"/>
      <c r="BH11" s="1839" t="s">
        <v>61</v>
      </c>
      <c r="BI11" s="2666" t="s">
        <v>1796</v>
      </c>
      <c r="BJ11" s="2667"/>
      <c r="BK11" s="2667"/>
      <c r="BL11" s="2668"/>
      <c r="BM11" s="1836"/>
      <c r="BN11" s="1743"/>
      <c r="BO11" s="2652"/>
      <c r="BP11" s="2653"/>
      <c r="BQ11" s="2662"/>
      <c r="BR11" s="2662"/>
      <c r="BS11" s="2663"/>
      <c r="BT11" s="1836"/>
      <c r="BU11" s="1839" t="s">
        <v>683</v>
      </c>
      <c r="BV11" s="2320"/>
      <c r="BW11" s="553"/>
      <c r="BX11" s="2321"/>
      <c r="BY11" s="1839" t="s">
        <v>61</v>
      </c>
      <c r="BZ11" s="2666" t="s">
        <v>1796</v>
      </c>
      <c r="CA11" s="2667"/>
      <c r="CB11" s="2667"/>
      <c r="CC11" s="2668"/>
      <c r="CD11" s="1836"/>
      <c r="CE11" s="1743"/>
      <c r="CF11" s="2652"/>
      <c r="CG11" s="2653"/>
      <c r="CH11" s="2662"/>
      <c r="CI11" s="2662"/>
      <c r="CJ11" s="2663"/>
      <c r="CK11" s="1836"/>
      <c r="CL11" s="1839" t="s">
        <v>683</v>
      </c>
      <c r="CM11" s="2320"/>
      <c r="CN11" s="553"/>
      <c r="CO11" s="2321"/>
      <c r="CP11" s="1839" t="s">
        <v>61</v>
      </c>
      <c r="CQ11" s="2666" t="s">
        <v>1796</v>
      </c>
      <c r="CR11" s="2667"/>
      <c r="CS11" s="2667"/>
      <c r="CT11" s="2668"/>
      <c r="CU11" s="1836"/>
      <c r="CV11" s="1743"/>
      <c r="CW11" s="2652"/>
      <c r="CX11" s="2653"/>
      <c r="CY11" s="2662"/>
      <c r="CZ11" s="2662"/>
      <c r="DA11" s="2663"/>
      <c r="DB11" s="1836"/>
      <c r="DC11" s="1839" t="s">
        <v>683</v>
      </c>
      <c r="DD11" s="2320"/>
      <c r="DE11" s="553"/>
      <c r="DF11" s="2321"/>
      <c r="DG11" s="1839" t="s">
        <v>61</v>
      </c>
      <c r="DH11" s="2666" t="s">
        <v>1796</v>
      </c>
      <c r="DI11" s="2667"/>
      <c r="DJ11" s="2667"/>
      <c r="DK11" s="2668"/>
      <c r="DL11" s="1836"/>
      <c r="DM11" s="2321"/>
      <c r="DN11" s="2652"/>
      <c r="DO11" s="2653"/>
      <c r="DP11" s="2662"/>
      <c r="DQ11" s="2662"/>
      <c r="DR11" s="2663"/>
      <c r="DS11" s="1836"/>
      <c r="DT11" s="1839" t="s">
        <v>683</v>
      </c>
      <c r="DU11" s="2320"/>
      <c r="DV11" s="553"/>
      <c r="DW11" s="2321"/>
      <c r="DX11" s="1839" t="s">
        <v>61</v>
      </c>
      <c r="DY11" s="2666" t="s">
        <v>1796</v>
      </c>
      <c r="DZ11" s="2667"/>
      <c r="EA11" s="2667"/>
      <c r="EB11" s="2668"/>
      <c r="EC11" s="1836"/>
      <c r="ED11" s="1743"/>
      <c r="EE11" s="2652"/>
      <c r="EF11" s="2653"/>
      <c r="EG11" s="2662"/>
      <c r="EH11" s="2662"/>
      <c r="EI11" s="2663"/>
      <c r="EJ11" s="1836"/>
      <c r="EK11" s="1839" t="s">
        <v>683</v>
      </c>
      <c r="EL11" s="2320"/>
      <c r="EM11" s="553"/>
      <c r="EN11" s="2321"/>
      <c r="EO11" s="1839" t="s">
        <v>61</v>
      </c>
      <c r="EP11" s="2666" t="s">
        <v>1796</v>
      </c>
      <c r="EQ11" s="2667"/>
      <c r="ER11" s="2667"/>
      <c r="ES11" s="2668"/>
      <c r="ET11" s="1836"/>
      <c r="EU11" s="1743"/>
      <c r="EV11" s="2652"/>
      <c r="EW11" s="2653"/>
      <c r="EX11" s="2662"/>
      <c r="EY11" s="2662"/>
      <c r="EZ11" s="2663"/>
      <c r="FA11" s="1836"/>
      <c r="FB11" s="1839" t="s">
        <v>683</v>
      </c>
      <c r="FC11" s="2320"/>
      <c r="FD11" s="553"/>
      <c r="FE11" s="2321"/>
      <c r="FF11" s="1839" t="s">
        <v>61</v>
      </c>
      <c r="FG11" s="2666" t="s">
        <v>1796</v>
      </c>
      <c r="FH11" s="2667"/>
      <c r="FI11" s="2667"/>
      <c r="FJ11" s="2668"/>
      <c r="FK11" s="1836"/>
      <c r="FL11" s="1743"/>
      <c r="FM11" s="2652"/>
      <c r="FN11" s="2653"/>
    </row>
    <row r="12" spans="1:175" s="512" customFormat="1" ht="18" customHeight="1">
      <c r="A12" s="2662"/>
      <c r="B12" s="2662"/>
      <c r="C12" s="2663"/>
      <c r="D12" s="1836"/>
      <c r="E12" s="2322" t="s">
        <v>1997</v>
      </c>
      <c r="F12" s="2321"/>
      <c r="G12" s="2319"/>
      <c r="H12" s="2319"/>
      <c r="I12" s="2321" t="s">
        <v>1642</v>
      </c>
      <c r="J12" s="1838" t="s">
        <v>773</v>
      </c>
      <c r="K12" s="1838" t="s">
        <v>774</v>
      </c>
      <c r="L12" s="1880" t="s">
        <v>119</v>
      </c>
      <c r="M12" s="1838" t="s">
        <v>775</v>
      </c>
      <c r="N12" s="1836"/>
      <c r="O12" s="1743"/>
      <c r="P12" s="2652"/>
      <c r="Q12" s="2653"/>
      <c r="R12" s="2662"/>
      <c r="S12" s="2662"/>
      <c r="T12" s="2663"/>
      <c r="U12" s="1836"/>
      <c r="V12" s="2322" t="s">
        <v>1888</v>
      </c>
      <c r="W12" s="2320"/>
      <c r="X12" s="553"/>
      <c r="Y12" s="2321"/>
      <c r="Z12" s="2321" t="s">
        <v>1889</v>
      </c>
      <c r="AA12" s="1838" t="s">
        <v>773</v>
      </c>
      <c r="AB12" s="1838" t="s">
        <v>774</v>
      </c>
      <c r="AC12" s="1880" t="s">
        <v>119</v>
      </c>
      <c r="AD12" s="1838" t="s">
        <v>775</v>
      </c>
      <c r="AE12" s="1836"/>
      <c r="AF12" s="1743"/>
      <c r="AG12" s="2652"/>
      <c r="AH12" s="2653"/>
      <c r="AI12" s="2662"/>
      <c r="AJ12" s="2662"/>
      <c r="AK12" s="2663"/>
      <c r="AL12" s="1836"/>
      <c r="AM12" s="2322" t="s">
        <v>1888</v>
      </c>
      <c r="AN12" s="2320"/>
      <c r="AO12" s="553"/>
      <c r="AP12" s="2321"/>
      <c r="AQ12" s="2321" t="s">
        <v>1889</v>
      </c>
      <c r="AR12" s="1838" t="s">
        <v>773</v>
      </c>
      <c r="AS12" s="1838" t="s">
        <v>774</v>
      </c>
      <c r="AT12" s="1880" t="s">
        <v>119</v>
      </c>
      <c r="AU12" s="1838" t="s">
        <v>775</v>
      </c>
      <c r="AV12" s="1836"/>
      <c r="AW12" s="1743"/>
      <c r="AX12" s="2652"/>
      <c r="AY12" s="2653"/>
      <c r="AZ12" s="2662"/>
      <c r="BA12" s="2662"/>
      <c r="BB12" s="2663"/>
      <c r="BC12" s="1836"/>
      <c r="BD12" s="2322" t="s">
        <v>1888</v>
      </c>
      <c r="BE12" s="2320"/>
      <c r="BF12" s="553"/>
      <c r="BG12" s="2321"/>
      <c r="BH12" s="2321" t="s">
        <v>1889</v>
      </c>
      <c r="BI12" s="1838" t="s">
        <v>773</v>
      </c>
      <c r="BJ12" s="1838" t="s">
        <v>774</v>
      </c>
      <c r="BK12" s="1880" t="s">
        <v>119</v>
      </c>
      <c r="BL12" s="1838" t="s">
        <v>775</v>
      </c>
      <c r="BM12" s="1836"/>
      <c r="BN12" s="1743"/>
      <c r="BO12" s="2652"/>
      <c r="BP12" s="2653"/>
      <c r="BQ12" s="2662"/>
      <c r="BR12" s="2662"/>
      <c r="BS12" s="2663"/>
      <c r="BT12" s="1836"/>
      <c r="BU12" s="2322" t="s">
        <v>1888</v>
      </c>
      <c r="BV12" s="2320"/>
      <c r="BW12" s="553"/>
      <c r="BX12" s="2321"/>
      <c r="BY12" s="2321" t="s">
        <v>1889</v>
      </c>
      <c r="BZ12" s="1838" t="s">
        <v>773</v>
      </c>
      <c r="CA12" s="1838" t="s">
        <v>774</v>
      </c>
      <c r="CB12" s="1880" t="s">
        <v>119</v>
      </c>
      <c r="CC12" s="1838" t="s">
        <v>775</v>
      </c>
      <c r="CD12" s="1836"/>
      <c r="CE12" s="1743"/>
      <c r="CF12" s="2652"/>
      <c r="CG12" s="2653"/>
      <c r="CH12" s="2662"/>
      <c r="CI12" s="2662"/>
      <c r="CJ12" s="2663"/>
      <c r="CK12" s="1836"/>
      <c r="CL12" s="2322" t="s">
        <v>1888</v>
      </c>
      <c r="CM12" s="2320"/>
      <c r="CN12" s="553"/>
      <c r="CO12" s="2321"/>
      <c r="CP12" s="2321" t="s">
        <v>1889</v>
      </c>
      <c r="CQ12" s="1838" t="s">
        <v>773</v>
      </c>
      <c r="CR12" s="1838" t="s">
        <v>774</v>
      </c>
      <c r="CS12" s="1880" t="s">
        <v>119</v>
      </c>
      <c r="CT12" s="1838" t="s">
        <v>775</v>
      </c>
      <c r="CU12" s="1836"/>
      <c r="CV12" s="1743"/>
      <c r="CW12" s="2652"/>
      <c r="CX12" s="2653"/>
      <c r="CY12" s="2662"/>
      <c r="CZ12" s="2662"/>
      <c r="DA12" s="2663"/>
      <c r="DB12" s="1836"/>
      <c r="DC12" s="2322" t="s">
        <v>1888</v>
      </c>
      <c r="DD12" s="2320"/>
      <c r="DE12" s="553"/>
      <c r="DF12" s="2321"/>
      <c r="DG12" s="2321" t="s">
        <v>1889</v>
      </c>
      <c r="DH12" s="1838" t="s">
        <v>773</v>
      </c>
      <c r="DI12" s="1838" t="s">
        <v>774</v>
      </c>
      <c r="DJ12" s="1880" t="s">
        <v>119</v>
      </c>
      <c r="DK12" s="1838" t="s">
        <v>775</v>
      </c>
      <c r="DL12" s="1836"/>
      <c r="DM12" s="2321"/>
      <c r="DN12" s="2652"/>
      <c r="DO12" s="2653"/>
      <c r="DP12" s="2662"/>
      <c r="DQ12" s="2662"/>
      <c r="DR12" s="2663"/>
      <c r="DS12" s="1836"/>
      <c r="DT12" s="2322" t="s">
        <v>1888</v>
      </c>
      <c r="DU12" s="2320"/>
      <c r="DV12" s="553"/>
      <c r="DW12" s="2321"/>
      <c r="DX12" s="2321" t="s">
        <v>1889</v>
      </c>
      <c r="DY12" s="1838" t="s">
        <v>773</v>
      </c>
      <c r="DZ12" s="1838" t="s">
        <v>774</v>
      </c>
      <c r="EA12" s="1880" t="s">
        <v>119</v>
      </c>
      <c r="EB12" s="1838" t="s">
        <v>775</v>
      </c>
      <c r="EC12" s="1836"/>
      <c r="ED12" s="1743"/>
      <c r="EE12" s="2652"/>
      <c r="EF12" s="2653"/>
      <c r="EG12" s="2662"/>
      <c r="EH12" s="2662"/>
      <c r="EI12" s="2663"/>
      <c r="EJ12" s="1836"/>
      <c r="EK12" s="2322" t="s">
        <v>1888</v>
      </c>
      <c r="EL12" s="2320"/>
      <c r="EM12" s="553"/>
      <c r="EN12" s="2321"/>
      <c r="EO12" s="2321" t="s">
        <v>1889</v>
      </c>
      <c r="EP12" s="1838" t="s">
        <v>773</v>
      </c>
      <c r="EQ12" s="1838" t="s">
        <v>774</v>
      </c>
      <c r="ER12" s="1880" t="s">
        <v>119</v>
      </c>
      <c r="ES12" s="1838" t="s">
        <v>775</v>
      </c>
      <c r="ET12" s="1836"/>
      <c r="EU12" s="1743"/>
      <c r="EV12" s="2652"/>
      <c r="EW12" s="2653"/>
      <c r="EX12" s="2662"/>
      <c r="EY12" s="2662"/>
      <c r="EZ12" s="2663"/>
      <c r="FA12" s="1836"/>
      <c r="FB12" s="2322" t="s">
        <v>1888</v>
      </c>
      <c r="FC12" s="2320"/>
      <c r="FD12" s="553"/>
      <c r="FE12" s="2321"/>
      <c r="FF12" s="2321" t="s">
        <v>1889</v>
      </c>
      <c r="FG12" s="1838" t="s">
        <v>773</v>
      </c>
      <c r="FH12" s="1838" t="s">
        <v>774</v>
      </c>
      <c r="FI12" s="1880" t="s">
        <v>119</v>
      </c>
      <c r="FJ12" s="1838" t="s">
        <v>775</v>
      </c>
      <c r="FK12" s="1836"/>
      <c r="FL12" s="1743"/>
      <c r="FM12" s="2652"/>
      <c r="FN12" s="2653"/>
    </row>
    <row r="13" spans="1:175" s="512" customFormat="1" ht="18" customHeight="1">
      <c r="A13" s="2662"/>
      <c r="B13" s="2662"/>
      <c r="C13" s="2663"/>
      <c r="D13" s="1836" t="s">
        <v>101</v>
      </c>
      <c r="E13" s="2321" t="s">
        <v>1893</v>
      </c>
      <c r="F13" s="2321" t="s">
        <v>1890</v>
      </c>
      <c r="G13" s="2319" t="s">
        <v>1649</v>
      </c>
      <c r="H13" s="2319" t="s">
        <v>1891</v>
      </c>
      <c r="I13" s="2321" t="s">
        <v>102</v>
      </c>
      <c r="J13" s="2321" t="s">
        <v>1892</v>
      </c>
      <c r="K13" s="2321" t="s">
        <v>1805</v>
      </c>
      <c r="L13" s="1836" t="s">
        <v>1766</v>
      </c>
      <c r="M13" s="2321" t="s">
        <v>1892</v>
      </c>
      <c r="N13" s="1836" t="s">
        <v>1643</v>
      </c>
      <c r="O13" s="1743" t="s">
        <v>1644</v>
      </c>
      <c r="P13" s="2652"/>
      <c r="Q13" s="2653"/>
      <c r="R13" s="2662"/>
      <c r="S13" s="2662"/>
      <c r="T13" s="2663"/>
      <c r="U13" s="1836" t="s">
        <v>101</v>
      </c>
      <c r="V13" s="2321" t="s">
        <v>1893</v>
      </c>
      <c r="W13" s="2320"/>
      <c r="X13" s="2323" t="s">
        <v>1987</v>
      </c>
      <c r="Y13" s="2321" t="s">
        <v>1891</v>
      </c>
      <c r="Z13" s="2321" t="s">
        <v>102</v>
      </c>
      <c r="AA13" s="2321" t="s">
        <v>1892</v>
      </c>
      <c r="AB13" s="2321" t="s">
        <v>1805</v>
      </c>
      <c r="AC13" s="1836" t="s">
        <v>1766</v>
      </c>
      <c r="AD13" s="2321" t="s">
        <v>1892</v>
      </c>
      <c r="AE13" s="1836" t="s">
        <v>1643</v>
      </c>
      <c r="AF13" s="1743" t="s">
        <v>1644</v>
      </c>
      <c r="AG13" s="2652"/>
      <c r="AH13" s="2653"/>
      <c r="AI13" s="2662"/>
      <c r="AJ13" s="2662"/>
      <c r="AK13" s="2663"/>
      <c r="AL13" s="1836" t="s">
        <v>101</v>
      </c>
      <c r="AM13" s="2321" t="s">
        <v>1893</v>
      </c>
      <c r="AN13" s="2320"/>
      <c r="AO13" s="2323" t="s">
        <v>1987</v>
      </c>
      <c r="AP13" s="2321" t="s">
        <v>1891</v>
      </c>
      <c r="AQ13" s="2321" t="s">
        <v>102</v>
      </c>
      <c r="AR13" s="2321" t="s">
        <v>1892</v>
      </c>
      <c r="AS13" s="2321" t="s">
        <v>1805</v>
      </c>
      <c r="AT13" s="1836" t="s">
        <v>1766</v>
      </c>
      <c r="AU13" s="2321" t="s">
        <v>1892</v>
      </c>
      <c r="AV13" s="1836" t="s">
        <v>1643</v>
      </c>
      <c r="AW13" s="1743" t="s">
        <v>1644</v>
      </c>
      <c r="AX13" s="2652"/>
      <c r="AY13" s="2653"/>
      <c r="AZ13" s="2662"/>
      <c r="BA13" s="2662"/>
      <c r="BB13" s="2663"/>
      <c r="BC13" s="1836" t="s">
        <v>101</v>
      </c>
      <c r="BD13" s="2321" t="s">
        <v>1893</v>
      </c>
      <c r="BE13" s="2320"/>
      <c r="BF13" s="2323" t="s">
        <v>1987</v>
      </c>
      <c r="BG13" s="2321" t="s">
        <v>1891</v>
      </c>
      <c r="BH13" s="2321" t="s">
        <v>102</v>
      </c>
      <c r="BI13" s="2321" t="s">
        <v>1892</v>
      </c>
      <c r="BJ13" s="2321" t="s">
        <v>1805</v>
      </c>
      <c r="BK13" s="1836" t="s">
        <v>1766</v>
      </c>
      <c r="BL13" s="2321" t="s">
        <v>1892</v>
      </c>
      <c r="BM13" s="1836" t="s">
        <v>1643</v>
      </c>
      <c r="BN13" s="1743" t="s">
        <v>1644</v>
      </c>
      <c r="BO13" s="2652"/>
      <c r="BP13" s="2653"/>
      <c r="BQ13" s="2662"/>
      <c r="BR13" s="2662"/>
      <c r="BS13" s="2663"/>
      <c r="BT13" s="1836" t="s">
        <v>101</v>
      </c>
      <c r="BU13" s="2321" t="s">
        <v>1893</v>
      </c>
      <c r="BV13" s="2320"/>
      <c r="BW13" s="2323" t="s">
        <v>1987</v>
      </c>
      <c r="BX13" s="2321" t="s">
        <v>1891</v>
      </c>
      <c r="BY13" s="2321" t="s">
        <v>102</v>
      </c>
      <c r="BZ13" s="2321" t="s">
        <v>1892</v>
      </c>
      <c r="CA13" s="2321" t="s">
        <v>1805</v>
      </c>
      <c r="CB13" s="1836" t="s">
        <v>1766</v>
      </c>
      <c r="CC13" s="2321" t="s">
        <v>1892</v>
      </c>
      <c r="CD13" s="1836" t="s">
        <v>1643</v>
      </c>
      <c r="CE13" s="1743" t="s">
        <v>1644</v>
      </c>
      <c r="CF13" s="2652"/>
      <c r="CG13" s="2653"/>
      <c r="CH13" s="2662"/>
      <c r="CI13" s="2662"/>
      <c r="CJ13" s="2663"/>
      <c r="CK13" s="1836" t="s">
        <v>101</v>
      </c>
      <c r="CL13" s="2321" t="s">
        <v>1893</v>
      </c>
      <c r="CM13" s="2320"/>
      <c r="CN13" s="2323" t="s">
        <v>1987</v>
      </c>
      <c r="CO13" s="2321" t="s">
        <v>1891</v>
      </c>
      <c r="CP13" s="2321" t="s">
        <v>102</v>
      </c>
      <c r="CQ13" s="2321" t="s">
        <v>1892</v>
      </c>
      <c r="CR13" s="2321" t="s">
        <v>1805</v>
      </c>
      <c r="CS13" s="1836" t="s">
        <v>1766</v>
      </c>
      <c r="CT13" s="2321" t="s">
        <v>1892</v>
      </c>
      <c r="CU13" s="1836" t="s">
        <v>1643</v>
      </c>
      <c r="CV13" s="1743" t="s">
        <v>1644</v>
      </c>
      <c r="CW13" s="2652"/>
      <c r="CX13" s="2653"/>
      <c r="CY13" s="2662"/>
      <c r="CZ13" s="2662"/>
      <c r="DA13" s="2663"/>
      <c r="DB13" s="1836" t="s">
        <v>101</v>
      </c>
      <c r="DC13" s="2321" t="s">
        <v>1893</v>
      </c>
      <c r="DD13" s="2320"/>
      <c r="DE13" s="2323" t="s">
        <v>1987</v>
      </c>
      <c r="DF13" s="2321" t="s">
        <v>1891</v>
      </c>
      <c r="DG13" s="2321" t="s">
        <v>102</v>
      </c>
      <c r="DH13" s="2321" t="s">
        <v>1892</v>
      </c>
      <c r="DI13" s="2321" t="s">
        <v>1805</v>
      </c>
      <c r="DJ13" s="1836" t="s">
        <v>1766</v>
      </c>
      <c r="DK13" s="2321" t="s">
        <v>1892</v>
      </c>
      <c r="DL13" s="1836" t="s">
        <v>1643</v>
      </c>
      <c r="DM13" s="2321" t="s">
        <v>1644</v>
      </c>
      <c r="DN13" s="2652"/>
      <c r="DO13" s="2653"/>
      <c r="DP13" s="2662"/>
      <c r="DQ13" s="2662"/>
      <c r="DR13" s="2663"/>
      <c r="DS13" s="1836" t="s">
        <v>101</v>
      </c>
      <c r="DT13" s="2321" t="s">
        <v>1893</v>
      </c>
      <c r="DU13" s="2320"/>
      <c r="DV13" s="2323" t="s">
        <v>1987</v>
      </c>
      <c r="DW13" s="2321" t="s">
        <v>1891</v>
      </c>
      <c r="DX13" s="2321" t="s">
        <v>102</v>
      </c>
      <c r="DY13" s="2321" t="s">
        <v>1892</v>
      </c>
      <c r="DZ13" s="2321" t="s">
        <v>1805</v>
      </c>
      <c r="EA13" s="1836" t="s">
        <v>1766</v>
      </c>
      <c r="EB13" s="2321" t="s">
        <v>1892</v>
      </c>
      <c r="EC13" s="1836" t="s">
        <v>1643</v>
      </c>
      <c r="ED13" s="1743" t="s">
        <v>1644</v>
      </c>
      <c r="EE13" s="2652"/>
      <c r="EF13" s="2653"/>
      <c r="EG13" s="2662"/>
      <c r="EH13" s="2662"/>
      <c r="EI13" s="2663"/>
      <c r="EJ13" s="1836" t="s">
        <v>101</v>
      </c>
      <c r="EK13" s="2321" t="s">
        <v>1893</v>
      </c>
      <c r="EL13" s="2320"/>
      <c r="EM13" s="2323" t="s">
        <v>1987</v>
      </c>
      <c r="EN13" s="2321" t="s">
        <v>1891</v>
      </c>
      <c r="EO13" s="2321" t="s">
        <v>102</v>
      </c>
      <c r="EP13" s="2321" t="s">
        <v>1892</v>
      </c>
      <c r="EQ13" s="2321" t="s">
        <v>1805</v>
      </c>
      <c r="ER13" s="1836" t="s">
        <v>1766</v>
      </c>
      <c r="ES13" s="2321" t="s">
        <v>1892</v>
      </c>
      <c r="ET13" s="1836" t="s">
        <v>1643</v>
      </c>
      <c r="EU13" s="1743" t="s">
        <v>1644</v>
      </c>
      <c r="EV13" s="2652"/>
      <c r="EW13" s="2653"/>
      <c r="EX13" s="2662"/>
      <c r="EY13" s="2662"/>
      <c r="EZ13" s="2663"/>
      <c r="FA13" s="1836" t="s">
        <v>101</v>
      </c>
      <c r="FB13" s="2321" t="s">
        <v>1893</v>
      </c>
      <c r="FC13" s="2320"/>
      <c r="FD13" s="2323" t="s">
        <v>1987</v>
      </c>
      <c r="FE13" s="2321" t="s">
        <v>1891</v>
      </c>
      <c r="FF13" s="2321" t="s">
        <v>102</v>
      </c>
      <c r="FG13" s="2321" t="s">
        <v>1892</v>
      </c>
      <c r="FH13" s="2321" t="s">
        <v>1805</v>
      </c>
      <c r="FI13" s="1836" t="s">
        <v>1766</v>
      </c>
      <c r="FJ13" s="1839" t="s">
        <v>1760</v>
      </c>
      <c r="FK13" s="1836" t="s">
        <v>1643</v>
      </c>
      <c r="FL13" s="1743" t="s">
        <v>1644</v>
      </c>
      <c r="FM13" s="2652"/>
      <c r="FN13" s="2653"/>
    </row>
    <row r="14" spans="1:175" s="512" customFormat="1" ht="18" customHeight="1">
      <c r="A14" s="2664"/>
      <c r="B14" s="2664"/>
      <c r="C14" s="2665"/>
      <c r="D14" s="2324"/>
      <c r="E14" s="2325"/>
      <c r="F14" s="2326"/>
      <c r="G14" s="2324"/>
      <c r="H14" s="2324"/>
      <c r="I14" s="2325"/>
      <c r="J14" s="2321" t="s">
        <v>1649</v>
      </c>
      <c r="K14" s="2322" t="s">
        <v>1998</v>
      </c>
      <c r="L14" s="1836" t="s">
        <v>1768</v>
      </c>
      <c r="M14" s="2322" t="s">
        <v>103</v>
      </c>
      <c r="N14" s="517"/>
      <c r="O14" s="2327"/>
      <c r="P14" s="2654"/>
      <c r="Q14" s="2655"/>
      <c r="R14" s="2664"/>
      <c r="S14" s="2664"/>
      <c r="T14" s="2665"/>
      <c r="U14" s="520"/>
      <c r="V14" s="2325"/>
      <c r="W14" s="2328"/>
      <c r="X14" s="561"/>
      <c r="Y14" s="2329"/>
      <c r="Z14" s="2325"/>
      <c r="AA14" s="2325" t="s">
        <v>1649</v>
      </c>
      <c r="AB14" s="2330" t="s">
        <v>1998</v>
      </c>
      <c r="AC14" s="2331" t="s">
        <v>1768</v>
      </c>
      <c r="AD14" s="2330" t="s">
        <v>103</v>
      </c>
      <c r="AE14" s="520"/>
      <c r="AF14" s="2332"/>
      <c r="AG14" s="2654"/>
      <c r="AH14" s="2655"/>
      <c r="AI14" s="2664"/>
      <c r="AJ14" s="2664"/>
      <c r="AK14" s="2665"/>
      <c r="AL14" s="520"/>
      <c r="AM14" s="2325"/>
      <c r="AN14" s="2328"/>
      <c r="AO14" s="561"/>
      <c r="AP14" s="2329"/>
      <c r="AQ14" s="2325"/>
      <c r="AR14" s="2325" t="s">
        <v>1649</v>
      </c>
      <c r="AS14" s="2330" t="s">
        <v>1998</v>
      </c>
      <c r="AT14" s="2331" t="s">
        <v>1768</v>
      </c>
      <c r="AU14" s="2330" t="s">
        <v>103</v>
      </c>
      <c r="AV14" s="520"/>
      <c r="AW14" s="2332"/>
      <c r="AX14" s="2654"/>
      <c r="AY14" s="2655"/>
      <c r="AZ14" s="2664"/>
      <c r="BA14" s="2664"/>
      <c r="BB14" s="2665"/>
      <c r="BC14" s="520"/>
      <c r="BD14" s="2325"/>
      <c r="BE14" s="2328"/>
      <c r="BF14" s="561"/>
      <c r="BG14" s="2329"/>
      <c r="BH14" s="2325"/>
      <c r="BI14" s="2325" t="s">
        <v>1649</v>
      </c>
      <c r="BJ14" s="2330" t="s">
        <v>1998</v>
      </c>
      <c r="BK14" s="2331" t="s">
        <v>1768</v>
      </c>
      <c r="BL14" s="2330" t="s">
        <v>103</v>
      </c>
      <c r="BM14" s="520"/>
      <c r="BN14" s="2332"/>
      <c r="BO14" s="2654"/>
      <c r="BP14" s="2655"/>
      <c r="BQ14" s="2664"/>
      <c r="BR14" s="2664"/>
      <c r="BS14" s="2665"/>
      <c r="BT14" s="520"/>
      <c r="BU14" s="2325"/>
      <c r="BV14" s="2328"/>
      <c r="BW14" s="561"/>
      <c r="BX14" s="2329"/>
      <c r="BY14" s="2325"/>
      <c r="BZ14" s="2325" t="s">
        <v>1649</v>
      </c>
      <c r="CA14" s="2330" t="s">
        <v>1998</v>
      </c>
      <c r="CB14" s="2331" t="s">
        <v>1768</v>
      </c>
      <c r="CC14" s="2330" t="s">
        <v>103</v>
      </c>
      <c r="CD14" s="520"/>
      <c r="CE14" s="2332"/>
      <c r="CF14" s="2654"/>
      <c r="CG14" s="2655"/>
      <c r="CH14" s="2664"/>
      <c r="CI14" s="2664"/>
      <c r="CJ14" s="2665"/>
      <c r="CK14" s="520"/>
      <c r="CL14" s="2325"/>
      <c r="CM14" s="2328"/>
      <c r="CN14" s="561"/>
      <c r="CO14" s="2329"/>
      <c r="CP14" s="2325"/>
      <c r="CQ14" s="2325" t="s">
        <v>1649</v>
      </c>
      <c r="CR14" s="2330" t="s">
        <v>1998</v>
      </c>
      <c r="CS14" s="2331" t="s">
        <v>1768</v>
      </c>
      <c r="CT14" s="2330" t="s">
        <v>103</v>
      </c>
      <c r="CU14" s="520"/>
      <c r="CV14" s="2332"/>
      <c r="CW14" s="2654"/>
      <c r="CX14" s="2655"/>
      <c r="CY14" s="2664"/>
      <c r="CZ14" s="2664"/>
      <c r="DA14" s="2665"/>
      <c r="DB14" s="520"/>
      <c r="DC14" s="2325"/>
      <c r="DD14" s="2328"/>
      <c r="DE14" s="561"/>
      <c r="DF14" s="2329"/>
      <c r="DG14" s="2325"/>
      <c r="DH14" s="2325" t="s">
        <v>1649</v>
      </c>
      <c r="DI14" s="2330" t="s">
        <v>1998</v>
      </c>
      <c r="DJ14" s="2331" t="s">
        <v>1768</v>
      </c>
      <c r="DK14" s="2330" t="s">
        <v>103</v>
      </c>
      <c r="DL14" s="520"/>
      <c r="DM14" s="2329"/>
      <c r="DN14" s="2654"/>
      <c r="DO14" s="2655"/>
      <c r="DP14" s="2664"/>
      <c r="DQ14" s="2664"/>
      <c r="DR14" s="2665"/>
      <c r="DS14" s="520"/>
      <c r="DT14" s="2325"/>
      <c r="DU14" s="2328"/>
      <c r="DV14" s="561"/>
      <c r="DW14" s="2329"/>
      <c r="DX14" s="2325"/>
      <c r="DY14" s="2325" t="s">
        <v>1649</v>
      </c>
      <c r="DZ14" s="2330" t="s">
        <v>1998</v>
      </c>
      <c r="EA14" s="2331" t="s">
        <v>1768</v>
      </c>
      <c r="EB14" s="2330" t="s">
        <v>103</v>
      </c>
      <c r="EC14" s="520"/>
      <c r="ED14" s="2332"/>
      <c r="EE14" s="2654"/>
      <c r="EF14" s="2655"/>
      <c r="EG14" s="2664"/>
      <c r="EH14" s="2664"/>
      <c r="EI14" s="2665"/>
      <c r="EJ14" s="520"/>
      <c r="EK14" s="2325"/>
      <c r="EL14" s="2328"/>
      <c r="EM14" s="561"/>
      <c r="EN14" s="2329"/>
      <c r="EO14" s="2325"/>
      <c r="EP14" s="2325" t="s">
        <v>1649</v>
      </c>
      <c r="EQ14" s="2330" t="s">
        <v>1998</v>
      </c>
      <c r="ER14" s="2331" t="s">
        <v>1768</v>
      </c>
      <c r="ES14" s="2330" t="s">
        <v>103</v>
      </c>
      <c r="ET14" s="520"/>
      <c r="EU14" s="2332"/>
      <c r="EV14" s="2654"/>
      <c r="EW14" s="2655"/>
      <c r="EX14" s="2664"/>
      <c r="EY14" s="2664"/>
      <c r="EZ14" s="2665"/>
      <c r="FA14" s="520"/>
      <c r="FB14" s="2325"/>
      <c r="FC14" s="2328"/>
      <c r="FD14" s="561"/>
      <c r="FE14" s="2329"/>
      <c r="FF14" s="2325"/>
      <c r="FG14" s="2325" t="s">
        <v>1649</v>
      </c>
      <c r="FH14" s="2330" t="s">
        <v>1998</v>
      </c>
      <c r="FI14" s="2331" t="s">
        <v>1768</v>
      </c>
      <c r="FJ14" s="2330" t="s">
        <v>103</v>
      </c>
      <c r="FK14" s="520"/>
      <c r="FL14" s="2332"/>
      <c r="FM14" s="2654"/>
      <c r="FN14" s="2655"/>
    </row>
    <row r="15" spans="1:175" ht="18" customHeight="1">
      <c r="A15" s="2333">
        <v>41275</v>
      </c>
      <c r="B15" s="529">
        <v>41275</v>
      </c>
      <c r="C15" s="2334">
        <v>41275</v>
      </c>
      <c r="D15" s="595">
        <v>63914895</v>
      </c>
      <c r="E15" s="530">
        <v>42996360</v>
      </c>
      <c r="F15" s="530">
        <v>49844459</v>
      </c>
      <c r="G15" s="530">
        <v>92825999</v>
      </c>
      <c r="H15" s="530">
        <v>7331191</v>
      </c>
      <c r="I15" s="530">
        <v>404536</v>
      </c>
      <c r="J15" s="530">
        <v>85090271</v>
      </c>
      <c r="K15" s="530">
        <v>31307679</v>
      </c>
      <c r="L15" s="530">
        <v>52414168</v>
      </c>
      <c r="M15" s="530">
        <v>1368424</v>
      </c>
      <c r="N15" s="530">
        <v>12984004</v>
      </c>
      <c r="O15" s="533">
        <v>6517759</v>
      </c>
      <c r="P15" s="531">
        <v>41275</v>
      </c>
      <c r="Q15" s="532">
        <v>41275</v>
      </c>
      <c r="R15" s="2333">
        <v>41275</v>
      </c>
      <c r="S15" s="529">
        <v>41275</v>
      </c>
      <c r="T15" s="2334">
        <v>41275</v>
      </c>
      <c r="U15" s="595">
        <v>96081</v>
      </c>
      <c r="V15" s="530" t="s">
        <v>22</v>
      </c>
      <c r="W15" s="530"/>
      <c r="X15" s="530">
        <v>95907</v>
      </c>
      <c r="Y15" s="530">
        <v>2856</v>
      </c>
      <c r="Z15" s="530" t="s">
        <v>21</v>
      </c>
      <c r="AA15" s="530">
        <v>93051</v>
      </c>
      <c r="AB15" s="530" t="s">
        <v>22</v>
      </c>
      <c r="AC15" s="530">
        <v>70144</v>
      </c>
      <c r="AD15" s="530">
        <v>22907</v>
      </c>
      <c r="AE15" s="530">
        <v>338</v>
      </c>
      <c r="AF15" s="533">
        <v>3969</v>
      </c>
      <c r="AG15" s="531">
        <v>41275</v>
      </c>
      <c r="AH15" s="532">
        <v>41275</v>
      </c>
      <c r="AI15" s="2333">
        <v>41275</v>
      </c>
      <c r="AJ15" s="529">
        <v>41275</v>
      </c>
      <c r="AK15" s="2334">
        <v>41275</v>
      </c>
      <c r="AL15" s="595">
        <v>342962</v>
      </c>
      <c r="AM15" s="530" t="s">
        <v>22</v>
      </c>
      <c r="AN15" s="530"/>
      <c r="AO15" s="530">
        <v>327550</v>
      </c>
      <c r="AP15" s="530">
        <v>110869</v>
      </c>
      <c r="AQ15" s="530">
        <v>7736</v>
      </c>
      <c r="AR15" s="530">
        <v>208945</v>
      </c>
      <c r="AS15" s="530" t="s">
        <v>22</v>
      </c>
      <c r="AT15" s="530">
        <v>199986</v>
      </c>
      <c r="AU15" s="530">
        <v>8959</v>
      </c>
      <c r="AV15" s="530">
        <v>14157</v>
      </c>
      <c r="AW15" s="533">
        <v>23201</v>
      </c>
      <c r="AX15" s="531">
        <v>41275</v>
      </c>
      <c r="AY15" s="532">
        <v>41275</v>
      </c>
      <c r="AZ15" s="2333">
        <v>41275</v>
      </c>
      <c r="BA15" s="529">
        <v>41275</v>
      </c>
      <c r="BB15" s="2334">
        <v>41275</v>
      </c>
      <c r="BC15" s="595">
        <v>239544</v>
      </c>
      <c r="BD15" s="530" t="s">
        <v>22</v>
      </c>
      <c r="BE15" s="530"/>
      <c r="BF15" s="530">
        <v>244842</v>
      </c>
      <c r="BG15" s="530">
        <v>21511</v>
      </c>
      <c r="BH15" s="530" t="s">
        <v>21</v>
      </c>
      <c r="BI15" s="530">
        <v>223331</v>
      </c>
      <c r="BJ15" s="530" t="s">
        <v>21</v>
      </c>
      <c r="BK15" s="530">
        <v>126495</v>
      </c>
      <c r="BL15" s="530">
        <v>96836</v>
      </c>
      <c r="BM15" s="530">
        <v>551</v>
      </c>
      <c r="BN15" s="533">
        <v>23556</v>
      </c>
      <c r="BO15" s="531">
        <v>41275</v>
      </c>
      <c r="BP15" s="532">
        <v>41275</v>
      </c>
      <c r="BQ15" s="2333">
        <v>41275</v>
      </c>
      <c r="BR15" s="529">
        <v>41275</v>
      </c>
      <c r="BS15" s="2334">
        <v>41275</v>
      </c>
      <c r="BT15" s="595">
        <v>3801</v>
      </c>
      <c r="BU15" s="530" t="s">
        <v>21</v>
      </c>
      <c r="BV15" s="530"/>
      <c r="BW15" s="530">
        <v>3871</v>
      </c>
      <c r="BX15" s="530" t="s">
        <v>21</v>
      </c>
      <c r="BY15" s="530" t="s">
        <v>21</v>
      </c>
      <c r="BZ15" s="530">
        <v>3871</v>
      </c>
      <c r="CA15" s="530" t="s">
        <v>21</v>
      </c>
      <c r="CB15" s="530">
        <v>3866</v>
      </c>
      <c r="CC15" s="530">
        <v>5</v>
      </c>
      <c r="CD15" s="530" t="s">
        <v>21</v>
      </c>
      <c r="CE15" s="533">
        <v>544</v>
      </c>
      <c r="CF15" s="531">
        <v>41275</v>
      </c>
      <c r="CG15" s="532">
        <v>41275</v>
      </c>
      <c r="CH15" s="2333">
        <v>41275</v>
      </c>
      <c r="CI15" s="529">
        <v>41275</v>
      </c>
      <c r="CJ15" s="2334">
        <v>41275</v>
      </c>
      <c r="CK15" s="595">
        <v>20167172</v>
      </c>
      <c r="CL15" s="530" t="s">
        <v>22</v>
      </c>
      <c r="CM15" s="530"/>
      <c r="CN15" s="530">
        <v>17815627</v>
      </c>
      <c r="CO15" s="530">
        <v>3983561</v>
      </c>
      <c r="CP15" s="530" t="s">
        <v>21</v>
      </c>
      <c r="CQ15" s="530">
        <v>13832066</v>
      </c>
      <c r="CR15" s="530">
        <v>813469</v>
      </c>
      <c r="CS15" s="530">
        <v>13018597</v>
      </c>
      <c r="CT15" s="530" t="s">
        <v>21</v>
      </c>
      <c r="CU15" s="530">
        <v>2279951</v>
      </c>
      <c r="CV15" s="533">
        <v>2623314</v>
      </c>
      <c r="CW15" s="531">
        <v>41275</v>
      </c>
      <c r="CX15" s="532">
        <v>41275</v>
      </c>
      <c r="CY15" s="2333">
        <v>41275</v>
      </c>
      <c r="CZ15" s="529">
        <v>41275</v>
      </c>
      <c r="DA15" s="2334">
        <v>41275</v>
      </c>
      <c r="DB15" s="595">
        <v>1861749</v>
      </c>
      <c r="DC15" s="530">
        <v>12337385</v>
      </c>
      <c r="DD15" s="530"/>
      <c r="DE15" s="530">
        <v>10535248</v>
      </c>
      <c r="DF15" s="530">
        <v>1646421</v>
      </c>
      <c r="DG15" s="530">
        <v>226</v>
      </c>
      <c r="DH15" s="530">
        <v>8888601</v>
      </c>
      <c r="DI15" s="530">
        <v>4281</v>
      </c>
      <c r="DJ15" s="530">
        <v>8485627</v>
      </c>
      <c r="DK15" s="530">
        <v>398693</v>
      </c>
      <c r="DL15" s="530">
        <v>3234481</v>
      </c>
      <c r="DM15" s="533" t="s">
        <v>22</v>
      </c>
      <c r="DN15" s="531">
        <v>41275</v>
      </c>
      <c r="DO15" s="532">
        <v>41275</v>
      </c>
      <c r="DP15" s="2333">
        <v>41275</v>
      </c>
      <c r="DQ15" s="529">
        <v>41275</v>
      </c>
      <c r="DR15" s="2334">
        <v>41275</v>
      </c>
      <c r="DS15" s="595" t="s">
        <v>21</v>
      </c>
      <c r="DT15" s="530">
        <v>133713</v>
      </c>
      <c r="DU15" s="530"/>
      <c r="DV15" s="530">
        <v>86424</v>
      </c>
      <c r="DW15" s="530">
        <v>75778</v>
      </c>
      <c r="DX15" s="530" t="s">
        <v>21</v>
      </c>
      <c r="DY15" s="530">
        <v>10646</v>
      </c>
      <c r="DZ15" s="530" t="s">
        <v>21</v>
      </c>
      <c r="EA15" s="530">
        <v>10646</v>
      </c>
      <c r="EB15" s="530" t="s">
        <v>21</v>
      </c>
      <c r="EC15" s="530">
        <v>47289</v>
      </c>
      <c r="ED15" s="533" t="s">
        <v>22</v>
      </c>
      <c r="EE15" s="531">
        <v>41275</v>
      </c>
      <c r="EF15" s="532">
        <v>41275</v>
      </c>
      <c r="EG15" s="2333">
        <v>41275</v>
      </c>
      <c r="EH15" s="529">
        <v>41275</v>
      </c>
      <c r="EI15" s="2334">
        <v>41275</v>
      </c>
      <c r="EJ15" s="595">
        <v>1751214</v>
      </c>
      <c r="EK15" s="530" t="s">
        <v>22</v>
      </c>
      <c r="EL15" s="530"/>
      <c r="EM15" s="530">
        <v>1751214</v>
      </c>
      <c r="EN15" s="530">
        <v>230998</v>
      </c>
      <c r="EO15" s="530">
        <v>50310</v>
      </c>
      <c r="EP15" s="530">
        <v>1469906</v>
      </c>
      <c r="EQ15" s="530" t="s">
        <v>22</v>
      </c>
      <c r="ER15" s="530">
        <v>1415333</v>
      </c>
      <c r="ES15" s="530">
        <v>54573</v>
      </c>
      <c r="ET15" s="530" t="s">
        <v>22</v>
      </c>
      <c r="EU15" s="533" t="s">
        <v>22</v>
      </c>
      <c r="EV15" s="531">
        <v>41275</v>
      </c>
      <c r="EW15" s="532">
        <v>41275</v>
      </c>
      <c r="EX15" s="2333">
        <v>41275</v>
      </c>
      <c r="EY15" s="529">
        <v>41275</v>
      </c>
      <c r="EZ15" s="2334">
        <v>41275</v>
      </c>
      <c r="FA15" s="595" t="s">
        <v>21</v>
      </c>
      <c r="FB15" s="530" t="s">
        <v>21</v>
      </c>
      <c r="FC15" s="2335"/>
      <c r="FD15" s="530" t="s">
        <v>21</v>
      </c>
      <c r="FE15" s="530" t="s">
        <v>21</v>
      </c>
      <c r="FF15" s="530" t="s">
        <v>21</v>
      </c>
      <c r="FG15" s="530" t="s">
        <v>21</v>
      </c>
      <c r="FH15" s="530" t="s">
        <v>21</v>
      </c>
      <c r="FI15" s="530" t="s">
        <v>21</v>
      </c>
      <c r="FJ15" s="530" t="s">
        <v>21</v>
      </c>
      <c r="FK15" s="530" t="s">
        <v>21</v>
      </c>
      <c r="FL15" s="533" t="s">
        <v>21</v>
      </c>
      <c r="FM15" s="531">
        <v>41275</v>
      </c>
      <c r="FN15" s="532">
        <v>41275</v>
      </c>
    </row>
    <row r="16" spans="1:175" ht="15" customHeight="1">
      <c r="A16" s="1858"/>
      <c r="B16" s="534">
        <v>41640</v>
      </c>
      <c r="C16" s="129"/>
      <c r="D16" s="536">
        <v>63272163</v>
      </c>
      <c r="E16" s="535">
        <v>41749184</v>
      </c>
      <c r="F16" s="535">
        <v>49299516</v>
      </c>
      <c r="G16" s="535">
        <v>91027180</v>
      </c>
      <c r="H16" s="535">
        <v>6923052</v>
      </c>
      <c r="I16" s="535">
        <v>386546</v>
      </c>
      <c r="J16" s="535">
        <v>83717582</v>
      </c>
      <c r="K16" s="535">
        <v>30153355</v>
      </c>
      <c r="L16" s="535">
        <v>52221264</v>
      </c>
      <c r="M16" s="535">
        <v>1342963</v>
      </c>
      <c r="N16" s="535">
        <v>12843973</v>
      </c>
      <c r="O16" s="596">
        <v>6275028</v>
      </c>
      <c r="P16" s="531">
        <v>41640</v>
      </c>
      <c r="Q16" s="532">
        <v>41640</v>
      </c>
      <c r="R16" s="1858"/>
      <c r="S16" s="534">
        <v>41640</v>
      </c>
      <c r="T16" s="129"/>
      <c r="U16" s="536">
        <v>102446</v>
      </c>
      <c r="V16" s="535" t="s">
        <v>22</v>
      </c>
      <c r="W16" s="535"/>
      <c r="X16" s="535">
        <v>102367</v>
      </c>
      <c r="Y16" s="535">
        <v>2982</v>
      </c>
      <c r="Z16" s="535" t="s">
        <v>21</v>
      </c>
      <c r="AA16" s="535">
        <v>99385</v>
      </c>
      <c r="AB16" s="535" t="s">
        <v>22</v>
      </c>
      <c r="AC16" s="535">
        <v>69090</v>
      </c>
      <c r="AD16" s="535">
        <v>30295</v>
      </c>
      <c r="AE16" s="535">
        <v>330</v>
      </c>
      <c r="AF16" s="596">
        <v>3539</v>
      </c>
      <c r="AG16" s="531">
        <v>41640</v>
      </c>
      <c r="AH16" s="532">
        <v>41640</v>
      </c>
      <c r="AI16" s="1858"/>
      <c r="AJ16" s="534">
        <v>41640</v>
      </c>
      <c r="AK16" s="129"/>
      <c r="AL16" s="536">
        <v>294736</v>
      </c>
      <c r="AM16" s="535" t="s">
        <v>22</v>
      </c>
      <c r="AN16" s="535"/>
      <c r="AO16" s="535">
        <v>280469</v>
      </c>
      <c r="AP16" s="535">
        <v>86840</v>
      </c>
      <c r="AQ16" s="535">
        <v>7337</v>
      </c>
      <c r="AR16" s="535">
        <v>186292</v>
      </c>
      <c r="AS16" s="535" t="s">
        <v>22</v>
      </c>
      <c r="AT16" s="535">
        <v>179122</v>
      </c>
      <c r="AU16" s="535">
        <v>7170</v>
      </c>
      <c r="AV16" s="535">
        <v>13569</v>
      </c>
      <c r="AW16" s="596">
        <v>23403</v>
      </c>
      <c r="AX16" s="531">
        <v>41640</v>
      </c>
      <c r="AY16" s="532">
        <v>41640</v>
      </c>
      <c r="AZ16" s="1858"/>
      <c r="BA16" s="534">
        <v>41640</v>
      </c>
      <c r="BB16" s="129"/>
      <c r="BC16" s="536">
        <v>257948</v>
      </c>
      <c r="BD16" s="535" t="s">
        <v>22</v>
      </c>
      <c r="BE16" s="535"/>
      <c r="BF16" s="535">
        <v>269659</v>
      </c>
      <c r="BG16" s="535">
        <v>32774</v>
      </c>
      <c r="BH16" s="535" t="s">
        <v>21</v>
      </c>
      <c r="BI16" s="535">
        <v>236885</v>
      </c>
      <c r="BJ16" s="535" t="s">
        <v>21</v>
      </c>
      <c r="BK16" s="535">
        <v>140346</v>
      </c>
      <c r="BL16" s="535">
        <v>96539</v>
      </c>
      <c r="BM16" s="535">
        <v>1022</v>
      </c>
      <c r="BN16" s="596">
        <v>10947</v>
      </c>
      <c r="BO16" s="531">
        <v>41640</v>
      </c>
      <c r="BP16" s="532">
        <v>41640</v>
      </c>
      <c r="BQ16" s="1858"/>
      <c r="BR16" s="534">
        <v>41640</v>
      </c>
      <c r="BS16" s="129"/>
      <c r="BT16" s="536">
        <v>3817</v>
      </c>
      <c r="BU16" s="535" t="s">
        <v>21</v>
      </c>
      <c r="BV16" s="535"/>
      <c r="BW16" s="535">
        <v>3775</v>
      </c>
      <c r="BX16" s="535" t="s">
        <v>21</v>
      </c>
      <c r="BY16" s="535" t="s">
        <v>21</v>
      </c>
      <c r="BZ16" s="535">
        <v>3775</v>
      </c>
      <c r="CA16" s="535" t="s">
        <v>21</v>
      </c>
      <c r="CB16" s="535">
        <v>3771</v>
      </c>
      <c r="CC16" s="535">
        <v>4</v>
      </c>
      <c r="CD16" s="535" t="s">
        <v>21</v>
      </c>
      <c r="CE16" s="596">
        <v>582</v>
      </c>
      <c r="CF16" s="531">
        <v>41640</v>
      </c>
      <c r="CG16" s="532">
        <v>41640</v>
      </c>
      <c r="CH16" s="1858"/>
      <c r="CI16" s="534">
        <v>41640</v>
      </c>
      <c r="CJ16" s="129"/>
      <c r="CK16" s="536">
        <v>18684317</v>
      </c>
      <c r="CL16" s="535" t="s">
        <v>22</v>
      </c>
      <c r="CM16" s="535"/>
      <c r="CN16" s="535">
        <v>16623097</v>
      </c>
      <c r="CO16" s="535">
        <v>3526434</v>
      </c>
      <c r="CP16" s="535" t="s">
        <v>21</v>
      </c>
      <c r="CQ16" s="535">
        <v>13096663</v>
      </c>
      <c r="CR16" s="535">
        <v>744693</v>
      </c>
      <c r="CS16" s="535">
        <v>12351970</v>
      </c>
      <c r="CT16" s="535" t="s">
        <v>21</v>
      </c>
      <c r="CU16" s="535">
        <v>2084398</v>
      </c>
      <c r="CV16" s="596">
        <v>2481419</v>
      </c>
      <c r="CW16" s="531">
        <v>41640</v>
      </c>
      <c r="CX16" s="532">
        <v>41640</v>
      </c>
      <c r="CY16" s="1858"/>
      <c r="CZ16" s="534">
        <v>41640</v>
      </c>
      <c r="DA16" s="129"/>
      <c r="DB16" s="536">
        <v>1842446</v>
      </c>
      <c r="DC16" s="535">
        <v>11648235</v>
      </c>
      <c r="DD16" s="535"/>
      <c r="DE16" s="535">
        <v>10161516</v>
      </c>
      <c r="DF16" s="535">
        <v>1537833</v>
      </c>
      <c r="DG16" s="535">
        <v>78</v>
      </c>
      <c r="DH16" s="535">
        <v>8623605</v>
      </c>
      <c r="DI16" s="535">
        <v>4619</v>
      </c>
      <c r="DJ16" s="535">
        <v>8219971</v>
      </c>
      <c r="DK16" s="535">
        <v>399015</v>
      </c>
      <c r="DL16" s="535">
        <v>2919287</v>
      </c>
      <c r="DM16" s="596" t="s">
        <v>22</v>
      </c>
      <c r="DN16" s="531">
        <v>41640</v>
      </c>
      <c r="DO16" s="532">
        <v>41640</v>
      </c>
      <c r="DP16" s="1858"/>
      <c r="DQ16" s="534">
        <v>41640</v>
      </c>
      <c r="DR16" s="129"/>
      <c r="DS16" s="536" t="s">
        <v>21</v>
      </c>
      <c r="DT16" s="535">
        <v>122344</v>
      </c>
      <c r="DU16" s="535"/>
      <c r="DV16" s="535">
        <v>89063</v>
      </c>
      <c r="DW16" s="535">
        <v>76425</v>
      </c>
      <c r="DX16" s="535" t="s">
        <v>21</v>
      </c>
      <c r="DY16" s="535">
        <v>12638</v>
      </c>
      <c r="DZ16" s="535" t="s">
        <v>21</v>
      </c>
      <c r="EA16" s="535">
        <v>12638</v>
      </c>
      <c r="EB16" s="535" t="s">
        <v>21</v>
      </c>
      <c r="EC16" s="535">
        <v>33281</v>
      </c>
      <c r="ED16" s="596" t="s">
        <v>22</v>
      </c>
      <c r="EE16" s="531">
        <v>41640</v>
      </c>
      <c r="EF16" s="532">
        <v>41640</v>
      </c>
      <c r="EG16" s="1858"/>
      <c r="EH16" s="534">
        <v>41640</v>
      </c>
      <c r="EI16" s="129"/>
      <c r="EJ16" s="536">
        <v>1954788</v>
      </c>
      <c r="EK16" s="535" t="s">
        <v>22</v>
      </c>
      <c r="EL16" s="535"/>
      <c r="EM16" s="535">
        <v>1954788</v>
      </c>
      <c r="EN16" s="535">
        <v>217441</v>
      </c>
      <c r="EO16" s="535">
        <v>47286</v>
      </c>
      <c r="EP16" s="535">
        <v>1690061</v>
      </c>
      <c r="EQ16" s="535" t="s">
        <v>22</v>
      </c>
      <c r="ER16" s="535">
        <v>1620517</v>
      </c>
      <c r="ES16" s="535">
        <v>69544</v>
      </c>
      <c r="ET16" s="535" t="s">
        <v>22</v>
      </c>
      <c r="EU16" s="596" t="s">
        <v>22</v>
      </c>
      <c r="EV16" s="531">
        <v>41640</v>
      </c>
      <c r="EW16" s="532">
        <v>41640</v>
      </c>
      <c r="EX16" s="1858"/>
      <c r="EY16" s="534">
        <v>41640</v>
      </c>
      <c r="EZ16" s="129"/>
      <c r="FA16" s="536" t="s">
        <v>21</v>
      </c>
      <c r="FB16" s="535" t="s">
        <v>21</v>
      </c>
      <c r="FD16" s="535" t="s">
        <v>21</v>
      </c>
      <c r="FE16" s="535" t="s">
        <v>21</v>
      </c>
      <c r="FF16" s="535" t="s">
        <v>21</v>
      </c>
      <c r="FG16" s="535" t="s">
        <v>21</v>
      </c>
      <c r="FH16" s="535" t="s">
        <v>21</v>
      </c>
      <c r="FI16" s="535" t="s">
        <v>21</v>
      </c>
      <c r="FJ16" s="535" t="s">
        <v>21</v>
      </c>
      <c r="FK16" s="535" t="s">
        <v>21</v>
      </c>
      <c r="FL16" s="596" t="s">
        <v>21</v>
      </c>
      <c r="FM16" s="531">
        <v>41640</v>
      </c>
      <c r="FN16" s="532">
        <v>41640</v>
      </c>
    </row>
    <row r="17" spans="1:170" ht="15" customHeight="1">
      <c r="A17" s="1858"/>
      <c r="B17" s="534">
        <v>42005</v>
      </c>
      <c r="C17" s="129"/>
      <c r="D17" s="536">
        <v>62546250</v>
      </c>
      <c r="E17" s="535">
        <v>39397816</v>
      </c>
      <c r="F17" s="535">
        <v>47327396</v>
      </c>
      <c r="G17" s="535">
        <v>86704974</v>
      </c>
      <c r="H17" s="535">
        <v>6569146</v>
      </c>
      <c r="I17" s="535">
        <v>400026</v>
      </c>
      <c r="J17" s="535">
        <v>79735802</v>
      </c>
      <c r="K17" s="535">
        <v>28256665</v>
      </c>
      <c r="L17" s="535">
        <v>50184289</v>
      </c>
      <c r="M17" s="535">
        <v>1294847</v>
      </c>
      <c r="N17" s="535">
        <v>13727634</v>
      </c>
      <c r="O17" s="596">
        <v>6294886</v>
      </c>
      <c r="P17" s="531">
        <v>42005</v>
      </c>
      <c r="Q17" s="532">
        <v>42005</v>
      </c>
      <c r="R17" s="1858"/>
      <c r="S17" s="534">
        <v>42005</v>
      </c>
      <c r="T17" s="129"/>
      <c r="U17" s="536">
        <v>99880</v>
      </c>
      <c r="V17" s="535" t="s">
        <v>22</v>
      </c>
      <c r="W17" s="535"/>
      <c r="X17" s="535">
        <v>99074</v>
      </c>
      <c r="Y17" s="535">
        <v>2901</v>
      </c>
      <c r="Z17" s="535" t="s">
        <v>21</v>
      </c>
      <c r="AA17" s="535">
        <v>96173</v>
      </c>
      <c r="AB17" s="535" t="s">
        <v>22</v>
      </c>
      <c r="AC17" s="535">
        <v>67813</v>
      </c>
      <c r="AD17" s="535">
        <v>28360</v>
      </c>
      <c r="AE17" s="535">
        <v>347</v>
      </c>
      <c r="AF17" s="596">
        <v>3988</v>
      </c>
      <c r="AG17" s="531">
        <v>42005</v>
      </c>
      <c r="AH17" s="532">
        <v>42005</v>
      </c>
      <c r="AI17" s="1858"/>
      <c r="AJ17" s="534">
        <v>42005</v>
      </c>
      <c r="AK17" s="129"/>
      <c r="AL17" s="536">
        <v>253385</v>
      </c>
      <c r="AM17" s="535" t="s">
        <v>22</v>
      </c>
      <c r="AN17" s="535"/>
      <c r="AO17" s="535">
        <v>240928</v>
      </c>
      <c r="AP17" s="535">
        <v>62254</v>
      </c>
      <c r="AQ17" s="535">
        <v>6423</v>
      </c>
      <c r="AR17" s="535">
        <v>172251</v>
      </c>
      <c r="AS17" s="535" t="s">
        <v>22</v>
      </c>
      <c r="AT17" s="535">
        <v>164526</v>
      </c>
      <c r="AU17" s="535">
        <v>7725</v>
      </c>
      <c r="AV17" s="535">
        <v>13951</v>
      </c>
      <c r="AW17" s="596">
        <v>21864</v>
      </c>
      <c r="AX17" s="531">
        <v>42005</v>
      </c>
      <c r="AY17" s="532">
        <v>42005</v>
      </c>
      <c r="AZ17" s="1858"/>
      <c r="BA17" s="534">
        <v>42005</v>
      </c>
      <c r="BB17" s="129"/>
      <c r="BC17" s="536">
        <v>307320</v>
      </c>
      <c r="BD17" s="535" t="s">
        <v>22</v>
      </c>
      <c r="BE17" s="535"/>
      <c r="BF17" s="535">
        <v>301524</v>
      </c>
      <c r="BG17" s="535">
        <v>45319</v>
      </c>
      <c r="BH17" s="535" t="s">
        <v>21</v>
      </c>
      <c r="BI17" s="535">
        <v>256205</v>
      </c>
      <c r="BJ17" s="535" t="s">
        <v>21</v>
      </c>
      <c r="BK17" s="535">
        <v>163894</v>
      </c>
      <c r="BL17" s="535">
        <v>92311</v>
      </c>
      <c r="BM17" s="535">
        <v>1063</v>
      </c>
      <c r="BN17" s="596">
        <v>15757</v>
      </c>
      <c r="BO17" s="531">
        <v>42005</v>
      </c>
      <c r="BP17" s="532">
        <v>42005</v>
      </c>
      <c r="BQ17" s="1858"/>
      <c r="BR17" s="534">
        <v>42005</v>
      </c>
      <c r="BS17" s="129"/>
      <c r="BT17" s="536">
        <v>3523</v>
      </c>
      <c r="BU17" s="535" t="s">
        <v>21</v>
      </c>
      <c r="BV17" s="535"/>
      <c r="BW17" s="535">
        <v>3551</v>
      </c>
      <c r="BX17" s="535" t="s">
        <v>21</v>
      </c>
      <c r="BY17" s="535" t="s">
        <v>21</v>
      </c>
      <c r="BZ17" s="535">
        <v>3551</v>
      </c>
      <c r="CA17" s="535" t="s">
        <v>21</v>
      </c>
      <c r="CB17" s="535">
        <v>3550</v>
      </c>
      <c r="CC17" s="535">
        <v>1</v>
      </c>
      <c r="CD17" s="535" t="s">
        <v>21</v>
      </c>
      <c r="CE17" s="596">
        <v>554</v>
      </c>
      <c r="CF17" s="531">
        <v>42005</v>
      </c>
      <c r="CG17" s="532">
        <v>42005</v>
      </c>
      <c r="CH17" s="1858"/>
      <c r="CI17" s="534">
        <v>42005</v>
      </c>
      <c r="CJ17" s="129"/>
      <c r="CK17" s="536">
        <v>19737949</v>
      </c>
      <c r="CL17" s="535" t="s">
        <v>22</v>
      </c>
      <c r="CM17" s="535"/>
      <c r="CN17" s="535">
        <v>16160152</v>
      </c>
      <c r="CO17" s="535">
        <v>3485118</v>
      </c>
      <c r="CP17" s="535" t="s">
        <v>21</v>
      </c>
      <c r="CQ17" s="535">
        <v>12675034</v>
      </c>
      <c r="CR17" s="535">
        <v>732932</v>
      </c>
      <c r="CS17" s="535">
        <v>11942084</v>
      </c>
      <c r="CT17" s="535">
        <v>18</v>
      </c>
      <c r="CU17" s="535">
        <v>3271459</v>
      </c>
      <c r="CV17" s="596">
        <v>2705533</v>
      </c>
      <c r="CW17" s="531">
        <v>42005</v>
      </c>
      <c r="CX17" s="532">
        <v>42005</v>
      </c>
      <c r="CY17" s="1858"/>
      <c r="CZ17" s="534">
        <v>42005</v>
      </c>
      <c r="DA17" s="129"/>
      <c r="DB17" s="536">
        <v>1749994</v>
      </c>
      <c r="DC17" s="535">
        <v>10859112</v>
      </c>
      <c r="DD17" s="535"/>
      <c r="DE17" s="535">
        <v>9429867</v>
      </c>
      <c r="DF17" s="535">
        <v>1391108</v>
      </c>
      <c r="DG17" s="535" t="s">
        <v>21</v>
      </c>
      <c r="DH17" s="535">
        <v>8038759</v>
      </c>
      <c r="DI17" s="535">
        <v>5277</v>
      </c>
      <c r="DJ17" s="535">
        <v>7629527</v>
      </c>
      <c r="DK17" s="535">
        <v>403955</v>
      </c>
      <c r="DL17" s="535">
        <v>2840361</v>
      </c>
      <c r="DM17" s="596" t="s">
        <v>22</v>
      </c>
      <c r="DN17" s="531">
        <v>42005</v>
      </c>
      <c r="DO17" s="532">
        <v>42005</v>
      </c>
      <c r="DP17" s="1858"/>
      <c r="DQ17" s="534">
        <v>42005</v>
      </c>
      <c r="DR17" s="129"/>
      <c r="DS17" s="536" t="s">
        <v>21</v>
      </c>
      <c r="DT17" s="535">
        <v>119847</v>
      </c>
      <c r="DU17" s="535"/>
      <c r="DV17" s="535">
        <v>83738</v>
      </c>
      <c r="DW17" s="535">
        <v>71258</v>
      </c>
      <c r="DX17" s="535" t="s">
        <v>21</v>
      </c>
      <c r="DY17" s="535">
        <v>12480</v>
      </c>
      <c r="DZ17" s="535" t="s">
        <v>21</v>
      </c>
      <c r="EA17" s="535">
        <v>12480</v>
      </c>
      <c r="EB17" s="535" t="s">
        <v>21</v>
      </c>
      <c r="EC17" s="535">
        <v>36109</v>
      </c>
      <c r="ED17" s="596" t="s">
        <v>22</v>
      </c>
      <c r="EE17" s="531">
        <v>42005</v>
      </c>
      <c r="EF17" s="532">
        <v>42005</v>
      </c>
      <c r="EG17" s="1858"/>
      <c r="EH17" s="534">
        <v>42005</v>
      </c>
      <c r="EI17" s="129"/>
      <c r="EJ17" s="536">
        <v>1915355</v>
      </c>
      <c r="EK17" s="535" t="s">
        <v>22</v>
      </c>
      <c r="EL17" s="535"/>
      <c r="EM17" s="535">
        <v>1915355</v>
      </c>
      <c r="EN17" s="535">
        <v>178754</v>
      </c>
      <c r="EO17" s="535">
        <v>42970</v>
      </c>
      <c r="EP17" s="535">
        <v>1693631</v>
      </c>
      <c r="EQ17" s="535" t="s">
        <v>22</v>
      </c>
      <c r="ER17" s="535">
        <v>1622448</v>
      </c>
      <c r="ES17" s="535">
        <v>71183</v>
      </c>
      <c r="ET17" s="535" t="s">
        <v>22</v>
      </c>
      <c r="EU17" s="596" t="s">
        <v>22</v>
      </c>
      <c r="EV17" s="531">
        <v>42005</v>
      </c>
      <c r="EW17" s="532">
        <v>42005</v>
      </c>
      <c r="EX17" s="1858"/>
      <c r="EY17" s="534">
        <v>42005</v>
      </c>
      <c r="EZ17" s="129"/>
      <c r="FA17" s="536">
        <v>10803</v>
      </c>
      <c r="FB17" s="535" t="s">
        <v>21</v>
      </c>
      <c r="FD17" s="535">
        <v>11354</v>
      </c>
      <c r="FE17" s="535">
        <v>11354</v>
      </c>
      <c r="FF17" s="535" t="s">
        <v>21</v>
      </c>
      <c r="FG17" s="535" t="s">
        <v>21</v>
      </c>
      <c r="FH17" s="535" t="s">
        <v>21</v>
      </c>
      <c r="FI17" s="535" t="s">
        <v>21</v>
      </c>
      <c r="FJ17" s="535" t="s">
        <v>21</v>
      </c>
      <c r="FK17" s="535" t="s">
        <v>21</v>
      </c>
      <c r="FL17" s="596" t="s">
        <v>21</v>
      </c>
      <c r="FM17" s="531">
        <v>42005</v>
      </c>
      <c r="FN17" s="532">
        <v>42005</v>
      </c>
    </row>
    <row r="18" spans="1:170" ht="15" customHeight="1">
      <c r="A18" s="1858"/>
      <c r="B18" s="534">
        <v>42370</v>
      </c>
      <c r="C18" s="129"/>
      <c r="D18" s="536">
        <v>62779560</v>
      </c>
      <c r="E18" s="535">
        <v>39937113</v>
      </c>
      <c r="F18" s="535">
        <v>47553008</v>
      </c>
      <c r="G18" s="535">
        <v>87468741</v>
      </c>
      <c r="H18" s="535">
        <v>6908989</v>
      </c>
      <c r="I18" s="535">
        <v>439515</v>
      </c>
      <c r="J18" s="535">
        <v>80120237</v>
      </c>
      <c r="K18" s="535">
        <v>29014118</v>
      </c>
      <c r="L18" s="535">
        <v>49825609</v>
      </c>
      <c r="M18" s="535">
        <v>1280510</v>
      </c>
      <c r="N18" s="535">
        <v>13830529</v>
      </c>
      <c r="O18" s="596">
        <v>6418263</v>
      </c>
      <c r="P18" s="531">
        <v>42370</v>
      </c>
      <c r="Q18" s="532">
        <v>42370</v>
      </c>
      <c r="R18" s="1858"/>
      <c r="S18" s="534">
        <v>42370</v>
      </c>
      <c r="T18" s="129"/>
      <c r="U18" s="536">
        <v>97781</v>
      </c>
      <c r="V18" s="535" t="s">
        <v>22</v>
      </c>
      <c r="W18" s="535"/>
      <c r="X18" s="535">
        <v>97494</v>
      </c>
      <c r="Y18" s="535">
        <v>2426</v>
      </c>
      <c r="Z18" s="535" t="s">
        <v>21</v>
      </c>
      <c r="AA18" s="535">
        <v>95068</v>
      </c>
      <c r="AB18" s="535" t="s">
        <v>22</v>
      </c>
      <c r="AC18" s="535">
        <v>69462</v>
      </c>
      <c r="AD18" s="535">
        <v>25606</v>
      </c>
      <c r="AE18" s="535">
        <v>386</v>
      </c>
      <c r="AF18" s="596">
        <v>3885</v>
      </c>
      <c r="AG18" s="531">
        <v>42370</v>
      </c>
      <c r="AH18" s="532">
        <v>42370</v>
      </c>
      <c r="AI18" s="1858"/>
      <c r="AJ18" s="534">
        <v>42370</v>
      </c>
      <c r="AK18" s="129"/>
      <c r="AL18" s="536">
        <v>262983</v>
      </c>
      <c r="AM18" s="535" t="s">
        <v>22</v>
      </c>
      <c r="AN18" s="535"/>
      <c r="AO18" s="535">
        <v>257018</v>
      </c>
      <c r="AP18" s="535">
        <v>88476</v>
      </c>
      <c r="AQ18" s="535">
        <v>5755</v>
      </c>
      <c r="AR18" s="535">
        <v>162787</v>
      </c>
      <c r="AS18" s="535" t="s">
        <v>22</v>
      </c>
      <c r="AT18" s="535">
        <v>156213</v>
      </c>
      <c r="AU18" s="535">
        <v>6574</v>
      </c>
      <c r="AV18" s="535">
        <v>11799</v>
      </c>
      <c r="AW18" s="596">
        <v>16052</v>
      </c>
      <c r="AX18" s="531">
        <v>42370</v>
      </c>
      <c r="AY18" s="532">
        <v>42370</v>
      </c>
      <c r="AZ18" s="1858"/>
      <c r="BA18" s="534">
        <v>42370</v>
      </c>
      <c r="BB18" s="129"/>
      <c r="BC18" s="536">
        <v>297301</v>
      </c>
      <c r="BD18" s="535" t="s">
        <v>22</v>
      </c>
      <c r="BE18" s="535"/>
      <c r="BF18" s="535">
        <v>268460</v>
      </c>
      <c r="BG18" s="535">
        <v>29500</v>
      </c>
      <c r="BH18" s="535" t="s">
        <v>21</v>
      </c>
      <c r="BI18" s="535">
        <v>238960</v>
      </c>
      <c r="BJ18" s="535" t="s">
        <v>21</v>
      </c>
      <c r="BK18" s="535">
        <v>141611</v>
      </c>
      <c r="BL18" s="535">
        <v>97349</v>
      </c>
      <c r="BM18" s="535">
        <v>5764</v>
      </c>
      <c r="BN18" s="596">
        <v>38964</v>
      </c>
      <c r="BO18" s="531">
        <v>42370</v>
      </c>
      <c r="BP18" s="532">
        <v>42370</v>
      </c>
      <c r="BQ18" s="1858"/>
      <c r="BR18" s="534">
        <v>42370</v>
      </c>
      <c r="BS18" s="129"/>
      <c r="BT18" s="536">
        <v>2965</v>
      </c>
      <c r="BU18" s="535" t="s">
        <v>21</v>
      </c>
      <c r="BV18" s="535"/>
      <c r="BW18" s="535">
        <v>2943</v>
      </c>
      <c r="BX18" s="535" t="s">
        <v>21</v>
      </c>
      <c r="BY18" s="535" t="s">
        <v>21</v>
      </c>
      <c r="BZ18" s="535">
        <v>2943</v>
      </c>
      <c r="CA18" s="535" t="s">
        <v>21</v>
      </c>
      <c r="CB18" s="535">
        <v>2542</v>
      </c>
      <c r="CC18" s="535">
        <v>401</v>
      </c>
      <c r="CD18" s="535" t="s">
        <v>21</v>
      </c>
      <c r="CE18" s="596">
        <v>576</v>
      </c>
      <c r="CF18" s="531">
        <v>42370</v>
      </c>
      <c r="CG18" s="532">
        <v>42370</v>
      </c>
      <c r="CH18" s="1858"/>
      <c r="CI18" s="534">
        <v>42370</v>
      </c>
      <c r="CJ18" s="129"/>
      <c r="CK18" s="536">
        <v>19743298</v>
      </c>
      <c r="CL18" s="535" t="s">
        <v>22</v>
      </c>
      <c r="CM18" s="535"/>
      <c r="CN18" s="535">
        <v>15943567</v>
      </c>
      <c r="CO18" s="535">
        <v>3645186</v>
      </c>
      <c r="CP18" s="535" t="s">
        <v>21</v>
      </c>
      <c r="CQ18" s="535">
        <v>12298381</v>
      </c>
      <c r="CR18" s="535">
        <v>662867</v>
      </c>
      <c r="CS18" s="535">
        <v>11635418</v>
      </c>
      <c r="CT18" s="535">
        <v>96</v>
      </c>
      <c r="CU18" s="535">
        <v>3616127</v>
      </c>
      <c r="CV18" s="596">
        <v>2815245</v>
      </c>
      <c r="CW18" s="531">
        <v>42370</v>
      </c>
      <c r="CX18" s="532">
        <v>42370</v>
      </c>
      <c r="CY18" s="1858"/>
      <c r="CZ18" s="534">
        <v>42370</v>
      </c>
      <c r="DA18" s="129"/>
      <c r="DB18" s="536">
        <v>1690559</v>
      </c>
      <c r="DC18" s="535">
        <v>11089993</v>
      </c>
      <c r="DD18" s="535"/>
      <c r="DE18" s="535">
        <v>9819744</v>
      </c>
      <c r="DF18" s="535">
        <v>1603913</v>
      </c>
      <c r="DG18" s="535" t="s">
        <v>21</v>
      </c>
      <c r="DH18" s="535">
        <v>8215831</v>
      </c>
      <c r="DI18" s="535">
        <v>5332</v>
      </c>
      <c r="DJ18" s="535">
        <v>7796979</v>
      </c>
      <c r="DK18" s="535">
        <v>413520</v>
      </c>
      <c r="DL18" s="535">
        <v>2745808</v>
      </c>
      <c r="DM18" s="596" t="s">
        <v>22</v>
      </c>
      <c r="DN18" s="531">
        <v>42370</v>
      </c>
      <c r="DO18" s="532">
        <v>42370</v>
      </c>
      <c r="DP18" s="1858"/>
      <c r="DQ18" s="534">
        <v>42370</v>
      </c>
      <c r="DR18" s="129"/>
      <c r="DS18" s="536" t="s">
        <v>21</v>
      </c>
      <c r="DT18" s="535">
        <v>121126</v>
      </c>
      <c r="DU18" s="535"/>
      <c r="DV18" s="535">
        <v>89281</v>
      </c>
      <c r="DW18" s="535">
        <v>77214</v>
      </c>
      <c r="DX18" s="535" t="s">
        <v>21</v>
      </c>
      <c r="DY18" s="535">
        <v>12067</v>
      </c>
      <c r="DZ18" s="535" t="s">
        <v>21</v>
      </c>
      <c r="EA18" s="535">
        <v>12067</v>
      </c>
      <c r="EB18" s="535" t="s">
        <v>21</v>
      </c>
      <c r="EC18" s="535">
        <v>31845</v>
      </c>
      <c r="ED18" s="596" t="s">
        <v>22</v>
      </c>
      <c r="EE18" s="531">
        <v>42370</v>
      </c>
      <c r="EF18" s="532">
        <v>42370</v>
      </c>
      <c r="EG18" s="1858"/>
      <c r="EH18" s="534">
        <v>42370</v>
      </c>
      <c r="EI18" s="129"/>
      <c r="EJ18" s="536">
        <v>2031303</v>
      </c>
      <c r="EK18" s="535" t="s">
        <v>22</v>
      </c>
      <c r="EL18" s="535"/>
      <c r="EM18" s="535">
        <v>2031303</v>
      </c>
      <c r="EN18" s="535">
        <v>299479</v>
      </c>
      <c r="EO18" s="535">
        <v>51814</v>
      </c>
      <c r="EP18" s="535">
        <v>1680010</v>
      </c>
      <c r="EQ18" s="535" t="s">
        <v>22</v>
      </c>
      <c r="ER18" s="535">
        <v>1603570</v>
      </c>
      <c r="ES18" s="535">
        <v>76440</v>
      </c>
      <c r="ET18" s="535" t="s">
        <v>22</v>
      </c>
      <c r="EU18" s="596" t="s">
        <v>22</v>
      </c>
      <c r="EV18" s="531">
        <v>42370</v>
      </c>
      <c r="EW18" s="532">
        <v>42370</v>
      </c>
      <c r="EX18" s="1858"/>
      <c r="EY18" s="534">
        <v>42370</v>
      </c>
      <c r="EZ18" s="129"/>
      <c r="FA18" s="536">
        <v>40972</v>
      </c>
      <c r="FB18" s="535" t="s">
        <v>21</v>
      </c>
      <c r="FD18" s="535">
        <v>40972</v>
      </c>
      <c r="FE18" s="535">
        <v>40972</v>
      </c>
      <c r="FF18" s="535" t="s">
        <v>21</v>
      </c>
      <c r="FG18" s="535" t="s">
        <v>21</v>
      </c>
      <c r="FH18" s="535" t="s">
        <v>21</v>
      </c>
      <c r="FI18" s="535" t="s">
        <v>21</v>
      </c>
      <c r="FJ18" s="535" t="s">
        <v>21</v>
      </c>
      <c r="FK18" s="535" t="s">
        <v>21</v>
      </c>
      <c r="FL18" s="596" t="s">
        <v>21</v>
      </c>
      <c r="FM18" s="531">
        <v>42370</v>
      </c>
      <c r="FN18" s="532">
        <v>42370</v>
      </c>
    </row>
    <row r="19" spans="1:170" ht="15" customHeight="1">
      <c r="A19" s="1858"/>
      <c r="B19" s="534">
        <v>42736</v>
      </c>
      <c r="C19" s="129"/>
      <c r="D19" s="536">
        <v>60698624</v>
      </c>
      <c r="E19" s="535">
        <v>39305299</v>
      </c>
      <c r="F19" s="535">
        <v>46873407</v>
      </c>
      <c r="G19" s="535">
        <v>86158445</v>
      </c>
      <c r="H19" s="535">
        <v>6892784</v>
      </c>
      <c r="I19" s="535">
        <v>415523</v>
      </c>
      <c r="J19" s="535">
        <v>78850138</v>
      </c>
      <c r="K19" s="535">
        <v>28708647</v>
      </c>
      <c r="L19" s="535">
        <v>48802876</v>
      </c>
      <c r="M19" s="535">
        <v>1338614</v>
      </c>
      <c r="N19" s="535">
        <v>13323299</v>
      </c>
      <c r="O19" s="596">
        <v>6163831</v>
      </c>
      <c r="P19" s="531">
        <v>42736</v>
      </c>
      <c r="Q19" s="532">
        <v>42736</v>
      </c>
      <c r="R19" s="1858"/>
      <c r="S19" s="534">
        <v>42736</v>
      </c>
      <c r="T19" s="129"/>
      <c r="U19" s="536">
        <v>95231</v>
      </c>
      <c r="V19" s="535" t="s">
        <v>22</v>
      </c>
      <c r="W19" s="535"/>
      <c r="X19" s="535">
        <v>94830</v>
      </c>
      <c r="Y19" s="535">
        <v>2795</v>
      </c>
      <c r="Z19" s="535" t="s">
        <v>21</v>
      </c>
      <c r="AA19" s="535">
        <v>92035</v>
      </c>
      <c r="AB19" s="535" t="s">
        <v>22</v>
      </c>
      <c r="AC19" s="535">
        <v>70087</v>
      </c>
      <c r="AD19" s="535">
        <v>21948</v>
      </c>
      <c r="AE19" s="535">
        <v>544</v>
      </c>
      <c r="AF19" s="596">
        <v>3753</v>
      </c>
      <c r="AG19" s="531">
        <v>42736</v>
      </c>
      <c r="AH19" s="532">
        <v>42736</v>
      </c>
      <c r="AI19" s="1858"/>
      <c r="AJ19" s="534">
        <v>42736</v>
      </c>
      <c r="AK19" s="129"/>
      <c r="AL19" s="536">
        <v>256319</v>
      </c>
      <c r="AM19" s="535" t="s">
        <v>22</v>
      </c>
      <c r="AN19" s="535"/>
      <c r="AO19" s="535">
        <v>245419</v>
      </c>
      <c r="AP19" s="535">
        <v>62397</v>
      </c>
      <c r="AQ19" s="535">
        <v>6406</v>
      </c>
      <c r="AR19" s="535">
        <v>176616</v>
      </c>
      <c r="AS19" s="535" t="s">
        <v>22</v>
      </c>
      <c r="AT19" s="535">
        <v>169545</v>
      </c>
      <c r="AU19" s="535">
        <v>7071</v>
      </c>
      <c r="AV19" s="535">
        <v>9503</v>
      </c>
      <c r="AW19" s="596">
        <v>17281</v>
      </c>
      <c r="AX19" s="531">
        <v>42736</v>
      </c>
      <c r="AY19" s="532">
        <v>42736</v>
      </c>
      <c r="AZ19" s="1858"/>
      <c r="BA19" s="534">
        <v>42736</v>
      </c>
      <c r="BB19" s="129"/>
      <c r="BC19" s="536">
        <v>296091</v>
      </c>
      <c r="BD19" s="535" t="s">
        <v>22</v>
      </c>
      <c r="BE19" s="535"/>
      <c r="BF19" s="535">
        <v>300654</v>
      </c>
      <c r="BG19" s="535">
        <v>39709</v>
      </c>
      <c r="BH19" s="535" t="s">
        <v>21</v>
      </c>
      <c r="BI19" s="535">
        <v>260945</v>
      </c>
      <c r="BJ19" s="535" t="s">
        <v>21</v>
      </c>
      <c r="BK19" s="535">
        <v>156321</v>
      </c>
      <c r="BL19" s="535">
        <v>104624</v>
      </c>
      <c r="BM19" s="535">
        <v>12282</v>
      </c>
      <c r="BN19" s="596">
        <v>22229</v>
      </c>
      <c r="BO19" s="531">
        <v>42736</v>
      </c>
      <c r="BP19" s="532">
        <v>42736</v>
      </c>
      <c r="BQ19" s="1858"/>
      <c r="BR19" s="534">
        <v>42736</v>
      </c>
      <c r="BS19" s="129"/>
      <c r="BT19" s="536">
        <v>3061</v>
      </c>
      <c r="BU19" s="535" t="s">
        <v>21</v>
      </c>
      <c r="BV19" s="535"/>
      <c r="BW19" s="535">
        <v>3107</v>
      </c>
      <c r="BX19" s="535" t="s">
        <v>21</v>
      </c>
      <c r="BY19" s="535" t="s">
        <v>21</v>
      </c>
      <c r="BZ19" s="535">
        <v>3107</v>
      </c>
      <c r="CA19" s="535" t="s">
        <v>21</v>
      </c>
      <c r="CB19" s="535">
        <v>3107</v>
      </c>
      <c r="CC19" s="535" t="s">
        <v>21</v>
      </c>
      <c r="CD19" s="535" t="s">
        <v>21</v>
      </c>
      <c r="CE19" s="596">
        <v>530</v>
      </c>
      <c r="CF19" s="531">
        <v>42736</v>
      </c>
      <c r="CG19" s="532">
        <v>42736</v>
      </c>
      <c r="CH19" s="1858"/>
      <c r="CI19" s="534">
        <v>42736</v>
      </c>
      <c r="CJ19" s="129"/>
      <c r="CK19" s="536">
        <v>18410704</v>
      </c>
      <c r="CL19" s="535" t="s">
        <v>22</v>
      </c>
      <c r="CM19" s="535"/>
      <c r="CN19" s="535">
        <v>15781613</v>
      </c>
      <c r="CO19" s="535">
        <v>3624274</v>
      </c>
      <c r="CP19" s="535" t="s">
        <v>21</v>
      </c>
      <c r="CQ19" s="535">
        <v>12157339</v>
      </c>
      <c r="CR19" s="535">
        <v>607210</v>
      </c>
      <c r="CS19" s="535">
        <v>11549092</v>
      </c>
      <c r="CT19" s="535">
        <v>1037</v>
      </c>
      <c r="CU19" s="535">
        <v>3090344</v>
      </c>
      <c r="CV19" s="596">
        <v>2320007</v>
      </c>
      <c r="CW19" s="531">
        <v>42736</v>
      </c>
      <c r="CX19" s="532">
        <v>42736</v>
      </c>
      <c r="CY19" s="1858"/>
      <c r="CZ19" s="534">
        <v>42736</v>
      </c>
      <c r="DA19" s="129"/>
      <c r="DB19" s="536">
        <v>1661655</v>
      </c>
      <c r="DC19" s="535">
        <v>11069677</v>
      </c>
      <c r="DD19" s="535"/>
      <c r="DE19" s="535">
        <v>9752089</v>
      </c>
      <c r="DF19" s="535">
        <v>1506799</v>
      </c>
      <c r="DG19" s="535" t="s">
        <v>21</v>
      </c>
      <c r="DH19" s="535">
        <v>8245290</v>
      </c>
      <c r="DI19" s="535">
        <v>5192</v>
      </c>
      <c r="DJ19" s="535">
        <v>7788923</v>
      </c>
      <c r="DK19" s="535">
        <v>451175</v>
      </c>
      <c r="DL19" s="535">
        <v>2769203</v>
      </c>
      <c r="DM19" s="596" t="s">
        <v>22</v>
      </c>
      <c r="DN19" s="531">
        <v>42736</v>
      </c>
      <c r="DO19" s="532">
        <v>42736</v>
      </c>
      <c r="DP19" s="1858"/>
      <c r="DQ19" s="534">
        <v>42736</v>
      </c>
      <c r="DR19" s="129"/>
      <c r="DS19" s="536" t="s">
        <v>21</v>
      </c>
      <c r="DT19" s="535">
        <v>112771</v>
      </c>
      <c r="DU19" s="535"/>
      <c r="DV19" s="535">
        <v>76152</v>
      </c>
      <c r="DW19" s="535">
        <v>66896</v>
      </c>
      <c r="DX19" s="535" t="s">
        <v>21</v>
      </c>
      <c r="DY19" s="535">
        <v>9256</v>
      </c>
      <c r="DZ19" s="535" t="s">
        <v>21</v>
      </c>
      <c r="EA19" s="535">
        <v>9256</v>
      </c>
      <c r="EB19" s="535" t="s">
        <v>21</v>
      </c>
      <c r="EC19" s="535">
        <v>36619</v>
      </c>
      <c r="ED19" s="596" t="s">
        <v>22</v>
      </c>
      <c r="EE19" s="531">
        <v>42736</v>
      </c>
      <c r="EF19" s="532">
        <v>42736</v>
      </c>
      <c r="EG19" s="1858"/>
      <c r="EH19" s="534">
        <v>42736</v>
      </c>
      <c r="EI19" s="129"/>
      <c r="EJ19" s="536">
        <v>2055076</v>
      </c>
      <c r="EK19" s="535" t="s">
        <v>22</v>
      </c>
      <c r="EL19" s="535"/>
      <c r="EM19" s="535">
        <v>2055076</v>
      </c>
      <c r="EN19" s="535">
        <v>340399</v>
      </c>
      <c r="EO19" s="535">
        <v>56605</v>
      </c>
      <c r="EP19" s="535">
        <v>1658072</v>
      </c>
      <c r="EQ19" s="535" t="s">
        <v>22</v>
      </c>
      <c r="ER19" s="535">
        <v>1569468</v>
      </c>
      <c r="ES19" s="535">
        <v>88604</v>
      </c>
      <c r="ET19" s="535" t="s">
        <v>22</v>
      </c>
      <c r="EU19" s="596" t="s">
        <v>22</v>
      </c>
      <c r="EV19" s="531">
        <v>42736</v>
      </c>
      <c r="EW19" s="532">
        <v>42736</v>
      </c>
      <c r="EX19" s="1858"/>
      <c r="EY19" s="534">
        <v>42736</v>
      </c>
      <c r="EZ19" s="129"/>
      <c r="FA19" s="536">
        <v>31122</v>
      </c>
      <c r="FB19" s="535" t="s">
        <v>21</v>
      </c>
      <c r="FD19" s="535">
        <v>31122</v>
      </c>
      <c r="FE19" s="535">
        <v>31122</v>
      </c>
      <c r="FF19" s="535" t="s">
        <v>21</v>
      </c>
      <c r="FG19" s="535" t="s">
        <v>21</v>
      </c>
      <c r="FH19" s="535" t="s">
        <v>21</v>
      </c>
      <c r="FI19" s="535" t="s">
        <v>21</v>
      </c>
      <c r="FJ19" s="535" t="s">
        <v>21</v>
      </c>
      <c r="FK19" s="535" t="s">
        <v>21</v>
      </c>
      <c r="FL19" s="596" t="s">
        <v>21</v>
      </c>
      <c r="FM19" s="531">
        <v>42736</v>
      </c>
      <c r="FN19" s="532">
        <v>42736</v>
      </c>
    </row>
    <row r="20" spans="1:170" ht="7.5" customHeight="1">
      <c r="A20" s="1858"/>
      <c r="B20" s="537"/>
      <c r="C20" s="129"/>
      <c r="D20" s="1717"/>
      <c r="E20" s="538"/>
      <c r="F20" s="538"/>
      <c r="G20" s="538"/>
      <c r="H20" s="538"/>
      <c r="I20" s="538"/>
      <c r="J20" s="538"/>
      <c r="K20" s="538"/>
      <c r="L20" s="538"/>
      <c r="M20" s="538"/>
      <c r="N20" s="538"/>
      <c r="O20" s="1718"/>
      <c r="P20" s="539"/>
      <c r="Q20" s="540"/>
      <c r="R20" s="1858"/>
      <c r="S20" s="537"/>
      <c r="T20" s="129"/>
      <c r="U20" s="1717"/>
      <c r="V20" s="538"/>
      <c r="W20" s="538"/>
      <c r="X20" s="538"/>
      <c r="Y20" s="538"/>
      <c r="Z20" s="538"/>
      <c r="AA20" s="538"/>
      <c r="AB20" s="538"/>
      <c r="AC20" s="538"/>
      <c r="AD20" s="538"/>
      <c r="AE20" s="538"/>
      <c r="AF20" s="1718"/>
      <c r="AG20" s="539"/>
      <c r="AH20" s="540"/>
      <c r="AI20" s="1858"/>
      <c r="AJ20" s="537"/>
      <c r="AK20" s="129"/>
      <c r="AL20" s="1717"/>
      <c r="AM20" s="538"/>
      <c r="AN20" s="538"/>
      <c r="AO20" s="538"/>
      <c r="AP20" s="538"/>
      <c r="AQ20" s="538"/>
      <c r="AR20" s="538"/>
      <c r="AS20" s="538"/>
      <c r="AT20" s="538"/>
      <c r="AU20" s="538"/>
      <c r="AV20" s="538"/>
      <c r="AW20" s="1718"/>
      <c r="AX20" s="539"/>
      <c r="AY20" s="540"/>
      <c r="AZ20" s="1858"/>
      <c r="BA20" s="537"/>
      <c r="BB20" s="129"/>
      <c r="BC20" s="1717"/>
      <c r="BD20" s="538"/>
      <c r="BE20" s="538"/>
      <c r="BF20" s="538"/>
      <c r="BG20" s="538"/>
      <c r="BH20" s="538"/>
      <c r="BI20" s="538"/>
      <c r="BJ20" s="538"/>
      <c r="BK20" s="538"/>
      <c r="BL20" s="538"/>
      <c r="BM20" s="538"/>
      <c r="BN20" s="1718"/>
      <c r="BO20" s="539"/>
      <c r="BP20" s="540"/>
      <c r="BQ20" s="1858"/>
      <c r="BR20" s="537"/>
      <c r="BS20" s="129"/>
      <c r="BT20" s="1717"/>
      <c r="BU20" s="538"/>
      <c r="BV20" s="538"/>
      <c r="BW20" s="538"/>
      <c r="BX20" s="538"/>
      <c r="BY20" s="538"/>
      <c r="BZ20" s="538"/>
      <c r="CA20" s="538"/>
      <c r="CB20" s="538"/>
      <c r="CC20" s="538"/>
      <c r="CD20" s="538"/>
      <c r="CE20" s="1718"/>
      <c r="CF20" s="539"/>
      <c r="CG20" s="540"/>
      <c r="CH20" s="1858"/>
      <c r="CI20" s="537"/>
      <c r="CJ20" s="129"/>
      <c r="CK20" s="1717"/>
      <c r="CL20" s="538"/>
      <c r="CM20" s="538"/>
      <c r="CN20" s="538"/>
      <c r="CO20" s="538"/>
      <c r="CP20" s="538"/>
      <c r="CQ20" s="538"/>
      <c r="CR20" s="538"/>
      <c r="CS20" s="538"/>
      <c r="CT20" s="538"/>
      <c r="CU20" s="538"/>
      <c r="CV20" s="1718"/>
      <c r="CW20" s="539"/>
      <c r="CX20" s="540"/>
      <c r="CY20" s="1858"/>
      <c r="CZ20" s="537"/>
      <c r="DA20" s="129"/>
      <c r="DB20" s="1717"/>
      <c r="DC20" s="538"/>
      <c r="DD20" s="538"/>
      <c r="DE20" s="538"/>
      <c r="DF20" s="538"/>
      <c r="DG20" s="538"/>
      <c r="DH20" s="538"/>
      <c r="DI20" s="538"/>
      <c r="DJ20" s="538"/>
      <c r="DK20" s="538"/>
      <c r="DL20" s="538"/>
      <c r="DM20" s="1718"/>
      <c r="DN20" s="539"/>
      <c r="DO20" s="540"/>
      <c r="DP20" s="1858"/>
      <c r="DQ20" s="537"/>
      <c r="DR20" s="129"/>
      <c r="DS20" s="1717"/>
      <c r="DT20" s="538"/>
      <c r="DU20" s="538"/>
      <c r="DV20" s="538"/>
      <c r="DW20" s="538"/>
      <c r="DX20" s="538"/>
      <c r="DY20" s="538"/>
      <c r="DZ20" s="538"/>
      <c r="EA20" s="538"/>
      <c r="EB20" s="538"/>
      <c r="EC20" s="538"/>
      <c r="ED20" s="1718"/>
      <c r="EE20" s="539"/>
      <c r="EF20" s="540"/>
      <c r="EG20" s="1858"/>
      <c r="EH20" s="537"/>
      <c r="EI20" s="129"/>
      <c r="EJ20" s="1717"/>
      <c r="EK20" s="538"/>
      <c r="EL20" s="538"/>
      <c r="EM20" s="538"/>
      <c r="EN20" s="538"/>
      <c r="EO20" s="538"/>
      <c r="EP20" s="538"/>
      <c r="EQ20" s="538"/>
      <c r="ER20" s="538"/>
      <c r="ES20" s="538"/>
      <c r="ET20" s="538"/>
      <c r="EU20" s="1718"/>
      <c r="EV20" s="539"/>
      <c r="EW20" s="540"/>
      <c r="EX20" s="1858"/>
      <c r="EY20" s="537"/>
      <c r="EZ20" s="129"/>
      <c r="FA20" s="2336"/>
      <c r="FL20" s="2337"/>
      <c r="FM20" s="539"/>
      <c r="FN20" s="540"/>
    </row>
    <row r="21" spans="1:170" ht="15" customHeight="1">
      <c r="A21" s="1861">
        <v>42095</v>
      </c>
      <c r="B21" s="541">
        <v>42095</v>
      </c>
      <c r="C21" s="2338">
        <v>42095</v>
      </c>
      <c r="D21" s="597">
        <v>62341662</v>
      </c>
      <c r="E21" s="542">
        <v>39329182</v>
      </c>
      <c r="F21" s="542">
        <v>47104979</v>
      </c>
      <c r="G21" s="542">
        <v>86413813</v>
      </c>
      <c r="H21" s="542">
        <v>6604525</v>
      </c>
      <c r="I21" s="542">
        <v>404087</v>
      </c>
      <c r="J21" s="542">
        <v>79405201</v>
      </c>
      <c r="K21" s="542">
        <v>28271822</v>
      </c>
      <c r="L21" s="542">
        <v>49831757</v>
      </c>
      <c r="M21" s="542">
        <v>1301623</v>
      </c>
      <c r="N21" s="542">
        <v>13851718</v>
      </c>
      <c r="O21" s="584">
        <v>5935578</v>
      </c>
      <c r="P21" s="543">
        <v>42095</v>
      </c>
      <c r="Q21" s="544">
        <v>42095</v>
      </c>
      <c r="R21" s="1861">
        <v>42095</v>
      </c>
      <c r="S21" s="541">
        <v>42095</v>
      </c>
      <c r="T21" s="2338">
        <v>42095</v>
      </c>
      <c r="U21" s="597">
        <v>100125</v>
      </c>
      <c r="V21" s="542" t="s">
        <v>22</v>
      </c>
      <c r="W21" s="542"/>
      <c r="X21" s="542">
        <v>99035</v>
      </c>
      <c r="Y21" s="542">
        <v>2707</v>
      </c>
      <c r="Z21" s="542" t="s">
        <v>21</v>
      </c>
      <c r="AA21" s="542">
        <v>96328</v>
      </c>
      <c r="AB21" s="542" t="s">
        <v>22</v>
      </c>
      <c r="AC21" s="542">
        <v>68170</v>
      </c>
      <c r="AD21" s="542">
        <v>28158</v>
      </c>
      <c r="AE21" s="542">
        <v>388</v>
      </c>
      <c r="AF21" s="584">
        <v>3960</v>
      </c>
      <c r="AG21" s="543">
        <v>42095</v>
      </c>
      <c r="AH21" s="544">
        <v>42095</v>
      </c>
      <c r="AI21" s="1861">
        <v>42095</v>
      </c>
      <c r="AJ21" s="541">
        <v>42095</v>
      </c>
      <c r="AK21" s="2338">
        <v>42095</v>
      </c>
      <c r="AL21" s="597">
        <v>259775</v>
      </c>
      <c r="AM21" s="542" t="s">
        <v>22</v>
      </c>
      <c r="AN21" s="542"/>
      <c r="AO21" s="542">
        <v>250149</v>
      </c>
      <c r="AP21" s="542">
        <v>75938</v>
      </c>
      <c r="AQ21" s="542">
        <v>5971</v>
      </c>
      <c r="AR21" s="542">
        <v>168240</v>
      </c>
      <c r="AS21" s="542" t="s">
        <v>22</v>
      </c>
      <c r="AT21" s="542">
        <v>161758</v>
      </c>
      <c r="AU21" s="542">
        <v>6482</v>
      </c>
      <c r="AV21" s="542">
        <v>12728</v>
      </c>
      <c r="AW21" s="584">
        <v>18829</v>
      </c>
      <c r="AX21" s="543">
        <v>42095</v>
      </c>
      <c r="AY21" s="544">
        <v>42095</v>
      </c>
      <c r="AZ21" s="1861">
        <v>42095</v>
      </c>
      <c r="BA21" s="541">
        <v>42095</v>
      </c>
      <c r="BB21" s="2338">
        <v>42095</v>
      </c>
      <c r="BC21" s="597">
        <v>305408</v>
      </c>
      <c r="BD21" s="542" t="s">
        <v>22</v>
      </c>
      <c r="BE21" s="542"/>
      <c r="BF21" s="542">
        <v>289588</v>
      </c>
      <c r="BG21" s="542">
        <v>42619</v>
      </c>
      <c r="BH21" s="542" t="s">
        <v>21</v>
      </c>
      <c r="BI21" s="542">
        <v>246969</v>
      </c>
      <c r="BJ21" s="542" t="s">
        <v>21</v>
      </c>
      <c r="BK21" s="542">
        <v>154365</v>
      </c>
      <c r="BL21" s="542">
        <v>92604</v>
      </c>
      <c r="BM21" s="542">
        <v>1145</v>
      </c>
      <c r="BN21" s="584">
        <v>25186</v>
      </c>
      <c r="BO21" s="543">
        <v>42095</v>
      </c>
      <c r="BP21" s="544">
        <v>42095</v>
      </c>
      <c r="BQ21" s="1861">
        <v>42095</v>
      </c>
      <c r="BR21" s="541">
        <v>42095</v>
      </c>
      <c r="BS21" s="2338">
        <v>42095</v>
      </c>
      <c r="BT21" s="597">
        <v>3194</v>
      </c>
      <c r="BU21" s="542" t="s">
        <v>21</v>
      </c>
      <c r="BV21" s="542"/>
      <c r="BW21" s="542">
        <v>3202</v>
      </c>
      <c r="BX21" s="542" t="s">
        <v>21</v>
      </c>
      <c r="BY21" s="542" t="s">
        <v>21</v>
      </c>
      <c r="BZ21" s="542">
        <v>3202</v>
      </c>
      <c r="CA21" s="542" t="s">
        <v>21</v>
      </c>
      <c r="CB21" s="542">
        <v>3200</v>
      </c>
      <c r="CC21" s="542">
        <v>2</v>
      </c>
      <c r="CD21" s="542" t="s">
        <v>21</v>
      </c>
      <c r="CE21" s="584">
        <v>552</v>
      </c>
      <c r="CF21" s="543">
        <v>42095</v>
      </c>
      <c r="CG21" s="544">
        <v>42095</v>
      </c>
      <c r="CH21" s="1861">
        <v>42095</v>
      </c>
      <c r="CI21" s="541">
        <v>42095</v>
      </c>
      <c r="CJ21" s="2338">
        <v>42095</v>
      </c>
      <c r="CK21" s="597">
        <v>19763307</v>
      </c>
      <c r="CL21" s="542" t="s">
        <v>22</v>
      </c>
      <c r="CM21" s="542"/>
      <c r="CN21" s="542">
        <v>16148713</v>
      </c>
      <c r="CO21" s="542">
        <v>3524773</v>
      </c>
      <c r="CP21" s="542" t="s">
        <v>21</v>
      </c>
      <c r="CQ21" s="542">
        <v>12623940</v>
      </c>
      <c r="CR21" s="542">
        <v>698971</v>
      </c>
      <c r="CS21" s="542">
        <v>11924936</v>
      </c>
      <c r="CT21" s="542">
        <v>33</v>
      </c>
      <c r="CU21" s="542">
        <v>3316447</v>
      </c>
      <c r="CV21" s="584">
        <v>2514345</v>
      </c>
      <c r="CW21" s="543">
        <v>42095</v>
      </c>
      <c r="CX21" s="544">
        <v>42095</v>
      </c>
      <c r="CY21" s="1861">
        <v>42095</v>
      </c>
      <c r="CZ21" s="541">
        <v>42095</v>
      </c>
      <c r="DA21" s="2338">
        <v>42095</v>
      </c>
      <c r="DB21" s="597">
        <v>1723573</v>
      </c>
      <c r="DC21" s="542">
        <v>10871093</v>
      </c>
      <c r="DD21" s="542"/>
      <c r="DE21" s="542">
        <v>9465174</v>
      </c>
      <c r="DF21" s="542">
        <v>1456838</v>
      </c>
      <c r="DG21" s="542" t="s">
        <v>21</v>
      </c>
      <c r="DH21" s="542">
        <v>8008336</v>
      </c>
      <c r="DI21" s="542">
        <v>5419</v>
      </c>
      <c r="DJ21" s="542">
        <v>7584646</v>
      </c>
      <c r="DK21" s="542">
        <v>418271</v>
      </c>
      <c r="DL21" s="542">
        <v>2831596</v>
      </c>
      <c r="DM21" s="584" t="s">
        <v>22</v>
      </c>
      <c r="DN21" s="543">
        <v>42095</v>
      </c>
      <c r="DO21" s="544">
        <v>42095</v>
      </c>
      <c r="DP21" s="1861">
        <v>42095</v>
      </c>
      <c r="DQ21" s="541">
        <v>42095</v>
      </c>
      <c r="DR21" s="2338">
        <v>42095</v>
      </c>
      <c r="DS21" s="597" t="s">
        <v>21</v>
      </c>
      <c r="DT21" s="542">
        <v>116958</v>
      </c>
      <c r="DU21" s="542"/>
      <c r="DV21" s="542">
        <v>83958</v>
      </c>
      <c r="DW21" s="542">
        <v>71322</v>
      </c>
      <c r="DX21" s="542" t="s">
        <v>21</v>
      </c>
      <c r="DY21" s="542">
        <v>12636</v>
      </c>
      <c r="DZ21" s="542" t="s">
        <v>21</v>
      </c>
      <c r="EA21" s="542">
        <v>12636</v>
      </c>
      <c r="EB21" s="542" t="s">
        <v>21</v>
      </c>
      <c r="EC21" s="542">
        <v>33000</v>
      </c>
      <c r="ED21" s="584" t="s">
        <v>22</v>
      </c>
      <c r="EE21" s="543">
        <v>42095</v>
      </c>
      <c r="EF21" s="544">
        <v>42095</v>
      </c>
      <c r="EG21" s="1861">
        <v>42095</v>
      </c>
      <c r="EH21" s="541">
        <v>42095</v>
      </c>
      <c r="EI21" s="2338">
        <v>42095</v>
      </c>
      <c r="EJ21" s="597">
        <v>1912485</v>
      </c>
      <c r="EK21" s="542" t="s">
        <v>22</v>
      </c>
      <c r="EL21" s="542"/>
      <c r="EM21" s="542">
        <v>1912485</v>
      </c>
      <c r="EN21" s="542">
        <v>178596</v>
      </c>
      <c r="EO21" s="542">
        <v>45567</v>
      </c>
      <c r="EP21" s="542">
        <v>1688322</v>
      </c>
      <c r="EQ21" s="542" t="s">
        <v>22</v>
      </c>
      <c r="ER21" s="542">
        <v>1616670</v>
      </c>
      <c r="ES21" s="542">
        <v>71652</v>
      </c>
      <c r="ET21" s="542" t="s">
        <v>22</v>
      </c>
      <c r="EU21" s="584" t="s">
        <v>22</v>
      </c>
      <c r="EV21" s="543">
        <v>42095</v>
      </c>
      <c r="EW21" s="544">
        <v>42095</v>
      </c>
      <c r="EX21" s="1861">
        <v>42095</v>
      </c>
      <c r="EY21" s="541">
        <v>42095</v>
      </c>
      <c r="EZ21" s="2338">
        <v>42095</v>
      </c>
      <c r="FA21" s="597">
        <v>22820</v>
      </c>
      <c r="FB21" s="542" t="s">
        <v>21</v>
      </c>
      <c r="FC21" s="542"/>
      <c r="FD21" s="542">
        <v>23371</v>
      </c>
      <c r="FE21" s="542">
        <v>23371</v>
      </c>
      <c r="FF21" s="542" t="s">
        <v>21</v>
      </c>
      <c r="FG21" s="542" t="s">
        <v>21</v>
      </c>
      <c r="FH21" s="542" t="s">
        <v>21</v>
      </c>
      <c r="FI21" s="542" t="s">
        <v>21</v>
      </c>
      <c r="FJ21" s="542" t="s">
        <v>21</v>
      </c>
      <c r="FK21" s="542" t="s">
        <v>21</v>
      </c>
      <c r="FL21" s="584" t="s">
        <v>21</v>
      </c>
      <c r="FM21" s="543">
        <v>42095</v>
      </c>
      <c r="FN21" s="544">
        <v>42095</v>
      </c>
    </row>
    <row r="22" spans="1:170" ht="15" customHeight="1">
      <c r="A22" s="1864"/>
      <c r="B22" s="541">
        <v>42461</v>
      </c>
      <c r="C22" s="84"/>
      <c r="D22" s="597">
        <v>63037111</v>
      </c>
      <c r="E22" s="542">
        <v>39927321</v>
      </c>
      <c r="F22" s="542">
        <v>47463182</v>
      </c>
      <c r="G22" s="542">
        <v>87369296</v>
      </c>
      <c r="H22" s="542">
        <v>6915802</v>
      </c>
      <c r="I22" s="542">
        <v>450529</v>
      </c>
      <c r="J22" s="542">
        <v>80002965</v>
      </c>
      <c r="K22" s="542">
        <v>29044413</v>
      </c>
      <c r="L22" s="542">
        <v>49662120</v>
      </c>
      <c r="M22" s="542">
        <v>1296432</v>
      </c>
      <c r="N22" s="542">
        <v>13956952</v>
      </c>
      <c r="O22" s="584">
        <v>6456686</v>
      </c>
      <c r="P22" s="543">
        <v>42461</v>
      </c>
      <c r="Q22" s="544">
        <v>42461</v>
      </c>
      <c r="R22" s="1864"/>
      <c r="S22" s="541">
        <v>42461</v>
      </c>
      <c r="T22" s="84"/>
      <c r="U22" s="597">
        <v>96996</v>
      </c>
      <c r="V22" s="542" t="s">
        <v>22</v>
      </c>
      <c r="W22" s="542"/>
      <c r="X22" s="542">
        <v>97099</v>
      </c>
      <c r="Y22" s="542">
        <v>2492</v>
      </c>
      <c r="Z22" s="542" t="s">
        <v>21</v>
      </c>
      <c r="AA22" s="542">
        <v>94607</v>
      </c>
      <c r="AB22" s="542" t="s">
        <v>22</v>
      </c>
      <c r="AC22" s="542">
        <v>69829</v>
      </c>
      <c r="AD22" s="542">
        <v>24778</v>
      </c>
      <c r="AE22" s="542">
        <v>337</v>
      </c>
      <c r="AF22" s="584">
        <v>3505</v>
      </c>
      <c r="AG22" s="543">
        <v>42461</v>
      </c>
      <c r="AH22" s="544">
        <v>42461</v>
      </c>
      <c r="AI22" s="1864"/>
      <c r="AJ22" s="541">
        <v>42461</v>
      </c>
      <c r="AK22" s="84"/>
      <c r="AL22" s="597">
        <v>239421</v>
      </c>
      <c r="AM22" s="542" t="s">
        <v>22</v>
      </c>
      <c r="AN22" s="542"/>
      <c r="AO22" s="542">
        <v>228598</v>
      </c>
      <c r="AP22" s="542">
        <v>58620</v>
      </c>
      <c r="AQ22" s="542">
        <v>5996</v>
      </c>
      <c r="AR22" s="542">
        <v>163982</v>
      </c>
      <c r="AS22" s="542" t="s">
        <v>22</v>
      </c>
      <c r="AT22" s="542">
        <v>156978</v>
      </c>
      <c r="AU22" s="542">
        <v>7004</v>
      </c>
      <c r="AV22" s="542">
        <v>11690</v>
      </c>
      <c r="AW22" s="584">
        <v>17967</v>
      </c>
      <c r="AX22" s="543">
        <v>42461</v>
      </c>
      <c r="AY22" s="544">
        <v>42461</v>
      </c>
      <c r="AZ22" s="1864"/>
      <c r="BA22" s="541">
        <v>42461</v>
      </c>
      <c r="BB22" s="84"/>
      <c r="BC22" s="597">
        <v>289876</v>
      </c>
      <c r="BD22" s="542" t="s">
        <v>22</v>
      </c>
      <c r="BE22" s="542"/>
      <c r="BF22" s="542">
        <v>276305</v>
      </c>
      <c r="BG22" s="542">
        <v>32824</v>
      </c>
      <c r="BH22" s="542" t="s">
        <v>21</v>
      </c>
      <c r="BI22" s="542">
        <v>243481</v>
      </c>
      <c r="BJ22" s="542" t="s">
        <v>21</v>
      </c>
      <c r="BK22" s="542">
        <v>144905</v>
      </c>
      <c r="BL22" s="542">
        <v>98576</v>
      </c>
      <c r="BM22" s="542">
        <v>6940</v>
      </c>
      <c r="BN22" s="584">
        <v>31934</v>
      </c>
      <c r="BO22" s="543">
        <v>42461</v>
      </c>
      <c r="BP22" s="544">
        <v>42461</v>
      </c>
      <c r="BQ22" s="1864"/>
      <c r="BR22" s="541">
        <v>42461</v>
      </c>
      <c r="BS22" s="84"/>
      <c r="BT22" s="597">
        <v>2957</v>
      </c>
      <c r="BU22" s="542" t="s">
        <v>21</v>
      </c>
      <c r="BV22" s="542"/>
      <c r="BW22" s="542">
        <v>2993</v>
      </c>
      <c r="BX22" s="542" t="s">
        <v>21</v>
      </c>
      <c r="BY22" s="542" t="s">
        <v>21</v>
      </c>
      <c r="BZ22" s="542">
        <v>2993</v>
      </c>
      <c r="CA22" s="542" t="s">
        <v>21</v>
      </c>
      <c r="CB22" s="542">
        <v>2593</v>
      </c>
      <c r="CC22" s="542">
        <v>400</v>
      </c>
      <c r="CD22" s="542" t="s">
        <v>21</v>
      </c>
      <c r="CE22" s="584">
        <v>516</v>
      </c>
      <c r="CF22" s="543">
        <v>42461</v>
      </c>
      <c r="CG22" s="544">
        <v>42461</v>
      </c>
      <c r="CH22" s="1864"/>
      <c r="CI22" s="541">
        <v>42461</v>
      </c>
      <c r="CJ22" s="84"/>
      <c r="CK22" s="597">
        <v>19612854</v>
      </c>
      <c r="CL22" s="542" t="s">
        <v>22</v>
      </c>
      <c r="CM22" s="542"/>
      <c r="CN22" s="542">
        <v>15706190</v>
      </c>
      <c r="CO22" s="542">
        <v>3609265</v>
      </c>
      <c r="CP22" s="542" t="s">
        <v>21</v>
      </c>
      <c r="CQ22" s="542">
        <v>12096925</v>
      </c>
      <c r="CR22" s="542">
        <v>655376</v>
      </c>
      <c r="CS22" s="542">
        <v>11440918</v>
      </c>
      <c r="CT22" s="542">
        <v>631</v>
      </c>
      <c r="CU22" s="542">
        <v>3882482</v>
      </c>
      <c r="CV22" s="584">
        <v>2500080</v>
      </c>
      <c r="CW22" s="543">
        <v>42461</v>
      </c>
      <c r="CX22" s="544">
        <v>42461</v>
      </c>
      <c r="CY22" s="1864"/>
      <c r="CZ22" s="541">
        <v>42461</v>
      </c>
      <c r="DA22" s="84"/>
      <c r="DB22" s="597">
        <v>1675264</v>
      </c>
      <c r="DC22" s="542">
        <v>11111447</v>
      </c>
      <c r="DD22" s="542"/>
      <c r="DE22" s="542">
        <v>9827900</v>
      </c>
      <c r="DF22" s="542">
        <v>1576967</v>
      </c>
      <c r="DG22" s="542" t="s">
        <v>21</v>
      </c>
      <c r="DH22" s="542">
        <v>8250933</v>
      </c>
      <c r="DI22" s="542">
        <v>5191</v>
      </c>
      <c r="DJ22" s="542">
        <v>7821404</v>
      </c>
      <c r="DK22" s="542">
        <v>424338</v>
      </c>
      <c r="DL22" s="542">
        <v>2743750</v>
      </c>
      <c r="DM22" s="584" t="s">
        <v>22</v>
      </c>
      <c r="DN22" s="543">
        <v>42461</v>
      </c>
      <c r="DO22" s="544">
        <v>42461</v>
      </c>
      <c r="DP22" s="1864"/>
      <c r="DQ22" s="541">
        <v>42461</v>
      </c>
      <c r="DR22" s="84"/>
      <c r="DS22" s="597" t="s">
        <v>21</v>
      </c>
      <c r="DT22" s="542">
        <v>119092</v>
      </c>
      <c r="DU22" s="542"/>
      <c r="DV22" s="542">
        <v>85751</v>
      </c>
      <c r="DW22" s="542">
        <v>74127</v>
      </c>
      <c r="DX22" s="542" t="s">
        <v>21</v>
      </c>
      <c r="DY22" s="542">
        <v>11624</v>
      </c>
      <c r="DZ22" s="542" t="s">
        <v>21</v>
      </c>
      <c r="EA22" s="542">
        <v>11624</v>
      </c>
      <c r="EB22" s="542" t="s">
        <v>21</v>
      </c>
      <c r="EC22" s="542">
        <v>33341</v>
      </c>
      <c r="ED22" s="584" t="s">
        <v>22</v>
      </c>
      <c r="EE22" s="543">
        <v>42461</v>
      </c>
      <c r="EF22" s="544">
        <v>42461</v>
      </c>
      <c r="EG22" s="1864"/>
      <c r="EH22" s="541">
        <v>42461</v>
      </c>
      <c r="EI22" s="84"/>
      <c r="EJ22" s="597">
        <v>2075317</v>
      </c>
      <c r="EK22" s="542" t="s">
        <v>22</v>
      </c>
      <c r="EL22" s="542"/>
      <c r="EM22" s="542">
        <v>2075317</v>
      </c>
      <c r="EN22" s="542">
        <v>341138</v>
      </c>
      <c r="EO22" s="542">
        <v>54796</v>
      </c>
      <c r="EP22" s="542">
        <v>1679383</v>
      </c>
      <c r="EQ22" s="542" t="s">
        <v>22</v>
      </c>
      <c r="ER22" s="542">
        <v>1600730</v>
      </c>
      <c r="ES22" s="542">
        <v>78653</v>
      </c>
      <c r="ET22" s="542" t="s">
        <v>22</v>
      </c>
      <c r="EU22" s="584" t="s">
        <v>22</v>
      </c>
      <c r="EV22" s="543">
        <v>42461</v>
      </c>
      <c r="EW22" s="544">
        <v>42461</v>
      </c>
      <c r="EX22" s="1864"/>
      <c r="EY22" s="541">
        <v>42461</v>
      </c>
      <c r="EZ22" s="84"/>
      <c r="FA22" s="597">
        <v>37514</v>
      </c>
      <c r="FB22" s="542" t="s">
        <v>21</v>
      </c>
      <c r="FC22" s="542"/>
      <c r="FD22" s="542">
        <v>37514</v>
      </c>
      <c r="FE22" s="542">
        <v>37514</v>
      </c>
      <c r="FF22" s="542" t="s">
        <v>21</v>
      </c>
      <c r="FG22" s="542" t="s">
        <v>21</v>
      </c>
      <c r="FH22" s="542" t="s">
        <v>21</v>
      </c>
      <c r="FI22" s="542" t="s">
        <v>21</v>
      </c>
      <c r="FJ22" s="542" t="s">
        <v>21</v>
      </c>
      <c r="FK22" s="542" t="s">
        <v>21</v>
      </c>
      <c r="FL22" s="584" t="s">
        <v>21</v>
      </c>
      <c r="FM22" s="543">
        <v>42461</v>
      </c>
      <c r="FN22" s="544">
        <v>42461</v>
      </c>
    </row>
    <row r="23" spans="1:170" ht="7.5" customHeight="1">
      <c r="A23" s="1864"/>
      <c r="B23" s="649"/>
      <c r="C23" s="84"/>
      <c r="D23" s="597"/>
      <c r="E23" s="542"/>
      <c r="F23" s="542"/>
      <c r="G23" s="542"/>
      <c r="H23" s="542"/>
      <c r="I23" s="542"/>
      <c r="J23" s="542"/>
      <c r="K23" s="542"/>
      <c r="L23" s="542"/>
      <c r="M23" s="542"/>
      <c r="N23" s="542"/>
      <c r="O23" s="584"/>
      <c r="P23" s="539"/>
      <c r="Q23" s="540"/>
      <c r="R23" s="1864"/>
      <c r="S23" s="649"/>
      <c r="T23" s="84"/>
      <c r="U23" s="597"/>
      <c r="V23" s="542"/>
      <c r="W23" s="542"/>
      <c r="X23" s="542"/>
      <c r="Y23" s="542"/>
      <c r="Z23" s="542"/>
      <c r="AA23" s="542"/>
      <c r="AB23" s="542"/>
      <c r="AC23" s="542"/>
      <c r="AD23" s="542"/>
      <c r="AE23" s="542"/>
      <c r="AF23" s="584"/>
      <c r="AG23" s="539"/>
      <c r="AH23" s="540"/>
      <c r="AI23" s="1864"/>
      <c r="AJ23" s="649"/>
      <c r="AK23" s="84"/>
      <c r="AL23" s="597"/>
      <c r="AM23" s="542"/>
      <c r="AN23" s="542"/>
      <c r="AO23" s="542"/>
      <c r="AP23" s="542"/>
      <c r="AQ23" s="542"/>
      <c r="AR23" s="542"/>
      <c r="AS23" s="542"/>
      <c r="AT23" s="542"/>
      <c r="AU23" s="542"/>
      <c r="AV23" s="542"/>
      <c r="AW23" s="584"/>
      <c r="AX23" s="539"/>
      <c r="AY23" s="540"/>
      <c r="AZ23" s="1864"/>
      <c r="BA23" s="649"/>
      <c r="BB23" s="84"/>
      <c r="BC23" s="597"/>
      <c r="BD23" s="542"/>
      <c r="BE23" s="542"/>
      <c r="BF23" s="542"/>
      <c r="BG23" s="542"/>
      <c r="BH23" s="542"/>
      <c r="BI23" s="542"/>
      <c r="BJ23" s="542"/>
      <c r="BK23" s="542"/>
      <c r="BL23" s="542"/>
      <c r="BM23" s="542"/>
      <c r="BN23" s="584"/>
      <c r="BO23" s="539"/>
      <c r="BP23" s="540"/>
      <c r="BQ23" s="1864"/>
      <c r="BR23" s="649"/>
      <c r="BS23" s="84"/>
      <c r="BT23" s="597"/>
      <c r="BU23" s="542"/>
      <c r="BV23" s="542"/>
      <c r="BW23" s="542"/>
      <c r="BX23" s="542"/>
      <c r="BY23" s="542"/>
      <c r="BZ23" s="542"/>
      <c r="CA23" s="542"/>
      <c r="CB23" s="542"/>
      <c r="CC23" s="542"/>
      <c r="CD23" s="542"/>
      <c r="CE23" s="584"/>
      <c r="CF23" s="539"/>
      <c r="CG23" s="540"/>
      <c r="CH23" s="1864"/>
      <c r="CI23" s="649"/>
      <c r="CJ23" s="84"/>
      <c r="CK23" s="597"/>
      <c r="CL23" s="542"/>
      <c r="CM23" s="542"/>
      <c r="CN23" s="542"/>
      <c r="CO23" s="542"/>
      <c r="CP23" s="542"/>
      <c r="CQ23" s="542"/>
      <c r="CR23" s="542"/>
      <c r="CS23" s="542"/>
      <c r="CT23" s="542"/>
      <c r="CU23" s="542"/>
      <c r="CV23" s="584"/>
      <c r="CW23" s="539"/>
      <c r="CX23" s="540"/>
      <c r="CY23" s="1864"/>
      <c r="CZ23" s="649"/>
      <c r="DA23" s="84"/>
      <c r="DB23" s="597"/>
      <c r="DC23" s="542"/>
      <c r="DD23" s="542"/>
      <c r="DE23" s="542"/>
      <c r="DF23" s="542"/>
      <c r="DG23" s="542"/>
      <c r="DH23" s="542"/>
      <c r="DI23" s="542"/>
      <c r="DJ23" s="542"/>
      <c r="DK23" s="542"/>
      <c r="DL23" s="542"/>
      <c r="DM23" s="584"/>
      <c r="DN23" s="539"/>
      <c r="DO23" s="540"/>
      <c r="DP23" s="1864"/>
      <c r="DQ23" s="649"/>
      <c r="DR23" s="84"/>
      <c r="DS23" s="597"/>
      <c r="DT23" s="542"/>
      <c r="DU23" s="542"/>
      <c r="DV23" s="542"/>
      <c r="DW23" s="542"/>
      <c r="DX23" s="542"/>
      <c r="DY23" s="542"/>
      <c r="DZ23" s="542"/>
      <c r="EA23" s="542"/>
      <c r="EB23" s="542"/>
      <c r="EC23" s="542"/>
      <c r="ED23" s="584"/>
      <c r="EE23" s="539"/>
      <c r="EF23" s="540"/>
      <c r="EG23" s="1864"/>
      <c r="EH23" s="649"/>
      <c r="EI23" s="84"/>
      <c r="EJ23" s="597"/>
      <c r="EK23" s="542"/>
      <c r="EL23" s="542"/>
      <c r="EM23" s="542"/>
      <c r="EN23" s="542"/>
      <c r="EO23" s="542"/>
      <c r="EP23" s="542"/>
      <c r="EQ23" s="542"/>
      <c r="ER23" s="542"/>
      <c r="ES23" s="542"/>
      <c r="ET23" s="542"/>
      <c r="EU23" s="584"/>
      <c r="EV23" s="539"/>
      <c r="EW23" s="540"/>
      <c r="EX23" s="1864"/>
      <c r="EY23" s="649"/>
      <c r="EZ23" s="84"/>
      <c r="FA23" s="2336"/>
      <c r="FL23" s="2337"/>
      <c r="FM23" s="539"/>
      <c r="FN23" s="540"/>
    </row>
    <row r="24" spans="1:170" ht="15" customHeight="1">
      <c r="A24" s="1866" t="s">
        <v>1582</v>
      </c>
      <c r="B24" s="545" t="s">
        <v>23</v>
      </c>
      <c r="C24" s="546" t="s">
        <v>163</v>
      </c>
      <c r="D24" s="597">
        <v>15663912</v>
      </c>
      <c r="E24" s="542">
        <v>9913688</v>
      </c>
      <c r="F24" s="542">
        <v>11846002</v>
      </c>
      <c r="G24" s="542">
        <v>21754616</v>
      </c>
      <c r="H24" s="542">
        <v>1756815</v>
      </c>
      <c r="I24" s="542">
        <v>116092</v>
      </c>
      <c r="J24" s="542">
        <v>19881708</v>
      </c>
      <c r="K24" s="542">
        <v>7226012</v>
      </c>
      <c r="L24" s="542">
        <v>12305396</v>
      </c>
      <c r="M24" s="542">
        <v>350300</v>
      </c>
      <c r="N24" s="542">
        <v>3526386</v>
      </c>
      <c r="O24" s="584">
        <v>6456686</v>
      </c>
      <c r="P24" s="2339" t="s">
        <v>25</v>
      </c>
      <c r="Q24" s="2340" t="s">
        <v>1583</v>
      </c>
      <c r="R24" s="1866" t="s">
        <v>1582</v>
      </c>
      <c r="S24" s="545" t="s">
        <v>23</v>
      </c>
      <c r="T24" s="546" t="s">
        <v>163</v>
      </c>
      <c r="U24" s="597">
        <v>24400</v>
      </c>
      <c r="V24" s="542" t="s">
        <v>22</v>
      </c>
      <c r="W24" s="542"/>
      <c r="X24" s="542">
        <v>24696</v>
      </c>
      <c r="Y24" s="542">
        <v>709</v>
      </c>
      <c r="Z24" s="542" t="s">
        <v>21</v>
      </c>
      <c r="AA24" s="542">
        <v>23987</v>
      </c>
      <c r="AB24" s="542" t="s">
        <v>22</v>
      </c>
      <c r="AC24" s="542">
        <v>17589</v>
      </c>
      <c r="AD24" s="542">
        <v>6398</v>
      </c>
      <c r="AE24" s="542">
        <v>81</v>
      </c>
      <c r="AF24" s="584">
        <v>3505</v>
      </c>
      <c r="AG24" s="2339" t="s">
        <v>25</v>
      </c>
      <c r="AH24" s="2340" t="s">
        <v>1583</v>
      </c>
      <c r="AI24" s="1866" t="s">
        <v>1582</v>
      </c>
      <c r="AJ24" s="545" t="s">
        <v>23</v>
      </c>
      <c r="AK24" s="546" t="s">
        <v>163</v>
      </c>
      <c r="AL24" s="597">
        <v>65993</v>
      </c>
      <c r="AM24" s="542" t="s">
        <v>22</v>
      </c>
      <c r="AN24" s="542"/>
      <c r="AO24" s="542">
        <v>61671</v>
      </c>
      <c r="AP24" s="542">
        <v>17253</v>
      </c>
      <c r="AQ24" s="542">
        <v>1564</v>
      </c>
      <c r="AR24" s="542">
        <v>42854</v>
      </c>
      <c r="AS24" s="542" t="s">
        <v>22</v>
      </c>
      <c r="AT24" s="542">
        <v>41052</v>
      </c>
      <c r="AU24" s="542">
        <v>1802</v>
      </c>
      <c r="AV24" s="542">
        <v>2419</v>
      </c>
      <c r="AW24" s="584">
        <v>17967</v>
      </c>
      <c r="AX24" s="2339" t="s">
        <v>25</v>
      </c>
      <c r="AY24" s="2340" t="s">
        <v>1583</v>
      </c>
      <c r="AZ24" s="1866" t="s">
        <v>1582</v>
      </c>
      <c r="BA24" s="545" t="s">
        <v>23</v>
      </c>
      <c r="BB24" s="546" t="s">
        <v>163</v>
      </c>
      <c r="BC24" s="597">
        <v>66523</v>
      </c>
      <c r="BD24" s="542" t="s">
        <v>22</v>
      </c>
      <c r="BE24" s="542"/>
      <c r="BF24" s="542">
        <v>72204</v>
      </c>
      <c r="BG24" s="542">
        <v>9141</v>
      </c>
      <c r="BH24" s="542" t="s">
        <v>21</v>
      </c>
      <c r="BI24" s="542">
        <v>63063</v>
      </c>
      <c r="BJ24" s="542" t="s">
        <v>21</v>
      </c>
      <c r="BK24" s="542">
        <v>37750</v>
      </c>
      <c r="BL24" s="542">
        <v>25313</v>
      </c>
      <c r="BM24" s="542">
        <v>1365</v>
      </c>
      <c r="BN24" s="584">
        <v>31934</v>
      </c>
      <c r="BO24" s="2339" t="s">
        <v>25</v>
      </c>
      <c r="BP24" s="2340" t="s">
        <v>1583</v>
      </c>
      <c r="BQ24" s="1866" t="s">
        <v>1582</v>
      </c>
      <c r="BR24" s="545" t="s">
        <v>23</v>
      </c>
      <c r="BS24" s="546" t="s">
        <v>163</v>
      </c>
      <c r="BT24" s="597">
        <v>684</v>
      </c>
      <c r="BU24" s="542" t="s">
        <v>21</v>
      </c>
      <c r="BV24" s="542"/>
      <c r="BW24" s="542">
        <v>744</v>
      </c>
      <c r="BX24" s="542" t="s">
        <v>21</v>
      </c>
      <c r="BY24" s="542" t="s">
        <v>21</v>
      </c>
      <c r="BZ24" s="542">
        <v>744</v>
      </c>
      <c r="CA24" s="542" t="s">
        <v>21</v>
      </c>
      <c r="CB24" s="542">
        <v>744</v>
      </c>
      <c r="CC24" s="542" t="s">
        <v>21</v>
      </c>
      <c r="CD24" s="542" t="s">
        <v>21</v>
      </c>
      <c r="CE24" s="584">
        <v>516</v>
      </c>
      <c r="CF24" s="2339" t="s">
        <v>25</v>
      </c>
      <c r="CG24" s="2340" t="s">
        <v>1583</v>
      </c>
      <c r="CH24" s="1866" t="s">
        <v>1582</v>
      </c>
      <c r="CI24" s="545" t="s">
        <v>23</v>
      </c>
      <c r="CJ24" s="546" t="s">
        <v>163</v>
      </c>
      <c r="CK24" s="597">
        <v>4759359</v>
      </c>
      <c r="CL24" s="542" t="s">
        <v>22</v>
      </c>
      <c r="CM24" s="542"/>
      <c r="CN24" s="542">
        <v>3977040</v>
      </c>
      <c r="CO24" s="542">
        <v>982196</v>
      </c>
      <c r="CP24" s="542" t="s">
        <v>21</v>
      </c>
      <c r="CQ24" s="542">
        <v>2994844</v>
      </c>
      <c r="CR24" s="542">
        <v>160867</v>
      </c>
      <c r="CS24" s="542">
        <v>2833425</v>
      </c>
      <c r="CT24" s="542">
        <v>552</v>
      </c>
      <c r="CU24" s="542">
        <v>1109336</v>
      </c>
      <c r="CV24" s="584">
        <v>2500080</v>
      </c>
      <c r="CW24" s="2339" t="s">
        <v>25</v>
      </c>
      <c r="CX24" s="2340" t="s">
        <v>1583</v>
      </c>
      <c r="CY24" s="1866" t="s">
        <v>1582</v>
      </c>
      <c r="CZ24" s="545" t="s">
        <v>23</v>
      </c>
      <c r="DA24" s="546" t="s">
        <v>163</v>
      </c>
      <c r="DB24" s="597">
        <v>413788</v>
      </c>
      <c r="DC24" s="542">
        <v>2778577</v>
      </c>
      <c r="DD24" s="542"/>
      <c r="DE24" s="542">
        <v>2427639</v>
      </c>
      <c r="DF24" s="542">
        <v>359240</v>
      </c>
      <c r="DG24" s="542" t="s">
        <v>21</v>
      </c>
      <c r="DH24" s="542">
        <v>2068399</v>
      </c>
      <c r="DI24" s="542">
        <v>1281</v>
      </c>
      <c r="DJ24" s="542">
        <v>1941944</v>
      </c>
      <c r="DK24" s="542">
        <v>125174</v>
      </c>
      <c r="DL24" s="542">
        <v>691719</v>
      </c>
      <c r="DM24" s="584" t="s">
        <v>22</v>
      </c>
      <c r="DN24" s="2339" t="s">
        <v>25</v>
      </c>
      <c r="DO24" s="2340" t="s">
        <v>1583</v>
      </c>
      <c r="DP24" s="1866" t="s">
        <v>1582</v>
      </c>
      <c r="DQ24" s="545" t="s">
        <v>23</v>
      </c>
      <c r="DR24" s="546" t="s">
        <v>163</v>
      </c>
      <c r="DS24" s="597" t="s">
        <v>21</v>
      </c>
      <c r="DT24" s="542">
        <v>31719</v>
      </c>
      <c r="DU24" s="542"/>
      <c r="DV24" s="542">
        <v>22154</v>
      </c>
      <c r="DW24" s="542">
        <v>19275</v>
      </c>
      <c r="DX24" s="542" t="s">
        <v>21</v>
      </c>
      <c r="DY24" s="542">
        <v>2879</v>
      </c>
      <c r="DZ24" s="542" t="s">
        <v>21</v>
      </c>
      <c r="EA24" s="542">
        <v>2879</v>
      </c>
      <c r="EB24" s="542" t="s">
        <v>21</v>
      </c>
      <c r="EC24" s="542">
        <v>9565</v>
      </c>
      <c r="ED24" s="584" t="s">
        <v>22</v>
      </c>
      <c r="EE24" s="2339" t="s">
        <v>25</v>
      </c>
      <c r="EF24" s="2340" t="s">
        <v>1583</v>
      </c>
      <c r="EG24" s="1866" t="s">
        <v>1582</v>
      </c>
      <c r="EH24" s="545" t="s">
        <v>23</v>
      </c>
      <c r="EI24" s="546" t="s">
        <v>163</v>
      </c>
      <c r="EJ24" s="597">
        <v>528330</v>
      </c>
      <c r="EK24" s="542" t="s">
        <v>22</v>
      </c>
      <c r="EL24" s="542"/>
      <c r="EM24" s="542">
        <v>528330</v>
      </c>
      <c r="EN24" s="542">
        <v>82851</v>
      </c>
      <c r="EO24" s="542">
        <v>14240</v>
      </c>
      <c r="EP24" s="542">
        <v>431239</v>
      </c>
      <c r="EQ24" s="542" t="s">
        <v>22</v>
      </c>
      <c r="ER24" s="542">
        <v>408079</v>
      </c>
      <c r="ES24" s="542">
        <v>23160</v>
      </c>
      <c r="ET24" s="542" t="s">
        <v>22</v>
      </c>
      <c r="EU24" s="584" t="s">
        <v>22</v>
      </c>
      <c r="EV24" s="2339" t="s">
        <v>25</v>
      </c>
      <c r="EW24" s="2340" t="s">
        <v>1583</v>
      </c>
      <c r="EX24" s="1866" t="s">
        <v>1582</v>
      </c>
      <c r="EY24" s="545" t="s">
        <v>23</v>
      </c>
      <c r="EZ24" s="2303" t="s">
        <v>163</v>
      </c>
      <c r="FA24" s="597">
        <v>8559</v>
      </c>
      <c r="FB24" s="542" t="s">
        <v>21</v>
      </c>
      <c r="FC24" s="542"/>
      <c r="FD24" s="542">
        <v>8559</v>
      </c>
      <c r="FE24" s="542">
        <v>8559</v>
      </c>
      <c r="FF24" s="542" t="s">
        <v>21</v>
      </c>
      <c r="FG24" s="542" t="s">
        <v>21</v>
      </c>
      <c r="FH24" s="542" t="s">
        <v>21</v>
      </c>
      <c r="FI24" s="542" t="s">
        <v>21</v>
      </c>
      <c r="FJ24" s="542" t="s">
        <v>21</v>
      </c>
      <c r="FK24" s="542" t="s">
        <v>21</v>
      </c>
      <c r="FL24" s="584" t="s">
        <v>21</v>
      </c>
      <c r="FM24" s="2339" t="s">
        <v>25</v>
      </c>
      <c r="FN24" s="2340" t="s">
        <v>1583</v>
      </c>
    </row>
    <row r="25" spans="1:170" ht="15" customHeight="1">
      <c r="A25" s="1869" t="s">
        <v>26</v>
      </c>
      <c r="B25" s="549" t="s">
        <v>26</v>
      </c>
      <c r="C25" s="546" t="s">
        <v>164</v>
      </c>
      <c r="D25" s="597">
        <v>15270049</v>
      </c>
      <c r="E25" s="542">
        <v>9859909</v>
      </c>
      <c r="F25" s="542">
        <v>11470353</v>
      </c>
      <c r="G25" s="542">
        <v>21324985</v>
      </c>
      <c r="H25" s="542">
        <v>1613929</v>
      </c>
      <c r="I25" s="542">
        <v>84605</v>
      </c>
      <c r="J25" s="542">
        <v>19626451</v>
      </c>
      <c r="K25" s="542">
        <v>7235968</v>
      </c>
      <c r="L25" s="542">
        <v>12059514</v>
      </c>
      <c r="M25" s="542">
        <v>330970</v>
      </c>
      <c r="N25" s="542">
        <v>3237112</v>
      </c>
      <c r="O25" s="584">
        <v>6860942</v>
      </c>
      <c r="P25" s="547" t="s">
        <v>27</v>
      </c>
      <c r="Q25" s="548" t="s">
        <v>26</v>
      </c>
      <c r="R25" s="1869" t="s">
        <v>26</v>
      </c>
      <c r="S25" s="549" t="s">
        <v>26</v>
      </c>
      <c r="T25" s="546" t="s">
        <v>164</v>
      </c>
      <c r="U25" s="597">
        <v>23814</v>
      </c>
      <c r="V25" s="542" t="s">
        <v>22</v>
      </c>
      <c r="W25" s="542"/>
      <c r="X25" s="542">
        <v>23590</v>
      </c>
      <c r="Y25" s="542">
        <v>708</v>
      </c>
      <c r="Z25" s="542" t="s">
        <v>21</v>
      </c>
      <c r="AA25" s="542">
        <v>22882</v>
      </c>
      <c r="AB25" s="542" t="s">
        <v>22</v>
      </c>
      <c r="AC25" s="542">
        <v>17717</v>
      </c>
      <c r="AD25" s="542">
        <v>5165</v>
      </c>
      <c r="AE25" s="542">
        <v>84</v>
      </c>
      <c r="AF25" s="584">
        <v>3647</v>
      </c>
      <c r="AG25" s="547" t="s">
        <v>27</v>
      </c>
      <c r="AH25" s="548" t="s">
        <v>26</v>
      </c>
      <c r="AI25" s="1869" t="s">
        <v>26</v>
      </c>
      <c r="AJ25" s="549" t="s">
        <v>26</v>
      </c>
      <c r="AK25" s="546" t="s">
        <v>164</v>
      </c>
      <c r="AL25" s="597">
        <v>57614</v>
      </c>
      <c r="AM25" s="542" t="s">
        <v>22</v>
      </c>
      <c r="AN25" s="542"/>
      <c r="AO25" s="542">
        <v>55775</v>
      </c>
      <c r="AP25" s="542">
        <v>12394</v>
      </c>
      <c r="AQ25" s="542">
        <v>1219</v>
      </c>
      <c r="AR25" s="542">
        <v>42162</v>
      </c>
      <c r="AS25" s="542" t="s">
        <v>22</v>
      </c>
      <c r="AT25" s="542">
        <v>40408</v>
      </c>
      <c r="AU25" s="542">
        <v>1754</v>
      </c>
      <c r="AV25" s="542">
        <v>1756</v>
      </c>
      <c r="AW25" s="584">
        <v>17999</v>
      </c>
      <c r="AX25" s="547" t="s">
        <v>27</v>
      </c>
      <c r="AY25" s="548" t="s">
        <v>26</v>
      </c>
      <c r="AZ25" s="1869" t="s">
        <v>26</v>
      </c>
      <c r="BA25" s="549" t="s">
        <v>26</v>
      </c>
      <c r="BB25" s="546" t="s">
        <v>164</v>
      </c>
      <c r="BC25" s="597">
        <v>65376</v>
      </c>
      <c r="BD25" s="542" t="s">
        <v>22</v>
      </c>
      <c r="BE25" s="542"/>
      <c r="BF25" s="542">
        <v>68358</v>
      </c>
      <c r="BG25" s="542">
        <v>5639</v>
      </c>
      <c r="BH25" s="542" t="s">
        <v>21</v>
      </c>
      <c r="BI25" s="542">
        <v>62719</v>
      </c>
      <c r="BJ25" s="542" t="s">
        <v>21</v>
      </c>
      <c r="BK25" s="542">
        <v>37085</v>
      </c>
      <c r="BL25" s="542">
        <v>25634</v>
      </c>
      <c r="BM25" s="542">
        <v>1312</v>
      </c>
      <c r="BN25" s="584">
        <v>27668</v>
      </c>
      <c r="BO25" s="547" t="s">
        <v>27</v>
      </c>
      <c r="BP25" s="548" t="s">
        <v>26</v>
      </c>
      <c r="BQ25" s="1869" t="s">
        <v>26</v>
      </c>
      <c r="BR25" s="549" t="s">
        <v>26</v>
      </c>
      <c r="BS25" s="546" t="s">
        <v>164</v>
      </c>
      <c r="BT25" s="597">
        <v>833</v>
      </c>
      <c r="BU25" s="542" t="s">
        <v>21</v>
      </c>
      <c r="BV25" s="542"/>
      <c r="BW25" s="542">
        <v>867</v>
      </c>
      <c r="BX25" s="542" t="s">
        <v>21</v>
      </c>
      <c r="BY25" s="542" t="s">
        <v>21</v>
      </c>
      <c r="BZ25" s="542">
        <v>867</v>
      </c>
      <c r="CA25" s="542" t="s">
        <v>21</v>
      </c>
      <c r="CB25" s="542">
        <v>867</v>
      </c>
      <c r="CC25" s="542" t="s">
        <v>21</v>
      </c>
      <c r="CD25" s="542" t="s">
        <v>21</v>
      </c>
      <c r="CE25" s="584">
        <v>482</v>
      </c>
      <c r="CF25" s="547" t="s">
        <v>27</v>
      </c>
      <c r="CG25" s="548" t="s">
        <v>26</v>
      </c>
      <c r="CH25" s="1869" t="s">
        <v>26</v>
      </c>
      <c r="CI25" s="549" t="s">
        <v>26</v>
      </c>
      <c r="CJ25" s="546" t="s">
        <v>164</v>
      </c>
      <c r="CK25" s="597">
        <v>4487303</v>
      </c>
      <c r="CL25" s="542" t="s">
        <v>22</v>
      </c>
      <c r="CM25" s="542"/>
      <c r="CN25" s="542">
        <v>3769414</v>
      </c>
      <c r="CO25" s="542">
        <v>725411</v>
      </c>
      <c r="CP25" s="542" t="s">
        <v>21</v>
      </c>
      <c r="CQ25" s="542">
        <v>3044003</v>
      </c>
      <c r="CR25" s="542">
        <v>155001</v>
      </c>
      <c r="CS25" s="542">
        <v>2888713</v>
      </c>
      <c r="CT25" s="542">
        <v>289</v>
      </c>
      <c r="CU25" s="542">
        <v>780750</v>
      </c>
      <c r="CV25" s="584">
        <v>2437170</v>
      </c>
      <c r="CW25" s="547" t="s">
        <v>27</v>
      </c>
      <c r="CX25" s="548" t="s">
        <v>26</v>
      </c>
      <c r="CY25" s="1869" t="s">
        <v>26</v>
      </c>
      <c r="CZ25" s="549" t="s">
        <v>26</v>
      </c>
      <c r="DA25" s="546" t="s">
        <v>164</v>
      </c>
      <c r="DB25" s="597">
        <v>425939</v>
      </c>
      <c r="DC25" s="542">
        <v>2801509</v>
      </c>
      <c r="DD25" s="542"/>
      <c r="DE25" s="542">
        <v>2463745</v>
      </c>
      <c r="DF25" s="542">
        <v>428643</v>
      </c>
      <c r="DG25" s="542" t="s">
        <v>21</v>
      </c>
      <c r="DH25" s="542">
        <v>2035102</v>
      </c>
      <c r="DI25" s="542">
        <v>1247</v>
      </c>
      <c r="DJ25" s="542">
        <v>1922851</v>
      </c>
      <c r="DK25" s="542">
        <v>111004</v>
      </c>
      <c r="DL25" s="542">
        <v>699118</v>
      </c>
      <c r="DM25" s="584" t="s">
        <v>22</v>
      </c>
      <c r="DN25" s="547" t="s">
        <v>27</v>
      </c>
      <c r="DO25" s="548" t="s">
        <v>26</v>
      </c>
      <c r="DP25" s="1869" t="s">
        <v>26</v>
      </c>
      <c r="DQ25" s="549" t="s">
        <v>26</v>
      </c>
      <c r="DR25" s="546" t="s">
        <v>164</v>
      </c>
      <c r="DS25" s="597" t="s">
        <v>21</v>
      </c>
      <c r="DT25" s="542">
        <v>30961</v>
      </c>
      <c r="DU25" s="542"/>
      <c r="DV25" s="542">
        <v>21812</v>
      </c>
      <c r="DW25" s="542">
        <v>19128</v>
      </c>
      <c r="DX25" s="542" t="s">
        <v>21</v>
      </c>
      <c r="DY25" s="542">
        <v>2684</v>
      </c>
      <c r="DZ25" s="542" t="s">
        <v>21</v>
      </c>
      <c r="EA25" s="542">
        <v>2684</v>
      </c>
      <c r="EB25" s="542" t="s">
        <v>21</v>
      </c>
      <c r="EC25" s="542">
        <v>9149</v>
      </c>
      <c r="ED25" s="584" t="s">
        <v>22</v>
      </c>
      <c r="EE25" s="547" t="s">
        <v>27</v>
      </c>
      <c r="EF25" s="548" t="s">
        <v>26</v>
      </c>
      <c r="EG25" s="1869" t="s">
        <v>26</v>
      </c>
      <c r="EH25" s="549" t="s">
        <v>26</v>
      </c>
      <c r="EI25" s="546" t="s">
        <v>164</v>
      </c>
      <c r="EJ25" s="597">
        <v>486365</v>
      </c>
      <c r="EK25" s="542" t="s">
        <v>22</v>
      </c>
      <c r="EL25" s="542"/>
      <c r="EM25" s="542">
        <v>486365</v>
      </c>
      <c r="EN25" s="542">
        <v>71616</v>
      </c>
      <c r="EO25" s="542">
        <v>12376</v>
      </c>
      <c r="EP25" s="542">
        <v>402373</v>
      </c>
      <c r="EQ25" s="542" t="s">
        <v>22</v>
      </c>
      <c r="ER25" s="542">
        <v>380796</v>
      </c>
      <c r="ES25" s="542">
        <v>21577</v>
      </c>
      <c r="ET25" s="542" t="s">
        <v>22</v>
      </c>
      <c r="EU25" s="584" t="s">
        <v>22</v>
      </c>
      <c r="EV25" s="547" t="s">
        <v>27</v>
      </c>
      <c r="EW25" s="548" t="s">
        <v>26</v>
      </c>
      <c r="EX25" s="1869" t="s">
        <v>26</v>
      </c>
      <c r="EY25" s="549" t="s">
        <v>26</v>
      </c>
      <c r="EZ25" s="2303" t="s">
        <v>164</v>
      </c>
      <c r="FA25" s="597">
        <v>5599</v>
      </c>
      <c r="FB25" s="542" t="s">
        <v>21</v>
      </c>
      <c r="FC25" s="542"/>
      <c r="FD25" s="542">
        <v>5599</v>
      </c>
      <c r="FE25" s="542">
        <v>5599</v>
      </c>
      <c r="FF25" s="542" t="s">
        <v>21</v>
      </c>
      <c r="FG25" s="542" t="s">
        <v>21</v>
      </c>
      <c r="FH25" s="542" t="s">
        <v>21</v>
      </c>
      <c r="FI25" s="542" t="s">
        <v>21</v>
      </c>
      <c r="FJ25" s="542" t="s">
        <v>21</v>
      </c>
      <c r="FK25" s="542" t="s">
        <v>21</v>
      </c>
      <c r="FL25" s="584" t="s">
        <v>21</v>
      </c>
      <c r="FM25" s="547" t="s">
        <v>27</v>
      </c>
      <c r="FN25" s="548" t="s">
        <v>26</v>
      </c>
    </row>
    <row r="26" spans="1:170" ht="15" customHeight="1">
      <c r="A26" s="1866" t="s">
        <v>26</v>
      </c>
      <c r="B26" s="545" t="s">
        <v>26</v>
      </c>
      <c r="C26" s="546" t="s">
        <v>165</v>
      </c>
      <c r="D26" s="597">
        <v>14555379</v>
      </c>
      <c r="E26" s="542">
        <v>9823939</v>
      </c>
      <c r="F26" s="542">
        <v>11720085</v>
      </c>
      <c r="G26" s="542">
        <v>21539518</v>
      </c>
      <c r="H26" s="542">
        <v>1808757</v>
      </c>
      <c r="I26" s="542">
        <v>108027</v>
      </c>
      <c r="J26" s="542">
        <v>19622733</v>
      </c>
      <c r="K26" s="542">
        <v>7133090</v>
      </c>
      <c r="L26" s="542">
        <v>12163099</v>
      </c>
      <c r="M26" s="542">
        <v>326544</v>
      </c>
      <c r="N26" s="542">
        <v>3257455</v>
      </c>
      <c r="O26" s="584">
        <v>6261817</v>
      </c>
      <c r="P26" s="547" t="s">
        <v>28</v>
      </c>
      <c r="Q26" s="548" t="s">
        <v>26</v>
      </c>
      <c r="R26" s="1866" t="s">
        <v>26</v>
      </c>
      <c r="S26" s="545" t="s">
        <v>26</v>
      </c>
      <c r="T26" s="546" t="s">
        <v>165</v>
      </c>
      <c r="U26" s="597">
        <v>22558</v>
      </c>
      <c r="V26" s="542" t="s">
        <v>22</v>
      </c>
      <c r="W26" s="542"/>
      <c r="X26" s="542">
        <v>22196</v>
      </c>
      <c r="Y26" s="542">
        <v>629</v>
      </c>
      <c r="Z26" s="542" t="s">
        <v>21</v>
      </c>
      <c r="AA26" s="542">
        <v>21567</v>
      </c>
      <c r="AB26" s="542" t="s">
        <v>22</v>
      </c>
      <c r="AC26" s="542">
        <v>16528</v>
      </c>
      <c r="AD26" s="542">
        <v>5039</v>
      </c>
      <c r="AE26" s="542">
        <v>131</v>
      </c>
      <c r="AF26" s="584">
        <v>3880</v>
      </c>
      <c r="AG26" s="547" t="s">
        <v>28</v>
      </c>
      <c r="AH26" s="548" t="s">
        <v>26</v>
      </c>
      <c r="AI26" s="1866" t="s">
        <v>26</v>
      </c>
      <c r="AJ26" s="545" t="s">
        <v>26</v>
      </c>
      <c r="AK26" s="546" t="s">
        <v>165</v>
      </c>
      <c r="AL26" s="597">
        <v>65494</v>
      </c>
      <c r="AM26" s="542" t="s">
        <v>22</v>
      </c>
      <c r="AN26" s="542"/>
      <c r="AO26" s="542">
        <v>61294</v>
      </c>
      <c r="AP26" s="542">
        <v>14389</v>
      </c>
      <c r="AQ26" s="542">
        <v>1840</v>
      </c>
      <c r="AR26" s="542">
        <v>45065</v>
      </c>
      <c r="AS26" s="542" t="s">
        <v>22</v>
      </c>
      <c r="AT26" s="542">
        <v>43233</v>
      </c>
      <c r="AU26" s="542">
        <v>1832</v>
      </c>
      <c r="AV26" s="542">
        <v>2725</v>
      </c>
      <c r="AW26" s="584">
        <v>19417</v>
      </c>
      <c r="AX26" s="547" t="s">
        <v>28</v>
      </c>
      <c r="AY26" s="548" t="s">
        <v>26</v>
      </c>
      <c r="AZ26" s="1866" t="s">
        <v>26</v>
      </c>
      <c r="BA26" s="545" t="s">
        <v>26</v>
      </c>
      <c r="BB26" s="546" t="s">
        <v>165</v>
      </c>
      <c r="BC26" s="597">
        <v>78660</v>
      </c>
      <c r="BD26" s="542" t="s">
        <v>22</v>
      </c>
      <c r="BE26" s="542"/>
      <c r="BF26" s="542">
        <v>71397</v>
      </c>
      <c r="BG26" s="542">
        <v>8200</v>
      </c>
      <c r="BH26" s="542" t="s">
        <v>21</v>
      </c>
      <c r="BI26" s="542">
        <v>63197</v>
      </c>
      <c r="BJ26" s="542" t="s">
        <v>21</v>
      </c>
      <c r="BK26" s="542">
        <v>37230</v>
      </c>
      <c r="BL26" s="542">
        <v>25967</v>
      </c>
      <c r="BM26" s="542">
        <v>3589</v>
      </c>
      <c r="BN26" s="584">
        <v>31378</v>
      </c>
      <c r="BO26" s="547" t="s">
        <v>28</v>
      </c>
      <c r="BP26" s="548" t="s">
        <v>26</v>
      </c>
      <c r="BQ26" s="1866" t="s">
        <v>26</v>
      </c>
      <c r="BR26" s="545" t="s">
        <v>26</v>
      </c>
      <c r="BS26" s="546" t="s">
        <v>165</v>
      </c>
      <c r="BT26" s="597">
        <v>652</v>
      </c>
      <c r="BU26" s="542" t="s">
        <v>21</v>
      </c>
      <c r="BV26" s="542"/>
      <c r="BW26" s="542">
        <v>584</v>
      </c>
      <c r="BX26" s="542" t="s">
        <v>21</v>
      </c>
      <c r="BY26" s="542" t="s">
        <v>21</v>
      </c>
      <c r="BZ26" s="542">
        <v>584</v>
      </c>
      <c r="CA26" s="542" t="s">
        <v>21</v>
      </c>
      <c r="CB26" s="542">
        <v>584</v>
      </c>
      <c r="CC26" s="542" t="s">
        <v>21</v>
      </c>
      <c r="CD26" s="542" t="s">
        <v>21</v>
      </c>
      <c r="CE26" s="584">
        <v>550</v>
      </c>
      <c r="CF26" s="547" t="s">
        <v>28</v>
      </c>
      <c r="CG26" s="548" t="s">
        <v>26</v>
      </c>
      <c r="CH26" s="1866" t="s">
        <v>26</v>
      </c>
      <c r="CI26" s="545" t="s">
        <v>26</v>
      </c>
      <c r="CJ26" s="546" t="s">
        <v>165</v>
      </c>
      <c r="CK26" s="597">
        <v>4623561</v>
      </c>
      <c r="CL26" s="542" t="s">
        <v>22</v>
      </c>
      <c r="CM26" s="542"/>
      <c r="CN26" s="542">
        <v>4064511</v>
      </c>
      <c r="CO26" s="542">
        <v>1035560</v>
      </c>
      <c r="CP26" s="542" t="s">
        <v>21</v>
      </c>
      <c r="CQ26" s="542">
        <v>3028951</v>
      </c>
      <c r="CR26" s="542">
        <v>137926</v>
      </c>
      <c r="CS26" s="542">
        <v>2890967</v>
      </c>
      <c r="CT26" s="542">
        <v>58</v>
      </c>
      <c r="CU26" s="542">
        <v>545065</v>
      </c>
      <c r="CV26" s="584">
        <v>2423519</v>
      </c>
      <c r="CW26" s="547" t="s">
        <v>28</v>
      </c>
      <c r="CX26" s="548" t="s">
        <v>26</v>
      </c>
      <c r="CY26" s="1866" t="s">
        <v>26</v>
      </c>
      <c r="CZ26" s="545" t="s">
        <v>26</v>
      </c>
      <c r="DA26" s="546" t="s">
        <v>165</v>
      </c>
      <c r="DB26" s="597">
        <v>419518</v>
      </c>
      <c r="DC26" s="542">
        <v>2740936</v>
      </c>
      <c r="DD26" s="542"/>
      <c r="DE26" s="542">
        <v>2428301</v>
      </c>
      <c r="DF26" s="542">
        <v>368332</v>
      </c>
      <c r="DG26" s="542" t="s">
        <v>21</v>
      </c>
      <c r="DH26" s="542">
        <v>2059969</v>
      </c>
      <c r="DI26" s="542">
        <v>1303</v>
      </c>
      <c r="DJ26" s="542">
        <v>1957220</v>
      </c>
      <c r="DK26" s="542">
        <v>101446</v>
      </c>
      <c r="DL26" s="542">
        <v>695800</v>
      </c>
      <c r="DM26" s="584" t="s">
        <v>22</v>
      </c>
      <c r="DN26" s="547" t="s">
        <v>28</v>
      </c>
      <c r="DO26" s="548" t="s">
        <v>26</v>
      </c>
      <c r="DP26" s="1866" t="s">
        <v>26</v>
      </c>
      <c r="DQ26" s="545" t="s">
        <v>26</v>
      </c>
      <c r="DR26" s="546" t="s">
        <v>165</v>
      </c>
      <c r="DS26" s="597" t="s">
        <v>21</v>
      </c>
      <c r="DT26" s="542">
        <v>17780</v>
      </c>
      <c r="DU26" s="542"/>
      <c r="DV26" s="542">
        <v>9340</v>
      </c>
      <c r="DW26" s="542">
        <v>7440</v>
      </c>
      <c r="DX26" s="542" t="s">
        <v>21</v>
      </c>
      <c r="DY26" s="542">
        <v>1900</v>
      </c>
      <c r="DZ26" s="542" t="s">
        <v>21</v>
      </c>
      <c r="EA26" s="542">
        <v>1900</v>
      </c>
      <c r="EB26" s="542" t="s">
        <v>21</v>
      </c>
      <c r="EC26" s="542">
        <v>8440</v>
      </c>
      <c r="ED26" s="584" t="s">
        <v>22</v>
      </c>
      <c r="EE26" s="547" t="s">
        <v>28</v>
      </c>
      <c r="EF26" s="548" t="s">
        <v>26</v>
      </c>
      <c r="EG26" s="1866" t="s">
        <v>26</v>
      </c>
      <c r="EH26" s="545" t="s">
        <v>26</v>
      </c>
      <c r="EI26" s="546" t="s">
        <v>165</v>
      </c>
      <c r="EJ26" s="597">
        <v>509455</v>
      </c>
      <c r="EK26" s="542" t="s">
        <v>22</v>
      </c>
      <c r="EL26" s="542"/>
      <c r="EM26" s="542">
        <v>509455</v>
      </c>
      <c r="EN26" s="542">
        <v>90824</v>
      </c>
      <c r="EO26" s="542">
        <v>16322</v>
      </c>
      <c r="EP26" s="542">
        <v>402309</v>
      </c>
      <c r="EQ26" s="542" t="s">
        <v>22</v>
      </c>
      <c r="ER26" s="542">
        <v>380767</v>
      </c>
      <c r="ES26" s="542">
        <v>21542</v>
      </c>
      <c r="ET26" s="542" t="s">
        <v>22</v>
      </c>
      <c r="EU26" s="584" t="s">
        <v>22</v>
      </c>
      <c r="EV26" s="547" t="s">
        <v>28</v>
      </c>
      <c r="EW26" s="548" t="s">
        <v>26</v>
      </c>
      <c r="EX26" s="1866" t="s">
        <v>26</v>
      </c>
      <c r="EY26" s="545" t="s">
        <v>26</v>
      </c>
      <c r="EZ26" s="2303" t="s">
        <v>165</v>
      </c>
      <c r="FA26" s="597">
        <v>9043</v>
      </c>
      <c r="FB26" s="542" t="s">
        <v>21</v>
      </c>
      <c r="FC26" s="542"/>
      <c r="FD26" s="542">
        <v>9043</v>
      </c>
      <c r="FE26" s="542">
        <v>9043</v>
      </c>
      <c r="FF26" s="542" t="s">
        <v>21</v>
      </c>
      <c r="FG26" s="542" t="s">
        <v>21</v>
      </c>
      <c r="FH26" s="542" t="s">
        <v>21</v>
      </c>
      <c r="FI26" s="542" t="s">
        <v>21</v>
      </c>
      <c r="FJ26" s="542" t="s">
        <v>21</v>
      </c>
      <c r="FK26" s="542" t="s">
        <v>21</v>
      </c>
      <c r="FL26" s="584" t="s">
        <v>21</v>
      </c>
      <c r="FM26" s="547" t="s">
        <v>28</v>
      </c>
      <c r="FN26" s="548" t="s">
        <v>26</v>
      </c>
    </row>
    <row r="27" spans="1:170" ht="15" customHeight="1">
      <c r="A27" s="1866" t="s">
        <v>26</v>
      </c>
      <c r="B27" s="545" t="s">
        <v>26</v>
      </c>
      <c r="C27" s="546" t="s">
        <v>166</v>
      </c>
      <c r="D27" s="597">
        <v>15209284</v>
      </c>
      <c r="E27" s="542">
        <v>9707763</v>
      </c>
      <c r="F27" s="542">
        <v>11836967</v>
      </c>
      <c r="G27" s="542">
        <v>21539327</v>
      </c>
      <c r="H27" s="542">
        <v>1713283</v>
      </c>
      <c r="I27" s="542">
        <v>106799</v>
      </c>
      <c r="J27" s="542">
        <v>19719245</v>
      </c>
      <c r="K27" s="542">
        <v>7113577</v>
      </c>
      <c r="L27" s="542">
        <v>12274867</v>
      </c>
      <c r="M27" s="542">
        <v>330801</v>
      </c>
      <c r="N27" s="542">
        <v>3302346</v>
      </c>
      <c r="O27" s="584">
        <v>6163831</v>
      </c>
      <c r="P27" s="547" t="s">
        <v>29</v>
      </c>
      <c r="Q27" s="548" t="s">
        <v>26</v>
      </c>
      <c r="R27" s="1866" t="s">
        <v>26</v>
      </c>
      <c r="S27" s="545" t="s">
        <v>26</v>
      </c>
      <c r="T27" s="546" t="s">
        <v>166</v>
      </c>
      <c r="U27" s="597">
        <v>24459</v>
      </c>
      <c r="V27" s="542" t="s">
        <v>22</v>
      </c>
      <c r="W27" s="542"/>
      <c r="X27" s="542">
        <v>24348</v>
      </c>
      <c r="Y27" s="542">
        <v>749</v>
      </c>
      <c r="Z27" s="542" t="s">
        <v>21</v>
      </c>
      <c r="AA27" s="542">
        <v>23599</v>
      </c>
      <c r="AB27" s="542" t="s">
        <v>22</v>
      </c>
      <c r="AC27" s="542">
        <v>18253</v>
      </c>
      <c r="AD27" s="542">
        <v>5346</v>
      </c>
      <c r="AE27" s="542">
        <v>248</v>
      </c>
      <c r="AF27" s="584">
        <v>3753</v>
      </c>
      <c r="AG27" s="547" t="s">
        <v>29</v>
      </c>
      <c r="AH27" s="548" t="s">
        <v>26</v>
      </c>
      <c r="AI27" s="1866" t="s">
        <v>26</v>
      </c>
      <c r="AJ27" s="545" t="s">
        <v>26</v>
      </c>
      <c r="AK27" s="546" t="s">
        <v>166</v>
      </c>
      <c r="AL27" s="597">
        <v>67218</v>
      </c>
      <c r="AM27" s="542" t="s">
        <v>22</v>
      </c>
      <c r="AN27" s="542"/>
      <c r="AO27" s="542">
        <v>66679</v>
      </c>
      <c r="AP27" s="542">
        <v>18361</v>
      </c>
      <c r="AQ27" s="542">
        <v>1783</v>
      </c>
      <c r="AR27" s="542">
        <v>46535</v>
      </c>
      <c r="AS27" s="542" t="s">
        <v>22</v>
      </c>
      <c r="AT27" s="542">
        <v>44852</v>
      </c>
      <c r="AU27" s="542">
        <v>1683</v>
      </c>
      <c r="AV27" s="542">
        <v>2603</v>
      </c>
      <c r="AW27" s="584">
        <v>17281</v>
      </c>
      <c r="AX27" s="547" t="s">
        <v>29</v>
      </c>
      <c r="AY27" s="548" t="s">
        <v>26</v>
      </c>
      <c r="AZ27" s="1866" t="s">
        <v>26</v>
      </c>
      <c r="BA27" s="545" t="s">
        <v>26</v>
      </c>
      <c r="BB27" s="546" t="s">
        <v>166</v>
      </c>
      <c r="BC27" s="597">
        <v>85532</v>
      </c>
      <c r="BD27" s="542" t="s">
        <v>22</v>
      </c>
      <c r="BE27" s="542"/>
      <c r="BF27" s="542">
        <v>88695</v>
      </c>
      <c r="BG27" s="542">
        <v>16729</v>
      </c>
      <c r="BH27" s="542" t="s">
        <v>21</v>
      </c>
      <c r="BI27" s="542">
        <v>71966</v>
      </c>
      <c r="BJ27" s="542" t="s">
        <v>21</v>
      </c>
      <c r="BK27" s="542">
        <v>44256</v>
      </c>
      <c r="BL27" s="542">
        <v>27710</v>
      </c>
      <c r="BM27" s="542">
        <v>6016</v>
      </c>
      <c r="BN27" s="584">
        <v>22229</v>
      </c>
      <c r="BO27" s="547" t="s">
        <v>29</v>
      </c>
      <c r="BP27" s="548" t="s">
        <v>26</v>
      </c>
      <c r="BQ27" s="1866" t="s">
        <v>26</v>
      </c>
      <c r="BR27" s="545" t="s">
        <v>26</v>
      </c>
      <c r="BS27" s="546" t="s">
        <v>166</v>
      </c>
      <c r="BT27" s="597">
        <v>892</v>
      </c>
      <c r="BU27" s="542" t="s">
        <v>21</v>
      </c>
      <c r="BV27" s="542"/>
      <c r="BW27" s="542">
        <v>912</v>
      </c>
      <c r="BX27" s="542" t="s">
        <v>21</v>
      </c>
      <c r="BY27" s="542" t="s">
        <v>21</v>
      </c>
      <c r="BZ27" s="542">
        <v>912</v>
      </c>
      <c r="CA27" s="542" t="s">
        <v>21</v>
      </c>
      <c r="CB27" s="542">
        <v>912</v>
      </c>
      <c r="CC27" s="542" t="s">
        <v>21</v>
      </c>
      <c r="CD27" s="542" t="s">
        <v>21</v>
      </c>
      <c r="CE27" s="584">
        <v>530</v>
      </c>
      <c r="CF27" s="547" t="s">
        <v>29</v>
      </c>
      <c r="CG27" s="548" t="s">
        <v>26</v>
      </c>
      <c r="CH27" s="1866" t="s">
        <v>26</v>
      </c>
      <c r="CI27" s="545" t="s">
        <v>26</v>
      </c>
      <c r="CJ27" s="546" t="s">
        <v>166</v>
      </c>
      <c r="CK27" s="597">
        <v>4540481</v>
      </c>
      <c r="CL27" s="542" t="s">
        <v>22</v>
      </c>
      <c r="CM27" s="542"/>
      <c r="CN27" s="542">
        <v>3970648</v>
      </c>
      <c r="CO27" s="542">
        <v>881107</v>
      </c>
      <c r="CP27" s="542" t="s">
        <v>21</v>
      </c>
      <c r="CQ27" s="542">
        <v>3089541</v>
      </c>
      <c r="CR27" s="542">
        <v>153416</v>
      </c>
      <c r="CS27" s="542">
        <v>2935987</v>
      </c>
      <c r="CT27" s="542">
        <v>138</v>
      </c>
      <c r="CU27" s="542">
        <v>655193</v>
      </c>
      <c r="CV27" s="584">
        <v>2320007</v>
      </c>
      <c r="CW27" s="547" t="s">
        <v>29</v>
      </c>
      <c r="CX27" s="548" t="s">
        <v>26</v>
      </c>
      <c r="CY27" s="1866" t="s">
        <v>26</v>
      </c>
      <c r="CZ27" s="545" t="s">
        <v>26</v>
      </c>
      <c r="DA27" s="546" t="s">
        <v>166</v>
      </c>
      <c r="DB27" s="597">
        <v>402410</v>
      </c>
      <c r="DC27" s="542">
        <v>2748655</v>
      </c>
      <c r="DD27" s="542"/>
      <c r="DE27" s="542">
        <v>2432404</v>
      </c>
      <c r="DF27" s="542">
        <v>350584</v>
      </c>
      <c r="DG27" s="542" t="s">
        <v>21</v>
      </c>
      <c r="DH27" s="542">
        <v>2081820</v>
      </c>
      <c r="DI27" s="542">
        <v>1361</v>
      </c>
      <c r="DJ27" s="542">
        <v>1966908</v>
      </c>
      <c r="DK27" s="542">
        <v>113551</v>
      </c>
      <c r="DL27" s="542">
        <v>682566</v>
      </c>
      <c r="DM27" s="584" t="s">
        <v>22</v>
      </c>
      <c r="DN27" s="547" t="s">
        <v>29</v>
      </c>
      <c r="DO27" s="548" t="s">
        <v>26</v>
      </c>
      <c r="DP27" s="1866" t="s">
        <v>26</v>
      </c>
      <c r="DQ27" s="545" t="s">
        <v>26</v>
      </c>
      <c r="DR27" s="546" t="s">
        <v>166</v>
      </c>
      <c r="DS27" s="597" t="s">
        <v>21</v>
      </c>
      <c r="DT27" s="542">
        <v>32311</v>
      </c>
      <c r="DU27" s="542"/>
      <c r="DV27" s="542">
        <v>22846</v>
      </c>
      <c r="DW27" s="542">
        <v>21053</v>
      </c>
      <c r="DX27" s="542" t="s">
        <v>21</v>
      </c>
      <c r="DY27" s="542">
        <v>1793</v>
      </c>
      <c r="DZ27" s="542" t="s">
        <v>21</v>
      </c>
      <c r="EA27" s="542">
        <v>1793</v>
      </c>
      <c r="EB27" s="542" t="s">
        <v>21</v>
      </c>
      <c r="EC27" s="542">
        <v>9465</v>
      </c>
      <c r="ED27" s="584" t="s">
        <v>22</v>
      </c>
      <c r="EE27" s="547" t="s">
        <v>29</v>
      </c>
      <c r="EF27" s="548" t="s">
        <v>26</v>
      </c>
      <c r="EG27" s="1866" t="s">
        <v>26</v>
      </c>
      <c r="EH27" s="545" t="s">
        <v>26</v>
      </c>
      <c r="EI27" s="546" t="s">
        <v>166</v>
      </c>
      <c r="EJ27" s="597">
        <v>530926</v>
      </c>
      <c r="EK27" s="542" t="s">
        <v>22</v>
      </c>
      <c r="EL27" s="542"/>
      <c r="EM27" s="542">
        <v>530926</v>
      </c>
      <c r="EN27" s="542">
        <v>95108</v>
      </c>
      <c r="EO27" s="542">
        <v>13667</v>
      </c>
      <c r="EP27" s="542">
        <v>422151</v>
      </c>
      <c r="EQ27" s="542" t="s">
        <v>22</v>
      </c>
      <c r="ER27" s="542">
        <v>399826</v>
      </c>
      <c r="ES27" s="542">
        <v>22325</v>
      </c>
      <c r="ET27" s="542" t="s">
        <v>22</v>
      </c>
      <c r="EU27" s="584" t="s">
        <v>22</v>
      </c>
      <c r="EV27" s="547" t="s">
        <v>29</v>
      </c>
      <c r="EW27" s="548" t="s">
        <v>26</v>
      </c>
      <c r="EX27" s="1866" t="s">
        <v>26</v>
      </c>
      <c r="EY27" s="545" t="s">
        <v>26</v>
      </c>
      <c r="EZ27" s="2303" t="s">
        <v>166</v>
      </c>
      <c r="FA27" s="597">
        <v>7921</v>
      </c>
      <c r="FB27" s="542" t="s">
        <v>21</v>
      </c>
      <c r="FC27" s="542"/>
      <c r="FD27" s="542">
        <v>7921</v>
      </c>
      <c r="FE27" s="542">
        <v>7921</v>
      </c>
      <c r="FF27" s="542" t="s">
        <v>21</v>
      </c>
      <c r="FG27" s="542" t="s">
        <v>21</v>
      </c>
      <c r="FH27" s="542" t="s">
        <v>21</v>
      </c>
      <c r="FI27" s="542" t="s">
        <v>21</v>
      </c>
      <c r="FJ27" s="542" t="s">
        <v>21</v>
      </c>
      <c r="FK27" s="542" t="s">
        <v>21</v>
      </c>
      <c r="FL27" s="584" t="s">
        <v>21</v>
      </c>
      <c r="FM27" s="547" t="s">
        <v>29</v>
      </c>
      <c r="FN27" s="548" t="s">
        <v>26</v>
      </c>
    </row>
    <row r="28" spans="1:170" ht="7.5" customHeight="1">
      <c r="A28" s="1864"/>
      <c r="B28" s="649"/>
      <c r="C28" s="551"/>
      <c r="D28" s="597"/>
      <c r="E28" s="542"/>
      <c r="F28" s="542"/>
      <c r="G28" s="542"/>
      <c r="H28" s="542"/>
      <c r="I28" s="542"/>
      <c r="J28" s="542"/>
      <c r="K28" s="542"/>
      <c r="L28" s="542"/>
      <c r="M28" s="542"/>
      <c r="N28" s="542"/>
      <c r="O28" s="584"/>
      <c r="P28" s="552"/>
      <c r="Q28" s="553"/>
      <c r="R28" s="1864"/>
      <c r="S28" s="649"/>
      <c r="T28" s="551"/>
      <c r="U28" s="597"/>
      <c r="V28" s="542"/>
      <c r="W28" s="542"/>
      <c r="X28" s="542"/>
      <c r="Y28" s="542"/>
      <c r="Z28" s="542"/>
      <c r="AA28" s="542"/>
      <c r="AB28" s="542"/>
      <c r="AC28" s="542"/>
      <c r="AD28" s="542"/>
      <c r="AE28" s="542"/>
      <c r="AF28" s="584"/>
      <c r="AG28" s="552"/>
      <c r="AH28" s="553"/>
      <c r="AI28" s="1864"/>
      <c r="AJ28" s="649"/>
      <c r="AK28" s="551"/>
      <c r="AL28" s="597"/>
      <c r="AM28" s="542"/>
      <c r="AN28" s="542"/>
      <c r="AO28" s="542"/>
      <c r="AP28" s="542"/>
      <c r="AQ28" s="542"/>
      <c r="AR28" s="542"/>
      <c r="AS28" s="542"/>
      <c r="AT28" s="542"/>
      <c r="AU28" s="542"/>
      <c r="AV28" s="542"/>
      <c r="AW28" s="584"/>
      <c r="AX28" s="552"/>
      <c r="AY28" s="553"/>
      <c r="AZ28" s="1864"/>
      <c r="BA28" s="649"/>
      <c r="BB28" s="551"/>
      <c r="BC28" s="597"/>
      <c r="BD28" s="542"/>
      <c r="BE28" s="542"/>
      <c r="BF28" s="542"/>
      <c r="BG28" s="542"/>
      <c r="BH28" s="542"/>
      <c r="BI28" s="542"/>
      <c r="BJ28" s="542"/>
      <c r="BK28" s="542"/>
      <c r="BL28" s="542"/>
      <c r="BM28" s="542"/>
      <c r="BN28" s="584"/>
      <c r="BO28" s="552"/>
      <c r="BP28" s="553"/>
      <c r="BQ28" s="1864"/>
      <c r="BR28" s="649"/>
      <c r="BS28" s="551"/>
      <c r="BT28" s="597"/>
      <c r="BU28" s="542"/>
      <c r="BV28" s="542"/>
      <c r="BW28" s="542"/>
      <c r="BX28" s="542"/>
      <c r="BY28" s="542"/>
      <c r="BZ28" s="542"/>
      <c r="CA28" s="542"/>
      <c r="CB28" s="542"/>
      <c r="CC28" s="542"/>
      <c r="CD28" s="542"/>
      <c r="CE28" s="584"/>
      <c r="CF28" s="552"/>
      <c r="CG28" s="553"/>
      <c r="CH28" s="1864"/>
      <c r="CI28" s="649"/>
      <c r="CJ28" s="551"/>
      <c r="CK28" s="597"/>
      <c r="CL28" s="542"/>
      <c r="CM28" s="542"/>
      <c r="CN28" s="542"/>
      <c r="CO28" s="542"/>
      <c r="CP28" s="542"/>
      <c r="CQ28" s="542"/>
      <c r="CR28" s="542"/>
      <c r="CS28" s="542"/>
      <c r="CT28" s="542"/>
      <c r="CU28" s="542"/>
      <c r="CV28" s="584"/>
      <c r="CW28" s="552"/>
      <c r="CX28" s="553"/>
      <c r="CY28" s="1864"/>
      <c r="CZ28" s="649"/>
      <c r="DA28" s="551"/>
      <c r="DB28" s="597"/>
      <c r="DC28" s="542"/>
      <c r="DD28" s="542"/>
      <c r="DE28" s="542"/>
      <c r="DF28" s="542"/>
      <c r="DG28" s="542"/>
      <c r="DH28" s="542"/>
      <c r="DI28" s="542"/>
      <c r="DJ28" s="542"/>
      <c r="DK28" s="542"/>
      <c r="DL28" s="542"/>
      <c r="DM28" s="584"/>
      <c r="DN28" s="552"/>
      <c r="DO28" s="553"/>
      <c r="DP28" s="1864"/>
      <c r="DQ28" s="649"/>
      <c r="DR28" s="551"/>
      <c r="DS28" s="597"/>
      <c r="DT28" s="542"/>
      <c r="DU28" s="542"/>
      <c r="DV28" s="542"/>
      <c r="DW28" s="542"/>
      <c r="DX28" s="542"/>
      <c r="DY28" s="542"/>
      <c r="DZ28" s="542"/>
      <c r="EA28" s="542"/>
      <c r="EB28" s="542"/>
      <c r="EC28" s="542"/>
      <c r="ED28" s="584"/>
      <c r="EE28" s="552"/>
      <c r="EF28" s="553"/>
      <c r="EG28" s="1864"/>
      <c r="EH28" s="649"/>
      <c r="EI28" s="551"/>
      <c r="EJ28" s="597"/>
      <c r="EK28" s="542"/>
      <c r="EL28" s="542"/>
      <c r="EM28" s="542"/>
      <c r="EN28" s="542"/>
      <c r="EO28" s="542"/>
      <c r="EP28" s="542"/>
      <c r="EQ28" s="542"/>
      <c r="ER28" s="542"/>
      <c r="ES28" s="542"/>
      <c r="ET28" s="542"/>
      <c r="EU28" s="584"/>
      <c r="EV28" s="552"/>
      <c r="EW28" s="553"/>
      <c r="EX28" s="1864"/>
      <c r="EY28" s="649"/>
      <c r="EZ28" s="96"/>
      <c r="FA28" s="2336"/>
      <c r="FL28" s="2337"/>
      <c r="FM28" s="552"/>
      <c r="FN28" s="553"/>
    </row>
    <row r="29" spans="1:170" ht="15" customHeight="1">
      <c r="A29" s="1866" t="s">
        <v>1582</v>
      </c>
      <c r="B29" s="545" t="s">
        <v>23</v>
      </c>
      <c r="C29" s="1764" t="s">
        <v>167</v>
      </c>
      <c r="D29" s="597">
        <v>5382672</v>
      </c>
      <c r="E29" s="542">
        <v>3445410</v>
      </c>
      <c r="F29" s="542">
        <v>4130625</v>
      </c>
      <c r="G29" s="542">
        <v>7574114</v>
      </c>
      <c r="H29" s="542">
        <v>593953</v>
      </c>
      <c r="I29" s="542">
        <v>37539</v>
      </c>
      <c r="J29" s="542">
        <v>6942622</v>
      </c>
      <c r="K29" s="542">
        <v>2509522</v>
      </c>
      <c r="L29" s="542">
        <v>4311467</v>
      </c>
      <c r="M29" s="542">
        <v>121633</v>
      </c>
      <c r="N29" s="542">
        <v>1227659</v>
      </c>
      <c r="O29" s="584">
        <v>6386197</v>
      </c>
      <c r="P29" s="2339" t="s">
        <v>30</v>
      </c>
      <c r="Q29" s="2340" t="s">
        <v>1583</v>
      </c>
      <c r="R29" s="1866" t="s">
        <v>1582</v>
      </c>
      <c r="S29" s="545" t="s">
        <v>23</v>
      </c>
      <c r="T29" s="1764" t="s">
        <v>167</v>
      </c>
      <c r="U29" s="597">
        <v>7826</v>
      </c>
      <c r="V29" s="542" t="s">
        <v>22</v>
      </c>
      <c r="W29" s="542"/>
      <c r="X29" s="542">
        <v>8044</v>
      </c>
      <c r="Y29" s="542">
        <v>214</v>
      </c>
      <c r="Z29" s="542" t="s">
        <v>21</v>
      </c>
      <c r="AA29" s="542">
        <v>7830</v>
      </c>
      <c r="AB29" s="542" t="s">
        <v>22</v>
      </c>
      <c r="AC29" s="542">
        <v>5673</v>
      </c>
      <c r="AD29" s="542">
        <v>2157</v>
      </c>
      <c r="AE29" s="542">
        <v>24</v>
      </c>
      <c r="AF29" s="584">
        <v>3647</v>
      </c>
      <c r="AG29" s="2339" t="s">
        <v>30</v>
      </c>
      <c r="AH29" s="2340" t="s">
        <v>1583</v>
      </c>
      <c r="AI29" s="1866" t="s">
        <v>1582</v>
      </c>
      <c r="AJ29" s="545" t="s">
        <v>23</v>
      </c>
      <c r="AK29" s="1764" t="s">
        <v>167</v>
      </c>
      <c r="AL29" s="597">
        <v>20021</v>
      </c>
      <c r="AM29" s="542" t="s">
        <v>22</v>
      </c>
      <c r="AN29" s="542"/>
      <c r="AO29" s="542">
        <v>20122</v>
      </c>
      <c r="AP29" s="542">
        <v>5634</v>
      </c>
      <c r="AQ29" s="542">
        <v>490</v>
      </c>
      <c r="AR29" s="542">
        <v>13998</v>
      </c>
      <c r="AS29" s="542" t="s">
        <v>22</v>
      </c>
      <c r="AT29" s="542">
        <v>13374</v>
      </c>
      <c r="AU29" s="542">
        <v>624</v>
      </c>
      <c r="AV29" s="542">
        <v>757</v>
      </c>
      <c r="AW29" s="584">
        <v>15232</v>
      </c>
      <c r="AX29" s="2339" t="s">
        <v>30</v>
      </c>
      <c r="AY29" s="2340" t="s">
        <v>1583</v>
      </c>
      <c r="AZ29" s="1866" t="s">
        <v>1582</v>
      </c>
      <c r="BA29" s="545" t="s">
        <v>23</v>
      </c>
      <c r="BB29" s="1764" t="s">
        <v>167</v>
      </c>
      <c r="BC29" s="597">
        <v>21723</v>
      </c>
      <c r="BD29" s="542" t="s">
        <v>22</v>
      </c>
      <c r="BE29" s="542"/>
      <c r="BF29" s="542">
        <v>22169</v>
      </c>
      <c r="BG29" s="542">
        <v>1386</v>
      </c>
      <c r="BH29" s="542" t="s">
        <v>21</v>
      </c>
      <c r="BI29" s="542">
        <v>20783</v>
      </c>
      <c r="BJ29" s="542" t="s">
        <v>21</v>
      </c>
      <c r="BK29" s="542">
        <v>12376</v>
      </c>
      <c r="BL29" s="542">
        <v>8407</v>
      </c>
      <c r="BM29" s="542">
        <v>603</v>
      </c>
      <c r="BN29" s="584">
        <v>37919</v>
      </c>
      <c r="BO29" s="2339" t="s">
        <v>30</v>
      </c>
      <c r="BP29" s="2340" t="s">
        <v>1583</v>
      </c>
      <c r="BQ29" s="1866" t="s">
        <v>1582</v>
      </c>
      <c r="BR29" s="545" t="s">
        <v>23</v>
      </c>
      <c r="BS29" s="1764" t="s">
        <v>167</v>
      </c>
      <c r="BT29" s="597">
        <v>230</v>
      </c>
      <c r="BU29" s="542" t="s">
        <v>21</v>
      </c>
      <c r="BV29" s="542"/>
      <c r="BW29" s="542">
        <v>310</v>
      </c>
      <c r="BX29" s="542" t="s">
        <v>21</v>
      </c>
      <c r="BY29" s="542" t="s">
        <v>21</v>
      </c>
      <c r="BZ29" s="542">
        <v>310</v>
      </c>
      <c r="CA29" s="542" t="s">
        <v>21</v>
      </c>
      <c r="CB29" s="542">
        <v>310</v>
      </c>
      <c r="CC29" s="542" t="s">
        <v>21</v>
      </c>
      <c r="CD29" s="542" t="s">
        <v>21</v>
      </c>
      <c r="CE29" s="584">
        <v>496</v>
      </c>
      <c r="CF29" s="2339" t="s">
        <v>30</v>
      </c>
      <c r="CG29" s="2340" t="s">
        <v>1583</v>
      </c>
      <c r="CH29" s="1866" t="s">
        <v>1582</v>
      </c>
      <c r="CI29" s="545" t="s">
        <v>23</v>
      </c>
      <c r="CJ29" s="1764" t="s">
        <v>167</v>
      </c>
      <c r="CK29" s="597">
        <v>1538252</v>
      </c>
      <c r="CL29" s="542" t="s">
        <v>22</v>
      </c>
      <c r="CM29" s="542"/>
      <c r="CN29" s="542">
        <v>1363139</v>
      </c>
      <c r="CO29" s="542">
        <v>335436</v>
      </c>
      <c r="CP29" s="542" t="s">
        <v>21</v>
      </c>
      <c r="CQ29" s="542">
        <v>1027703</v>
      </c>
      <c r="CR29" s="542">
        <v>61946</v>
      </c>
      <c r="CS29" s="542">
        <v>965598</v>
      </c>
      <c r="CT29" s="542">
        <v>159</v>
      </c>
      <c r="CU29" s="542">
        <v>369799</v>
      </c>
      <c r="CV29" s="584">
        <v>2637427</v>
      </c>
      <c r="CW29" s="2339" t="s">
        <v>30</v>
      </c>
      <c r="CX29" s="2340" t="s">
        <v>1583</v>
      </c>
      <c r="CY29" s="1866" t="s">
        <v>1582</v>
      </c>
      <c r="CZ29" s="545" t="s">
        <v>23</v>
      </c>
      <c r="DA29" s="1764" t="s">
        <v>167</v>
      </c>
      <c r="DB29" s="597">
        <v>143768</v>
      </c>
      <c r="DC29" s="542">
        <v>958825</v>
      </c>
      <c r="DD29" s="542"/>
      <c r="DE29" s="542">
        <v>831766</v>
      </c>
      <c r="DF29" s="542">
        <v>122653</v>
      </c>
      <c r="DG29" s="542" t="s">
        <v>21</v>
      </c>
      <c r="DH29" s="542">
        <v>709113</v>
      </c>
      <c r="DI29" s="542">
        <v>424</v>
      </c>
      <c r="DJ29" s="542">
        <v>667285</v>
      </c>
      <c r="DK29" s="542">
        <v>41404</v>
      </c>
      <c r="DL29" s="542">
        <v>243647</v>
      </c>
      <c r="DM29" s="584" t="s">
        <v>22</v>
      </c>
      <c r="DN29" s="2339" t="s">
        <v>30</v>
      </c>
      <c r="DO29" s="2340" t="s">
        <v>1583</v>
      </c>
      <c r="DP29" s="1866" t="s">
        <v>1582</v>
      </c>
      <c r="DQ29" s="545" t="s">
        <v>23</v>
      </c>
      <c r="DR29" s="1764" t="s">
        <v>167</v>
      </c>
      <c r="DS29" s="597" t="s">
        <v>21</v>
      </c>
      <c r="DT29" s="542">
        <v>11831</v>
      </c>
      <c r="DU29" s="542"/>
      <c r="DV29" s="542">
        <v>8350</v>
      </c>
      <c r="DW29" s="542">
        <v>7403</v>
      </c>
      <c r="DX29" s="542" t="s">
        <v>21</v>
      </c>
      <c r="DY29" s="542">
        <v>947</v>
      </c>
      <c r="DZ29" s="542" t="s">
        <v>21</v>
      </c>
      <c r="EA29" s="542">
        <v>947</v>
      </c>
      <c r="EB29" s="542" t="s">
        <v>21</v>
      </c>
      <c r="EC29" s="542">
        <v>3481</v>
      </c>
      <c r="ED29" s="584" t="s">
        <v>22</v>
      </c>
      <c r="EE29" s="2339" t="s">
        <v>30</v>
      </c>
      <c r="EF29" s="2340" t="s">
        <v>1583</v>
      </c>
      <c r="EG29" s="1866" t="s">
        <v>1582</v>
      </c>
      <c r="EH29" s="545" t="s">
        <v>23</v>
      </c>
      <c r="EI29" s="1764" t="s">
        <v>167</v>
      </c>
      <c r="EJ29" s="597">
        <v>174526</v>
      </c>
      <c r="EK29" s="542" t="s">
        <v>22</v>
      </c>
      <c r="EL29" s="542"/>
      <c r="EM29" s="542">
        <v>174526</v>
      </c>
      <c r="EN29" s="542">
        <v>25197</v>
      </c>
      <c r="EO29" s="542">
        <v>4365</v>
      </c>
      <c r="EP29" s="542">
        <v>144964</v>
      </c>
      <c r="EQ29" s="542" t="s">
        <v>22</v>
      </c>
      <c r="ER29" s="542">
        <v>136787</v>
      </c>
      <c r="ES29" s="542">
        <v>8177</v>
      </c>
      <c r="ET29" s="542" t="s">
        <v>22</v>
      </c>
      <c r="EU29" s="584" t="s">
        <v>22</v>
      </c>
      <c r="EV29" s="2339" t="s">
        <v>30</v>
      </c>
      <c r="EW29" s="2340" t="s">
        <v>1583</v>
      </c>
      <c r="EX29" s="1866" t="s">
        <v>1582</v>
      </c>
      <c r="EY29" s="545" t="s">
        <v>23</v>
      </c>
      <c r="EZ29" s="2341" t="s">
        <v>167</v>
      </c>
      <c r="FA29" s="597">
        <v>4480</v>
      </c>
      <c r="FB29" s="542" t="s">
        <v>21</v>
      </c>
      <c r="FC29" s="542"/>
      <c r="FD29" s="542">
        <v>4480</v>
      </c>
      <c r="FE29" s="542">
        <v>4480</v>
      </c>
      <c r="FF29" s="542" t="s">
        <v>21</v>
      </c>
      <c r="FG29" s="542" t="s">
        <v>21</v>
      </c>
      <c r="FH29" s="542" t="s">
        <v>21</v>
      </c>
      <c r="FI29" s="542" t="s">
        <v>21</v>
      </c>
      <c r="FJ29" s="542" t="s">
        <v>21</v>
      </c>
      <c r="FK29" s="542" t="s">
        <v>21</v>
      </c>
      <c r="FL29" s="584" t="s">
        <v>21</v>
      </c>
      <c r="FM29" s="2339" t="s">
        <v>30</v>
      </c>
      <c r="FN29" s="2340" t="s">
        <v>1583</v>
      </c>
    </row>
    <row r="30" spans="1:170" ht="15" customHeight="1">
      <c r="A30" s="1866" t="s">
        <v>26</v>
      </c>
      <c r="B30" s="545" t="s">
        <v>26</v>
      </c>
      <c r="C30" s="1764" t="s">
        <v>168</v>
      </c>
      <c r="D30" s="597">
        <v>4895597</v>
      </c>
      <c r="E30" s="542">
        <v>3089240</v>
      </c>
      <c r="F30" s="542">
        <v>3731767</v>
      </c>
      <c r="G30" s="542">
        <v>6819567</v>
      </c>
      <c r="H30" s="542">
        <v>552650</v>
      </c>
      <c r="I30" s="542">
        <v>37808</v>
      </c>
      <c r="J30" s="542">
        <v>6229109</v>
      </c>
      <c r="K30" s="542">
        <v>2235810</v>
      </c>
      <c r="L30" s="542">
        <v>3881882</v>
      </c>
      <c r="M30" s="542">
        <v>111416</v>
      </c>
      <c r="N30" s="542">
        <v>1135421</v>
      </c>
      <c r="O30" s="584">
        <v>6333659</v>
      </c>
      <c r="P30" s="547" t="s">
        <v>31</v>
      </c>
      <c r="Q30" s="548" t="s">
        <v>26</v>
      </c>
      <c r="R30" s="1866" t="s">
        <v>26</v>
      </c>
      <c r="S30" s="545" t="s">
        <v>26</v>
      </c>
      <c r="T30" s="1764" t="s">
        <v>168</v>
      </c>
      <c r="U30" s="597">
        <v>8348</v>
      </c>
      <c r="V30" s="542" t="s">
        <v>22</v>
      </c>
      <c r="W30" s="542"/>
      <c r="X30" s="542">
        <v>8324</v>
      </c>
      <c r="Y30" s="542">
        <v>234</v>
      </c>
      <c r="Z30" s="542" t="s">
        <v>21</v>
      </c>
      <c r="AA30" s="542">
        <v>8090</v>
      </c>
      <c r="AB30" s="542" t="s">
        <v>22</v>
      </c>
      <c r="AC30" s="542">
        <v>5946</v>
      </c>
      <c r="AD30" s="542">
        <v>2144</v>
      </c>
      <c r="AE30" s="542">
        <v>29</v>
      </c>
      <c r="AF30" s="584">
        <v>3634</v>
      </c>
      <c r="AG30" s="547" t="s">
        <v>31</v>
      </c>
      <c r="AH30" s="548" t="s">
        <v>26</v>
      </c>
      <c r="AI30" s="1866" t="s">
        <v>26</v>
      </c>
      <c r="AJ30" s="545" t="s">
        <v>26</v>
      </c>
      <c r="AK30" s="1764" t="s">
        <v>168</v>
      </c>
      <c r="AL30" s="597">
        <v>22181</v>
      </c>
      <c r="AM30" s="542" t="s">
        <v>22</v>
      </c>
      <c r="AN30" s="542"/>
      <c r="AO30" s="542">
        <v>19667</v>
      </c>
      <c r="AP30" s="542">
        <v>5223</v>
      </c>
      <c r="AQ30" s="542">
        <v>506</v>
      </c>
      <c r="AR30" s="542">
        <v>13938</v>
      </c>
      <c r="AS30" s="542" t="s">
        <v>22</v>
      </c>
      <c r="AT30" s="542">
        <v>13330</v>
      </c>
      <c r="AU30" s="542">
        <v>608</v>
      </c>
      <c r="AV30" s="542">
        <v>938</v>
      </c>
      <c r="AW30" s="584">
        <v>16809</v>
      </c>
      <c r="AX30" s="547" t="s">
        <v>31</v>
      </c>
      <c r="AY30" s="548" t="s">
        <v>26</v>
      </c>
      <c r="AZ30" s="1866" t="s">
        <v>26</v>
      </c>
      <c r="BA30" s="545" t="s">
        <v>26</v>
      </c>
      <c r="BB30" s="1764" t="s">
        <v>168</v>
      </c>
      <c r="BC30" s="597">
        <v>21255</v>
      </c>
      <c r="BD30" s="542" t="s">
        <v>22</v>
      </c>
      <c r="BE30" s="542"/>
      <c r="BF30" s="542">
        <v>25819</v>
      </c>
      <c r="BG30" s="542">
        <v>5236</v>
      </c>
      <c r="BH30" s="542" t="s">
        <v>21</v>
      </c>
      <c r="BI30" s="542">
        <v>20583</v>
      </c>
      <c r="BJ30" s="542" t="s">
        <v>21</v>
      </c>
      <c r="BK30" s="542">
        <v>12160</v>
      </c>
      <c r="BL30" s="542">
        <v>8423</v>
      </c>
      <c r="BM30" s="542">
        <v>354</v>
      </c>
      <c r="BN30" s="584">
        <v>33010</v>
      </c>
      <c r="BO30" s="547" t="s">
        <v>31</v>
      </c>
      <c r="BP30" s="548" t="s">
        <v>26</v>
      </c>
      <c r="BQ30" s="1866" t="s">
        <v>26</v>
      </c>
      <c r="BR30" s="545" t="s">
        <v>26</v>
      </c>
      <c r="BS30" s="1764" t="s">
        <v>168</v>
      </c>
      <c r="BT30" s="597">
        <v>239</v>
      </c>
      <c r="BU30" s="542" t="s">
        <v>21</v>
      </c>
      <c r="BV30" s="542"/>
      <c r="BW30" s="542">
        <v>235</v>
      </c>
      <c r="BX30" s="542" t="s">
        <v>21</v>
      </c>
      <c r="BY30" s="542" t="s">
        <v>21</v>
      </c>
      <c r="BZ30" s="542">
        <v>235</v>
      </c>
      <c r="CA30" s="542" t="s">
        <v>21</v>
      </c>
      <c r="CB30" s="542">
        <v>235</v>
      </c>
      <c r="CC30" s="542" t="s">
        <v>21</v>
      </c>
      <c r="CD30" s="542" t="s">
        <v>21</v>
      </c>
      <c r="CE30" s="584">
        <v>500</v>
      </c>
      <c r="CF30" s="547" t="s">
        <v>31</v>
      </c>
      <c r="CG30" s="548" t="s">
        <v>26</v>
      </c>
      <c r="CH30" s="1866" t="s">
        <v>26</v>
      </c>
      <c r="CI30" s="545" t="s">
        <v>26</v>
      </c>
      <c r="CJ30" s="1764" t="s">
        <v>168</v>
      </c>
      <c r="CK30" s="597">
        <v>1371119</v>
      </c>
      <c r="CL30" s="542" t="s">
        <v>22</v>
      </c>
      <c r="CM30" s="542"/>
      <c r="CN30" s="542">
        <v>1241165</v>
      </c>
      <c r="CO30" s="542">
        <v>302418</v>
      </c>
      <c r="CP30" s="542" t="s">
        <v>21</v>
      </c>
      <c r="CQ30" s="542">
        <v>938747</v>
      </c>
      <c r="CR30" s="542">
        <v>49710</v>
      </c>
      <c r="CS30" s="542">
        <v>888823</v>
      </c>
      <c r="CT30" s="542">
        <v>214</v>
      </c>
      <c r="CU30" s="542">
        <v>394371</v>
      </c>
      <c r="CV30" s="584">
        <v>2387433</v>
      </c>
      <c r="CW30" s="547" t="s">
        <v>31</v>
      </c>
      <c r="CX30" s="548" t="s">
        <v>26</v>
      </c>
      <c r="CY30" s="1866" t="s">
        <v>26</v>
      </c>
      <c r="CZ30" s="545" t="s">
        <v>26</v>
      </c>
      <c r="DA30" s="1764" t="s">
        <v>168</v>
      </c>
      <c r="DB30" s="597">
        <v>131258</v>
      </c>
      <c r="DC30" s="542">
        <v>859939</v>
      </c>
      <c r="DD30" s="542"/>
      <c r="DE30" s="542">
        <v>750285</v>
      </c>
      <c r="DF30" s="542">
        <v>105867</v>
      </c>
      <c r="DG30" s="542" t="s">
        <v>21</v>
      </c>
      <c r="DH30" s="542">
        <v>644418</v>
      </c>
      <c r="DI30" s="542">
        <v>401</v>
      </c>
      <c r="DJ30" s="542">
        <v>603977</v>
      </c>
      <c r="DK30" s="542">
        <v>40040</v>
      </c>
      <c r="DL30" s="542">
        <v>216910</v>
      </c>
      <c r="DM30" s="584" t="s">
        <v>22</v>
      </c>
      <c r="DN30" s="547" t="s">
        <v>31</v>
      </c>
      <c r="DO30" s="548" t="s">
        <v>26</v>
      </c>
      <c r="DP30" s="1866" t="s">
        <v>26</v>
      </c>
      <c r="DQ30" s="545" t="s">
        <v>26</v>
      </c>
      <c r="DR30" s="1764" t="s">
        <v>168</v>
      </c>
      <c r="DS30" s="597" t="s">
        <v>21</v>
      </c>
      <c r="DT30" s="542">
        <v>9161</v>
      </c>
      <c r="DU30" s="542"/>
      <c r="DV30" s="542">
        <v>6523</v>
      </c>
      <c r="DW30" s="542">
        <v>5694</v>
      </c>
      <c r="DX30" s="542" t="s">
        <v>21</v>
      </c>
      <c r="DY30" s="542">
        <v>829</v>
      </c>
      <c r="DZ30" s="542" t="s">
        <v>21</v>
      </c>
      <c r="EA30" s="542">
        <v>829</v>
      </c>
      <c r="EB30" s="542" t="s">
        <v>21</v>
      </c>
      <c r="EC30" s="542">
        <v>2638</v>
      </c>
      <c r="ED30" s="584" t="s">
        <v>22</v>
      </c>
      <c r="EE30" s="547" t="s">
        <v>31</v>
      </c>
      <c r="EF30" s="548" t="s">
        <v>26</v>
      </c>
      <c r="EG30" s="1866" t="s">
        <v>26</v>
      </c>
      <c r="EH30" s="545" t="s">
        <v>26</v>
      </c>
      <c r="EI30" s="1764" t="s">
        <v>168</v>
      </c>
      <c r="EJ30" s="597">
        <v>167704</v>
      </c>
      <c r="EK30" s="542" t="s">
        <v>22</v>
      </c>
      <c r="EL30" s="542"/>
      <c r="EM30" s="542">
        <v>167704</v>
      </c>
      <c r="EN30" s="542">
        <v>25096</v>
      </c>
      <c r="EO30" s="542">
        <v>4531</v>
      </c>
      <c r="EP30" s="542">
        <v>138077</v>
      </c>
      <c r="EQ30" s="542" t="s">
        <v>22</v>
      </c>
      <c r="ER30" s="542">
        <v>130844</v>
      </c>
      <c r="ES30" s="542">
        <v>7233</v>
      </c>
      <c r="ET30" s="542" t="s">
        <v>22</v>
      </c>
      <c r="EU30" s="584" t="s">
        <v>22</v>
      </c>
      <c r="EV30" s="547" t="s">
        <v>31</v>
      </c>
      <c r="EW30" s="548" t="s">
        <v>26</v>
      </c>
      <c r="EX30" s="1866" t="s">
        <v>26</v>
      </c>
      <c r="EY30" s="545" t="s">
        <v>26</v>
      </c>
      <c r="EZ30" s="2341" t="s">
        <v>168</v>
      </c>
      <c r="FA30" s="597">
        <v>1847</v>
      </c>
      <c r="FB30" s="542" t="s">
        <v>21</v>
      </c>
      <c r="FC30" s="542"/>
      <c r="FD30" s="542">
        <v>1847</v>
      </c>
      <c r="FE30" s="542">
        <v>1847</v>
      </c>
      <c r="FF30" s="542" t="s">
        <v>21</v>
      </c>
      <c r="FG30" s="542" t="s">
        <v>21</v>
      </c>
      <c r="FH30" s="542" t="s">
        <v>21</v>
      </c>
      <c r="FI30" s="542" t="s">
        <v>21</v>
      </c>
      <c r="FJ30" s="542" t="s">
        <v>21</v>
      </c>
      <c r="FK30" s="542" t="s">
        <v>21</v>
      </c>
      <c r="FL30" s="584" t="s">
        <v>21</v>
      </c>
      <c r="FM30" s="547" t="s">
        <v>31</v>
      </c>
      <c r="FN30" s="548" t="s">
        <v>26</v>
      </c>
    </row>
    <row r="31" spans="1:170" ht="15" customHeight="1">
      <c r="A31" s="1866" t="s">
        <v>26</v>
      </c>
      <c r="B31" s="545" t="s">
        <v>26</v>
      </c>
      <c r="C31" s="1764" t="s">
        <v>169</v>
      </c>
      <c r="D31" s="597">
        <v>5385643</v>
      </c>
      <c r="E31" s="542">
        <v>3379038</v>
      </c>
      <c r="F31" s="542">
        <v>3983610</v>
      </c>
      <c r="G31" s="542">
        <v>7360935</v>
      </c>
      <c r="H31" s="542">
        <v>610213</v>
      </c>
      <c r="I31" s="542">
        <v>40745</v>
      </c>
      <c r="J31" s="542">
        <v>6709977</v>
      </c>
      <c r="K31" s="542">
        <v>2480680</v>
      </c>
      <c r="L31" s="542">
        <v>4112047</v>
      </c>
      <c r="M31" s="542">
        <v>117250</v>
      </c>
      <c r="N31" s="542">
        <v>1163307</v>
      </c>
      <c r="O31" s="584">
        <v>6456686</v>
      </c>
      <c r="P31" s="547" t="s">
        <v>32</v>
      </c>
      <c r="Q31" s="548" t="s">
        <v>26</v>
      </c>
      <c r="R31" s="1866" t="s">
        <v>26</v>
      </c>
      <c r="S31" s="545" t="s">
        <v>26</v>
      </c>
      <c r="T31" s="1764" t="s">
        <v>169</v>
      </c>
      <c r="U31" s="597">
        <v>8226</v>
      </c>
      <c r="V31" s="542" t="s">
        <v>22</v>
      </c>
      <c r="W31" s="542"/>
      <c r="X31" s="542">
        <v>8328</v>
      </c>
      <c r="Y31" s="542">
        <v>261</v>
      </c>
      <c r="Z31" s="542" t="s">
        <v>21</v>
      </c>
      <c r="AA31" s="542">
        <v>8067</v>
      </c>
      <c r="AB31" s="542" t="s">
        <v>22</v>
      </c>
      <c r="AC31" s="542">
        <v>5970</v>
      </c>
      <c r="AD31" s="542">
        <v>2097</v>
      </c>
      <c r="AE31" s="542">
        <v>28</v>
      </c>
      <c r="AF31" s="584">
        <v>3505</v>
      </c>
      <c r="AG31" s="547" t="s">
        <v>32</v>
      </c>
      <c r="AH31" s="548" t="s">
        <v>26</v>
      </c>
      <c r="AI31" s="1866" t="s">
        <v>26</v>
      </c>
      <c r="AJ31" s="545" t="s">
        <v>26</v>
      </c>
      <c r="AK31" s="1764" t="s">
        <v>169</v>
      </c>
      <c r="AL31" s="597">
        <v>23791</v>
      </c>
      <c r="AM31" s="542" t="s">
        <v>22</v>
      </c>
      <c r="AN31" s="542"/>
      <c r="AO31" s="542">
        <v>21882</v>
      </c>
      <c r="AP31" s="542">
        <v>6396</v>
      </c>
      <c r="AQ31" s="542">
        <v>568</v>
      </c>
      <c r="AR31" s="542">
        <v>14918</v>
      </c>
      <c r="AS31" s="542" t="s">
        <v>22</v>
      </c>
      <c r="AT31" s="542">
        <v>14348</v>
      </c>
      <c r="AU31" s="542">
        <v>570</v>
      </c>
      <c r="AV31" s="542">
        <v>724</v>
      </c>
      <c r="AW31" s="584">
        <v>17967</v>
      </c>
      <c r="AX31" s="547" t="s">
        <v>32</v>
      </c>
      <c r="AY31" s="548" t="s">
        <v>26</v>
      </c>
      <c r="AZ31" s="1866" t="s">
        <v>26</v>
      </c>
      <c r="BA31" s="545" t="s">
        <v>26</v>
      </c>
      <c r="BB31" s="1764" t="s">
        <v>169</v>
      </c>
      <c r="BC31" s="597">
        <v>23545</v>
      </c>
      <c r="BD31" s="542" t="s">
        <v>22</v>
      </c>
      <c r="BE31" s="542"/>
      <c r="BF31" s="542">
        <v>24216</v>
      </c>
      <c r="BG31" s="542">
        <v>2519</v>
      </c>
      <c r="BH31" s="542" t="s">
        <v>21</v>
      </c>
      <c r="BI31" s="542">
        <v>21697</v>
      </c>
      <c r="BJ31" s="542" t="s">
        <v>21</v>
      </c>
      <c r="BK31" s="542">
        <v>13214</v>
      </c>
      <c r="BL31" s="542">
        <v>8483</v>
      </c>
      <c r="BM31" s="542">
        <v>408</v>
      </c>
      <c r="BN31" s="584">
        <v>31934</v>
      </c>
      <c r="BO31" s="547" t="s">
        <v>32</v>
      </c>
      <c r="BP31" s="548" t="s">
        <v>26</v>
      </c>
      <c r="BQ31" s="1866" t="s">
        <v>26</v>
      </c>
      <c r="BR31" s="545" t="s">
        <v>26</v>
      </c>
      <c r="BS31" s="1764" t="s">
        <v>169</v>
      </c>
      <c r="BT31" s="597">
        <v>215</v>
      </c>
      <c r="BU31" s="542" t="s">
        <v>21</v>
      </c>
      <c r="BV31" s="542"/>
      <c r="BW31" s="542">
        <v>199</v>
      </c>
      <c r="BX31" s="542" t="s">
        <v>21</v>
      </c>
      <c r="BY31" s="542" t="s">
        <v>21</v>
      </c>
      <c r="BZ31" s="542">
        <v>199</v>
      </c>
      <c r="CA31" s="542" t="s">
        <v>21</v>
      </c>
      <c r="CB31" s="542">
        <v>199</v>
      </c>
      <c r="CC31" s="542" t="s">
        <v>21</v>
      </c>
      <c r="CD31" s="542" t="s">
        <v>21</v>
      </c>
      <c r="CE31" s="584">
        <v>516</v>
      </c>
      <c r="CF31" s="547" t="s">
        <v>32</v>
      </c>
      <c r="CG31" s="548" t="s">
        <v>26</v>
      </c>
      <c r="CH31" s="1866" t="s">
        <v>26</v>
      </c>
      <c r="CI31" s="545" t="s">
        <v>26</v>
      </c>
      <c r="CJ31" s="1764" t="s">
        <v>169</v>
      </c>
      <c r="CK31" s="597">
        <v>1849988</v>
      </c>
      <c r="CL31" s="542" t="s">
        <v>22</v>
      </c>
      <c r="CM31" s="542"/>
      <c r="CN31" s="542">
        <v>1372736</v>
      </c>
      <c r="CO31" s="542">
        <v>344342</v>
      </c>
      <c r="CP31" s="542" t="s">
        <v>21</v>
      </c>
      <c r="CQ31" s="542">
        <v>1028394</v>
      </c>
      <c r="CR31" s="542">
        <v>49211</v>
      </c>
      <c r="CS31" s="542">
        <v>979004</v>
      </c>
      <c r="CT31" s="542">
        <v>179</v>
      </c>
      <c r="CU31" s="542">
        <v>345166</v>
      </c>
      <c r="CV31" s="584">
        <v>2500080</v>
      </c>
      <c r="CW31" s="547" t="s">
        <v>32</v>
      </c>
      <c r="CX31" s="548" t="s">
        <v>26</v>
      </c>
      <c r="CY31" s="1866" t="s">
        <v>26</v>
      </c>
      <c r="CZ31" s="545" t="s">
        <v>26</v>
      </c>
      <c r="DA31" s="1764" t="s">
        <v>169</v>
      </c>
      <c r="DB31" s="597">
        <v>138762</v>
      </c>
      <c r="DC31" s="542">
        <v>959813</v>
      </c>
      <c r="DD31" s="542"/>
      <c r="DE31" s="542">
        <v>845588</v>
      </c>
      <c r="DF31" s="542">
        <v>130720</v>
      </c>
      <c r="DG31" s="542" t="s">
        <v>21</v>
      </c>
      <c r="DH31" s="542">
        <v>714868</v>
      </c>
      <c r="DI31" s="542">
        <v>456</v>
      </c>
      <c r="DJ31" s="542">
        <v>670682</v>
      </c>
      <c r="DK31" s="542">
        <v>43730</v>
      </c>
      <c r="DL31" s="542">
        <v>231162</v>
      </c>
      <c r="DM31" s="584" t="s">
        <v>22</v>
      </c>
      <c r="DN31" s="547" t="s">
        <v>32</v>
      </c>
      <c r="DO31" s="548" t="s">
        <v>26</v>
      </c>
      <c r="DP31" s="1866" t="s">
        <v>26</v>
      </c>
      <c r="DQ31" s="545" t="s">
        <v>26</v>
      </c>
      <c r="DR31" s="1764" t="s">
        <v>169</v>
      </c>
      <c r="DS31" s="597" t="s">
        <v>21</v>
      </c>
      <c r="DT31" s="542">
        <v>10727</v>
      </c>
      <c r="DU31" s="542"/>
      <c r="DV31" s="542">
        <v>7281</v>
      </c>
      <c r="DW31" s="542">
        <v>6178</v>
      </c>
      <c r="DX31" s="542" t="s">
        <v>21</v>
      </c>
      <c r="DY31" s="542">
        <v>1103</v>
      </c>
      <c r="DZ31" s="542" t="s">
        <v>21</v>
      </c>
      <c r="EA31" s="542">
        <v>1103</v>
      </c>
      <c r="EB31" s="542" t="s">
        <v>21</v>
      </c>
      <c r="EC31" s="542">
        <v>3446</v>
      </c>
      <c r="ED31" s="584" t="s">
        <v>22</v>
      </c>
      <c r="EE31" s="547" t="s">
        <v>32</v>
      </c>
      <c r="EF31" s="548" t="s">
        <v>26</v>
      </c>
      <c r="EG31" s="1866" t="s">
        <v>26</v>
      </c>
      <c r="EH31" s="545" t="s">
        <v>26</v>
      </c>
      <c r="EI31" s="1764" t="s">
        <v>169</v>
      </c>
      <c r="EJ31" s="597">
        <v>186100</v>
      </c>
      <c r="EK31" s="542" t="s">
        <v>22</v>
      </c>
      <c r="EL31" s="542"/>
      <c r="EM31" s="542">
        <v>186100</v>
      </c>
      <c r="EN31" s="542">
        <v>32558</v>
      </c>
      <c r="EO31" s="542">
        <v>5344</v>
      </c>
      <c r="EP31" s="542">
        <v>148198</v>
      </c>
      <c r="EQ31" s="542" t="s">
        <v>22</v>
      </c>
      <c r="ER31" s="542">
        <v>140448</v>
      </c>
      <c r="ES31" s="542">
        <v>7750</v>
      </c>
      <c r="ET31" s="542" t="s">
        <v>22</v>
      </c>
      <c r="EU31" s="584" t="s">
        <v>22</v>
      </c>
      <c r="EV31" s="547" t="s">
        <v>32</v>
      </c>
      <c r="EW31" s="548" t="s">
        <v>26</v>
      </c>
      <c r="EX31" s="1866" t="s">
        <v>26</v>
      </c>
      <c r="EY31" s="545" t="s">
        <v>26</v>
      </c>
      <c r="EZ31" s="2341" t="s">
        <v>169</v>
      </c>
      <c r="FA31" s="597">
        <v>2232</v>
      </c>
      <c r="FB31" s="542" t="s">
        <v>21</v>
      </c>
      <c r="FC31" s="542"/>
      <c r="FD31" s="542">
        <v>2232</v>
      </c>
      <c r="FE31" s="542">
        <v>2232</v>
      </c>
      <c r="FF31" s="542" t="s">
        <v>21</v>
      </c>
      <c r="FG31" s="542" t="s">
        <v>21</v>
      </c>
      <c r="FH31" s="542" t="s">
        <v>21</v>
      </c>
      <c r="FI31" s="542" t="s">
        <v>21</v>
      </c>
      <c r="FJ31" s="542" t="s">
        <v>21</v>
      </c>
      <c r="FK31" s="542" t="s">
        <v>21</v>
      </c>
      <c r="FL31" s="584" t="s">
        <v>21</v>
      </c>
      <c r="FM31" s="547" t="s">
        <v>32</v>
      </c>
      <c r="FN31" s="548" t="s">
        <v>26</v>
      </c>
    </row>
    <row r="32" spans="1:170" ht="15" customHeight="1">
      <c r="A32" s="1866" t="s">
        <v>26</v>
      </c>
      <c r="B32" s="545" t="s">
        <v>26</v>
      </c>
      <c r="C32" s="1764" t="s">
        <v>170</v>
      </c>
      <c r="D32" s="597">
        <v>4732644</v>
      </c>
      <c r="E32" s="542">
        <v>3303693</v>
      </c>
      <c r="F32" s="542">
        <v>3836877</v>
      </c>
      <c r="G32" s="542">
        <v>7138978</v>
      </c>
      <c r="H32" s="542">
        <v>529158</v>
      </c>
      <c r="I32" s="542">
        <v>32169</v>
      </c>
      <c r="J32" s="542">
        <v>6577651</v>
      </c>
      <c r="K32" s="542">
        <v>2421842</v>
      </c>
      <c r="L32" s="542">
        <v>4048880</v>
      </c>
      <c r="M32" s="542">
        <v>106929</v>
      </c>
      <c r="N32" s="542">
        <v>1077732</v>
      </c>
      <c r="O32" s="584">
        <v>6218040</v>
      </c>
      <c r="P32" s="547" t="s">
        <v>33</v>
      </c>
      <c r="Q32" s="548" t="s">
        <v>26</v>
      </c>
      <c r="R32" s="1866" t="s">
        <v>26</v>
      </c>
      <c r="S32" s="545" t="s">
        <v>26</v>
      </c>
      <c r="T32" s="1764" t="s">
        <v>170</v>
      </c>
      <c r="U32" s="597">
        <v>8178</v>
      </c>
      <c r="V32" s="542" t="s">
        <v>22</v>
      </c>
      <c r="W32" s="542"/>
      <c r="X32" s="542">
        <v>7805</v>
      </c>
      <c r="Y32" s="542">
        <v>240</v>
      </c>
      <c r="Z32" s="542" t="s">
        <v>21</v>
      </c>
      <c r="AA32" s="542">
        <v>7565</v>
      </c>
      <c r="AB32" s="542" t="s">
        <v>22</v>
      </c>
      <c r="AC32" s="542">
        <v>5794</v>
      </c>
      <c r="AD32" s="542">
        <v>1771</v>
      </c>
      <c r="AE32" s="542">
        <v>32</v>
      </c>
      <c r="AF32" s="584">
        <v>3847</v>
      </c>
      <c r="AG32" s="547" t="s">
        <v>33</v>
      </c>
      <c r="AH32" s="548" t="s">
        <v>26</v>
      </c>
      <c r="AI32" s="1866" t="s">
        <v>26</v>
      </c>
      <c r="AJ32" s="545" t="s">
        <v>26</v>
      </c>
      <c r="AK32" s="1764" t="s">
        <v>170</v>
      </c>
      <c r="AL32" s="597">
        <v>18895</v>
      </c>
      <c r="AM32" s="542" t="s">
        <v>22</v>
      </c>
      <c r="AN32" s="542"/>
      <c r="AO32" s="542">
        <v>19141</v>
      </c>
      <c r="AP32" s="542">
        <v>3982</v>
      </c>
      <c r="AQ32" s="542">
        <v>615</v>
      </c>
      <c r="AR32" s="542">
        <v>14544</v>
      </c>
      <c r="AS32" s="542" t="s">
        <v>22</v>
      </c>
      <c r="AT32" s="542">
        <v>13971</v>
      </c>
      <c r="AU32" s="542">
        <v>573</v>
      </c>
      <c r="AV32" s="542">
        <v>538</v>
      </c>
      <c r="AW32" s="584">
        <v>17165</v>
      </c>
      <c r="AX32" s="547" t="s">
        <v>33</v>
      </c>
      <c r="AY32" s="548" t="s">
        <v>26</v>
      </c>
      <c r="AZ32" s="1866" t="s">
        <v>26</v>
      </c>
      <c r="BA32" s="545" t="s">
        <v>26</v>
      </c>
      <c r="BB32" s="1764" t="s">
        <v>170</v>
      </c>
      <c r="BC32" s="597">
        <v>21593</v>
      </c>
      <c r="BD32" s="542" t="s">
        <v>22</v>
      </c>
      <c r="BE32" s="542"/>
      <c r="BF32" s="542">
        <v>22936</v>
      </c>
      <c r="BG32" s="542">
        <v>2196</v>
      </c>
      <c r="BH32" s="542" t="s">
        <v>21</v>
      </c>
      <c r="BI32" s="542">
        <v>20740</v>
      </c>
      <c r="BJ32" s="542" t="s">
        <v>21</v>
      </c>
      <c r="BK32" s="542">
        <v>12315</v>
      </c>
      <c r="BL32" s="542">
        <v>8425</v>
      </c>
      <c r="BM32" s="542">
        <v>661</v>
      </c>
      <c r="BN32" s="584">
        <v>29939</v>
      </c>
      <c r="BO32" s="547" t="s">
        <v>33</v>
      </c>
      <c r="BP32" s="548" t="s">
        <v>26</v>
      </c>
      <c r="BQ32" s="1866" t="s">
        <v>26</v>
      </c>
      <c r="BR32" s="545" t="s">
        <v>26</v>
      </c>
      <c r="BS32" s="1764" t="s">
        <v>170</v>
      </c>
      <c r="BT32" s="597">
        <v>279</v>
      </c>
      <c r="BU32" s="542" t="s">
        <v>21</v>
      </c>
      <c r="BV32" s="542"/>
      <c r="BW32" s="542">
        <v>285</v>
      </c>
      <c r="BX32" s="542" t="s">
        <v>21</v>
      </c>
      <c r="BY32" s="542" t="s">
        <v>21</v>
      </c>
      <c r="BZ32" s="542">
        <v>285</v>
      </c>
      <c r="CA32" s="542" t="s">
        <v>21</v>
      </c>
      <c r="CB32" s="542">
        <v>285</v>
      </c>
      <c r="CC32" s="542" t="s">
        <v>21</v>
      </c>
      <c r="CD32" s="542" t="s">
        <v>21</v>
      </c>
      <c r="CE32" s="584">
        <v>510</v>
      </c>
      <c r="CF32" s="547" t="s">
        <v>33</v>
      </c>
      <c r="CG32" s="548" t="s">
        <v>26</v>
      </c>
      <c r="CH32" s="1866" t="s">
        <v>26</v>
      </c>
      <c r="CI32" s="545" t="s">
        <v>26</v>
      </c>
      <c r="CJ32" s="1764" t="s">
        <v>170</v>
      </c>
      <c r="CK32" s="597">
        <v>1357174</v>
      </c>
      <c r="CL32" s="542" t="s">
        <v>22</v>
      </c>
      <c r="CM32" s="542"/>
      <c r="CN32" s="542">
        <v>1257490</v>
      </c>
      <c r="CO32" s="542">
        <v>229376</v>
      </c>
      <c r="CP32" s="542" t="s">
        <v>21</v>
      </c>
      <c r="CQ32" s="542">
        <v>1028114</v>
      </c>
      <c r="CR32" s="542">
        <v>53394</v>
      </c>
      <c r="CS32" s="542">
        <v>974638</v>
      </c>
      <c r="CT32" s="542">
        <v>82</v>
      </c>
      <c r="CU32" s="542">
        <v>264157</v>
      </c>
      <c r="CV32" s="584">
        <v>2338786</v>
      </c>
      <c r="CW32" s="547" t="s">
        <v>33</v>
      </c>
      <c r="CX32" s="548" t="s">
        <v>26</v>
      </c>
      <c r="CY32" s="1866" t="s">
        <v>26</v>
      </c>
      <c r="CZ32" s="545" t="s">
        <v>26</v>
      </c>
      <c r="DA32" s="1764" t="s">
        <v>170</v>
      </c>
      <c r="DB32" s="597">
        <v>135371</v>
      </c>
      <c r="DC32" s="542">
        <v>933423</v>
      </c>
      <c r="DD32" s="542"/>
      <c r="DE32" s="542">
        <v>822482</v>
      </c>
      <c r="DF32" s="542">
        <v>146231</v>
      </c>
      <c r="DG32" s="542" t="s">
        <v>21</v>
      </c>
      <c r="DH32" s="542">
        <v>676251</v>
      </c>
      <c r="DI32" s="542">
        <v>438</v>
      </c>
      <c r="DJ32" s="542">
        <v>638590</v>
      </c>
      <c r="DK32" s="542">
        <v>37223</v>
      </c>
      <c r="DL32" s="542">
        <v>221051</v>
      </c>
      <c r="DM32" s="584" t="s">
        <v>22</v>
      </c>
      <c r="DN32" s="547" t="s">
        <v>33</v>
      </c>
      <c r="DO32" s="548" t="s">
        <v>26</v>
      </c>
      <c r="DP32" s="1866" t="s">
        <v>26</v>
      </c>
      <c r="DQ32" s="545" t="s">
        <v>26</v>
      </c>
      <c r="DR32" s="1764" t="s">
        <v>170</v>
      </c>
      <c r="DS32" s="597" t="s">
        <v>21</v>
      </c>
      <c r="DT32" s="542">
        <v>8559</v>
      </c>
      <c r="DU32" s="542"/>
      <c r="DV32" s="542">
        <v>5646</v>
      </c>
      <c r="DW32" s="542">
        <v>4732</v>
      </c>
      <c r="DX32" s="542" t="s">
        <v>21</v>
      </c>
      <c r="DY32" s="542">
        <v>914</v>
      </c>
      <c r="DZ32" s="542" t="s">
        <v>21</v>
      </c>
      <c r="EA32" s="542">
        <v>914</v>
      </c>
      <c r="EB32" s="542" t="s">
        <v>21</v>
      </c>
      <c r="EC32" s="542">
        <v>2913</v>
      </c>
      <c r="ED32" s="584" t="s">
        <v>22</v>
      </c>
      <c r="EE32" s="547" t="s">
        <v>33</v>
      </c>
      <c r="EF32" s="548" t="s">
        <v>26</v>
      </c>
      <c r="EG32" s="1866" t="s">
        <v>26</v>
      </c>
      <c r="EH32" s="545" t="s">
        <v>26</v>
      </c>
      <c r="EI32" s="1764" t="s">
        <v>170</v>
      </c>
      <c r="EJ32" s="597">
        <v>158645</v>
      </c>
      <c r="EK32" s="542" t="s">
        <v>22</v>
      </c>
      <c r="EL32" s="542"/>
      <c r="EM32" s="542">
        <v>158645</v>
      </c>
      <c r="EN32" s="542">
        <v>21053</v>
      </c>
      <c r="EO32" s="542">
        <v>3731</v>
      </c>
      <c r="EP32" s="542">
        <v>133861</v>
      </c>
      <c r="EQ32" s="542" t="s">
        <v>22</v>
      </c>
      <c r="ER32" s="542">
        <v>127413</v>
      </c>
      <c r="ES32" s="542">
        <v>6448</v>
      </c>
      <c r="ET32" s="542" t="s">
        <v>22</v>
      </c>
      <c r="EU32" s="584" t="s">
        <v>22</v>
      </c>
      <c r="EV32" s="547" t="s">
        <v>33</v>
      </c>
      <c r="EW32" s="548" t="s">
        <v>26</v>
      </c>
      <c r="EX32" s="1866" t="s">
        <v>26</v>
      </c>
      <c r="EY32" s="545" t="s">
        <v>26</v>
      </c>
      <c r="EZ32" s="2341" t="s">
        <v>170</v>
      </c>
      <c r="FA32" s="597" t="s">
        <v>21</v>
      </c>
      <c r="FB32" s="542" t="s">
        <v>21</v>
      </c>
      <c r="FC32" s="542"/>
      <c r="FD32" s="542" t="s">
        <v>21</v>
      </c>
      <c r="FE32" s="542" t="s">
        <v>21</v>
      </c>
      <c r="FF32" s="542" t="s">
        <v>21</v>
      </c>
      <c r="FG32" s="542" t="s">
        <v>21</v>
      </c>
      <c r="FH32" s="542" t="s">
        <v>21</v>
      </c>
      <c r="FI32" s="542" t="s">
        <v>21</v>
      </c>
      <c r="FJ32" s="542" t="s">
        <v>21</v>
      </c>
      <c r="FK32" s="542" t="s">
        <v>21</v>
      </c>
      <c r="FL32" s="584" t="s">
        <v>21</v>
      </c>
      <c r="FM32" s="547" t="s">
        <v>33</v>
      </c>
      <c r="FN32" s="548" t="s">
        <v>26</v>
      </c>
    </row>
    <row r="33" spans="1:170" ht="15" customHeight="1">
      <c r="A33" s="1866" t="s">
        <v>26</v>
      </c>
      <c r="B33" s="545" t="s">
        <v>26</v>
      </c>
      <c r="C33" s="1764" t="s">
        <v>171</v>
      </c>
      <c r="D33" s="597">
        <v>5202123</v>
      </c>
      <c r="E33" s="542">
        <v>3391221</v>
      </c>
      <c r="F33" s="542">
        <v>3929019</v>
      </c>
      <c r="G33" s="542">
        <v>7318342</v>
      </c>
      <c r="H33" s="542">
        <v>555690</v>
      </c>
      <c r="I33" s="542">
        <v>24421</v>
      </c>
      <c r="J33" s="542">
        <v>6738232</v>
      </c>
      <c r="K33" s="542">
        <v>2487868</v>
      </c>
      <c r="L33" s="542">
        <v>4134339</v>
      </c>
      <c r="M33" s="542">
        <v>116024</v>
      </c>
      <c r="N33" s="542">
        <v>1143989</v>
      </c>
      <c r="O33" s="584">
        <v>6281141</v>
      </c>
      <c r="P33" s="547" t="s">
        <v>34</v>
      </c>
      <c r="Q33" s="548" t="s">
        <v>26</v>
      </c>
      <c r="R33" s="1866" t="s">
        <v>26</v>
      </c>
      <c r="S33" s="545" t="s">
        <v>26</v>
      </c>
      <c r="T33" s="1764" t="s">
        <v>171</v>
      </c>
      <c r="U33" s="597">
        <v>7888</v>
      </c>
      <c r="V33" s="542" t="s">
        <v>22</v>
      </c>
      <c r="W33" s="542"/>
      <c r="X33" s="542">
        <v>8045</v>
      </c>
      <c r="Y33" s="542">
        <v>221</v>
      </c>
      <c r="Z33" s="542" t="s">
        <v>21</v>
      </c>
      <c r="AA33" s="542">
        <v>7824</v>
      </c>
      <c r="AB33" s="542" t="s">
        <v>22</v>
      </c>
      <c r="AC33" s="542">
        <v>5966</v>
      </c>
      <c r="AD33" s="542">
        <v>1858</v>
      </c>
      <c r="AE33" s="542">
        <v>23</v>
      </c>
      <c r="AF33" s="584">
        <v>3668</v>
      </c>
      <c r="AG33" s="547" t="s">
        <v>34</v>
      </c>
      <c r="AH33" s="548" t="s">
        <v>26</v>
      </c>
      <c r="AI33" s="1866" t="s">
        <v>26</v>
      </c>
      <c r="AJ33" s="545" t="s">
        <v>26</v>
      </c>
      <c r="AK33" s="1764" t="s">
        <v>171</v>
      </c>
      <c r="AL33" s="597">
        <v>18305</v>
      </c>
      <c r="AM33" s="542" t="s">
        <v>22</v>
      </c>
      <c r="AN33" s="542"/>
      <c r="AO33" s="542">
        <v>16474</v>
      </c>
      <c r="AP33" s="542">
        <v>2824</v>
      </c>
      <c r="AQ33" s="542">
        <v>297</v>
      </c>
      <c r="AR33" s="542">
        <v>13353</v>
      </c>
      <c r="AS33" s="542" t="s">
        <v>22</v>
      </c>
      <c r="AT33" s="542">
        <v>12896</v>
      </c>
      <c r="AU33" s="542">
        <v>457</v>
      </c>
      <c r="AV33" s="542">
        <v>574</v>
      </c>
      <c r="AW33" s="584">
        <v>18400</v>
      </c>
      <c r="AX33" s="547" t="s">
        <v>34</v>
      </c>
      <c r="AY33" s="548" t="s">
        <v>26</v>
      </c>
      <c r="AZ33" s="1866" t="s">
        <v>26</v>
      </c>
      <c r="BA33" s="545" t="s">
        <v>26</v>
      </c>
      <c r="BB33" s="1764" t="s">
        <v>171</v>
      </c>
      <c r="BC33" s="597">
        <v>21544</v>
      </c>
      <c r="BD33" s="542" t="s">
        <v>22</v>
      </c>
      <c r="BE33" s="542"/>
      <c r="BF33" s="542">
        <v>22803</v>
      </c>
      <c r="BG33" s="542">
        <v>1867</v>
      </c>
      <c r="BH33" s="542" t="s">
        <v>21</v>
      </c>
      <c r="BI33" s="542">
        <v>20936</v>
      </c>
      <c r="BJ33" s="542" t="s">
        <v>21</v>
      </c>
      <c r="BK33" s="542">
        <v>12302</v>
      </c>
      <c r="BL33" s="542">
        <v>8634</v>
      </c>
      <c r="BM33" s="542">
        <v>258</v>
      </c>
      <c r="BN33" s="584">
        <v>28435</v>
      </c>
      <c r="BO33" s="547" t="s">
        <v>34</v>
      </c>
      <c r="BP33" s="548" t="s">
        <v>26</v>
      </c>
      <c r="BQ33" s="1866" t="s">
        <v>26</v>
      </c>
      <c r="BR33" s="545" t="s">
        <v>26</v>
      </c>
      <c r="BS33" s="1764" t="s">
        <v>171</v>
      </c>
      <c r="BT33" s="597">
        <v>311</v>
      </c>
      <c r="BU33" s="542" t="s">
        <v>21</v>
      </c>
      <c r="BV33" s="542"/>
      <c r="BW33" s="542">
        <v>323</v>
      </c>
      <c r="BX33" s="542" t="s">
        <v>21</v>
      </c>
      <c r="BY33" s="542" t="s">
        <v>21</v>
      </c>
      <c r="BZ33" s="542">
        <v>323</v>
      </c>
      <c r="CA33" s="542" t="s">
        <v>21</v>
      </c>
      <c r="CB33" s="542">
        <v>323</v>
      </c>
      <c r="CC33" s="542" t="s">
        <v>21</v>
      </c>
      <c r="CD33" s="542" t="s">
        <v>21</v>
      </c>
      <c r="CE33" s="584">
        <v>498</v>
      </c>
      <c r="CF33" s="547" t="s">
        <v>34</v>
      </c>
      <c r="CG33" s="548" t="s">
        <v>26</v>
      </c>
      <c r="CH33" s="1866" t="s">
        <v>26</v>
      </c>
      <c r="CI33" s="545" t="s">
        <v>26</v>
      </c>
      <c r="CJ33" s="1764" t="s">
        <v>171</v>
      </c>
      <c r="CK33" s="597">
        <v>1277817</v>
      </c>
      <c r="CL33" s="542" t="s">
        <v>22</v>
      </c>
      <c r="CM33" s="542"/>
      <c r="CN33" s="542">
        <v>1269422</v>
      </c>
      <c r="CO33" s="542">
        <v>247911</v>
      </c>
      <c r="CP33" s="542" t="s">
        <v>21</v>
      </c>
      <c r="CQ33" s="542">
        <v>1021511</v>
      </c>
      <c r="CR33" s="542">
        <v>52970</v>
      </c>
      <c r="CS33" s="542">
        <v>968413</v>
      </c>
      <c r="CT33" s="542">
        <v>128</v>
      </c>
      <c r="CU33" s="542">
        <v>220835</v>
      </c>
      <c r="CV33" s="584">
        <v>2123943</v>
      </c>
      <c r="CW33" s="547" t="s">
        <v>34</v>
      </c>
      <c r="CX33" s="548" t="s">
        <v>26</v>
      </c>
      <c r="CY33" s="1866" t="s">
        <v>26</v>
      </c>
      <c r="CZ33" s="545" t="s">
        <v>26</v>
      </c>
      <c r="DA33" s="1764" t="s">
        <v>171</v>
      </c>
      <c r="DB33" s="597">
        <v>148835</v>
      </c>
      <c r="DC33" s="542">
        <v>969552</v>
      </c>
      <c r="DD33" s="542"/>
      <c r="DE33" s="542">
        <v>853978</v>
      </c>
      <c r="DF33" s="542">
        <v>152941</v>
      </c>
      <c r="DG33" s="542" t="s">
        <v>21</v>
      </c>
      <c r="DH33" s="542">
        <v>701037</v>
      </c>
      <c r="DI33" s="542">
        <v>428</v>
      </c>
      <c r="DJ33" s="542">
        <v>660881</v>
      </c>
      <c r="DK33" s="542">
        <v>39728</v>
      </c>
      <c r="DL33" s="542">
        <v>242572</v>
      </c>
      <c r="DM33" s="584" t="s">
        <v>22</v>
      </c>
      <c r="DN33" s="547" t="s">
        <v>34</v>
      </c>
      <c r="DO33" s="548" t="s">
        <v>26</v>
      </c>
      <c r="DP33" s="1866" t="s">
        <v>26</v>
      </c>
      <c r="DQ33" s="545" t="s">
        <v>26</v>
      </c>
      <c r="DR33" s="1764" t="s">
        <v>171</v>
      </c>
      <c r="DS33" s="597" t="s">
        <v>21</v>
      </c>
      <c r="DT33" s="542">
        <v>11283</v>
      </c>
      <c r="DU33" s="542"/>
      <c r="DV33" s="542">
        <v>8138</v>
      </c>
      <c r="DW33" s="542">
        <v>7200</v>
      </c>
      <c r="DX33" s="542" t="s">
        <v>21</v>
      </c>
      <c r="DY33" s="542">
        <v>938</v>
      </c>
      <c r="DZ33" s="542" t="s">
        <v>21</v>
      </c>
      <c r="EA33" s="542">
        <v>938</v>
      </c>
      <c r="EB33" s="542" t="s">
        <v>21</v>
      </c>
      <c r="EC33" s="542">
        <v>3145</v>
      </c>
      <c r="ED33" s="584" t="s">
        <v>22</v>
      </c>
      <c r="EE33" s="547" t="s">
        <v>34</v>
      </c>
      <c r="EF33" s="548" t="s">
        <v>26</v>
      </c>
      <c r="EG33" s="1866" t="s">
        <v>26</v>
      </c>
      <c r="EH33" s="545" t="s">
        <v>26</v>
      </c>
      <c r="EI33" s="1764" t="s">
        <v>171</v>
      </c>
      <c r="EJ33" s="597">
        <v>160820</v>
      </c>
      <c r="EK33" s="542" t="s">
        <v>22</v>
      </c>
      <c r="EL33" s="542"/>
      <c r="EM33" s="542">
        <v>160820</v>
      </c>
      <c r="EN33" s="542">
        <v>19231</v>
      </c>
      <c r="EO33" s="542">
        <v>4256</v>
      </c>
      <c r="EP33" s="542">
        <v>137333</v>
      </c>
      <c r="EQ33" s="542" t="s">
        <v>22</v>
      </c>
      <c r="ER33" s="542">
        <v>128896</v>
      </c>
      <c r="ES33" s="542">
        <v>8437</v>
      </c>
      <c r="ET33" s="542" t="s">
        <v>22</v>
      </c>
      <c r="EU33" s="584" t="s">
        <v>22</v>
      </c>
      <c r="EV33" s="547" t="s">
        <v>34</v>
      </c>
      <c r="EW33" s="548" t="s">
        <v>26</v>
      </c>
      <c r="EX33" s="1866" t="s">
        <v>26</v>
      </c>
      <c r="EY33" s="545" t="s">
        <v>26</v>
      </c>
      <c r="EZ33" s="2341" t="s">
        <v>171</v>
      </c>
      <c r="FA33" s="597">
        <v>1593</v>
      </c>
      <c r="FB33" s="542" t="s">
        <v>21</v>
      </c>
      <c r="FC33" s="542"/>
      <c r="FD33" s="542">
        <v>1593</v>
      </c>
      <c r="FE33" s="542">
        <v>1593</v>
      </c>
      <c r="FF33" s="542" t="s">
        <v>21</v>
      </c>
      <c r="FG33" s="542" t="s">
        <v>21</v>
      </c>
      <c r="FH33" s="542" t="s">
        <v>21</v>
      </c>
      <c r="FI33" s="542" t="s">
        <v>21</v>
      </c>
      <c r="FJ33" s="542" t="s">
        <v>21</v>
      </c>
      <c r="FK33" s="542" t="s">
        <v>21</v>
      </c>
      <c r="FL33" s="584" t="s">
        <v>21</v>
      </c>
      <c r="FM33" s="547" t="s">
        <v>34</v>
      </c>
      <c r="FN33" s="548" t="s">
        <v>26</v>
      </c>
    </row>
    <row r="34" spans="1:170" ht="15" customHeight="1">
      <c r="A34" s="1866" t="s">
        <v>26</v>
      </c>
      <c r="B34" s="545" t="s">
        <v>26</v>
      </c>
      <c r="C34" s="1764" t="s">
        <v>172</v>
      </c>
      <c r="D34" s="597">
        <v>5335282</v>
      </c>
      <c r="E34" s="542">
        <v>3164995</v>
      </c>
      <c r="F34" s="542">
        <v>3704457</v>
      </c>
      <c r="G34" s="542">
        <v>6867665</v>
      </c>
      <c r="H34" s="542">
        <v>529081</v>
      </c>
      <c r="I34" s="542">
        <v>28015</v>
      </c>
      <c r="J34" s="542">
        <v>6310569</v>
      </c>
      <c r="K34" s="542">
        <v>2326258</v>
      </c>
      <c r="L34" s="542">
        <v>3876295</v>
      </c>
      <c r="M34" s="542">
        <v>108016</v>
      </c>
      <c r="N34" s="542">
        <v>1015390</v>
      </c>
      <c r="O34" s="584">
        <v>6860942</v>
      </c>
      <c r="P34" s="547" t="s">
        <v>35</v>
      </c>
      <c r="Q34" s="548" t="s">
        <v>26</v>
      </c>
      <c r="R34" s="1866" t="s">
        <v>26</v>
      </c>
      <c r="S34" s="545" t="s">
        <v>26</v>
      </c>
      <c r="T34" s="1764" t="s">
        <v>172</v>
      </c>
      <c r="U34" s="597">
        <v>7748</v>
      </c>
      <c r="V34" s="542" t="s">
        <v>22</v>
      </c>
      <c r="W34" s="542"/>
      <c r="X34" s="542">
        <v>7740</v>
      </c>
      <c r="Y34" s="542">
        <v>247</v>
      </c>
      <c r="Z34" s="542" t="s">
        <v>21</v>
      </c>
      <c r="AA34" s="542">
        <v>7493</v>
      </c>
      <c r="AB34" s="542" t="s">
        <v>22</v>
      </c>
      <c r="AC34" s="542">
        <v>5957</v>
      </c>
      <c r="AD34" s="542">
        <v>1536</v>
      </c>
      <c r="AE34" s="542">
        <v>29</v>
      </c>
      <c r="AF34" s="584">
        <v>3647</v>
      </c>
      <c r="AG34" s="547" t="s">
        <v>35</v>
      </c>
      <c r="AH34" s="548" t="s">
        <v>26</v>
      </c>
      <c r="AI34" s="1866" t="s">
        <v>26</v>
      </c>
      <c r="AJ34" s="545" t="s">
        <v>26</v>
      </c>
      <c r="AK34" s="1764" t="s">
        <v>172</v>
      </c>
      <c r="AL34" s="597">
        <v>20414</v>
      </c>
      <c r="AM34" s="542" t="s">
        <v>22</v>
      </c>
      <c r="AN34" s="542"/>
      <c r="AO34" s="542">
        <v>20160</v>
      </c>
      <c r="AP34" s="542">
        <v>5588</v>
      </c>
      <c r="AQ34" s="542">
        <v>307</v>
      </c>
      <c r="AR34" s="542">
        <v>14265</v>
      </c>
      <c r="AS34" s="542" t="s">
        <v>22</v>
      </c>
      <c r="AT34" s="542">
        <v>13541</v>
      </c>
      <c r="AU34" s="542">
        <v>724</v>
      </c>
      <c r="AV34" s="542">
        <v>644</v>
      </c>
      <c r="AW34" s="584">
        <v>17999</v>
      </c>
      <c r="AX34" s="547" t="s">
        <v>35</v>
      </c>
      <c r="AY34" s="548" t="s">
        <v>26</v>
      </c>
      <c r="AZ34" s="1866" t="s">
        <v>26</v>
      </c>
      <c r="BA34" s="545" t="s">
        <v>26</v>
      </c>
      <c r="BB34" s="1764" t="s">
        <v>172</v>
      </c>
      <c r="BC34" s="597">
        <v>22239</v>
      </c>
      <c r="BD34" s="542" t="s">
        <v>22</v>
      </c>
      <c r="BE34" s="542"/>
      <c r="BF34" s="542">
        <v>22619</v>
      </c>
      <c r="BG34" s="542">
        <v>1576</v>
      </c>
      <c r="BH34" s="542" t="s">
        <v>21</v>
      </c>
      <c r="BI34" s="542">
        <v>21043</v>
      </c>
      <c r="BJ34" s="542" t="s">
        <v>21</v>
      </c>
      <c r="BK34" s="542">
        <v>12468</v>
      </c>
      <c r="BL34" s="542">
        <v>8575</v>
      </c>
      <c r="BM34" s="542">
        <v>393</v>
      </c>
      <c r="BN34" s="584">
        <v>27668</v>
      </c>
      <c r="BO34" s="547" t="s">
        <v>35</v>
      </c>
      <c r="BP34" s="548" t="s">
        <v>26</v>
      </c>
      <c r="BQ34" s="1866" t="s">
        <v>26</v>
      </c>
      <c r="BR34" s="545" t="s">
        <v>26</v>
      </c>
      <c r="BS34" s="1764" t="s">
        <v>172</v>
      </c>
      <c r="BT34" s="597">
        <v>243</v>
      </c>
      <c r="BU34" s="542" t="s">
        <v>21</v>
      </c>
      <c r="BV34" s="542"/>
      <c r="BW34" s="542">
        <v>259</v>
      </c>
      <c r="BX34" s="542" t="s">
        <v>21</v>
      </c>
      <c r="BY34" s="542" t="s">
        <v>21</v>
      </c>
      <c r="BZ34" s="542">
        <v>259</v>
      </c>
      <c r="CA34" s="542" t="s">
        <v>21</v>
      </c>
      <c r="CB34" s="542">
        <v>259</v>
      </c>
      <c r="CC34" s="542" t="s">
        <v>21</v>
      </c>
      <c r="CD34" s="542" t="s">
        <v>21</v>
      </c>
      <c r="CE34" s="584">
        <v>482</v>
      </c>
      <c r="CF34" s="547" t="s">
        <v>35</v>
      </c>
      <c r="CG34" s="548" t="s">
        <v>26</v>
      </c>
      <c r="CH34" s="1866" t="s">
        <v>26</v>
      </c>
      <c r="CI34" s="545" t="s">
        <v>26</v>
      </c>
      <c r="CJ34" s="1764" t="s">
        <v>172</v>
      </c>
      <c r="CK34" s="597">
        <v>1852312</v>
      </c>
      <c r="CL34" s="542" t="s">
        <v>22</v>
      </c>
      <c r="CM34" s="542"/>
      <c r="CN34" s="542">
        <v>1242502</v>
      </c>
      <c r="CO34" s="542">
        <v>248124</v>
      </c>
      <c r="CP34" s="542" t="s">
        <v>21</v>
      </c>
      <c r="CQ34" s="542">
        <v>994378</v>
      </c>
      <c r="CR34" s="542">
        <v>48637</v>
      </c>
      <c r="CS34" s="542">
        <v>945662</v>
      </c>
      <c r="CT34" s="542">
        <v>79</v>
      </c>
      <c r="CU34" s="542">
        <v>295758</v>
      </c>
      <c r="CV34" s="584">
        <v>2437170</v>
      </c>
      <c r="CW34" s="547" t="s">
        <v>35</v>
      </c>
      <c r="CX34" s="548" t="s">
        <v>26</v>
      </c>
      <c r="CY34" s="1866" t="s">
        <v>26</v>
      </c>
      <c r="CZ34" s="545" t="s">
        <v>26</v>
      </c>
      <c r="DA34" s="1764" t="s">
        <v>172</v>
      </c>
      <c r="DB34" s="597">
        <v>141733</v>
      </c>
      <c r="DC34" s="542">
        <v>898534</v>
      </c>
      <c r="DD34" s="542"/>
      <c r="DE34" s="542">
        <v>787285</v>
      </c>
      <c r="DF34" s="542">
        <v>129471</v>
      </c>
      <c r="DG34" s="542" t="s">
        <v>21</v>
      </c>
      <c r="DH34" s="542">
        <v>657814</v>
      </c>
      <c r="DI34" s="542">
        <v>381</v>
      </c>
      <c r="DJ34" s="542">
        <v>623380</v>
      </c>
      <c r="DK34" s="542">
        <v>34053</v>
      </c>
      <c r="DL34" s="542">
        <v>235495</v>
      </c>
      <c r="DM34" s="584" t="s">
        <v>22</v>
      </c>
      <c r="DN34" s="547" t="s">
        <v>35</v>
      </c>
      <c r="DO34" s="548" t="s">
        <v>26</v>
      </c>
      <c r="DP34" s="1866" t="s">
        <v>26</v>
      </c>
      <c r="DQ34" s="545" t="s">
        <v>26</v>
      </c>
      <c r="DR34" s="1764" t="s">
        <v>172</v>
      </c>
      <c r="DS34" s="597" t="s">
        <v>21</v>
      </c>
      <c r="DT34" s="542">
        <v>11119</v>
      </c>
      <c r="DU34" s="542"/>
      <c r="DV34" s="542">
        <v>8028</v>
      </c>
      <c r="DW34" s="542">
        <v>7196</v>
      </c>
      <c r="DX34" s="542" t="s">
        <v>21</v>
      </c>
      <c r="DY34" s="542">
        <v>832</v>
      </c>
      <c r="DZ34" s="542" t="s">
        <v>21</v>
      </c>
      <c r="EA34" s="542">
        <v>832</v>
      </c>
      <c r="EB34" s="542" t="s">
        <v>21</v>
      </c>
      <c r="EC34" s="542">
        <v>3091</v>
      </c>
      <c r="ED34" s="584" t="s">
        <v>22</v>
      </c>
      <c r="EE34" s="547" t="s">
        <v>35</v>
      </c>
      <c r="EF34" s="548" t="s">
        <v>26</v>
      </c>
      <c r="EG34" s="1866" t="s">
        <v>26</v>
      </c>
      <c r="EH34" s="545" t="s">
        <v>26</v>
      </c>
      <c r="EI34" s="1764" t="s">
        <v>172</v>
      </c>
      <c r="EJ34" s="597">
        <v>166900</v>
      </c>
      <c r="EK34" s="542" t="s">
        <v>22</v>
      </c>
      <c r="EL34" s="542"/>
      <c r="EM34" s="542">
        <v>166900</v>
      </c>
      <c r="EN34" s="542">
        <v>31332</v>
      </c>
      <c r="EO34" s="542">
        <v>4389</v>
      </c>
      <c r="EP34" s="542">
        <v>131179</v>
      </c>
      <c r="EQ34" s="542" t="s">
        <v>22</v>
      </c>
      <c r="ER34" s="542">
        <v>124487</v>
      </c>
      <c r="ES34" s="542">
        <v>6692</v>
      </c>
      <c r="ET34" s="542" t="s">
        <v>22</v>
      </c>
      <c r="EU34" s="584" t="s">
        <v>22</v>
      </c>
      <c r="EV34" s="547" t="s">
        <v>35</v>
      </c>
      <c r="EW34" s="548" t="s">
        <v>26</v>
      </c>
      <c r="EX34" s="1866" t="s">
        <v>26</v>
      </c>
      <c r="EY34" s="545" t="s">
        <v>26</v>
      </c>
      <c r="EZ34" s="2341" t="s">
        <v>172</v>
      </c>
      <c r="FA34" s="597">
        <v>4006</v>
      </c>
      <c r="FB34" s="542" t="s">
        <v>21</v>
      </c>
      <c r="FC34" s="542"/>
      <c r="FD34" s="542">
        <v>4006</v>
      </c>
      <c r="FE34" s="542">
        <v>4006</v>
      </c>
      <c r="FF34" s="542" t="s">
        <v>21</v>
      </c>
      <c r="FG34" s="542" t="s">
        <v>21</v>
      </c>
      <c r="FH34" s="542" t="s">
        <v>21</v>
      </c>
      <c r="FI34" s="542" t="s">
        <v>21</v>
      </c>
      <c r="FJ34" s="542" t="s">
        <v>21</v>
      </c>
      <c r="FK34" s="542" t="s">
        <v>21</v>
      </c>
      <c r="FL34" s="584" t="s">
        <v>21</v>
      </c>
      <c r="FM34" s="547" t="s">
        <v>35</v>
      </c>
      <c r="FN34" s="548" t="s">
        <v>26</v>
      </c>
    </row>
    <row r="35" spans="1:170" ht="15" customHeight="1">
      <c r="A35" s="1866" t="s">
        <v>26</v>
      </c>
      <c r="B35" s="545" t="s">
        <v>26</v>
      </c>
      <c r="C35" s="1764" t="s">
        <v>173</v>
      </c>
      <c r="D35" s="597">
        <v>4759026</v>
      </c>
      <c r="E35" s="542">
        <v>3317899</v>
      </c>
      <c r="F35" s="542">
        <v>3909834</v>
      </c>
      <c r="G35" s="542">
        <v>7225851</v>
      </c>
      <c r="H35" s="542">
        <v>590822</v>
      </c>
      <c r="I35" s="542">
        <v>36279</v>
      </c>
      <c r="J35" s="542">
        <v>6598750</v>
      </c>
      <c r="K35" s="542">
        <v>2413003</v>
      </c>
      <c r="L35" s="542">
        <v>4075939</v>
      </c>
      <c r="M35" s="542">
        <v>109808</v>
      </c>
      <c r="N35" s="542">
        <v>1138292</v>
      </c>
      <c r="O35" s="584">
        <v>6520689</v>
      </c>
      <c r="P35" s="547" t="s">
        <v>36</v>
      </c>
      <c r="Q35" s="548" t="s">
        <v>26</v>
      </c>
      <c r="R35" s="1866" t="s">
        <v>26</v>
      </c>
      <c r="S35" s="545" t="s">
        <v>26</v>
      </c>
      <c r="T35" s="1764" t="s">
        <v>173</v>
      </c>
      <c r="U35" s="597">
        <v>8026</v>
      </c>
      <c r="V35" s="542" t="s">
        <v>22</v>
      </c>
      <c r="W35" s="542"/>
      <c r="X35" s="542">
        <v>7935</v>
      </c>
      <c r="Y35" s="542">
        <v>240</v>
      </c>
      <c r="Z35" s="542" t="s">
        <v>21</v>
      </c>
      <c r="AA35" s="542">
        <v>7695</v>
      </c>
      <c r="AB35" s="542" t="s">
        <v>22</v>
      </c>
      <c r="AC35" s="542">
        <v>6014</v>
      </c>
      <c r="AD35" s="542">
        <v>1681</v>
      </c>
      <c r="AE35" s="542">
        <v>33</v>
      </c>
      <c r="AF35" s="584">
        <v>3706</v>
      </c>
      <c r="AG35" s="547" t="s">
        <v>36</v>
      </c>
      <c r="AH35" s="548" t="s">
        <v>26</v>
      </c>
      <c r="AI35" s="1866" t="s">
        <v>26</v>
      </c>
      <c r="AJ35" s="545" t="s">
        <v>26</v>
      </c>
      <c r="AK35" s="1764" t="s">
        <v>173</v>
      </c>
      <c r="AL35" s="597">
        <v>21337</v>
      </c>
      <c r="AM35" s="542" t="s">
        <v>22</v>
      </c>
      <c r="AN35" s="542"/>
      <c r="AO35" s="542">
        <v>19943</v>
      </c>
      <c r="AP35" s="542">
        <v>5666</v>
      </c>
      <c r="AQ35" s="542">
        <v>605</v>
      </c>
      <c r="AR35" s="542">
        <v>13672</v>
      </c>
      <c r="AS35" s="542" t="s">
        <v>22</v>
      </c>
      <c r="AT35" s="542">
        <v>13169</v>
      </c>
      <c r="AU35" s="542">
        <v>503</v>
      </c>
      <c r="AV35" s="542">
        <v>852</v>
      </c>
      <c r="AW35" s="584">
        <v>18513</v>
      </c>
      <c r="AX35" s="547" t="s">
        <v>36</v>
      </c>
      <c r="AY35" s="548" t="s">
        <v>26</v>
      </c>
      <c r="AZ35" s="1866" t="s">
        <v>26</v>
      </c>
      <c r="BA35" s="545" t="s">
        <v>26</v>
      </c>
      <c r="BB35" s="1764" t="s">
        <v>173</v>
      </c>
      <c r="BC35" s="597">
        <v>30980</v>
      </c>
      <c r="BD35" s="542" t="s">
        <v>22</v>
      </c>
      <c r="BE35" s="542"/>
      <c r="BF35" s="542">
        <v>23077</v>
      </c>
      <c r="BG35" s="542">
        <v>2571</v>
      </c>
      <c r="BH35" s="542" t="s">
        <v>21</v>
      </c>
      <c r="BI35" s="542">
        <v>20506</v>
      </c>
      <c r="BJ35" s="542" t="s">
        <v>21</v>
      </c>
      <c r="BK35" s="542">
        <v>11826</v>
      </c>
      <c r="BL35" s="542">
        <v>8680</v>
      </c>
      <c r="BM35" s="542">
        <v>706</v>
      </c>
      <c r="BN35" s="584">
        <v>34883</v>
      </c>
      <c r="BO35" s="547" t="s">
        <v>36</v>
      </c>
      <c r="BP35" s="548" t="s">
        <v>26</v>
      </c>
      <c r="BQ35" s="1866" t="s">
        <v>26</v>
      </c>
      <c r="BR35" s="545" t="s">
        <v>26</v>
      </c>
      <c r="BS35" s="1764" t="s">
        <v>173</v>
      </c>
      <c r="BT35" s="597">
        <v>263</v>
      </c>
      <c r="BU35" s="542" t="s">
        <v>21</v>
      </c>
      <c r="BV35" s="542"/>
      <c r="BW35" s="542">
        <v>209</v>
      </c>
      <c r="BX35" s="542" t="s">
        <v>21</v>
      </c>
      <c r="BY35" s="542" t="s">
        <v>21</v>
      </c>
      <c r="BZ35" s="542">
        <v>209</v>
      </c>
      <c r="CA35" s="542" t="s">
        <v>21</v>
      </c>
      <c r="CB35" s="542">
        <v>209</v>
      </c>
      <c r="CC35" s="542" t="s">
        <v>21</v>
      </c>
      <c r="CD35" s="542" t="s">
        <v>21</v>
      </c>
      <c r="CE35" s="584">
        <v>536</v>
      </c>
      <c r="CF35" s="547" t="s">
        <v>36</v>
      </c>
      <c r="CG35" s="548" t="s">
        <v>26</v>
      </c>
      <c r="CH35" s="1866" t="s">
        <v>26</v>
      </c>
      <c r="CI35" s="545" t="s">
        <v>26</v>
      </c>
      <c r="CJ35" s="1764" t="s">
        <v>173</v>
      </c>
      <c r="CK35" s="597">
        <v>1464987</v>
      </c>
      <c r="CL35" s="542" t="s">
        <v>22</v>
      </c>
      <c r="CM35" s="542"/>
      <c r="CN35" s="542">
        <v>1312443</v>
      </c>
      <c r="CO35" s="542">
        <v>313612</v>
      </c>
      <c r="CP35" s="542" t="s">
        <v>21</v>
      </c>
      <c r="CQ35" s="542">
        <v>998831</v>
      </c>
      <c r="CR35" s="542">
        <v>45901</v>
      </c>
      <c r="CS35" s="542">
        <v>952872</v>
      </c>
      <c r="CT35" s="542">
        <v>58</v>
      </c>
      <c r="CU35" s="542">
        <v>248627</v>
      </c>
      <c r="CV35" s="584">
        <v>2338958</v>
      </c>
      <c r="CW35" s="547" t="s">
        <v>36</v>
      </c>
      <c r="CX35" s="548" t="s">
        <v>26</v>
      </c>
      <c r="CY35" s="1866" t="s">
        <v>26</v>
      </c>
      <c r="CZ35" s="545" t="s">
        <v>26</v>
      </c>
      <c r="DA35" s="1764" t="s">
        <v>173</v>
      </c>
      <c r="DB35" s="597">
        <v>143151</v>
      </c>
      <c r="DC35" s="542">
        <v>923669</v>
      </c>
      <c r="DD35" s="542"/>
      <c r="DE35" s="542">
        <v>809637</v>
      </c>
      <c r="DF35" s="542">
        <v>125522</v>
      </c>
      <c r="DG35" s="542" t="s">
        <v>21</v>
      </c>
      <c r="DH35" s="542">
        <v>684115</v>
      </c>
      <c r="DI35" s="542">
        <v>435</v>
      </c>
      <c r="DJ35" s="542">
        <v>648701</v>
      </c>
      <c r="DK35" s="542">
        <v>34979</v>
      </c>
      <c r="DL35" s="542">
        <v>244335</v>
      </c>
      <c r="DM35" s="584" t="s">
        <v>22</v>
      </c>
      <c r="DN35" s="547" t="s">
        <v>36</v>
      </c>
      <c r="DO35" s="548" t="s">
        <v>26</v>
      </c>
      <c r="DP35" s="1866" t="s">
        <v>26</v>
      </c>
      <c r="DQ35" s="545" t="s">
        <v>26</v>
      </c>
      <c r="DR35" s="1764" t="s">
        <v>173</v>
      </c>
      <c r="DS35" s="597" t="s">
        <v>21</v>
      </c>
      <c r="DT35" s="542">
        <v>9233</v>
      </c>
      <c r="DU35" s="542"/>
      <c r="DV35" s="542">
        <v>5566</v>
      </c>
      <c r="DW35" s="542">
        <v>4644</v>
      </c>
      <c r="DX35" s="542" t="s">
        <v>21</v>
      </c>
      <c r="DY35" s="542">
        <v>922</v>
      </c>
      <c r="DZ35" s="542" t="s">
        <v>21</v>
      </c>
      <c r="EA35" s="542">
        <v>922</v>
      </c>
      <c r="EB35" s="542" t="s">
        <v>21</v>
      </c>
      <c r="EC35" s="542">
        <v>3667</v>
      </c>
      <c r="ED35" s="584" t="s">
        <v>22</v>
      </c>
      <c r="EE35" s="547" t="s">
        <v>36</v>
      </c>
      <c r="EF35" s="548" t="s">
        <v>26</v>
      </c>
      <c r="EG35" s="1866" t="s">
        <v>26</v>
      </c>
      <c r="EH35" s="545" t="s">
        <v>26</v>
      </c>
      <c r="EI35" s="1764" t="s">
        <v>173</v>
      </c>
      <c r="EJ35" s="597">
        <v>165306</v>
      </c>
      <c r="EK35" s="542" t="s">
        <v>22</v>
      </c>
      <c r="EL35" s="542"/>
      <c r="EM35" s="542">
        <v>165306</v>
      </c>
      <c r="EN35" s="542">
        <v>29271</v>
      </c>
      <c r="EO35" s="542">
        <v>5575</v>
      </c>
      <c r="EP35" s="542">
        <v>130460</v>
      </c>
      <c r="EQ35" s="542" t="s">
        <v>22</v>
      </c>
      <c r="ER35" s="542">
        <v>123289</v>
      </c>
      <c r="ES35" s="542">
        <v>7171</v>
      </c>
      <c r="ET35" s="542" t="s">
        <v>22</v>
      </c>
      <c r="EU35" s="584" t="s">
        <v>22</v>
      </c>
      <c r="EV35" s="547" t="s">
        <v>36</v>
      </c>
      <c r="EW35" s="548" t="s">
        <v>26</v>
      </c>
      <c r="EX35" s="1866" t="s">
        <v>26</v>
      </c>
      <c r="EY35" s="545" t="s">
        <v>26</v>
      </c>
      <c r="EZ35" s="2341" t="s">
        <v>173</v>
      </c>
      <c r="FA35" s="597">
        <v>3614</v>
      </c>
      <c r="FB35" s="542" t="s">
        <v>21</v>
      </c>
      <c r="FC35" s="542"/>
      <c r="FD35" s="542">
        <v>3614</v>
      </c>
      <c r="FE35" s="542">
        <v>3614</v>
      </c>
      <c r="FF35" s="542" t="s">
        <v>21</v>
      </c>
      <c r="FG35" s="542" t="s">
        <v>21</v>
      </c>
      <c r="FH35" s="542" t="s">
        <v>21</v>
      </c>
      <c r="FI35" s="542" t="s">
        <v>21</v>
      </c>
      <c r="FJ35" s="542" t="s">
        <v>21</v>
      </c>
      <c r="FK35" s="542" t="s">
        <v>21</v>
      </c>
      <c r="FL35" s="584" t="s">
        <v>21</v>
      </c>
      <c r="FM35" s="547" t="s">
        <v>36</v>
      </c>
      <c r="FN35" s="548" t="s">
        <v>26</v>
      </c>
    </row>
    <row r="36" spans="1:170" ht="15" customHeight="1">
      <c r="A36" s="1866" t="s">
        <v>26</v>
      </c>
      <c r="B36" s="545" t="s">
        <v>26</v>
      </c>
      <c r="C36" s="1764" t="s">
        <v>174</v>
      </c>
      <c r="D36" s="597">
        <v>4750636</v>
      </c>
      <c r="E36" s="542">
        <v>3344451</v>
      </c>
      <c r="F36" s="542">
        <v>3965318</v>
      </c>
      <c r="G36" s="542">
        <v>7308115</v>
      </c>
      <c r="H36" s="542">
        <v>612216</v>
      </c>
      <c r="I36" s="542">
        <v>33457</v>
      </c>
      <c r="J36" s="542">
        <v>6662441</v>
      </c>
      <c r="K36" s="542">
        <v>2427497</v>
      </c>
      <c r="L36" s="542">
        <v>4124576</v>
      </c>
      <c r="M36" s="542">
        <v>110368</v>
      </c>
      <c r="N36" s="542">
        <v>1065879</v>
      </c>
      <c r="O36" s="584">
        <v>6189149</v>
      </c>
      <c r="P36" s="547" t="s">
        <v>37</v>
      </c>
      <c r="Q36" s="548" t="s">
        <v>26</v>
      </c>
      <c r="R36" s="1866" t="s">
        <v>26</v>
      </c>
      <c r="S36" s="545" t="s">
        <v>26</v>
      </c>
      <c r="T36" s="1764" t="s">
        <v>174</v>
      </c>
      <c r="U36" s="597">
        <v>6899</v>
      </c>
      <c r="V36" s="542" t="s">
        <v>22</v>
      </c>
      <c r="W36" s="542"/>
      <c r="X36" s="542">
        <v>6609</v>
      </c>
      <c r="Y36" s="542">
        <v>189</v>
      </c>
      <c r="Z36" s="542" t="s">
        <v>21</v>
      </c>
      <c r="AA36" s="542">
        <v>6420</v>
      </c>
      <c r="AB36" s="542" t="s">
        <v>22</v>
      </c>
      <c r="AC36" s="542">
        <v>4696</v>
      </c>
      <c r="AD36" s="542">
        <v>1724</v>
      </c>
      <c r="AE36" s="542">
        <v>40</v>
      </c>
      <c r="AF36" s="584">
        <v>3957</v>
      </c>
      <c r="AG36" s="547" t="s">
        <v>37</v>
      </c>
      <c r="AH36" s="548" t="s">
        <v>26</v>
      </c>
      <c r="AI36" s="1866" t="s">
        <v>26</v>
      </c>
      <c r="AJ36" s="545" t="s">
        <v>26</v>
      </c>
      <c r="AK36" s="1764" t="s">
        <v>174</v>
      </c>
      <c r="AL36" s="597">
        <v>23201</v>
      </c>
      <c r="AM36" s="542" t="s">
        <v>22</v>
      </c>
      <c r="AN36" s="542"/>
      <c r="AO36" s="542">
        <v>19166</v>
      </c>
      <c r="AP36" s="542">
        <v>3592</v>
      </c>
      <c r="AQ36" s="542">
        <v>603</v>
      </c>
      <c r="AR36" s="542">
        <v>14971</v>
      </c>
      <c r="AS36" s="542" t="s">
        <v>22</v>
      </c>
      <c r="AT36" s="542">
        <v>14563</v>
      </c>
      <c r="AU36" s="542">
        <v>408</v>
      </c>
      <c r="AV36" s="542">
        <v>840</v>
      </c>
      <c r="AW36" s="584">
        <v>21693</v>
      </c>
      <c r="AX36" s="547" t="s">
        <v>37</v>
      </c>
      <c r="AY36" s="548" t="s">
        <v>26</v>
      </c>
      <c r="AZ36" s="1866" t="s">
        <v>26</v>
      </c>
      <c r="BA36" s="545" t="s">
        <v>26</v>
      </c>
      <c r="BB36" s="1764" t="s">
        <v>174</v>
      </c>
      <c r="BC36" s="597">
        <v>23937</v>
      </c>
      <c r="BD36" s="542" t="s">
        <v>22</v>
      </c>
      <c r="BE36" s="542"/>
      <c r="BF36" s="542">
        <v>23866</v>
      </c>
      <c r="BG36" s="542">
        <v>2524</v>
      </c>
      <c r="BH36" s="542" t="s">
        <v>21</v>
      </c>
      <c r="BI36" s="542">
        <v>21342</v>
      </c>
      <c r="BJ36" s="542" t="s">
        <v>21</v>
      </c>
      <c r="BK36" s="542">
        <v>12768</v>
      </c>
      <c r="BL36" s="542">
        <v>8574</v>
      </c>
      <c r="BM36" s="542">
        <v>2037</v>
      </c>
      <c r="BN36" s="584">
        <v>32927</v>
      </c>
      <c r="BO36" s="547" t="s">
        <v>37</v>
      </c>
      <c r="BP36" s="548" t="s">
        <v>26</v>
      </c>
      <c r="BQ36" s="1866" t="s">
        <v>26</v>
      </c>
      <c r="BR36" s="545" t="s">
        <v>26</v>
      </c>
      <c r="BS36" s="1764" t="s">
        <v>174</v>
      </c>
      <c r="BT36" s="597">
        <v>212</v>
      </c>
      <c r="BU36" s="542" t="s">
        <v>21</v>
      </c>
      <c r="BV36" s="542"/>
      <c r="BW36" s="542">
        <v>226</v>
      </c>
      <c r="BX36" s="542" t="s">
        <v>21</v>
      </c>
      <c r="BY36" s="542" t="s">
        <v>21</v>
      </c>
      <c r="BZ36" s="542">
        <v>226</v>
      </c>
      <c r="CA36" s="542" t="s">
        <v>21</v>
      </c>
      <c r="CB36" s="542">
        <v>226</v>
      </c>
      <c r="CC36" s="542" t="s">
        <v>21</v>
      </c>
      <c r="CD36" s="542" t="s">
        <v>21</v>
      </c>
      <c r="CE36" s="584">
        <v>522</v>
      </c>
      <c r="CF36" s="547" t="s">
        <v>37</v>
      </c>
      <c r="CG36" s="548" t="s">
        <v>26</v>
      </c>
      <c r="CH36" s="1866" t="s">
        <v>26</v>
      </c>
      <c r="CI36" s="545" t="s">
        <v>26</v>
      </c>
      <c r="CJ36" s="1764" t="s">
        <v>174</v>
      </c>
      <c r="CK36" s="597">
        <v>1591597</v>
      </c>
      <c r="CL36" s="542" t="s">
        <v>22</v>
      </c>
      <c r="CM36" s="542"/>
      <c r="CN36" s="542">
        <v>1390237</v>
      </c>
      <c r="CO36" s="542">
        <v>360868</v>
      </c>
      <c r="CP36" s="542" t="s">
        <v>21</v>
      </c>
      <c r="CQ36" s="542">
        <v>1029369</v>
      </c>
      <c r="CR36" s="542">
        <v>49609</v>
      </c>
      <c r="CS36" s="542">
        <v>979760</v>
      </c>
      <c r="CT36" s="542" t="s">
        <v>21</v>
      </c>
      <c r="CU36" s="542">
        <v>157554</v>
      </c>
      <c r="CV36" s="584">
        <v>2379189</v>
      </c>
      <c r="CW36" s="547" t="s">
        <v>37</v>
      </c>
      <c r="CX36" s="548" t="s">
        <v>26</v>
      </c>
      <c r="CY36" s="1866" t="s">
        <v>26</v>
      </c>
      <c r="CZ36" s="545" t="s">
        <v>26</v>
      </c>
      <c r="DA36" s="1764" t="s">
        <v>174</v>
      </c>
      <c r="DB36" s="597">
        <v>139373</v>
      </c>
      <c r="DC36" s="542">
        <v>934499</v>
      </c>
      <c r="DD36" s="542"/>
      <c r="DE36" s="542">
        <v>824385</v>
      </c>
      <c r="DF36" s="542">
        <v>128559</v>
      </c>
      <c r="DG36" s="542" t="s">
        <v>21</v>
      </c>
      <c r="DH36" s="542">
        <v>695826</v>
      </c>
      <c r="DI36" s="542">
        <v>455</v>
      </c>
      <c r="DJ36" s="542">
        <v>662665</v>
      </c>
      <c r="DK36" s="542">
        <v>32706</v>
      </c>
      <c r="DL36" s="542">
        <v>236300</v>
      </c>
      <c r="DM36" s="584" t="s">
        <v>22</v>
      </c>
      <c r="DN36" s="547" t="s">
        <v>37</v>
      </c>
      <c r="DO36" s="548" t="s">
        <v>26</v>
      </c>
      <c r="DP36" s="1866" t="s">
        <v>26</v>
      </c>
      <c r="DQ36" s="545" t="s">
        <v>26</v>
      </c>
      <c r="DR36" s="1764" t="s">
        <v>174</v>
      </c>
      <c r="DS36" s="597" t="s">
        <v>21</v>
      </c>
      <c r="DT36" s="542">
        <v>6273</v>
      </c>
      <c r="DU36" s="542"/>
      <c r="DV36" s="542">
        <v>2388</v>
      </c>
      <c r="DW36" s="542">
        <v>1591</v>
      </c>
      <c r="DX36" s="542" t="s">
        <v>21</v>
      </c>
      <c r="DY36" s="542">
        <v>797</v>
      </c>
      <c r="DZ36" s="542" t="s">
        <v>21</v>
      </c>
      <c r="EA36" s="542">
        <v>797</v>
      </c>
      <c r="EB36" s="542" t="s">
        <v>21</v>
      </c>
      <c r="EC36" s="542">
        <v>3885</v>
      </c>
      <c r="ED36" s="584" t="s">
        <v>22</v>
      </c>
      <c r="EE36" s="547" t="s">
        <v>37</v>
      </c>
      <c r="EF36" s="548" t="s">
        <v>26</v>
      </c>
      <c r="EG36" s="1866" t="s">
        <v>26</v>
      </c>
      <c r="EH36" s="545" t="s">
        <v>26</v>
      </c>
      <c r="EI36" s="1764" t="s">
        <v>174</v>
      </c>
      <c r="EJ36" s="597">
        <v>165291</v>
      </c>
      <c r="EK36" s="542" t="s">
        <v>22</v>
      </c>
      <c r="EL36" s="542"/>
      <c r="EM36" s="542">
        <v>165291</v>
      </c>
      <c r="EN36" s="542">
        <v>27731</v>
      </c>
      <c r="EO36" s="542">
        <v>5220</v>
      </c>
      <c r="EP36" s="542">
        <v>132340</v>
      </c>
      <c r="EQ36" s="542" t="s">
        <v>22</v>
      </c>
      <c r="ER36" s="542">
        <v>124784</v>
      </c>
      <c r="ES36" s="542">
        <v>7556</v>
      </c>
      <c r="ET36" s="542" t="s">
        <v>22</v>
      </c>
      <c r="EU36" s="584" t="s">
        <v>22</v>
      </c>
      <c r="EV36" s="547" t="s">
        <v>37</v>
      </c>
      <c r="EW36" s="548" t="s">
        <v>26</v>
      </c>
      <c r="EX36" s="1866" t="s">
        <v>26</v>
      </c>
      <c r="EY36" s="545" t="s">
        <v>26</v>
      </c>
      <c r="EZ36" s="2341" t="s">
        <v>174</v>
      </c>
      <c r="FA36" s="597">
        <v>2547</v>
      </c>
      <c r="FB36" s="542" t="s">
        <v>21</v>
      </c>
      <c r="FC36" s="542"/>
      <c r="FD36" s="542">
        <v>2547</v>
      </c>
      <c r="FE36" s="542">
        <v>2547</v>
      </c>
      <c r="FF36" s="542" t="s">
        <v>21</v>
      </c>
      <c r="FG36" s="542" t="s">
        <v>21</v>
      </c>
      <c r="FH36" s="542" t="s">
        <v>21</v>
      </c>
      <c r="FI36" s="542" t="s">
        <v>21</v>
      </c>
      <c r="FJ36" s="542" t="s">
        <v>21</v>
      </c>
      <c r="FK36" s="542" t="s">
        <v>21</v>
      </c>
      <c r="FL36" s="584" t="s">
        <v>21</v>
      </c>
      <c r="FM36" s="547" t="s">
        <v>37</v>
      </c>
      <c r="FN36" s="548" t="s">
        <v>26</v>
      </c>
    </row>
    <row r="37" spans="1:170" ht="15" customHeight="1">
      <c r="A37" s="1866" t="s">
        <v>26</v>
      </c>
      <c r="B37" s="545" t="s">
        <v>26</v>
      </c>
      <c r="C37" s="1764" t="s">
        <v>175</v>
      </c>
      <c r="D37" s="597">
        <v>5045718</v>
      </c>
      <c r="E37" s="542">
        <v>3161589</v>
      </c>
      <c r="F37" s="542">
        <v>3844933</v>
      </c>
      <c r="G37" s="542">
        <v>7005552</v>
      </c>
      <c r="H37" s="542">
        <v>605718</v>
      </c>
      <c r="I37" s="542">
        <v>38291</v>
      </c>
      <c r="J37" s="542">
        <v>6361543</v>
      </c>
      <c r="K37" s="542">
        <v>2292591</v>
      </c>
      <c r="L37" s="542">
        <v>3962583</v>
      </c>
      <c r="M37" s="542">
        <v>106369</v>
      </c>
      <c r="N37" s="542">
        <v>1053283</v>
      </c>
      <c r="O37" s="584">
        <v>6261817</v>
      </c>
      <c r="P37" s="547" t="s">
        <v>38</v>
      </c>
      <c r="Q37" s="548" t="s">
        <v>26</v>
      </c>
      <c r="R37" s="1866" t="s">
        <v>26</v>
      </c>
      <c r="S37" s="545" t="s">
        <v>26</v>
      </c>
      <c r="T37" s="1764" t="s">
        <v>175</v>
      </c>
      <c r="U37" s="597">
        <v>7633</v>
      </c>
      <c r="V37" s="542" t="s">
        <v>22</v>
      </c>
      <c r="W37" s="542"/>
      <c r="X37" s="542">
        <v>7652</v>
      </c>
      <c r="Y37" s="542">
        <v>200</v>
      </c>
      <c r="Z37" s="542" t="s">
        <v>21</v>
      </c>
      <c r="AA37" s="542">
        <v>7452</v>
      </c>
      <c r="AB37" s="542" t="s">
        <v>22</v>
      </c>
      <c r="AC37" s="542">
        <v>5818</v>
      </c>
      <c r="AD37" s="542">
        <v>1634</v>
      </c>
      <c r="AE37" s="542">
        <v>58</v>
      </c>
      <c r="AF37" s="584">
        <v>3880</v>
      </c>
      <c r="AG37" s="547" t="s">
        <v>38</v>
      </c>
      <c r="AH37" s="548" t="s">
        <v>26</v>
      </c>
      <c r="AI37" s="1866" t="s">
        <v>26</v>
      </c>
      <c r="AJ37" s="545" t="s">
        <v>26</v>
      </c>
      <c r="AK37" s="1764" t="s">
        <v>175</v>
      </c>
      <c r="AL37" s="597">
        <v>20956</v>
      </c>
      <c r="AM37" s="542" t="s">
        <v>22</v>
      </c>
      <c r="AN37" s="542"/>
      <c r="AO37" s="542">
        <v>22185</v>
      </c>
      <c r="AP37" s="542">
        <v>5131</v>
      </c>
      <c r="AQ37" s="542">
        <v>632</v>
      </c>
      <c r="AR37" s="542">
        <v>16422</v>
      </c>
      <c r="AS37" s="542" t="s">
        <v>22</v>
      </c>
      <c r="AT37" s="542">
        <v>15501</v>
      </c>
      <c r="AU37" s="542">
        <v>921</v>
      </c>
      <c r="AV37" s="542">
        <v>1033</v>
      </c>
      <c r="AW37" s="584">
        <v>19417</v>
      </c>
      <c r="AX37" s="547" t="s">
        <v>38</v>
      </c>
      <c r="AY37" s="548" t="s">
        <v>26</v>
      </c>
      <c r="AZ37" s="1866" t="s">
        <v>26</v>
      </c>
      <c r="BA37" s="545" t="s">
        <v>26</v>
      </c>
      <c r="BB37" s="1764" t="s">
        <v>175</v>
      </c>
      <c r="BC37" s="597">
        <v>23743</v>
      </c>
      <c r="BD37" s="542" t="s">
        <v>22</v>
      </c>
      <c r="BE37" s="542"/>
      <c r="BF37" s="542">
        <v>24454</v>
      </c>
      <c r="BG37" s="542">
        <v>3105</v>
      </c>
      <c r="BH37" s="542" t="s">
        <v>21</v>
      </c>
      <c r="BI37" s="542">
        <v>21349</v>
      </c>
      <c r="BJ37" s="542" t="s">
        <v>21</v>
      </c>
      <c r="BK37" s="542">
        <v>12636</v>
      </c>
      <c r="BL37" s="542">
        <v>8713</v>
      </c>
      <c r="BM37" s="542">
        <v>846</v>
      </c>
      <c r="BN37" s="584">
        <v>31378</v>
      </c>
      <c r="BO37" s="547" t="s">
        <v>38</v>
      </c>
      <c r="BP37" s="548" t="s">
        <v>26</v>
      </c>
      <c r="BQ37" s="1866" t="s">
        <v>26</v>
      </c>
      <c r="BR37" s="545" t="s">
        <v>26</v>
      </c>
      <c r="BS37" s="1764" t="s">
        <v>175</v>
      </c>
      <c r="BT37" s="597">
        <v>177</v>
      </c>
      <c r="BU37" s="542" t="s">
        <v>21</v>
      </c>
      <c r="BV37" s="542"/>
      <c r="BW37" s="542">
        <v>149</v>
      </c>
      <c r="BX37" s="542" t="s">
        <v>21</v>
      </c>
      <c r="BY37" s="542" t="s">
        <v>21</v>
      </c>
      <c r="BZ37" s="542">
        <v>149</v>
      </c>
      <c r="CA37" s="542" t="s">
        <v>21</v>
      </c>
      <c r="CB37" s="542">
        <v>149</v>
      </c>
      <c r="CC37" s="542" t="s">
        <v>21</v>
      </c>
      <c r="CD37" s="542" t="s">
        <v>21</v>
      </c>
      <c r="CE37" s="584">
        <v>550</v>
      </c>
      <c r="CF37" s="547" t="s">
        <v>38</v>
      </c>
      <c r="CG37" s="548" t="s">
        <v>26</v>
      </c>
      <c r="CH37" s="1866" t="s">
        <v>26</v>
      </c>
      <c r="CI37" s="545" t="s">
        <v>26</v>
      </c>
      <c r="CJ37" s="1764" t="s">
        <v>175</v>
      </c>
      <c r="CK37" s="597">
        <v>1566977</v>
      </c>
      <c r="CL37" s="542" t="s">
        <v>22</v>
      </c>
      <c r="CM37" s="542"/>
      <c r="CN37" s="542">
        <v>1361831</v>
      </c>
      <c r="CO37" s="542">
        <v>361080</v>
      </c>
      <c r="CP37" s="542" t="s">
        <v>21</v>
      </c>
      <c r="CQ37" s="542">
        <v>1000751</v>
      </c>
      <c r="CR37" s="542">
        <v>42416</v>
      </c>
      <c r="CS37" s="542">
        <v>958335</v>
      </c>
      <c r="CT37" s="542" t="s">
        <v>21</v>
      </c>
      <c r="CU37" s="542">
        <v>138884</v>
      </c>
      <c r="CV37" s="584">
        <v>2423519</v>
      </c>
      <c r="CW37" s="547" t="s">
        <v>38</v>
      </c>
      <c r="CX37" s="548" t="s">
        <v>26</v>
      </c>
      <c r="CY37" s="1866" t="s">
        <v>26</v>
      </c>
      <c r="CZ37" s="545" t="s">
        <v>26</v>
      </c>
      <c r="DA37" s="1764" t="s">
        <v>175</v>
      </c>
      <c r="DB37" s="597">
        <v>136994</v>
      </c>
      <c r="DC37" s="542">
        <v>882768</v>
      </c>
      <c r="DD37" s="542"/>
      <c r="DE37" s="542">
        <v>794279</v>
      </c>
      <c r="DF37" s="542">
        <v>114251</v>
      </c>
      <c r="DG37" s="542" t="s">
        <v>21</v>
      </c>
      <c r="DH37" s="542">
        <v>680028</v>
      </c>
      <c r="DI37" s="542">
        <v>413</v>
      </c>
      <c r="DJ37" s="542">
        <v>645854</v>
      </c>
      <c r="DK37" s="542">
        <v>33761</v>
      </c>
      <c r="DL37" s="542">
        <v>215165</v>
      </c>
      <c r="DM37" s="584" t="s">
        <v>22</v>
      </c>
      <c r="DN37" s="547" t="s">
        <v>38</v>
      </c>
      <c r="DO37" s="548" t="s">
        <v>26</v>
      </c>
      <c r="DP37" s="1866" t="s">
        <v>26</v>
      </c>
      <c r="DQ37" s="545" t="s">
        <v>26</v>
      </c>
      <c r="DR37" s="1764" t="s">
        <v>175</v>
      </c>
      <c r="DS37" s="597" t="s">
        <v>21</v>
      </c>
      <c r="DT37" s="542">
        <v>2274</v>
      </c>
      <c r="DU37" s="542"/>
      <c r="DV37" s="542">
        <v>1386</v>
      </c>
      <c r="DW37" s="542">
        <v>1205</v>
      </c>
      <c r="DX37" s="542" t="s">
        <v>21</v>
      </c>
      <c r="DY37" s="542">
        <v>181</v>
      </c>
      <c r="DZ37" s="542" t="s">
        <v>21</v>
      </c>
      <c r="EA37" s="542">
        <v>181</v>
      </c>
      <c r="EB37" s="542" t="s">
        <v>21</v>
      </c>
      <c r="EC37" s="542">
        <v>888</v>
      </c>
      <c r="ED37" s="584" t="s">
        <v>22</v>
      </c>
      <c r="EE37" s="547" t="s">
        <v>38</v>
      </c>
      <c r="EF37" s="548" t="s">
        <v>26</v>
      </c>
      <c r="EG37" s="1866" t="s">
        <v>26</v>
      </c>
      <c r="EH37" s="545" t="s">
        <v>26</v>
      </c>
      <c r="EI37" s="1764" t="s">
        <v>175</v>
      </c>
      <c r="EJ37" s="597">
        <v>178858</v>
      </c>
      <c r="EK37" s="542" t="s">
        <v>22</v>
      </c>
      <c r="EL37" s="542"/>
      <c r="EM37" s="542">
        <v>178858</v>
      </c>
      <c r="EN37" s="542">
        <v>33822</v>
      </c>
      <c r="EO37" s="542">
        <v>5527</v>
      </c>
      <c r="EP37" s="542">
        <v>139509</v>
      </c>
      <c r="EQ37" s="542" t="s">
        <v>22</v>
      </c>
      <c r="ER37" s="542">
        <v>132694</v>
      </c>
      <c r="ES37" s="542">
        <v>6815</v>
      </c>
      <c r="ET37" s="542" t="s">
        <v>22</v>
      </c>
      <c r="EU37" s="584" t="s">
        <v>22</v>
      </c>
      <c r="EV37" s="547" t="s">
        <v>38</v>
      </c>
      <c r="EW37" s="548" t="s">
        <v>26</v>
      </c>
      <c r="EX37" s="1866" t="s">
        <v>26</v>
      </c>
      <c r="EY37" s="545" t="s">
        <v>26</v>
      </c>
      <c r="EZ37" s="2341" t="s">
        <v>175</v>
      </c>
      <c r="FA37" s="597">
        <v>2882</v>
      </c>
      <c r="FB37" s="542" t="s">
        <v>21</v>
      </c>
      <c r="FC37" s="542"/>
      <c r="FD37" s="542">
        <v>2882</v>
      </c>
      <c r="FE37" s="542">
        <v>2882</v>
      </c>
      <c r="FF37" s="542" t="s">
        <v>21</v>
      </c>
      <c r="FG37" s="542" t="s">
        <v>21</v>
      </c>
      <c r="FH37" s="542" t="s">
        <v>21</v>
      </c>
      <c r="FI37" s="542" t="s">
        <v>21</v>
      </c>
      <c r="FJ37" s="542" t="s">
        <v>21</v>
      </c>
      <c r="FK37" s="542" t="s">
        <v>21</v>
      </c>
      <c r="FL37" s="584" t="s">
        <v>21</v>
      </c>
      <c r="FM37" s="547" t="s">
        <v>38</v>
      </c>
      <c r="FN37" s="548" t="s">
        <v>26</v>
      </c>
    </row>
    <row r="38" spans="1:170" ht="15" customHeight="1">
      <c r="A38" s="1866" t="s">
        <v>26</v>
      </c>
      <c r="B38" s="545" t="s">
        <v>26</v>
      </c>
      <c r="C38" s="1764" t="s">
        <v>176</v>
      </c>
      <c r="D38" s="597">
        <v>4648495</v>
      </c>
      <c r="E38" s="542">
        <v>3241353</v>
      </c>
      <c r="F38" s="542">
        <v>3994312</v>
      </c>
      <c r="G38" s="542">
        <v>7233871</v>
      </c>
      <c r="H38" s="542">
        <v>606935</v>
      </c>
      <c r="I38" s="542">
        <v>35275</v>
      </c>
      <c r="J38" s="542">
        <v>6591661</v>
      </c>
      <c r="K38" s="542">
        <v>2361292</v>
      </c>
      <c r="L38" s="542">
        <v>4118389</v>
      </c>
      <c r="M38" s="542">
        <v>111981</v>
      </c>
      <c r="N38" s="542">
        <v>1086701</v>
      </c>
      <c r="O38" s="584">
        <v>5777384</v>
      </c>
      <c r="P38" s="547" t="s">
        <v>39</v>
      </c>
      <c r="Q38" s="548" t="s">
        <v>26</v>
      </c>
      <c r="R38" s="1866" t="s">
        <v>26</v>
      </c>
      <c r="S38" s="545" t="s">
        <v>26</v>
      </c>
      <c r="T38" s="1764" t="s">
        <v>176</v>
      </c>
      <c r="U38" s="597">
        <v>7553</v>
      </c>
      <c r="V38" s="542" t="s">
        <v>22</v>
      </c>
      <c r="W38" s="542"/>
      <c r="X38" s="542">
        <v>7922</v>
      </c>
      <c r="Y38" s="542">
        <v>258</v>
      </c>
      <c r="Z38" s="542" t="s">
        <v>21</v>
      </c>
      <c r="AA38" s="542">
        <v>7664</v>
      </c>
      <c r="AB38" s="542" t="s">
        <v>22</v>
      </c>
      <c r="AC38" s="542">
        <v>6005</v>
      </c>
      <c r="AD38" s="542">
        <v>1659</v>
      </c>
      <c r="AE38" s="542">
        <v>69</v>
      </c>
      <c r="AF38" s="584">
        <v>3443</v>
      </c>
      <c r="AG38" s="547" t="s">
        <v>39</v>
      </c>
      <c r="AH38" s="548" t="s">
        <v>26</v>
      </c>
      <c r="AI38" s="1866" t="s">
        <v>26</v>
      </c>
      <c r="AJ38" s="545" t="s">
        <v>26</v>
      </c>
      <c r="AK38" s="1764" t="s">
        <v>176</v>
      </c>
      <c r="AL38" s="597">
        <v>22170</v>
      </c>
      <c r="AM38" s="542" t="s">
        <v>22</v>
      </c>
      <c r="AN38" s="542"/>
      <c r="AO38" s="542">
        <v>20673</v>
      </c>
      <c r="AP38" s="542">
        <v>4863</v>
      </c>
      <c r="AQ38" s="542">
        <v>638</v>
      </c>
      <c r="AR38" s="542">
        <v>15172</v>
      </c>
      <c r="AS38" s="542" t="s">
        <v>22</v>
      </c>
      <c r="AT38" s="542">
        <v>14610</v>
      </c>
      <c r="AU38" s="542">
        <v>562</v>
      </c>
      <c r="AV38" s="542">
        <v>874</v>
      </c>
      <c r="AW38" s="584">
        <v>20021</v>
      </c>
      <c r="AX38" s="547" t="s">
        <v>39</v>
      </c>
      <c r="AY38" s="548" t="s">
        <v>26</v>
      </c>
      <c r="AZ38" s="1866" t="s">
        <v>26</v>
      </c>
      <c r="BA38" s="545" t="s">
        <v>26</v>
      </c>
      <c r="BB38" s="1764" t="s">
        <v>176</v>
      </c>
      <c r="BC38" s="597">
        <v>29244</v>
      </c>
      <c r="BD38" s="542" t="s">
        <v>22</v>
      </c>
      <c r="BE38" s="542"/>
      <c r="BF38" s="542">
        <v>30524</v>
      </c>
      <c r="BG38" s="542">
        <v>6725</v>
      </c>
      <c r="BH38" s="542" t="s">
        <v>21</v>
      </c>
      <c r="BI38" s="542">
        <v>23799</v>
      </c>
      <c r="BJ38" s="542" t="s">
        <v>21</v>
      </c>
      <c r="BK38" s="542">
        <v>14987</v>
      </c>
      <c r="BL38" s="542">
        <v>8812</v>
      </c>
      <c r="BM38" s="542">
        <v>1551</v>
      </c>
      <c r="BN38" s="584">
        <v>28557</v>
      </c>
      <c r="BO38" s="547" t="s">
        <v>39</v>
      </c>
      <c r="BP38" s="548" t="s">
        <v>26</v>
      </c>
      <c r="BQ38" s="1866" t="s">
        <v>26</v>
      </c>
      <c r="BR38" s="545" t="s">
        <v>26</v>
      </c>
      <c r="BS38" s="1764" t="s">
        <v>176</v>
      </c>
      <c r="BT38" s="597">
        <v>337</v>
      </c>
      <c r="BU38" s="542" t="s">
        <v>21</v>
      </c>
      <c r="BV38" s="542"/>
      <c r="BW38" s="542">
        <v>375</v>
      </c>
      <c r="BX38" s="542" t="s">
        <v>21</v>
      </c>
      <c r="BY38" s="542" t="s">
        <v>21</v>
      </c>
      <c r="BZ38" s="542">
        <v>375</v>
      </c>
      <c r="CA38" s="542" t="s">
        <v>21</v>
      </c>
      <c r="CB38" s="542">
        <v>375</v>
      </c>
      <c r="CC38" s="542" t="s">
        <v>21</v>
      </c>
      <c r="CD38" s="542" t="s">
        <v>21</v>
      </c>
      <c r="CE38" s="584">
        <v>512</v>
      </c>
      <c r="CF38" s="547" t="s">
        <v>39</v>
      </c>
      <c r="CG38" s="548" t="s">
        <v>26</v>
      </c>
      <c r="CH38" s="1866" t="s">
        <v>26</v>
      </c>
      <c r="CI38" s="545" t="s">
        <v>26</v>
      </c>
      <c r="CJ38" s="1764" t="s">
        <v>176</v>
      </c>
      <c r="CK38" s="597">
        <v>1430237</v>
      </c>
      <c r="CL38" s="542" t="s">
        <v>22</v>
      </c>
      <c r="CM38" s="542"/>
      <c r="CN38" s="542">
        <v>1340624</v>
      </c>
      <c r="CO38" s="542">
        <v>319546</v>
      </c>
      <c r="CP38" s="542" t="s">
        <v>21</v>
      </c>
      <c r="CQ38" s="542">
        <v>1021078</v>
      </c>
      <c r="CR38" s="542">
        <v>47702</v>
      </c>
      <c r="CS38" s="542">
        <v>973376</v>
      </c>
      <c r="CT38" s="542" t="s">
        <v>21</v>
      </c>
      <c r="CU38" s="542">
        <v>232253</v>
      </c>
      <c r="CV38" s="584">
        <v>2272084</v>
      </c>
      <c r="CW38" s="547" t="s">
        <v>39</v>
      </c>
      <c r="CX38" s="548" t="s">
        <v>26</v>
      </c>
      <c r="CY38" s="1866" t="s">
        <v>26</v>
      </c>
      <c r="CZ38" s="545" t="s">
        <v>26</v>
      </c>
      <c r="DA38" s="1764" t="s">
        <v>176</v>
      </c>
      <c r="DB38" s="597">
        <v>139001</v>
      </c>
      <c r="DC38" s="542">
        <v>916870</v>
      </c>
      <c r="DD38" s="542"/>
      <c r="DE38" s="542">
        <v>815112</v>
      </c>
      <c r="DF38" s="542">
        <v>127431</v>
      </c>
      <c r="DG38" s="542" t="s">
        <v>21</v>
      </c>
      <c r="DH38" s="542">
        <v>687681</v>
      </c>
      <c r="DI38" s="542">
        <v>454</v>
      </c>
      <c r="DJ38" s="542">
        <v>652104</v>
      </c>
      <c r="DK38" s="542">
        <v>35123</v>
      </c>
      <c r="DL38" s="542">
        <v>230243</v>
      </c>
      <c r="DM38" s="584" t="s">
        <v>22</v>
      </c>
      <c r="DN38" s="547" t="s">
        <v>39</v>
      </c>
      <c r="DO38" s="548" t="s">
        <v>26</v>
      </c>
      <c r="DP38" s="1866" t="s">
        <v>26</v>
      </c>
      <c r="DQ38" s="545" t="s">
        <v>26</v>
      </c>
      <c r="DR38" s="1764" t="s">
        <v>176</v>
      </c>
      <c r="DS38" s="597" t="s">
        <v>21</v>
      </c>
      <c r="DT38" s="542">
        <v>10580</v>
      </c>
      <c r="DU38" s="542"/>
      <c r="DV38" s="542">
        <v>7403</v>
      </c>
      <c r="DW38" s="542">
        <v>6484</v>
      </c>
      <c r="DX38" s="542" t="s">
        <v>21</v>
      </c>
      <c r="DY38" s="542">
        <v>919</v>
      </c>
      <c r="DZ38" s="542" t="s">
        <v>21</v>
      </c>
      <c r="EA38" s="542">
        <v>919</v>
      </c>
      <c r="EB38" s="542" t="s">
        <v>21</v>
      </c>
      <c r="EC38" s="542">
        <v>3177</v>
      </c>
      <c r="ED38" s="584" t="s">
        <v>22</v>
      </c>
      <c r="EE38" s="547" t="s">
        <v>39</v>
      </c>
      <c r="EF38" s="548" t="s">
        <v>26</v>
      </c>
      <c r="EG38" s="1866" t="s">
        <v>26</v>
      </c>
      <c r="EH38" s="545" t="s">
        <v>26</v>
      </c>
      <c r="EI38" s="1764" t="s">
        <v>176</v>
      </c>
      <c r="EJ38" s="597">
        <v>176430</v>
      </c>
      <c r="EK38" s="542" t="s">
        <v>22</v>
      </c>
      <c r="EL38" s="542"/>
      <c r="EM38" s="542">
        <v>176430</v>
      </c>
      <c r="EN38" s="542">
        <v>29757</v>
      </c>
      <c r="EO38" s="542">
        <v>4951</v>
      </c>
      <c r="EP38" s="542">
        <v>141722</v>
      </c>
      <c r="EQ38" s="542" t="s">
        <v>22</v>
      </c>
      <c r="ER38" s="542">
        <v>133322</v>
      </c>
      <c r="ES38" s="542">
        <v>8400</v>
      </c>
      <c r="ET38" s="542" t="s">
        <v>22</v>
      </c>
      <c r="EU38" s="584" t="s">
        <v>22</v>
      </c>
      <c r="EV38" s="547" t="s">
        <v>39</v>
      </c>
      <c r="EW38" s="548" t="s">
        <v>26</v>
      </c>
      <c r="EX38" s="1866" t="s">
        <v>26</v>
      </c>
      <c r="EY38" s="545" t="s">
        <v>26</v>
      </c>
      <c r="EZ38" s="2341" t="s">
        <v>176</v>
      </c>
      <c r="FA38" s="597">
        <v>2067</v>
      </c>
      <c r="FB38" s="542" t="s">
        <v>21</v>
      </c>
      <c r="FC38" s="542"/>
      <c r="FD38" s="542">
        <v>2067</v>
      </c>
      <c r="FE38" s="542">
        <v>2067</v>
      </c>
      <c r="FF38" s="542" t="s">
        <v>21</v>
      </c>
      <c r="FG38" s="542" t="s">
        <v>21</v>
      </c>
      <c r="FH38" s="542" t="s">
        <v>21</v>
      </c>
      <c r="FI38" s="542" t="s">
        <v>21</v>
      </c>
      <c r="FJ38" s="542" t="s">
        <v>21</v>
      </c>
      <c r="FK38" s="542" t="s">
        <v>21</v>
      </c>
      <c r="FL38" s="584" t="s">
        <v>21</v>
      </c>
      <c r="FM38" s="547" t="s">
        <v>39</v>
      </c>
      <c r="FN38" s="548" t="s">
        <v>26</v>
      </c>
    </row>
    <row r="39" spans="1:170" ht="15" customHeight="1">
      <c r="A39" s="1866" t="s">
        <v>26</v>
      </c>
      <c r="B39" s="545" t="s">
        <v>26</v>
      </c>
      <c r="C39" s="1764" t="s">
        <v>177</v>
      </c>
      <c r="D39" s="597">
        <v>4902222</v>
      </c>
      <c r="E39" s="542">
        <v>3187688</v>
      </c>
      <c r="F39" s="542">
        <v>3862937</v>
      </c>
      <c r="G39" s="542">
        <v>7048909</v>
      </c>
      <c r="H39" s="542">
        <v>517186</v>
      </c>
      <c r="I39" s="542">
        <v>36976</v>
      </c>
      <c r="J39" s="542">
        <v>6494748</v>
      </c>
      <c r="K39" s="542">
        <v>2354878</v>
      </c>
      <c r="L39" s="542">
        <v>4030984</v>
      </c>
      <c r="M39" s="542">
        <v>108887</v>
      </c>
      <c r="N39" s="542">
        <v>1025735</v>
      </c>
      <c r="O39" s="584">
        <v>5734679</v>
      </c>
      <c r="P39" s="547" t="s">
        <v>40</v>
      </c>
      <c r="Q39" s="548" t="s">
        <v>26</v>
      </c>
      <c r="R39" s="1866" t="s">
        <v>26</v>
      </c>
      <c r="S39" s="545" t="s">
        <v>26</v>
      </c>
      <c r="T39" s="1764" t="s">
        <v>177</v>
      </c>
      <c r="U39" s="597">
        <v>8344</v>
      </c>
      <c r="V39" s="542" t="s">
        <v>22</v>
      </c>
      <c r="W39" s="542"/>
      <c r="X39" s="542">
        <v>8100</v>
      </c>
      <c r="Y39" s="542">
        <v>252</v>
      </c>
      <c r="Z39" s="542" t="s">
        <v>21</v>
      </c>
      <c r="AA39" s="542">
        <v>7848</v>
      </c>
      <c r="AB39" s="542" t="s">
        <v>22</v>
      </c>
      <c r="AC39" s="542">
        <v>6118</v>
      </c>
      <c r="AD39" s="542">
        <v>1730</v>
      </c>
      <c r="AE39" s="542">
        <v>84</v>
      </c>
      <c r="AF39" s="584">
        <v>3610</v>
      </c>
      <c r="AG39" s="547" t="s">
        <v>40</v>
      </c>
      <c r="AH39" s="548" t="s">
        <v>26</v>
      </c>
      <c r="AI39" s="1866" t="s">
        <v>26</v>
      </c>
      <c r="AJ39" s="545" t="s">
        <v>26</v>
      </c>
      <c r="AK39" s="1764" t="s">
        <v>177</v>
      </c>
      <c r="AL39" s="597">
        <v>21848</v>
      </c>
      <c r="AM39" s="542" t="s">
        <v>22</v>
      </c>
      <c r="AN39" s="542"/>
      <c r="AO39" s="542">
        <v>23216</v>
      </c>
      <c r="AP39" s="542">
        <v>6159</v>
      </c>
      <c r="AQ39" s="542">
        <v>535</v>
      </c>
      <c r="AR39" s="542">
        <v>16522</v>
      </c>
      <c r="AS39" s="542" t="s">
        <v>22</v>
      </c>
      <c r="AT39" s="542">
        <v>15958</v>
      </c>
      <c r="AU39" s="542">
        <v>564</v>
      </c>
      <c r="AV39" s="542">
        <v>830</v>
      </c>
      <c r="AW39" s="584">
        <v>17798</v>
      </c>
      <c r="AX39" s="547" t="s">
        <v>40</v>
      </c>
      <c r="AY39" s="548" t="s">
        <v>26</v>
      </c>
      <c r="AZ39" s="1866" t="s">
        <v>26</v>
      </c>
      <c r="BA39" s="545" t="s">
        <v>26</v>
      </c>
      <c r="BB39" s="1764" t="s">
        <v>177</v>
      </c>
      <c r="BC39" s="597">
        <v>29153</v>
      </c>
      <c r="BD39" s="542" t="s">
        <v>22</v>
      </c>
      <c r="BE39" s="542"/>
      <c r="BF39" s="542">
        <v>28671</v>
      </c>
      <c r="BG39" s="542">
        <v>4801</v>
      </c>
      <c r="BH39" s="542" t="s">
        <v>21</v>
      </c>
      <c r="BI39" s="542">
        <v>23870</v>
      </c>
      <c r="BJ39" s="542" t="s">
        <v>21</v>
      </c>
      <c r="BK39" s="542">
        <v>14627</v>
      </c>
      <c r="BL39" s="542">
        <v>9243</v>
      </c>
      <c r="BM39" s="542">
        <v>3093</v>
      </c>
      <c r="BN39" s="584">
        <v>25963</v>
      </c>
      <c r="BO39" s="547" t="s">
        <v>40</v>
      </c>
      <c r="BP39" s="548" t="s">
        <v>26</v>
      </c>
      <c r="BQ39" s="1866" t="s">
        <v>26</v>
      </c>
      <c r="BR39" s="545" t="s">
        <v>26</v>
      </c>
      <c r="BS39" s="1764" t="s">
        <v>177</v>
      </c>
      <c r="BT39" s="597">
        <v>353</v>
      </c>
      <c r="BU39" s="542" t="s">
        <v>21</v>
      </c>
      <c r="BV39" s="542"/>
      <c r="BW39" s="542">
        <v>335</v>
      </c>
      <c r="BX39" s="542" t="s">
        <v>21</v>
      </c>
      <c r="BY39" s="542" t="s">
        <v>21</v>
      </c>
      <c r="BZ39" s="542">
        <v>335</v>
      </c>
      <c r="CA39" s="542" t="s">
        <v>21</v>
      </c>
      <c r="CB39" s="542">
        <v>335</v>
      </c>
      <c r="CC39" s="542" t="s">
        <v>21</v>
      </c>
      <c r="CD39" s="542" t="s">
        <v>21</v>
      </c>
      <c r="CE39" s="584">
        <v>530</v>
      </c>
      <c r="CF39" s="547" t="s">
        <v>40</v>
      </c>
      <c r="CG39" s="548" t="s">
        <v>26</v>
      </c>
      <c r="CH39" s="1866" t="s">
        <v>26</v>
      </c>
      <c r="CI39" s="545" t="s">
        <v>26</v>
      </c>
      <c r="CJ39" s="1764" t="s">
        <v>177</v>
      </c>
      <c r="CK39" s="597">
        <v>1329908</v>
      </c>
      <c r="CL39" s="542" t="s">
        <v>22</v>
      </c>
      <c r="CM39" s="542"/>
      <c r="CN39" s="542">
        <v>1235849</v>
      </c>
      <c r="CO39" s="542">
        <v>241438</v>
      </c>
      <c r="CP39" s="542" t="s">
        <v>21</v>
      </c>
      <c r="CQ39" s="542">
        <v>994411</v>
      </c>
      <c r="CR39" s="542">
        <v>52543</v>
      </c>
      <c r="CS39" s="542">
        <v>941736</v>
      </c>
      <c r="CT39" s="542">
        <v>132</v>
      </c>
      <c r="CU39" s="542">
        <v>162492</v>
      </c>
      <c r="CV39" s="584">
        <v>2198611</v>
      </c>
      <c r="CW39" s="547" t="s">
        <v>40</v>
      </c>
      <c r="CX39" s="548" t="s">
        <v>26</v>
      </c>
      <c r="CY39" s="1866" t="s">
        <v>26</v>
      </c>
      <c r="CZ39" s="545" t="s">
        <v>26</v>
      </c>
      <c r="DA39" s="1764" t="s">
        <v>177</v>
      </c>
      <c r="DB39" s="597">
        <v>132868</v>
      </c>
      <c r="DC39" s="542">
        <v>902365</v>
      </c>
      <c r="DD39" s="542"/>
      <c r="DE39" s="542">
        <v>804668</v>
      </c>
      <c r="DF39" s="542">
        <v>109893</v>
      </c>
      <c r="DG39" s="542" t="s">
        <v>21</v>
      </c>
      <c r="DH39" s="542">
        <v>694775</v>
      </c>
      <c r="DI39" s="542">
        <v>432</v>
      </c>
      <c r="DJ39" s="542">
        <v>656570</v>
      </c>
      <c r="DK39" s="542">
        <v>37773</v>
      </c>
      <c r="DL39" s="542">
        <v>223299</v>
      </c>
      <c r="DM39" s="584" t="s">
        <v>22</v>
      </c>
      <c r="DN39" s="547" t="s">
        <v>40</v>
      </c>
      <c r="DO39" s="548" t="s">
        <v>26</v>
      </c>
      <c r="DP39" s="1866" t="s">
        <v>26</v>
      </c>
      <c r="DQ39" s="545" t="s">
        <v>26</v>
      </c>
      <c r="DR39" s="1764" t="s">
        <v>177</v>
      </c>
      <c r="DS39" s="597" t="s">
        <v>21</v>
      </c>
      <c r="DT39" s="542">
        <v>9794</v>
      </c>
      <c r="DU39" s="542"/>
      <c r="DV39" s="542">
        <v>7345</v>
      </c>
      <c r="DW39" s="542">
        <v>6619</v>
      </c>
      <c r="DX39" s="542" t="s">
        <v>21</v>
      </c>
      <c r="DY39" s="542">
        <v>726</v>
      </c>
      <c r="DZ39" s="542" t="s">
        <v>21</v>
      </c>
      <c r="EA39" s="542">
        <v>726</v>
      </c>
      <c r="EB39" s="542" t="s">
        <v>21</v>
      </c>
      <c r="EC39" s="542">
        <v>2449</v>
      </c>
      <c r="ED39" s="584" t="s">
        <v>22</v>
      </c>
      <c r="EE39" s="547" t="s">
        <v>40</v>
      </c>
      <c r="EF39" s="548" t="s">
        <v>26</v>
      </c>
      <c r="EG39" s="1866" t="s">
        <v>26</v>
      </c>
      <c r="EH39" s="545" t="s">
        <v>26</v>
      </c>
      <c r="EI39" s="1764" t="s">
        <v>177</v>
      </c>
      <c r="EJ39" s="597">
        <v>178330</v>
      </c>
      <c r="EK39" s="542" t="s">
        <v>22</v>
      </c>
      <c r="EL39" s="542"/>
      <c r="EM39" s="542">
        <v>178330</v>
      </c>
      <c r="EN39" s="542">
        <v>31118</v>
      </c>
      <c r="EO39" s="542">
        <v>4049</v>
      </c>
      <c r="EP39" s="542">
        <v>143163</v>
      </c>
      <c r="EQ39" s="542" t="s">
        <v>22</v>
      </c>
      <c r="ER39" s="542">
        <v>135140</v>
      </c>
      <c r="ES39" s="542">
        <v>8023</v>
      </c>
      <c r="ET39" s="542" t="s">
        <v>22</v>
      </c>
      <c r="EU39" s="584" t="s">
        <v>22</v>
      </c>
      <c r="EV39" s="547" t="s">
        <v>40</v>
      </c>
      <c r="EW39" s="548" t="s">
        <v>26</v>
      </c>
      <c r="EX39" s="1866" t="s">
        <v>26</v>
      </c>
      <c r="EY39" s="545" t="s">
        <v>26</v>
      </c>
      <c r="EZ39" s="2341" t="s">
        <v>177</v>
      </c>
      <c r="FA39" s="597">
        <v>2273</v>
      </c>
      <c r="FB39" s="542" t="s">
        <v>21</v>
      </c>
      <c r="FC39" s="542"/>
      <c r="FD39" s="542">
        <v>2273</v>
      </c>
      <c r="FE39" s="542">
        <v>2273</v>
      </c>
      <c r="FF39" s="542" t="s">
        <v>21</v>
      </c>
      <c r="FG39" s="542" t="s">
        <v>21</v>
      </c>
      <c r="FH39" s="542" t="s">
        <v>21</v>
      </c>
      <c r="FI39" s="542" t="s">
        <v>21</v>
      </c>
      <c r="FJ39" s="542" t="s">
        <v>21</v>
      </c>
      <c r="FK39" s="542" t="s">
        <v>21</v>
      </c>
      <c r="FL39" s="584" t="s">
        <v>21</v>
      </c>
      <c r="FM39" s="547" t="s">
        <v>40</v>
      </c>
      <c r="FN39" s="548" t="s">
        <v>26</v>
      </c>
    </row>
    <row r="40" spans="1:170" ht="15" customHeight="1">
      <c r="A40" s="1873" t="s">
        <v>26</v>
      </c>
      <c r="B40" s="554" t="s">
        <v>26</v>
      </c>
      <c r="C40" s="1766" t="s">
        <v>178</v>
      </c>
      <c r="D40" s="558">
        <v>5658567</v>
      </c>
      <c r="E40" s="555">
        <v>3278722</v>
      </c>
      <c r="F40" s="555">
        <v>3979718</v>
      </c>
      <c r="G40" s="555">
        <v>7256546</v>
      </c>
      <c r="H40" s="555">
        <v>589162</v>
      </c>
      <c r="I40" s="555">
        <v>34549</v>
      </c>
      <c r="J40" s="555">
        <v>6632836</v>
      </c>
      <c r="K40" s="555">
        <v>2397407</v>
      </c>
      <c r="L40" s="555">
        <v>4125495</v>
      </c>
      <c r="M40" s="555">
        <v>109934</v>
      </c>
      <c r="N40" s="555">
        <v>1189909</v>
      </c>
      <c r="O40" s="587">
        <v>6163831</v>
      </c>
      <c r="P40" s="556" t="s">
        <v>41</v>
      </c>
      <c r="Q40" s="557" t="s">
        <v>26</v>
      </c>
      <c r="R40" s="1873" t="s">
        <v>26</v>
      </c>
      <c r="S40" s="554" t="s">
        <v>26</v>
      </c>
      <c r="T40" s="1766" t="s">
        <v>178</v>
      </c>
      <c r="U40" s="558">
        <v>8562</v>
      </c>
      <c r="V40" s="555" t="s">
        <v>22</v>
      </c>
      <c r="W40" s="555"/>
      <c r="X40" s="555">
        <v>8326</v>
      </c>
      <c r="Y40" s="555">
        <v>239</v>
      </c>
      <c r="Z40" s="555" t="s">
        <v>21</v>
      </c>
      <c r="AA40" s="555">
        <v>8087</v>
      </c>
      <c r="AB40" s="555" t="s">
        <v>22</v>
      </c>
      <c r="AC40" s="555">
        <v>6130</v>
      </c>
      <c r="AD40" s="555">
        <v>1957</v>
      </c>
      <c r="AE40" s="555">
        <v>95</v>
      </c>
      <c r="AF40" s="587">
        <v>3753</v>
      </c>
      <c r="AG40" s="556" t="s">
        <v>41</v>
      </c>
      <c r="AH40" s="557" t="s">
        <v>26</v>
      </c>
      <c r="AI40" s="1873" t="s">
        <v>26</v>
      </c>
      <c r="AJ40" s="554" t="s">
        <v>26</v>
      </c>
      <c r="AK40" s="1766" t="s">
        <v>178</v>
      </c>
      <c r="AL40" s="558">
        <v>23200</v>
      </c>
      <c r="AM40" s="555" t="s">
        <v>22</v>
      </c>
      <c r="AN40" s="555"/>
      <c r="AO40" s="555">
        <v>22790</v>
      </c>
      <c r="AP40" s="555">
        <v>7339</v>
      </c>
      <c r="AQ40" s="555">
        <v>610</v>
      </c>
      <c r="AR40" s="555">
        <v>14841</v>
      </c>
      <c r="AS40" s="555" t="s">
        <v>22</v>
      </c>
      <c r="AT40" s="555">
        <v>14284</v>
      </c>
      <c r="AU40" s="555">
        <v>557</v>
      </c>
      <c r="AV40" s="555">
        <v>899</v>
      </c>
      <c r="AW40" s="587">
        <v>17281</v>
      </c>
      <c r="AX40" s="556" t="s">
        <v>41</v>
      </c>
      <c r="AY40" s="557" t="s">
        <v>26</v>
      </c>
      <c r="AZ40" s="1873" t="s">
        <v>26</v>
      </c>
      <c r="BA40" s="554" t="s">
        <v>26</v>
      </c>
      <c r="BB40" s="1766" t="s">
        <v>178</v>
      </c>
      <c r="BC40" s="558">
        <v>27135</v>
      </c>
      <c r="BD40" s="555" t="s">
        <v>22</v>
      </c>
      <c r="BE40" s="555"/>
      <c r="BF40" s="555">
        <v>29500</v>
      </c>
      <c r="BG40" s="555">
        <v>5203</v>
      </c>
      <c r="BH40" s="555" t="s">
        <v>21</v>
      </c>
      <c r="BI40" s="555">
        <v>24297</v>
      </c>
      <c r="BJ40" s="555" t="s">
        <v>21</v>
      </c>
      <c r="BK40" s="555">
        <v>14642</v>
      </c>
      <c r="BL40" s="555">
        <v>9655</v>
      </c>
      <c r="BM40" s="555">
        <v>1372</v>
      </c>
      <c r="BN40" s="587">
        <v>22229</v>
      </c>
      <c r="BO40" s="556" t="s">
        <v>41</v>
      </c>
      <c r="BP40" s="557" t="s">
        <v>26</v>
      </c>
      <c r="BQ40" s="1873" t="s">
        <v>26</v>
      </c>
      <c r="BR40" s="554" t="s">
        <v>26</v>
      </c>
      <c r="BS40" s="1766" t="s">
        <v>178</v>
      </c>
      <c r="BT40" s="558">
        <v>202</v>
      </c>
      <c r="BU40" s="555" t="s">
        <v>21</v>
      </c>
      <c r="BV40" s="555"/>
      <c r="BW40" s="555">
        <v>202</v>
      </c>
      <c r="BX40" s="555" t="s">
        <v>21</v>
      </c>
      <c r="BY40" s="555" t="s">
        <v>21</v>
      </c>
      <c r="BZ40" s="555">
        <v>202</v>
      </c>
      <c r="CA40" s="555" t="s">
        <v>21</v>
      </c>
      <c r="CB40" s="555">
        <v>202</v>
      </c>
      <c r="CC40" s="555" t="s">
        <v>21</v>
      </c>
      <c r="CD40" s="555" t="s">
        <v>21</v>
      </c>
      <c r="CE40" s="587">
        <v>530</v>
      </c>
      <c r="CF40" s="556" t="s">
        <v>41</v>
      </c>
      <c r="CG40" s="557" t="s">
        <v>26</v>
      </c>
      <c r="CH40" s="1873" t="s">
        <v>26</v>
      </c>
      <c r="CI40" s="554" t="s">
        <v>26</v>
      </c>
      <c r="CJ40" s="1766" t="s">
        <v>178</v>
      </c>
      <c r="CK40" s="558">
        <v>1780336</v>
      </c>
      <c r="CL40" s="555" t="s">
        <v>22</v>
      </c>
      <c r="CM40" s="555"/>
      <c r="CN40" s="555">
        <v>1394175</v>
      </c>
      <c r="CO40" s="555">
        <v>320123</v>
      </c>
      <c r="CP40" s="555" t="s">
        <v>21</v>
      </c>
      <c r="CQ40" s="555">
        <v>1074052</v>
      </c>
      <c r="CR40" s="555">
        <v>53171</v>
      </c>
      <c r="CS40" s="555">
        <v>1020875</v>
      </c>
      <c r="CT40" s="555">
        <v>6</v>
      </c>
      <c r="CU40" s="555">
        <v>260448</v>
      </c>
      <c r="CV40" s="587">
        <v>2320007</v>
      </c>
      <c r="CW40" s="556" t="s">
        <v>41</v>
      </c>
      <c r="CX40" s="557" t="s">
        <v>26</v>
      </c>
      <c r="CY40" s="1873" t="s">
        <v>26</v>
      </c>
      <c r="CZ40" s="554" t="s">
        <v>26</v>
      </c>
      <c r="DA40" s="1766" t="s">
        <v>178</v>
      </c>
      <c r="DB40" s="558">
        <v>130541</v>
      </c>
      <c r="DC40" s="555">
        <v>929420</v>
      </c>
      <c r="DD40" s="555"/>
      <c r="DE40" s="555">
        <v>812624</v>
      </c>
      <c r="DF40" s="555">
        <v>113260</v>
      </c>
      <c r="DG40" s="555" t="s">
        <v>21</v>
      </c>
      <c r="DH40" s="555">
        <v>699364</v>
      </c>
      <c r="DI40" s="555">
        <v>475</v>
      </c>
      <c r="DJ40" s="555">
        <v>658234</v>
      </c>
      <c r="DK40" s="555">
        <v>40655</v>
      </c>
      <c r="DL40" s="555">
        <v>229024</v>
      </c>
      <c r="DM40" s="587" t="s">
        <v>22</v>
      </c>
      <c r="DN40" s="556" t="s">
        <v>41</v>
      </c>
      <c r="DO40" s="557" t="s">
        <v>26</v>
      </c>
      <c r="DP40" s="1873" t="s">
        <v>26</v>
      </c>
      <c r="DQ40" s="554" t="s">
        <v>26</v>
      </c>
      <c r="DR40" s="1766" t="s">
        <v>178</v>
      </c>
      <c r="DS40" s="558" t="s">
        <v>21</v>
      </c>
      <c r="DT40" s="555">
        <v>11937</v>
      </c>
      <c r="DU40" s="555"/>
      <c r="DV40" s="555">
        <v>8098</v>
      </c>
      <c r="DW40" s="555">
        <v>7950</v>
      </c>
      <c r="DX40" s="555" t="s">
        <v>21</v>
      </c>
      <c r="DY40" s="555">
        <v>148</v>
      </c>
      <c r="DZ40" s="555" t="s">
        <v>21</v>
      </c>
      <c r="EA40" s="555">
        <v>148</v>
      </c>
      <c r="EB40" s="555" t="s">
        <v>21</v>
      </c>
      <c r="EC40" s="555">
        <v>3839</v>
      </c>
      <c r="ED40" s="587" t="s">
        <v>22</v>
      </c>
      <c r="EE40" s="556" t="s">
        <v>41</v>
      </c>
      <c r="EF40" s="557" t="s">
        <v>26</v>
      </c>
      <c r="EG40" s="1873" t="s">
        <v>26</v>
      </c>
      <c r="EH40" s="554" t="s">
        <v>26</v>
      </c>
      <c r="EI40" s="1766" t="s">
        <v>178</v>
      </c>
      <c r="EJ40" s="558">
        <v>176166</v>
      </c>
      <c r="EK40" s="555" t="s">
        <v>22</v>
      </c>
      <c r="EL40" s="555"/>
      <c r="EM40" s="555">
        <v>176166</v>
      </c>
      <c r="EN40" s="555">
        <v>34233</v>
      </c>
      <c r="EO40" s="555">
        <v>4667</v>
      </c>
      <c r="EP40" s="555">
        <v>137266</v>
      </c>
      <c r="EQ40" s="555" t="s">
        <v>22</v>
      </c>
      <c r="ER40" s="555">
        <v>131364</v>
      </c>
      <c r="ES40" s="555">
        <v>5902</v>
      </c>
      <c r="ET40" s="555" t="s">
        <v>22</v>
      </c>
      <c r="EU40" s="587" t="s">
        <v>22</v>
      </c>
      <c r="EV40" s="556" t="s">
        <v>41</v>
      </c>
      <c r="EW40" s="557" t="s">
        <v>26</v>
      </c>
      <c r="EX40" s="1873" t="s">
        <v>26</v>
      </c>
      <c r="EY40" s="554" t="s">
        <v>26</v>
      </c>
      <c r="EZ40" s="2342" t="s">
        <v>178</v>
      </c>
      <c r="FA40" s="558">
        <v>3581</v>
      </c>
      <c r="FB40" s="555" t="s">
        <v>21</v>
      </c>
      <c r="FC40" s="555"/>
      <c r="FD40" s="555">
        <v>3581</v>
      </c>
      <c r="FE40" s="555">
        <v>3581</v>
      </c>
      <c r="FF40" s="555" t="s">
        <v>21</v>
      </c>
      <c r="FG40" s="555" t="s">
        <v>21</v>
      </c>
      <c r="FH40" s="555" t="s">
        <v>21</v>
      </c>
      <c r="FI40" s="555" t="s">
        <v>21</v>
      </c>
      <c r="FJ40" s="555" t="s">
        <v>21</v>
      </c>
      <c r="FK40" s="555" t="s">
        <v>21</v>
      </c>
      <c r="FL40" s="587" t="s">
        <v>21</v>
      </c>
      <c r="FM40" s="556" t="s">
        <v>41</v>
      </c>
      <c r="FN40" s="557" t="s">
        <v>26</v>
      </c>
    </row>
    <row r="41" spans="1:170" ht="15" customHeight="1">
      <c r="A41" s="2343"/>
      <c r="B41" s="2343"/>
      <c r="C41" s="2343"/>
      <c r="D41" s="2344"/>
      <c r="E41" s="2344"/>
      <c r="F41" s="2344"/>
      <c r="G41" s="2344"/>
      <c r="H41" s="2344"/>
      <c r="I41" s="2344"/>
      <c r="J41" s="2344"/>
      <c r="K41" s="2344"/>
      <c r="L41" s="2344"/>
      <c r="M41" s="2344"/>
      <c r="N41" s="2344"/>
      <c r="O41" s="2345"/>
      <c r="P41" s="2346"/>
      <c r="Q41" s="2347"/>
      <c r="R41" s="2343"/>
      <c r="S41" s="2343"/>
      <c r="T41" s="2343"/>
      <c r="U41" s="2344"/>
      <c r="V41" s="2344"/>
      <c r="W41" s="2344"/>
      <c r="X41" s="2344"/>
      <c r="Y41" s="2344"/>
      <c r="Z41" s="2344"/>
      <c r="AA41" s="2344"/>
      <c r="AB41" s="2344"/>
      <c r="AC41" s="2344"/>
      <c r="AD41" s="2344"/>
      <c r="AE41" s="2344"/>
      <c r="AF41" s="2345"/>
      <c r="AG41" s="2346"/>
      <c r="AH41" s="2347"/>
      <c r="AI41" s="2343"/>
      <c r="AJ41" s="2343"/>
      <c r="AK41" s="2343"/>
      <c r="AL41" s="2344"/>
      <c r="AM41" s="2344"/>
      <c r="AN41" s="2344"/>
      <c r="AO41" s="2344"/>
      <c r="AP41" s="2344"/>
      <c r="AQ41" s="2344"/>
      <c r="AR41" s="2344"/>
      <c r="AS41" s="2344"/>
      <c r="AT41" s="2344"/>
      <c r="AU41" s="2344"/>
      <c r="AV41" s="2344"/>
      <c r="AW41" s="2345"/>
      <c r="AX41" s="2346"/>
      <c r="AY41" s="2347"/>
      <c r="AZ41" s="2343"/>
      <c r="BA41" s="2343"/>
      <c r="BB41" s="2343"/>
      <c r="BC41" s="2344"/>
      <c r="BD41" s="2344"/>
      <c r="BE41" s="2344"/>
      <c r="BF41" s="2344"/>
      <c r="BG41" s="2344"/>
      <c r="BH41" s="2344"/>
      <c r="BO41" s="2346"/>
      <c r="BP41" s="2347"/>
      <c r="BQ41" s="2343"/>
      <c r="BR41" s="2343"/>
      <c r="BS41" s="2343"/>
      <c r="BT41" s="2344"/>
      <c r="BU41" s="2344"/>
      <c r="BV41" s="2344"/>
      <c r="BW41" s="2344"/>
      <c r="BX41" s="2344"/>
      <c r="BY41" s="2344"/>
      <c r="BZ41" s="2344"/>
      <c r="CA41" s="2344"/>
      <c r="CB41" s="2344"/>
      <c r="CC41" s="2344"/>
      <c r="CD41" s="2344"/>
      <c r="CE41" s="2345"/>
      <c r="CF41" s="2346"/>
      <c r="CG41" s="2347"/>
      <c r="CH41" s="2343"/>
      <c r="CI41" s="2343"/>
      <c r="CJ41" s="2343"/>
      <c r="CK41" s="2344"/>
      <c r="CL41" s="2344"/>
      <c r="CM41" s="2344"/>
      <c r="CN41" s="2344"/>
      <c r="CO41" s="2344"/>
      <c r="CP41" s="2344"/>
      <c r="CQ41" s="2344"/>
      <c r="CR41" s="2344"/>
      <c r="CS41" s="2344"/>
      <c r="CT41" s="2344"/>
      <c r="CU41" s="2344"/>
      <c r="CV41" s="2345"/>
      <c r="CW41" s="2346"/>
      <c r="CX41" s="2347"/>
      <c r="CY41" s="2343"/>
      <c r="CZ41" s="2343"/>
      <c r="DA41" s="2343"/>
      <c r="DB41" s="2344"/>
      <c r="DC41" s="2344"/>
      <c r="DD41" s="2344"/>
      <c r="DE41" s="2344"/>
      <c r="DF41" s="2344"/>
      <c r="DG41" s="2344"/>
      <c r="DH41" s="2344"/>
      <c r="DI41" s="2344"/>
      <c r="DJ41" s="2344"/>
      <c r="DK41" s="2344"/>
      <c r="DL41" s="2344"/>
      <c r="DM41" s="2344"/>
      <c r="DN41" s="2346"/>
      <c r="DO41" s="2347"/>
      <c r="DP41" s="2343"/>
      <c r="DQ41" s="2343"/>
      <c r="DR41" s="2343"/>
      <c r="DS41" s="2344"/>
      <c r="DT41" s="2344"/>
      <c r="DU41" s="2344"/>
      <c r="DV41" s="2344"/>
      <c r="DW41" s="2344"/>
      <c r="DX41" s="2344"/>
      <c r="DY41" s="2344"/>
      <c r="DZ41" s="2344"/>
      <c r="EA41" s="2344"/>
      <c r="EB41" s="2344"/>
      <c r="EC41" s="2344"/>
      <c r="ED41" s="2345"/>
      <c r="EE41" s="2346"/>
      <c r="EF41" s="2347"/>
      <c r="EG41" s="2343"/>
      <c r="EH41" s="2343"/>
      <c r="EI41" s="2343"/>
      <c r="EJ41" s="2344"/>
      <c r="EK41" s="2344"/>
      <c r="EL41" s="2344"/>
      <c r="EM41" s="2344"/>
      <c r="EN41" s="2344"/>
      <c r="EO41" s="2344"/>
      <c r="EP41" s="2344"/>
      <c r="EQ41" s="2344"/>
      <c r="ER41" s="2344"/>
      <c r="ES41" s="2344"/>
      <c r="ET41" s="2344"/>
      <c r="EU41" s="2345"/>
      <c r="EV41" s="2346"/>
      <c r="EW41" s="2347"/>
      <c r="EX41" s="2343"/>
      <c r="EY41" s="2343"/>
      <c r="EZ41" s="2343"/>
      <c r="FA41" s="2344"/>
      <c r="FB41" s="2344"/>
      <c r="FC41" s="2344"/>
      <c r="FD41" s="2344"/>
      <c r="FE41" s="2344"/>
      <c r="FF41" s="2344"/>
      <c r="FG41" s="2344"/>
      <c r="FH41" s="2344"/>
      <c r="FI41" s="2344"/>
      <c r="FJ41" s="2344"/>
      <c r="FK41" s="2344"/>
      <c r="FL41" s="2345"/>
      <c r="FM41" s="2346"/>
      <c r="FN41" s="2347"/>
    </row>
    <row r="42" spans="1:170" s="512" customFormat="1" ht="19.5" customHeight="1">
      <c r="A42" s="2310" t="s">
        <v>179</v>
      </c>
      <c r="B42" s="540"/>
      <c r="C42" s="540"/>
      <c r="D42" s="521"/>
      <c r="E42" s="518" t="s">
        <v>1386</v>
      </c>
      <c r="F42" s="520"/>
      <c r="G42" s="520"/>
      <c r="H42" s="520"/>
      <c r="I42" s="520"/>
      <c r="J42" s="520"/>
      <c r="K42" s="520"/>
      <c r="L42" s="520"/>
      <c r="M42" s="520"/>
      <c r="N42" s="520"/>
      <c r="O42" s="2311" t="s">
        <v>863</v>
      </c>
      <c r="P42" s="2348"/>
      <c r="Q42" s="518"/>
      <c r="R42" s="2310" t="s">
        <v>826</v>
      </c>
      <c r="S42" s="540"/>
      <c r="T42" s="540"/>
      <c r="U42" s="521"/>
      <c r="V42" s="518" t="s">
        <v>1185</v>
      </c>
      <c r="W42" s="520"/>
      <c r="X42" s="520"/>
      <c r="Y42" s="520"/>
      <c r="Z42" s="520"/>
      <c r="AA42" s="520"/>
      <c r="AB42" s="520"/>
      <c r="AC42" s="520"/>
      <c r="AD42" s="520"/>
      <c r="AE42" s="520"/>
      <c r="AF42" s="2311" t="s">
        <v>863</v>
      </c>
      <c r="AG42" s="2348"/>
      <c r="AH42" s="518"/>
      <c r="AI42" s="2310" t="s">
        <v>889</v>
      </c>
      <c r="AJ42" s="540"/>
      <c r="AK42" s="540"/>
      <c r="AL42" s="521"/>
      <c r="AM42" s="518" t="s">
        <v>1288</v>
      </c>
      <c r="AN42" s="520"/>
      <c r="AO42" s="520"/>
      <c r="AP42" s="520"/>
      <c r="AQ42" s="520"/>
      <c r="AR42" s="520"/>
      <c r="AS42" s="520"/>
      <c r="AT42" s="520"/>
      <c r="AU42" s="520"/>
      <c r="AV42" s="520"/>
      <c r="AW42" s="2311" t="s">
        <v>863</v>
      </c>
      <c r="AX42" s="2348"/>
      <c r="AY42" s="518"/>
      <c r="AZ42" s="2310" t="s">
        <v>847</v>
      </c>
      <c r="BA42" s="540"/>
      <c r="BB42" s="540"/>
      <c r="BC42" s="561"/>
      <c r="BD42" s="518" t="s">
        <v>1246</v>
      </c>
      <c r="BE42" s="520"/>
      <c r="BF42" s="520"/>
      <c r="BG42" s="520"/>
      <c r="BH42" s="520"/>
      <c r="BI42" s="520"/>
      <c r="BJ42" s="520"/>
      <c r="BK42" s="520"/>
      <c r="BL42" s="520"/>
      <c r="BM42" s="520"/>
      <c r="BN42" s="2312" t="s">
        <v>885</v>
      </c>
      <c r="BO42" s="2348"/>
      <c r="BP42" s="518"/>
      <c r="BQ42" s="2310" t="s">
        <v>866</v>
      </c>
      <c r="BR42" s="540"/>
      <c r="BS42" s="540"/>
      <c r="BT42" s="521"/>
      <c r="BU42" s="518" t="s">
        <v>1289</v>
      </c>
      <c r="BV42" s="520"/>
      <c r="BW42" s="520"/>
      <c r="BX42" s="517"/>
      <c r="BY42" s="517"/>
      <c r="CE42" s="2311" t="s">
        <v>863</v>
      </c>
      <c r="CF42" s="2348"/>
      <c r="CG42" s="518"/>
      <c r="CH42" s="2310" t="s">
        <v>890</v>
      </c>
      <c r="CI42" s="540"/>
      <c r="CJ42" s="540"/>
      <c r="CK42" s="521"/>
      <c r="CL42" s="518" t="s">
        <v>1212</v>
      </c>
      <c r="CM42" s="520"/>
      <c r="CN42" s="520"/>
      <c r="CO42" s="520"/>
      <c r="CP42" s="520"/>
      <c r="CQ42" s="520"/>
      <c r="CR42" s="520"/>
      <c r="CS42" s="520"/>
      <c r="CT42" s="520"/>
      <c r="CU42" s="520"/>
      <c r="CV42" s="2311" t="s">
        <v>883</v>
      </c>
      <c r="CW42" s="2348"/>
      <c r="CX42" s="518"/>
      <c r="CY42" s="2310" t="s">
        <v>891</v>
      </c>
      <c r="CZ42" s="540"/>
      <c r="DA42" s="540"/>
      <c r="DB42" s="521"/>
      <c r="DC42" s="518" t="s">
        <v>1273</v>
      </c>
      <c r="DD42" s="520"/>
      <c r="DE42" s="520"/>
      <c r="DF42" s="520"/>
      <c r="DG42" s="520"/>
      <c r="DH42" s="520"/>
      <c r="DI42" s="520"/>
      <c r="DJ42" s="520"/>
      <c r="DK42" s="520"/>
      <c r="DL42" s="520"/>
      <c r="DM42" s="2312" t="s">
        <v>885</v>
      </c>
      <c r="DN42" s="2348"/>
      <c r="DO42" s="518"/>
      <c r="DP42" s="2310" t="s">
        <v>201</v>
      </c>
      <c r="DQ42" s="540"/>
      <c r="DR42" s="540"/>
      <c r="DS42" s="521"/>
      <c r="DT42" s="518" t="s">
        <v>1253</v>
      </c>
      <c r="DU42" s="520"/>
      <c r="DV42" s="520"/>
      <c r="DW42" s="520"/>
      <c r="DX42" s="520"/>
      <c r="DY42" s="520"/>
      <c r="DZ42" s="520"/>
      <c r="EA42" s="520"/>
      <c r="EB42" s="520"/>
      <c r="EC42" s="520"/>
      <c r="ED42" s="2312" t="s">
        <v>885</v>
      </c>
      <c r="EE42" s="2348"/>
      <c r="EF42" s="518"/>
      <c r="EG42" s="2310" t="s">
        <v>202</v>
      </c>
      <c r="EH42" s="540"/>
      <c r="EI42" s="540"/>
      <c r="EJ42" s="521"/>
      <c r="EK42" s="518" t="s">
        <v>1403</v>
      </c>
      <c r="EL42" s="520"/>
      <c r="EM42" s="520"/>
      <c r="EN42" s="520"/>
      <c r="EO42" s="520"/>
      <c r="EU42" s="2312" t="s">
        <v>885</v>
      </c>
      <c r="EV42" s="2348"/>
      <c r="EW42" s="518"/>
      <c r="EX42" s="2310" t="s">
        <v>892</v>
      </c>
      <c r="EY42" s="540"/>
      <c r="EZ42" s="540"/>
      <c r="FA42" s="521"/>
      <c r="FB42" s="561" t="s">
        <v>1215</v>
      </c>
      <c r="FC42" s="517"/>
      <c r="FD42" s="517"/>
      <c r="FE42" s="520"/>
      <c r="FF42" s="520"/>
      <c r="FG42" s="520"/>
      <c r="FH42" s="520"/>
      <c r="FI42" s="520"/>
      <c r="FJ42" s="520"/>
      <c r="FK42" s="520"/>
      <c r="FL42" s="2311" t="s">
        <v>883</v>
      </c>
      <c r="FM42" s="2348"/>
      <c r="FN42" s="518"/>
    </row>
    <row r="43" spans="1:170" ht="18" customHeight="1">
      <c r="A43" s="2333">
        <v>41275</v>
      </c>
      <c r="B43" s="529">
        <v>41275</v>
      </c>
      <c r="C43" s="2334">
        <v>41275</v>
      </c>
      <c r="D43" s="595">
        <v>2228655</v>
      </c>
      <c r="E43" s="530" t="s">
        <v>21</v>
      </c>
      <c r="F43" s="530"/>
      <c r="G43" s="530">
        <v>2074547</v>
      </c>
      <c r="H43" s="530">
        <v>193563</v>
      </c>
      <c r="I43" s="530">
        <v>51675</v>
      </c>
      <c r="J43" s="530">
        <v>1829310</v>
      </c>
      <c r="K43" s="530">
        <v>279768</v>
      </c>
      <c r="L43" s="530">
        <v>1366411</v>
      </c>
      <c r="M43" s="530">
        <v>183131</v>
      </c>
      <c r="N43" s="530">
        <v>222773</v>
      </c>
      <c r="O43" s="533">
        <v>249768</v>
      </c>
      <c r="P43" s="531">
        <v>41275</v>
      </c>
      <c r="Q43" s="532">
        <v>41275</v>
      </c>
      <c r="R43" s="2333">
        <v>41275</v>
      </c>
      <c r="S43" s="529">
        <v>41275</v>
      </c>
      <c r="T43" s="2334">
        <v>41275</v>
      </c>
      <c r="U43" s="595">
        <v>21790</v>
      </c>
      <c r="V43" s="530" t="s">
        <v>22</v>
      </c>
      <c r="W43" s="530"/>
      <c r="X43" s="530">
        <v>21694</v>
      </c>
      <c r="Y43" s="530" t="s">
        <v>21</v>
      </c>
      <c r="Z43" s="530" t="s">
        <v>21</v>
      </c>
      <c r="AA43" s="530">
        <v>21694</v>
      </c>
      <c r="AB43" s="530" t="s">
        <v>22</v>
      </c>
      <c r="AC43" s="530">
        <v>238</v>
      </c>
      <c r="AD43" s="530">
        <v>21456</v>
      </c>
      <c r="AE43" s="530">
        <v>94</v>
      </c>
      <c r="AF43" s="533">
        <v>135</v>
      </c>
      <c r="AG43" s="531">
        <v>41275</v>
      </c>
      <c r="AH43" s="532">
        <v>41275</v>
      </c>
      <c r="AI43" s="2333">
        <v>41275</v>
      </c>
      <c r="AJ43" s="529">
        <v>41275</v>
      </c>
      <c r="AK43" s="2334">
        <v>41275</v>
      </c>
      <c r="AL43" s="595">
        <v>288954</v>
      </c>
      <c r="AM43" s="530" t="s">
        <v>21</v>
      </c>
      <c r="AN43" s="530"/>
      <c r="AO43" s="530">
        <v>281140</v>
      </c>
      <c r="AP43" s="530">
        <v>46738</v>
      </c>
      <c r="AQ43" s="530">
        <v>40509</v>
      </c>
      <c r="AR43" s="530">
        <v>193893</v>
      </c>
      <c r="AS43" s="530" t="s">
        <v>21</v>
      </c>
      <c r="AT43" s="530">
        <v>191276</v>
      </c>
      <c r="AU43" s="530">
        <v>2617</v>
      </c>
      <c r="AV43" s="530">
        <v>8444</v>
      </c>
      <c r="AW43" s="533">
        <v>46298</v>
      </c>
      <c r="AX43" s="531">
        <v>41275</v>
      </c>
      <c r="AY43" s="532">
        <v>41275</v>
      </c>
      <c r="AZ43" s="2333">
        <v>41275</v>
      </c>
      <c r="BA43" s="529">
        <v>41275</v>
      </c>
      <c r="BB43" s="2334">
        <v>41275</v>
      </c>
      <c r="BC43" s="595">
        <v>443</v>
      </c>
      <c r="BD43" s="530" t="s">
        <v>22</v>
      </c>
      <c r="BE43" s="530"/>
      <c r="BF43" s="530">
        <v>443</v>
      </c>
      <c r="BG43" s="530" t="s">
        <v>21</v>
      </c>
      <c r="BH43" s="530" t="s">
        <v>21</v>
      </c>
      <c r="BI43" s="530">
        <v>443</v>
      </c>
      <c r="BJ43" s="530" t="s">
        <v>21</v>
      </c>
      <c r="BK43" s="530">
        <v>443</v>
      </c>
      <c r="BL43" s="530" t="s">
        <v>21</v>
      </c>
      <c r="BM43" s="530" t="s">
        <v>22</v>
      </c>
      <c r="BN43" s="533" t="s">
        <v>22</v>
      </c>
      <c r="BO43" s="531">
        <v>41275</v>
      </c>
      <c r="BP43" s="532">
        <v>41275</v>
      </c>
      <c r="BQ43" s="2333">
        <v>41275</v>
      </c>
      <c r="BR43" s="529">
        <v>41275</v>
      </c>
      <c r="BS43" s="2334">
        <v>41275</v>
      </c>
      <c r="BT43" s="595">
        <v>61686240</v>
      </c>
      <c r="BU43" s="530">
        <v>42996360</v>
      </c>
      <c r="BV43" s="530"/>
      <c r="BW43" s="530">
        <v>90751451</v>
      </c>
      <c r="BX43" s="530">
        <v>7137629</v>
      </c>
      <c r="BY43" s="530">
        <v>352862</v>
      </c>
      <c r="BZ43" s="530">
        <v>83260961</v>
      </c>
      <c r="CA43" s="530">
        <v>31027911</v>
      </c>
      <c r="CB43" s="530">
        <v>51047757</v>
      </c>
      <c r="CC43" s="530">
        <v>1185293</v>
      </c>
      <c r="CD43" s="530">
        <v>12761231</v>
      </c>
      <c r="CE43" s="533">
        <v>6267991</v>
      </c>
      <c r="CF43" s="531">
        <v>41275</v>
      </c>
      <c r="CG43" s="532">
        <v>41275</v>
      </c>
      <c r="CH43" s="2333">
        <v>41275</v>
      </c>
      <c r="CI43" s="529">
        <v>41275</v>
      </c>
      <c r="CJ43" s="2334">
        <v>41275</v>
      </c>
      <c r="CK43" s="595">
        <v>9101657</v>
      </c>
      <c r="CL43" s="530">
        <v>27397217</v>
      </c>
      <c r="CM43" s="530"/>
      <c r="CN43" s="530">
        <v>33903050</v>
      </c>
      <c r="CO43" s="530" t="s">
        <v>22</v>
      </c>
      <c r="CP43" s="530" t="s">
        <v>21</v>
      </c>
      <c r="CQ43" s="530">
        <v>33903050</v>
      </c>
      <c r="CR43" s="530">
        <v>402146</v>
      </c>
      <c r="CS43" s="530">
        <v>33407939</v>
      </c>
      <c r="CT43" s="530">
        <v>92965</v>
      </c>
      <c r="CU43" s="530">
        <v>2044084</v>
      </c>
      <c r="CV43" s="533">
        <v>1412065</v>
      </c>
      <c r="CW43" s="531">
        <v>41275</v>
      </c>
      <c r="CX43" s="532">
        <v>41275</v>
      </c>
      <c r="CY43" s="2333">
        <v>41275</v>
      </c>
      <c r="CZ43" s="529">
        <v>41275</v>
      </c>
      <c r="DA43" s="2334">
        <v>41275</v>
      </c>
      <c r="DB43" s="595">
        <v>1727078</v>
      </c>
      <c r="DC43" s="530">
        <v>135754288</v>
      </c>
      <c r="DD43" s="530"/>
      <c r="DE43" s="530">
        <v>94830587</v>
      </c>
      <c r="DF43" s="530">
        <v>31396174</v>
      </c>
      <c r="DG43" s="530">
        <v>2927649</v>
      </c>
      <c r="DH43" s="530">
        <v>60506764</v>
      </c>
      <c r="DI43" s="530" t="s">
        <v>21</v>
      </c>
      <c r="DJ43" s="530">
        <v>55411921</v>
      </c>
      <c r="DK43" s="530">
        <v>5094843</v>
      </c>
      <c r="DL43" s="530">
        <v>40952084</v>
      </c>
      <c r="DM43" s="533" t="s">
        <v>22</v>
      </c>
      <c r="DN43" s="531">
        <v>41275</v>
      </c>
      <c r="DO43" s="532">
        <v>41275</v>
      </c>
      <c r="DP43" s="2333">
        <v>41275</v>
      </c>
      <c r="DQ43" s="529">
        <v>41275</v>
      </c>
      <c r="DR43" s="2334">
        <v>41275</v>
      </c>
      <c r="DS43" s="595">
        <v>27377</v>
      </c>
      <c r="DT43" s="530" t="s">
        <v>21</v>
      </c>
      <c r="DU43" s="530"/>
      <c r="DV43" s="530">
        <v>27377</v>
      </c>
      <c r="DW43" s="530">
        <v>2322</v>
      </c>
      <c r="DX43" s="530" t="s">
        <v>21</v>
      </c>
      <c r="DY43" s="530">
        <v>25055</v>
      </c>
      <c r="DZ43" s="530" t="s">
        <v>21</v>
      </c>
      <c r="EA43" s="530">
        <v>24589</v>
      </c>
      <c r="EB43" s="530">
        <v>466</v>
      </c>
      <c r="EC43" s="530" t="s">
        <v>21</v>
      </c>
      <c r="ED43" s="533" t="s">
        <v>22</v>
      </c>
      <c r="EE43" s="531">
        <v>41275</v>
      </c>
      <c r="EF43" s="532">
        <v>41275</v>
      </c>
      <c r="EG43" s="2333">
        <v>41275</v>
      </c>
      <c r="EH43" s="529">
        <v>41275</v>
      </c>
      <c r="EI43" s="2334">
        <v>41275</v>
      </c>
      <c r="EJ43" s="595">
        <v>1918299</v>
      </c>
      <c r="EK43" s="530" t="s">
        <v>22</v>
      </c>
      <c r="EL43" s="530"/>
      <c r="EM43" s="530">
        <v>1918269</v>
      </c>
      <c r="EN43" s="530">
        <v>253181</v>
      </c>
      <c r="EO43" s="530">
        <v>55775</v>
      </c>
      <c r="EP43" s="530">
        <v>1609313</v>
      </c>
      <c r="EQ43" s="530" t="s">
        <v>22</v>
      </c>
      <c r="ER43" s="530">
        <v>1551301</v>
      </c>
      <c r="ES43" s="530">
        <v>58012</v>
      </c>
      <c r="ET43" s="530" t="s">
        <v>22</v>
      </c>
      <c r="EU43" s="533" t="s">
        <v>22</v>
      </c>
      <c r="EV43" s="531">
        <v>41275</v>
      </c>
      <c r="EW43" s="532">
        <v>41275</v>
      </c>
      <c r="EX43" s="2333">
        <v>41275</v>
      </c>
      <c r="EY43" s="529">
        <v>41275</v>
      </c>
      <c r="EZ43" s="2334">
        <v>41275</v>
      </c>
      <c r="FA43" s="595">
        <v>12379</v>
      </c>
      <c r="FB43" s="530" t="s">
        <v>21</v>
      </c>
      <c r="FC43" s="530"/>
      <c r="FD43" s="530">
        <v>13941</v>
      </c>
      <c r="FE43" s="530" t="s">
        <v>21</v>
      </c>
      <c r="FF43" s="530" t="s">
        <v>21</v>
      </c>
      <c r="FG43" s="530">
        <v>13941</v>
      </c>
      <c r="FH43" s="530">
        <v>13941</v>
      </c>
      <c r="FI43" s="530" t="s">
        <v>21</v>
      </c>
      <c r="FJ43" s="530" t="s">
        <v>21</v>
      </c>
      <c r="FK43" s="530" t="s">
        <v>21</v>
      </c>
      <c r="FL43" s="533">
        <v>6198</v>
      </c>
      <c r="FM43" s="531">
        <v>41275</v>
      </c>
      <c r="FN43" s="532">
        <v>41275</v>
      </c>
    </row>
    <row r="44" spans="1:170" ht="15" customHeight="1">
      <c r="A44" s="1858"/>
      <c r="B44" s="534">
        <v>41640</v>
      </c>
      <c r="C44" s="129"/>
      <c r="D44" s="536">
        <v>2340208</v>
      </c>
      <c r="E44" s="535" t="s">
        <v>21</v>
      </c>
      <c r="F44" s="535"/>
      <c r="G44" s="535">
        <v>2188943</v>
      </c>
      <c r="H44" s="535">
        <v>184520</v>
      </c>
      <c r="I44" s="535">
        <v>37715</v>
      </c>
      <c r="J44" s="535">
        <v>1966708</v>
      </c>
      <c r="K44" s="535">
        <v>402694</v>
      </c>
      <c r="L44" s="535">
        <v>1378912</v>
      </c>
      <c r="M44" s="535">
        <v>185102</v>
      </c>
      <c r="N44" s="535">
        <v>181722</v>
      </c>
      <c r="O44" s="596">
        <v>238856</v>
      </c>
      <c r="P44" s="531">
        <v>41640</v>
      </c>
      <c r="Q44" s="532">
        <v>41640</v>
      </c>
      <c r="R44" s="1858"/>
      <c r="S44" s="534">
        <v>41640</v>
      </c>
      <c r="T44" s="129"/>
      <c r="U44" s="536">
        <v>20128</v>
      </c>
      <c r="V44" s="535" t="s">
        <v>22</v>
      </c>
      <c r="W44" s="535"/>
      <c r="X44" s="535">
        <v>20001</v>
      </c>
      <c r="Y44" s="535" t="s">
        <v>21</v>
      </c>
      <c r="Z44" s="535" t="s">
        <v>21</v>
      </c>
      <c r="AA44" s="535">
        <v>20001</v>
      </c>
      <c r="AB44" s="535" t="s">
        <v>22</v>
      </c>
      <c r="AC44" s="535">
        <v>271</v>
      </c>
      <c r="AD44" s="535">
        <v>19730</v>
      </c>
      <c r="AE44" s="535">
        <v>123</v>
      </c>
      <c r="AF44" s="596">
        <v>128</v>
      </c>
      <c r="AG44" s="531">
        <v>41640</v>
      </c>
      <c r="AH44" s="532">
        <v>41640</v>
      </c>
      <c r="AI44" s="1858"/>
      <c r="AJ44" s="534">
        <v>41640</v>
      </c>
      <c r="AK44" s="129"/>
      <c r="AL44" s="536">
        <v>249354</v>
      </c>
      <c r="AM44" s="535" t="s">
        <v>21</v>
      </c>
      <c r="AN44" s="535"/>
      <c r="AO44" s="535">
        <v>245802</v>
      </c>
      <c r="AP44" s="535">
        <v>47044</v>
      </c>
      <c r="AQ44" s="535">
        <v>27988</v>
      </c>
      <c r="AR44" s="535">
        <v>170770</v>
      </c>
      <c r="AS44" s="535" t="s">
        <v>21</v>
      </c>
      <c r="AT44" s="535">
        <v>168367</v>
      </c>
      <c r="AU44" s="535">
        <v>2403</v>
      </c>
      <c r="AV44" s="535">
        <v>7033</v>
      </c>
      <c r="AW44" s="596">
        <v>42613</v>
      </c>
      <c r="AX44" s="531">
        <v>41640</v>
      </c>
      <c r="AY44" s="532">
        <v>41640</v>
      </c>
      <c r="AZ44" s="1858"/>
      <c r="BA44" s="534">
        <v>41640</v>
      </c>
      <c r="BB44" s="129"/>
      <c r="BC44" s="536">
        <v>544</v>
      </c>
      <c r="BD44" s="535" t="s">
        <v>22</v>
      </c>
      <c r="BE44" s="535"/>
      <c r="BF44" s="535">
        <v>544</v>
      </c>
      <c r="BG44" s="535" t="s">
        <v>21</v>
      </c>
      <c r="BH44" s="535" t="s">
        <v>21</v>
      </c>
      <c r="BI44" s="535">
        <v>544</v>
      </c>
      <c r="BJ44" s="535" t="s">
        <v>21</v>
      </c>
      <c r="BK44" s="535">
        <v>544</v>
      </c>
      <c r="BL44" s="535" t="s">
        <v>21</v>
      </c>
      <c r="BM44" s="535" t="s">
        <v>22</v>
      </c>
      <c r="BN44" s="596" t="s">
        <v>22</v>
      </c>
      <c r="BO44" s="531">
        <v>41640</v>
      </c>
      <c r="BP44" s="532">
        <v>41640</v>
      </c>
      <c r="BQ44" s="1858"/>
      <c r="BR44" s="534">
        <v>41640</v>
      </c>
      <c r="BS44" s="129"/>
      <c r="BT44" s="536">
        <v>60931955</v>
      </c>
      <c r="BU44" s="535">
        <v>41749184</v>
      </c>
      <c r="BV44" s="535"/>
      <c r="BW44" s="535">
        <v>88838237</v>
      </c>
      <c r="BX44" s="535">
        <v>6738531</v>
      </c>
      <c r="BY44" s="535">
        <v>348831</v>
      </c>
      <c r="BZ44" s="535">
        <v>81750874</v>
      </c>
      <c r="CA44" s="535">
        <v>29750662</v>
      </c>
      <c r="CB44" s="535">
        <v>50842352</v>
      </c>
      <c r="CC44" s="535">
        <v>1157861</v>
      </c>
      <c r="CD44" s="535">
        <v>12662251</v>
      </c>
      <c r="CE44" s="596">
        <v>6036172</v>
      </c>
      <c r="CF44" s="531">
        <v>41640</v>
      </c>
      <c r="CG44" s="532">
        <v>41640</v>
      </c>
      <c r="CH44" s="1858"/>
      <c r="CI44" s="534">
        <v>41640</v>
      </c>
      <c r="CJ44" s="129"/>
      <c r="CK44" s="536">
        <v>11025762</v>
      </c>
      <c r="CL44" s="535">
        <v>26344545</v>
      </c>
      <c r="CM44" s="535"/>
      <c r="CN44" s="535">
        <v>34136875</v>
      </c>
      <c r="CO44" s="535" t="s">
        <v>22</v>
      </c>
      <c r="CP44" s="535" t="s">
        <v>21</v>
      </c>
      <c r="CQ44" s="535">
        <v>34136875</v>
      </c>
      <c r="CR44" s="535">
        <v>447855</v>
      </c>
      <c r="CS44" s="535">
        <v>33621352</v>
      </c>
      <c r="CT44" s="535">
        <v>67668</v>
      </c>
      <c r="CU44" s="535">
        <v>2063946</v>
      </c>
      <c r="CV44" s="596">
        <v>1649790</v>
      </c>
      <c r="CW44" s="531">
        <v>41640</v>
      </c>
      <c r="CX44" s="532">
        <v>41640</v>
      </c>
      <c r="CY44" s="1858"/>
      <c r="CZ44" s="534">
        <v>41640</v>
      </c>
      <c r="DA44" s="129"/>
      <c r="DB44" s="536">
        <v>1594671</v>
      </c>
      <c r="DC44" s="535">
        <v>135580125</v>
      </c>
      <c r="DD44" s="535"/>
      <c r="DE44" s="535">
        <v>93055973</v>
      </c>
      <c r="DF44" s="535">
        <v>31086030</v>
      </c>
      <c r="DG44" s="535">
        <v>2963455</v>
      </c>
      <c r="DH44" s="535">
        <v>59006488</v>
      </c>
      <c r="DI44" s="535" t="s">
        <v>21</v>
      </c>
      <c r="DJ44" s="535">
        <v>54077126</v>
      </c>
      <c r="DK44" s="535">
        <v>4929362</v>
      </c>
      <c r="DL44" s="535">
        <v>41444102</v>
      </c>
      <c r="DM44" s="596" t="s">
        <v>22</v>
      </c>
      <c r="DN44" s="531">
        <v>41640</v>
      </c>
      <c r="DO44" s="532">
        <v>41640</v>
      </c>
      <c r="DP44" s="1858"/>
      <c r="DQ44" s="534">
        <v>41640</v>
      </c>
      <c r="DR44" s="129"/>
      <c r="DS44" s="536">
        <v>21450</v>
      </c>
      <c r="DT44" s="535" t="s">
        <v>21</v>
      </c>
      <c r="DU44" s="535"/>
      <c r="DV44" s="535">
        <v>21450</v>
      </c>
      <c r="DW44" s="535">
        <v>2383</v>
      </c>
      <c r="DX44" s="535" t="s">
        <v>21</v>
      </c>
      <c r="DY44" s="535">
        <v>19067</v>
      </c>
      <c r="DZ44" s="535" t="s">
        <v>21</v>
      </c>
      <c r="EA44" s="535">
        <v>18254</v>
      </c>
      <c r="EB44" s="535">
        <v>813</v>
      </c>
      <c r="EC44" s="535" t="s">
        <v>21</v>
      </c>
      <c r="ED44" s="596" t="s">
        <v>22</v>
      </c>
      <c r="EE44" s="531">
        <v>41640</v>
      </c>
      <c r="EF44" s="532">
        <v>41640</v>
      </c>
      <c r="EG44" s="1858"/>
      <c r="EH44" s="534">
        <v>41640</v>
      </c>
      <c r="EI44" s="129"/>
      <c r="EJ44" s="536">
        <v>2143384</v>
      </c>
      <c r="EK44" s="535" t="s">
        <v>22</v>
      </c>
      <c r="EL44" s="535"/>
      <c r="EM44" s="535">
        <v>2143324</v>
      </c>
      <c r="EN44" s="535">
        <v>238542</v>
      </c>
      <c r="EO44" s="535">
        <v>52369</v>
      </c>
      <c r="EP44" s="535">
        <v>1852413</v>
      </c>
      <c r="EQ44" s="535" t="s">
        <v>22</v>
      </c>
      <c r="ER44" s="535">
        <v>1776325</v>
      </c>
      <c r="ES44" s="535">
        <v>76088</v>
      </c>
      <c r="ET44" s="535" t="s">
        <v>22</v>
      </c>
      <c r="EU44" s="596" t="s">
        <v>22</v>
      </c>
      <c r="EV44" s="531">
        <v>41640</v>
      </c>
      <c r="EW44" s="532">
        <v>41640</v>
      </c>
      <c r="EX44" s="1858"/>
      <c r="EY44" s="534">
        <v>41640</v>
      </c>
      <c r="EZ44" s="129"/>
      <c r="FA44" s="536">
        <v>19603</v>
      </c>
      <c r="FB44" s="535" t="s">
        <v>21</v>
      </c>
      <c r="FC44" s="535"/>
      <c r="FD44" s="535">
        <v>20876</v>
      </c>
      <c r="FE44" s="535" t="s">
        <v>21</v>
      </c>
      <c r="FF44" s="535" t="s">
        <v>21</v>
      </c>
      <c r="FG44" s="535">
        <v>20876</v>
      </c>
      <c r="FH44" s="535">
        <v>20876</v>
      </c>
      <c r="FI44" s="535" t="s">
        <v>21</v>
      </c>
      <c r="FJ44" s="535" t="s">
        <v>21</v>
      </c>
      <c r="FK44" s="535" t="s">
        <v>21</v>
      </c>
      <c r="FL44" s="596">
        <v>4925</v>
      </c>
      <c r="FM44" s="531">
        <v>41640</v>
      </c>
      <c r="FN44" s="532">
        <v>41640</v>
      </c>
    </row>
    <row r="45" spans="1:170" ht="15" customHeight="1">
      <c r="A45" s="1858"/>
      <c r="B45" s="534">
        <v>42005</v>
      </c>
      <c r="C45" s="129"/>
      <c r="D45" s="536">
        <v>2303437</v>
      </c>
      <c r="E45" s="535" t="s">
        <v>21</v>
      </c>
      <c r="F45" s="535"/>
      <c r="G45" s="535">
        <v>2140727</v>
      </c>
      <c r="H45" s="535">
        <v>190368</v>
      </c>
      <c r="I45" s="535">
        <v>60535</v>
      </c>
      <c r="J45" s="535">
        <v>1889824</v>
      </c>
      <c r="K45" s="535">
        <v>370187</v>
      </c>
      <c r="L45" s="535">
        <v>1341453</v>
      </c>
      <c r="M45" s="535">
        <v>178184</v>
      </c>
      <c r="N45" s="535">
        <v>219206</v>
      </c>
      <c r="O45" s="596">
        <v>235499</v>
      </c>
      <c r="P45" s="531">
        <v>42005</v>
      </c>
      <c r="Q45" s="532">
        <v>42005</v>
      </c>
      <c r="R45" s="1858"/>
      <c r="S45" s="534">
        <v>42005</v>
      </c>
      <c r="T45" s="129"/>
      <c r="U45" s="536">
        <v>20451</v>
      </c>
      <c r="V45" s="535" t="s">
        <v>22</v>
      </c>
      <c r="W45" s="535"/>
      <c r="X45" s="535">
        <v>20327</v>
      </c>
      <c r="Y45" s="535" t="s">
        <v>21</v>
      </c>
      <c r="Z45" s="535" t="s">
        <v>21</v>
      </c>
      <c r="AA45" s="535">
        <v>20327</v>
      </c>
      <c r="AB45" s="535" t="s">
        <v>22</v>
      </c>
      <c r="AC45" s="535">
        <v>264</v>
      </c>
      <c r="AD45" s="535">
        <v>20063</v>
      </c>
      <c r="AE45" s="535">
        <v>102</v>
      </c>
      <c r="AF45" s="596">
        <v>145</v>
      </c>
      <c r="AG45" s="531">
        <v>42005</v>
      </c>
      <c r="AH45" s="532">
        <v>42005</v>
      </c>
      <c r="AI45" s="1858"/>
      <c r="AJ45" s="534">
        <v>42005</v>
      </c>
      <c r="AK45" s="129"/>
      <c r="AL45" s="536">
        <v>273885</v>
      </c>
      <c r="AM45" s="535" t="s">
        <v>21</v>
      </c>
      <c r="AN45" s="535"/>
      <c r="AO45" s="535">
        <v>265372</v>
      </c>
      <c r="AP45" s="535">
        <v>60249</v>
      </c>
      <c r="AQ45" s="535">
        <v>49918</v>
      </c>
      <c r="AR45" s="535">
        <v>155205</v>
      </c>
      <c r="AS45" s="535" t="s">
        <v>21</v>
      </c>
      <c r="AT45" s="535">
        <v>153710</v>
      </c>
      <c r="AU45" s="535">
        <v>1495</v>
      </c>
      <c r="AV45" s="535">
        <v>9851</v>
      </c>
      <c r="AW45" s="596">
        <v>41218</v>
      </c>
      <c r="AX45" s="531">
        <v>42005</v>
      </c>
      <c r="AY45" s="532">
        <v>42005</v>
      </c>
      <c r="AZ45" s="1858"/>
      <c r="BA45" s="534">
        <v>42005</v>
      </c>
      <c r="BB45" s="129"/>
      <c r="BC45" s="536">
        <v>521</v>
      </c>
      <c r="BD45" s="535" t="s">
        <v>22</v>
      </c>
      <c r="BE45" s="535"/>
      <c r="BF45" s="535">
        <v>521</v>
      </c>
      <c r="BG45" s="535" t="s">
        <v>21</v>
      </c>
      <c r="BH45" s="535" t="s">
        <v>21</v>
      </c>
      <c r="BI45" s="535">
        <v>521</v>
      </c>
      <c r="BJ45" s="535" t="s">
        <v>21</v>
      </c>
      <c r="BK45" s="535">
        <v>521</v>
      </c>
      <c r="BL45" s="535" t="s">
        <v>21</v>
      </c>
      <c r="BM45" s="535" t="s">
        <v>22</v>
      </c>
      <c r="BN45" s="596" t="s">
        <v>22</v>
      </c>
      <c r="BO45" s="531">
        <v>42005</v>
      </c>
      <c r="BP45" s="532">
        <v>42005</v>
      </c>
      <c r="BQ45" s="1858"/>
      <c r="BR45" s="534">
        <v>42005</v>
      </c>
      <c r="BS45" s="129"/>
      <c r="BT45" s="536">
        <v>60242813</v>
      </c>
      <c r="BU45" s="535">
        <v>39397816</v>
      </c>
      <c r="BV45" s="535"/>
      <c r="BW45" s="535">
        <v>84564247</v>
      </c>
      <c r="BX45" s="535">
        <v>6378778</v>
      </c>
      <c r="BY45" s="535">
        <v>339492</v>
      </c>
      <c r="BZ45" s="535">
        <v>77845978</v>
      </c>
      <c r="CA45" s="535">
        <v>27886478</v>
      </c>
      <c r="CB45" s="535">
        <v>48842836</v>
      </c>
      <c r="CC45" s="535">
        <v>1116663</v>
      </c>
      <c r="CD45" s="535">
        <v>13508428</v>
      </c>
      <c r="CE45" s="596">
        <v>6059387</v>
      </c>
      <c r="CF45" s="531">
        <v>42005</v>
      </c>
      <c r="CG45" s="532">
        <v>42005</v>
      </c>
      <c r="CH45" s="1858"/>
      <c r="CI45" s="534">
        <v>42005</v>
      </c>
      <c r="CJ45" s="129"/>
      <c r="CK45" s="536">
        <v>11684076</v>
      </c>
      <c r="CL45" s="535">
        <v>24638992</v>
      </c>
      <c r="CM45" s="535"/>
      <c r="CN45" s="535">
        <v>32613113</v>
      </c>
      <c r="CO45" s="535" t="s">
        <v>22</v>
      </c>
      <c r="CP45" s="535" t="s">
        <v>21</v>
      </c>
      <c r="CQ45" s="535">
        <v>32613113</v>
      </c>
      <c r="CR45" s="535">
        <v>408986</v>
      </c>
      <c r="CS45" s="535">
        <v>32145028</v>
      </c>
      <c r="CT45" s="535">
        <v>59099</v>
      </c>
      <c r="CU45" s="535">
        <v>2511852</v>
      </c>
      <c r="CV45" s="596">
        <v>1549023</v>
      </c>
      <c r="CW45" s="531">
        <v>42005</v>
      </c>
      <c r="CX45" s="532">
        <v>42005</v>
      </c>
      <c r="CY45" s="1858"/>
      <c r="CZ45" s="534">
        <v>42005</v>
      </c>
      <c r="DA45" s="129"/>
      <c r="DB45" s="536">
        <v>1480484</v>
      </c>
      <c r="DC45" s="535">
        <v>129885074</v>
      </c>
      <c r="DD45" s="535"/>
      <c r="DE45" s="535">
        <v>88581404</v>
      </c>
      <c r="DF45" s="535">
        <v>29313068</v>
      </c>
      <c r="DG45" s="535">
        <v>2863617</v>
      </c>
      <c r="DH45" s="535">
        <v>56404719</v>
      </c>
      <c r="DI45" s="535" t="s">
        <v>21</v>
      </c>
      <c r="DJ45" s="535">
        <v>51592684</v>
      </c>
      <c r="DK45" s="535">
        <v>4812035</v>
      </c>
      <c r="DL45" s="535">
        <v>40730676</v>
      </c>
      <c r="DM45" s="596" t="s">
        <v>22</v>
      </c>
      <c r="DN45" s="531">
        <v>42005</v>
      </c>
      <c r="DO45" s="532">
        <v>42005</v>
      </c>
      <c r="DP45" s="1858"/>
      <c r="DQ45" s="534">
        <v>42005</v>
      </c>
      <c r="DR45" s="129"/>
      <c r="DS45" s="536">
        <v>24535</v>
      </c>
      <c r="DT45" s="535" t="s">
        <v>21</v>
      </c>
      <c r="DU45" s="535"/>
      <c r="DV45" s="535">
        <v>24535</v>
      </c>
      <c r="DW45" s="535">
        <v>2222</v>
      </c>
      <c r="DX45" s="535" t="s">
        <v>21</v>
      </c>
      <c r="DY45" s="535">
        <v>22313</v>
      </c>
      <c r="DZ45" s="535" t="s">
        <v>21</v>
      </c>
      <c r="EA45" s="535">
        <v>21429</v>
      </c>
      <c r="EB45" s="535">
        <v>884</v>
      </c>
      <c r="EC45" s="535" t="s">
        <v>21</v>
      </c>
      <c r="ED45" s="596" t="s">
        <v>22</v>
      </c>
      <c r="EE45" s="531">
        <v>42005</v>
      </c>
      <c r="EF45" s="532">
        <v>42005</v>
      </c>
      <c r="EG45" s="1858" t="s">
        <v>731</v>
      </c>
      <c r="EH45" s="534">
        <v>42005</v>
      </c>
      <c r="EI45" s="129"/>
      <c r="EJ45" s="536">
        <v>2099689</v>
      </c>
      <c r="EK45" s="535" t="s">
        <v>22</v>
      </c>
      <c r="EL45" s="535"/>
      <c r="EM45" s="535">
        <v>2099629</v>
      </c>
      <c r="EN45" s="535">
        <v>196097</v>
      </c>
      <c r="EO45" s="535">
        <v>47575</v>
      </c>
      <c r="EP45" s="535">
        <v>1855957</v>
      </c>
      <c r="EQ45" s="535" t="s">
        <v>22</v>
      </c>
      <c r="ER45" s="535">
        <v>1778087</v>
      </c>
      <c r="ES45" s="535">
        <v>77870</v>
      </c>
      <c r="ET45" s="535" t="s">
        <v>22</v>
      </c>
      <c r="EU45" s="596" t="s">
        <v>22</v>
      </c>
      <c r="EV45" s="531">
        <v>42005</v>
      </c>
      <c r="EW45" s="532">
        <v>42005</v>
      </c>
      <c r="EX45" s="1858"/>
      <c r="EY45" s="534">
        <v>42005</v>
      </c>
      <c r="EZ45" s="129"/>
      <c r="FA45" s="536">
        <v>17625</v>
      </c>
      <c r="FB45" s="535" t="s">
        <v>21</v>
      </c>
      <c r="FC45" s="535"/>
      <c r="FD45" s="535">
        <v>17927</v>
      </c>
      <c r="FE45" s="535" t="s">
        <v>21</v>
      </c>
      <c r="FF45" s="535" t="s">
        <v>21</v>
      </c>
      <c r="FG45" s="535">
        <v>17927</v>
      </c>
      <c r="FH45" s="535">
        <v>17927</v>
      </c>
      <c r="FI45" s="535" t="s">
        <v>21</v>
      </c>
      <c r="FJ45" s="535" t="s">
        <v>21</v>
      </c>
      <c r="FK45" s="535" t="s">
        <v>21</v>
      </c>
      <c r="FL45" s="596">
        <v>4623</v>
      </c>
      <c r="FM45" s="531">
        <v>42005</v>
      </c>
      <c r="FN45" s="532">
        <v>42005</v>
      </c>
    </row>
    <row r="46" spans="1:170" ht="15" customHeight="1">
      <c r="A46" s="1858"/>
      <c r="B46" s="534">
        <v>42370</v>
      </c>
      <c r="C46" s="129"/>
      <c r="D46" s="536">
        <v>2268252</v>
      </c>
      <c r="E46" s="535" t="s">
        <v>21</v>
      </c>
      <c r="F46" s="535"/>
      <c r="G46" s="535">
        <v>1938745</v>
      </c>
      <c r="H46" s="535">
        <v>204304</v>
      </c>
      <c r="I46" s="535">
        <v>59940</v>
      </c>
      <c r="J46" s="535">
        <v>1674501</v>
      </c>
      <c r="K46" s="535">
        <v>394909</v>
      </c>
      <c r="L46" s="535">
        <v>1096905</v>
      </c>
      <c r="M46" s="535">
        <v>182687</v>
      </c>
      <c r="N46" s="535">
        <v>224375</v>
      </c>
      <c r="O46" s="596">
        <v>329441</v>
      </c>
      <c r="P46" s="531">
        <v>42370</v>
      </c>
      <c r="Q46" s="532">
        <v>42370</v>
      </c>
      <c r="R46" s="1858"/>
      <c r="S46" s="534">
        <v>42370</v>
      </c>
      <c r="T46" s="129"/>
      <c r="U46" s="536">
        <v>21020</v>
      </c>
      <c r="V46" s="535" t="s">
        <v>22</v>
      </c>
      <c r="W46" s="535"/>
      <c r="X46" s="535">
        <v>20901</v>
      </c>
      <c r="Y46" s="535" t="s">
        <v>21</v>
      </c>
      <c r="Z46" s="535" t="s">
        <v>21</v>
      </c>
      <c r="AA46" s="535">
        <v>20901</v>
      </c>
      <c r="AB46" s="535" t="s">
        <v>22</v>
      </c>
      <c r="AC46" s="535">
        <v>266</v>
      </c>
      <c r="AD46" s="535">
        <v>20635</v>
      </c>
      <c r="AE46" s="535">
        <v>115</v>
      </c>
      <c r="AF46" s="596">
        <v>142</v>
      </c>
      <c r="AG46" s="531">
        <v>42370</v>
      </c>
      <c r="AH46" s="532">
        <v>42370</v>
      </c>
      <c r="AI46" s="1858"/>
      <c r="AJ46" s="534">
        <v>42370</v>
      </c>
      <c r="AK46" s="129"/>
      <c r="AL46" s="536">
        <v>261118</v>
      </c>
      <c r="AM46" s="535" t="s">
        <v>21</v>
      </c>
      <c r="AN46" s="535"/>
      <c r="AO46" s="535">
        <v>252700</v>
      </c>
      <c r="AP46" s="535">
        <v>68246</v>
      </c>
      <c r="AQ46" s="535">
        <v>49992</v>
      </c>
      <c r="AR46" s="535">
        <v>134462</v>
      </c>
      <c r="AS46" s="535" t="s">
        <v>21</v>
      </c>
      <c r="AT46" s="535">
        <v>132643</v>
      </c>
      <c r="AU46" s="535">
        <v>1819</v>
      </c>
      <c r="AV46" s="535">
        <v>7640</v>
      </c>
      <c r="AW46" s="596">
        <v>41952</v>
      </c>
      <c r="AX46" s="531">
        <v>42370</v>
      </c>
      <c r="AY46" s="532">
        <v>42370</v>
      </c>
      <c r="AZ46" s="1858"/>
      <c r="BA46" s="534">
        <v>42370</v>
      </c>
      <c r="BB46" s="129"/>
      <c r="BC46" s="536">
        <v>82</v>
      </c>
      <c r="BD46" s="535" t="s">
        <v>22</v>
      </c>
      <c r="BE46" s="535"/>
      <c r="BF46" s="535">
        <v>82</v>
      </c>
      <c r="BG46" s="535" t="s">
        <v>21</v>
      </c>
      <c r="BH46" s="535" t="s">
        <v>21</v>
      </c>
      <c r="BI46" s="535">
        <v>82</v>
      </c>
      <c r="BJ46" s="535" t="s">
        <v>21</v>
      </c>
      <c r="BK46" s="535">
        <v>82</v>
      </c>
      <c r="BL46" s="535" t="s">
        <v>21</v>
      </c>
      <c r="BM46" s="535" t="s">
        <v>22</v>
      </c>
      <c r="BN46" s="596" t="s">
        <v>22</v>
      </c>
      <c r="BO46" s="531">
        <v>42370</v>
      </c>
      <c r="BP46" s="532">
        <v>42370</v>
      </c>
      <c r="BQ46" s="1858"/>
      <c r="BR46" s="534">
        <v>42370</v>
      </c>
      <c r="BS46" s="129"/>
      <c r="BT46" s="536">
        <v>60511308</v>
      </c>
      <c r="BU46" s="535">
        <v>39937113</v>
      </c>
      <c r="BV46" s="535"/>
      <c r="BW46" s="535">
        <v>85529997</v>
      </c>
      <c r="BX46" s="535">
        <v>6704685</v>
      </c>
      <c r="BY46" s="535">
        <v>379575</v>
      </c>
      <c r="BZ46" s="535">
        <v>78445736</v>
      </c>
      <c r="CA46" s="535">
        <v>28619209</v>
      </c>
      <c r="CB46" s="535">
        <v>48728705</v>
      </c>
      <c r="CC46" s="535">
        <v>1097823</v>
      </c>
      <c r="CD46" s="535">
        <v>13606154</v>
      </c>
      <c r="CE46" s="596">
        <v>6088822</v>
      </c>
      <c r="CF46" s="531">
        <v>42370</v>
      </c>
      <c r="CG46" s="532">
        <v>42370</v>
      </c>
      <c r="CH46" s="1858"/>
      <c r="CI46" s="534">
        <v>42370</v>
      </c>
      <c r="CJ46" s="129"/>
      <c r="CK46" s="536">
        <v>10343796</v>
      </c>
      <c r="CL46" s="535">
        <v>25345537</v>
      </c>
      <c r="CM46" s="535"/>
      <c r="CN46" s="535">
        <v>32491475</v>
      </c>
      <c r="CO46" s="535" t="s">
        <v>22</v>
      </c>
      <c r="CP46" s="535" t="s">
        <v>21</v>
      </c>
      <c r="CQ46" s="535">
        <v>32491475</v>
      </c>
      <c r="CR46" s="535">
        <v>453521</v>
      </c>
      <c r="CS46" s="535">
        <v>31985546</v>
      </c>
      <c r="CT46" s="535">
        <v>52408</v>
      </c>
      <c r="CU46" s="535">
        <v>2186490</v>
      </c>
      <c r="CV46" s="596">
        <v>1719862</v>
      </c>
      <c r="CW46" s="531">
        <v>42370</v>
      </c>
      <c r="CX46" s="532">
        <v>42370</v>
      </c>
      <c r="CY46" s="1858"/>
      <c r="CZ46" s="534">
        <v>42370</v>
      </c>
      <c r="DA46" s="129"/>
      <c r="DB46" s="536">
        <v>1374824</v>
      </c>
      <c r="DC46" s="535">
        <v>129262815</v>
      </c>
      <c r="DD46" s="535"/>
      <c r="DE46" s="535">
        <v>87623858</v>
      </c>
      <c r="DF46" s="535">
        <v>28532563</v>
      </c>
      <c r="DG46" s="535">
        <v>3235860</v>
      </c>
      <c r="DH46" s="535">
        <v>55855435</v>
      </c>
      <c r="DI46" s="535" t="s">
        <v>21</v>
      </c>
      <c r="DJ46" s="535">
        <v>51363356</v>
      </c>
      <c r="DK46" s="535">
        <v>4492079</v>
      </c>
      <c r="DL46" s="535">
        <v>40103683</v>
      </c>
      <c r="DM46" s="596" t="s">
        <v>22</v>
      </c>
      <c r="DN46" s="531">
        <v>42370</v>
      </c>
      <c r="DO46" s="532">
        <v>42370</v>
      </c>
      <c r="DP46" s="1858"/>
      <c r="DQ46" s="534">
        <v>42370</v>
      </c>
      <c r="DR46" s="129"/>
      <c r="DS46" s="536">
        <v>23510</v>
      </c>
      <c r="DT46" s="535" t="s">
        <v>21</v>
      </c>
      <c r="DU46" s="535"/>
      <c r="DV46" s="535">
        <v>23510</v>
      </c>
      <c r="DW46" s="535">
        <v>2398</v>
      </c>
      <c r="DX46" s="535" t="s">
        <v>21</v>
      </c>
      <c r="DY46" s="535">
        <v>21112</v>
      </c>
      <c r="DZ46" s="535" t="s">
        <v>21</v>
      </c>
      <c r="EA46" s="535">
        <v>20226</v>
      </c>
      <c r="EB46" s="535">
        <v>886</v>
      </c>
      <c r="EC46" s="535" t="s">
        <v>21</v>
      </c>
      <c r="ED46" s="596" t="s">
        <v>22</v>
      </c>
      <c r="EE46" s="531">
        <v>42370</v>
      </c>
      <c r="EF46" s="532">
        <v>42370</v>
      </c>
      <c r="EG46" s="1858" t="s">
        <v>731</v>
      </c>
      <c r="EH46" s="534">
        <v>42370</v>
      </c>
      <c r="EI46" s="129"/>
      <c r="EJ46" s="536">
        <v>2221225</v>
      </c>
      <c r="EK46" s="535" t="s">
        <v>22</v>
      </c>
      <c r="EL46" s="535"/>
      <c r="EM46" s="535">
        <v>2221187</v>
      </c>
      <c r="EN46" s="535">
        <v>327960</v>
      </c>
      <c r="EO46" s="535">
        <v>57031</v>
      </c>
      <c r="EP46" s="535">
        <v>1836196</v>
      </c>
      <c r="EQ46" s="535" t="s">
        <v>22</v>
      </c>
      <c r="ER46" s="535">
        <v>1752584</v>
      </c>
      <c r="ES46" s="535">
        <v>83612</v>
      </c>
      <c r="ET46" s="535" t="s">
        <v>22</v>
      </c>
      <c r="EU46" s="596" t="s">
        <v>22</v>
      </c>
      <c r="EV46" s="531">
        <v>42370</v>
      </c>
      <c r="EW46" s="532">
        <v>42370</v>
      </c>
      <c r="EX46" s="1858"/>
      <c r="EY46" s="534">
        <v>42370</v>
      </c>
      <c r="EZ46" s="129"/>
      <c r="FA46" s="536">
        <v>12839</v>
      </c>
      <c r="FB46" s="535" t="s">
        <v>21</v>
      </c>
      <c r="FC46" s="535"/>
      <c r="FD46" s="535">
        <v>11578</v>
      </c>
      <c r="FE46" s="535" t="s">
        <v>21</v>
      </c>
      <c r="FF46" s="535" t="s">
        <v>21</v>
      </c>
      <c r="FG46" s="535">
        <v>11578</v>
      </c>
      <c r="FH46" s="535">
        <v>11578</v>
      </c>
      <c r="FI46" s="535" t="s">
        <v>21</v>
      </c>
      <c r="FJ46" s="535" t="s">
        <v>21</v>
      </c>
      <c r="FK46" s="535" t="s">
        <v>21</v>
      </c>
      <c r="FL46" s="596">
        <v>5873</v>
      </c>
      <c r="FM46" s="531">
        <v>42370</v>
      </c>
      <c r="FN46" s="532">
        <v>42370</v>
      </c>
    </row>
    <row r="47" spans="1:170" ht="15" customHeight="1">
      <c r="A47" s="1858"/>
      <c r="B47" s="534">
        <v>42736</v>
      </c>
      <c r="C47" s="129"/>
      <c r="D47" s="536">
        <v>2078213</v>
      </c>
      <c r="E47" s="535" t="s">
        <v>21</v>
      </c>
      <c r="F47" s="535"/>
      <c r="G47" s="535">
        <v>1955567</v>
      </c>
      <c r="H47" s="535">
        <v>230021</v>
      </c>
      <c r="I47" s="535">
        <v>55167</v>
      </c>
      <c r="J47" s="535">
        <v>1670378</v>
      </c>
      <c r="K47" s="535">
        <v>385427</v>
      </c>
      <c r="L47" s="535">
        <v>1092628</v>
      </c>
      <c r="M47" s="535">
        <v>192323</v>
      </c>
      <c r="N47" s="535">
        <v>214633</v>
      </c>
      <c r="O47" s="596">
        <v>233491</v>
      </c>
      <c r="P47" s="531">
        <v>42736</v>
      </c>
      <c r="Q47" s="532">
        <v>42736</v>
      </c>
      <c r="R47" s="1858"/>
      <c r="S47" s="534">
        <v>42736</v>
      </c>
      <c r="T47" s="129"/>
      <c r="U47" s="536">
        <v>24231</v>
      </c>
      <c r="V47" s="535" t="s">
        <v>22</v>
      </c>
      <c r="W47" s="535"/>
      <c r="X47" s="535">
        <v>24103</v>
      </c>
      <c r="Y47" s="535" t="s">
        <v>21</v>
      </c>
      <c r="Z47" s="535" t="s">
        <v>21</v>
      </c>
      <c r="AA47" s="535">
        <v>24103</v>
      </c>
      <c r="AB47" s="535" t="s">
        <v>22</v>
      </c>
      <c r="AC47" s="535">
        <v>289</v>
      </c>
      <c r="AD47" s="535">
        <v>23814</v>
      </c>
      <c r="AE47" s="535">
        <v>135</v>
      </c>
      <c r="AF47" s="596">
        <v>139</v>
      </c>
      <c r="AG47" s="531">
        <v>42736</v>
      </c>
      <c r="AH47" s="532">
        <v>42736</v>
      </c>
      <c r="AI47" s="1858"/>
      <c r="AJ47" s="534">
        <v>42736</v>
      </c>
      <c r="AK47" s="129"/>
      <c r="AL47" s="536">
        <v>283317</v>
      </c>
      <c r="AM47" s="535" t="s">
        <v>21</v>
      </c>
      <c r="AN47" s="535"/>
      <c r="AO47" s="535">
        <v>280666</v>
      </c>
      <c r="AP47" s="535">
        <v>103635</v>
      </c>
      <c r="AQ47" s="535">
        <v>44976</v>
      </c>
      <c r="AR47" s="535">
        <v>132055</v>
      </c>
      <c r="AS47" s="535" t="s">
        <v>21</v>
      </c>
      <c r="AT47" s="535">
        <v>130594</v>
      </c>
      <c r="AU47" s="535">
        <v>1461</v>
      </c>
      <c r="AV47" s="535">
        <v>9359</v>
      </c>
      <c r="AW47" s="596">
        <v>35194</v>
      </c>
      <c r="AX47" s="531">
        <v>42736</v>
      </c>
      <c r="AY47" s="532">
        <v>42736</v>
      </c>
      <c r="AZ47" s="1858"/>
      <c r="BA47" s="534">
        <v>42736</v>
      </c>
      <c r="BB47" s="129"/>
      <c r="BC47" s="536">
        <v>48</v>
      </c>
      <c r="BD47" s="535" t="s">
        <v>22</v>
      </c>
      <c r="BE47" s="535"/>
      <c r="BF47" s="535">
        <v>48</v>
      </c>
      <c r="BG47" s="535" t="s">
        <v>21</v>
      </c>
      <c r="BH47" s="535" t="s">
        <v>21</v>
      </c>
      <c r="BI47" s="535">
        <v>48</v>
      </c>
      <c r="BJ47" s="535" t="s">
        <v>21</v>
      </c>
      <c r="BK47" s="535">
        <v>48</v>
      </c>
      <c r="BL47" s="535" t="s">
        <v>21</v>
      </c>
      <c r="BM47" s="535" t="s">
        <v>22</v>
      </c>
      <c r="BN47" s="596" t="s">
        <v>22</v>
      </c>
      <c r="BO47" s="531">
        <v>42736</v>
      </c>
      <c r="BP47" s="532">
        <v>42736</v>
      </c>
      <c r="BQ47" s="1858"/>
      <c r="BR47" s="534">
        <v>42736</v>
      </c>
      <c r="BS47" s="129"/>
      <c r="BT47" s="536">
        <v>58620411</v>
      </c>
      <c r="BU47" s="535">
        <v>39305299</v>
      </c>
      <c r="BV47" s="535"/>
      <c r="BW47" s="535">
        <v>84202879</v>
      </c>
      <c r="BX47" s="535">
        <v>6662763</v>
      </c>
      <c r="BY47" s="535">
        <v>360356</v>
      </c>
      <c r="BZ47" s="535">
        <v>77179759</v>
      </c>
      <c r="CA47" s="535">
        <v>28323220</v>
      </c>
      <c r="CB47" s="535">
        <v>47710248</v>
      </c>
      <c r="CC47" s="535">
        <v>1146292</v>
      </c>
      <c r="CD47" s="535">
        <v>13108666</v>
      </c>
      <c r="CE47" s="596">
        <v>5930340</v>
      </c>
      <c r="CF47" s="531">
        <v>42736</v>
      </c>
      <c r="CG47" s="532">
        <v>42736</v>
      </c>
      <c r="CH47" s="1858"/>
      <c r="CI47" s="534">
        <v>42736</v>
      </c>
      <c r="CJ47" s="129"/>
      <c r="CK47" s="536">
        <v>8893171</v>
      </c>
      <c r="CL47" s="535">
        <v>25072763</v>
      </c>
      <c r="CM47" s="535"/>
      <c r="CN47" s="535">
        <v>31281619</v>
      </c>
      <c r="CO47" s="535" t="s">
        <v>22</v>
      </c>
      <c r="CP47" s="535" t="s">
        <v>21</v>
      </c>
      <c r="CQ47" s="535">
        <v>31281619</v>
      </c>
      <c r="CR47" s="535">
        <v>419274</v>
      </c>
      <c r="CS47" s="535">
        <v>30798845</v>
      </c>
      <c r="CT47" s="535">
        <v>63500</v>
      </c>
      <c r="CU47" s="535">
        <v>2372243</v>
      </c>
      <c r="CV47" s="596">
        <v>1666734</v>
      </c>
      <c r="CW47" s="531">
        <v>42736</v>
      </c>
      <c r="CX47" s="532">
        <v>42736</v>
      </c>
      <c r="CY47" s="1858"/>
      <c r="CZ47" s="534">
        <v>42736</v>
      </c>
      <c r="DA47" s="129"/>
      <c r="DB47" s="536">
        <v>1721725</v>
      </c>
      <c r="DC47" s="535">
        <v>126057151</v>
      </c>
      <c r="DD47" s="535"/>
      <c r="DE47" s="535">
        <v>86976766</v>
      </c>
      <c r="DF47" s="535">
        <v>28951561</v>
      </c>
      <c r="DG47" s="535">
        <v>2982550</v>
      </c>
      <c r="DH47" s="535">
        <v>55042655</v>
      </c>
      <c r="DI47" s="535" t="s">
        <v>21</v>
      </c>
      <c r="DJ47" s="535">
        <v>50432337</v>
      </c>
      <c r="DK47" s="535">
        <v>4610318</v>
      </c>
      <c r="DL47" s="535">
        <v>38528010</v>
      </c>
      <c r="DM47" s="596" t="s">
        <v>22</v>
      </c>
      <c r="DN47" s="531">
        <v>42736</v>
      </c>
      <c r="DO47" s="532">
        <v>42736</v>
      </c>
      <c r="DP47" s="1858"/>
      <c r="DQ47" s="534">
        <v>42736</v>
      </c>
      <c r="DR47" s="129"/>
      <c r="DS47" s="536">
        <v>24029</v>
      </c>
      <c r="DT47" s="535" t="s">
        <v>21</v>
      </c>
      <c r="DU47" s="535"/>
      <c r="DV47" s="535">
        <v>24005</v>
      </c>
      <c r="DW47" s="535">
        <v>2701</v>
      </c>
      <c r="DX47" s="535" t="s">
        <v>21</v>
      </c>
      <c r="DY47" s="535">
        <v>21304</v>
      </c>
      <c r="DZ47" s="535" t="s">
        <v>21</v>
      </c>
      <c r="EA47" s="535">
        <v>20495</v>
      </c>
      <c r="EB47" s="535">
        <v>809</v>
      </c>
      <c r="EC47" s="535" t="s">
        <v>21</v>
      </c>
      <c r="ED47" s="596">
        <v>24</v>
      </c>
      <c r="EE47" s="531">
        <v>42736</v>
      </c>
      <c r="EF47" s="532">
        <v>42736</v>
      </c>
      <c r="EG47" s="1858" t="s">
        <v>731</v>
      </c>
      <c r="EH47" s="534">
        <v>42736</v>
      </c>
      <c r="EI47" s="129"/>
      <c r="EJ47" s="536">
        <v>2244800</v>
      </c>
      <c r="EK47" s="535" t="s">
        <v>22</v>
      </c>
      <c r="EL47" s="535"/>
      <c r="EM47" s="535">
        <v>2244768</v>
      </c>
      <c r="EN47" s="535">
        <v>372353</v>
      </c>
      <c r="EO47" s="535">
        <v>61629</v>
      </c>
      <c r="EP47" s="535">
        <v>1810786</v>
      </c>
      <c r="EQ47" s="535" t="s">
        <v>22</v>
      </c>
      <c r="ER47" s="535">
        <v>1713908</v>
      </c>
      <c r="ES47" s="535">
        <v>96878</v>
      </c>
      <c r="ET47" s="535" t="s">
        <v>22</v>
      </c>
      <c r="EU47" s="596" t="s">
        <v>22</v>
      </c>
      <c r="EV47" s="531">
        <v>42736</v>
      </c>
      <c r="EW47" s="532">
        <v>42736</v>
      </c>
      <c r="EX47" s="1858"/>
      <c r="EY47" s="534">
        <v>42736</v>
      </c>
      <c r="EZ47" s="129"/>
      <c r="FA47" s="536">
        <v>7447</v>
      </c>
      <c r="FB47" s="535" t="s">
        <v>21</v>
      </c>
      <c r="FC47" s="535"/>
      <c r="FD47" s="535">
        <v>10811</v>
      </c>
      <c r="FE47" s="535" t="s">
        <v>21</v>
      </c>
      <c r="FF47" s="535" t="s">
        <v>21</v>
      </c>
      <c r="FG47" s="535">
        <v>10811</v>
      </c>
      <c r="FH47" s="535">
        <v>10811</v>
      </c>
      <c r="FI47" s="535" t="s">
        <v>21</v>
      </c>
      <c r="FJ47" s="535" t="s">
        <v>21</v>
      </c>
      <c r="FK47" s="535" t="s">
        <v>21</v>
      </c>
      <c r="FL47" s="596">
        <v>2509</v>
      </c>
      <c r="FM47" s="531">
        <v>42736</v>
      </c>
      <c r="FN47" s="532">
        <v>42736</v>
      </c>
    </row>
    <row r="48" spans="1:170" ht="7.5" customHeight="1">
      <c r="A48" s="1858"/>
      <c r="B48" s="537"/>
      <c r="C48" s="129"/>
      <c r="D48" s="1717"/>
      <c r="E48" s="538"/>
      <c r="F48" s="538"/>
      <c r="G48" s="538"/>
      <c r="H48" s="538"/>
      <c r="I48" s="538"/>
      <c r="J48" s="538"/>
      <c r="K48" s="538"/>
      <c r="L48" s="538"/>
      <c r="M48" s="538"/>
      <c r="N48" s="538"/>
      <c r="O48" s="1718"/>
      <c r="P48" s="539"/>
      <c r="Q48" s="540"/>
      <c r="R48" s="1858"/>
      <c r="S48" s="537"/>
      <c r="T48" s="129"/>
      <c r="U48" s="1717"/>
      <c r="V48" s="538"/>
      <c r="W48" s="538"/>
      <c r="X48" s="538"/>
      <c r="Y48" s="538"/>
      <c r="Z48" s="538"/>
      <c r="AA48" s="538"/>
      <c r="AB48" s="538"/>
      <c r="AC48" s="538"/>
      <c r="AD48" s="538"/>
      <c r="AE48" s="538"/>
      <c r="AF48" s="1718"/>
      <c r="AG48" s="539"/>
      <c r="AH48" s="540"/>
      <c r="AI48" s="1858"/>
      <c r="AJ48" s="537"/>
      <c r="AK48" s="129"/>
      <c r="AL48" s="1717"/>
      <c r="AM48" s="538"/>
      <c r="AN48" s="538"/>
      <c r="AO48" s="538"/>
      <c r="AP48" s="538"/>
      <c r="AQ48" s="538"/>
      <c r="AR48" s="538"/>
      <c r="AS48" s="538"/>
      <c r="AT48" s="538"/>
      <c r="AU48" s="538"/>
      <c r="AV48" s="538"/>
      <c r="AW48" s="1718"/>
      <c r="AX48" s="539"/>
      <c r="AY48" s="540"/>
      <c r="AZ48" s="1858"/>
      <c r="BA48" s="537"/>
      <c r="BB48" s="129"/>
      <c r="BC48" s="1717"/>
      <c r="BD48" s="538"/>
      <c r="BE48" s="538"/>
      <c r="BF48" s="538"/>
      <c r="BG48" s="538"/>
      <c r="BH48" s="538"/>
      <c r="BI48" s="538"/>
      <c r="BJ48" s="538"/>
      <c r="BK48" s="538"/>
      <c r="BL48" s="538"/>
      <c r="BM48" s="538"/>
      <c r="BN48" s="1718"/>
      <c r="BO48" s="539"/>
      <c r="BP48" s="540"/>
      <c r="BQ48" s="1858"/>
      <c r="BR48" s="537"/>
      <c r="BS48" s="129"/>
      <c r="BT48" s="1717"/>
      <c r="BU48" s="538"/>
      <c r="BV48" s="538"/>
      <c r="BW48" s="538"/>
      <c r="BX48" s="538"/>
      <c r="BY48" s="538"/>
      <c r="BZ48" s="538"/>
      <c r="CA48" s="538"/>
      <c r="CB48" s="538"/>
      <c r="CC48" s="538"/>
      <c r="CD48" s="538"/>
      <c r="CE48" s="1718"/>
      <c r="CF48" s="539"/>
      <c r="CG48" s="540"/>
      <c r="CH48" s="1858"/>
      <c r="CI48" s="537"/>
      <c r="CJ48" s="129"/>
      <c r="CK48" s="1717"/>
      <c r="CL48" s="538"/>
      <c r="CM48" s="538"/>
      <c r="CN48" s="538"/>
      <c r="CO48" s="538"/>
      <c r="CP48" s="538"/>
      <c r="CQ48" s="538"/>
      <c r="CR48" s="538"/>
      <c r="CS48" s="538"/>
      <c r="CT48" s="538"/>
      <c r="CU48" s="538"/>
      <c r="CV48" s="1718"/>
      <c r="CW48" s="539"/>
      <c r="CX48" s="540"/>
      <c r="CY48" s="1858"/>
      <c r="CZ48" s="537"/>
      <c r="DA48" s="129"/>
      <c r="DB48" s="1717"/>
      <c r="DC48" s="538"/>
      <c r="DD48" s="538"/>
      <c r="DE48" s="538"/>
      <c r="DF48" s="538"/>
      <c r="DG48" s="538"/>
      <c r="DH48" s="538"/>
      <c r="DI48" s="538"/>
      <c r="DJ48" s="538"/>
      <c r="DK48" s="538"/>
      <c r="DL48" s="538"/>
      <c r="DM48" s="1718"/>
      <c r="DN48" s="539"/>
      <c r="DO48" s="540"/>
      <c r="DP48" s="1858"/>
      <c r="DQ48" s="537"/>
      <c r="DR48" s="129"/>
      <c r="DS48" s="1717"/>
      <c r="DT48" s="538"/>
      <c r="DU48" s="538"/>
      <c r="DV48" s="538"/>
      <c r="DW48" s="538"/>
      <c r="DX48" s="538"/>
      <c r="DY48" s="538"/>
      <c r="DZ48" s="538"/>
      <c r="EA48" s="538"/>
      <c r="EB48" s="538"/>
      <c r="EC48" s="538"/>
      <c r="ED48" s="1718"/>
      <c r="EE48" s="539"/>
      <c r="EF48" s="540"/>
      <c r="EG48" s="1858"/>
      <c r="EH48" s="537"/>
      <c r="EI48" s="129"/>
      <c r="EJ48" s="1717"/>
      <c r="EK48" s="538"/>
      <c r="EL48" s="538"/>
      <c r="EM48" s="538"/>
      <c r="EN48" s="538"/>
      <c r="EO48" s="538"/>
      <c r="EP48" s="538"/>
      <c r="EQ48" s="538"/>
      <c r="ER48" s="538"/>
      <c r="ES48" s="538"/>
      <c r="ET48" s="538"/>
      <c r="EU48" s="1718"/>
      <c r="EV48" s="539"/>
      <c r="EW48" s="540"/>
      <c r="EX48" s="1858"/>
      <c r="EY48" s="537"/>
      <c r="EZ48" s="129"/>
      <c r="FA48" s="1717"/>
      <c r="FB48" s="538"/>
      <c r="FC48" s="538"/>
      <c r="FD48" s="538"/>
      <c r="FE48" s="538"/>
      <c r="FF48" s="538"/>
      <c r="FG48" s="538"/>
      <c r="FH48" s="538"/>
      <c r="FI48" s="538"/>
      <c r="FJ48" s="538"/>
      <c r="FK48" s="538"/>
      <c r="FL48" s="538"/>
      <c r="FM48" s="539"/>
      <c r="FN48" s="540"/>
    </row>
    <row r="49" spans="1:170" ht="15" customHeight="1">
      <c r="A49" s="1861">
        <v>42095</v>
      </c>
      <c r="B49" s="541">
        <v>42095</v>
      </c>
      <c r="C49" s="2338">
        <v>42095</v>
      </c>
      <c r="D49" s="597">
        <v>2146726</v>
      </c>
      <c r="E49" s="542" t="s">
        <v>21</v>
      </c>
      <c r="F49" s="542"/>
      <c r="G49" s="542">
        <v>2008216</v>
      </c>
      <c r="H49" s="542">
        <v>191922</v>
      </c>
      <c r="I49" s="542">
        <v>63809</v>
      </c>
      <c r="J49" s="542">
        <v>1752485</v>
      </c>
      <c r="K49" s="542">
        <v>379634</v>
      </c>
      <c r="L49" s="542">
        <v>1195596</v>
      </c>
      <c r="M49" s="542">
        <v>177255</v>
      </c>
      <c r="N49" s="542">
        <v>203041</v>
      </c>
      <c r="O49" s="584">
        <v>248252</v>
      </c>
      <c r="P49" s="543">
        <v>42095</v>
      </c>
      <c r="Q49" s="544">
        <v>42095</v>
      </c>
      <c r="R49" s="1861">
        <v>42095</v>
      </c>
      <c r="S49" s="541">
        <v>42095</v>
      </c>
      <c r="T49" s="2338">
        <v>42095</v>
      </c>
      <c r="U49" s="597">
        <v>20454</v>
      </c>
      <c r="V49" s="542" t="s">
        <v>22</v>
      </c>
      <c r="W49" s="542"/>
      <c r="X49" s="542">
        <v>20336</v>
      </c>
      <c r="Y49" s="542" t="s">
        <v>21</v>
      </c>
      <c r="Z49" s="542" t="s">
        <v>21</v>
      </c>
      <c r="AA49" s="542">
        <v>20336</v>
      </c>
      <c r="AB49" s="542" t="s">
        <v>22</v>
      </c>
      <c r="AC49" s="542">
        <v>253</v>
      </c>
      <c r="AD49" s="542">
        <v>20083</v>
      </c>
      <c r="AE49" s="542">
        <v>104</v>
      </c>
      <c r="AF49" s="584">
        <v>138</v>
      </c>
      <c r="AG49" s="543">
        <v>42095</v>
      </c>
      <c r="AH49" s="544">
        <v>42095</v>
      </c>
      <c r="AI49" s="1861">
        <v>42095</v>
      </c>
      <c r="AJ49" s="541">
        <v>42095</v>
      </c>
      <c r="AK49" s="2338">
        <v>42095</v>
      </c>
      <c r="AL49" s="597">
        <v>264638</v>
      </c>
      <c r="AM49" s="542" t="s">
        <v>21</v>
      </c>
      <c r="AN49" s="542"/>
      <c r="AO49" s="542">
        <v>255119</v>
      </c>
      <c r="AP49" s="542">
        <v>52358</v>
      </c>
      <c r="AQ49" s="542">
        <v>53364</v>
      </c>
      <c r="AR49" s="542">
        <v>149397</v>
      </c>
      <c r="AS49" s="542" t="s">
        <v>21</v>
      </c>
      <c r="AT49" s="542">
        <v>147889</v>
      </c>
      <c r="AU49" s="542">
        <v>1508</v>
      </c>
      <c r="AV49" s="542">
        <v>8616</v>
      </c>
      <c r="AW49" s="584">
        <v>39035</v>
      </c>
      <c r="AX49" s="543">
        <v>42095</v>
      </c>
      <c r="AY49" s="544">
        <v>42095</v>
      </c>
      <c r="AZ49" s="1861">
        <v>42095</v>
      </c>
      <c r="BA49" s="541">
        <v>42095</v>
      </c>
      <c r="BB49" s="2338">
        <v>42095</v>
      </c>
      <c r="BC49" s="597">
        <v>446</v>
      </c>
      <c r="BD49" s="542" t="s">
        <v>22</v>
      </c>
      <c r="BE49" s="542"/>
      <c r="BF49" s="542">
        <v>446</v>
      </c>
      <c r="BG49" s="542" t="s">
        <v>21</v>
      </c>
      <c r="BH49" s="542" t="s">
        <v>21</v>
      </c>
      <c r="BI49" s="542">
        <v>446</v>
      </c>
      <c r="BJ49" s="542" t="s">
        <v>21</v>
      </c>
      <c r="BK49" s="542">
        <v>446</v>
      </c>
      <c r="BL49" s="542" t="s">
        <v>21</v>
      </c>
      <c r="BM49" s="542" t="s">
        <v>22</v>
      </c>
      <c r="BN49" s="584" t="s">
        <v>22</v>
      </c>
      <c r="BO49" s="543">
        <v>42095</v>
      </c>
      <c r="BP49" s="544">
        <v>42095</v>
      </c>
      <c r="BQ49" s="1861">
        <v>42095</v>
      </c>
      <c r="BR49" s="541">
        <v>42095</v>
      </c>
      <c r="BS49" s="2338">
        <v>42095</v>
      </c>
      <c r="BT49" s="597">
        <v>60194936</v>
      </c>
      <c r="BU49" s="542">
        <v>39329182</v>
      </c>
      <c r="BV49" s="542"/>
      <c r="BW49" s="542">
        <v>84405597</v>
      </c>
      <c r="BX49" s="542">
        <v>6412603</v>
      </c>
      <c r="BY49" s="542">
        <v>340278</v>
      </c>
      <c r="BZ49" s="542">
        <v>77652716</v>
      </c>
      <c r="CA49" s="542">
        <v>27892187</v>
      </c>
      <c r="CB49" s="542">
        <v>48636161</v>
      </c>
      <c r="CC49" s="542">
        <v>1124368</v>
      </c>
      <c r="CD49" s="542">
        <v>13648677</v>
      </c>
      <c r="CE49" s="584">
        <v>5687327</v>
      </c>
      <c r="CF49" s="543">
        <v>42095</v>
      </c>
      <c r="CG49" s="544">
        <v>42095</v>
      </c>
      <c r="CH49" s="1861">
        <v>42095</v>
      </c>
      <c r="CI49" s="541">
        <v>42095</v>
      </c>
      <c r="CJ49" s="2338">
        <v>42095</v>
      </c>
      <c r="CK49" s="597">
        <v>11536678</v>
      </c>
      <c r="CL49" s="542">
        <v>24686716</v>
      </c>
      <c r="CM49" s="542"/>
      <c r="CN49" s="542">
        <v>32468672</v>
      </c>
      <c r="CO49" s="542" t="s">
        <v>22</v>
      </c>
      <c r="CP49" s="542" t="s">
        <v>21</v>
      </c>
      <c r="CQ49" s="542">
        <v>32468672</v>
      </c>
      <c r="CR49" s="542">
        <v>408401</v>
      </c>
      <c r="CS49" s="542">
        <v>32004659</v>
      </c>
      <c r="CT49" s="542">
        <v>55612</v>
      </c>
      <c r="CU49" s="542">
        <v>2581057</v>
      </c>
      <c r="CV49" s="584">
        <v>1509187</v>
      </c>
      <c r="CW49" s="543">
        <v>42095</v>
      </c>
      <c r="CX49" s="544">
        <v>42095</v>
      </c>
      <c r="CY49" s="1861">
        <v>42095</v>
      </c>
      <c r="CZ49" s="541">
        <v>42095</v>
      </c>
      <c r="DA49" s="2338">
        <v>42095</v>
      </c>
      <c r="DB49" s="597">
        <v>1393325</v>
      </c>
      <c r="DC49" s="542">
        <v>129053784</v>
      </c>
      <c r="DD49" s="542"/>
      <c r="DE49" s="542">
        <v>88103218</v>
      </c>
      <c r="DF49" s="542">
        <v>28883328</v>
      </c>
      <c r="DG49" s="542">
        <v>2834400</v>
      </c>
      <c r="DH49" s="542">
        <v>56385490</v>
      </c>
      <c r="DI49" s="542" t="s">
        <v>21</v>
      </c>
      <c r="DJ49" s="542">
        <v>51484391</v>
      </c>
      <c r="DK49" s="542">
        <v>4901099</v>
      </c>
      <c r="DL49" s="542">
        <v>40415742</v>
      </c>
      <c r="DM49" s="584" t="s">
        <v>22</v>
      </c>
      <c r="DN49" s="543">
        <v>42095</v>
      </c>
      <c r="DO49" s="544">
        <v>42095</v>
      </c>
      <c r="DP49" s="1861">
        <v>42095</v>
      </c>
      <c r="DQ49" s="541">
        <v>42095</v>
      </c>
      <c r="DR49" s="2338">
        <v>42095</v>
      </c>
      <c r="DS49" s="597">
        <v>24209</v>
      </c>
      <c r="DT49" s="542" t="s">
        <v>21</v>
      </c>
      <c r="DU49" s="542"/>
      <c r="DV49" s="542">
        <v>24209</v>
      </c>
      <c r="DW49" s="542">
        <v>2213</v>
      </c>
      <c r="DX49" s="542" t="s">
        <v>21</v>
      </c>
      <c r="DY49" s="542">
        <v>21996</v>
      </c>
      <c r="DZ49" s="542" t="s">
        <v>21</v>
      </c>
      <c r="EA49" s="542">
        <v>21095</v>
      </c>
      <c r="EB49" s="542">
        <v>901</v>
      </c>
      <c r="EC49" s="542" t="s">
        <v>21</v>
      </c>
      <c r="ED49" s="584" t="s">
        <v>22</v>
      </c>
      <c r="EE49" s="543">
        <v>42095</v>
      </c>
      <c r="EF49" s="544">
        <v>42095</v>
      </c>
      <c r="EG49" s="1861">
        <v>42095</v>
      </c>
      <c r="EH49" s="541">
        <v>42095</v>
      </c>
      <c r="EI49" s="2338">
        <v>42095</v>
      </c>
      <c r="EJ49" s="597">
        <v>2096235</v>
      </c>
      <c r="EK49" s="542" t="s">
        <v>22</v>
      </c>
      <c r="EL49" s="542"/>
      <c r="EM49" s="542">
        <v>2096170</v>
      </c>
      <c r="EN49" s="542">
        <v>195899</v>
      </c>
      <c r="EO49" s="542">
        <v>50464</v>
      </c>
      <c r="EP49" s="542">
        <v>1849807</v>
      </c>
      <c r="EQ49" s="542" t="s">
        <v>22</v>
      </c>
      <c r="ER49" s="542">
        <v>1771414</v>
      </c>
      <c r="ES49" s="542">
        <v>78393</v>
      </c>
      <c r="ET49" s="542" t="s">
        <v>22</v>
      </c>
      <c r="EU49" s="584" t="s">
        <v>22</v>
      </c>
      <c r="EV49" s="543">
        <v>42095</v>
      </c>
      <c r="EW49" s="544">
        <v>42095</v>
      </c>
      <c r="EX49" s="1861">
        <v>42095</v>
      </c>
      <c r="EY49" s="541">
        <v>42095</v>
      </c>
      <c r="EZ49" s="2338">
        <v>42095</v>
      </c>
      <c r="FA49" s="597">
        <v>15074</v>
      </c>
      <c r="FB49" s="542" t="s">
        <v>21</v>
      </c>
      <c r="FC49" s="542"/>
      <c r="FD49" s="542">
        <v>16488</v>
      </c>
      <c r="FE49" s="542" t="s">
        <v>21</v>
      </c>
      <c r="FF49" s="542" t="s">
        <v>21</v>
      </c>
      <c r="FG49" s="542">
        <v>16488</v>
      </c>
      <c r="FH49" s="542">
        <v>16488</v>
      </c>
      <c r="FI49" s="542" t="s">
        <v>21</v>
      </c>
      <c r="FJ49" s="542" t="s">
        <v>21</v>
      </c>
      <c r="FK49" s="542" t="s">
        <v>21</v>
      </c>
      <c r="FL49" s="584">
        <v>4311</v>
      </c>
      <c r="FM49" s="543">
        <v>42095</v>
      </c>
      <c r="FN49" s="544">
        <v>42095</v>
      </c>
    </row>
    <row r="50" spans="1:170" ht="15" customHeight="1">
      <c r="A50" s="1864"/>
      <c r="B50" s="541">
        <v>42461</v>
      </c>
      <c r="C50" s="84"/>
      <c r="D50" s="597">
        <v>2279379</v>
      </c>
      <c r="E50" s="542" t="s">
        <v>21</v>
      </c>
      <c r="F50" s="542"/>
      <c r="G50" s="542">
        <v>1994963</v>
      </c>
      <c r="H50" s="542">
        <v>186318</v>
      </c>
      <c r="I50" s="542">
        <v>57213</v>
      </c>
      <c r="J50" s="542">
        <v>1751432</v>
      </c>
      <c r="K50" s="542">
        <v>416677</v>
      </c>
      <c r="L50" s="542">
        <v>1149897</v>
      </c>
      <c r="M50" s="542">
        <v>184858</v>
      </c>
      <c r="N50" s="542">
        <v>236398</v>
      </c>
      <c r="O50" s="584">
        <v>287315</v>
      </c>
      <c r="P50" s="543">
        <v>42461</v>
      </c>
      <c r="Q50" s="544">
        <v>42461</v>
      </c>
      <c r="R50" s="1864"/>
      <c r="S50" s="541">
        <v>42461</v>
      </c>
      <c r="T50" s="84"/>
      <c r="U50" s="597">
        <v>22066</v>
      </c>
      <c r="V50" s="542" t="s">
        <v>22</v>
      </c>
      <c r="W50" s="542"/>
      <c r="X50" s="542">
        <v>21943</v>
      </c>
      <c r="Y50" s="542" t="s">
        <v>21</v>
      </c>
      <c r="Z50" s="542" t="s">
        <v>21</v>
      </c>
      <c r="AA50" s="542">
        <v>21943</v>
      </c>
      <c r="AB50" s="542" t="s">
        <v>22</v>
      </c>
      <c r="AC50" s="542">
        <v>274</v>
      </c>
      <c r="AD50" s="542">
        <v>21669</v>
      </c>
      <c r="AE50" s="542">
        <v>118</v>
      </c>
      <c r="AF50" s="584">
        <v>141</v>
      </c>
      <c r="AG50" s="543">
        <v>42461</v>
      </c>
      <c r="AH50" s="544">
        <v>42461</v>
      </c>
      <c r="AI50" s="1864"/>
      <c r="AJ50" s="541">
        <v>42461</v>
      </c>
      <c r="AK50" s="84"/>
      <c r="AL50" s="597">
        <v>262756</v>
      </c>
      <c r="AM50" s="542" t="s">
        <v>21</v>
      </c>
      <c r="AN50" s="542"/>
      <c r="AO50" s="542">
        <v>256632</v>
      </c>
      <c r="AP50" s="542">
        <v>75407</v>
      </c>
      <c r="AQ50" s="542">
        <v>47248</v>
      </c>
      <c r="AR50" s="542">
        <v>133977</v>
      </c>
      <c r="AS50" s="542" t="s">
        <v>21</v>
      </c>
      <c r="AT50" s="542">
        <v>132194</v>
      </c>
      <c r="AU50" s="542">
        <v>1783</v>
      </c>
      <c r="AV50" s="542">
        <v>7601</v>
      </c>
      <c r="AW50" s="584">
        <v>37512</v>
      </c>
      <c r="AX50" s="543">
        <v>42461</v>
      </c>
      <c r="AY50" s="544">
        <v>42461</v>
      </c>
      <c r="AZ50" s="1864"/>
      <c r="BA50" s="541">
        <v>42461</v>
      </c>
      <c r="BB50" s="84"/>
      <c r="BC50" s="597">
        <v>47</v>
      </c>
      <c r="BD50" s="542" t="s">
        <v>22</v>
      </c>
      <c r="BE50" s="542"/>
      <c r="BF50" s="542">
        <v>47</v>
      </c>
      <c r="BG50" s="542" t="s">
        <v>21</v>
      </c>
      <c r="BH50" s="542" t="s">
        <v>21</v>
      </c>
      <c r="BI50" s="542">
        <v>47</v>
      </c>
      <c r="BJ50" s="542" t="s">
        <v>21</v>
      </c>
      <c r="BK50" s="542">
        <v>47</v>
      </c>
      <c r="BL50" s="542" t="s">
        <v>21</v>
      </c>
      <c r="BM50" s="542" t="s">
        <v>22</v>
      </c>
      <c r="BN50" s="584" t="s">
        <v>22</v>
      </c>
      <c r="BO50" s="543">
        <v>42461</v>
      </c>
      <c r="BP50" s="544">
        <v>42461</v>
      </c>
      <c r="BQ50" s="1864"/>
      <c r="BR50" s="541">
        <v>42461</v>
      </c>
      <c r="BS50" s="84"/>
      <c r="BT50" s="597">
        <v>60757732</v>
      </c>
      <c r="BU50" s="542">
        <v>39927321</v>
      </c>
      <c r="BV50" s="542"/>
      <c r="BW50" s="542">
        <v>85374332</v>
      </c>
      <c r="BX50" s="542">
        <v>6729484</v>
      </c>
      <c r="BY50" s="542">
        <v>393316</v>
      </c>
      <c r="BZ50" s="542">
        <v>78251532</v>
      </c>
      <c r="CA50" s="542">
        <v>28627736</v>
      </c>
      <c r="CB50" s="542">
        <v>48512223</v>
      </c>
      <c r="CC50" s="542">
        <v>1111573</v>
      </c>
      <c r="CD50" s="542">
        <v>13720553</v>
      </c>
      <c r="CE50" s="584">
        <v>6169372</v>
      </c>
      <c r="CF50" s="543">
        <v>42461</v>
      </c>
      <c r="CG50" s="544">
        <v>42461</v>
      </c>
      <c r="CH50" s="1864"/>
      <c r="CI50" s="541">
        <v>42461</v>
      </c>
      <c r="CJ50" s="84"/>
      <c r="CK50" s="597">
        <v>9854771</v>
      </c>
      <c r="CL50" s="542">
        <v>25370838</v>
      </c>
      <c r="CM50" s="542"/>
      <c r="CN50" s="542">
        <v>32186948</v>
      </c>
      <c r="CO50" s="542" t="s">
        <v>22</v>
      </c>
      <c r="CP50" s="542" t="s">
        <v>21</v>
      </c>
      <c r="CQ50" s="542">
        <v>32186948</v>
      </c>
      <c r="CR50" s="542">
        <v>444409</v>
      </c>
      <c r="CS50" s="542">
        <v>31687465</v>
      </c>
      <c r="CT50" s="542">
        <v>55074</v>
      </c>
      <c r="CU50" s="542">
        <v>2137311</v>
      </c>
      <c r="CV50" s="584">
        <v>1685064</v>
      </c>
      <c r="CW50" s="543">
        <v>42461</v>
      </c>
      <c r="CX50" s="544">
        <v>42461</v>
      </c>
      <c r="CY50" s="1864"/>
      <c r="CZ50" s="541">
        <v>42461</v>
      </c>
      <c r="DA50" s="84"/>
      <c r="DB50" s="597">
        <v>1470849</v>
      </c>
      <c r="DC50" s="542">
        <v>128700918</v>
      </c>
      <c r="DD50" s="542"/>
      <c r="DE50" s="542">
        <v>87766539</v>
      </c>
      <c r="DF50" s="542">
        <v>28809452</v>
      </c>
      <c r="DG50" s="542">
        <v>3337407</v>
      </c>
      <c r="DH50" s="542">
        <v>55619680</v>
      </c>
      <c r="DI50" s="542" t="s">
        <v>21</v>
      </c>
      <c r="DJ50" s="542">
        <v>51167076</v>
      </c>
      <c r="DK50" s="542">
        <v>4452604</v>
      </c>
      <c r="DL50" s="542">
        <v>39619118</v>
      </c>
      <c r="DM50" s="584" t="s">
        <v>22</v>
      </c>
      <c r="DN50" s="543">
        <v>42461</v>
      </c>
      <c r="DO50" s="544">
        <v>42461</v>
      </c>
      <c r="DP50" s="1864"/>
      <c r="DQ50" s="541">
        <v>42461</v>
      </c>
      <c r="DR50" s="84"/>
      <c r="DS50" s="597">
        <v>23512</v>
      </c>
      <c r="DT50" s="542" t="s">
        <v>21</v>
      </c>
      <c r="DU50" s="542"/>
      <c r="DV50" s="542">
        <v>23512</v>
      </c>
      <c r="DW50" s="542">
        <v>2525</v>
      </c>
      <c r="DX50" s="542" t="s">
        <v>21</v>
      </c>
      <c r="DY50" s="542">
        <v>20987</v>
      </c>
      <c r="DZ50" s="542" t="s">
        <v>21</v>
      </c>
      <c r="EA50" s="542">
        <v>20163</v>
      </c>
      <c r="EB50" s="542">
        <v>824</v>
      </c>
      <c r="EC50" s="542" t="s">
        <v>21</v>
      </c>
      <c r="ED50" s="584" t="s">
        <v>22</v>
      </c>
      <c r="EE50" s="543">
        <v>42461</v>
      </c>
      <c r="EF50" s="544">
        <v>42461</v>
      </c>
      <c r="EG50" s="1864" t="s">
        <v>731</v>
      </c>
      <c r="EH50" s="541">
        <v>42461</v>
      </c>
      <c r="EI50" s="84"/>
      <c r="EJ50" s="597">
        <v>2267840</v>
      </c>
      <c r="EK50" s="542" t="s">
        <v>22</v>
      </c>
      <c r="EL50" s="542"/>
      <c r="EM50" s="542">
        <v>2267799</v>
      </c>
      <c r="EN50" s="542">
        <v>373372</v>
      </c>
      <c r="EO50" s="542">
        <v>60072</v>
      </c>
      <c r="EP50" s="542">
        <v>1834355</v>
      </c>
      <c r="EQ50" s="542" t="s">
        <v>22</v>
      </c>
      <c r="ER50" s="542">
        <v>1748334</v>
      </c>
      <c r="ES50" s="542">
        <v>86021</v>
      </c>
      <c r="ET50" s="542" t="s">
        <v>22</v>
      </c>
      <c r="EU50" s="584" t="s">
        <v>22</v>
      </c>
      <c r="EV50" s="543">
        <v>42461</v>
      </c>
      <c r="EW50" s="544">
        <v>42461</v>
      </c>
      <c r="EX50" s="1864"/>
      <c r="EY50" s="541">
        <v>42461</v>
      </c>
      <c r="EZ50" s="84"/>
      <c r="FA50" s="597">
        <v>11678</v>
      </c>
      <c r="FB50" s="542" t="s">
        <v>21</v>
      </c>
      <c r="FC50" s="542"/>
      <c r="FD50" s="542">
        <v>10004</v>
      </c>
      <c r="FE50" s="542" t="s">
        <v>21</v>
      </c>
      <c r="FF50" s="542" t="s">
        <v>21</v>
      </c>
      <c r="FG50" s="542">
        <v>10004</v>
      </c>
      <c r="FH50" s="542">
        <v>10004</v>
      </c>
      <c r="FI50" s="542" t="s">
        <v>21</v>
      </c>
      <c r="FJ50" s="542" t="s">
        <v>21</v>
      </c>
      <c r="FK50" s="542" t="s">
        <v>21</v>
      </c>
      <c r="FL50" s="584">
        <v>5974</v>
      </c>
      <c r="FM50" s="543">
        <v>42461</v>
      </c>
      <c r="FN50" s="544">
        <v>42461</v>
      </c>
    </row>
    <row r="51" spans="1:170" ht="7.5" customHeight="1">
      <c r="A51" s="1864"/>
      <c r="B51" s="649"/>
      <c r="C51" s="84"/>
      <c r="D51" s="597"/>
      <c r="E51" s="542"/>
      <c r="F51" s="542"/>
      <c r="G51" s="542"/>
      <c r="H51" s="542"/>
      <c r="I51" s="542"/>
      <c r="J51" s="542"/>
      <c r="K51" s="542"/>
      <c r="L51" s="542"/>
      <c r="M51" s="542"/>
      <c r="N51" s="542"/>
      <c r="O51" s="584"/>
      <c r="P51" s="539"/>
      <c r="Q51" s="540"/>
      <c r="R51" s="1864"/>
      <c r="S51" s="649"/>
      <c r="T51" s="84"/>
      <c r="U51" s="597"/>
      <c r="V51" s="542"/>
      <c r="W51" s="542"/>
      <c r="X51" s="542"/>
      <c r="Y51" s="542"/>
      <c r="Z51" s="542"/>
      <c r="AA51" s="542"/>
      <c r="AB51" s="542"/>
      <c r="AC51" s="542"/>
      <c r="AD51" s="542"/>
      <c r="AE51" s="542"/>
      <c r="AF51" s="584"/>
      <c r="AG51" s="539"/>
      <c r="AH51" s="540"/>
      <c r="AI51" s="1864"/>
      <c r="AJ51" s="649"/>
      <c r="AK51" s="84"/>
      <c r="AL51" s="597"/>
      <c r="AM51" s="542"/>
      <c r="AN51" s="542"/>
      <c r="AO51" s="542"/>
      <c r="AP51" s="542"/>
      <c r="AQ51" s="542"/>
      <c r="AR51" s="542"/>
      <c r="AS51" s="542"/>
      <c r="AT51" s="542"/>
      <c r="AU51" s="542"/>
      <c r="AV51" s="542"/>
      <c r="AW51" s="584"/>
      <c r="AX51" s="539"/>
      <c r="AY51" s="540"/>
      <c r="AZ51" s="1864"/>
      <c r="BA51" s="649"/>
      <c r="BB51" s="84"/>
      <c r="BC51" s="597"/>
      <c r="BD51" s="542"/>
      <c r="BE51" s="542"/>
      <c r="BF51" s="542"/>
      <c r="BG51" s="542"/>
      <c r="BH51" s="542"/>
      <c r="BI51" s="542"/>
      <c r="BJ51" s="542"/>
      <c r="BK51" s="542"/>
      <c r="BL51" s="542"/>
      <c r="BM51" s="542"/>
      <c r="BN51" s="584"/>
      <c r="BO51" s="539"/>
      <c r="BP51" s="540"/>
      <c r="BQ51" s="1864"/>
      <c r="BR51" s="649"/>
      <c r="BS51" s="84"/>
      <c r="BT51" s="597"/>
      <c r="BU51" s="542"/>
      <c r="BV51" s="542"/>
      <c r="BW51" s="542"/>
      <c r="BX51" s="542"/>
      <c r="BY51" s="542"/>
      <c r="BZ51" s="542"/>
      <c r="CA51" s="542"/>
      <c r="CB51" s="542"/>
      <c r="CC51" s="542"/>
      <c r="CD51" s="542"/>
      <c r="CE51" s="584"/>
      <c r="CF51" s="539"/>
      <c r="CG51" s="540"/>
      <c r="CH51" s="1864"/>
      <c r="CI51" s="649"/>
      <c r="CJ51" s="84"/>
      <c r="CK51" s="597"/>
      <c r="CL51" s="542"/>
      <c r="CM51" s="542"/>
      <c r="CN51" s="542"/>
      <c r="CO51" s="542"/>
      <c r="CP51" s="542"/>
      <c r="CQ51" s="542"/>
      <c r="CR51" s="542"/>
      <c r="CS51" s="542"/>
      <c r="CT51" s="542"/>
      <c r="CU51" s="542"/>
      <c r="CV51" s="584"/>
      <c r="CW51" s="539"/>
      <c r="CX51" s="540"/>
      <c r="CY51" s="1864"/>
      <c r="CZ51" s="649"/>
      <c r="DA51" s="84"/>
      <c r="DB51" s="597"/>
      <c r="DC51" s="542"/>
      <c r="DD51" s="542"/>
      <c r="DE51" s="542"/>
      <c r="DF51" s="542"/>
      <c r="DG51" s="542"/>
      <c r="DH51" s="542"/>
      <c r="DI51" s="542"/>
      <c r="DJ51" s="542"/>
      <c r="DK51" s="542"/>
      <c r="DL51" s="542"/>
      <c r="DM51" s="584"/>
      <c r="DN51" s="539"/>
      <c r="DO51" s="540"/>
      <c r="DP51" s="1864"/>
      <c r="DQ51" s="649"/>
      <c r="DR51" s="84"/>
      <c r="DS51" s="597"/>
      <c r="DT51" s="542"/>
      <c r="DU51" s="542"/>
      <c r="DV51" s="542"/>
      <c r="DW51" s="542"/>
      <c r="DX51" s="542"/>
      <c r="DY51" s="542"/>
      <c r="DZ51" s="542"/>
      <c r="EA51" s="542"/>
      <c r="EB51" s="542"/>
      <c r="EC51" s="542"/>
      <c r="ED51" s="584"/>
      <c r="EE51" s="539"/>
      <c r="EF51" s="540"/>
      <c r="EG51" s="1864"/>
      <c r="EH51" s="649"/>
      <c r="EI51" s="84"/>
      <c r="EJ51" s="597"/>
      <c r="EK51" s="542"/>
      <c r="EL51" s="542"/>
      <c r="EM51" s="542"/>
      <c r="EN51" s="542"/>
      <c r="EO51" s="542"/>
      <c r="EP51" s="542"/>
      <c r="EQ51" s="542"/>
      <c r="ER51" s="542"/>
      <c r="ES51" s="542"/>
      <c r="ET51" s="542"/>
      <c r="EU51" s="584"/>
      <c r="EV51" s="539"/>
      <c r="EW51" s="540"/>
      <c r="EX51" s="1864"/>
      <c r="EY51" s="649"/>
      <c r="EZ51" s="84"/>
      <c r="FA51" s="597"/>
      <c r="FB51" s="542"/>
      <c r="FC51" s="542"/>
      <c r="FD51" s="542"/>
      <c r="FE51" s="542"/>
      <c r="FF51" s="542"/>
      <c r="FG51" s="542"/>
      <c r="FH51" s="542"/>
      <c r="FI51" s="542"/>
      <c r="FJ51" s="542"/>
      <c r="FK51" s="542"/>
      <c r="FL51" s="542"/>
      <c r="FM51" s="539"/>
      <c r="FN51" s="540"/>
    </row>
    <row r="52" spans="1:170" ht="15" customHeight="1">
      <c r="A52" s="1866" t="s">
        <v>1582</v>
      </c>
      <c r="B52" s="545" t="s">
        <v>23</v>
      </c>
      <c r="C52" s="546" t="s">
        <v>163</v>
      </c>
      <c r="D52" s="597">
        <v>529166</v>
      </c>
      <c r="E52" s="542" t="s">
        <v>21</v>
      </c>
      <c r="F52" s="542"/>
      <c r="G52" s="542">
        <v>526887</v>
      </c>
      <c r="H52" s="542">
        <v>53568</v>
      </c>
      <c r="I52" s="542">
        <v>13456</v>
      </c>
      <c r="J52" s="542">
        <v>459863</v>
      </c>
      <c r="K52" s="542">
        <v>117901</v>
      </c>
      <c r="L52" s="542">
        <v>294192</v>
      </c>
      <c r="M52" s="542">
        <v>47771</v>
      </c>
      <c r="N52" s="542">
        <v>44250</v>
      </c>
      <c r="O52" s="584">
        <v>287315</v>
      </c>
      <c r="P52" s="2339" t="s">
        <v>25</v>
      </c>
      <c r="Q52" s="2340" t="s">
        <v>1583</v>
      </c>
      <c r="R52" s="1866" t="s">
        <v>1582</v>
      </c>
      <c r="S52" s="545" t="s">
        <v>23</v>
      </c>
      <c r="T52" s="546" t="s">
        <v>163</v>
      </c>
      <c r="U52" s="597">
        <v>6180</v>
      </c>
      <c r="V52" s="542" t="s">
        <v>22</v>
      </c>
      <c r="W52" s="542"/>
      <c r="X52" s="542">
        <v>6154</v>
      </c>
      <c r="Y52" s="542" t="s">
        <v>21</v>
      </c>
      <c r="Z52" s="542" t="s">
        <v>21</v>
      </c>
      <c r="AA52" s="542">
        <v>6154</v>
      </c>
      <c r="AB52" s="542" t="s">
        <v>22</v>
      </c>
      <c r="AC52" s="542">
        <v>67</v>
      </c>
      <c r="AD52" s="542">
        <v>6087</v>
      </c>
      <c r="AE52" s="542">
        <v>31</v>
      </c>
      <c r="AF52" s="584">
        <v>141</v>
      </c>
      <c r="AG52" s="2339" t="s">
        <v>25</v>
      </c>
      <c r="AH52" s="2340" t="s">
        <v>1583</v>
      </c>
      <c r="AI52" s="1866" t="s">
        <v>1582</v>
      </c>
      <c r="AJ52" s="545" t="s">
        <v>23</v>
      </c>
      <c r="AK52" s="546" t="s">
        <v>163</v>
      </c>
      <c r="AL52" s="597">
        <v>64093</v>
      </c>
      <c r="AM52" s="542" t="s">
        <v>21</v>
      </c>
      <c r="AN52" s="542"/>
      <c r="AO52" s="542">
        <v>66592</v>
      </c>
      <c r="AP52" s="542">
        <v>21673</v>
      </c>
      <c r="AQ52" s="542">
        <v>10969</v>
      </c>
      <c r="AR52" s="542">
        <v>33950</v>
      </c>
      <c r="AS52" s="542" t="s">
        <v>21</v>
      </c>
      <c r="AT52" s="542">
        <v>33576</v>
      </c>
      <c r="AU52" s="542">
        <v>374</v>
      </c>
      <c r="AV52" s="542">
        <v>1927</v>
      </c>
      <c r="AW52" s="584">
        <v>37512</v>
      </c>
      <c r="AX52" s="2339" t="s">
        <v>25</v>
      </c>
      <c r="AY52" s="2340" t="s">
        <v>1583</v>
      </c>
      <c r="AZ52" s="1866" t="s">
        <v>1582</v>
      </c>
      <c r="BA52" s="545" t="s">
        <v>23</v>
      </c>
      <c r="BB52" s="546" t="s">
        <v>163</v>
      </c>
      <c r="BC52" s="597">
        <v>11</v>
      </c>
      <c r="BD52" s="542" t="s">
        <v>22</v>
      </c>
      <c r="BE52" s="542"/>
      <c r="BF52" s="542">
        <v>11</v>
      </c>
      <c r="BG52" s="542" t="s">
        <v>21</v>
      </c>
      <c r="BH52" s="542" t="s">
        <v>21</v>
      </c>
      <c r="BI52" s="542">
        <v>11</v>
      </c>
      <c r="BJ52" s="542" t="s">
        <v>21</v>
      </c>
      <c r="BK52" s="542">
        <v>11</v>
      </c>
      <c r="BL52" s="542" t="s">
        <v>21</v>
      </c>
      <c r="BM52" s="542" t="s">
        <v>22</v>
      </c>
      <c r="BN52" s="584" t="s">
        <v>22</v>
      </c>
      <c r="BO52" s="2339" t="s">
        <v>25</v>
      </c>
      <c r="BP52" s="2340" t="s">
        <v>1583</v>
      </c>
      <c r="BQ52" s="1866" t="s">
        <v>1582</v>
      </c>
      <c r="BR52" s="545" t="s">
        <v>23</v>
      </c>
      <c r="BS52" s="546" t="s">
        <v>163</v>
      </c>
      <c r="BT52" s="597">
        <v>15134746</v>
      </c>
      <c r="BU52" s="542">
        <v>9913688</v>
      </c>
      <c r="BV52" s="542"/>
      <c r="BW52" s="542">
        <v>21227729</v>
      </c>
      <c r="BX52" s="542">
        <v>1703248</v>
      </c>
      <c r="BY52" s="542">
        <v>102636</v>
      </c>
      <c r="BZ52" s="542">
        <v>19421845</v>
      </c>
      <c r="CA52" s="542">
        <v>7108112</v>
      </c>
      <c r="CB52" s="542">
        <v>12011204</v>
      </c>
      <c r="CC52" s="542">
        <v>302529</v>
      </c>
      <c r="CD52" s="542">
        <v>3482136</v>
      </c>
      <c r="CE52" s="584">
        <v>6169372</v>
      </c>
      <c r="CF52" s="2339" t="s">
        <v>25</v>
      </c>
      <c r="CG52" s="2340" t="s">
        <v>1583</v>
      </c>
      <c r="CH52" s="1866" t="s">
        <v>1582</v>
      </c>
      <c r="CI52" s="545" t="s">
        <v>23</v>
      </c>
      <c r="CJ52" s="546" t="s">
        <v>163</v>
      </c>
      <c r="CK52" s="597">
        <v>2241430</v>
      </c>
      <c r="CL52" s="542">
        <v>6324760</v>
      </c>
      <c r="CM52" s="542"/>
      <c r="CN52" s="542">
        <v>7839486</v>
      </c>
      <c r="CO52" s="542" t="s">
        <v>22</v>
      </c>
      <c r="CP52" s="542" t="s">
        <v>21</v>
      </c>
      <c r="CQ52" s="542">
        <v>7839486</v>
      </c>
      <c r="CR52" s="542">
        <v>100187</v>
      </c>
      <c r="CS52" s="542">
        <v>7722579</v>
      </c>
      <c r="CT52" s="542">
        <v>16720</v>
      </c>
      <c r="CU52" s="542">
        <v>553527</v>
      </c>
      <c r="CV52" s="584">
        <v>1685064</v>
      </c>
      <c r="CW52" s="2339" t="s">
        <v>25</v>
      </c>
      <c r="CX52" s="2340" t="s">
        <v>1583</v>
      </c>
      <c r="CY52" s="1866" t="s">
        <v>1582</v>
      </c>
      <c r="CZ52" s="545" t="s">
        <v>23</v>
      </c>
      <c r="DA52" s="546" t="s">
        <v>163</v>
      </c>
      <c r="DB52" s="597">
        <v>407278</v>
      </c>
      <c r="DC52" s="542">
        <v>31580294</v>
      </c>
      <c r="DD52" s="542"/>
      <c r="DE52" s="542">
        <v>22071615</v>
      </c>
      <c r="DF52" s="542">
        <v>7186662</v>
      </c>
      <c r="DG52" s="542">
        <v>875075</v>
      </c>
      <c r="DH52" s="542">
        <v>14009878</v>
      </c>
      <c r="DI52" s="542" t="s">
        <v>21</v>
      </c>
      <c r="DJ52" s="542">
        <v>12825374</v>
      </c>
      <c r="DK52" s="542">
        <v>1184504</v>
      </c>
      <c r="DL52" s="542">
        <v>9367693</v>
      </c>
      <c r="DM52" s="584" t="s">
        <v>22</v>
      </c>
      <c r="DN52" s="2339" t="s">
        <v>25</v>
      </c>
      <c r="DO52" s="2340" t="s">
        <v>1583</v>
      </c>
      <c r="DP52" s="1866" t="s">
        <v>1582</v>
      </c>
      <c r="DQ52" s="545" t="s">
        <v>23</v>
      </c>
      <c r="DR52" s="546" t="s">
        <v>163</v>
      </c>
      <c r="DS52" s="597">
        <v>6059</v>
      </c>
      <c r="DT52" s="542" t="s">
        <v>21</v>
      </c>
      <c r="DU52" s="542"/>
      <c r="DV52" s="542">
        <v>6059</v>
      </c>
      <c r="DW52" s="542">
        <v>793</v>
      </c>
      <c r="DX52" s="542" t="s">
        <v>21</v>
      </c>
      <c r="DY52" s="542">
        <v>5266</v>
      </c>
      <c r="DZ52" s="542" t="s">
        <v>21</v>
      </c>
      <c r="EA52" s="542">
        <v>5055</v>
      </c>
      <c r="EB52" s="542">
        <v>211</v>
      </c>
      <c r="EC52" s="542" t="s">
        <v>21</v>
      </c>
      <c r="ED52" s="584" t="s">
        <v>22</v>
      </c>
      <c r="EE52" s="2339" t="s">
        <v>25</v>
      </c>
      <c r="EF52" s="2340" t="s">
        <v>1583</v>
      </c>
      <c r="EG52" s="1866" t="s">
        <v>1582</v>
      </c>
      <c r="EH52" s="545" t="s">
        <v>23</v>
      </c>
      <c r="EI52" s="546" t="s">
        <v>163</v>
      </c>
      <c r="EJ52" s="597">
        <v>577394</v>
      </c>
      <c r="EK52" s="542" t="s">
        <v>22</v>
      </c>
      <c r="EL52" s="542"/>
      <c r="EM52" s="542">
        <v>577377</v>
      </c>
      <c r="EN52" s="542">
        <v>90631</v>
      </c>
      <c r="EO52" s="542">
        <v>15518</v>
      </c>
      <c r="EP52" s="542">
        <v>471228</v>
      </c>
      <c r="EQ52" s="542" t="s">
        <v>22</v>
      </c>
      <c r="ER52" s="542">
        <v>445897</v>
      </c>
      <c r="ES52" s="542">
        <v>25331</v>
      </c>
      <c r="ET52" s="542" t="s">
        <v>22</v>
      </c>
      <c r="EU52" s="584" t="s">
        <v>22</v>
      </c>
      <c r="EV52" s="2339" t="s">
        <v>25</v>
      </c>
      <c r="EW52" s="2340" t="s">
        <v>1583</v>
      </c>
      <c r="EX52" s="1866" t="s">
        <v>1582</v>
      </c>
      <c r="EY52" s="545" t="s">
        <v>23</v>
      </c>
      <c r="EZ52" s="546" t="s">
        <v>163</v>
      </c>
      <c r="FA52" s="597">
        <v>2272</v>
      </c>
      <c r="FB52" s="542" t="s">
        <v>21</v>
      </c>
      <c r="FC52" s="542"/>
      <c r="FD52" s="542">
        <v>2171</v>
      </c>
      <c r="FE52" s="542" t="s">
        <v>21</v>
      </c>
      <c r="FF52" s="542" t="s">
        <v>21</v>
      </c>
      <c r="FG52" s="542">
        <v>2171</v>
      </c>
      <c r="FH52" s="542">
        <v>2171</v>
      </c>
      <c r="FI52" s="542" t="s">
        <v>21</v>
      </c>
      <c r="FJ52" s="542" t="s">
        <v>21</v>
      </c>
      <c r="FK52" s="542" t="s">
        <v>21</v>
      </c>
      <c r="FL52" s="584">
        <v>5974</v>
      </c>
      <c r="FM52" s="2339" t="s">
        <v>25</v>
      </c>
      <c r="FN52" s="2340" t="s">
        <v>1583</v>
      </c>
    </row>
    <row r="53" spans="1:170" ht="15" customHeight="1">
      <c r="A53" s="1869" t="s">
        <v>26</v>
      </c>
      <c r="B53" s="549" t="s">
        <v>26</v>
      </c>
      <c r="C53" s="546" t="s">
        <v>164</v>
      </c>
      <c r="D53" s="597">
        <v>442737</v>
      </c>
      <c r="E53" s="542" t="s">
        <v>21</v>
      </c>
      <c r="F53" s="542"/>
      <c r="G53" s="542">
        <v>458871</v>
      </c>
      <c r="H53" s="542">
        <v>47394</v>
      </c>
      <c r="I53" s="542">
        <v>13476</v>
      </c>
      <c r="J53" s="542">
        <v>398001</v>
      </c>
      <c r="K53" s="542">
        <v>83963</v>
      </c>
      <c r="L53" s="542">
        <v>267410</v>
      </c>
      <c r="M53" s="542">
        <v>46628</v>
      </c>
      <c r="N53" s="542">
        <v>48558</v>
      </c>
      <c r="O53" s="584">
        <v>220561</v>
      </c>
      <c r="P53" s="547" t="s">
        <v>27</v>
      </c>
      <c r="Q53" s="548" t="s">
        <v>26</v>
      </c>
      <c r="R53" s="1869" t="s">
        <v>26</v>
      </c>
      <c r="S53" s="549" t="s">
        <v>26</v>
      </c>
      <c r="T53" s="546" t="s">
        <v>164</v>
      </c>
      <c r="U53" s="597">
        <v>5758</v>
      </c>
      <c r="V53" s="542" t="s">
        <v>22</v>
      </c>
      <c r="W53" s="542"/>
      <c r="X53" s="542">
        <v>5714</v>
      </c>
      <c r="Y53" s="542" t="s">
        <v>21</v>
      </c>
      <c r="Z53" s="542" t="s">
        <v>21</v>
      </c>
      <c r="AA53" s="542">
        <v>5714</v>
      </c>
      <c r="AB53" s="542" t="s">
        <v>22</v>
      </c>
      <c r="AC53" s="542">
        <v>75</v>
      </c>
      <c r="AD53" s="542">
        <v>5639</v>
      </c>
      <c r="AE53" s="542">
        <v>34</v>
      </c>
      <c r="AF53" s="584">
        <v>150</v>
      </c>
      <c r="AG53" s="547" t="s">
        <v>27</v>
      </c>
      <c r="AH53" s="548" t="s">
        <v>26</v>
      </c>
      <c r="AI53" s="1869" t="s">
        <v>26</v>
      </c>
      <c r="AJ53" s="549" t="s">
        <v>26</v>
      </c>
      <c r="AK53" s="546" t="s">
        <v>164</v>
      </c>
      <c r="AL53" s="597">
        <v>71769</v>
      </c>
      <c r="AM53" s="542" t="s">
        <v>21</v>
      </c>
      <c r="AN53" s="542"/>
      <c r="AO53" s="542">
        <v>68617</v>
      </c>
      <c r="AP53" s="542">
        <v>24752</v>
      </c>
      <c r="AQ53" s="542">
        <v>11309</v>
      </c>
      <c r="AR53" s="542">
        <v>32556</v>
      </c>
      <c r="AS53" s="542" t="s">
        <v>21</v>
      </c>
      <c r="AT53" s="542">
        <v>32155</v>
      </c>
      <c r="AU53" s="542">
        <v>401</v>
      </c>
      <c r="AV53" s="542">
        <v>1748</v>
      </c>
      <c r="AW53" s="584">
        <v>38905</v>
      </c>
      <c r="AX53" s="547" t="s">
        <v>27</v>
      </c>
      <c r="AY53" s="548" t="s">
        <v>26</v>
      </c>
      <c r="AZ53" s="1869" t="s">
        <v>26</v>
      </c>
      <c r="BA53" s="549" t="s">
        <v>26</v>
      </c>
      <c r="BB53" s="546" t="s">
        <v>164</v>
      </c>
      <c r="BC53" s="597">
        <v>13</v>
      </c>
      <c r="BD53" s="542" t="s">
        <v>22</v>
      </c>
      <c r="BE53" s="542"/>
      <c r="BF53" s="542">
        <v>13</v>
      </c>
      <c r="BG53" s="542" t="s">
        <v>21</v>
      </c>
      <c r="BH53" s="542" t="s">
        <v>21</v>
      </c>
      <c r="BI53" s="542">
        <v>13</v>
      </c>
      <c r="BJ53" s="542" t="s">
        <v>21</v>
      </c>
      <c r="BK53" s="542">
        <v>13</v>
      </c>
      <c r="BL53" s="542" t="s">
        <v>21</v>
      </c>
      <c r="BM53" s="542" t="s">
        <v>22</v>
      </c>
      <c r="BN53" s="584" t="s">
        <v>22</v>
      </c>
      <c r="BO53" s="547" t="s">
        <v>27</v>
      </c>
      <c r="BP53" s="548" t="s">
        <v>26</v>
      </c>
      <c r="BQ53" s="1869" t="s">
        <v>26</v>
      </c>
      <c r="BR53" s="549" t="s">
        <v>26</v>
      </c>
      <c r="BS53" s="546" t="s">
        <v>164</v>
      </c>
      <c r="BT53" s="597">
        <v>14827312</v>
      </c>
      <c r="BU53" s="542">
        <v>9859909</v>
      </c>
      <c r="BV53" s="542"/>
      <c r="BW53" s="542">
        <v>20866114</v>
      </c>
      <c r="BX53" s="542">
        <v>1566534</v>
      </c>
      <c r="BY53" s="542">
        <v>71129</v>
      </c>
      <c r="BZ53" s="542">
        <v>19228451</v>
      </c>
      <c r="CA53" s="542">
        <v>7152005</v>
      </c>
      <c r="CB53" s="542">
        <v>11792103</v>
      </c>
      <c r="CC53" s="542">
        <v>284342</v>
      </c>
      <c r="CD53" s="542">
        <v>3188553</v>
      </c>
      <c r="CE53" s="584">
        <v>6640382</v>
      </c>
      <c r="CF53" s="547" t="s">
        <v>27</v>
      </c>
      <c r="CG53" s="548" t="s">
        <v>26</v>
      </c>
      <c r="CH53" s="1869" t="s">
        <v>26</v>
      </c>
      <c r="CI53" s="549" t="s">
        <v>26</v>
      </c>
      <c r="CJ53" s="546" t="s">
        <v>164</v>
      </c>
      <c r="CK53" s="597">
        <v>2160625</v>
      </c>
      <c r="CL53" s="542">
        <v>6306624</v>
      </c>
      <c r="CM53" s="542"/>
      <c r="CN53" s="542">
        <v>7722954</v>
      </c>
      <c r="CO53" s="542" t="s">
        <v>22</v>
      </c>
      <c r="CP53" s="542" t="s">
        <v>21</v>
      </c>
      <c r="CQ53" s="542">
        <v>7722954</v>
      </c>
      <c r="CR53" s="542">
        <v>103514</v>
      </c>
      <c r="CS53" s="542">
        <v>7602786</v>
      </c>
      <c r="CT53" s="542">
        <v>16654</v>
      </c>
      <c r="CU53" s="542">
        <v>540233</v>
      </c>
      <c r="CV53" s="584">
        <v>1836566</v>
      </c>
      <c r="CW53" s="547" t="s">
        <v>27</v>
      </c>
      <c r="CX53" s="548" t="s">
        <v>26</v>
      </c>
      <c r="CY53" s="1869" t="s">
        <v>26</v>
      </c>
      <c r="CZ53" s="549" t="s">
        <v>26</v>
      </c>
      <c r="DA53" s="546" t="s">
        <v>164</v>
      </c>
      <c r="DB53" s="597">
        <v>414241</v>
      </c>
      <c r="DC53" s="542">
        <v>31055186</v>
      </c>
      <c r="DD53" s="542"/>
      <c r="DE53" s="542">
        <v>21441268</v>
      </c>
      <c r="DF53" s="542">
        <v>7328960</v>
      </c>
      <c r="DG53" s="542">
        <v>563596</v>
      </c>
      <c r="DH53" s="542">
        <v>13548712</v>
      </c>
      <c r="DI53" s="542" t="s">
        <v>21</v>
      </c>
      <c r="DJ53" s="542">
        <v>12400171</v>
      </c>
      <c r="DK53" s="542">
        <v>1148541</v>
      </c>
      <c r="DL53" s="542">
        <v>9300026</v>
      </c>
      <c r="DM53" s="584" t="s">
        <v>22</v>
      </c>
      <c r="DN53" s="547" t="s">
        <v>27</v>
      </c>
      <c r="DO53" s="548" t="s">
        <v>26</v>
      </c>
      <c r="DP53" s="1869" t="s">
        <v>26</v>
      </c>
      <c r="DQ53" s="549" t="s">
        <v>26</v>
      </c>
      <c r="DR53" s="546" t="s">
        <v>164</v>
      </c>
      <c r="DS53" s="597">
        <v>5979</v>
      </c>
      <c r="DT53" s="542" t="s">
        <v>21</v>
      </c>
      <c r="DU53" s="542"/>
      <c r="DV53" s="542">
        <v>5979</v>
      </c>
      <c r="DW53" s="542">
        <v>635</v>
      </c>
      <c r="DX53" s="542" t="s">
        <v>21</v>
      </c>
      <c r="DY53" s="542">
        <v>5344</v>
      </c>
      <c r="DZ53" s="542" t="s">
        <v>21</v>
      </c>
      <c r="EA53" s="542">
        <v>5162</v>
      </c>
      <c r="EB53" s="542">
        <v>182</v>
      </c>
      <c r="EC53" s="542" t="s">
        <v>21</v>
      </c>
      <c r="ED53" s="584" t="s">
        <v>22</v>
      </c>
      <c r="EE53" s="547" t="s">
        <v>27</v>
      </c>
      <c r="EF53" s="548" t="s">
        <v>26</v>
      </c>
      <c r="EG53" s="1869" t="s">
        <v>26</v>
      </c>
      <c r="EH53" s="549"/>
      <c r="EI53" s="546" t="s">
        <v>164</v>
      </c>
      <c r="EJ53" s="597">
        <v>531390</v>
      </c>
      <c r="EK53" s="542" t="s">
        <v>22</v>
      </c>
      <c r="EL53" s="542"/>
      <c r="EM53" s="542">
        <v>531380</v>
      </c>
      <c r="EN53" s="542">
        <v>78378</v>
      </c>
      <c r="EO53" s="542">
        <v>13484</v>
      </c>
      <c r="EP53" s="542">
        <v>439518</v>
      </c>
      <c r="EQ53" s="542" t="s">
        <v>22</v>
      </c>
      <c r="ER53" s="542">
        <v>415949</v>
      </c>
      <c r="ES53" s="542">
        <v>23569</v>
      </c>
      <c r="ET53" s="542" t="s">
        <v>22</v>
      </c>
      <c r="EU53" s="584" t="s">
        <v>22</v>
      </c>
      <c r="EV53" s="547" t="s">
        <v>27</v>
      </c>
      <c r="EW53" s="548" t="s">
        <v>26</v>
      </c>
      <c r="EX53" s="1869" t="s">
        <v>26</v>
      </c>
      <c r="EY53" s="549" t="s">
        <v>26</v>
      </c>
      <c r="EZ53" s="546" t="s">
        <v>164</v>
      </c>
      <c r="FA53" s="597">
        <v>2072</v>
      </c>
      <c r="FB53" s="542" t="s">
        <v>21</v>
      </c>
      <c r="FC53" s="542"/>
      <c r="FD53" s="542">
        <v>3608</v>
      </c>
      <c r="FE53" s="542" t="s">
        <v>21</v>
      </c>
      <c r="FF53" s="542" t="s">
        <v>21</v>
      </c>
      <c r="FG53" s="542">
        <v>3608</v>
      </c>
      <c r="FH53" s="542">
        <v>3608</v>
      </c>
      <c r="FI53" s="542" t="s">
        <v>21</v>
      </c>
      <c r="FJ53" s="542" t="s">
        <v>21</v>
      </c>
      <c r="FK53" s="542" t="s">
        <v>21</v>
      </c>
      <c r="FL53" s="584">
        <v>4438</v>
      </c>
      <c r="FM53" s="547" t="s">
        <v>27</v>
      </c>
      <c r="FN53" s="548" t="s">
        <v>26</v>
      </c>
    </row>
    <row r="54" spans="1:170" ht="15" customHeight="1">
      <c r="A54" s="1866" t="s">
        <v>26</v>
      </c>
      <c r="B54" s="545" t="s">
        <v>26</v>
      </c>
      <c r="C54" s="546" t="s">
        <v>165</v>
      </c>
      <c r="D54" s="597">
        <v>583480</v>
      </c>
      <c r="E54" s="542" t="s">
        <v>21</v>
      </c>
      <c r="F54" s="542"/>
      <c r="G54" s="542">
        <v>467438</v>
      </c>
      <c r="H54" s="542">
        <v>61241</v>
      </c>
      <c r="I54" s="542">
        <v>15074</v>
      </c>
      <c r="J54" s="542">
        <v>391122</v>
      </c>
      <c r="K54" s="542">
        <v>83122</v>
      </c>
      <c r="L54" s="542">
        <v>260874</v>
      </c>
      <c r="M54" s="542">
        <v>47126</v>
      </c>
      <c r="N54" s="542">
        <v>65282</v>
      </c>
      <c r="O54" s="584">
        <v>271052</v>
      </c>
      <c r="P54" s="547" t="s">
        <v>28</v>
      </c>
      <c r="Q54" s="548" t="s">
        <v>26</v>
      </c>
      <c r="R54" s="1866" t="s">
        <v>26</v>
      </c>
      <c r="S54" s="545" t="s">
        <v>26</v>
      </c>
      <c r="T54" s="546" t="s">
        <v>165</v>
      </c>
      <c r="U54" s="597">
        <v>5955</v>
      </c>
      <c r="V54" s="542" t="s">
        <v>22</v>
      </c>
      <c r="W54" s="542"/>
      <c r="X54" s="542">
        <v>5926</v>
      </c>
      <c r="Y54" s="542" t="s">
        <v>21</v>
      </c>
      <c r="Z54" s="542" t="s">
        <v>21</v>
      </c>
      <c r="AA54" s="542">
        <v>5926</v>
      </c>
      <c r="AB54" s="542" t="s">
        <v>22</v>
      </c>
      <c r="AC54" s="542">
        <v>71</v>
      </c>
      <c r="AD54" s="542">
        <v>5855</v>
      </c>
      <c r="AE54" s="542">
        <v>30</v>
      </c>
      <c r="AF54" s="584">
        <v>152</v>
      </c>
      <c r="AG54" s="547" t="s">
        <v>28</v>
      </c>
      <c r="AH54" s="548" t="s">
        <v>26</v>
      </c>
      <c r="AI54" s="1866" t="s">
        <v>26</v>
      </c>
      <c r="AJ54" s="545" t="s">
        <v>26</v>
      </c>
      <c r="AK54" s="546" t="s">
        <v>165</v>
      </c>
      <c r="AL54" s="597">
        <v>81384</v>
      </c>
      <c r="AM54" s="542" t="s">
        <v>21</v>
      </c>
      <c r="AN54" s="542"/>
      <c r="AO54" s="542">
        <v>79651</v>
      </c>
      <c r="AP54" s="542">
        <v>32644</v>
      </c>
      <c r="AQ54" s="542">
        <v>12206</v>
      </c>
      <c r="AR54" s="542">
        <v>34801</v>
      </c>
      <c r="AS54" s="542" t="s">
        <v>21</v>
      </c>
      <c r="AT54" s="542">
        <v>34480</v>
      </c>
      <c r="AU54" s="542">
        <v>321</v>
      </c>
      <c r="AV54" s="542">
        <v>1878</v>
      </c>
      <c r="AW54" s="584">
        <v>38746</v>
      </c>
      <c r="AX54" s="547" t="s">
        <v>28</v>
      </c>
      <c r="AY54" s="548" t="s">
        <v>26</v>
      </c>
      <c r="AZ54" s="1866" t="s">
        <v>26</v>
      </c>
      <c r="BA54" s="545" t="s">
        <v>26</v>
      </c>
      <c r="BB54" s="546" t="s">
        <v>165</v>
      </c>
      <c r="BC54" s="597">
        <v>12</v>
      </c>
      <c r="BD54" s="542" t="s">
        <v>22</v>
      </c>
      <c r="BE54" s="542"/>
      <c r="BF54" s="542">
        <v>12</v>
      </c>
      <c r="BG54" s="542" t="s">
        <v>21</v>
      </c>
      <c r="BH54" s="542" t="s">
        <v>21</v>
      </c>
      <c r="BI54" s="542">
        <v>12</v>
      </c>
      <c r="BJ54" s="542" t="s">
        <v>21</v>
      </c>
      <c r="BK54" s="542">
        <v>12</v>
      </c>
      <c r="BL54" s="542" t="s">
        <v>21</v>
      </c>
      <c r="BM54" s="542" t="s">
        <v>22</v>
      </c>
      <c r="BN54" s="584" t="s">
        <v>22</v>
      </c>
      <c r="BO54" s="547" t="s">
        <v>28</v>
      </c>
      <c r="BP54" s="548" t="s">
        <v>26</v>
      </c>
      <c r="BQ54" s="1866" t="s">
        <v>26</v>
      </c>
      <c r="BR54" s="545" t="s">
        <v>26</v>
      </c>
      <c r="BS54" s="546" t="s">
        <v>165</v>
      </c>
      <c r="BT54" s="597">
        <v>13971899</v>
      </c>
      <c r="BU54" s="542">
        <v>9823939</v>
      </c>
      <c r="BV54" s="542"/>
      <c r="BW54" s="542">
        <v>21072080</v>
      </c>
      <c r="BX54" s="542">
        <v>1747516</v>
      </c>
      <c r="BY54" s="542">
        <v>92953</v>
      </c>
      <c r="BZ54" s="542">
        <v>19231611</v>
      </c>
      <c r="CA54" s="542">
        <v>7049968</v>
      </c>
      <c r="CB54" s="542">
        <v>11902225</v>
      </c>
      <c r="CC54" s="542">
        <v>279418</v>
      </c>
      <c r="CD54" s="542">
        <v>3192173</v>
      </c>
      <c r="CE54" s="584">
        <v>5990765</v>
      </c>
      <c r="CF54" s="547" t="s">
        <v>28</v>
      </c>
      <c r="CG54" s="548" t="s">
        <v>26</v>
      </c>
      <c r="CH54" s="1866" t="s">
        <v>26</v>
      </c>
      <c r="CI54" s="545" t="s">
        <v>26</v>
      </c>
      <c r="CJ54" s="546" t="s">
        <v>165</v>
      </c>
      <c r="CK54" s="597">
        <v>2036041</v>
      </c>
      <c r="CL54" s="542">
        <v>6231608</v>
      </c>
      <c r="CM54" s="542"/>
      <c r="CN54" s="542">
        <v>7910230</v>
      </c>
      <c r="CO54" s="542" t="s">
        <v>22</v>
      </c>
      <c r="CP54" s="542" t="s">
        <v>21</v>
      </c>
      <c r="CQ54" s="542">
        <v>7910230</v>
      </c>
      <c r="CR54" s="542">
        <v>106937</v>
      </c>
      <c r="CS54" s="542">
        <v>7786974</v>
      </c>
      <c r="CT54" s="542">
        <v>16319</v>
      </c>
      <c r="CU54" s="542">
        <v>587838</v>
      </c>
      <c r="CV54" s="584">
        <v>1543542</v>
      </c>
      <c r="CW54" s="547" t="s">
        <v>28</v>
      </c>
      <c r="CX54" s="548" t="s">
        <v>26</v>
      </c>
      <c r="CY54" s="1866" t="s">
        <v>26</v>
      </c>
      <c r="CZ54" s="545" t="s">
        <v>26</v>
      </c>
      <c r="DA54" s="546" t="s">
        <v>165</v>
      </c>
      <c r="DB54" s="597">
        <v>443324</v>
      </c>
      <c r="DC54" s="542">
        <v>31811284</v>
      </c>
      <c r="DD54" s="542"/>
      <c r="DE54" s="542">
        <v>21636349</v>
      </c>
      <c r="DF54" s="542">
        <v>7225366</v>
      </c>
      <c r="DG54" s="542">
        <v>743343</v>
      </c>
      <c r="DH54" s="542">
        <v>13667640</v>
      </c>
      <c r="DI54" s="542" t="s">
        <v>21</v>
      </c>
      <c r="DJ54" s="542">
        <v>12534388</v>
      </c>
      <c r="DK54" s="542">
        <v>1133252</v>
      </c>
      <c r="DL54" s="542">
        <v>10076781</v>
      </c>
      <c r="DM54" s="584" t="s">
        <v>22</v>
      </c>
      <c r="DN54" s="547" t="s">
        <v>28</v>
      </c>
      <c r="DO54" s="548" t="s">
        <v>26</v>
      </c>
      <c r="DP54" s="1866" t="s">
        <v>26</v>
      </c>
      <c r="DQ54" s="545" t="s">
        <v>26</v>
      </c>
      <c r="DR54" s="546" t="s">
        <v>165</v>
      </c>
      <c r="DS54" s="597">
        <v>5841</v>
      </c>
      <c r="DT54" s="542" t="s">
        <v>21</v>
      </c>
      <c r="DU54" s="542"/>
      <c r="DV54" s="542">
        <v>5841</v>
      </c>
      <c r="DW54" s="542">
        <v>573</v>
      </c>
      <c r="DX54" s="542" t="s">
        <v>21</v>
      </c>
      <c r="DY54" s="542">
        <v>5268</v>
      </c>
      <c r="DZ54" s="542" t="s">
        <v>21</v>
      </c>
      <c r="EA54" s="542">
        <v>5066</v>
      </c>
      <c r="EB54" s="542">
        <v>202</v>
      </c>
      <c r="EC54" s="542" t="s">
        <v>21</v>
      </c>
      <c r="ED54" s="584" t="s">
        <v>22</v>
      </c>
      <c r="EE54" s="547" t="s">
        <v>28</v>
      </c>
      <c r="EF54" s="548" t="s">
        <v>26</v>
      </c>
      <c r="EG54" s="1866" t="s">
        <v>26</v>
      </c>
      <c r="EH54" s="545" t="s">
        <v>26</v>
      </c>
      <c r="EI54" s="546" t="s">
        <v>165</v>
      </c>
      <c r="EJ54" s="597">
        <v>556296</v>
      </c>
      <c r="EK54" s="542" t="s">
        <v>22</v>
      </c>
      <c r="EL54" s="542"/>
      <c r="EM54" s="542">
        <v>556288</v>
      </c>
      <c r="EN54" s="542">
        <v>99380</v>
      </c>
      <c r="EO54" s="542">
        <v>17752</v>
      </c>
      <c r="EP54" s="542">
        <v>439156</v>
      </c>
      <c r="EQ54" s="542" t="s">
        <v>22</v>
      </c>
      <c r="ER54" s="542">
        <v>415595</v>
      </c>
      <c r="ES54" s="542">
        <v>23561</v>
      </c>
      <c r="ET54" s="542" t="s">
        <v>22</v>
      </c>
      <c r="EU54" s="584" t="s">
        <v>22</v>
      </c>
      <c r="EV54" s="547" t="s">
        <v>28</v>
      </c>
      <c r="EW54" s="548" t="s">
        <v>26</v>
      </c>
      <c r="EX54" s="1866" t="s">
        <v>26</v>
      </c>
      <c r="EY54" s="545" t="s">
        <v>26</v>
      </c>
      <c r="EZ54" s="546" t="s">
        <v>165</v>
      </c>
      <c r="FA54" s="597">
        <v>1217</v>
      </c>
      <c r="FB54" s="542" t="s">
        <v>21</v>
      </c>
      <c r="FC54" s="542"/>
      <c r="FD54" s="542">
        <v>2163</v>
      </c>
      <c r="FE54" s="542" t="s">
        <v>21</v>
      </c>
      <c r="FF54" s="542" t="s">
        <v>21</v>
      </c>
      <c r="FG54" s="542">
        <v>2163</v>
      </c>
      <c r="FH54" s="542">
        <v>2163</v>
      </c>
      <c r="FI54" s="542" t="s">
        <v>21</v>
      </c>
      <c r="FJ54" s="542" t="s">
        <v>21</v>
      </c>
      <c r="FK54" s="542" t="s">
        <v>21</v>
      </c>
      <c r="FL54" s="584">
        <v>3492</v>
      </c>
      <c r="FM54" s="547" t="s">
        <v>28</v>
      </c>
      <c r="FN54" s="548" t="s">
        <v>26</v>
      </c>
    </row>
    <row r="55" spans="1:170" ht="15" customHeight="1">
      <c r="A55" s="1866" t="s">
        <v>26</v>
      </c>
      <c r="B55" s="545" t="s">
        <v>26</v>
      </c>
      <c r="C55" s="546" t="s">
        <v>166</v>
      </c>
      <c r="D55" s="597">
        <v>522830</v>
      </c>
      <c r="E55" s="542" t="s">
        <v>21</v>
      </c>
      <c r="F55" s="542"/>
      <c r="G55" s="542">
        <v>502371</v>
      </c>
      <c r="H55" s="542">
        <v>67818</v>
      </c>
      <c r="I55" s="542">
        <v>13161</v>
      </c>
      <c r="J55" s="542">
        <v>421392</v>
      </c>
      <c r="K55" s="542">
        <v>100442</v>
      </c>
      <c r="L55" s="542">
        <v>270152</v>
      </c>
      <c r="M55" s="542">
        <v>50798</v>
      </c>
      <c r="N55" s="542">
        <v>56542</v>
      </c>
      <c r="O55" s="584">
        <v>233491</v>
      </c>
      <c r="P55" s="547" t="s">
        <v>29</v>
      </c>
      <c r="Q55" s="548" t="s">
        <v>26</v>
      </c>
      <c r="R55" s="1866" t="s">
        <v>26</v>
      </c>
      <c r="S55" s="545" t="s">
        <v>26</v>
      </c>
      <c r="T55" s="546" t="s">
        <v>166</v>
      </c>
      <c r="U55" s="597">
        <v>6338</v>
      </c>
      <c r="V55" s="542" t="s">
        <v>22</v>
      </c>
      <c r="W55" s="542"/>
      <c r="X55" s="542">
        <v>6309</v>
      </c>
      <c r="Y55" s="542" t="s">
        <v>21</v>
      </c>
      <c r="Z55" s="542" t="s">
        <v>21</v>
      </c>
      <c r="AA55" s="542">
        <v>6309</v>
      </c>
      <c r="AB55" s="542" t="s">
        <v>22</v>
      </c>
      <c r="AC55" s="542">
        <v>76</v>
      </c>
      <c r="AD55" s="542">
        <v>6233</v>
      </c>
      <c r="AE55" s="542">
        <v>40</v>
      </c>
      <c r="AF55" s="584">
        <v>139</v>
      </c>
      <c r="AG55" s="547" t="s">
        <v>29</v>
      </c>
      <c r="AH55" s="548" t="s">
        <v>26</v>
      </c>
      <c r="AI55" s="1866" t="s">
        <v>26</v>
      </c>
      <c r="AJ55" s="545" t="s">
        <v>26</v>
      </c>
      <c r="AK55" s="546" t="s">
        <v>166</v>
      </c>
      <c r="AL55" s="597">
        <v>66071</v>
      </c>
      <c r="AM55" s="542" t="s">
        <v>21</v>
      </c>
      <c r="AN55" s="542"/>
      <c r="AO55" s="542">
        <v>65806</v>
      </c>
      <c r="AP55" s="542">
        <v>24566</v>
      </c>
      <c r="AQ55" s="542">
        <v>10492</v>
      </c>
      <c r="AR55" s="542">
        <v>30748</v>
      </c>
      <c r="AS55" s="542" t="s">
        <v>21</v>
      </c>
      <c r="AT55" s="542">
        <v>30383</v>
      </c>
      <c r="AU55" s="542">
        <v>365</v>
      </c>
      <c r="AV55" s="542">
        <v>3806</v>
      </c>
      <c r="AW55" s="584">
        <v>35194</v>
      </c>
      <c r="AX55" s="547" t="s">
        <v>29</v>
      </c>
      <c r="AY55" s="548" t="s">
        <v>26</v>
      </c>
      <c r="AZ55" s="1866" t="s">
        <v>26</v>
      </c>
      <c r="BA55" s="545" t="s">
        <v>26</v>
      </c>
      <c r="BB55" s="546" t="s">
        <v>166</v>
      </c>
      <c r="BC55" s="597">
        <v>12</v>
      </c>
      <c r="BD55" s="542" t="s">
        <v>22</v>
      </c>
      <c r="BE55" s="542"/>
      <c r="BF55" s="542">
        <v>12</v>
      </c>
      <c r="BG55" s="542" t="s">
        <v>21</v>
      </c>
      <c r="BH55" s="542" t="s">
        <v>21</v>
      </c>
      <c r="BI55" s="542">
        <v>12</v>
      </c>
      <c r="BJ55" s="542" t="s">
        <v>21</v>
      </c>
      <c r="BK55" s="542">
        <v>12</v>
      </c>
      <c r="BL55" s="542" t="s">
        <v>21</v>
      </c>
      <c r="BM55" s="542" t="s">
        <v>22</v>
      </c>
      <c r="BN55" s="584" t="s">
        <v>22</v>
      </c>
      <c r="BO55" s="547" t="s">
        <v>29</v>
      </c>
      <c r="BP55" s="548" t="s">
        <v>26</v>
      </c>
      <c r="BQ55" s="1866" t="s">
        <v>26</v>
      </c>
      <c r="BR55" s="545" t="s">
        <v>26</v>
      </c>
      <c r="BS55" s="546" t="s">
        <v>166</v>
      </c>
      <c r="BT55" s="597">
        <v>14686454</v>
      </c>
      <c r="BU55" s="542">
        <v>9707763</v>
      </c>
      <c r="BV55" s="542"/>
      <c r="BW55" s="542">
        <v>21036956</v>
      </c>
      <c r="BX55" s="542">
        <v>1645465</v>
      </c>
      <c r="BY55" s="542">
        <v>93638</v>
      </c>
      <c r="BZ55" s="542">
        <v>19297853</v>
      </c>
      <c r="CA55" s="542">
        <v>7013135</v>
      </c>
      <c r="CB55" s="542">
        <v>12004716</v>
      </c>
      <c r="CC55" s="542">
        <v>280003</v>
      </c>
      <c r="CD55" s="542">
        <v>3245804</v>
      </c>
      <c r="CE55" s="584">
        <v>5930340</v>
      </c>
      <c r="CF55" s="547" t="s">
        <v>29</v>
      </c>
      <c r="CG55" s="548" t="s">
        <v>26</v>
      </c>
      <c r="CH55" s="1866" t="s">
        <v>26</v>
      </c>
      <c r="CI55" s="545" t="s">
        <v>26</v>
      </c>
      <c r="CJ55" s="546" t="s">
        <v>166</v>
      </c>
      <c r="CK55" s="597">
        <v>2455075</v>
      </c>
      <c r="CL55" s="542">
        <v>6209771</v>
      </c>
      <c r="CM55" s="542"/>
      <c r="CN55" s="542">
        <v>7808949</v>
      </c>
      <c r="CO55" s="542" t="s">
        <v>22</v>
      </c>
      <c r="CP55" s="542" t="s">
        <v>21</v>
      </c>
      <c r="CQ55" s="542">
        <v>7808949</v>
      </c>
      <c r="CR55" s="542">
        <v>108636</v>
      </c>
      <c r="CS55" s="542">
        <v>7686506</v>
      </c>
      <c r="CT55" s="542">
        <v>13807</v>
      </c>
      <c r="CU55" s="542">
        <v>690645</v>
      </c>
      <c r="CV55" s="584">
        <v>1666734</v>
      </c>
      <c r="CW55" s="547" t="s">
        <v>29</v>
      </c>
      <c r="CX55" s="548" t="s">
        <v>26</v>
      </c>
      <c r="CY55" s="1866" t="s">
        <v>26</v>
      </c>
      <c r="CZ55" s="545" t="s">
        <v>26</v>
      </c>
      <c r="DA55" s="546" t="s">
        <v>166</v>
      </c>
      <c r="DB55" s="597">
        <v>456882</v>
      </c>
      <c r="DC55" s="542">
        <v>31610387</v>
      </c>
      <c r="DD55" s="542"/>
      <c r="DE55" s="542">
        <v>21827534</v>
      </c>
      <c r="DF55" s="542">
        <v>7210573</v>
      </c>
      <c r="DG55" s="542">
        <v>800536</v>
      </c>
      <c r="DH55" s="542">
        <v>13816425</v>
      </c>
      <c r="DI55" s="542" t="s">
        <v>21</v>
      </c>
      <c r="DJ55" s="542">
        <v>12672404</v>
      </c>
      <c r="DK55" s="542">
        <v>1144021</v>
      </c>
      <c r="DL55" s="542">
        <v>9783510</v>
      </c>
      <c r="DM55" s="584" t="s">
        <v>22</v>
      </c>
      <c r="DN55" s="547" t="s">
        <v>29</v>
      </c>
      <c r="DO55" s="548" t="s">
        <v>26</v>
      </c>
      <c r="DP55" s="1866" t="s">
        <v>26</v>
      </c>
      <c r="DQ55" s="545" t="s">
        <v>26</v>
      </c>
      <c r="DR55" s="546" t="s">
        <v>166</v>
      </c>
      <c r="DS55" s="597">
        <v>6150</v>
      </c>
      <c r="DT55" s="542" t="s">
        <v>21</v>
      </c>
      <c r="DU55" s="542"/>
      <c r="DV55" s="542">
        <v>6126</v>
      </c>
      <c r="DW55" s="542">
        <v>700</v>
      </c>
      <c r="DX55" s="542" t="s">
        <v>21</v>
      </c>
      <c r="DY55" s="542">
        <v>5426</v>
      </c>
      <c r="DZ55" s="542" t="s">
        <v>21</v>
      </c>
      <c r="EA55" s="542">
        <v>5212</v>
      </c>
      <c r="EB55" s="542">
        <v>214</v>
      </c>
      <c r="EC55" s="542" t="s">
        <v>21</v>
      </c>
      <c r="ED55" s="584">
        <v>24</v>
      </c>
      <c r="EE55" s="547" t="s">
        <v>29</v>
      </c>
      <c r="EF55" s="548" t="s">
        <v>26</v>
      </c>
      <c r="EG55" s="1866" t="s">
        <v>26</v>
      </c>
      <c r="EH55" s="545" t="s">
        <v>26</v>
      </c>
      <c r="EI55" s="546" t="s">
        <v>166</v>
      </c>
      <c r="EJ55" s="597">
        <v>579720</v>
      </c>
      <c r="EK55" s="542" t="s">
        <v>22</v>
      </c>
      <c r="EL55" s="542"/>
      <c r="EM55" s="542">
        <v>579723</v>
      </c>
      <c r="EN55" s="542">
        <v>103964</v>
      </c>
      <c r="EO55" s="542">
        <v>14875</v>
      </c>
      <c r="EP55" s="542">
        <v>460884</v>
      </c>
      <c r="EQ55" s="542" t="s">
        <v>22</v>
      </c>
      <c r="ER55" s="542">
        <v>436467</v>
      </c>
      <c r="ES55" s="542">
        <v>24417</v>
      </c>
      <c r="ET55" s="542" t="s">
        <v>22</v>
      </c>
      <c r="EU55" s="584" t="s">
        <v>22</v>
      </c>
      <c r="EV55" s="547" t="s">
        <v>29</v>
      </c>
      <c r="EW55" s="548" t="s">
        <v>26</v>
      </c>
      <c r="EX55" s="1866" t="s">
        <v>26</v>
      </c>
      <c r="EY55" s="545" t="s">
        <v>26</v>
      </c>
      <c r="EZ55" s="546" t="s">
        <v>166</v>
      </c>
      <c r="FA55" s="597">
        <v>1886</v>
      </c>
      <c r="FB55" s="542" t="s">
        <v>21</v>
      </c>
      <c r="FC55" s="542"/>
      <c r="FD55" s="542">
        <v>2869</v>
      </c>
      <c r="FE55" s="542" t="s">
        <v>21</v>
      </c>
      <c r="FF55" s="542" t="s">
        <v>21</v>
      </c>
      <c r="FG55" s="542">
        <v>2869</v>
      </c>
      <c r="FH55" s="542">
        <v>2869</v>
      </c>
      <c r="FI55" s="542" t="s">
        <v>21</v>
      </c>
      <c r="FJ55" s="542" t="s">
        <v>21</v>
      </c>
      <c r="FK55" s="542" t="s">
        <v>21</v>
      </c>
      <c r="FL55" s="584">
        <v>2509</v>
      </c>
      <c r="FM55" s="547" t="s">
        <v>29</v>
      </c>
      <c r="FN55" s="548" t="s">
        <v>26</v>
      </c>
    </row>
    <row r="56" spans="1:170" ht="7.5" customHeight="1">
      <c r="A56" s="1864"/>
      <c r="B56" s="649"/>
      <c r="C56" s="551"/>
      <c r="D56" s="597"/>
      <c r="E56" s="542"/>
      <c r="F56" s="542"/>
      <c r="G56" s="542"/>
      <c r="H56" s="542"/>
      <c r="I56" s="542"/>
      <c r="J56" s="542"/>
      <c r="K56" s="542"/>
      <c r="L56" s="542"/>
      <c r="M56" s="542"/>
      <c r="N56" s="542"/>
      <c r="O56" s="584"/>
      <c r="P56" s="552"/>
      <c r="Q56" s="553"/>
      <c r="R56" s="1864"/>
      <c r="S56" s="649"/>
      <c r="T56" s="551"/>
      <c r="U56" s="597"/>
      <c r="V56" s="542"/>
      <c r="W56" s="542"/>
      <c r="X56" s="542"/>
      <c r="Y56" s="542"/>
      <c r="Z56" s="542"/>
      <c r="AA56" s="542"/>
      <c r="AB56" s="542"/>
      <c r="AC56" s="542"/>
      <c r="AD56" s="542"/>
      <c r="AE56" s="542"/>
      <c r="AF56" s="584"/>
      <c r="AG56" s="552"/>
      <c r="AH56" s="553"/>
      <c r="AI56" s="1864"/>
      <c r="AJ56" s="649"/>
      <c r="AK56" s="551"/>
      <c r="AL56" s="597"/>
      <c r="AM56" s="542"/>
      <c r="AN56" s="542"/>
      <c r="AO56" s="542"/>
      <c r="AP56" s="542"/>
      <c r="AQ56" s="542"/>
      <c r="AR56" s="542"/>
      <c r="AS56" s="542"/>
      <c r="AT56" s="542"/>
      <c r="AU56" s="542"/>
      <c r="AV56" s="542"/>
      <c r="AW56" s="584"/>
      <c r="AX56" s="552"/>
      <c r="AY56" s="553"/>
      <c r="AZ56" s="1864"/>
      <c r="BA56" s="649"/>
      <c r="BB56" s="551"/>
      <c r="BC56" s="597"/>
      <c r="BD56" s="542"/>
      <c r="BE56" s="542"/>
      <c r="BF56" s="542"/>
      <c r="BG56" s="542"/>
      <c r="BH56" s="542"/>
      <c r="BI56" s="542"/>
      <c r="BJ56" s="542"/>
      <c r="BK56" s="542"/>
      <c r="BL56" s="542"/>
      <c r="BM56" s="542"/>
      <c r="BN56" s="584"/>
      <c r="BO56" s="552"/>
      <c r="BP56" s="553"/>
      <c r="BQ56" s="1864"/>
      <c r="BR56" s="649"/>
      <c r="BS56" s="551"/>
      <c r="BT56" s="597"/>
      <c r="BU56" s="542"/>
      <c r="BV56" s="542"/>
      <c r="BW56" s="542"/>
      <c r="BX56" s="542"/>
      <c r="BY56" s="542"/>
      <c r="BZ56" s="542"/>
      <c r="CA56" s="542"/>
      <c r="CB56" s="542"/>
      <c r="CC56" s="542"/>
      <c r="CD56" s="542"/>
      <c r="CE56" s="584"/>
      <c r="CF56" s="552"/>
      <c r="CG56" s="553"/>
      <c r="CH56" s="1864"/>
      <c r="CI56" s="649"/>
      <c r="CJ56" s="551"/>
      <c r="CK56" s="597"/>
      <c r="CL56" s="542"/>
      <c r="CM56" s="542"/>
      <c r="CN56" s="542"/>
      <c r="CO56" s="542"/>
      <c r="CP56" s="542"/>
      <c r="CQ56" s="542"/>
      <c r="CR56" s="542"/>
      <c r="CS56" s="542"/>
      <c r="CT56" s="542"/>
      <c r="CU56" s="542"/>
      <c r="CV56" s="584"/>
      <c r="CW56" s="552"/>
      <c r="CX56" s="553"/>
      <c r="CY56" s="1864"/>
      <c r="CZ56" s="649"/>
      <c r="DA56" s="551"/>
      <c r="DB56" s="597"/>
      <c r="DC56" s="542"/>
      <c r="DD56" s="542"/>
      <c r="DE56" s="542"/>
      <c r="DF56" s="542"/>
      <c r="DG56" s="542"/>
      <c r="DH56" s="542"/>
      <c r="DI56" s="542"/>
      <c r="DJ56" s="542"/>
      <c r="DK56" s="542"/>
      <c r="DL56" s="542"/>
      <c r="DM56" s="584"/>
      <c r="DN56" s="552"/>
      <c r="DO56" s="553"/>
      <c r="DP56" s="1864"/>
      <c r="DQ56" s="649"/>
      <c r="DR56" s="551"/>
      <c r="DS56" s="597"/>
      <c r="DT56" s="542"/>
      <c r="DU56" s="542"/>
      <c r="DV56" s="542"/>
      <c r="DW56" s="542"/>
      <c r="DX56" s="542"/>
      <c r="DY56" s="542"/>
      <c r="DZ56" s="542"/>
      <c r="EA56" s="542"/>
      <c r="EB56" s="542"/>
      <c r="EC56" s="542"/>
      <c r="ED56" s="584"/>
      <c r="EE56" s="552"/>
      <c r="EF56" s="553"/>
      <c r="EG56" s="1864"/>
      <c r="EH56" s="649"/>
      <c r="EI56" s="551"/>
      <c r="EJ56" s="597"/>
      <c r="EK56" s="542"/>
      <c r="EL56" s="542"/>
      <c r="EM56" s="542"/>
      <c r="EN56" s="542"/>
      <c r="EO56" s="542"/>
      <c r="EP56" s="542"/>
      <c r="EQ56" s="542"/>
      <c r="ER56" s="542"/>
      <c r="ES56" s="542"/>
      <c r="ET56" s="542"/>
      <c r="EU56" s="584"/>
      <c r="EV56" s="552"/>
      <c r="EW56" s="553"/>
      <c r="EX56" s="1864"/>
      <c r="EY56" s="649"/>
      <c r="EZ56" s="551"/>
      <c r="FA56" s="597"/>
      <c r="FB56" s="542"/>
      <c r="FC56" s="542"/>
      <c r="FD56" s="542"/>
      <c r="FE56" s="542"/>
      <c r="FF56" s="542"/>
      <c r="FG56" s="542"/>
      <c r="FH56" s="542"/>
      <c r="FI56" s="542"/>
      <c r="FJ56" s="542"/>
      <c r="FK56" s="542"/>
      <c r="FL56" s="542"/>
      <c r="FM56" s="552"/>
      <c r="FN56" s="553"/>
    </row>
    <row r="57" spans="1:170" ht="15" customHeight="1">
      <c r="A57" s="1866" t="s">
        <v>1582</v>
      </c>
      <c r="B57" s="545" t="s">
        <v>23</v>
      </c>
      <c r="C57" s="1764" t="s">
        <v>167</v>
      </c>
      <c r="D57" s="597">
        <v>207081</v>
      </c>
      <c r="E57" s="542" t="s">
        <v>21</v>
      </c>
      <c r="F57" s="542"/>
      <c r="G57" s="542">
        <v>179181</v>
      </c>
      <c r="H57" s="542">
        <v>14190</v>
      </c>
      <c r="I57" s="542">
        <v>3914</v>
      </c>
      <c r="J57" s="542">
        <v>161077</v>
      </c>
      <c r="K57" s="542">
        <v>47843</v>
      </c>
      <c r="L57" s="542">
        <v>97406</v>
      </c>
      <c r="M57" s="542">
        <v>15828</v>
      </c>
      <c r="N57" s="542">
        <v>20242</v>
      </c>
      <c r="O57" s="584">
        <v>337005</v>
      </c>
      <c r="P57" s="2339" t="s">
        <v>30</v>
      </c>
      <c r="Q57" s="2340" t="s">
        <v>1583</v>
      </c>
      <c r="R57" s="1866" t="s">
        <v>1582</v>
      </c>
      <c r="S57" s="545" t="s">
        <v>23</v>
      </c>
      <c r="T57" s="1764" t="s">
        <v>167</v>
      </c>
      <c r="U57" s="597">
        <v>1940</v>
      </c>
      <c r="V57" s="542" t="s">
        <v>22</v>
      </c>
      <c r="W57" s="542"/>
      <c r="X57" s="542">
        <v>1951</v>
      </c>
      <c r="Y57" s="542" t="s">
        <v>21</v>
      </c>
      <c r="Z57" s="542" t="s">
        <v>21</v>
      </c>
      <c r="AA57" s="542">
        <v>1951</v>
      </c>
      <c r="AB57" s="542" t="s">
        <v>22</v>
      </c>
      <c r="AC57" s="542">
        <v>21</v>
      </c>
      <c r="AD57" s="542">
        <v>1930</v>
      </c>
      <c r="AE57" s="542">
        <v>12</v>
      </c>
      <c r="AF57" s="584">
        <v>122</v>
      </c>
      <c r="AG57" s="2339" t="s">
        <v>30</v>
      </c>
      <c r="AH57" s="2340" t="s">
        <v>1583</v>
      </c>
      <c r="AI57" s="1866" t="s">
        <v>1582</v>
      </c>
      <c r="AJ57" s="545" t="s">
        <v>23</v>
      </c>
      <c r="AK57" s="1764" t="s">
        <v>167</v>
      </c>
      <c r="AL57" s="597">
        <v>19306</v>
      </c>
      <c r="AM57" s="542" t="s">
        <v>21</v>
      </c>
      <c r="AN57" s="542"/>
      <c r="AO57" s="542">
        <v>20783</v>
      </c>
      <c r="AP57" s="542">
        <v>5981</v>
      </c>
      <c r="AQ57" s="542">
        <v>3158</v>
      </c>
      <c r="AR57" s="542">
        <v>11644</v>
      </c>
      <c r="AS57" s="542" t="s">
        <v>21</v>
      </c>
      <c r="AT57" s="542">
        <v>11515</v>
      </c>
      <c r="AU57" s="542">
        <v>129</v>
      </c>
      <c r="AV57" s="542">
        <v>491</v>
      </c>
      <c r="AW57" s="584">
        <v>39979</v>
      </c>
      <c r="AX57" s="2339" t="s">
        <v>30</v>
      </c>
      <c r="AY57" s="2340" t="s">
        <v>1583</v>
      </c>
      <c r="AZ57" s="1866" t="s">
        <v>1582</v>
      </c>
      <c r="BA57" s="545" t="s">
        <v>23</v>
      </c>
      <c r="BB57" s="1764" t="s">
        <v>167</v>
      </c>
      <c r="BC57" s="597">
        <v>3</v>
      </c>
      <c r="BD57" s="542" t="s">
        <v>22</v>
      </c>
      <c r="BE57" s="542"/>
      <c r="BF57" s="542">
        <v>3</v>
      </c>
      <c r="BG57" s="542" t="s">
        <v>21</v>
      </c>
      <c r="BH57" s="542" t="s">
        <v>21</v>
      </c>
      <c r="BI57" s="542">
        <v>3</v>
      </c>
      <c r="BJ57" s="542" t="s">
        <v>21</v>
      </c>
      <c r="BK57" s="542">
        <v>3</v>
      </c>
      <c r="BL57" s="542" t="s">
        <v>21</v>
      </c>
      <c r="BM57" s="542" t="s">
        <v>22</v>
      </c>
      <c r="BN57" s="584" t="s">
        <v>22</v>
      </c>
      <c r="BO57" s="2339" t="s">
        <v>30</v>
      </c>
      <c r="BP57" s="2340" t="s">
        <v>1583</v>
      </c>
      <c r="BQ57" s="1866" t="s">
        <v>1582</v>
      </c>
      <c r="BR57" s="545" t="s">
        <v>23</v>
      </c>
      <c r="BS57" s="1764" t="s">
        <v>167</v>
      </c>
      <c r="BT57" s="597">
        <v>5175591</v>
      </c>
      <c r="BU57" s="542">
        <v>3445410</v>
      </c>
      <c r="BV57" s="542"/>
      <c r="BW57" s="542">
        <v>7394933</v>
      </c>
      <c r="BX57" s="542">
        <v>579763</v>
      </c>
      <c r="BY57" s="542">
        <v>33625</v>
      </c>
      <c r="BZ57" s="542">
        <v>6781546</v>
      </c>
      <c r="CA57" s="542">
        <v>2461679</v>
      </c>
      <c r="CB57" s="542">
        <v>4214061</v>
      </c>
      <c r="CC57" s="542">
        <v>105806</v>
      </c>
      <c r="CD57" s="542">
        <v>1207417</v>
      </c>
      <c r="CE57" s="584">
        <v>6049192</v>
      </c>
      <c r="CF57" s="2339" t="s">
        <v>30</v>
      </c>
      <c r="CG57" s="2340" t="s">
        <v>1583</v>
      </c>
      <c r="CH57" s="1866" t="s">
        <v>1582</v>
      </c>
      <c r="CI57" s="545" t="s">
        <v>23</v>
      </c>
      <c r="CJ57" s="1764" t="s">
        <v>167</v>
      </c>
      <c r="CK57" s="597">
        <v>807018</v>
      </c>
      <c r="CL57" s="542">
        <v>2186763</v>
      </c>
      <c r="CM57" s="542"/>
      <c r="CN57" s="542">
        <v>2771451</v>
      </c>
      <c r="CO57" s="542" t="s">
        <v>22</v>
      </c>
      <c r="CP57" s="542" t="s">
        <v>21</v>
      </c>
      <c r="CQ57" s="542">
        <v>2771451</v>
      </c>
      <c r="CR57" s="542">
        <v>38115</v>
      </c>
      <c r="CS57" s="542">
        <v>2728126</v>
      </c>
      <c r="CT57" s="542">
        <v>5210</v>
      </c>
      <c r="CU57" s="542">
        <v>197703</v>
      </c>
      <c r="CV57" s="584">
        <v>1720610</v>
      </c>
      <c r="CW57" s="2339" t="s">
        <v>30</v>
      </c>
      <c r="CX57" s="2340" t="s">
        <v>1583</v>
      </c>
      <c r="CY57" s="1866" t="s">
        <v>1582</v>
      </c>
      <c r="CZ57" s="545" t="s">
        <v>23</v>
      </c>
      <c r="DA57" s="1764" t="s">
        <v>167</v>
      </c>
      <c r="DB57" s="597">
        <v>136135</v>
      </c>
      <c r="DC57" s="542">
        <v>11118535</v>
      </c>
      <c r="DD57" s="542"/>
      <c r="DE57" s="542">
        <v>7733777</v>
      </c>
      <c r="DF57" s="542">
        <v>2485335</v>
      </c>
      <c r="DG57" s="542">
        <v>290279</v>
      </c>
      <c r="DH57" s="542">
        <v>4958163</v>
      </c>
      <c r="DI57" s="542" t="s">
        <v>21</v>
      </c>
      <c r="DJ57" s="542">
        <v>4507921</v>
      </c>
      <c r="DK57" s="542">
        <v>450242</v>
      </c>
      <c r="DL57" s="542">
        <v>3360689</v>
      </c>
      <c r="DM57" s="584" t="s">
        <v>22</v>
      </c>
      <c r="DN57" s="2339" t="s">
        <v>30</v>
      </c>
      <c r="DO57" s="2340" t="s">
        <v>1583</v>
      </c>
      <c r="DP57" s="1866" t="s">
        <v>1582</v>
      </c>
      <c r="DQ57" s="545" t="s">
        <v>23</v>
      </c>
      <c r="DR57" s="1764" t="s">
        <v>167</v>
      </c>
      <c r="DS57" s="597">
        <v>2077</v>
      </c>
      <c r="DT57" s="542" t="s">
        <v>21</v>
      </c>
      <c r="DU57" s="542"/>
      <c r="DV57" s="542">
        <v>2077</v>
      </c>
      <c r="DW57" s="542">
        <v>276</v>
      </c>
      <c r="DX57" s="542" t="s">
        <v>21</v>
      </c>
      <c r="DY57" s="542">
        <v>1801</v>
      </c>
      <c r="DZ57" s="542" t="s">
        <v>21</v>
      </c>
      <c r="EA57" s="542">
        <v>1717</v>
      </c>
      <c r="EB57" s="542">
        <v>84</v>
      </c>
      <c r="EC57" s="542" t="s">
        <v>21</v>
      </c>
      <c r="ED57" s="584" t="s">
        <v>22</v>
      </c>
      <c r="EE57" s="2339" t="s">
        <v>30</v>
      </c>
      <c r="EF57" s="2340" t="s">
        <v>1583</v>
      </c>
      <c r="EG57" s="1866" t="s">
        <v>1582</v>
      </c>
      <c r="EH57" s="545" t="s">
        <v>23</v>
      </c>
      <c r="EI57" s="1764" t="s">
        <v>167</v>
      </c>
      <c r="EJ57" s="597">
        <v>190780</v>
      </c>
      <c r="EK57" s="542" t="s">
        <v>22</v>
      </c>
      <c r="EL57" s="542"/>
      <c r="EM57" s="542">
        <v>190780</v>
      </c>
      <c r="EN57" s="542">
        <v>27570</v>
      </c>
      <c r="EO57" s="542">
        <v>4780</v>
      </c>
      <c r="EP57" s="542">
        <v>158430</v>
      </c>
      <c r="EQ57" s="542" t="s">
        <v>22</v>
      </c>
      <c r="ER57" s="542">
        <v>149483</v>
      </c>
      <c r="ES57" s="542">
        <v>8947</v>
      </c>
      <c r="ET57" s="542" t="s">
        <v>22</v>
      </c>
      <c r="EU57" s="584" t="s">
        <v>22</v>
      </c>
      <c r="EV57" s="2339" t="s">
        <v>30</v>
      </c>
      <c r="EW57" s="2340" t="s">
        <v>1583</v>
      </c>
      <c r="EX57" s="1866" t="s">
        <v>1582</v>
      </c>
      <c r="EY57" s="545" t="s">
        <v>23</v>
      </c>
      <c r="EZ57" s="1764" t="s">
        <v>167</v>
      </c>
      <c r="FA57" s="597">
        <v>705</v>
      </c>
      <c r="FB57" s="542" t="s">
        <v>21</v>
      </c>
      <c r="FC57" s="542"/>
      <c r="FD57" s="542">
        <v>505</v>
      </c>
      <c r="FE57" s="542" t="s">
        <v>21</v>
      </c>
      <c r="FF57" s="542" t="s">
        <v>21</v>
      </c>
      <c r="FG57" s="542">
        <v>505</v>
      </c>
      <c r="FH57" s="542">
        <v>505</v>
      </c>
      <c r="FI57" s="542" t="s">
        <v>21</v>
      </c>
      <c r="FJ57" s="542" t="s">
        <v>21</v>
      </c>
      <c r="FK57" s="542" t="s">
        <v>21</v>
      </c>
      <c r="FL57" s="584">
        <v>6073</v>
      </c>
      <c r="FM57" s="2339" t="s">
        <v>30</v>
      </c>
      <c r="FN57" s="2340" t="s">
        <v>1583</v>
      </c>
    </row>
    <row r="58" spans="1:170" ht="15" customHeight="1">
      <c r="A58" s="1866" t="s">
        <v>26</v>
      </c>
      <c r="B58" s="545" t="s">
        <v>26</v>
      </c>
      <c r="C58" s="1764" t="s">
        <v>168</v>
      </c>
      <c r="D58" s="597">
        <v>154911</v>
      </c>
      <c r="E58" s="542" t="s">
        <v>21</v>
      </c>
      <c r="F58" s="542"/>
      <c r="G58" s="542">
        <v>163917</v>
      </c>
      <c r="H58" s="542">
        <v>18877</v>
      </c>
      <c r="I58" s="542">
        <v>4825</v>
      </c>
      <c r="J58" s="542">
        <v>140216</v>
      </c>
      <c r="K58" s="542">
        <v>31019</v>
      </c>
      <c r="L58" s="542">
        <v>93176</v>
      </c>
      <c r="M58" s="542">
        <v>16021</v>
      </c>
      <c r="N58" s="542">
        <v>14923</v>
      </c>
      <c r="O58" s="584">
        <v>312447</v>
      </c>
      <c r="P58" s="547" t="s">
        <v>31</v>
      </c>
      <c r="Q58" s="548" t="s">
        <v>26</v>
      </c>
      <c r="R58" s="1866" t="s">
        <v>26</v>
      </c>
      <c r="S58" s="545" t="s">
        <v>26</v>
      </c>
      <c r="T58" s="1764" t="s">
        <v>168</v>
      </c>
      <c r="U58" s="597">
        <v>2161</v>
      </c>
      <c r="V58" s="542" t="s">
        <v>22</v>
      </c>
      <c r="W58" s="542"/>
      <c r="X58" s="542">
        <v>2148</v>
      </c>
      <c r="Y58" s="542" t="s">
        <v>21</v>
      </c>
      <c r="Z58" s="542" t="s">
        <v>21</v>
      </c>
      <c r="AA58" s="542">
        <v>2148</v>
      </c>
      <c r="AB58" s="542" t="s">
        <v>22</v>
      </c>
      <c r="AC58" s="542">
        <v>22</v>
      </c>
      <c r="AD58" s="542">
        <v>2126</v>
      </c>
      <c r="AE58" s="542">
        <v>6</v>
      </c>
      <c r="AF58" s="584">
        <v>130</v>
      </c>
      <c r="AG58" s="547" t="s">
        <v>31</v>
      </c>
      <c r="AH58" s="548" t="s">
        <v>26</v>
      </c>
      <c r="AI58" s="1866" t="s">
        <v>26</v>
      </c>
      <c r="AJ58" s="545" t="s">
        <v>26</v>
      </c>
      <c r="AK58" s="1764" t="s">
        <v>168</v>
      </c>
      <c r="AL58" s="597">
        <v>20204</v>
      </c>
      <c r="AM58" s="542" t="s">
        <v>21</v>
      </c>
      <c r="AN58" s="542"/>
      <c r="AO58" s="542">
        <v>20813</v>
      </c>
      <c r="AP58" s="542">
        <v>6008</v>
      </c>
      <c r="AQ58" s="542">
        <v>3984</v>
      </c>
      <c r="AR58" s="542">
        <v>10821</v>
      </c>
      <c r="AS58" s="542" t="s">
        <v>21</v>
      </c>
      <c r="AT58" s="542">
        <v>10698</v>
      </c>
      <c r="AU58" s="542">
        <v>123</v>
      </c>
      <c r="AV58" s="542">
        <v>564</v>
      </c>
      <c r="AW58" s="584">
        <v>38801</v>
      </c>
      <c r="AX58" s="547" t="s">
        <v>31</v>
      </c>
      <c r="AY58" s="548" t="s">
        <v>26</v>
      </c>
      <c r="AZ58" s="1866" t="s">
        <v>26</v>
      </c>
      <c r="BA58" s="545" t="s">
        <v>26</v>
      </c>
      <c r="BB58" s="1764" t="s">
        <v>168</v>
      </c>
      <c r="BC58" s="597">
        <v>5</v>
      </c>
      <c r="BD58" s="542" t="s">
        <v>22</v>
      </c>
      <c r="BE58" s="542"/>
      <c r="BF58" s="542">
        <v>5</v>
      </c>
      <c r="BG58" s="542" t="s">
        <v>21</v>
      </c>
      <c r="BH58" s="542" t="s">
        <v>21</v>
      </c>
      <c r="BI58" s="542">
        <v>5</v>
      </c>
      <c r="BJ58" s="542" t="s">
        <v>21</v>
      </c>
      <c r="BK58" s="542">
        <v>5</v>
      </c>
      <c r="BL58" s="542" t="s">
        <v>21</v>
      </c>
      <c r="BM58" s="542" t="s">
        <v>22</v>
      </c>
      <c r="BN58" s="584" t="s">
        <v>22</v>
      </c>
      <c r="BO58" s="547" t="s">
        <v>31</v>
      </c>
      <c r="BP58" s="548" t="s">
        <v>26</v>
      </c>
      <c r="BQ58" s="1866" t="s">
        <v>26</v>
      </c>
      <c r="BR58" s="545" t="s">
        <v>26</v>
      </c>
      <c r="BS58" s="1764" t="s">
        <v>168</v>
      </c>
      <c r="BT58" s="597">
        <v>4740686</v>
      </c>
      <c r="BU58" s="542">
        <v>3089240</v>
      </c>
      <c r="BV58" s="542"/>
      <c r="BW58" s="542">
        <v>6655649</v>
      </c>
      <c r="BX58" s="542">
        <v>533773</v>
      </c>
      <c r="BY58" s="542">
        <v>32984</v>
      </c>
      <c r="BZ58" s="542">
        <v>6088893</v>
      </c>
      <c r="CA58" s="542">
        <v>2204792</v>
      </c>
      <c r="CB58" s="542">
        <v>3788706</v>
      </c>
      <c r="CC58" s="542">
        <v>95395</v>
      </c>
      <c r="CD58" s="542">
        <v>1120498</v>
      </c>
      <c r="CE58" s="584">
        <v>6021212</v>
      </c>
      <c r="CF58" s="547" t="s">
        <v>31</v>
      </c>
      <c r="CG58" s="548" t="s">
        <v>26</v>
      </c>
      <c r="CH58" s="1866" t="s">
        <v>26</v>
      </c>
      <c r="CI58" s="545" t="s">
        <v>26</v>
      </c>
      <c r="CJ58" s="1764" t="s">
        <v>168</v>
      </c>
      <c r="CK58" s="597">
        <v>697241</v>
      </c>
      <c r="CL58" s="542">
        <v>1952549</v>
      </c>
      <c r="CM58" s="542"/>
      <c r="CN58" s="542">
        <v>2458119</v>
      </c>
      <c r="CO58" s="542" t="s">
        <v>22</v>
      </c>
      <c r="CP58" s="542" t="s">
        <v>21</v>
      </c>
      <c r="CQ58" s="542">
        <v>2458119</v>
      </c>
      <c r="CR58" s="542">
        <v>29814</v>
      </c>
      <c r="CS58" s="542">
        <v>2422789</v>
      </c>
      <c r="CT58" s="542">
        <v>5516</v>
      </c>
      <c r="CU58" s="542">
        <v>161465</v>
      </c>
      <c r="CV58" s="584">
        <v>1691973</v>
      </c>
      <c r="CW58" s="547" t="s">
        <v>31</v>
      </c>
      <c r="CX58" s="548" t="s">
        <v>26</v>
      </c>
      <c r="CY58" s="1866" t="s">
        <v>26</v>
      </c>
      <c r="CZ58" s="545" t="s">
        <v>26</v>
      </c>
      <c r="DA58" s="1764" t="s">
        <v>168</v>
      </c>
      <c r="DB58" s="597">
        <v>133456</v>
      </c>
      <c r="DC58" s="542">
        <v>9975765</v>
      </c>
      <c r="DD58" s="542"/>
      <c r="DE58" s="542">
        <v>7019281</v>
      </c>
      <c r="DF58" s="542">
        <v>2328833</v>
      </c>
      <c r="DG58" s="542">
        <v>282441</v>
      </c>
      <c r="DH58" s="542">
        <v>4408007</v>
      </c>
      <c r="DI58" s="542" t="s">
        <v>21</v>
      </c>
      <c r="DJ58" s="542">
        <v>4041327</v>
      </c>
      <c r="DK58" s="542">
        <v>366680</v>
      </c>
      <c r="DL58" s="542">
        <v>2913893</v>
      </c>
      <c r="DM58" s="584" t="s">
        <v>22</v>
      </c>
      <c r="DN58" s="547" t="s">
        <v>31</v>
      </c>
      <c r="DO58" s="548" t="s">
        <v>26</v>
      </c>
      <c r="DP58" s="1866" t="s">
        <v>26</v>
      </c>
      <c r="DQ58" s="545" t="s">
        <v>26</v>
      </c>
      <c r="DR58" s="1764" t="s">
        <v>168</v>
      </c>
      <c r="DS58" s="597">
        <v>1970</v>
      </c>
      <c r="DT58" s="542" t="s">
        <v>21</v>
      </c>
      <c r="DU58" s="542"/>
      <c r="DV58" s="542">
        <v>1970</v>
      </c>
      <c r="DW58" s="542">
        <v>246</v>
      </c>
      <c r="DX58" s="542" t="s">
        <v>21</v>
      </c>
      <c r="DY58" s="542">
        <v>1724</v>
      </c>
      <c r="DZ58" s="542" t="s">
        <v>21</v>
      </c>
      <c r="EA58" s="542">
        <v>1651</v>
      </c>
      <c r="EB58" s="542">
        <v>73</v>
      </c>
      <c r="EC58" s="542" t="s">
        <v>21</v>
      </c>
      <c r="ED58" s="584" t="s">
        <v>22</v>
      </c>
      <c r="EE58" s="547" t="s">
        <v>31</v>
      </c>
      <c r="EF58" s="548" t="s">
        <v>26</v>
      </c>
      <c r="EG58" s="1866" t="s">
        <v>26</v>
      </c>
      <c r="EH58" s="545" t="s">
        <v>26</v>
      </c>
      <c r="EI58" s="1764" t="s">
        <v>168</v>
      </c>
      <c r="EJ58" s="597">
        <v>183232</v>
      </c>
      <c r="EK58" s="542" t="s">
        <v>22</v>
      </c>
      <c r="EL58" s="542"/>
      <c r="EM58" s="542">
        <v>183224</v>
      </c>
      <c r="EN58" s="542">
        <v>27450</v>
      </c>
      <c r="EO58" s="542">
        <v>4926</v>
      </c>
      <c r="EP58" s="542">
        <v>150848</v>
      </c>
      <c r="EQ58" s="542" t="s">
        <v>22</v>
      </c>
      <c r="ER58" s="542">
        <v>142938</v>
      </c>
      <c r="ES58" s="542">
        <v>7910</v>
      </c>
      <c r="ET58" s="542" t="s">
        <v>22</v>
      </c>
      <c r="EU58" s="584" t="s">
        <v>22</v>
      </c>
      <c r="EV58" s="547" t="s">
        <v>31</v>
      </c>
      <c r="EW58" s="548" t="s">
        <v>26</v>
      </c>
      <c r="EX58" s="1866" t="s">
        <v>26</v>
      </c>
      <c r="EY58" s="545" t="s">
        <v>26</v>
      </c>
      <c r="EZ58" s="1764" t="s">
        <v>168</v>
      </c>
      <c r="FA58" s="597">
        <v>787</v>
      </c>
      <c r="FB58" s="542" t="s">
        <v>21</v>
      </c>
      <c r="FC58" s="542"/>
      <c r="FD58" s="542">
        <v>687</v>
      </c>
      <c r="FE58" s="542" t="s">
        <v>21</v>
      </c>
      <c r="FF58" s="542" t="s">
        <v>21</v>
      </c>
      <c r="FG58" s="542">
        <v>687</v>
      </c>
      <c r="FH58" s="542">
        <v>687</v>
      </c>
      <c r="FI58" s="542" t="s">
        <v>21</v>
      </c>
      <c r="FJ58" s="542" t="s">
        <v>21</v>
      </c>
      <c r="FK58" s="542" t="s">
        <v>21</v>
      </c>
      <c r="FL58" s="584">
        <v>6173</v>
      </c>
      <c r="FM58" s="547" t="s">
        <v>31</v>
      </c>
      <c r="FN58" s="548" t="s">
        <v>26</v>
      </c>
    </row>
    <row r="59" spans="1:170" ht="15" customHeight="1">
      <c r="A59" s="1866" t="s">
        <v>26</v>
      </c>
      <c r="B59" s="545" t="s">
        <v>26</v>
      </c>
      <c r="C59" s="1764" t="s">
        <v>169</v>
      </c>
      <c r="D59" s="597">
        <v>167174</v>
      </c>
      <c r="E59" s="542" t="s">
        <v>21</v>
      </c>
      <c r="F59" s="542"/>
      <c r="G59" s="542">
        <v>183789</v>
      </c>
      <c r="H59" s="542">
        <v>20501</v>
      </c>
      <c r="I59" s="542">
        <v>4717</v>
      </c>
      <c r="J59" s="542">
        <v>158571</v>
      </c>
      <c r="K59" s="542">
        <v>39039</v>
      </c>
      <c r="L59" s="542">
        <v>103610</v>
      </c>
      <c r="M59" s="542">
        <v>15922</v>
      </c>
      <c r="N59" s="542">
        <v>9085</v>
      </c>
      <c r="O59" s="584">
        <v>287315</v>
      </c>
      <c r="P59" s="547" t="s">
        <v>32</v>
      </c>
      <c r="Q59" s="548" t="s">
        <v>26</v>
      </c>
      <c r="R59" s="1866" t="s">
        <v>26</v>
      </c>
      <c r="S59" s="545" t="s">
        <v>26</v>
      </c>
      <c r="T59" s="1764" t="s">
        <v>169</v>
      </c>
      <c r="U59" s="597">
        <v>2079</v>
      </c>
      <c r="V59" s="542" t="s">
        <v>22</v>
      </c>
      <c r="W59" s="542"/>
      <c r="X59" s="542">
        <v>2055</v>
      </c>
      <c r="Y59" s="542" t="s">
        <v>21</v>
      </c>
      <c r="Z59" s="542" t="s">
        <v>21</v>
      </c>
      <c r="AA59" s="542">
        <v>2055</v>
      </c>
      <c r="AB59" s="542" t="s">
        <v>22</v>
      </c>
      <c r="AC59" s="542">
        <v>24</v>
      </c>
      <c r="AD59" s="542">
        <v>2031</v>
      </c>
      <c r="AE59" s="542">
        <v>13</v>
      </c>
      <c r="AF59" s="584">
        <v>141</v>
      </c>
      <c r="AG59" s="547" t="s">
        <v>32</v>
      </c>
      <c r="AH59" s="548" t="s">
        <v>26</v>
      </c>
      <c r="AI59" s="1866" t="s">
        <v>26</v>
      </c>
      <c r="AJ59" s="545" t="s">
        <v>26</v>
      </c>
      <c r="AK59" s="1764" t="s">
        <v>169</v>
      </c>
      <c r="AL59" s="597">
        <v>24583</v>
      </c>
      <c r="AM59" s="542" t="s">
        <v>21</v>
      </c>
      <c r="AN59" s="542"/>
      <c r="AO59" s="542">
        <v>24996</v>
      </c>
      <c r="AP59" s="542">
        <v>9684</v>
      </c>
      <c r="AQ59" s="542">
        <v>3827</v>
      </c>
      <c r="AR59" s="542">
        <v>11485</v>
      </c>
      <c r="AS59" s="542" t="s">
        <v>21</v>
      </c>
      <c r="AT59" s="542">
        <v>11363</v>
      </c>
      <c r="AU59" s="542">
        <v>122</v>
      </c>
      <c r="AV59" s="542">
        <v>872</v>
      </c>
      <c r="AW59" s="584">
        <v>37512</v>
      </c>
      <c r="AX59" s="547" t="s">
        <v>32</v>
      </c>
      <c r="AY59" s="548" t="s">
        <v>26</v>
      </c>
      <c r="AZ59" s="1866" t="s">
        <v>26</v>
      </c>
      <c r="BA59" s="545" t="s">
        <v>26</v>
      </c>
      <c r="BB59" s="1764" t="s">
        <v>169</v>
      </c>
      <c r="BC59" s="597">
        <v>3</v>
      </c>
      <c r="BD59" s="542" t="s">
        <v>22</v>
      </c>
      <c r="BE59" s="542"/>
      <c r="BF59" s="542">
        <v>3</v>
      </c>
      <c r="BG59" s="542" t="s">
        <v>21</v>
      </c>
      <c r="BH59" s="542" t="s">
        <v>21</v>
      </c>
      <c r="BI59" s="542">
        <v>3</v>
      </c>
      <c r="BJ59" s="542" t="s">
        <v>21</v>
      </c>
      <c r="BK59" s="542">
        <v>3</v>
      </c>
      <c r="BL59" s="542" t="s">
        <v>21</v>
      </c>
      <c r="BM59" s="542" t="s">
        <v>22</v>
      </c>
      <c r="BN59" s="584" t="s">
        <v>22</v>
      </c>
      <c r="BO59" s="547" t="s">
        <v>32</v>
      </c>
      <c r="BP59" s="548" t="s">
        <v>26</v>
      </c>
      <c r="BQ59" s="1866" t="s">
        <v>26</v>
      </c>
      <c r="BR59" s="545" t="s">
        <v>26</v>
      </c>
      <c r="BS59" s="1764" t="s">
        <v>169</v>
      </c>
      <c r="BT59" s="597">
        <v>5218469</v>
      </c>
      <c r="BU59" s="542">
        <v>3379038</v>
      </c>
      <c r="BV59" s="542"/>
      <c r="BW59" s="542">
        <v>7177146</v>
      </c>
      <c r="BX59" s="542">
        <v>589712</v>
      </c>
      <c r="BY59" s="542">
        <v>36028</v>
      </c>
      <c r="BZ59" s="542">
        <v>6551406</v>
      </c>
      <c r="CA59" s="542">
        <v>2441641</v>
      </c>
      <c r="CB59" s="542">
        <v>4008437</v>
      </c>
      <c r="CC59" s="542">
        <v>101328</v>
      </c>
      <c r="CD59" s="542">
        <v>1154222</v>
      </c>
      <c r="CE59" s="584">
        <v>6169372</v>
      </c>
      <c r="CF59" s="547" t="s">
        <v>32</v>
      </c>
      <c r="CG59" s="548" t="s">
        <v>26</v>
      </c>
      <c r="CH59" s="1866" t="s">
        <v>26</v>
      </c>
      <c r="CI59" s="545" t="s">
        <v>26</v>
      </c>
      <c r="CJ59" s="1764" t="s">
        <v>169</v>
      </c>
      <c r="CK59" s="597">
        <v>737171</v>
      </c>
      <c r="CL59" s="542">
        <v>2185448</v>
      </c>
      <c r="CM59" s="542"/>
      <c r="CN59" s="542">
        <v>2609916</v>
      </c>
      <c r="CO59" s="542" t="s">
        <v>22</v>
      </c>
      <c r="CP59" s="542" t="s">
        <v>21</v>
      </c>
      <c r="CQ59" s="542">
        <v>2609916</v>
      </c>
      <c r="CR59" s="542">
        <v>32258</v>
      </c>
      <c r="CS59" s="542">
        <v>2571664</v>
      </c>
      <c r="CT59" s="542">
        <v>5994</v>
      </c>
      <c r="CU59" s="542">
        <v>194359</v>
      </c>
      <c r="CV59" s="584">
        <v>1685064</v>
      </c>
      <c r="CW59" s="547" t="s">
        <v>32</v>
      </c>
      <c r="CX59" s="548" t="s">
        <v>26</v>
      </c>
      <c r="CY59" s="1866" t="s">
        <v>26</v>
      </c>
      <c r="CZ59" s="545" t="s">
        <v>26</v>
      </c>
      <c r="DA59" s="1764" t="s">
        <v>169</v>
      </c>
      <c r="DB59" s="597">
        <v>137687</v>
      </c>
      <c r="DC59" s="542">
        <v>10485994</v>
      </c>
      <c r="DD59" s="542"/>
      <c r="DE59" s="542">
        <v>7318557</v>
      </c>
      <c r="DF59" s="542">
        <v>2372494</v>
      </c>
      <c r="DG59" s="542">
        <v>302355</v>
      </c>
      <c r="DH59" s="542">
        <v>4643708</v>
      </c>
      <c r="DI59" s="542" t="s">
        <v>21</v>
      </c>
      <c r="DJ59" s="542">
        <v>4276126</v>
      </c>
      <c r="DK59" s="542">
        <v>367582</v>
      </c>
      <c r="DL59" s="542">
        <v>3093111</v>
      </c>
      <c r="DM59" s="584" t="s">
        <v>22</v>
      </c>
      <c r="DN59" s="547" t="s">
        <v>32</v>
      </c>
      <c r="DO59" s="548" t="s">
        <v>26</v>
      </c>
      <c r="DP59" s="1866" t="s">
        <v>26</v>
      </c>
      <c r="DQ59" s="545" t="s">
        <v>26</v>
      </c>
      <c r="DR59" s="1764" t="s">
        <v>169</v>
      </c>
      <c r="DS59" s="597">
        <v>2012</v>
      </c>
      <c r="DT59" s="542" t="s">
        <v>21</v>
      </c>
      <c r="DU59" s="542"/>
      <c r="DV59" s="542">
        <v>2012</v>
      </c>
      <c r="DW59" s="542">
        <v>271</v>
      </c>
      <c r="DX59" s="542" t="s">
        <v>21</v>
      </c>
      <c r="DY59" s="542">
        <v>1741</v>
      </c>
      <c r="DZ59" s="542" t="s">
        <v>21</v>
      </c>
      <c r="EA59" s="542">
        <v>1687</v>
      </c>
      <c r="EB59" s="542">
        <v>54</v>
      </c>
      <c r="EC59" s="542" t="s">
        <v>21</v>
      </c>
      <c r="ED59" s="584" t="s">
        <v>22</v>
      </c>
      <c r="EE59" s="547" t="s">
        <v>32</v>
      </c>
      <c r="EF59" s="548" t="s">
        <v>26</v>
      </c>
      <c r="EG59" s="1866" t="s">
        <v>26</v>
      </c>
      <c r="EH59" s="545" t="s">
        <v>26</v>
      </c>
      <c r="EI59" s="1764" t="s">
        <v>169</v>
      </c>
      <c r="EJ59" s="597">
        <v>203382</v>
      </c>
      <c r="EK59" s="542" t="s">
        <v>22</v>
      </c>
      <c r="EL59" s="542"/>
      <c r="EM59" s="542">
        <v>203373</v>
      </c>
      <c r="EN59" s="542">
        <v>35611</v>
      </c>
      <c r="EO59" s="542">
        <v>5812</v>
      </c>
      <c r="EP59" s="542">
        <v>161950</v>
      </c>
      <c r="EQ59" s="542" t="s">
        <v>22</v>
      </c>
      <c r="ER59" s="542">
        <v>153476</v>
      </c>
      <c r="ES59" s="542">
        <v>8474</v>
      </c>
      <c r="ET59" s="542" t="s">
        <v>22</v>
      </c>
      <c r="EU59" s="584" t="s">
        <v>22</v>
      </c>
      <c r="EV59" s="547" t="s">
        <v>32</v>
      </c>
      <c r="EW59" s="548" t="s">
        <v>26</v>
      </c>
      <c r="EX59" s="1866" t="s">
        <v>26</v>
      </c>
      <c r="EY59" s="545" t="s">
        <v>26</v>
      </c>
      <c r="EZ59" s="1764" t="s">
        <v>169</v>
      </c>
      <c r="FA59" s="597">
        <v>780</v>
      </c>
      <c r="FB59" s="542" t="s">
        <v>21</v>
      </c>
      <c r="FC59" s="542"/>
      <c r="FD59" s="542">
        <v>979</v>
      </c>
      <c r="FE59" s="542" t="s">
        <v>21</v>
      </c>
      <c r="FF59" s="542" t="s">
        <v>21</v>
      </c>
      <c r="FG59" s="542">
        <v>979</v>
      </c>
      <c r="FH59" s="542">
        <v>979</v>
      </c>
      <c r="FI59" s="542" t="s">
        <v>21</v>
      </c>
      <c r="FJ59" s="542" t="s">
        <v>21</v>
      </c>
      <c r="FK59" s="542" t="s">
        <v>21</v>
      </c>
      <c r="FL59" s="584">
        <v>5974</v>
      </c>
      <c r="FM59" s="547" t="s">
        <v>32</v>
      </c>
      <c r="FN59" s="548" t="s">
        <v>26</v>
      </c>
    </row>
    <row r="60" spans="1:170" ht="15" customHeight="1">
      <c r="A60" s="1866" t="s">
        <v>26</v>
      </c>
      <c r="B60" s="545" t="s">
        <v>26</v>
      </c>
      <c r="C60" s="1764" t="s">
        <v>170</v>
      </c>
      <c r="D60" s="597">
        <v>157388</v>
      </c>
      <c r="E60" s="542" t="s">
        <v>21</v>
      </c>
      <c r="F60" s="542"/>
      <c r="G60" s="542">
        <v>163529</v>
      </c>
      <c r="H60" s="542">
        <v>13310</v>
      </c>
      <c r="I60" s="542">
        <v>4812</v>
      </c>
      <c r="J60" s="542">
        <v>145406</v>
      </c>
      <c r="K60" s="542">
        <v>31880</v>
      </c>
      <c r="L60" s="542">
        <v>98125</v>
      </c>
      <c r="M60" s="542">
        <v>15402</v>
      </c>
      <c r="N60" s="542">
        <v>7244</v>
      </c>
      <c r="O60" s="584">
        <v>274005</v>
      </c>
      <c r="P60" s="547" t="s">
        <v>33</v>
      </c>
      <c r="Q60" s="548" t="s">
        <v>26</v>
      </c>
      <c r="R60" s="1866" t="s">
        <v>26</v>
      </c>
      <c r="S60" s="545" t="s">
        <v>26</v>
      </c>
      <c r="T60" s="1764" t="s">
        <v>170</v>
      </c>
      <c r="U60" s="597">
        <v>1904</v>
      </c>
      <c r="V60" s="542" t="s">
        <v>22</v>
      </c>
      <c r="W60" s="542"/>
      <c r="X60" s="542">
        <v>1896</v>
      </c>
      <c r="Y60" s="542" t="s">
        <v>21</v>
      </c>
      <c r="Z60" s="542" t="s">
        <v>21</v>
      </c>
      <c r="AA60" s="542">
        <v>1896</v>
      </c>
      <c r="AB60" s="542" t="s">
        <v>22</v>
      </c>
      <c r="AC60" s="542">
        <v>27</v>
      </c>
      <c r="AD60" s="542">
        <v>1869</v>
      </c>
      <c r="AE60" s="542">
        <v>11</v>
      </c>
      <c r="AF60" s="584">
        <v>135</v>
      </c>
      <c r="AG60" s="547" t="s">
        <v>33</v>
      </c>
      <c r="AH60" s="548" t="s">
        <v>26</v>
      </c>
      <c r="AI60" s="1866" t="s">
        <v>26</v>
      </c>
      <c r="AJ60" s="545" t="s">
        <v>26</v>
      </c>
      <c r="AK60" s="1764" t="s">
        <v>170</v>
      </c>
      <c r="AL60" s="597">
        <v>23302</v>
      </c>
      <c r="AM60" s="542" t="s">
        <v>21</v>
      </c>
      <c r="AN60" s="542"/>
      <c r="AO60" s="542">
        <v>20763</v>
      </c>
      <c r="AP60" s="542">
        <v>5705</v>
      </c>
      <c r="AQ60" s="542">
        <v>3871</v>
      </c>
      <c r="AR60" s="542">
        <v>11187</v>
      </c>
      <c r="AS60" s="542" t="s">
        <v>21</v>
      </c>
      <c r="AT60" s="542">
        <v>11061</v>
      </c>
      <c r="AU60" s="542">
        <v>126</v>
      </c>
      <c r="AV60" s="542">
        <v>763</v>
      </c>
      <c r="AW60" s="584">
        <v>39283</v>
      </c>
      <c r="AX60" s="547" t="s">
        <v>33</v>
      </c>
      <c r="AY60" s="548" t="s">
        <v>26</v>
      </c>
      <c r="AZ60" s="1866" t="s">
        <v>26</v>
      </c>
      <c r="BA60" s="545" t="s">
        <v>26</v>
      </c>
      <c r="BB60" s="1764" t="s">
        <v>170</v>
      </c>
      <c r="BC60" s="597">
        <v>5</v>
      </c>
      <c r="BD60" s="542" t="s">
        <v>22</v>
      </c>
      <c r="BE60" s="542"/>
      <c r="BF60" s="542">
        <v>5</v>
      </c>
      <c r="BG60" s="542" t="s">
        <v>21</v>
      </c>
      <c r="BH60" s="542" t="s">
        <v>21</v>
      </c>
      <c r="BI60" s="542">
        <v>5</v>
      </c>
      <c r="BJ60" s="542" t="s">
        <v>21</v>
      </c>
      <c r="BK60" s="542">
        <v>5</v>
      </c>
      <c r="BL60" s="542" t="s">
        <v>21</v>
      </c>
      <c r="BM60" s="542" t="s">
        <v>22</v>
      </c>
      <c r="BN60" s="584" t="s">
        <v>22</v>
      </c>
      <c r="BO60" s="547" t="s">
        <v>33</v>
      </c>
      <c r="BP60" s="548" t="s">
        <v>26</v>
      </c>
      <c r="BQ60" s="1866" t="s">
        <v>26</v>
      </c>
      <c r="BR60" s="545" t="s">
        <v>26</v>
      </c>
      <c r="BS60" s="1764" t="s">
        <v>170</v>
      </c>
      <c r="BT60" s="597">
        <v>4575256</v>
      </c>
      <c r="BU60" s="542">
        <v>3303693</v>
      </c>
      <c r="BV60" s="542"/>
      <c r="BW60" s="542">
        <v>6975449</v>
      </c>
      <c r="BX60" s="542">
        <v>515848</v>
      </c>
      <c r="BY60" s="542">
        <v>27356</v>
      </c>
      <c r="BZ60" s="542">
        <v>6432244</v>
      </c>
      <c r="CA60" s="542">
        <v>2389962</v>
      </c>
      <c r="CB60" s="542">
        <v>3950755</v>
      </c>
      <c r="CC60" s="542">
        <v>91528</v>
      </c>
      <c r="CD60" s="542">
        <v>1070489</v>
      </c>
      <c r="CE60" s="584">
        <v>5944036</v>
      </c>
      <c r="CF60" s="547" t="s">
        <v>33</v>
      </c>
      <c r="CG60" s="548" t="s">
        <v>26</v>
      </c>
      <c r="CH60" s="1866" t="s">
        <v>26</v>
      </c>
      <c r="CI60" s="545" t="s">
        <v>26</v>
      </c>
      <c r="CJ60" s="1764" t="s">
        <v>170</v>
      </c>
      <c r="CK60" s="597">
        <v>739052</v>
      </c>
      <c r="CL60" s="542">
        <v>2108958</v>
      </c>
      <c r="CM60" s="542"/>
      <c r="CN60" s="542">
        <v>2585779</v>
      </c>
      <c r="CO60" s="542" t="s">
        <v>22</v>
      </c>
      <c r="CP60" s="542" t="s">
        <v>21</v>
      </c>
      <c r="CQ60" s="542">
        <v>2585779</v>
      </c>
      <c r="CR60" s="542">
        <v>33929</v>
      </c>
      <c r="CS60" s="542">
        <v>2546417</v>
      </c>
      <c r="CT60" s="542">
        <v>5433</v>
      </c>
      <c r="CU60" s="542">
        <v>179421</v>
      </c>
      <c r="CV60" s="584">
        <v>1758032</v>
      </c>
      <c r="CW60" s="547" t="s">
        <v>33</v>
      </c>
      <c r="CX60" s="548" t="s">
        <v>26</v>
      </c>
      <c r="CY60" s="1866" t="s">
        <v>26</v>
      </c>
      <c r="CZ60" s="545" t="s">
        <v>26</v>
      </c>
      <c r="DA60" s="1764" t="s">
        <v>170</v>
      </c>
      <c r="DB60" s="597">
        <v>131860</v>
      </c>
      <c r="DC60" s="542">
        <v>10435234</v>
      </c>
      <c r="DD60" s="542"/>
      <c r="DE60" s="542">
        <v>7254993</v>
      </c>
      <c r="DF60" s="542">
        <v>2463838</v>
      </c>
      <c r="DG60" s="542">
        <v>230926</v>
      </c>
      <c r="DH60" s="542">
        <v>4560229</v>
      </c>
      <c r="DI60" s="542" t="s">
        <v>21</v>
      </c>
      <c r="DJ60" s="542">
        <v>4222790</v>
      </c>
      <c r="DK60" s="542">
        <v>337439</v>
      </c>
      <c r="DL60" s="542">
        <v>3029563</v>
      </c>
      <c r="DM60" s="584" t="s">
        <v>22</v>
      </c>
      <c r="DN60" s="547" t="s">
        <v>33</v>
      </c>
      <c r="DO60" s="548" t="s">
        <v>26</v>
      </c>
      <c r="DP60" s="1866" t="s">
        <v>26</v>
      </c>
      <c r="DQ60" s="545" t="s">
        <v>26</v>
      </c>
      <c r="DR60" s="1764" t="s">
        <v>170</v>
      </c>
      <c r="DS60" s="597">
        <v>1871</v>
      </c>
      <c r="DT60" s="542" t="s">
        <v>21</v>
      </c>
      <c r="DU60" s="542"/>
      <c r="DV60" s="542">
        <v>1871</v>
      </c>
      <c r="DW60" s="542">
        <v>210</v>
      </c>
      <c r="DX60" s="542" t="s">
        <v>21</v>
      </c>
      <c r="DY60" s="542">
        <v>1661</v>
      </c>
      <c r="DZ60" s="542" t="s">
        <v>21</v>
      </c>
      <c r="EA60" s="542">
        <v>1597</v>
      </c>
      <c r="EB60" s="542">
        <v>64</v>
      </c>
      <c r="EC60" s="542" t="s">
        <v>21</v>
      </c>
      <c r="ED60" s="584" t="s">
        <v>22</v>
      </c>
      <c r="EE60" s="547" t="s">
        <v>33</v>
      </c>
      <c r="EF60" s="548" t="s">
        <v>26</v>
      </c>
      <c r="EG60" s="1866" t="s">
        <v>26</v>
      </c>
      <c r="EH60" s="545" t="s">
        <v>26</v>
      </c>
      <c r="EI60" s="1764" t="s">
        <v>170</v>
      </c>
      <c r="EJ60" s="597">
        <v>173279</v>
      </c>
      <c r="EK60" s="542" t="s">
        <v>22</v>
      </c>
      <c r="EL60" s="542"/>
      <c r="EM60" s="542">
        <v>173276</v>
      </c>
      <c r="EN60" s="542">
        <v>23037</v>
      </c>
      <c r="EO60" s="542">
        <v>4076</v>
      </c>
      <c r="EP60" s="542">
        <v>146163</v>
      </c>
      <c r="EQ60" s="542" t="s">
        <v>22</v>
      </c>
      <c r="ER60" s="542">
        <v>139141</v>
      </c>
      <c r="ES60" s="542">
        <v>7022</v>
      </c>
      <c r="ET60" s="542" t="s">
        <v>22</v>
      </c>
      <c r="EU60" s="584" t="s">
        <v>22</v>
      </c>
      <c r="EV60" s="547" t="s">
        <v>33</v>
      </c>
      <c r="EW60" s="548" t="s">
        <v>26</v>
      </c>
      <c r="EX60" s="1866" t="s">
        <v>26</v>
      </c>
      <c r="EY60" s="545" t="s">
        <v>26</v>
      </c>
      <c r="EZ60" s="1764" t="s">
        <v>170</v>
      </c>
      <c r="FA60" s="597">
        <v>264</v>
      </c>
      <c r="FB60" s="542" t="s">
        <v>21</v>
      </c>
      <c r="FC60" s="542"/>
      <c r="FD60" s="542">
        <v>1161</v>
      </c>
      <c r="FE60" s="542" t="s">
        <v>21</v>
      </c>
      <c r="FF60" s="542" t="s">
        <v>21</v>
      </c>
      <c r="FG60" s="542">
        <v>1161</v>
      </c>
      <c r="FH60" s="542">
        <v>1161</v>
      </c>
      <c r="FI60" s="542" t="s">
        <v>21</v>
      </c>
      <c r="FJ60" s="542" t="s">
        <v>21</v>
      </c>
      <c r="FK60" s="542" t="s">
        <v>21</v>
      </c>
      <c r="FL60" s="584">
        <v>5077</v>
      </c>
      <c r="FM60" s="547" t="s">
        <v>33</v>
      </c>
      <c r="FN60" s="548" t="s">
        <v>26</v>
      </c>
    </row>
    <row r="61" spans="1:170" ht="15" customHeight="1">
      <c r="A61" s="1866" t="s">
        <v>26</v>
      </c>
      <c r="B61" s="545" t="s">
        <v>26</v>
      </c>
      <c r="C61" s="1764" t="s">
        <v>171</v>
      </c>
      <c r="D61" s="597">
        <v>137468</v>
      </c>
      <c r="E61" s="542" t="s">
        <v>21</v>
      </c>
      <c r="F61" s="542"/>
      <c r="G61" s="542">
        <v>152334</v>
      </c>
      <c r="H61" s="542">
        <v>15336</v>
      </c>
      <c r="I61" s="542">
        <v>3936</v>
      </c>
      <c r="J61" s="542">
        <v>133062</v>
      </c>
      <c r="K61" s="542">
        <v>28169</v>
      </c>
      <c r="L61" s="542">
        <v>89224</v>
      </c>
      <c r="M61" s="542">
        <v>15670</v>
      </c>
      <c r="N61" s="542">
        <v>28126</v>
      </c>
      <c r="O61" s="584">
        <v>227953</v>
      </c>
      <c r="P61" s="547" t="s">
        <v>34</v>
      </c>
      <c r="Q61" s="548" t="s">
        <v>26</v>
      </c>
      <c r="R61" s="1866" t="s">
        <v>26</v>
      </c>
      <c r="S61" s="545" t="s">
        <v>26</v>
      </c>
      <c r="T61" s="1764" t="s">
        <v>171</v>
      </c>
      <c r="U61" s="597">
        <v>1952</v>
      </c>
      <c r="V61" s="542" t="s">
        <v>22</v>
      </c>
      <c r="W61" s="542"/>
      <c r="X61" s="542">
        <v>1933</v>
      </c>
      <c r="Y61" s="542" t="s">
        <v>21</v>
      </c>
      <c r="Z61" s="542" t="s">
        <v>21</v>
      </c>
      <c r="AA61" s="542">
        <v>1933</v>
      </c>
      <c r="AB61" s="542" t="s">
        <v>22</v>
      </c>
      <c r="AC61" s="542">
        <v>26</v>
      </c>
      <c r="AD61" s="542">
        <v>1907</v>
      </c>
      <c r="AE61" s="542">
        <v>11</v>
      </c>
      <c r="AF61" s="584">
        <v>143</v>
      </c>
      <c r="AG61" s="547" t="s">
        <v>34</v>
      </c>
      <c r="AH61" s="548" t="s">
        <v>26</v>
      </c>
      <c r="AI61" s="1866" t="s">
        <v>26</v>
      </c>
      <c r="AJ61" s="545" t="s">
        <v>26</v>
      </c>
      <c r="AK61" s="1764" t="s">
        <v>171</v>
      </c>
      <c r="AL61" s="597">
        <v>20691</v>
      </c>
      <c r="AM61" s="542" t="s">
        <v>21</v>
      </c>
      <c r="AN61" s="542"/>
      <c r="AO61" s="542">
        <v>22735</v>
      </c>
      <c r="AP61" s="542">
        <v>9072</v>
      </c>
      <c r="AQ61" s="542">
        <v>3358</v>
      </c>
      <c r="AR61" s="542">
        <v>10305</v>
      </c>
      <c r="AS61" s="542" t="s">
        <v>21</v>
      </c>
      <c r="AT61" s="542">
        <v>10173</v>
      </c>
      <c r="AU61" s="542">
        <v>132</v>
      </c>
      <c r="AV61" s="542">
        <v>422</v>
      </c>
      <c r="AW61" s="584">
        <v>36814</v>
      </c>
      <c r="AX61" s="547" t="s">
        <v>34</v>
      </c>
      <c r="AY61" s="548" t="s">
        <v>26</v>
      </c>
      <c r="AZ61" s="1866" t="s">
        <v>26</v>
      </c>
      <c r="BA61" s="545" t="s">
        <v>26</v>
      </c>
      <c r="BB61" s="1764" t="s">
        <v>171</v>
      </c>
      <c r="BC61" s="597">
        <v>3</v>
      </c>
      <c r="BD61" s="542" t="s">
        <v>22</v>
      </c>
      <c r="BE61" s="542"/>
      <c r="BF61" s="542">
        <v>3</v>
      </c>
      <c r="BG61" s="542" t="s">
        <v>21</v>
      </c>
      <c r="BH61" s="542" t="s">
        <v>21</v>
      </c>
      <c r="BI61" s="542">
        <v>3</v>
      </c>
      <c r="BJ61" s="542" t="s">
        <v>21</v>
      </c>
      <c r="BK61" s="542">
        <v>3</v>
      </c>
      <c r="BL61" s="542" t="s">
        <v>21</v>
      </c>
      <c r="BM61" s="542" t="s">
        <v>22</v>
      </c>
      <c r="BN61" s="584" t="s">
        <v>22</v>
      </c>
      <c r="BO61" s="547" t="s">
        <v>34</v>
      </c>
      <c r="BP61" s="548" t="s">
        <v>26</v>
      </c>
      <c r="BQ61" s="1866" t="s">
        <v>26</v>
      </c>
      <c r="BR61" s="545" t="s">
        <v>26</v>
      </c>
      <c r="BS61" s="1764" t="s">
        <v>171</v>
      </c>
      <c r="BT61" s="597">
        <v>5064655</v>
      </c>
      <c r="BU61" s="542">
        <v>3391221</v>
      </c>
      <c r="BV61" s="542"/>
      <c r="BW61" s="542">
        <v>7166009</v>
      </c>
      <c r="BX61" s="542">
        <v>540354</v>
      </c>
      <c r="BY61" s="542">
        <v>20485</v>
      </c>
      <c r="BZ61" s="542">
        <v>6605169</v>
      </c>
      <c r="CA61" s="542">
        <v>2459700</v>
      </c>
      <c r="CB61" s="542">
        <v>4045115</v>
      </c>
      <c r="CC61" s="542">
        <v>100355</v>
      </c>
      <c r="CD61" s="542">
        <v>1115863</v>
      </c>
      <c r="CE61" s="584">
        <v>6053188</v>
      </c>
      <c r="CF61" s="547" t="s">
        <v>34</v>
      </c>
      <c r="CG61" s="548" t="s">
        <v>26</v>
      </c>
      <c r="CH61" s="1866" t="s">
        <v>26</v>
      </c>
      <c r="CI61" s="545" t="s">
        <v>26</v>
      </c>
      <c r="CJ61" s="1764" t="s">
        <v>171</v>
      </c>
      <c r="CK61" s="597">
        <v>750516</v>
      </c>
      <c r="CL61" s="542">
        <v>2172225</v>
      </c>
      <c r="CM61" s="542"/>
      <c r="CN61" s="542">
        <v>2654750</v>
      </c>
      <c r="CO61" s="542" t="s">
        <v>22</v>
      </c>
      <c r="CP61" s="542" t="s">
        <v>21</v>
      </c>
      <c r="CQ61" s="542">
        <v>2654750</v>
      </c>
      <c r="CR61" s="542">
        <v>36610</v>
      </c>
      <c r="CS61" s="542">
        <v>2612260</v>
      </c>
      <c r="CT61" s="542">
        <v>5880</v>
      </c>
      <c r="CU61" s="542">
        <v>203780</v>
      </c>
      <c r="CV61" s="584">
        <v>1802831</v>
      </c>
      <c r="CW61" s="547" t="s">
        <v>34</v>
      </c>
      <c r="CX61" s="548" t="s">
        <v>26</v>
      </c>
      <c r="CY61" s="1866" t="s">
        <v>26</v>
      </c>
      <c r="CZ61" s="545" t="s">
        <v>26</v>
      </c>
      <c r="DA61" s="1764" t="s">
        <v>171</v>
      </c>
      <c r="DB61" s="597">
        <v>153160</v>
      </c>
      <c r="DC61" s="542">
        <v>10638907</v>
      </c>
      <c r="DD61" s="542"/>
      <c r="DE61" s="542">
        <v>7363767</v>
      </c>
      <c r="DF61" s="542">
        <v>2591779</v>
      </c>
      <c r="DG61" s="542">
        <v>151194</v>
      </c>
      <c r="DH61" s="542">
        <v>4620794</v>
      </c>
      <c r="DI61" s="542" t="s">
        <v>21</v>
      </c>
      <c r="DJ61" s="542">
        <v>4199891</v>
      </c>
      <c r="DK61" s="542">
        <v>420903</v>
      </c>
      <c r="DL61" s="542">
        <v>3206821</v>
      </c>
      <c r="DM61" s="584" t="s">
        <v>22</v>
      </c>
      <c r="DN61" s="547" t="s">
        <v>34</v>
      </c>
      <c r="DO61" s="548" t="s">
        <v>26</v>
      </c>
      <c r="DP61" s="1866" t="s">
        <v>26</v>
      </c>
      <c r="DQ61" s="545" t="s">
        <v>26</v>
      </c>
      <c r="DR61" s="1764" t="s">
        <v>171</v>
      </c>
      <c r="DS61" s="597">
        <v>2002</v>
      </c>
      <c r="DT61" s="542" t="s">
        <v>21</v>
      </c>
      <c r="DU61" s="542"/>
      <c r="DV61" s="542">
        <v>2002</v>
      </c>
      <c r="DW61" s="542">
        <v>209</v>
      </c>
      <c r="DX61" s="542" t="s">
        <v>21</v>
      </c>
      <c r="DY61" s="542">
        <v>1793</v>
      </c>
      <c r="DZ61" s="542" t="s">
        <v>21</v>
      </c>
      <c r="EA61" s="542">
        <v>1733</v>
      </c>
      <c r="EB61" s="542">
        <v>60</v>
      </c>
      <c r="EC61" s="542" t="s">
        <v>21</v>
      </c>
      <c r="ED61" s="584" t="s">
        <v>22</v>
      </c>
      <c r="EE61" s="547" t="s">
        <v>34</v>
      </c>
      <c r="EF61" s="548" t="s">
        <v>26</v>
      </c>
      <c r="EG61" s="1866" t="s">
        <v>26</v>
      </c>
      <c r="EH61" s="545" t="s">
        <v>26</v>
      </c>
      <c r="EI61" s="1764" t="s">
        <v>171</v>
      </c>
      <c r="EJ61" s="597">
        <v>175737</v>
      </c>
      <c r="EK61" s="542" t="s">
        <v>22</v>
      </c>
      <c r="EL61" s="542"/>
      <c r="EM61" s="542">
        <v>175735</v>
      </c>
      <c r="EN61" s="542">
        <v>21042</v>
      </c>
      <c r="EO61" s="542">
        <v>4627</v>
      </c>
      <c r="EP61" s="542">
        <v>150066</v>
      </c>
      <c r="EQ61" s="542" t="s">
        <v>22</v>
      </c>
      <c r="ER61" s="542">
        <v>140838</v>
      </c>
      <c r="ES61" s="542">
        <v>9228</v>
      </c>
      <c r="ET61" s="542" t="s">
        <v>22</v>
      </c>
      <c r="EU61" s="584" t="s">
        <v>22</v>
      </c>
      <c r="EV61" s="547" t="s">
        <v>34</v>
      </c>
      <c r="EW61" s="548" t="s">
        <v>26</v>
      </c>
      <c r="EX61" s="1866" t="s">
        <v>26</v>
      </c>
      <c r="EY61" s="545" t="s">
        <v>26</v>
      </c>
      <c r="EZ61" s="1764" t="s">
        <v>171</v>
      </c>
      <c r="FA61" s="597">
        <v>399</v>
      </c>
      <c r="FB61" s="542" t="s">
        <v>21</v>
      </c>
      <c r="FC61" s="542"/>
      <c r="FD61" s="542">
        <v>991</v>
      </c>
      <c r="FE61" s="542" t="s">
        <v>21</v>
      </c>
      <c r="FF61" s="542" t="s">
        <v>21</v>
      </c>
      <c r="FG61" s="542">
        <v>991</v>
      </c>
      <c r="FH61" s="542">
        <v>991</v>
      </c>
      <c r="FI61" s="542" t="s">
        <v>21</v>
      </c>
      <c r="FJ61" s="542" t="s">
        <v>21</v>
      </c>
      <c r="FK61" s="542" t="s">
        <v>21</v>
      </c>
      <c r="FL61" s="584">
        <v>4485</v>
      </c>
      <c r="FM61" s="547" t="s">
        <v>34</v>
      </c>
      <c r="FN61" s="548" t="s">
        <v>26</v>
      </c>
    </row>
    <row r="62" spans="1:170" ht="15" customHeight="1">
      <c r="A62" s="1866" t="s">
        <v>26</v>
      </c>
      <c r="B62" s="545" t="s">
        <v>26</v>
      </c>
      <c r="C62" s="1764" t="s">
        <v>172</v>
      </c>
      <c r="D62" s="597">
        <v>147881</v>
      </c>
      <c r="E62" s="542" t="s">
        <v>21</v>
      </c>
      <c r="F62" s="542"/>
      <c r="G62" s="542">
        <v>143008</v>
      </c>
      <c r="H62" s="542">
        <v>18749</v>
      </c>
      <c r="I62" s="542">
        <v>4728</v>
      </c>
      <c r="J62" s="542">
        <v>119532</v>
      </c>
      <c r="K62" s="542">
        <v>23914</v>
      </c>
      <c r="L62" s="542">
        <v>80061</v>
      </c>
      <c r="M62" s="542">
        <v>15557</v>
      </c>
      <c r="N62" s="542">
        <v>13189</v>
      </c>
      <c r="O62" s="584">
        <v>220561</v>
      </c>
      <c r="P62" s="547" t="s">
        <v>35</v>
      </c>
      <c r="Q62" s="548" t="s">
        <v>26</v>
      </c>
      <c r="R62" s="1866" t="s">
        <v>26</v>
      </c>
      <c r="S62" s="545" t="s">
        <v>26</v>
      </c>
      <c r="T62" s="1764" t="s">
        <v>172</v>
      </c>
      <c r="U62" s="597">
        <v>1902</v>
      </c>
      <c r="V62" s="542" t="s">
        <v>22</v>
      </c>
      <c r="W62" s="542"/>
      <c r="X62" s="542">
        <v>1885</v>
      </c>
      <c r="Y62" s="542" t="s">
        <v>21</v>
      </c>
      <c r="Z62" s="542" t="s">
        <v>21</v>
      </c>
      <c r="AA62" s="542">
        <v>1885</v>
      </c>
      <c r="AB62" s="542" t="s">
        <v>22</v>
      </c>
      <c r="AC62" s="542">
        <v>22</v>
      </c>
      <c r="AD62" s="542">
        <v>1863</v>
      </c>
      <c r="AE62" s="542">
        <v>12</v>
      </c>
      <c r="AF62" s="584">
        <v>150</v>
      </c>
      <c r="AG62" s="547" t="s">
        <v>35</v>
      </c>
      <c r="AH62" s="548" t="s">
        <v>26</v>
      </c>
      <c r="AI62" s="1866" t="s">
        <v>26</v>
      </c>
      <c r="AJ62" s="545" t="s">
        <v>26</v>
      </c>
      <c r="AK62" s="1764" t="s">
        <v>172</v>
      </c>
      <c r="AL62" s="597">
        <v>27776</v>
      </c>
      <c r="AM62" s="542" t="s">
        <v>21</v>
      </c>
      <c r="AN62" s="542"/>
      <c r="AO62" s="542">
        <v>25119</v>
      </c>
      <c r="AP62" s="542">
        <v>9975</v>
      </c>
      <c r="AQ62" s="542">
        <v>4080</v>
      </c>
      <c r="AR62" s="542">
        <v>11064</v>
      </c>
      <c r="AS62" s="542" t="s">
        <v>21</v>
      </c>
      <c r="AT62" s="542">
        <v>10921</v>
      </c>
      <c r="AU62" s="542">
        <v>143</v>
      </c>
      <c r="AV62" s="542">
        <v>563</v>
      </c>
      <c r="AW62" s="584">
        <v>38905</v>
      </c>
      <c r="AX62" s="547" t="s">
        <v>35</v>
      </c>
      <c r="AY62" s="548" t="s">
        <v>26</v>
      </c>
      <c r="AZ62" s="1866" t="s">
        <v>26</v>
      </c>
      <c r="BA62" s="545" t="s">
        <v>26</v>
      </c>
      <c r="BB62" s="1764" t="s">
        <v>172</v>
      </c>
      <c r="BC62" s="597">
        <v>5</v>
      </c>
      <c r="BD62" s="542" t="s">
        <v>22</v>
      </c>
      <c r="BE62" s="542"/>
      <c r="BF62" s="542">
        <v>5</v>
      </c>
      <c r="BG62" s="542" t="s">
        <v>21</v>
      </c>
      <c r="BH62" s="542" t="s">
        <v>21</v>
      </c>
      <c r="BI62" s="542">
        <v>5</v>
      </c>
      <c r="BJ62" s="542" t="s">
        <v>21</v>
      </c>
      <c r="BK62" s="542">
        <v>5</v>
      </c>
      <c r="BL62" s="542" t="s">
        <v>21</v>
      </c>
      <c r="BM62" s="542" t="s">
        <v>22</v>
      </c>
      <c r="BN62" s="584" t="s">
        <v>22</v>
      </c>
      <c r="BO62" s="547" t="s">
        <v>35</v>
      </c>
      <c r="BP62" s="548" t="s">
        <v>26</v>
      </c>
      <c r="BQ62" s="1866" t="s">
        <v>26</v>
      </c>
      <c r="BR62" s="545" t="s">
        <v>26</v>
      </c>
      <c r="BS62" s="1764" t="s">
        <v>172</v>
      </c>
      <c r="BT62" s="597">
        <v>5187401</v>
      </c>
      <c r="BU62" s="542">
        <v>3164995</v>
      </c>
      <c r="BV62" s="542"/>
      <c r="BW62" s="542">
        <v>6724657</v>
      </c>
      <c r="BX62" s="542">
        <v>510332</v>
      </c>
      <c r="BY62" s="542">
        <v>23287</v>
      </c>
      <c r="BZ62" s="542">
        <v>6191037</v>
      </c>
      <c r="CA62" s="542">
        <v>2302344</v>
      </c>
      <c r="CB62" s="542">
        <v>3796234</v>
      </c>
      <c r="CC62" s="542">
        <v>92459</v>
      </c>
      <c r="CD62" s="542">
        <v>1002201</v>
      </c>
      <c r="CE62" s="584">
        <v>6640382</v>
      </c>
      <c r="CF62" s="547" t="s">
        <v>35</v>
      </c>
      <c r="CG62" s="548" t="s">
        <v>26</v>
      </c>
      <c r="CH62" s="1866" t="s">
        <v>26</v>
      </c>
      <c r="CI62" s="545" t="s">
        <v>26</v>
      </c>
      <c r="CJ62" s="1764" t="s">
        <v>172</v>
      </c>
      <c r="CK62" s="597">
        <v>671057</v>
      </c>
      <c r="CL62" s="542">
        <v>2025441</v>
      </c>
      <c r="CM62" s="542"/>
      <c r="CN62" s="542">
        <v>2482425</v>
      </c>
      <c r="CO62" s="542" t="s">
        <v>22</v>
      </c>
      <c r="CP62" s="542" t="s">
        <v>21</v>
      </c>
      <c r="CQ62" s="542">
        <v>2482425</v>
      </c>
      <c r="CR62" s="542">
        <v>32975</v>
      </c>
      <c r="CS62" s="542">
        <v>2444109</v>
      </c>
      <c r="CT62" s="542">
        <v>5341</v>
      </c>
      <c r="CU62" s="542">
        <v>157032</v>
      </c>
      <c r="CV62" s="584">
        <v>1836566</v>
      </c>
      <c r="CW62" s="547" t="s">
        <v>35</v>
      </c>
      <c r="CX62" s="548" t="s">
        <v>26</v>
      </c>
      <c r="CY62" s="1866" t="s">
        <v>26</v>
      </c>
      <c r="CZ62" s="545" t="s">
        <v>26</v>
      </c>
      <c r="DA62" s="1764" t="s">
        <v>172</v>
      </c>
      <c r="DB62" s="597">
        <v>129221</v>
      </c>
      <c r="DC62" s="542">
        <v>9981045</v>
      </c>
      <c r="DD62" s="542"/>
      <c r="DE62" s="542">
        <v>6822508</v>
      </c>
      <c r="DF62" s="542">
        <v>2273343</v>
      </c>
      <c r="DG62" s="542">
        <v>181476</v>
      </c>
      <c r="DH62" s="542">
        <v>4367689</v>
      </c>
      <c r="DI62" s="542" t="s">
        <v>21</v>
      </c>
      <c r="DJ62" s="542">
        <v>3977490</v>
      </c>
      <c r="DK62" s="542">
        <v>390199</v>
      </c>
      <c r="DL62" s="542">
        <v>3063642</v>
      </c>
      <c r="DM62" s="584" t="s">
        <v>22</v>
      </c>
      <c r="DN62" s="547" t="s">
        <v>35</v>
      </c>
      <c r="DO62" s="548" t="s">
        <v>26</v>
      </c>
      <c r="DP62" s="1866" t="s">
        <v>26</v>
      </c>
      <c r="DQ62" s="545" t="s">
        <v>26</v>
      </c>
      <c r="DR62" s="1764" t="s">
        <v>172</v>
      </c>
      <c r="DS62" s="597">
        <v>2106</v>
      </c>
      <c r="DT62" s="542" t="s">
        <v>21</v>
      </c>
      <c r="DU62" s="542"/>
      <c r="DV62" s="542">
        <v>2106</v>
      </c>
      <c r="DW62" s="542">
        <v>216</v>
      </c>
      <c r="DX62" s="542" t="s">
        <v>21</v>
      </c>
      <c r="DY62" s="542">
        <v>1890</v>
      </c>
      <c r="DZ62" s="542" t="s">
        <v>21</v>
      </c>
      <c r="EA62" s="542">
        <v>1832</v>
      </c>
      <c r="EB62" s="542">
        <v>58</v>
      </c>
      <c r="EC62" s="542" t="s">
        <v>21</v>
      </c>
      <c r="ED62" s="584" t="s">
        <v>22</v>
      </c>
      <c r="EE62" s="547" t="s">
        <v>35</v>
      </c>
      <c r="EF62" s="548" t="s">
        <v>26</v>
      </c>
      <c r="EG62" s="1866" t="s">
        <v>26</v>
      </c>
      <c r="EH62" s="545" t="s">
        <v>26</v>
      </c>
      <c r="EI62" s="1764" t="s">
        <v>172</v>
      </c>
      <c r="EJ62" s="597">
        <v>182374</v>
      </c>
      <c r="EK62" s="542" t="s">
        <v>22</v>
      </c>
      <c r="EL62" s="542"/>
      <c r="EM62" s="542">
        <v>182369</v>
      </c>
      <c r="EN62" s="542">
        <v>34299</v>
      </c>
      <c r="EO62" s="542">
        <v>4781</v>
      </c>
      <c r="EP62" s="542">
        <v>143289</v>
      </c>
      <c r="EQ62" s="542" t="s">
        <v>22</v>
      </c>
      <c r="ER62" s="542">
        <v>135970</v>
      </c>
      <c r="ES62" s="542">
        <v>7319</v>
      </c>
      <c r="ET62" s="542" t="s">
        <v>22</v>
      </c>
      <c r="EU62" s="584" t="s">
        <v>22</v>
      </c>
      <c r="EV62" s="547" t="s">
        <v>35</v>
      </c>
      <c r="EW62" s="548" t="s">
        <v>26</v>
      </c>
      <c r="EX62" s="1866" t="s">
        <v>26</v>
      </c>
      <c r="EY62" s="545" t="s">
        <v>26</v>
      </c>
      <c r="EZ62" s="1764" t="s">
        <v>172</v>
      </c>
      <c r="FA62" s="597">
        <v>1409</v>
      </c>
      <c r="FB62" s="542" t="s">
        <v>21</v>
      </c>
      <c r="FC62" s="542"/>
      <c r="FD62" s="542">
        <v>1456</v>
      </c>
      <c r="FE62" s="542" t="s">
        <v>21</v>
      </c>
      <c r="FF62" s="542" t="s">
        <v>21</v>
      </c>
      <c r="FG62" s="542">
        <v>1456</v>
      </c>
      <c r="FH62" s="542">
        <v>1456</v>
      </c>
      <c r="FI62" s="542" t="s">
        <v>21</v>
      </c>
      <c r="FJ62" s="542" t="s">
        <v>21</v>
      </c>
      <c r="FK62" s="542" t="s">
        <v>21</v>
      </c>
      <c r="FL62" s="584">
        <v>4438</v>
      </c>
      <c r="FM62" s="547" t="s">
        <v>35</v>
      </c>
      <c r="FN62" s="548" t="s">
        <v>26</v>
      </c>
    </row>
    <row r="63" spans="1:170" ht="15" customHeight="1">
      <c r="A63" s="1866" t="s">
        <v>26</v>
      </c>
      <c r="B63" s="545" t="s">
        <v>26</v>
      </c>
      <c r="C63" s="1764" t="s">
        <v>173</v>
      </c>
      <c r="D63" s="597">
        <v>264370</v>
      </c>
      <c r="E63" s="542" t="s">
        <v>21</v>
      </c>
      <c r="F63" s="542"/>
      <c r="G63" s="542">
        <v>148681</v>
      </c>
      <c r="H63" s="542">
        <v>21002</v>
      </c>
      <c r="I63" s="542">
        <v>5022</v>
      </c>
      <c r="J63" s="542">
        <v>122657</v>
      </c>
      <c r="K63" s="542">
        <v>21901</v>
      </c>
      <c r="L63" s="542">
        <v>85188</v>
      </c>
      <c r="M63" s="542">
        <v>15568</v>
      </c>
      <c r="N63" s="542">
        <v>37509</v>
      </c>
      <c r="O63" s="584">
        <v>298676</v>
      </c>
      <c r="P63" s="547" t="s">
        <v>36</v>
      </c>
      <c r="Q63" s="548" t="s">
        <v>26</v>
      </c>
      <c r="R63" s="1866" t="s">
        <v>26</v>
      </c>
      <c r="S63" s="545" t="s">
        <v>26</v>
      </c>
      <c r="T63" s="1764" t="s">
        <v>173</v>
      </c>
      <c r="U63" s="597">
        <v>1900</v>
      </c>
      <c r="V63" s="542" t="s">
        <v>22</v>
      </c>
      <c r="W63" s="542"/>
      <c r="X63" s="542">
        <v>1901</v>
      </c>
      <c r="Y63" s="542" t="s">
        <v>21</v>
      </c>
      <c r="Z63" s="542" t="s">
        <v>21</v>
      </c>
      <c r="AA63" s="542">
        <v>1901</v>
      </c>
      <c r="AB63" s="542" t="s">
        <v>22</v>
      </c>
      <c r="AC63" s="542">
        <v>24</v>
      </c>
      <c r="AD63" s="542">
        <v>1877</v>
      </c>
      <c r="AE63" s="542">
        <v>13</v>
      </c>
      <c r="AF63" s="584">
        <v>138</v>
      </c>
      <c r="AG63" s="547" t="s">
        <v>36</v>
      </c>
      <c r="AH63" s="548" t="s">
        <v>26</v>
      </c>
      <c r="AI63" s="1866" t="s">
        <v>26</v>
      </c>
      <c r="AJ63" s="545" t="s">
        <v>26</v>
      </c>
      <c r="AK63" s="1764" t="s">
        <v>173</v>
      </c>
      <c r="AL63" s="597">
        <v>26083</v>
      </c>
      <c r="AM63" s="542" t="s">
        <v>21</v>
      </c>
      <c r="AN63" s="542"/>
      <c r="AO63" s="542">
        <v>26384</v>
      </c>
      <c r="AP63" s="542">
        <v>10783</v>
      </c>
      <c r="AQ63" s="542">
        <v>4074</v>
      </c>
      <c r="AR63" s="542">
        <v>11527</v>
      </c>
      <c r="AS63" s="542" t="s">
        <v>21</v>
      </c>
      <c r="AT63" s="542">
        <v>11414</v>
      </c>
      <c r="AU63" s="542">
        <v>113</v>
      </c>
      <c r="AV63" s="542">
        <v>896</v>
      </c>
      <c r="AW63" s="584">
        <v>37704</v>
      </c>
      <c r="AX63" s="547" t="s">
        <v>36</v>
      </c>
      <c r="AY63" s="548" t="s">
        <v>26</v>
      </c>
      <c r="AZ63" s="1866" t="s">
        <v>26</v>
      </c>
      <c r="BA63" s="545" t="s">
        <v>26</v>
      </c>
      <c r="BB63" s="1764" t="s">
        <v>173</v>
      </c>
      <c r="BC63" s="597">
        <v>3</v>
      </c>
      <c r="BD63" s="542" t="s">
        <v>22</v>
      </c>
      <c r="BE63" s="542"/>
      <c r="BF63" s="542">
        <v>3</v>
      </c>
      <c r="BG63" s="542" t="s">
        <v>21</v>
      </c>
      <c r="BH63" s="542" t="s">
        <v>21</v>
      </c>
      <c r="BI63" s="542">
        <v>3</v>
      </c>
      <c r="BJ63" s="542" t="s">
        <v>21</v>
      </c>
      <c r="BK63" s="542">
        <v>3</v>
      </c>
      <c r="BL63" s="542" t="s">
        <v>21</v>
      </c>
      <c r="BM63" s="542" t="s">
        <v>22</v>
      </c>
      <c r="BN63" s="584" t="s">
        <v>22</v>
      </c>
      <c r="BO63" s="547" t="s">
        <v>36</v>
      </c>
      <c r="BP63" s="548" t="s">
        <v>26</v>
      </c>
      <c r="BQ63" s="1866" t="s">
        <v>26</v>
      </c>
      <c r="BR63" s="545" t="s">
        <v>26</v>
      </c>
      <c r="BS63" s="1764" t="s">
        <v>173</v>
      </c>
      <c r="BT63" s="597">
        <v>4494656</v>
      </c>
      <c r="BU63" s="542">
        <v>3317899</v>
      </c>
      <c r="BV63" s="542"/>
      <c r="BW63" s="542">
        <v>7077170</v>
      </c>
      <c r="BX63" s="542">
        <v>569820</v>
      </c>
      <c r="BY63" s="542">
        <v>31257</v>
      </c>
      <c r="BZ63" s="542">
        <v>6476093</v>
      </c>
      <c r="CA63" s="542">
        <v>2391102</v>
      </c>
      <c r="CB63" s="542">
        <v>3990752</v>
      </c>
      <c r="CC63" s="542">
        <v>94240</v>
      </c>
      <c r="CD63" s="542">
        <v>1100784</v>
      </c>
      <c r="CE63" s="584">
        <v>6222012</v>
      </c>
      <c r="CF63" s="547" t="s">
        <v>36</v>
      </c>
      <c r="CG63" s="548" t="s">
        <v>26</v>
      </c>
      <c r="CH63" s="1866" t="s">
        <v>26</v>
      </c>
      <c r="CI63" s="545" t="s">
        <v>26</v>
      </c>
      <c r="CJ63" s="1764" t="s">
        <v>173</v>
      </c>
      <c r="CK63" s="597">
        <v>623423</v>
      </c>
      <c r="CL63" s="542">
        <v>2108606</v>
      </c>
      <c r="CM63" s="542"/>
      <c r="CN63" s="542">
        <v>2669627</v>
      </c>
      <c r="CO63" s="542" t="s">
        <v>22</v>
      </c>
      <c r="CP63" s="542" t="s">
        <v>21</v>
      </c>
      <c r="CQ63" s="542">
        <v>2669627</v>
      </c>
      <c r="CR63" s="542">
        <v>37239</v>
      </c>
      <c r="CS63" s="542">
        <v>2626421</v>
      </c>
      <c r="CT63" s="542">
        <v>5967</v>
      </c>
      <c r="CU63" s="542">
        <v>164427</v>
      </c>
      <c r="CV63" s="584">
        <v>1716442</v>
      </c>
      <c r="CW63" s="547" t="s">
        <v>36</v>
      </c>
      <c r="CX63" s="548" t="s">
        <v>26</v>
      </c>
      <c r="CY63" s="1866" t="s">
        <v>26</v>
      </c>
      <c r="CZ63" s="545" t="s">
        <v>26</v>
      </c>
      <c r="DA63" s="1764" t="s">
        <v>173</v>
      </c>
      <c r="DB63" s="597">
        <v>141958</v>
      </c>
      <c r="DC63" s="542">
        <v>10734469</v>
      </c>
      <c r="DD63" s="542"/>
      <c r="DE63" s="542">
        <v>7324668</v>
      </c>
      <c r="DF63" s="542">
        <v>2471655</v>
      </c>
      <c r="DG63" s="542">
        <v>248008</v>
      </c>
      <c r="DH63" s="542">
        <v>4605005</v>
      </c>
      <c r="DI63" s="542" t="s">
        <v>21</v>
      </c>
      <c r="DJ63" s="542">
        <v>4232360</v>
      </c>
      <c r="DK63" s="542">
        <v>372645</v>
      </c>
      <c r="DL63" s="542">
        <v>3383394</v>
      </c>
      <c r="DM63" s="584" t="s">
        <v>22</v>
      </c>
      <c r="DN63" s="547" t="s">
        <v>36</v>
      </c>
      <c r="DO63" s="548" t="s">
        <v>26</v>
      </c>
      <c r="DP63" s="1866" t="s">
        <v>26</v>
      </c>
      <c r="DQ63" s="545" t="s">
        <v>26</v>
      </c>
      <c r="DR63" s="1764" t="s">
        <v>173</v>
      </c>
      <c r="DS63" s="597">
        <v>1767</v>
      </c>
      <c r="DT63" s="542" t="s">
        <v>21</v>
      </c>
      <c r="DU63" s="542"/>
      <c r="DV63" s="542">
        <v>1767</v>
      </c>
      <c r="DW63" s="542">
        <v>187</v>
      </c>
      <c r="DX63" s="542" t="s">
        <v>21</v>
      </c>
      <c r="DY63" s="542">
        <v>1580</v>
      </c>
      <c r="DZ63" s="542" t="s">
        <v>21</v>
      </c>
      <c r="EA63" s="542">
        <v>1511</v>
      </c>
      <c r="EB63" s="542">
        <v>69</v>
      </c>
      <c r="EC63" s="542" t="s">
        <v>21</v>
      </c>
      <c r="ED63" s="584" t="s">
        <v>22</v>
      </c>
      <c r="EE63" s="547" t="s">
        <v>36</v>
      </c>
      <c r="EF63" s="548" t="s">
        <v>26</v>
      </c>
      <c r="EG63" s="1866" t="s">
        <v>26</v>
      </c>
      <c r="EH63" s="545" t="s">
        <v>26</v>
      </c>
      <c r="EI63" s="1764" t="s">
        <v>173</v>
      </c>
      <c r="EJ63" s="597">
        <v>180574</v>
      </c>
      <c r="EK63" s="542" t="s">
        <v>22</v>
      </c>
      <c r="EL63" s="542"/>
      <c r="EM63" s="542">
        <v>180573</v>
      </c>
      <c r="EN63" s="542">
        <v>32044</v>
      </c>
      <c r="EO63" s="542">
        <v>6063</v>
      </c>
      <c r="EP63" s="542">
        <v>142466</v>
      </c>
      <c r="EQ63" s="542" t="s">
        <v>22</v>
      </c>
      <c r="ER63" s="542">
        <v>134624</v>
      </c>
      <c r="ES63" s="542">
        <v>7842</v>
      </c>
      <c r="ET63" s="542" t="s">
        <v>22</v>
      </c>
      <c r="EU63" s="584" t="s">
        <v>22</v>
      </c>
      <c r="EV63" s="547" t="s">
        <v>36</v>
      </c>
      <c r="EW63" s="548" t="s">
        <v>26</v>
      </c>
      <c r="EX63" s="1866" t="s">
        <v>26</v>
      </c>
      <c r="EY63" s="545" t="s">
        <v>26</v>
      </c>
      <c r="EZ63" s="1764" t="s">
        <v>173</v>
      </c>
      <c r="FA63" s="597">
        <v>246</v>
      </c>
      <c r="FB63" s="542" t="s">
        <v>21</v>
      </c>
      <c r="FC63" s="542"/>
      <c r="FD63" s="542">
        <v>693</v>
      </c>
      <c r="FE63" s="542" t="s">
        <v>21</v>
      </c>
      <c r="FF63" s="542" t="s">
        <v>21</v>
      </c>
      <c r="FG63" s="542">
        <v>693</v>
      </c>
      <c r="FH63" s="542">
        <v>693</v>
      </c>
      <c r="FI63" s="542" t="s">
        <v>21</v>
      </c>
      <c r="FJ63" s="542" t="s">
        <v>21</v>
      </c>
      <c r="FK63" s="542" t="s">
        <v>21</v>
      </c>
      <c r="FL63" s="584">
        <v>3991</v>
      </c>
      <c r="FM63" s="547" t="s">
        <v>36</v>
      </c>
      <c r="FN63" s="548" t="s">
        <v>26</v>
      </c>
    </row>
    <row r="64" spans="1:170" ht="15" customHeight="1">
      <c r="A64" s="1866" t="s">
        <v>26</v>
      </c>
      <c r="B64" s="545" t="s">
        <v>26</v>
      </c>
      <c r="C64" s="1764" t="s">
        <v>174</v>
      </c>
      <c r="D64" s="597">
        <v>109508</v>
      </c>
      <c r="E64" s="542" t="s">
        <v>21</v>
      </c>
      <c r="F64" s="542"/>
      <c r="G64" s="542">
        <v>147577</v>
      </c>
      <c r="H64" s="542">
        <v>17512</v>
      </c>
      <c r="I64" s="542">
        <v>4980</v>
      </c>
      <c r="J64" s="542">
        <v>125084</v>
      </c>
      <c r="K64" s="542">
        <v>25063</v>
      </c>
      <c r="L64" s="542">
        <v>84537</v>
      </c>
      <c r="M64" s="542">
        <v>15485</v>
      </c>
      <c r="N64" s="542">
        <v>14968</v>
      </c>
      <c r="O64" s="584">
        <v>247438</v>
      </c>
      <c r="P64" s="547" t="s">
        <v>37</v>
      </c>
      <c r="Q64" s="548" t="s">
        <v>26</v>
      </c>
      <c r="R64" s="1866" t="s">
        <v>26</v>
      </c>
      <c r="S64" s="545" t="s">
        <v>26</v>
      </c>
      <c r="T64" s="1764" t="s">
        <v>174</v>
      </c>
      <c r="U64" s="597">
        <v>2000</v>
      </c>
      <c r="V64" s="542" t="s">
        <v>22</v>
      </c>
      <c r="W64" s="542"/>
      <c r="X64" s="542">
        <v>2011</v>
      </c>
      <c r="Y64" s="542" t="s">
        <v>21</v>
      </c>
      <c r="Z64" s="542" t="s">
        <v>21</v>
      </c>
      <c r="AA64" s="542">
        <v>2011</v>
      </c>
      <c r="AB64" s="542" t="s">
        <v>22</v>
      </c>
      <c r="AC64" s="542">
        <v>24</v>
      </c>
      <c r="AD64" s="542">
        <v>1987</v>
      </c>
      <c r="AE64" s="542">
        <v>6</v>
      </c>
      <c r="AF64" s="584">
        <v>120</v>
      </c>
      <c r="AG64" s="547" t="s">
        <v>37</v>
      </c>
      <c r="AH64" s="548" t="s">
        <v>26</v>
      </c>
      <c r="AI64" s="1866" t="s">
        <v>26</v>
      </c>
      <c r="AJ64" s="545" t="s">
        <v>26</v>
      </c>
      <c r="AK64" s="1764" t="s">
        <v>174</v>
      </c>
      <c r="AL64" s="597">
        <v>26434</v>
      </c>
      <c r="AM64" s="542" t="s">
        <v>21</v>
      </c>
      <c r="AN64" s="542"/>
      <c r="AO64" s="542">
        <v>25507</v>
      </c>
      <c r="AP64" s="542">
        <v>9597</v>
      </c>
      <c r="AQ64" s="542">
        <v>4037</v>
      </c>
      <c r="AR64" s="542">
        <v>11873</v>
      </c>
      <c r="AS64" s="542" t="s">
        <v>21</v>
      </c>
      <c r="AT64" s="542">
        <v>11761</v>
      </c>
      <c r="AU64" s="542">
        <v>112</v>
      </c>
      <c r="AV64" s="542">
        <v>561</v>
      </c>
      <c r="AW64" s="584">
        <v>38066</v>
      </c>
      <c r="AX64" s="547" t="s">
        <v>37</v>
      </c>
      <c r="AY64" s="548" t="s">
        <v>26</v>
      </c>
      <c r="AZ64" s="1866" t="s">
        <v>26</v>
      </c>
      <c r="BA64" s="545" t="s">
        <v>26</v>
      </c>
      <c r="BB64" s="1764" t="s">
        <v>174</v>
      </c>
      <c r="BC64" s="597">
        <v>5</v>
      </c>
      <c r="BD64" s="542" t="s">
        <v>22</v>
      </c>
      <c r="BE64" s="542"/>
      <c r="BF64" s="542">
        <v>5</v>
      </c>
      <c r="BG64" s="542" t="s">
        <v>21</v>
      </c>
      <c r="BH64" s="542" t="s">
        <v>21</v>
      </c>
      <c r="BI64" s="542">
        <v>5</v>
      </c>
      <c r="BJ64" s="542" t="s">
        <v>21</v>
      </c>
      <c r="BK64" s="542">
        <v>5</v>
      </c>
      <c r="BL64" s="542" t="s">
        <v>21</v>
      </c>
      <c r="BM64" s="542" t="s">
        <v>22</v>
      </c>
      <c r="BN64" s="584" t="s">
        <v>22</v>
      </c>
      <c r="BO64" s="547" t="s">
        <v>37</v>
      </c>
      <c r="BP64" s="548" t="s">
        <v>26</v>
      </c>
      <c r="BQ64" s="1866" t="s">
        <v>26</v>
      </c>
      <c r="BR64" s="545" t="s">
        <v>26</v>
      </c>
      <c r="BS64" s="1764" t="s">
        <v>174</v>
      </c>
      <c r="BT64" s="597">
        <v>4641128</v>
      </c>
      <c r="BU64" s="542">
        <v>3344451</v>
      </c>
      <c r="BV64" s="542"/>
      <c r="BW64" s="542">
        <v>7160538</v>
      </c>
      <c r="BX64" s="542">
        <v>594704</v>
      </c>
      <c r="BY64" s="542">
        <v>28477</v>
      </c>
      <c r="BZ64" s="542">
        <v>6537356</v>
      </c>
      <c r="CA64" s="542">
        <v>2402434</v>
      </c>
      <c r="CB64" s="542">
        <v>4040039</v>
      </c>
      <c r="CC64" s="542">
        <v>94883</v>
      </c>
      <c r="CD64" s="542">
        <v>1050911</v>
      </c>
      <c r="CE64" s="584">
        <v>5941711</v>
      </c>
      <c r="CF64" s="547" t="s">
        <v>37</v>
      </c>
      <c r="CG64" s="548" t="s">
        <v>26</v>
      </c>
      <c r="CH64" s="1866" t="s">
        <v>26</v>
      </c>
      <c r="CI64" s="545" t="s">
        <v>26</v>
      </c>
      <c r="CJ64" s="1764" t="s">
        <v>174</v>
      </c>
      <c r="CK64" s="597">
        <v>684410</v>
      </c>
      <c r="CL64" s="542">
        <v>2120954</v>
      </c>
      <c r="CM64" s="542"/>
      <c r="CN64" s="542">
        <v>2685678</v>
      </c>
      <c r="CO64" s="542" t="s">
        <v>22</v>
      </c>
      <c r="CP64" s="542" t="s">
        <v>21</v>
      </c>
      <c r="CQ64" s="542">
        <v>2685678</v>
      </c>
      <c r="CR64" s="542">
        <v>38427</v>
      </c>
      <c r="CS64" s="542">
        <v>2642079</v>
      </c>
      <c r="CT64" s="542">
        <v>5172</v>
      </c>
      <c r="CU64" s="542">
        <v>181512</v>
      </c>
      <c r="CV64" s="584">
        <v>1642647</v>
      </c>
      <c r="CW64" s="547" t="s">
        <v>37</v>
      </c>
      <c r="CX64" s="548" t="s">
        <v>26</v>
      </c>
      <c r="CY64" s="1866" t="s">
        <v>26</v>
      </c>
      <c r="CZ64" s="545" t="s">
        <v>26</v>
      </c>
      <c r="DA64" s="1764" t="s">
        <v>174</v>
      </c>
      <c r="DB64" s="597">
        <v>156673</v>
      </c>
      <c r="DC64" s="542">
        <v>10830689</v>
      </c>
      <c r="DD64" s="542"/>
      <c r="DE64" s="542">
        <v>7355019</v>
      </c>
      <c r="DF64" s="542">
        <v>2427899</v>
      </c>
      <c r="DG64" s="542">
        <v>224601</v>
      </c>
      <c r="DH64" s="542">
        <v>4702519</v>
      </c>
      <c r="DI64" s="542" t="s">
        <v>21</v>
      </c>
      <c r="DJ64" s="542">
        <v>4299715</v>
      </c>
      <c r="DK64" s="542">
        <v>402804</v>
      </c>
      <c r="DL64" s="542">
        <v>3489669</v>
      </c>
      <c r="DM64" s="584" t="s">
        <v>22</v>
      </c>
      <c r="DN64" s="547" t="s">
        <v>37</v>
      </c>
      <c r="DO64" s="548" t="s">
        <v>26</v>
      </c>
      <c r="DP64" s="1866" t="s">
        <v>26</v>
      </c>
      <c r="DQ64" s="545" t="s">
        <v>26</v>
      </c>
      <c r="DR64" s="1764" t="s">
        <v>174</v>
      </c>
      <c r="DS64" s="597">
        <v>2024</v>
      </c>
      <c r="DT64" s="542" t="s">
        <v>21</v>
      </c>
      <c r="DU64" s="542"/>
      <c r="DV64" s="542">
        <v>2024</v>
      </c>
      <c r="DW64" s="542">
        <v>201</v>
      </c>
      <c r="DX64" s="542" t="s">
        <v>21</v>
      </c>
      <c r="DY64" s="542">
        <v>1823</v>
      </c>
      <c r="DZ64" s="542" t="s">
        <v>21</v>
      </c>
      <c r="EA64" s="542">
        <v>1752</v>
      </c>
      <c r="EB64" s="542">
        <v>71</v>
      </c>
      <c r="EC64" s="542" t="s">
        <v>21</v>
      </c>
      <c r="ED64" s="584" t="s">
        <v>22</v>
      </c>
      <c r="EE64" s="547" t="s">
        <v>37</v>
      </c>
      <c r="EF64" s="548" t="s">
        <v>26</v>
      </c>
      <c r="EG64" s="1866" t="s">
        <v>26</v>
      </c>
      <c r="EH64" s="545" t="s">
        <v>26</v>
      </c>
      <c r="EI64" s="1764" t="s">
        <v>174</v>
      </c>
      <c r="EJ64" s="597">
        <v>180434</v>
      </c>
      <c r="EK64" s="542" t="s">
        <v>22</v>
      </c>
      <c r="EL64" s="542"/>
      <c r="EM64" s="542">
        <v>180432</v>
      </c>
      <c r="EN64" s="542">
        <v>30339</v>
      </c>
      <c r="EO64" s="542">
        <v>5676</v>
      </c>
      <c r="EP64" s="542">
        <v>144417</v>
      </c>
      <c r="EQ64" s="542" t="s">
        <v>22</v>
      </c>
      <c r="ER64" s="542">
        <v>136150</v>
      </c>
      <c r="ES64" s="542">
        <v>8267</v>
      </c>
      <c r="ET64" s="542" t="s">
        <v>22</v>
      </c>
      <c r="EU64" s="584" t="s">
        <v>22</v>
      </c>
      <c r="EV64" s="547" t="s">
        <v>37</v>
      </c>
      <c r="EW64" s="548" t="s">
        <v>26</v>
      </c>
      <c r="EX64" s="1866" t="s">
        <v>26</v>
      </c>
      <c r="EY64" s="545" t="s">
        <v>26</v>
      </c>
      <c r="EZ64" s="1764" t="s">
        <v>174</v>
      </c>
      <c r="FA64" s="597">
        <v>384</v>
      </c>
      <c r="FB64" s="542" t="s">
        <v>21</v>
      </c>
      <c r="FC64" s="542"/>
      <c r="FD64" s="542">
        <v>583</v>
      </c>
      <c r="FE64" s="542" t="s">
        <v>21</v>
      </c>
      <c r="FF64" s="542" t="s">
        <v>21</v>
      </c>
      <c r="FG64" s="542">
        <v>583</v>
      </c>
      <c r="FH64" s="542">
        <v>583</v>
      </c>
      <c r="FI64" s="542" t="s">
        <v>21</v>
      </c>
      <c r="FJ64" s="542" t="s">
        <v>21</v>
      </c>
      <c r="FK64" s="542" t="s">
        <v>21</v>
      </c>
      <c r="FL64" s="584">
        <v>3792</v>
      </c>
      <c r="FM64" s="547" t="s">
        <v>37</v>
      </c>
      <c r="FN64" s="548" t="s">
        <v>26</v>
      </c>
    </row>
    <row r="65" spans="1:170" ht="15" customHeight="1">
      <c r="A65" s="1866" t="s">
        <v>26</v>
      </c>
      <c r="B65" s="545" t="s">
        <v>26</v>
      </c>
      <c r="C65" s="1764" t="s">
        <v>175</v>
      </c>
      <c r="D65" s="597">
        <v>209603</v>
      </c>
      <c r="E65" s="542" t="s">
        <v>21</v>
      </c>
      <c r="F65" s="542"/>
      <c r="G65" s="542">
        <v>171181</v>
      </c>
      <c r="H65" s="542">
        <v>22728</v>
      </c>
      <c r="I65" s="542">
        <v>5072</v>
      </c>
      <c r="J65" s="542">
        <v>143381</v>
      </c>
      <c r="K65" s="542">
        <v>36158</v>
      </c>
      <c r="L65" s="542">
        <v>91150</v>
      </c>
      <c r="M65" s="542">
        <v>16073</v>
      </c>
      <c r="N65" s="542">
        <v>12805</v>
      </c>
      <c r="O65" s="584">
        <v>271052</v>
      </c>
      <c r="P65" s="547" t="s">
        <v>38</v>
      </c>
      <c r="Q65" s="548" t="s">
        <v>26</v>
      </c>
      <c r="R65" s="1866" t="s">
        <v>26</v>
      </c>
      <c r="S65" s="545" t="s">
        <v>26</v>
      </c>
      <c r="T65" s="1764" t="s">
        <v>175</v>
      </c>
      <c r="U65" s="597">
        <v>2055</v>
      </c>
      <c r="V65" s="542" t="s">
        <v>22</v>
      </c>
      <c r="W65" s="542"/>
      <c r="X65" s="542">
        <v>2014</v>
      </c>
      <c r="Y65" s="542" t="s">
        <v>21</v>
      </c>
      <c r="Z65" s="542" t="s">
        <v>21</v>
      </c>
      <c r="AA65" s="542">
        <v>2014</v>
      </c>
      <c r="AB65" s="542" t="s">
        <v>22</v>
      </c>
      <c r="AC65" s="542">
        <v>23</v>
      </c>
      <c r="AD65" s="542">
        <v>1991</v>
      </c>
      <c r="AE65" s="542">
        <v>11</v>
      </c>
      <c r="AF65" s="584">
        <v>152</v>
      </c>
      <c r="AG65" s="547" t="s">
        <v>38</v>
      </c>
      <c r="AH65" s="548" t="s">
        <v>26</v>
      </c>
      <c r="AI65" s="1866" t="s">
        <v>26</v>
      </c>
      <c r="AJ65" s="545" t="s">
        <v>26</v>
      </c>
      <c r="AK65" s="1764" t="s">
        <v>175</v>
      </c>
      <c r="AL65" s="597">
        <v>28867</v>
      </c>
      <c r="AM65" s="542" t="s">
        <v>21</v>
      </c>
      <c r="AN65" s="542"/>
      <c r="AO65" s="542">
        <v>27760</v>
      </c>
      <c r="AP65" s="542">
        <v>12264</v>
      </c>
      <c r="AQ65" s="542">
        <v>4095</v>
      </c>
      <c r="AR65" s="542">
        <v>11401</v>
      </c>
      <c r="AS65" s="542" t="s">
        <v>21</v>
      </c>
      <c r="AT65" s="542">
        <v>11305</v>
      </c>
      <c r="AU65" s="542">
        <v>96</v>
      </c>
      <c r="AV65" s="542">
        <v>421</v>
      </c>
      <c r="AW65" s="584">
        <v>38746</v>
      </c>
      <c r="AX65" s="547" t="s">
        <v>38</v>
      </c>
      <c r="AY65" s="548" t="s">
        <v>26</v>
      </c>
      <c r="AZ65" s="1866" t="s">
        <v>26</v>
      </c>
      <c r="BA65" s="545" t="s">
        <v>26</v>
      </c>
      <c r="BB65" s="1764" t="s">
        <v>175</v>
      </c>
      <c r="BC65" s="597">
        <v>4</v>
      </c>
      <c r="BD65" s="542" t="s">
        <v>22</v>
      </c>
      <c r="BE65" s="542"/>
      <c r="BF65" s="542">
        <v>4</v>
      </c>
      <c r="BG65" s="542" t="s">
        <v>21</v>
      </c>
      <c r="BH65" s="542" t="s">
        <v>21</v>
      </c>
      <c r="BI65" s="542">
        <v>4</v>
      </c>
      <c r="BJ65" s="542" t="s">
        <v>21</v>
      </c>
      <c r="BK65" s="542">
        <v>4</v>
      </c>
      <c r="BL65" s="542" t="s">
        <v>21</v>
      </c>
      <c r="BM65" s="542" t="s">
        <v>22</v>
      </c>
      <c r="BN65" s="584" t="s">
        <v>22</v>
      </c>
      <c r="BO65" s="547" t="s">
        <v>38</v>
      </c>
      <c r="BP65" s="548" t="s">
        <v>26</v>
      </c>
      <c r="BQ65" s="1866" t="s">
        <v>26</v>
      </c>
      <c r="BR65" s="545" t="s">
        <v>26</v>
      </c>
      <c r="BS65" s="1764" t="s">
        <v>175</v>
      </c>
      <c r="BT65" s="597">
        <v>4836115</v>
      </c>
      <c r="BU65" s="542">
        <v>3161589</v>
      </c>
      <c r="BV65" s="542"/>
      <c r="BW65" s="542">
        <v>6834372</v>
      </c>
      <c r="BX65" s="542">
        <v>582991</v>
      </c>
      <c r="BY65" s="542">
        <v>33219</v>
      </c>
      <c r="BZ65" s="542">
        <v>6218162</v>
      </c>
      <c r="CA65" s="542">
        <v>2256433</v>
      </c>
      <c r="CB65" s="542">
        <v>3871434</v>
      </c>
      <c r="CC65" s="542">
        <v>90295</v>
      </c>
      <c r="CD65" s="542">
        <v>1040478</v>
      </c>
      <c r="CE65" s="584">
        <v>5990765</v>
      </c>
      <c r="CF65" s="547" t="s">
        <v>38</v>
      </c>
      <c r="CG65" s="548" t="s">
        <v>26</v>
      </c>
      <c r="CH65" s="1866" t="s">
        <v>26</v>
      </c>
      <c r="CI65" s="545" t="s">
        <v>26</v>
      </c>
      <c r="CJ65" s="1764" t="s">
        <v>175</v>
      </c>
      <c r="CK65" s="597">
        <v>728208</v>
      </c>
      <c r="CL65" s="542">
        <v>2002048</v>
      </c>
      <c r="CM65" s="542"/>
      <c r="CN65" s="542">
        <v>2554925</v>
      </c>
      <c r="CO65" s="542" t="s">
        <v>22</v>
      </c>
      <c r="CP65" s="542" t="s">
        <v>21</v>
      </c>
      <c r="CQ65" s="542">
        <v>2554925</v>
      </c>
      <c r="CR65" s="542">
        <v>31271</v>
      </c>
      <c r="CS65" s="542">
        <v>2518474</v>
      </c>
      <c r="CT65" s="542">
        <v>5180</v>
      </c>
      <c r="CU65" s="542">
        <v>241899</v>
      </c>
      <c r="CV65" s="584">
        <v>1543542</v>
      </c>
      <c r="CW65" s="547" t="s">
        <v>38</v>
      </c>
      <c r="CX65" s="548" t="s">
        <v>26</v>
      </c>
      <c r="CY65" s="1866" t="s">
        <v>26</v>
      </c>
      <c r="CZ65" s="545" t="s">
        <v>26</v>
      </c>
      <c r="DA65" s="1764" t="s">
        <v>175</v>
      </c>
      <c r="DB65" s="597">
        <v>144693</v>
      </c>
      <c r="DC65" s="542">
        <v>10246126</v>
      </c>
      <c r="DD65" s="542"/>
      <c r="DE65" s="542">
        <v>6956662</v>
      </c>
      <c r="DF65" s="542">
        <v>2325812</v>
      </c>
      <c r="DG65" s="542">
        <v>270734</v>
      </c>
      <c r="DH65" s="542">
        <v>4360116</v>
      </c>
      <c r="DI65" s="542" t="s">
        <v>21</v>
      </c>
      <c r="DJ65" s="542">
        <v>4002313</v>
      </c>
      <c r="DK65" s="542">
        <v>357803</v>
      </c>
      <c r="DL65" s="542">
        <v>3203718</v>
      </c>
      <c r="DM65" s="584" t="s">
        <v>22</v>
      </c>
      <c r="DN65" s="547" t="s">
        <v>38</v>
      </c>
      <c r="DO65" s="548" t="s">
        <v>26</v>
      </c>
      <c r="DP65" s="1866" t="s">
        <v>26</v>
      </c>
      <c r="DQ65" s="545" t="s">
        <v>26</v>
      </c>
      <c r="DR65" s="1764" t="s">
        <v>175</v>
      </c>
      <c r="DS65" s="597">
        <v>2050</v>
      </c>
      <c r="DT65" s="542" t="s">
        <v>21</v>
      </c>
      <c r="DU65" s="542"/>
      <c r="DV65" s="542">
        <v>2050</v>
      </c>
      <c r="DW65" s="542">
        <v>185</v>
      </c>
      <c r="DX65" s="542" t="s">
        <v>21</v>
      </c>
      <c r="DY65" s="542">
        <v>1865</v>
      </c>
      <c r="DZ65" s="542" t="s">
        <v>21</v>
      </c>
      <c r="EA65" s="542">
        <v>1803</v>
      </c>
      <c r="EB65" s="542">
        <v>62</v>
      </c>
      <c r="EC65" s="542" t="s">
        <v>21</v>
      </c>
      <c r="ED65" s="584" t="s">
        <v>22</v>
      </c>
      <c r="EE65" s="547" t="s">
        <v>38</v>
      </c>
      <c r="EF65" s="548" t="s">
        <v>26</v>
      </c>
      <c r="EG65" s="1866" t="s">
        <v>26</v>
      </c>
      <c r="EH65" s="545" t="s">
        <v>26</v>
      </c>
      <c r="EI65" s="1764" t="s">
        <v>175</v>
      </c>
      <c r="EJ65" s="597">
        <v>195288</v>
      </c>
      <c r="EK65" s="542" t="s">
        <v>22</v>
      </c>
      <c r="EL65" s="542"/>
      <c r="EM65" s="542">
        <v>195283</v>
      </c>
      <c r="EN65" s="542">
        <v>36997</v>
      </c>
      <c r="EO65" s="542">
        <v>6013</v>
      </c>
      <c r="EP65" s="542">
        <v>152273</v>
      </c>
      <c r="EQ65" s="542" t="s">
        <v>22</v>
      </c>
      <c r="ER65" s="542">
        <v>144821</v>
      </c>
      <c r="ES65" s="542">
        <v>7452</v>
      </c>
      <c r="ET65" s="542" t="s">
        <v>22</v>
      </c>
      <c r="EU65" s="584" t="s">
        <v>22</v>
      </c>
      <c r="EV65" s="547" t="s">
        <v>38</v>
      </c>
      <c r="EW65" s="548" t="s">
        <v>26</v>
      </c>
      <c r="EX65" s="1866" t="s">
        <v>26</v>
      </c>
      <c r="EY65" s="545" t="s">
        <v>26</v>
      </c>
      <c r="EZ65" s="1764" t="s">
        <v>175</v>
      </c>
      <c r="FA65" s="597">
        <v>587</v>
      </c>
      <c r="FB65" s="542" t="s">
        <v>21</v>
      </c>
      <c r="FC65" s="542"/>
      <c r="FD65" s="542">
        <v>887</v>
      </c>
      <c r="FE65" s="542" t="s">
        <v>21</v>
      </c>
      <c r="FF65" s="542" t="s">
        <v>21</v>
      </c>
      <c r="FG65" s="542">
        <v>887</v>
      </c>
      <c r="FH65" s="542">
        <v>887</v>
      </c>
      <c r="FI65" s="542" t="s">
        <v>21</v>
      </c>
      <c r="FJ65" s="542" t="s">
        <v>21</v>
      </c>
      <c r="FK65" s="542" t="s">
        <v>21</v>
      </c>
      <c r="FL65" s="584">
        <v>3492</v>
      </c>
      <c r="FM65" s="547" t="s">
        <v>38</v>
      </c>
      <c r="FN65" s="548" t="s">
        <v>26</v>
      </c>
    </row>
    <row r="66" spans="1:170" ht="15" customHeight="1">
      <c r="A66" s="1866" t="s">
        <v>26</v>
      </c>
      <c r="B66" s="545" t="s">
        <v>26</v>
      </c>
      <c r="C66" s="1764" t="s">
        <v>176</v>
      </c>
      <c r="D66" s="597">
        <v>175061</v>
      </c>
      <c r="E66" s="542" t="s">
        <v>21</v>
      </c>
      <c r="F66" s="542"/>
      <c r="G66" s="542">
        <v>180601</v>
      </c>
      <c r="H66" s="542">
        <v>26867</v>
      </c>
      <c r="I66" s="542">
        <v>4654</v>
      </c>
      <c r="J66" s="542">
        <v>149080</v>
      </c>
      <c r="K66" s="542">
        <v>36851</v>
      </c>
      <c r="L66" s="542">
        <v>96134</v>
      </c>
      <c r="M66" s="542">
        <v>16094</v>
      </c>
      <c r="N66" s="542">
        <v>15939</v>
      </c>
      <c r="O66" s="584">
        <v>248302</v>
      </c>
      <c r="P66" s="547" t="s">
        <v>39</v>
      </c>
      <c r="Q66" s="548" t="s">
        <v>26</v>
      </c>
      <c r="R66" s="1866" t="s">
        <v>26</v>
      </c>
      <c r="S66" s="545" t="s">
        <v>26</v>
      </c>
      <c r="T66" s="1764" t="s">
        <v>176</v>
      </c>
      <c r="U66" s="597">
        <v>2217</v>
      </c>
      <c r="V66" s="542" t="s">
        <v>22</v>
      </c>
      <c r="W66" s="542"/>
      <c r="X66" s="542">
        <v>2216</v>
      </c>
      <c r="Y66" s="542" t="s">
        <v>21</v>
      </c>
      <c r="Z66" s="542" t="s">
        <v>21</v>
      </c>
      <c r="AA66" s="542">
        <v>2216</v>
      </c>
      <c r="AB66" s="542" t="s">
        <v>22</v>
      </c>
      <c r="AC66" s="542">
        <v>26</v>
      </c>
      <c r="AD66" s="542">
        <v>2190</v>
      </c>
      <c r="AE66" s="542">
        <v>11</v>
      </c>
      <c r="AF66" s="584">
        <v>141</v>
      </c>
      <c r="AG66" s="547" t="s">
        <v>39</v>
      </c>
      <c r="AH66" s="548" t="s">
        <v>26</v>
      </c>
      <c r="AI66" s="1866" t="s">
        <v>26</v>
      </c>
      <c r="AJ66" s="545" t="s">
        <v>26</v>
      </c>
      <c r="AK66" s="1764" t="s">
        <v>176</v>
      </c>
      <c r="AL66" s="597">
        <v>24665</v>
      </c>
      <c r="AM66" s="542" t="s">
        <v>21</v>
      </c>
      <c r="AN66" s="542"/>
      <c r="AO66" s="542">
        <v>28479</v>
      </c>
      <c r="AP66" s="542">
        <v>11898</v>
      </c>
      <c r="AQ66" s="542">
        <v>3703</v>
      </c>
      <c r="AR66" s="542">
        <v>12878</v>
      </c>
      <c r="AS66" s="542" t="s">
        <v>21</v>
      </c>
      <c r="AT66" s="542">
        <v>12777</v>
      </c>
      <c r="AU66" s="542">
        <v>101</v>
      </c>
      <c r="AV66" s="542">
        <v>715</v>
      </c>
      <c r="AW66" s="584">
        <v>34214</v>
      </c>
      <c r="AX66" s="547" t="s">
        <v>39</v>
      </c>
      <c r="AY66" s="548" t="s">
        <v>26</v>
      </c>
      <c r="AZ66" s="1866" t="s">
        <v>26</v>
      </c>
      <c r="BA66" s="545" t="s">
        <v>26</v>
      </c>
      <c r="BB66" s="1764" t="s">
        <v>176</v>
      </c>
      <c r="BC66" s="597">
        <v>3</v>
      </c>
      <c r="BD66" s="542" t="s">
        <v>22</v>
      </c>
      <c r="BE66" s="542"/>
      <c r="BF66" s="542">
        <v>3</v>
      </c>
      <c r="BG66" s="542" t="s">
        <v>21</v>
      </c>
      <c r="BH66" s="542" t="s">
        <v>21</v>
      </c>
      <c r="BI66" s="542">
        <v>3</v>
      </c>
      <c r="BJ66" s="542" t="s">
        <v>21</v>
      </c>
      <c r="BK66" s="542">
        <v>3</v>
      </c>
      <c r="BL66" s="542" t="s">
        <v>21</v>
      </c>
      <c r="BM66" s="542" t="s">
        <v>22</v>
      </c>
      <c r="BN66" s="584" t="s">
        <v>22</v>
      </c>
      <c r="BO66" s="547" t="s">
        <v>39</v>
      </c>
      <c r="BP66" s="548" t="s">
        <v>26</v>
      </c>
      <c r="BQ66" s="1866" t="s">
        <v>26</v>
      </c>
      <c r="BR66" s="545" t="s">
        <v>26</v>
      </c>
      <c r="BS66" s="1764" t="s">
        <v>176</v>
      </c>
      <c r="BT66" s="597">
        <v>4473434</v>
      </c>
      <c r="BU66" s="542">
        <v>3241353</v>
      </c>
      <c r="BV66" s="542"/>
      <c r="BW66" s="542">
        <v>7053270</v>
      </c>
      <c r="BX66" s="542">
        <v>580068</v>
      </c>
      <c r="BY66" s="542">
        <v>30621</v>
      </c>
      <c r="BZ66" s="542">
        <v>6442581</v>
      </c>
      <c r="CA66" s="542">
        <v>2324440</v>
      </c>
      <c r="CB66" s="542">
        <v>4022255</v>
      </c>
      <c r="CC66" s="542">
        <v>95887</v>
      </c>
      <c r="CD66" s="542">
        <v>1070762</v>
      </c>
      <c r="CE66" s="584">
        <v>5529083</v>
      </c>
      <c r="CF66" s="547" t="s">
        <v>39</v>
      </c>
      <c r="CG66" s="548" t="s">
        <v>26</v>
      </c>
      <c r="CH66" s="1866" t="s">
        <v>26</v>
      </c>
      <c r="CI66" s="545" t="s">
        <v>26</v>
      </c>
      <c r="CJ66" s="1764" t="s">
        <v>176</v>
      </c>
      <c r="CK66" s="597">
        <v>784396</v>
      </c>
      <c r="CL66" s="542">
        <v>2050638</v>
      </c>
      <c r="CM66" s="542"/>
      <c r="CN66" s="542">
        <v>2673952</v>
      </c>
      <c r="CO66" s="542" t="s">
        <v>22</v>
      </c>
      <c r="CP66" s="542" t="s">
        <v>21</v>
      </c>
      <c r="CQ66" s="542">
        <v>2673952</v>
      </c>
      <c r="CR66" s="542">
        <v>39594</v>
      </c>
      <c r="CS66" s="542">
        <v>2629901</v>
      </c>
      <c r="CT66" s="542">
        <v>4457</v>
      </c>
      <c r="CU66" s="542">
        <v>237656</v>
      </c>
      <c r="CV66" s="584">
        <v>1448000</v>
      </c>
      <c r="CW66" s="547" t="s">
        <v>39</v>
      </c>
      <c r="CX66" s="548" t="s">
        <v>26</v>
      </c>
      <c r="CY66" s="1866" t="s">
        <v>26</v>
      </c>
      <c r="CZ66" s="545" t="s">
        <v>26</v>
      </c>
      <c r="DA66" s="1764" t="s">
        <v>176</v>
      </c>
      <c r="DB66" s="597">
        <v>149249</v>
      </c>
      <c r="DC66" s="542">
        <v>10773995</v>
      </c>
      <c r="DD66" s="542"/>
      <c r="DE66" s="542">
        <v>7474991</v>
      </c>
      <c r="DF66" s="542">
        <v>2528109</v>
      </c>
      <c r="DG66" s="542">
        <v>254773</v>
      </c>
      <c r="DH66" s="542">
        <v>4692109</v>
      </c>
      <c r="DI66" s="542" t="s">
        <v>21</v>
      </c>
      <c r="DJ66" s="542">
        <v>4284061</v>
      </c>
      <c r="DK66" s="542">
        <v>408048</v>
      </c>
      <c r="DL66" s="542">
        <v>3287513</v>
      </c>
      <c r="DM66" s="584" t="s">
        <v>22</v>
      </c>
      <c r="DN66" s="547" t="s">
        <v>39</v>
      </c>
      <c r="DO66" s="548" t="s">
        <v>26</v>
      </c>
      <c r="DP66" s="1866" t="s">
        <v>26</v>
      </c>
      <c r="DQ66" s="545" t="s">
        <v>26</v>
      </c>
      <c r="DR66" s="1764" t="s">
        <v>176</v>
      </c>
      <c r="DS66" s="597">
        <v>2068</v>
      </c>
      <c r="DT66" s="542" t="s">
        <v>21</v>
      </c>
      <c r="DU66" s="542"/>
      <c r="DV66" s="542">
        <v>2068</v>
      </c>
      <c r="DW66" s="542">
        <v>199</v>
      </c>
      <c r="DX66" s="542" t="s">
        <v>21</v>
      </c>
      <c r="DY66" s="542">
        <v>1869</v>
      </c>
      <c r="DZ66" s="542" t="s">
        <v>21</v>
      </c>
      <c r="EA66" s="542">
        <v>1816</v>
      </c>
      <c r="EB66" s="542">
        <v>53</v>
      </c>
      <c r="EC66" s="542" t="s">
        <v>21</v>
      </c>
      <c r="ED66" s="584" t="s">
        <v>22</v>
      </c>
      <c r="EE66" s="547" t="s">
        <v>39</v>
      </c>
      <c r="EF66" s="548" t="s">
        <v>26</v>
      </c>
      <c r="EG66" s="1866" t="s">
        <v>26</v>
      </c>
      <c r="EH66" s="545" t="s">
        <v>26</v>
      </c>
      <c r="EI66" s="1764" t="s">
        <v>176</v>
      </c>
      <c r="EJ66" s="597">
        <v>192712</v>
      </c>
      <c r="EK66" s="542" t="s">
        <v>22</v>
      </c>
      <c r="EL66" s="542"/>
      <c r="EM66" s="542">
        <v>192710</v>
      </c>
      <c r="EN66" s="542">
        <v>32559</v>
      </c>
      <c r="EO66" s="542">
        <v>5389</v>
      </c>
      <c r="EP66" s="542">
        <v>154762</v>
      </c>
      <c r="EQ66" s="542" t="s">
        <v>22</v>
      </c>
      <c r="ER66" s="542">
        <v>145574</v>
      </c>
      <c r="ES66" s="542">
        <v>9188</v>
      </c>
      <c r="ET66" s="542" t="s">
        <v>22</v>
      </c>
      <c r="EU66" s="584" t="s">
        <v>22</v>
      </c>
      <c r="EV66" s="547" t="s">
        <v>39</v>
      </c>
      <c r="EW66" s="548" t="s">
        <v>26</v>
      </c>
      <c r="EX66" s="1866" t="s">
        <v>26</v>
      </c>
      <c r="EY66" s="545" t="s">
        <v>26</v>
      </c>
      <c r="EZ66" s="1764" t="s">
        <v>176</v>
      </c>
      <c r="FA66" s="597">
        <v>744</v>
      </c>
      <c r="FB66" s="542" t="s">
        <v>21</v>
      </c>
      <c r="FC66" s="542"/>
      <c r="FD66" s="542">
        <v>644</v>
      </c>
      <c r="FE66" s="542" t="s">
        <v>21</v>
      </c>
      <c r="FF66" s="542" t="s">
        <v>21</v>
      </c>
      <c r="FG66" s="542">
        <v>644</v>
      </c>
      <c r="FH66" s="542">
        <v>644</v>
      </c>
      <c r="FI66" s="542" t="s">
        <v>21</v>
      </c>
      <c r="FJ66" s="542" t="s">
        <v>21</v>
      </c>
      <c r="FK66" s="542" t="s">
        <v>21</v>
      </c>
      <c r="FL66" s="584">
        <v>3592</v>
      </c>
      <c r="FM66" s="547" t="s">
        <v>39</v>
      </c>
      <c r="FN66" s="548" t="s">
        <v>26</v>
      </c>
    </row>
    <row r="67" spans="1:170" ht="15" customHeight="1">
      <c r="A67" s="1866" t="s">
        <v>26</v>
      </c>
      <c r="B67" s="545" t="s">
        <v>26</v>
      </c>
      <c r="C67" s="1764" t="s">
        <v>177</v>
      </c>
      <c r="D67" s="597">
        <v>183939</v>
      </c>
      <c r="E67" s="542" t="s">
        <v>21</v>
      </c>
      <c r="F67" s="542"/>
      <c r="G67" s="542">
        <v>165545</v>
      </c>
      <c r="H67" s="542">
        <v>18939</v>
      </c>
      <c r="I67" s="542">
        <v>4164</v>
      </c>
      <c r="J67" s="542">
        <v>142442</v>
      </c>
      <c r="K67" s="542">
        <v>33929</v>
      </c>
      <c r="L67" s="542">
        <v>91151</v>
      </c>
      <c r="M67" s="542">
        <v>17362</v>
      </c>
      <c r="N67" s="542">
        <v>20131</v>
      </c>
      <c r="O67" s="584">
        <v>246729</v>
      </c>
      <c r="P67" s="547" t="s">
        <v>40</v>
      </c>
      <c r="Q67" s="548" t="s">
        <v>26</v>
      </c>
      <c r="R67" s="1866" t="s">
        <v>26</v>
      </c>
      <c r="S67" s="545" t="s">
        <v>26</v>
      </c>
      <c r="T67" s="1764" t="s">
        <v>177</v>
      </c>
      <c r="U67" s="597">
        <v>1996</v>
      </c>
      <c r="V67" s="542" t="s">
        <v>22</v>
      </c>
      <c r="W67" s="542"/>
      <c r="X67" s="542">
        <v>2020</v>
      </c>
      <c r="Y67" s="542" t="s">
        <v>21</v>
      </c>
      <c r="Z67" s="542" t="s">
        <v>21</v>
      </c>
      <c r="AA67" s="542">
        <v>2020</v>
      </c>
      <c r="AB67" s="542" t="s">
        <v>22</v>
      </c>
      <c r="AC67" s="542">
        <v>24</v>
      </c>
      <c r="AD67" s="542">
        <v>1996</v>
      </c>
      <c r="AE67" s="542">
        <v>11</v>
      </c>
      <c r="AF67" s="584">
        <v>105</v>
      </c>
      <c r="AG67" s="547" t="s">
        <v>40</v>
      </c>
      <c r="AH67" s="548" t="s">
        <v>26</v>
      </c>
      <c r="AI67" s="1866" t="s">
        <v>26</v>
      </c>
      <c r="AJ67" s="545" t="s">
        <v>26</v>
      </c>
      <c r="AK67" s="1764" t="s">
        <v>177</v>
      </c>
      <c r="AL67" s="597">
        <v>22360</v>
      </c>
      <c r="AM67" s="542" t="s">
        <v>21</v>
      </c>
      <c r="AN67" s="542"/>
      <c r="AO67" s="542">
        <v>17800</v>
      </c>
      <c r="AP67" s="542">
        <v>5704</v>
      </c>
      <c r="AQ67" s="542">
        <v>3347</v>
      </c>
      <c r="AR67" s="542">
        <v>8749</v>
      </c>
      <c r="AS67" s="542" t="s">
        <v>21</v>
      </c>
      <c r="AT67" s="542">
        <v>8614</v>
      </c>
      <c r="AU67" s="542">
        <v>135</v>
      </c>
      <c r="AV67" s="542">
        <v>427</v>
      </c>
      <c r="AW67" s="584">
        <v>38342</v>
      </c>
      <c r="AX67" s="547" t="s">
        <v>40</v>
      </c>
      <c r="AY67" s="548" t="s">
        <v>26</v>
      </c>
      <c r="AZ67" s="1866" t="s">
        <v>26</v>
      </c>
      <c r="BA67" s="545" t="s">
        <v>26</v>
      </c>
      <c r="BB67" s="1764" t="s">
        <v>177</v>
      </c>
      <c r="BC67" s="597">
        <v>5</v>
      </c>
      <c r="BD67" s="542" t="s">
        <v>22</v>
      </c>
      <c r="BE67" s="542"/>
      <c r="BF67" s="542">
        <v>5</v>
      </c>
      <c r="BG67" s="542" t="s">
        <v>21</v>
      </c>
      <c r="BH67" s="542" t="s">
        <v>21</v>
      </c>
      <c r="BI67" s="542">
        <v>5</v>
      </c>
      <c r="BJ67" s="542" t="s">
        <v>21</v>
      </c>
      <c r="BK67" s="542">
        <v>5</v>
      </c>
      <c r="BL67" s="542" t="s">
        <v>21</v>
      </c>
      <c r="BM67" s="542" t="s">
        <v>22</v>
      </c>
      <c r="BN67" s="584" t="s">
        <v>22</v>
      </c>
      <c r="BO67" s="547" t="s">
        <v>40</v>
      </c>
      <c r="BP67" s="548" t="s">
        <v>26</v>
      </c>
      <c r="BQ67" s="1866" t="s">
        <v>26</v>
      </c>
      <c r="BR67" s="545" t="s">
        <v>26</v>
      </c>
      <c r="BS67" s="1764" t="s">
        <v>177</v>
      </c>
      <c r="BT67" s="597">
        <v>4718283</v>
      </c>
      <c r="BU67" s="542">
        <v>3187688</v>
      </c>
      <c r="BV67" s="542"/>
      <c r="BW67" s="542">
        <v>6883364</v>
      </c>
      <c r="BX67" s="542">
        <v>498246</v>
      </c>
      <c r="BY67" s="542">
        <v>32811</v>
      </c>
      <c r="BZ67" s="542">
        <v>6352306</v>
      </c>
      <c r="CA67" s="542">
        <v>2320949</v>
      </c>
      <c r="CB67" s="542">
        <v>3939833</v>
      </c>
      <c r="CC67" s="542">
        <v>91525</v>
      </c>
      <c r="CD67" s="542">
        <v>1005605</v>
      </c>
      <c r="CE67" s="584">
        <v>5487950</v>
      </c>
      <c r="CF67" s="547" t="s">
        <v>40</v>
      </c>
      <c r="CG67" s="548" t="s">
        <v>26</v>
      </c>
      <c r="CH67" s="1866" t="s">
        <v>26</v>
      </c>
      <c r="CI67" s="545" t="s">
        <v>26</v>
      </c>
      <c r="CJ67" s="1764" t="s">
        <v>177</v>
      </c>
      <c r="CK67" s="597">
        <v>849786</v>
      </c>
      <c r="CL67" s="542">
        <v>2047438</v>
      </c>
      <c r="CM67" s="542"/>
      <c r="CN67" s="542">
        <v>2565663</v>
      </c>
      <c r="CO67" s="542" t="s">
        <v>22</v>
      </c>
      <c r="CP67" s="542" t="s">
        <v>21</v>
      </c>
      <c r="CQ67" s="542">
        <v>2565663</v>
      </c>
      <c r="CR67" s="542">
        <v>36746</v>
      </c>
      <c r="CS67" s="542">
        <v>2524731</v>
      </c>
      <c r="CT67" s="542">
        <v>4186</v>
      </c>
      <c r="CU67" s="542">
        <v>201643</v>
      </c>
      <c r="CV67" s="584">
        <v>1568343</v>
      </c>
      <c r="CW67" s="547" t="s">
        <v>40</v>
      </c>
      <c r="CX67" s="548" t="s">
        <v>26</v>
      </c>
      <c r="CY67" s="1866" t="s">
        <v>26</v>
      </c>
      <c r="CZ67" s="545" t="s">
        <v>26</v>
      </c>
      <c r="DA67" s="1764" t="s">
        <v>177</v>
      </c>
      <c r="DB67" s="597">
        <v>154437</v>
      </c>
      <c r="DC67" s="542">
        <v>10358735</v>
      </c>
      <c r="DD67" s="542"/>
      <c r="DE67" s="542">
        <v>7141492</v>
      </c>
      <c r="DF67" s="542">
        <v>2329906</v>
      </c>
      <c r="DG67" s="542">
        <v>292683</v>
      </c>
      <c r="DH67" s="542">
        <v>4518903</v>
      </c>
      <c r="DI67" s="542" t="s">
        <v>21</v>
      </c>
      <c r="DJ67" s="542">
        <v>4147394</v>
      </c>
      <c r="DK67" s="542">
        <v>371509</v>
      </c>
      <c r="DL67" s="542">
        <v>3211008</v>
      </c>
      <c r="DM67" s="584" t="s">
        <v>22</v>
      </c>
      <c r="DN67" s="547" t="s">
        <v>40</v>
      </c>
      <c r="DO67" s="548" t="s">
        <v>26</v>
      </c>
      <c r="DP67" s="1866" t="s">
        <v>26</v>
      </c>
      <c r="DQ67" s="545" t="s">
        <v>26</v>
      </c>
      <c r="DR67" s="1764" t="s">
        <v>177</v>
      </c>
      <c r="DS67" s="597">
        <v>2009</v>
      </c>
      <c r="DT67" s="542" t="s">
        <v>21</v>
      </c>
      <c r="DU67" s="542"/>
      <c r="DV67" s="542">
        <v>2009</v>
      </c>
      <c r="DW67" s="542">
        <v>240</v>
      </c>
      <c r="DX67" s="542" t="s">
        <v>21</v>
      </c>
      <c r="DY67" s="542">
        <v>1769</v>
      </c>
      <c r="DZ67" s="542" t="s">
        <v>21</v>
      </c>
      <c r="EA67" s="542">
        <v>1695</v>
      </c>
      <c r="EB67" s="542">
        <v>74</v>
      </c>
      <c r="EC67" s="542" t="s">
        <v>21</v>
      </c>
      <c r="ED67" s="584" t="s">
        <v>22</v>
      </c>
      <c r="EE67" s="547" t="s">
        <v>40</v>
      </c>
      <c r="EF67" s="548" t="s">
        <v>26</v>
      </c>
      <c r="EG67" s="1866" t="s">
        <v>26</v>
      </c>
      <c r="EH67" s="545" t="s">
        <v>26</v>
      </c>
      <c r="EI67" s="1764" t="s">
        <v>177</v>
      </c>
      <c r="EJ67" s="597">
        <v>194811</v>
      </c>
      <c r="EK67" s="542" t="s">
        <v>22</v>
      </c>
      <c r="EL67" s="542"/>
      <c r="EM67" s="542">
        <v>194816</v>
      </c>
      <c r="EN67" s="542">
        <v>34002</v>
      </c>
      <c r="EO67" s="542">
        <v>4412</v>
      </c>
      <c r="EP67" s="542">
        <v>156402</v>
      </c>
      <c r="EQ67" s="542" t="s">
        <v>22</v>
      </c>
      <c r="ER67" s="542">
        <v>147624</v>
      </c>
      <c r="ES67" s="542">
        <v>8778</v>
      </c>
      <c r="ET67" s="542" t="s">
        <v>22</v>
      </c>
      <c r="EU67" s="584" t="s">
        <v>22</v>
      </c>
      <c r="EV67" s="547" t="s">
        <v>40</v>
      </c>
      <c r="EW67" s="548" t="s">
        <v>26</v>
      </c>
      <c r="EX67" s="1866" t="s">
        <v>26</v>
      </c>
      <c r="EY67" s="545" t="s">
        <v>26</v>
      </c>
      <c r="EZ67" s="1764" t="s">
        <v>177</v>
      </c>
      <c r="FA67" s="597">
        <v>551</v>
      </c>
      <c r="FB67" s="542" t="s">
        <v>21</v>
      </c>
      <c r="FC67" s="542"/>
      <c r="FD67" s="542">
        <v>991</v>
      </c>
      <c r="FE67" s="542" t="s">
        <v>21</v>
      </c>
      <c r="FF67" s="542" t="s">
        <v>21</v>
      </c>
      <c r="FG67" s="542">
        <v>991</v>
      </c>
      <c r="FH67" s="542">
        <v>991</v>
      </c>
      <c r="FI67" s="542" t="s">
        <v>21</v>
      </c>
      <c r="FJ67" s="542" t="s">
        <v>21</v>
      </c>
      <c r="FK67" s="542" t="s">
        <v>21</v>
      </c>
      <c r="FL67" s="584">
        <v>3152</v>
      </c>
      <c r="FM67" s="547" t="s">
        <v>40</v>
      </c>
      <c r="FN67" s="548" t="s">
        <v>26</v>
      </c>
    </row>
    <row r="68" spans="1:170" ht="15" customHeight="1">
      <c r="A68" s="1873" t="s">
        <v>26</v>
      </c>
      <c r="B68" s="554" t="s">
        <v>26</v>
      </c>
      <c r="C68" s="1766" t="s">
        <v>178</v>
      </c>
      <c r="D68" s="558">
        <v>163830</v>
      </c>
      <c r="E68" s="555" t="s">
        <v>21</v>
      </c>
      <c r="F68" s="555"/>
      <c r="G68" s="555">
        <v>156224</v>
      </c>
      <c r="H68" s="555">
        <v>22011</v>
      </c>
      <c r="I68" s="555">
        <v>4343</v>
      </c>
      <c r="J68" s="555">
        <v>129870</v>
      </c>
      <c r="K68" s="555">
        <v>29662</v>
      </c>
      <c r="L68" s="555">
        <v>82866</v>
      </c>
      <c r="M68" s="555">
        <v>17342</v>
      </c>
      <c r="N68" s="555">
        <v>20472</v>
      </c>
      <c r="O68" s="587">
        <v>233491</v>
      </c>
      <c r="P68" s="556" t="s">
        <v>41</v>
      </c>
      <c r="Q68" s="557" t="s">
        <v>26</v>
      </c>
      <c r="R68" s="1873" t="s">
        <v>26</v>
      </c>
      <c r="S68" s="554" t="s">
        <v>26</v>
      </c>
      <c r="T68" s="1766" t="s">
        <v>178</v>
      </c>
      <c r="U68" s="558">
        <v>2125</v>
      </c>
      <c r="V68" s="555" t="s">
        <v>22</v>
      </c>
      <c r="W68" s="555"/>
      <c r="X68" s="555">
        <v>2073</v>
      </c>
      <c r="Y68" s="555" t="s">
        <v>21</v>
      </c>
      <c r="Z68" s="555" t="s">
        <v>21</v>
      </c>
      <c r="AA68" s="555">
        <v>2073</v>
      </c>
      <c r="AB68" s="555" t="s">
        <v>22</v>
      </c>
      <c r="AC68" s="555">
        <v>26</v>
      </c>
      <c r="AD68" s="555">
        <v>2047</v>
      </c>
      <c r="AE68" s="555">
        <v>18</v>
      </c>
      <c r="AF68" s="587">
        <v>139</v>
      </c>
      <c r="AG68" s="556" t="s">
        <v>41</v>
      </c>
      <c r="AH68" s="557" t="s">
        <v>26</v>
      </c>
      <c r="AI68" s="1873" t="s">
        <v>26</v>
      </c>
      <c r="AJ68" s="554" t="s">
        <v>26</v>
      </c>
      <c r="AK68" s="1766" t="s">
        <v>178</v>
      </c>
      <c r="AL68" s="558">
        <v>19046</v>
      </c>
      <c r="AM68" s="555" t="s">
        <v>21</v>
      </c>
      <c r="AN68" s="555"/>
      <c r="AO68" s="555">
        <v>19527</v>
      </c>
      <c r="AP68" s="555">
        <v>6964</v>
      </c>
      <c r="AQ68" s="555">
        <v>3442</v>
      </c>
      <c r="AR68" s="555">
        <v>9121</v>
      </c>
      <c r="AS68" s="555" t="s">
        <v>21</v>
      </c>
      <c r="AT68" s="555">
        <v>8992</v>
      </c>
      <c r="AU68" s="555">
        <v>129</v>
      </c>
      <c r="AV68" s="555">
        <v>2664</v>
      </c>
      <c r="AW68" s="587">
        <v>35194</v>
      </c>
      <c r="AX68" s="556" t="s">
        <v>41</v>
      </c>
      <c r="AY68" s="557" t="s">
        <v>26</v>
      </c>
      <c r="AZ68" s="1873" t="s">
        <v>26</v>
      </c>
      <c r="BA68" s="554" t="s">
        <v>26</v>
      </c>
      <c r="BB68" s="1766" t="s">
        <v>178</v>
      </c>
      <c r="BC68" s="558">
        <v>4</v>
      </c>
      <c r="BD68" s="555" t="s">
        <v>22</v>
      </c>
      <c r="BE68" s="555"/>
      <c r="BF68" s="555">
        <v>4</v>
      </c>
      <c r="BG68" s="555" t="s">
        <v>21</v>
      </c>
      <c r="BH68" s="555" t="s">
        <v>21</v>
      </c>
      <c r="BI68" s="555">
        <v>4</v>
      </c>
      <c r="BJ68" s="555" t="s">
        <v>21</v>
      </c>
      <c r="BK68" s="555">
        <v>4</v>
      </c>
      <c r="BL68" s="555" t="s">
        <v>21</v>
      </c>
      <c r="BM68" s="555" t="s">
        <v>22</v>
      </c>
      <c r="BN68" s="587" t="s">
        <v>22</v>
      </c>
      <c r="BO68" s="556" t="s">
        <v>41</v>
      </c>
      <c r="BP68" s="557" t="s">
        <v>26</v>
      </c>
      <c r="BQ68" s="1873" t="s">
        <v>26</v>
      </c>
      <c r="BR68" s="554" t="s">
        <v>26</v>
      </c>
      <c r="BS68" s="1766" t="s">
        <v>178</v>
      </c>
      <c r="BT68" s="558">
        <v>5494737</v>
      </c>
      <c r="BU68" s="555">
        <v>3278722</v>
      </c>
      <c r="BV68" s="555"/>
      <c r="BW68" s="555">
        <v>7100322</v>
      </c>
      <c r="BX68" s="555">
        <v>567151</v>
      </c>
      <c r="BY68" s="555">
        <v>30206</v>
      </c>
      <c r="BZ68" s="555">
        <v>6502965</v>
      </c>
      <c r="CA68" s="555">
        <v>2367746</v>
      </c>
      <c r="CB68" s="555">
        <v>4042628</v>
      </c>
      <c r="CC68" s="555">
        <v>92592</v>
      </c>
      <c r="CD68" s="555">
        <v>1169437</v>
      </c>
      <c r="CE68" s="587">
        <v>5930340</v>
      </c>
      <c r="CF68" s="556" t="s">
        <v>41</v>
      </c>
      <c r="CG68" s="557" t="s">
        <v>26</v>
      </c>
      <c r="CH68" s="1873" t="s">
        <v>26</v>
      </c>
      <c r="CI68" s="554" t="s">
        <v>26</v>
      </c>
      <c r="CJ68" s="1766" t="s">
        <v>178</v>
      </c>
      <c r="CK68" s="558">
        <v>820893</v>
      </c>
      <c r="CL68" s="555">
        <v>2111695</v>
      </c>
      <c r="CM68" s="555"/>
      <c r="CN68" s="555">
        <v>2569334</v>
      </c>
      <c r="CO68" s="555" t="s">
        <v>22</v>
      </c>
      <c r="CP68" s="555" t="s">
        <v>21</v>
      </c>
      <c r="CQ68" s="555">
        <v>2569334</v>
      </c>
      <c r="CR68" s="555">
        <v>32296</v>
      </c>
      <c r="CS68" s="555">
        <v>2531874</v>
      </c>
      <c r="CT68" s="555">
        <v>5164</v>
      </c>
      <c r="CU68" s="555">
        <v>251346</v>
      </c>
      <c r="CV68" s="587">
        <v>1666734</v>
      </c>
      <c r="CW68" s="556" t="s">
        <v>41</v>
      </c>
      <c r="CX68" s="557" t="s">
        <v>26</v>
      </c>
      <c r="CY68" s="1873" t="s">
        <v>26</v>
      </c>
      <c r="CZ68" s="554" t="s">
        <v>26</v>
      </c>
      <c r="DA68" s="1766" t="s">
        <v>178</v>
      </c>
      <c r="DB68" s="558">
        <v>153196</v>
      </c>
      <c r="DC68" s="555">
        <v>10477657</v>
      </c>
      <c r="DD68" s="555"/>
      <c r="DE68" s="555">
        <v>7211051</v>
      </c>
      <c r="DF68" s="555">
        <v>2352558</v>
      </c>
      <c r="DG68" s="555">
        <v>253080</v>
      </c>
      <c r="DH68" s="555">
        <v>4605413</v>
      </c>
      <c r="DI68" s="555" t="s">
        <v>21</v>
      </c>
      <c r="DJ68" s="555">
        <v>4240949</v>
      </c>
      <c r="DK68" s="555">
        <v>364464</v>
      </c>
      <c r="DL68" s="555">
        <v>3284989</v>
      </c>
      <c r="DM68" s="587" t="s">
        <v>22</v>
      </c>
      <c r="DN68" s="556" t="s">
        <v>41</v>
      </c>
      <c r="DO68" s="557" t="s">
        <v>26</v>
      </c>
      <c r="DP68" s="1873" t="s">
        <v>26</v>
      </c>
      <c r="DQ68" s="554" t="s">
        <v>26</v>
      </c>
      <c r="DR68" s="1766" t="s">
        <v>178</v>
      </c>
      <c r="DS68" s="558">
        <v>2073</v>
      </c>
      <c r="DT68" s="555" t="s">
        <v>21</v>
      </c>
      <c r="DU68" s="555"/>
      <c r="DV68" s="555">
        <v>2049</v>
      </c>
      <c r="DW68" s="555">
        <v>261</v>
      </c>
      <c r="DX68" s="555" t="s">
        <v>21</v>
      </c>
      <c r="DY68" s="555">
        <v>1788</v>
      </c>
      <c r="DZ68" s="555" t="s">
        <v>21</v>
      </c>
      <c r="EA68" s="555">
        <v>1701</v>
      </c>
      <c r="EB68" s="555">
        <v>87</v>
      </c>
      <c r="EC68" s="555" t="s">
        <v>21</v>
      </c>
      <c r="ED68" s="587">
        <v>24</v>
      </c>
      <c r="EE68" s="556" t="s">
        <v>41</v>
      </c>
      <c r="EF68" s="557" t="s">
        <v>26</v>
      </c>
      <c r="EG68" s="1873" t="s">
        <v>26</v>
      </c>
      <c r="EH68" s="554" t="s">
        <v>26</v>
      </c>
      <c r="EI68" s="1766" t="s">
        <v>178</v>
      </c>
      <c r="EJ68" s="558">
        <v>192197</v>
      </c>
      <c r="EK68" s="555" t="s">
        <v>22</v>
      </c>
      <c r="EL68" s="555"/>
      <c r="EM68" s="555">
        <v>192197</v>
      </c>
      <c r="EN68" s="555">
        <v>37403</v>
      </c>
      <c r="EO68" s="555">
        <v>5074</v>
      </c>
      <c r="EP68" s="555">
        <v>149720</v>
      </c>
      <c r="EQ68" s="555" t="s">
        <v>22</v>
      </c>
      <c r="ER68" s="555">
        <v>143269</v>
      </c>
      <c r="ES68" s="555">
        <v>6451</v>
      </c>
      <c r="ET68" s="555" t="s">
        <v>22</v>
      </c>
      <c r="EU68" s="587" t="s">
        <v>22</v>
      </c>
      <c r="EV68" s="556" t="s">
        <v>41</v>
      </c>
      <c r="EW68" s="557" t="s">
        <v>26</v>
      </c>
      <c r="EX68" s="1873" t="s">
        <v>26</v>
      </c>
      <c r="EY68" s="554" t="s">
        <v>26</v>
      </c>
      <c r="EZ68" s="1766" t="s">
        <v>178</v>
      </c>
      <c r="FA68" s="558">
        <v>591</v>
      </c>
      <c r="FB68" s="555" t="s">
        <v>21</v>
      </c>
      <c r="FC68" s="555"/>
      <c r="FD68" s="555">
        <v>1234</v>
      </c>
      <c r="FE68" s="555" t="s">
        <v>21</v>
      </c>
      <c r="FF68" s="555" t="s">
        <v>21</v>
      </c>
      <c r="FG68" s="555">
        <v>1234</v>
      </c>
      <c r="FH68" s="555">
        <v>1234</v>
      </c>
      <c r="FI68" s="555" t="s">
        <v>21</v>
      </c>
      <c r="FJ68" s="555" t="s">
        <v>21</v>
      </c>
      <c r="FK68" s="555" t="s">
        <v>21</v>
      </c>
      <c r="FL68" s="587">
        <v>2509</v>
      </c>
      <c r="FM68" s="556" t="s">
        <v>41</v>
      </c>
      <c r="FN68" s="557" t="s">
        <v>26</v>
      </c>
    </row>
    <row r="69" spans="1:170" ht="15" customHeight="1">
      <c r="A69" s="550"/>
      <c r="B69" s="550"/>
      <c r="C69" s="550"/>
      <c r="D69" s="598"/>
      <c r="E69" s="598"/>
      <c r="F69" s="598"/>
      <c r="G69" s="598"/>
      <c r="H69" s="598"/>
      <c r="I69" s="598"/>
      <c r="J69" s="598"/>
      <c r="K69" s="598"/>
      <c r="L69" s="598"/>
      <c r="M69" s="598"/>
      <c r="N69" s="598"/>
      <c r="O69" s="655"/>
      <c r="P69" s="599"/>
      <c r="Q69" s="553"/>
      <c r="R69" s="550"/>
      <c r="S69" s="550"/>
      <c r="T69" s="550"/>
      <c r="U69" s="598"/>
      <c r="V69" s="598"/>
      <c r="W69" s="598"/>
      <c r="X69" s="598"/>
      <c r="Y69" s="598"/>
      <c r="Z69" s="598"/>
      <c r="AA69" s="598"/>
      <c r="AB69" s="598"/>
      <c r="AC69" s="598"/>
      <c r="AD69" s="598"/>
      <c r="AE69" s="598"/>
      <c r="AF69" s="655"/>
      <c r="AG69" s="599"/>
      <c r="AH69" s="553"/>
      <c r="AI69" s="550"/>
      <c r="AJ69" s="550"/>
      <c r="AK69" s="550"/>
      <c r="AL69" s="598"/>
      <c r="AM69" s="598"/>
      <c r="AN69" s="598"/>
      <c r="AO69" s="598"/>
      <c r="AP69" s="598"/>
      <c r="AQ69" s="598"/>
      <c r="AR69" s="598"/>
      <c r="AS69" s="598"/>
      <c r="AT69" s="598"/>
      <c r="AU69" s="598"/>
      <c r="AV69" s="598"/>
      <c r="AW69" s="655"/>
      <c r="AX69" s="599"/>
      <c r="AY69" s="553"/>
      <c r="AZ69" s="550"/>
      <c r="BA69" s="550"/>
      <c r="BB69" s="550"/>
      <c r="BC69" s="598"/>
      <c r="BD69" s="598"/>
      <c r="BE69" s="598"/>
      <c r="BF69" s="598"/>
      <c r="BG69" s="598"/>
      <c r="BH69" s="598"/>
      <c r="BI69" s="598"/>
      <c r="BJ69" s="598"/>
      <c r="BK69" s="598"/>
      <c r="BL69" s="598"/>
      <c r="BM69" s="598"/>
      <c r="BN69" s="655"/>
      <c r="BO69" s="599"/>
      <c r="BP69" s="553"/>
      <c r="BQ69" s="550"/>
      <c r="BR69" s="550"/>
      <c r="BS69" s="550"/>
      <c r="BT69" s="598"/>
      <c r="BU69" s="598"/>
      <c r="BV69" s="598"/>
      <c r="BW69" s="598"/>
      <c r="BX69" s="598"/>
      <c r="BY69" s="598"/>
      <c r="BZ69" s="598"/>
      <c r="CA69" s="598"/>
      <c r="CB69" s="598"/>
      <c r="CC69" s="598"/>
      <c r="CD69" s="598"/>
      <c r="CE69" s="655"/>
      <c r="CF69" s="599"/>
      <c r="CG69" s="553"/>
      <c r="CH69" s="550"/>
      <c r="CI69" s="550"/>
      <c r="CJ69" s="550"/>
      <c r="CK69" s="598"/>
      <c r="CL69" s="598"/>
      <c r="CM69" s="598"/>
      <c r="CN69" s="598"/>
      <c r="CO69" s="598"/>
      <c r="CP69" s="598"/>
      <c r="CQ69" s="598"/>
      <c r="CR69" s="598"/>
      <c r="CS69" s="598"/>
      <c r="CT69" s="598"/>
      <c r="CU69" s="598"/>
      <c r="CV69" s="655"/>
      <c r="CW69" s="599"/>
      <c r="CX69" s="553"/>
      <c r="CY69" s="550"/>
      <c r="CZ69" s="550"/>
      <c r="DA69" s="550"/>
      <c r="DB69" s="598"/>
      <c r="DC69" s="598"/>
      <c r="DD69" s="598"/>
      <c r="DE69" s="598"/>
      <c r="DF69" s="598"/>
      <c r="DG69" s="598"/>
      <c r="DH69" s="598"/>
      <c r="DI69" s="598"/>
      <c r="DJ69" s="598"/>
      <c r="DK69" s="598"/>
      <c r="DL69" s="598"/>
      <c r="DM69" s="598"/>
      <c r="DN69" s="599"/>
      <c r="DO69" s="553"/>
      <c r="DP69" s="550"/>
      <c r="DQ69" s="550"/>
      <c r="DR69" s="550"/>
      <c r="DS69" s="598"/>
      <c r="DT69" s="598"/>
      <c r="DU69" s="598"/>
      <c r="DV69" s="598"/>
      <c r="DW69" s="598"/>
      <c r="DX69" s="598"/>
      <c r="DY69" s="598"/>
      <c r="DZ69" s="598"/>
      <c r="EA69" s="598"/>
      <c r="EB69" s="598"/>
      <c r="EC69" s="598"/>
      <c r="ED69" s="655"/>
      <c r="EE69" s="599"/>
      <c r="EF69" s="553"/>
      <c r="EG69" s="550"/>
      <c r="EH69" s="550"/>
      <c r="EI69" s="550"/>
      <c r="EJ69" s="598"/>
      <c r="EK69" s="598"/>
      <c r="EL69" s="598"/>
      <c r="EM69" s="598"/>
      <c r="EN69" s="598"/>
      <c r="EO69" s="598"/>
      <c r="EP69" s="598"/>
      <c r="EQ69" s="598"/>
      <c r="ER69" s="598"/>
      <c r="ES69" s="598"/>
      <c r="ET69" s="598"/>
      <c r="EU69" s="655"/>
      <c r="EV69" s="599"/>
      <c r="EW69" s="553"/>
      <c r="EX69" s="550"/>
      <c r="EY69" s="550"/>
      <c r="EZ69" s="550"/>
      <c r="FA69" s="598"/>
      <c r="FB69" s="598"/>
      <c r="FC69" s="598"/>
      <c r="FD69" s="598"/>
      <c r="FE69" s="598"/>
      <c r="FF69" s="598"/>
      <c r="FG69" s="598"/>
      <c r="FH69" s="598"/>
      <c r="FI69" s="598"/>
      <c r="FJ69" s="598"/>
      <c r="FK69" s="598"/>
      <c r="FL69" s="655"/>
      <c r="FM69" s="599"/>
      <c r="FN69" s="553"/>
    </row>
    <row r="70" spans="1:170" s="512" customFormat="1" ht="19.5" customHeight="1">
      <c r="A70" s="2310" t="s">
        <v>1282</v>
      </c>
      <c r="B70" s="540"/>
      <c r="C70" s="540"/>
      <c r="D70" s="521"/>
      <c r="E70" s="520" t="s">
        <v>725</v>
      </c>
      <c r="F70" s="520"/>
      <c r="G70" s="520"/>
      <c r="H70" s="520"/>
      <c r="I70" s="520"/>
      <c r="J70" s="520"/>
      <c r="K70" s="520"/>
      <c r="L70" s="520"/>
      <c r="M70" s="520"/>
      <c r="N70" s="520"/>
      <c r="O70" s="2311" t="s">
        <v>863</v>
      </c>
      <c r="P70" s="2348"/>
      <c r="Q70" s="518"/>
      <c r="R70" s="2310" t="s">
        <v>875</v>
      </c>
      <c r="S70" s="540"/>
      <c r="T70" s="540"/>
      <c r="U70" s="521"/>
      <c r="V70" s="518" t="s">
        <v>1191</v>
      </c>
      <c r="W70" s="520"/>
      <c r="X70" s="520"/>
      <c r="Y70" s="520"/>
      <c r="Z70" s="520"/>
      <c r="AA70" s="520"/>
      <c r="AB70" s="520"/>
      <c r="AC70" s="520"/>
      <c r="AD70" s="520"/>
      <c r="AE70" s="520"/>
      <c r="AF70" s="2311" t="s">
        <v>863</v>
      </c>
      <c r="AG70" s="2348"/>
      <c r="AH70" s="518"/>
      <c r="AI70" s="2310" t="s">
        <v>893</v>
      </c>
      <c r="AJ70" s="540"/>
      <c r="AK70" s="540"/>
      <c r="AL70" s="519"/>
      <c r="AM70" s="540" t="s">
        <v>1189</v>
      </c>
      <c r="AN70" s="520"/>
      <c r="AO70" s="520"/>
      <c r="AP70" s="517"/>
      <c r="AQ70" s="517"/>
      <c r="AR70" s="520"/>
      <c r="AS70" s="520"/>
      <c r="AT70" s="520"/>
      <c r="AU70" s="520"/>
      <c r="AV70" s="520"/>
      <c r="AW70" s="2311" t="s">
        <v>863</v>
      </c>
      <c r="AX70" s="2348"/>
      <c r="AY70" s="518"/>
      <c r="AZ70" s="2310" t="s">
        <v>1400</v>
      </c>
      <c r="BA70" s="540"/>
      <c r="BB70" s="540"/>
      <c r="BC70" s="519"/>
      <c r="BD70" s="553" t="s">
        <v>732</v>
      </c>
      <c r="BE70" s="520"/>
      <c r="BF70" s="520"/>
      <c r="BI70" s="517"/>
      <c r="BJ70" s="517"/>
      <c r="BK70" s="517"/>
      <c r="BL70" s="517"/>
      <c r="BM70" s="517"/>
      <c r="BN70" s="2311" t="s">
        <v>883</v>
      </c>
      <c r="BO70" s="2348"/>
      <c r="BP70" s="518"/>
      <c r="BQ70" s="2310" t="s">
        <v>894</v>
      </c>
      <c r="BR70" s="540"/>
      <c r="BS70" s="540"/>
      <c r="BT70" s="521"/>
      <c r="BU70" s="518" t="s">
        <v>1404</v>
      </c>
      <c r="BV70" s="520"/>
      <c r="BW70" s="520"/>
      <c r="BX70" s="520"/>
      <c r="BY70" s="520"/>
      <c r="BZ70" s="520"/>
      <c r="CA70" s="520"/>
      <c r="CB70" s="520"/>
      <c r="CC70" s="520"/>
      <c r="CD70" s="520"/>
      <c r="CE70" s="2311" t="s">
        <v>883</v>
      </c>
      <c r="CF70" s="2348"/>
      <c r="CG70" s="518"/>
      <c r="CH70" s="2310" t="s">
        <v>1405</v>
      </c>
      <c r="CI70" s="540"/>
      <c r="CJ70" s="540"/>
      <c r="CK70" s="521"/>
      <c r="CL70" s="520" t="s">
        <v>1213</v>
      </c>
      <c r="CM70" s="520"/>
      <c r="CN70" s="520"/>
      <c r="CO70" s="520"/>
      <c r="CP70" s="520"/>
      <c r="CQ70" s="520"/>
      <c r="CR70" s="520"/>
      <c r="CS70" s="520"/>
      <c r="CT70" s="520"/>
      <c r="CU70" s="520"/>
      <c r="CV70" s="2311" t="s">
        <v>883</v>
      </c>
      <c r="CW70" s="2348"/>
      <c r="CX70" s="518"/>
      <c r="CY70" s="2310" t="s">
        <v>895</v>
      </c>
      <c r="CZ70" s="540"/>
      <c r="DA70" s="540"/>
      <c r="DB70" s="521"/>
      <c r="DC70" s="518" t="s">
        <v>1251</v>
      </c>
      <c r="DD70" s="520"/>
      <c r="DE70" s="520"/>
      <c r="DF70" s="520"/>
      <c r="DG70" s="520"/>
      <c r="DH70" s="520"/>
      <c r="DI70" s="520"/>
      <c r="DJ70" s="520"/>
      <c r="DK70" s="520"/>
      <c r="DL70" s="520"/>
      <c r="DM70" s="2312" t="s">
        <v>885</v>
      </c>
      <c r="DN70" s="2348"/>
      <c r="DO70" s="518"/>
      <c r="DP70" s="2310" t="s">
        <v>880</v>
      </c>
      <c r="DQ70" s="540"/>
      <c r="DR70" s="540"/>
      <c r="DS70" s="521"/>
      <c r="DT70" s="518" t="s">
        <v>1275</v>
      </c>
      <c r="DU70" s="520"/>
      <c r="DV70" s="520"/>
      <c r="DW70" s="520"/>
      <c r="DX70" s="520"/>
      <c r="DY70" s="520"/>
      <c r="DZ70" s="520"/>
      <c r="EA70" s="520"/>
      <c r="EB70" s="520"/>
      <c r="EC70" s="520"/>
      <c r="ED70" s="2311" t="s">
        <v>883</v>
      </c>
      <c r="EE70" s="2348"/>
      <c r="EF70" s="518"/>
      <c r="EG70" s="2310" t="s">
        <v>607</v>
      </c>
      <c r="EH70" s="540"/>
      <c r="EI70" s="540"/>
      <c r="EJ70" s="521"/>
      <c r="EK70" s="561" t="s">
        <v>1352</v>
      </c>
      <c r="EL70" s="520"/>
      <c r="EM70" s="520"/>
      <c r="EN70" s="520"/>
      <c r="EO70" s="520"/>
      <c r="EU70" s="2312" t="s">
        <v>1181</v>
      </c>
      <c r="EV70" s="2348"/>
      <c r="EW70" s="518"/>
      <c r="EX70" s="2310" t="s">
        <v>896</v>
      </c>
      <c r="EY70" s="540"/>
      <c r="EZ70" s="540"/>
      <c r="FA70" s="521"/>
      <c r="FB70" s="561" t="s">
        <v>1186</v>
      </c>
      <c r="FC70" s="517"/>
      <c r="FD70" s="517"/>
      <c r="FE70" s="520"/>
      <c r="FF70" s="520"/>
      <c r="FG70" s="520"/>
      <c r="FH70" s="520"/>
      <c r="FI70" s="520"/>
      <c r="FJ70" s="520"/>
      <c r="FK70" s="520"/>
      <c r="FL70" s="2311" t="s">
        <v>883</v>
      </c>
      <c r="FM70" s="518"/>
      <c r="FN70" s="518"/>
    </row>
    <row r="71" spans="1:170" ht="18" customHeight="1">
      <c r="A71" s="2333">
        <v>41275</v>
      </c>
      <c r="B71" s="529">
        <v>41275</v>
      </c>
      <c r="C71" s="2334">
        <v>41275</v>
      </c>
      <c r="D71" s="595">
        <v>1731</v>
      </c>
      <c r="E71" s="530" t="s">
        <v>22</v>
      </c>
      <c r="F71" s="530"/>
      <c r="G71" s="530">
        <v>1682</v>
      </c>
      <c r="H71" s="530" t="s">
        <v>22</v>
      </c>
      <c r="I71" s="530" t="s">
        <v>22</v>
      </c>
      <c r="J71" s="530">
        <v>1682</v>
      </c>
      <c r="K71" s="530" t="s">
        <v>22</v>
      </c>
      <c r="L71" s="530" t="s">
        <v>22</v>
      </c>
      <c r="M71" s="530">
        <v>1682</v>
      </c>
      <c r="N71" s="530">
        <v>52</v>
      </c>
      <c r="O71" s="533">
        <v>11</v>
      </c>
      <c r="P71" s="531">
        <v>41275</v>
      </c>
      <c r="Q71" s="532">
        <v>41275</v>
      </c>
      <c r="R71" s="2333">
        <v>41275</v>
      </c>
      <c r="S71" s="529">
        <v>41275</v>
      </c>
      <c r="T71" s="2334">
        <v>41275</v>
      </c>
      <c r="U71" s="595">
        <v>631916</v>
      </c>
      <c r="V71" s="530" t="s">
        <v>21</v>
      </c>
      <c r="W71" s="530"/>
      <c r="X71" s="530">
        <v>608690</v>
      </c>
      <c r="Y71" s="530">
        <v>157607</v>
      </c>
      <c r="Z71" s="530">
        <v>48245</v>
      </c>
      <c r="AA71" s="530">
        <v>402838</v>
      </c>
      <c r="AB71" s="530" t="s">
        <v>21</v>
      </c>
      <c r="AC71" s="530">
        <v>391262</v>
      </c>
      <c r="AD71" s="530">
        <v>11576</v>
      </c>
      <c r="AE71" s="530">
        <v>22601</v>
      </c>
      <c r="AF71" s="533">
        <v>69499</v>
      </c>
      <c r="AG71" s="531">
        <v>41275</v>
      </c>
      <c r="AH71" s="532">
        <v>41275</v>
      </c>
      <c r="AI71" s="2333">
        <v>41275</v>
      </c>
      <c r="AJ71" s="529">
        <v>41275</v>
      </c>
      <c r="AK71" s="2334">
        <v>41275</v>
      </c>
      <c r="AL71" s="595">
        <v>78589</v>
      </c>
      <c r="AM71" s="530" t="s">
        <v>22</v>
      </c>
      <c r="AN71" s="530"/>
      <c r="AO71" s="530">
        <v>86641</v>
      </c>
      <c r="AP71" s="530" t="s">
        <v>21</v>
      </c>
      <c r="AQ71" s="530" t="s">
        <v>21</v>
      </c>
      <c r="AR71" s="530">
        <v>86641</v>
      </c>
      <c r="AS71" s="530">
        <v>86641</v>
      </c>
      <c r="AT71" s="530" t="s">
        <v>21</v>
      </c>
      <c r="AU71" s="530" t="s">
        <v>21</v>
      </c>
      <c r="AV71" s="530" t="s">
        <v>21</v>
      </c>
      <c r="AW71" s="533">
        <v>13470</v>
      </c>
      <c r="AX71" s="531">
        <v>41275</v>
      </c>
      <c r="AY71" s="532">
        <v>41275</v>
      </c>
      <c r="AZ71" s="2333">
        <v>41275</v>
      </c>
      <c r="BA71" s="529">
        <v>41275</v>
      </c>
      <c r="BB71" s="2334">
        <v>41275</v>
      </c>
      <c r="BC71" s="595">
        <v>1360871</v>
      </c>
      <c r="BD71" s="530" t="s">
        <v>22</v>
      </c>
      <c r="BE71" s="530"/>
      <c r="BF71" s="530">
        <v>1172524</v>
      </c>
      <c r="BG71" s="530" t="s">
        <v>21</v>
      </c>
      <c r="BH71" s="530" t="s">
        <v>21</v>
      </c>
      <c r="BI71" s="530">
        <v>1172524</v>
      </c>
      <c r="BJ71" s="530">
        <v>240695</v>
      </c>
      <c r="BK71" s="530">
        <v>931829</v>
      </c>
      <c r="BL71" s="530" t="s">
        <v>21</v>
      </c>
      <c r="BM71" s="530">
        <v>256462</v>
      </c>
      <c r="BN71" s="533">
        <v>163376</v>
      </c>
      <c r="BO71" s="531">
        <v>41275</v>
      </c>
      <c r="BP71" s="532">
        <v>41275</v>
      </c>
      <c r="BQ71" s="2333">
        <v>41275</v>
      </c>
      <c r="BR71" s="529">
        <v>41275</v>
      </c>
      <c r="BS71" s="2334">
        <v>41275</v>
      </c>
      <c r="BT71" s="595">
        <v>47622138</v>
      </c>
      <c r="BU71" s="530" t="s">
        <v>22</v>
      </c>
      <c r="BV71" s="530"/>
      <c r="BW71" s="530">
        <v>43581493</v>
      </c>
      <c r="BX71" s="530" t="s">
        <v>21</v>
      </c>
      <c r="BY71" s="530" t="s">
        <v>21</v>
      </c>
      <c r="BZ71" s="530">
        <v>43581493</v>
      </c>
      <c r="CA71" s="530">
        <v>39883777</v>
      </c>
      <c r="CB71" s="530">
        <v>3697716</v>
      </c>
      <c r="CC71" s="530" t="s">
        <v>21</v>
      </c>
      <c r="CD71" s="530">
        <v>3643712</v>
      </c>
      <c r="CE71" s="533">
        <v>4505156</v>
      </c>
      <c r="CF71" s="531">
        <v>41275</v>
      </c>
      <c r="CG71" s="532">
        <v>41275</v>
      </c>
      <c r="CH71" s="2333">
        <v>41275</v>
      </c>
      <c r="CI71" s="529">
        <v>41275</v>
      </c>
      <c r="CJ71" s="2334">
        <v>41275</v>
      </c>
      <c r="CK71" s="595">
        <v>58228</v>
      </c>
      <c r="CL71" s="530">
        <v>879779</v>
      </c>
      <c r="CM71" s="530"/>
      <c r="CN71" s="530">
        <v>93046</v>
      </c>
      <c r="CO71" s="530" t="s">
        <v>21</v>
      </c>
      <c r="CP71" s="530" t="s">
        <v>21</v>
      </c>
      <c r="CQ71" s="530">
        <v>93046</v>
      </c>
      <c r="CR71" s="530">
        <v>93046</v>
      </c>
      <c r="CS71" s="530" t="s">
        <v>21</v>
      </c>
      <c r="CT71" s="530" t="s">
        <v>21</v>
      </c>
      <c r="CU71" s="530">
        <v>842981</v>
      </c>
      <c r="CV71" s="533">
        <v>12354</v>
      </c>
      <c r="CW71" s="531">
        <v>41275</v>
      </c>
      <c r="CX71" s="532">
        <v>41275</v>
      </c>
      <c r="CY71" s="2333">
        <v>41275</v>
      </c>
      <c r="CZ71" s="529">
        <v>41275</v>
      </c>
      <c r="DA71" s="2334">
        <v>41275</v>
      </c>
      <c r="DB71" s="595">
        <v>82579</v>
      </c>
      <c r="DC71" s="530">
        <v>8318194</v>
      </c>
      <c r="DD71" s="530"/>
      <c r="DE71" s="530">
        <v>5498990</v>
      </c>
      <c r="DF71" s="530">
        <v>2151763</v>
      </c>
      <c r="DG71" s="530">
        <v>1502</v>
      </c>
      <c r="DH71" s="530">
        <v>3345725</v>
      </c>
      <c r="DI71" s="530" t="s">
        <v>21</v>
      </c>
      <c r="DJ71" s="530">
        <v>2969570</v>
      </c>
      <c r="DK71" s="530">
        <v>376155</v>
      </c>
      <c r="DL71" s="530">
        <v>2582757</v>
      </c>
      <c r="DM71" s="533" t="s">
        <v>22</v>
      </c>
      <c r="DN71" s="531">
        <v>41275</v>
      </c>
      <c r="DO71" s="532">
        <v>41275</v>
      </c>
      <c r="DP71" s="2333">
        <v>41275</v>
      </c>
      <c r="DQ71" s="529">
        <v>41275</v>
      </c>
      <c r="DR71" s="2334">
        <v>41275</v>
      </c>
      <c r="DS71" s="595">
        <v>499130</v>
      </c>
      <c r="DT71" s="530" t="s">
        <v>21</v>
      </c>
      <c r="DU71" s="530"/>
      <c r="DV71" s="530">
        <v>486304</v>
      </c>
      <c r="DW71" s="530">
        <v>51427</v>
      </c>
      <c r="DX71" s="530">
        <v>24958</v>
      </c>
      <c r="DY71" s="530">
        <v>409919</v>
      </c>
      <c r="DZ71" s="530" t="s">
        <v>21</v>
      </c>
      <c r="EA71" s="530">
        <v>360551</v>
      </c>
      <c r="EB71" s="530">
        <v>49368</v>
      </c>
      <c r="EC71" s="530">
        <v>76295</v>
      </c>
      <c r="ED71" s="533">
        <v>31665</v>
      </c>
      <c r="EE71" s="531">
        <v>41275</v>
      </c>
      <c r="EF71" s="532">
        <v>41275</v>
      </c>
      <c r="EG71" s="2333">
        <v>41275</v>
      </c>
      <c r="EH71" s="529">
        <v>41275</v>
      </c>
      <c r="EI71" s="2334">
        <v>41275</v>
      </c>
      <c r="EJ71" s="595">
        <v>7564974</v>
      </c>
      <c r="EK71" s="530">
        <v>4321649</v>
      </c>
      <c r="EL71" s="530"/>
      <c r="EM71" s="530">
        <v>11275381</v>
      </c>
      <c r="EN71" s="530" t="s">
        <v>22</v>
      </c>
      <c r="EO71" s="530" t="s">
        <v>21</v>
      </c>
      <c r="EP71" s="530">
        <v>11275381</v>
      </c>
      <c r="EQ71" s="530" t="s">
        <v>21</v>
      </c>
      <c r="ER71" s="530">
        <v>10084801</v>
      </c>
      <c r="ES71" s="530">
        <v>1190580</v>
      </c>
      <c r="ET71" s="530">
        <v>405259</v>
      </c>
      <c r="EU71" s="533">
        <v>1458</v>
      </c>
      <c r="EV71" s="531">
        <v>41275</v>
      </c>
      <c r="EW71" s="532">
        <v>41275</v>
      </c>
      <c r="EX71" s="2333">
        <v>41275</v>
      </c>
      <c r="EY71" s="529">
        <v>41275</v>
      </c>
      <c r="EZ71" s="2334">
        <v>41275</v>
      </c>
      <c r="FA71" s="595">
        <v>203772</v>
      </c>
      <c r="FB71" s="530">
        <v>19576</v>
      </c>
      <c r="FC71" s="530"/>
      <c r="FD71" s="530">
        <v>198327</v>
      </c>
      <c r="FE71" s="530" t="s">
        <v>21</v>
      </c>
      <c r="FF71" s="530" t="s">
        <v>21</v>
      </c>
      <c r="FG71" s="530">
        <v>198327</v>
      </c>
      <c r="FH71" s="530">
        <v>116355</v>
      </c>
      <c r="FI71" s="530">
        <v>61105</v>
      </c>
      <c r="FJ71" s="530">
        <v>20867</v>
      </c>
      <c r="FK71" s="530">
        <v>21489</v>
      </c>
      <c r="FL71" s="533">
        <v>4487</v>
      </c>
      <c r="FM71" s="531">
        <v>41275</v>
      </c>
      <c r="FN71" s="532">
        <v>41275</v>
      </c>
    </row>
    <row r="72" spans="1:170" ht="15" customHeight="1">
      <c r="A72" s="1858"/>
      <c r="B72" s="534">
        <v>41640</v>
      </c>
      <c r="C72" s="129"/>
      <c r="D72" s="536">
        <v>705</v>
      </c>
      <c r="E72" s="535" t="s">
        <v>22</v>
      </c>
      <c r="F72" s="535"/>
      <c r="G72" s="535">
        <v>649</v>
      </c>
      <c r="H72" s="535" t="s">
        <v>22</v>
      </c>
      <c r="I72" s="535" t="s">
        <v>22</v>
      </c>
      <c r="J72" s="535">
        <v>649</v>
      </c>
      <c r="K72" s="535" t="s">
        <v>22</v>
      </c>
      <c r="L72" s="535" t="s">
        <v>22</v>
      </c>
      <c r="M72" s="535">
        <v>649</v>
      </c>
      <c r="N72" s="535">
        <v>53</v>
      </c>
      <c r="O72" s="596">
        <v>14</v>
      </c>
      <c r="P72" s="531">
        <v>41640</v>
      </c>
      <c r="Q72" s="532">
        <v>41640</v>
      </c>
      <c r="R72" s="1858"/>
      <c r="S72" s="534">
        <v>41640</v>
      </c>
      <c r="T72" s="129"/>
      <c r="U72" s="536">
        <v>544090</v>
      </c>
      <c r="V72" s="535" t="s">
        <v>21</v>
      </c>
      <c r="W72" s="535"/>
      <c r="X72" s="535">
        <v>526271</v>
      </c>
      <c r="Y72" s="535">
        <v>133884</v>
      </c>
      <c r="Z72" s="535">
        <v>35325</v>
      </c>
      <c r="AA72" s="535">
        <v>357062</v>
      </c>
      <c r="AB72" s="535" t="s">
        <v>21</v>
      </c>
      <c r="AC72" s="535">
        <v>347489</v>
      </c>
      <c r="AD72" s="535">
        <v>9573</v>
      </c>
      <c r="AE72" s="535">
        <v>20602</v>
      </c>
      <c r="AF72" s="596">
        <v>66016</v>
      </c>
      <c r="AG72" s="531">
        <v>41640</v>
      </c>
      <c r="AH72" s="532">
        <v>41640</v>
      </c>
      <c r="AI72" s="1858"/>
      <c r="AJ72" s="534">
        <v>41640</v>
      </c>
      <c r="AK72" s="129"/>
      <c r="AL72" s="536">
        <v>87260</v>
      </c>
      <c r="AM72" s="535" t="s">
        <v>22</v>
      </c>
      <c r="AN72" s="535"/>
      <c r="AO72" s="535">
        <v>100111</v>
      </c>
      <c r="AP72" s="535" t="s">
        <v>21</v>
      </c>
      <c r="AQ72" s="535" t="s">
        <v>21</v>
      </c>
      <c r="AR72" s="535">
        <v>100111</v>
      </c>
      <c r="AS72" s="535">
        <v>100111</v>
      </c>
      <c r="AT72" s="535" t="s">
        <v>21</v>
      </c>
      <c r="AU72" s="535" t="s">
        <v>21</v>
      </c>
      <c r="AV72" s="535" t="s">
        <v>21</v>
      </c>
      <c r="AW72" s="596">
        <v>619</v>
      </c>
      <c r="AX72" s="531">
        <v>41640</v>
      </c>
      <c r="AY72" s="532">
        <v>41640</v>
      </c>
      <c r="AZ72" s="1858"/>
      <c r="BA72" s="534">
        <v>41640</v>
      </c>
      <c r="BB72" s="129"/>
      <c r="BC72" s="536">
        <v>1575691</v>
      </c>
      <c r="BD72" s="535" t="s">
        <v>22</v>
      </c>
      <c r="BE72" s="535"/>
      <c r="BF72" s="535">
        <v>1366015</v>
      </c>
      <c r="BG72" s="535" t="s">
        <v>21</v>
      </c>
      <c r="BH72" s="535" t="s">
        <v>21</v>
      </c>
      <c r="BI72" s="535">
        <v>1366015</v>
      </c>
      <c r="BJ72" s="535">
        <v>380923</v>
      </c>
      <c r="BK72" s="535">
        <v>985092</v>
      </c>
      <c r="BL72" s="535" t="s">
        <v>21</v>
      </c>
      <c r="BM72" s="535">
        <v>205248</v>
      </c>
      <c r="BN72" s="596">
        <v>194066</v>
      </c>
      <c r="BO72" s="531">
        <v>41640</v>
      </c>
      <c r="BP72" s="532">
        <v>41640</v>
      </c>
      <c r="BQ72" s="1858"/>
      <c r="BR72" s="534">
        <v>41640</v>
      </c>
      <c r="BS72" s="129"/>
      <c r="BT72" s="536">
        <v>45501081</v>
      </c>
      <c r="BU72" s="535" t="s">
        <v>22</v>
      </c>
      <c r="BV72" s="535"/>
      <c r="BW72" s="535">
        <v>42022228</v>
      </c>
      <c r="BX72" s="535" t="s">
        <v>21</v>
      </c>
      <c r="BY72" s="535" t="s">
        <v>21</v>
      </c>
      <c r="BZ72" s="535">
        <v>42022228</v>
      </c>
      <c r="CA72" s="535">
        <v>38162063</v>
      </c>
      <c r="CB72" s="535">
        <v>3860165</v>
      </c>
      <c r="CC72" s="535" t="s">
        <v>21</v>
      </c>
      <c r="CD72" s="535">
        <v>3915163</v>
      </c>
      <c r="CE72" s="596">
        <v>4032998</v>
      </c>
      <c r="CF72" s="531">
        <v>41640</v>
      </c>
      <c r="CG72" s="532">
        <v>41640</v>
      </c>
      <c r="CH72" s="1858"/>
      <c r="CI72" s="534">
        <v>41640</v>
      </c>
      <c r="CJ72" s="129"/>
      <c r="CK72" s="536">
        <v>52312</v>
      </c>
      <c r="CL72" s="535">
        <v>803333</v>
      </c>
      <c r="CM72" s="535"/>
      <c r="CN72" s="535">
        <v>90632</v>
      </c>
      <c r="CO72" s="535" t="s">
        <v>21</v>
      </c>
      <c r="CP72" s="535" t="s">
        <v>21</v>
      </c>
      <c r="CQ72" s="535">
        <v>90632</v>
      </c>
      <c r="CR72" s="535">
        <v>90632</v>
      </c>
      <c r="CS72" s="535" t="s">
        <v>21</v>
      </c>
      <c r="CT72" s="535" t="s">
        <v>21</v>
      </c>
      <c r="CU72" s="535">
        <v>764985</v>
      </c>
      <c r="CV72" s="596">
        <v>12384</v>
      </c>
      <c r="CW72" s="531">
        <v>41640</v>
      </c>
      <c r="CX72" s="532">
        <v>41640</v>
      </c>
      <c r="CY72" s="1858"/>
      <c r="CZ72" s="534">
        <v>41640</v>
      </c>
      <c r="DA72" s="129"/>
      <c r="DB72" s="536">
        <v>72982</v>
      </c>
      <c r="DC72" s="535">
        <v>8457369</v>
      </c>
      <c r="DD72" s="535"/>
      <c r="DE72" s="535">
        <v>5442274</v>
      </c>
      <c r="DF72" s="535">
        <v>2156449</v>
      </c>
      <c r="DG72" s="535">
        <v>1808</v>
      </c>
      <c r="DH72" s="535">
        <v>3284017</v>
      </c>
      <c r="DI72" s="535" t="s">
        <v>21</v>
      </c>
      <c r="DJ72" s="535">
        <v>2986273</v>
      </c>
      <c r="DK72" s="535">
        <v>297744</v>
      </c>
      <c r="DL72" s="535">
        <v>2737990</v>
      </c>
      <c r="DM72" s="596" t="s">
        <v>22</v>
      </c>
      <c r="DN72" s="531">
        <v>41640</v>
      </c>
      <c r="DO72" s="532">
        <v>41640</v>
      </c>
      <c r="DP72" s="1858"/>
      <c r="DQ72" s="534">
        <v>41640</v>
      </c>
      <c r="DR72" s="129"/>
      <c r="DS72" s="536">
        <v>562640</v>
      </c>
      <c r="DT72" s="535" t="s">
        <v>21</v>
      </c>
      <c r="DU72" s="535"/>
      <c r="DV72" s="535">
        <v>472957</v>
      </c>
      <c r="DW72" s="535">
        <v>55201</v>
      </c>
      <c r="DX72" s="535">
        <v>22439</v>
      </c>
      <c r="DY72" s="535">
        <v>395317</v>
      </c>
      <c r="DZ72" s="535" t="s">
        <v>21</v>
      </c>
      <c r="EA72" s="535">
        <v>349320</v>
      </c>
      <c r="EB72" s="535">
        <v>45997</v>
      </c>
      <c r="EC72" s="535">
        <v>63885</v>
      </c>
      <c r="ED72" s="596">
        <v>57043</v>
      </c>
      <c r="EE72" s="531">
        <v>41640</v>
      </c>
      <c r="EF72" s="532">
        <v>41640</v>
      </c>
      <c r="EG72" s="1858"/>
      <c r="EH72" s="534">
        <v>41640</v>
      </c>
      <c r="EI72" s="129"/>
      <c r="EJ72" s="536">
        <v>7737172</v>
      </c>
      <c r="EK72" s="535">
        <v>4228269</v>
      </c>
      <c r="EL72" s="535"/>
      <c r="EM72" s="535">
        <v>11348571</v>
      </c>
      <c r="EN72" s="535" t="s">
        <v>22</v>
      </c>
      <c r="EO72" s="535" t="s">
        <v>21</v>
      </c>
      <c r="EP72" s="535">
        <v>11348571</v>
      </c>
      <c r="EQ72" s="535" t="s">
        <v>21</v>
      </c>
      <c r="ER72" s="535">
        <v>10131906</v>
      </c>
      <c r="ES72" s="535">
        <v>1216665</v>
      </c>
      <c r="ET72" s="535">
        <v>372193</v>
      </c>
      <c r="EU72" s="596">
        <v>1508</v>
      </c>
      <c r="EV72" s="531">
        <v>41640</v>
      </c>
      <c r="EW72" s="532">
        <v>41640</v>
      </c>
      <c r="EX72" s="1858"/>
      <c r="EY72" s="534">
        <v>41640</v>
      </c>
      <c r="EZ72" s="129"/>
      <c r="FA72" s="536">
        <v>248348</v>
      </c>
      <c r="FB72" s="535">
        <v>28424</v>
      </c>
      <c r="FC72" s="535"/>
      <c r="FD72" s="535">
        <v>217925</v>
      </c>
      <c r="FE72" s="535" t="s">
        <v>21</v>
      </c>
      <c r="FF72" s="535" t="s">
        <v>21</v>
      </c>
      <c r="FG72" s="535">
        <v>217925</v>
      </c>
      <c r="FH72" s="535">
        <v>148734</v>
      </c>
      <c r="FI72" s="535">
        <v>43568</v>
      </c>
      <c r="FJ72" s="535">
        <v>25623</v>
      </c>
      <c r="FK72" s="535">
        <v>32390</v>
      </c>
      <c r="FL72" s="596">
        <v>7256</v>
      </c>
      <c r="FM72" s="531">
        <v>41640</v>
      </c>
      <c r="FN72" s="532">
        <v>41640</v>
      </c>
    </row>
    <row r="73" spans="1:170" ht="15" customHeight="1">
      <c r="A73" s="1858"/>
      <c r="B73" s="534">
        <v>42005</v>
      </c>
      <c r="C73" s="129"/>
      <c r="D73" s="536">
        <v>1336</v>
      </c>
      <c r="E73" s="535" t="s">
        <v>22</v>
      </c>
      <c r="F73" s="535"/>
      <c r="G73" s="535">
        <v>1284</v>
      </c>
      <c r="H73" s="535" t="s">
        <v>22</v>
      </c>
      <c r="I73" s="535" t="s">
        <v>22</v>
      </c>
      <c r="J73" s="535">
        <v>1284</v>
      </c>
      <c r="K73" s="535" t="s">
        <v>22</v>
      </c>
      <c r="L73" s="535" t="s">
        <v>22</v>
      </c>
      <c r="M73" s="535">
        <v>1284</v>
      </c>
      <c r="N73" s="535">
        <v>52</v>
      </c>
      <c r="O73" s="596">
        <v>14</v>
      </c>
      <c r="P73" s="531">
        <v>42005</v>
      </c>
      <c r="Q73" s="532">
        <v>42005</v>
      </c>
      <c r="R73" s="1858"/>
      <c r="S73" s="534">
        <v>42005</v>
      </c>
      <c r="T73" s="129"/>
      <c r="U73" s="536">
        <v>527270</v>
      </c>
      <c r="V73" s="535" t="s">
        <v>21</v>
      </c>
      <c r="W73" s="535"/>
      <c r="X73" s="535">
        <v>506300</v>
      </c>
      <c r="Y73" s="535">
        <v>122503</v>
      </c>
      <c r="Z73" s="535">
        <v>56341</v>
      </c>
      <c r="AA73" s="535">
        <v>327456</v>
      </c>
      <c r="AB73" s="535" t="s">
        <v>21</v>
      </c>
      <c r="AC73" s="535">
        <v>318236</v>
      </c>
      <c r="AD73" s="535">
        <v>9220</v>
      </c>
      <c r="AE73" s="535">
        <v>23802</v>
      </c>
      <c r="AF73" s="596">
        <v>63082</v>
      </c>
      <c r="AG73" s="531">
        <v>42005</v>
      </c>
      <c r="AH73" s="532">
        <v>42005</v>
      </c>
      <c r="AI73" s="1858"/>
      <c r="AJ73" s="534">
        <v>42005</v>
      </c>
      <c r="AK73" s="129"/>
      <c r="AL73" s="536">
        <v>91050</v>
      </c>
      <c r="AM73" s="535" t="s">
        <v>22</v>
      </c>
      <c r="AN73" s="535"/>
      <c r="AO73" s="535">
        <v>83577</v>
      </c>
      <c r="AP73" s="535" t="s">
        <v>21</v>
      </c>
      <c r="AQ73" s="535" t="s">
        <v>21</v>
      </c>
      <c r="AR73" s="535">
        <v>83577</v>
      </c>
      <c r="AS73" s="535">
        <v>83577</v>
      </c>
      <c r="AT73" s="535" t="s">
        <v>21</v>
      </c>
      <c r="AU73" s="535" t="s">
        <v>21</v>
      </c>
      <c r="AV73" s="535" t="s">
        <v>21</v>
      </c>
      <c r="AW73" s="596">
        <v>8092</v>
      </c>
      <c r="AX73" s="531">
        <v>42005</v>
      </c>
      <c r="AY73" s="532">
        <v>42005</v>
      </c>
      <c r="AZ73" s="1858"/>
      <c r="BA73" s="534">
        <v>42005</v>
      </c>
      <c r="BB73" s="129"/>
      <c r="BC73" s="536">
        <v>1461044</v>
      </c>
      <c r="BD73" s="535" t="s">
        <v>22</v>
      </c>
      <c r="BE73" s="535"/>
      <c r="BF73" s="535">
        <v>1300154</v>
      </c>
      <c r="BG73" s="535" t="s">
        <v>21</v>
      </c>
      <c r="BH73" s="535" t="s">
        <v>21</v>
      </c>
      <c r="BI73" s="535">
        <v>1300154</v>
      </c>
      <c r="BJ73" s="535">
        <v>362019</v>
      </c>
      <c r="BK73" s="535">
        <v>938135</v>
      </c>
      <c r="BL73" s="535" t="s">
        <v>21</v>
      </c>
      <c r="BM73" s="535">
        <v>249253</v>
      </c>
      <c r="BN73" s="596">
        <v>174508</v>
      </c>
      <c r="BO73" s="531">
        <v>42005</v>
      </c>
      <c r="BP73" s="532">
        <v>42005</v>
      </c>
      <c r="BQ73" s="1858"/>
      <c r="BR73" s="534">
        <v>42005</v>
      </c>
      <c r="BS73" s="129"/>
      <c r="BT73" s="536">
        <v>43442630</v>
      </c>
      <c r="BU73" s="535" t="s">
        <v>22</v>
      </c>
      <c r="BV73" s="535"/>
      <c r="BW73" s="535">
        <v>39671252</v>
      </c>
      <c r="BX73" s="535" t="s">
        <v>21</v>
      </c>
      <c r="BY73" s="535" t="s">
        <v>21</v>
      </c>
      <c r="BZ73" s="535">
        <v>39671252</v>
      </c>
      <c r="CA73" s="535">
        <v>35709487</v>
      </c>
      <c r="CB73" s="535">
        <v>3961754</v>
      </c>
      <c r="CC73" s="535">
        <v>11</v>
      </c>
      <c r="CD73" s="535">
        <v>3803715</v>
      </c>
      <c r="CE73" s="596">
        <v>4025691</v>
      </c>
      <c r="CF73" s="531">
        <v>42005</v>
      </c>
      <c r="CG73" s="532">
        <v>42005</v>
      </c>
      <c r="CH73" s="1858"/>
      <c r="CI73" s="534">
        <v>42005</v>
      </c>
      <c r="CJ73" s="129"/>
      <c r="CK73" s="536">
        <v>77754</v>
      </c>
      <c r="CL73" s="535">
        <v>786385</v>
      </c>
      <c r="CM73" s="535"/>
      <c r="CN73" s="535">
        <v>119998</v>
      </c>
      <c r="CO73" s="535" t="s">
        <v>21</v>
      </c>
      <c r="CP73" s="535" t="s">
        <v>21</v>
      </c>
      <c r="CQ73" s="535">
        <v>119998</v>
      </c>
      <c r="CR73" s="535">
        <v>119998</v>
      </c>
      <c r="CS73" s="535" t="s">
        <v>21</v>
      </c>
      <c r="CT73" s="535" t="s">
        <v>21</v>
      </c>
      <c r="CU73" s="535">
        <v>742143</v>
      </c>
      <c r="CV73" s="596">
        <v>16513</v>
      </c>
      <c r="CW73" s="531">
        <v>42005</v>
      </c>
      <c r="CX73" s="532">
        <v>42005</v>
      </c>
      <c r="CY73" s="1858"/>
      <c r="CZ73" s="534">
        <v>42005</v>
      </c>
      <c r="DA73" s="129"/>
      <c r="DB73" s="536">
        <v>73464</v>
      </c>
      <c r="DC73" s="535">
        <v>8010977</v>
      </c>
      <c r="DD73" s="535"/>
      <c r="DE73" s="535">
        <v>5205095</v>
      </c>
      <c r="DF73" s="535">
        <v>1957543</v>
      </c>
      <c r="DG73" s="535">
        <v>10373</v>
      </c>
      <c r="DH73" s="535">
        <v>3237179</v>
      </c>
      <c r="DI73" s="535" t="s">
        <v>21</v>
      </c>
      <c r="DJ73" s="535">
        <v>2871092</v>
      </c>
      <c r="DK73" s="535">
        <v>366087</v>
      </c>
      <c r="DL73" s="535">
        <v>2466067</v>
      </c>
      <c r="DM73" s="596" t="s">
        <v>22</v>
      </c>
      <c r="DN73" s="531">
        <v>42005</v>
      </c>
      <c r="DO73" s="532">
        <v>42005</v>
      </c>
      <c r="DP73" s="1858"/>
      <c r="DQ73" s="534">
        <v>42005</v>
      </c>
      <c r="DR73" s="129"/>
      <c r="DS73" s="536">
        <v>471508</v>
      </c>
      <c r="DT73" s="535" t="s">
        <v>21</v>
      </c>
      <c r="DU73" s="535"/>
      <c r="DV73" s="535">
        <v>451605</v>
      </c>
      <c r="DW73" s="535">
        <v>47211</v>
      </c>
      <c r="DX73" s="535">
        <v>24374</v>
      </c>
      <c r="DY73" s="535">
        <v>380020</v>
      </c>
      <c r="DZ73" s="535" t="s">
        <v>21</v>
      </c>
      <c r="EA73" s="535">
        <v>336965</v>
      </c>
      <c r="EB73" s="535">
        <v>43055</v>
      </c>
      <c r="EC73" s="535">
        <v>53259</v>
      </c>
      <c r="ED73" s="596">
        <v>22646</v>
      </c>
      <c r="EE73" s="531">
        <v>42005</v>
      </c>
      <c r="EF73" s="532">
        <v>42005</v>
      </c>
      <c r="EG73" s="1858"/>
      <c r="EH73" s="534">
        <v>42005</v>
      </c>
      <c r="EI73" s="129"/>
      <c r="EJ73" s="536">
        <v>7047857</v>
      </c>
      <c r="EK73" s="535">
        <v>4182327</v>
      </c>
      <c r="EL73" s="535"/>
      <c r="EM73" s="535">
        <v>10577057</v>
      </c>
      <c r="EN73" s="535" t="s">
        <v>22</v>
      </c>
      <c r="EO73" s="535" t="s">
        <v>21</v>
      </c>
      <c r="EP73" s="535">
        <v>10577057</v>
      </c>
      <c r="EQ73" s="535" t="s">
        <v>21</v>
      </c>
      <c r="ER73" s="535">
        <v>9573695</v>
      </c>
      <c r="ES73" s="535">
        <v>1003362</v>
      </c>
      <c r="ET73" s="535">
        <v>390537</v>
      </c>
      <c r="EU73" s="596">
        <v>1424</v>
      </c>
      <c r="EV73" s="531">
        <v>42005</v>
      </c>
      <c r="EW73" s="532">
        <v>42005</v>
      </c>
      <c r="EX73" s="1858"/>
      <c r="EY73" s="534">
        <v>42005</v>
      </c>
      <c r="EZ73" s="129"/>
      <c r="FA73" s="536">
        <v>235394</v>
      </c>
      <c r="FB73" s="535">
        <v>26730</v>
      </c>
      <c r="FC73" s="535"/>
      <c r="FD73" s="535">
        <v>203590</v>
      </c>
      <c r="FE73" s="535" t="s">
        <v>21</v>
      </c>
      <c r="FF73" s="535" t="s">
        <v>21</v>
      </c>
      <c r="FG73" s="535">
        <v>203590</v>
      </c>
      <c r="FH73" s="535">
        <v>137121</v>
      </c>
      <c r="FI73" s="535">
        <v>41498</v>
      </c>
      <c r="FJ73" s="535">
        <v>24971</v>
      </c>
      <c r="FK73" s="535">
        <v>31607</v>
      </c>
      <c r="FL73" s="596">
        <v>8914</v>
      </c>
      <c r="FM73" s="531">
        <v>42005</v>
      </c>
      <c r="FN73" s="532">
        <v>42005</v>
      </c>
    </row>
    <row r="74" spans="1:170" ht="15" customHeight="1">
      <c r="A74" s="1858"/>
      <c r="B74" s="534">
        <v>42370</v>
      </c>
      <c r="C74" s="129"/>
      <c r="D74" s="536">
        <v>1713</v>
      </c>
      <c r="E74" s="535" t="s">
        <v>22</v>
      </c>
      <c r="F74" s="535"/>
      <c r="G74" s="535">
        <v>1665</v>
      </c>
      <c r="H74" s="535" t="s">
        <v>22</v>
      </c>
      <c r="I74" s="535" t="s">
        <v>22</v>
      </c>
      <c r="J74" s="535">
        <v>1665</v>
      </c>
      <c r="K74" s="535" t="s">
        <v>22</v>
      </c>
      <c r="L74" s="535" t="s">
        <v>22</v>
      </c>
      <c r="M74" s="535">
        <v>1665</v>
      </c>
      <c r="N74" s="535">
        <v>51</v>
      </c>
      <c r="O74" s="596">
        <v>14</v>
      </c>
      <c r="P74" s="531">
        <v>42370</v>
      </c>
      <c r="Q74" s="532">
        <v>42370</v>
      </c>
      <c r="R74" s="1858"/>
      <c r="S74" s="534">
        <v>42370</v>
      </c>
      <c r="T74" s="129"/>
      <c r="U74" s="536">
        <v>524101</v>
      </c>
      <c r="V74" s="535" t="s">
        <v>21</v>
      </c>
      <c r="W74" s="535"/>
      <c r="X74" s="535">
        <v>509718</v>
      </c>
      <c r="Y74" s="535">
        <v>156722</v>
      </c>
      <c r="Z74" s="535">
        <v>55747</v>
      </c>
      <c r="AA74" s="535">
        <v>297249</v>
      </c>
      <c r="AB74" s="535" t="s">
        <v>21</v>
      </c>
      <c r="AC74" s="535">
        <v>288856</v>
      </c>
      <c r="AD74" s="535">
        <v>8393</v>
      </c>
      <c r="AE74" s="535">
        <v>19439</v>
      </c>
      <c r="AF74" s="596">
        <v>58004</v>
      </c>
      <c r="AG74" s="531">
        <v>42370</v>
      </c>
      <c r="AH74" s="532">
        <v>42370</v>
      </c>
      <c r="AI74" s="1858"/>
      <c r="AJ74" s="534">
        <v>42370</v>
      </c>
      <c r="AK74" s="129"/>
      <c r="AL74" s="536">
        <v>94480</v>
      </c>
      <c r="AM74" s="535" t="s">
        <v>22</v>
      </c>
      <c r="AN74" s="535"/>
      <c r="AO74" s="535">
        <v>97665</v>
      </c>
      <c r="AP74" s="535" t="s">
        <v>21</v>
      </c>
      <c r="AQ74" s="535" t="s">
        <v>21</v>
      </c>
      <c r="AR74" s="535">
        <v>97665</v>
      </c>
      <c r="AS74" s="535">
        <v>97665</v>
      </c>
      <c r="AT74" s="535" t="s">
        <v>21</v>
      </c>
      <c r="AU74" s="535" t="s">
        <v>21</v>
      </c>
      <c r="AV74" s="535" t="s">
        <v>21</v>
      </c>
      <c r="AW74" s="596">
        <v>4907</v>
      </c>
      <c r="AX74" s="531">
        <v>42370</v>
      </c>
      <c r="AY74" s="532">
        <v>42370</v>
      </c>
      <c r="AZ74" s="1858"/>
      <c r="BA74" s="534">
        <v>42370</v>
      </c>
      <c r="BB74" s="129"/>
      <c r="BC74" s="536">
        <v>1435891</v>
      </c>
      <c r="BD74" s="535" t="s">
        <v>22</v>
      </c>
      <c r="BE74" s="535"/>
      <c r="BF74" s="535">
        <v>1074127</v>
      </c>
      <c r="BG74" s="535" t="s">
        <v>21</v>
      </c>
      <c r="BH74" s="535" t="s">
        <v>21</v>
      </c>
      <c r="BI74" s="535">
        <v>1074127</v>
      </c>
      <c r="BJ74" s="535">
        <v>374275</v>
      </c>
      <c r="BK74" s="535">
        <v>699852</v>
      </c>
      <c r="BL74" s="535" t="s">
        <v>21</v>
      </c>
      <c r="BM74" s="535">
        <v>253805</v>
      </c>
      <c r="BN74" s="596">
        <v>267806</v>
      </c>
      <c r="BO74" s="531">
        <v>42370</v>
      </c>
      <c r="BP74" s="532">
        <v>42370</v>
      </c>
      <c r="BQ74" s="1858"/>
      <c r="BR74" s="534">
        <v>42370</v>
      </c>
      <c r="BS74" s="129"/>
      <c r="BT74" s="536">
        <v>44696594</v>
      </c>
      <c r="BU74" s="535" t="s">
        <v>22</v>
      </c>
      <c r="BV74" s="535"/>
      <c r="BW74" s="535">
        <v>40828588</v>
      </c>
      <c r="BX74" s="535" t="s">
        <v>21</v>
      </c>
      <c r="BY74" s="535" t="s">
        <v>21</v>
      </c>
      <c r="BZ74" s="535">
        <v>40828588</v>
      </c>
      <c r="CA74" s="535">
        <v>36710109</v>
      </c>
      <c r="CB74" s="535">
        <v>4118479</v>
      </c>
      <c r="CC74" s="535" t="s">
        <v>21</v>
      </c>
      <c r="CD74" s="535">
        <v>4046732</v>
      </c>
      <c r="CE74" s="596">
        <v>3770043</v>
      </c>
      <c r="CF74" s="531">
        <v>42370</v>
      </c>
      <c r="CG74" s="532">
        <v>42370</v>
      </c>
      <c r="CH74" s="1858"/>
      <c r="CI74" s="534">
        <v>42370</v>
      </c>
      <c r="CJ74" s="129"/>
      <c r="CK74" s="536">
        <v>74873</v>
      </c>
      <c r="CL74" s="535">
        <v>825533</v>
      </c>
      <c r="CM74" s="535"/>
      <c r="CN74" s="535">
        <v>118836</v>
      </c>
      <c r="CO74" s="535" t="s">
        <v>21</v>
      </c>
      <c r="CP74" s="535" t="s">
        <v>21</v>
      </c>
      <c r="CQ74" s="535">
        <v>118836</v>
      </c>
      <c r="CR74" s="535">
        <v>118836</v>
      </c>
      <c r="CS74" s="535" t="s">
        <v>21</v>
      </c>
      <c r="CT74" s="535" t="s">
        <v>21</v>
      </c>
      <c r="CU74" s="535">
        <v>774501</v>
      </c>
      <c r="CV74" s="596">
        <v>15908</v>
      </c>
      <c r="CW74" s="531">
        <v>42370</v>
      </c>
      <c r="CX74" s="532">
        <v>42370</v>
      </c>
      <c r="CY74" s="1858"/>
      <c r="CZ74" s="534">
        <v>42370</v>
      </c>
      <c r="DA74" s="129"/>
      <c r="DB74" s="536">
        <v>65575</v>
      </c>
      <c r="DC74" s="535">
        <v>7915863</v>
      </c>
      <c r="DD74" s="535"/>
      <c r="DE74" s="535">
        <v>5246855</v>
      </c>
      <c r="DF74" s="535">
        <v>1989013</v>
      </c>
      <c r="DG74" s="535">
        <v>14234</v>
      </c>
      <c r="DH74" s="535">
        <v>3243608</v>
      </c>
      <c r="DI74" s="535" t="s">
        <v>21</v>
      </c>
      <c r="DJ74" s="535">
        <v>2893252</v>
      </c>
      <c r="DK74" s="535">
        <v>350356</v>
      </c>
      <c r="DL74" s="535">
        <v>2356534</v>
      </c>
      <c r="DM74" s="596" t="s">
        <v>22</v>
      </c>
      <c r="DN74" s="531">
        <v>42370</v>
      </c>
      <c r="DO74" s="532">
        <v>42370</v>
      </c>
      <c r="DP74" s="1858"/>
      <c r="DQ74" s="534">
        <v>42370</v>
      </c>
      <c r="DR74" s="129"/>
      <c r="DS74" s="536">
        <v>540967</v>
      </c>
      <c r="DT74" s="535" t="s">
        <v>21</v>
      </c>
      <c r="DU74" s="535"/>
      <c r="DV74" s="535">
        <v>446209</v>
      </c>
      <c r="DW74" s="535">
        <v>55369</v>
      </c>
      <c r="DX74" s="535">
        <v>21824</v>
      </c>
      <c r="DY74" s="535">
        <v>369016</v>
      </c>
      <c r="DZ74" s="535" t="s">
        <v>21</v>
      </c>
      <c r="EA74" s="535">
        <v>329825</v>
      </c>
      <c r="EB74" s="535">
        <v>39191</v>
      </c>
      <c r="EC74" s="535">
        <v>81274</v>
      </c>
      <c r="ED74" s="596">
        <v>35816</v>
      </c>
      <c r="EE74" s="531">
        <v>42370</v>
      </c>
      <c r="EF74" s="532">
        <v>42370</v>
      </c>
      <c r="EG74" s="1858"/>
      <c r="EH74" s="534">
        <v>42370</v>
      </c>
      <c r="EI74" s="129"/>
      <c r="EJ74" s="536">
        <v>7876355</v>
      </c>
      <c r="EK74" s="535">
        <v>3709493</v>
      </c>
      <c r="EL74" s="535"/>
      <c r="EM74" s="535">
        <v>10935014</v>
      </c>
      <c r="EN74" s="535" t="s">
        <v>22</v>
      </c>
      <c r="EO74" s="535" t="s">
        <v>21</v>
      </c>
      <c r="EP74" s="535">
        <v>10935014</v>
      </c>
      <c r="EQ74" s="535" t="s">
        <v>21</v>
      </c>
      <c r="ER74" s="535">
        <v>9874017</v>
      </c>
      <c r="ES74" s="535">
        <v>1060997</v>
      </c>
      <c r="ET74" s="535">
        <v>371265</v>
      </c>
      <c r="EU74" s="596">
        <v>1485</v>
      </c>
      <c r="EV74" s="531">
        <v>42370</v>
      </c>
      <c r="EW74" s="532">
        <v>42370</v>
      </c>
      <c r="EX74" s="1858"/>
      <c r="EY74" s="534">
        <v>42370</v>
      </c>
      <c r="EZ74" s="129"/>
      <c r="FA74" s="536">
        <v>234730</v>
      </c>
      <c r="FB74" s="535">
        <v>28239</v>
      </c>
      <c r="FC74" s="535"/>
      <c r="FD74" s="535">
        <v>205136</v>
      </c>
      <c r="FE74" s="535" t="s">
        <v>21</v>
      </c>
      <c r="FF74" s="535" t="s">
        <v>21</v>
      </c>
      <c r="FG74" s="535">
        <v>205136</v>
      </c>
      <c r="FH74" s="535">
        <v>136537</v>
      </c>
      <c r="FI74" s="535">
        <v>41854</v>
      </c>
      <c r="FJ74" s="535">
        <v>26745</v>
      </c>
      <c r="FK74" s="535">
        <v>28490</v>
      </c>
      <c r="FL74" s="596">
        <v>8838</v>
      </c>
      <c r="FM74" s="531">
        <v>42370</v>
      </c>
      <c r="FN74" s="532">
        <v>42370</v>
      </c>
    </row>
    <row r="75" spans="1:170" ht="15" customHeight="1">
      <c r="A75" s="1858"/>
      <c r="B75" s="534">
        <v>42736</v>
      </c>
      <c r="C75" s="129"/>
      <c r="D75" s="536">
        <v>1755</v>
      </c>
      <c r="E75" s="535" t="s">
        <v>22</v>
      </c>
      <c r="F75" s="535"/>
      <c r="G75" s="535">
        <v>1707</v>
      </c>
      <c r="H75" s="535" t="s">
        <v>22</v>
      </c>
      <c r="I75" s="535" t="s">
        <v>22</v>
      </c>
      <c r="J75" s="535">
        <v>1707</v>
      </c>
      <c r="K75" s="535" t="s">
        <v>22</v>
      </c>
      <c r="L75" s="535">
        <v>68</v>
      </c>
      <c r="M75" s="535">
        <v>1639</v>
      </c>
      <c r="N75" s="535">
        <v>50</v>
      </c>
      <c r="O75" s="596">
        <v>19</v>
      </c>
      <c r="P75" s="531">
        <v>42736</v>
      </c>
      <c r="Q75" s="532">
        <v>42736</v>
      </c>
      <c r="R75" s="1858"/>
      <c r="S75" s="534">
        <v>42736</v>
      </c>
      <c r="T75" s="129"/>
      <c r="U75" s="536">
        <v>539636</v>
      </c>
      <c r="V75" s="535" t="s">
        <v>21</v>
      </c>
      <c r="W75" s="535"/>
      <c r="X75" s="535">
        <v>526085</v>
      </c>
      <c r="Y75" s="535">
        <v>166032</v>
      </c>
      <c r="Z75" s="535">
        <v>51382</v>
      </c>
      <c r="AA75" s="535">
        <v>308671</v>
      </c>
      <c r="AB75" s="535" t="s">
        <v>21</v>
      </c>
      <c r="AC75" s="535">
        <v>300139</v>
      </c>
      <c r="AD75" s="535">
        <v>8532</v>
      </c>
      <c r="AE75" s="535">
        <v>18862</v>
      </c>
      <c r="AF75" s="596">
        <v>52475</v>
      </c>
      <c r="AG75" s="531">
        <v>42736</v>
      </c>
      <c r="AH75" s="532">
        <v>42736</v>
      </c>
      <c r="AI75" s="1858"/>
      <c r="AJ75" s="534">
        <v>42736</v>
      </c>
      <c r="AK75" s="129"/>
      <c r="AL75" s="536">
        <v>86838</v>
      </c>
      <c r="AM75" s="535" t="s">
        <v>22</v>
      </c>
      <c r="AN75" s="535"/>
      <c r="AO75" s="535">
        <v>83267</v>
      </c>
      <c r="AP75" s="535" t="s">
        <v>21</v>
      </c>
      <c r="AQ75" s="535" t="s">
        <v>21</v>
      </c>
      <c r="AR75" s="535">
        <v>83267</v>
      </c>
      <c r="AS75" s="535">
        <v>83267</v>
      </c>
      <c r="AT75" s="535" t="s">
        <v>21</v>
      </c>
      <c r="AU75" s="535" t="s">
        <v>21</v>
      </c>
      <c r="AV75" s="535" t="s">
        <v>21</v>
      </c>
      <c r="AW75" s="596">
        <v>8478</v>
      </c>
      <c r="AX75" s="531">
        <v>42736</v>
      </c>
      <c r="AY75" s="532">
        <v>42736</v>
      </c>
      <c r="AZ75" s="1858"/>
      <c r="BA75" s="534">
        <v>42736</v>
      </c>
      <c r="BB75" s="129"/>
      <c r="BC75" s="536">
        <v>1179247</v>
      </c>
      <c r="BD75" s="535" t="s">
        <v>22</v>
      </c>
      <c r="BE75" s="535"/>
      <c r="BF75" s="535">
        <v>1036372</v>
      </c>
      <c r="BG75" s="535" t="s">
        <v>21</v>
      </c>
      <c r="BH75" s="535" t="s">
        <v>21</v>
      </c>
      <c r="BI75" s="535">
        <v>1036372</v>
      </c>
      <c r="BJ75" s="535">
        <v>382179</v>
      </c>
      <c r="BK75" s="535">
        <v>653178</v>
      </c>
      <c r="BL75" s="535">
        <v>1015</v>
      </c>
      <c r="BM75" s="535">
        <v>230497</v>
      </c>
      <c r="BN75" s="596">
        <v>175130</v>
      </c>
      <c r="BO75" s="531">
        <v>42736</v>
      </c>
      <c r="BP75" s="532">
        <v>42736</v>
      </c>
      <c r="BQ75" s="1858"/>
      <c r="BR75" s="534">
        <v>42736</v>
      </c>
      <c r="BS75" s="129"/>
      <c r="BT75" s="536">
        <v>44881046</v>
      </c>
      <c r="BU75" s="535" t="s">
        <v>22</v>
      </c>
      <c r="BV75" s="535"/>
      <c r="BW75" s="535">
        <v>40592230</v>
      </c>
      <c r="BX75" s="535" t="s">
        <v>21</v>
      </c>
      <c r="BY75" s="535" t="s">
        <v>21</v>
      </c>
      <c r="BZ75" s="535">
        <v>40592230</v>
      </c>
      <c r="CA75" s="535">
        <v>36410219</v>
      </c>
      <c r="CB75" s="535">
        <v>4182011</v>
      </c>
      <c r="CC75" s="535" t="s">
        <v>21</v>
      </c>
      <c r="CD75" s="535">
        <v>3992173</v>
      </c>
      <c r="CE75" s="596">
        <v>4070918</v>
      </c>
      <c r="CF75" s="531">
        <v>42736</v>
      </c>
      <c r="CG75" s="532">
        <v>42736</v>
      </c>
      <c r="CH75" s="1858"/>
      <c r="CI75" s="534">
        <v>42736</v>
      </c>
      <c r="CJ75" s="129"/>
      <c r="CK75" s="536">
        <v>68423</v>
      </c>
      <c r="CL75" s="535">
        <v>829294</v>
      </c>
      <c r="CM75" s="535"/>
      <c r="CN75" s="535">
        <v>115331</v>
      </c>
      <c r="CO75" s="535" t="s">
        <v>21</v>
      </c>
      <c r="CP75" s="535" t="s">
        <v>21</v>
      </c>
      <c r="CQ75" s="535">
        <v>115331</v>
      </c>
      <c r="CR75" s="535">
        <v>115331</v>
      </c>
      <c r="CS75" s="535" t="s">
        <v>21</v>
      </c>
      <c r="CT75" s="535" t="s">
        <v>21</v>
      </c>
      <c r="CU75" s="535">
        <v>768729</v>
      </c>
      <c r="CV75" s="596">
        <v>12880</v>
      </c>
      <c r="CW75" s="531">
        <v>42736</v>
      </c>
      <c r="CX75" s="532">
        <v>42736</v>
      </c>
      <c r="CY75" s="1858"/>
      <c r="CZ75" s="534">
        <v>42736</v>
      </c>
      <c r="DA75" s="129"/>
      <c r="DB75" s="536">
        <v>71527</v>
      </c>
      <c r="DC75" s="535">
        <v>7464036</v>
      </c>
      <c r="DD75" s="535"/>
      <c r="DE75" s="535">
        <v>5155961</v>
      </c>
      <c r="DF75" s="535">
        <v>1787273</v>
      </c>
      <c r="DG75" s="535">
        <v>17818</v>
      </c>
      <c r="DH75" s="535">
        <v>3350870</v>
      </c>
      <c r="DI75" s="535" t="s">
        <v>21</v>
      </c>
      <c r="DJ75" s="535">
        <v>3032916</v>
      </c>
      <c r="DK75" s="535">
        <v>317954</v>
      </c>
      <c r="DL75" s="535">
        <v>2012292</v>
      </c>
      <c r="DM75" s="596" t="s">
        <v>22</v>
      </c>
      <c r="DN75" s="531">
        <v>42736</v>
      </c>
      <c r="DO75" s="532">
        <v>42736</v>
      </c>
      <c r="DP75" s="1858"/>
      <c r="DQ75" s="534">
        <v>42736</v>
      </c>
      <c r="DR75" s="129"/>
      <c r="DS75" s="536">
        <v>469413</v>
      </c>
      <c r="DT75" s="535" t="s">
        <v>21</v>
      </c>
      <c r="DU75" s="535"/>
      <c r="DV75" s="535">
        <v>440141</v>
      </c>
      <c r="DW75" s="535">
        <v>48805</v>
      </c>
      <c r="DX75" s="535">
        <v>20009</v>
      </c>
      <c r="DY75" s="535">
        <v>371327</v>
      </c>
      <c r="DZ75" s="535" t="s">
        <v>21</v>
      </c>
      <c r="EA75" s="535">
        <v>332568</v>
      </c>
      <c r="EB75" s="535">
        <v>38759</v>
      </c>
      <c r="EC75" s="535">
        <v>40337</v>
      </c>
      <c r="ED75" s="596">
        <v>24629</v>
      </c>
      <c r="EE75" s="531">
        <v>42736</v>
      </c>
      <c r="EF75" s="532">
        <v>42736</v>
      </c>
      <c r="EG75" s="1858"/>
      <c r="EH75" s="534">
        <v>42736</v>
      </c>
      <c r="EI75" s="129"/>
      <c r="EJ75" s="536">
        <v>8020388</v>
      </c>
      <c r="EK75" s="535">
        <v>3527114</v>
      </c>
      <c r="EL75" s="535"/>
      <c r="EM75" s="535">
        <v>10889674</v>
      </c>
      <c r="EN75" s="535" t="s">
        <v>22</v>
      </c>
      <c r="EO75" s="535" t="s">
        <v>21</v>
      </c>
      <c r="EP75" s="535">
        <v>10889674</v>
      </c>
      <c r="EQ75" s="535" t="s">
        <v>21</v>
      </c>
      <c r="ER75" s="535">
        <v>9805412</v>
      </c>
      <c r="ES75" s="535">
        <v>1084262</v>
      </c>
      <c r="ET75" s="535">
        <v>419986</v>
      </c>
      <c r="EU75" s="596">
        <v>1374</v>
      </c>
      <c r="EV75" s="531">
        <v>42736</v>
      </c>
      <c r="EW75" s="532">
        <v>42736</v>
      </c>
      <c r="EX75" s="1858"/>
      <c r="EY75" s="534">
        <v>42736</v>
      </c>
      <c r="EZ75" s="129"/>
      <c r="FA75" s="536">
        <v>241476</v>
      </c>
      <c r="FB75" s="535">
        <v>26762</v>
      </c>
      <c r="FC75" s="535"/>
      <c r="FD75" s="535">
        <v>196250</v>
      </c>
      <c r="FE75" s="535" t="s">
        <v>21</v>
      </c>
      <c r="FF75" s="535" t="s">
        <v>21</v>
      </c>
      <c r="FG75" s="535">
        <v>196250</v>
      </c>
      <c r="FH75" s="535">
        <v>132046</v>
      </c>
      <c r="FI75" s="535">
        <v>40316</v>
      </c>
      <c r="FJ75" s="535">
        <v>23888</v>
      </c>
      <c r="FK75" s="535">
        <v>36144</v>
      </c>
      <c r="FL75" s="596">
        <v>16894</v>
      </c>
      <c r="FM75" s="531">
        <v>42736</v>
      </c>
      <c r="FN75" s="532">
        <v>42736</v>
      </c>
    </row>
    <row r="76" spans="1:170" ht="7.5" customHeight="1">
      <c r="A76" s="1858"/>
      <c r="B76" s="537"/>
      <c r="C76" s="129"/>
      <c r="D76" s="1717"/>
      <c r="E76" s="538"/>
      <c r="F76" s="538"/>
      <c r="G76" s="538"/>
      <c r="H76" s="538"/>
      <c r="I76" s="538"/>
      <c r="J76" s="538"/>
      <c r="K76" s="538"/>
      <c r="L76" s="538"/>
      <c r="M76" s="538"/>
      <c r="N76" s="538"/>
      <c r="O76" s="1718"/>
      <c r="P76" s="539"/>
      <c r="Q76" s="540"/>
      <c r="R76" s="1858"/>
      <c r="S76" s="537"/>
      <c r="T76" s="129"/>
      <c r="U76" s="1717"/>
      <c r="V76" s="538"/>
      <c r="W76" s="538"/>
      <c r="X76" s="538"/>
      <c r="Y76" s="538"/>
      <c r="Z76" s="538"/>
      <c r="AA76" s="538"/>
      <c r="AB76" s="538"/>
      <c r="AC76" s="538"/>
      <c r="AD76" s="538"/>
      <c r="AE76" s="538"/>
      <c r="AF76" s="1718"/>
      <c r="AG76" s="539"/>
      <c r="AH76" s="540"/>
      <c r="AI76" s="1858"/>
      <c r="AJ76" s="537"/>
      <c r="AK76" s="129"/>
      <c r="AL76" s="1717"/>
      <c r="AM76" s="538"/>
      <c r="AN76" s="538"/>
      <c r="AO76" s="538"/>
      <c r="AP76" s="538"/>
      <c r="AQ76" s="538"/>
      <c r="AR76" s="538"/>
      <c r="AS76" s="538"/>
      <c r="AT76" s="538"/>
      <c r="AU76" s="538"/>
      <c r="AV76" s="538"/>
      <c r="AW76" s="1718"/>
      <c r="AX76" s="539"/>
      <c r="AY76" s="540"/>
      <c r="AZ76" s="1858"/>
      <c r="BA76" s="537"/>
      <c r="BB76" s="129"/>
      <c r="BC76" s="1717"/>
      <c r="BD76" s="538"/>
      <c r="BE76" s="538"/>
      <c r="BF76" s="538"/>
      <c r="BG76" s="538"/>
      <c r="BH76" s="538"/>
      <c r="BI76" s="538"/>
      <c r="BJ76" s="538"/>
      <c r="BK76" s="538"/>
      <c r="BL76" s="538"/>
      <c r="BM76" s="538"/>
      <c r="BN76" s="1718"/>
      <c r="BO76" s="539"/>
      <c r="BP76" s="540"/>
      <c r="BQ76" s="1858"/>
      <c r="BR76" s="537"/>
      <c r="BS76" s="129"/>
      <c r="BT76" s="1717"/>
      <c r="BU76" s="538"/>
      <c r="BV76" s="538"/>
      <c r="BW76" s="538"/>
      <c r="BX76" s="538"/>
      <c r="BY76" s="538"/>
      <c r="BZ76" s="538"/>
      <c r="CA76" s="538"/>
      <c r="CB76" s="538"/>
      <c r="CC76" s="538"/>
      <c r="CD76" s="538"/>
      <c r="CE76" s="1718"/>
      <c r="CF76" s="539"/>
      <c r="CG76" s="540"/>
      <c r="CH76" s="1858"/>
      <c r="CI76" s="537"/>
      <c r="CJ76" s="129"/>
      <c r="CK76" s="1717"/>
      <c r="CL76" s="538"/>
      <c r="CM76" s="538"/>
      <c r="CN76" s="538"/>
      <c r="CO76" s="538"/>
      <c r="CP76" s="538"/>
      <c r="CQ76" s="538"/>
      <c r="CR76" s="538"/>
      <c r="CS76" s="538"/>
      <c r="CT76" s="538"/>
      <c r="CU76" s="538"/>
      <c r="CV76" s="1718"/>
      <c r="CW76" s="539"/>
      <c r="CX76" s="540"/>
      <c r="CY76" s="1858"/>
      <c r="CZ76" s="537"/>
      <c r="DA76" s="129"/>
      <c r="DB76" s="1717"/>
      <c r="DC76" s="538"/>
      <c r="DD76" s="538"/>
      <c r="DE76" s="538"/>
      <c r="DF76" s="538"/>
      <c r="DG76" s="538"/>
      <c r="DH76" s="538"/>
      <c r="DI76" s="538"/>
      <c r="DJ76" s="538"/>
      <c r="DK76" s="538"/>
      <c r="DL76" s="538"/>
      <c r="DM76" s="1718"/>
      <c r="DN76" s="539"/>
      <c r="DO76" s="540"/>
      <c r="DP76" s="1858"/>
      <c r="DQ76" s="537"/>
      <c r="DR76" s="129"/>
      <c r="DS76" s="1717"/>
      <c r="DT76" s="538"/>
      <c r="DU76" s="538"/>
      <c r="DV76" s="538"/>
      <c r="DW76" s="538"/>
      <c r="DX76" s="538"/>
      <c r="DY76" s="538"/>
      <c r="DZ76" s="538"/>
      <c r="EA76" s="538"/>
      <c r="EB76" s="538"/>
      <c r="EC76" s="538"/>
      <c r="ED76" s="1718"/>
      <c r="EE76" s="539"/>
      <c r="EF76" s="540"/>
      <c r="EG76" s="1858"/>
      <c r="EH76" s="537"/>
      <c r="EI76" s="129"/>
      <c r="EJ76" s="1717"/>
      <c r="EK76" s="538"/>
      <c r="EL76" s="538"/>
      <c r="EM76" s="538"/>
      <c r="EN76" s="538"/>
      <c r="EO76" s="538"/>
      <c r="EP76" s="538"/>
      <c r="EQ76" s="538"/>
      <c r="ER76" s="538"/>
      <c r="ES76" s="538"/>
      <c r="ET76" s="538"/>
      <c r="EU76" s="1718"/>
      <c r="EV76" s="539"/>
      <c r="EW76" s="540"/>
      <c r="EX76" s="1858"/>
      <c r="EY76" s="537"/>
      <c r="EZ76" s="129"/>
      <c r="FA76" s="1717"/>
      <c r="FB76" s="538"/>
      <c r="FC76" s="538"/>
      <c r="FD76" s="538"/>
      <c r="FE76" s="538"/>
      <c r="FF76" s="538"/>
      <c r="FG76" s="538"/>
      <c r="FH76" s="538"/>
      <c r="FI76" s="538"/>
      <c r="FJ76" s="538"/>
      <c r="FK76" s="538"/>
      <c r="FL76" s="538"/>
      <c r="FM76" s="539"/>
      <c r="FN76" s="540"/>
    </row>
    <row r="77" spans="1:170" ht="15" customHeight="1">
      <c r="A77" s="1861">
        <v>42095</v>
      </c>
      <c r="B77" s="541">
        <v>42095</v>
      </c>
      <c r="C77" s="2338">
        <v>42095</v>
      </c>
      <c r="D77" s="597">
        <v>1455</v>
      </c>
      <c r="E77" s="542" t="s">
        <v>22</v>
      </c>
      <c r="F77" s="542"/>
      <c r="G77" s="542">
        <v>1395</v>
      </c>
      <c r="H77" s="542" t="s">
        <v>22</v>
      </c>
      <c r="I77" s="542" t="s">
        <v>22</v>
      </c>
      <c r="J77" s="542">
        <v>1395</v>
      </c>
      <c r="K77" s="542" t="s">
        <v>22</v>
      </c>
      <c r="L77" s="542" t="s">
        <v>22</v>
      </c>
      <c r="M77" s="542">
        <v>1395</v>
      </c>
      <c r="N77" s="542">
        <v>52</v>
      </c>
      <c r="O77" s="584">
        <v>35</v>
      </c>
      <c r="P77" s="543">
        <v>42095</v>
      </c>
      <c r="Q77" s="544">
        <v>42095</v>
      </c>
      <c r="R77" s="1861">
        <v>42095</v>
      </c>
      <c r="S77" s="541">
        <v>42095</v>
      </c>
      <c r="T77" s="2338">
        <v>42095</v>
      </c>
      <c r="U77" s="597">
        <v>524413</v>
      </c>
      <c r="V77" s="542" t="s">
        <v>21</v>
      </c>
      <c r="W77" s="542"/>
      <c r="X77" s="542">
        <v>505268</v>
      </c>
      <c r="Y77" s="542">
        <v>128296</v>
      </c>
      <c r="Z77" s="542">
        <v>59335</v>
      </c>
      <c r="AA77" s="542">
        <v>317637</v>
      </c>
      <c r="AB77" s="542" t="s">
        <v>21</v>
      </c>
      <c r="AC77" s="542">
        <v>309647</v>
      </c>
      <c r="AD77" s="542">
        <v>7990</v>
      </c>
      <c r="AE77" s="542">
        <v>21344</v>
      </c>
      <c r="AF77" s="584">
        <v>57864</v>
      </c>
      <c r="AG77" s="543">
        <v>42095</v>
      </c>
      <c r="AH77" s="544">
        <v>42095</v>
      </c>
      <c r="AI77" s="1861">
        <v>42095</v>
      </c>
      <c r="AJ77" s="541">
        <v>42095</v>
      </c>
      <c r="AK77" s="2338">
        <v>42095</v>
      </c>
      <c r="AL77" s="597">
        <v>94469</v>
      </c>
      <c r="AM77" s="542" t="s">
        <v>22</v>
      </c>
      <c r="AN77" s="542"/>
      <c r="AO77" s="542">
        <v>88355</v>
      </c>
      <c r="AP77" s="542" t="s">
        <v>21</v>
      </c>
      <c r="AQ77" s="542" t="s">
        <v>21</v>
      </c>
      <c r="AR77" s="542">
        <v>88355</v>
      </c>
      <c r="AS77" s="542">
        <v>88355</v>
      </c>
      <c r="AT77" s="542" t="s">
        <v>21</v>
      </c>
      <c r="AU77" s="542" t="s">
        <v>21</v>
      </c>
      <c r="AV77" s="542" t="s">
        <v>21</v>
      </c>
      <c r="AW77" s="584">
        <v>9107</v>
      </c>
      <c r="AX77" s="543">
        <v>42095</v>
      </c>
      <c r="AY77" s="544">
        <v>42095</v>
      </c>
      <c r="AZ77" s="1861">
        <v>42095</v>
      </c>
      <c r="BA77" s="541">
        <v>42095</v>
      </c>
      <c r="BB77" s="2338">
        <v>42095</v>
      </c>
      <c r="BC77" s="597">
        <v>1261383</v>
      </c>
      <c r="BD77" s="542" t="s">
        <v>22</v>
      </c>
      <c r="BE77" s="542"/>
      <c r="BF77" s="542">
        <v>1145026</v>
      </c>
      <c r="BG77" s="542" t="s">
        <v>21</v>
      </c>
      <c r="BH77" s="542" t="s">
        <v>21</v>
      </c>
      <c r="BI77" s="542">
        <v>1145026</v>
      </c>
      <c r="BJ77" s="542">
        <v>367551</v>
      </c>
      <c r="BK77" s="542">
        <v>777475</v>
      </c>
      <c r="BL77" s="542" t="s">
        <v>21</v>
      </c>
      <c r="BM77" s="542">
        <v>231468</v>
      </c>
      <c r="BN77" s="584">
        <v>180622</v>
      </c>
      <c r="BO77" s="543">
        <v>42095</v>
      </c>
      <c r="BP77" s="544">
        <v>42095</v>
      </c>
      <c r="BQ77" s="1861">
        <v>42095</v>
      </c>
      <c r="BR77" s="541">
        <v>42095</v>
      </c>
      <c r="BS77" s="2338">
        <v>42095</v>
      </c>
      <c r="BT77" s="597">
        <v>43563805</v>
      </c>
      <c r="BU77" s="542" t="s">
        <v>22</v>
      </c>
      <c r="BV77" s="542"/>
      <c r="BW77" s="542">
        <v>39680760</v>
      </c>
      <c r="BX77" s="542" t="s">
        <v>21</v>
      </c>
      <c r="BY77" s="542" t="s">
        <v>21</v>
      </c>
      <c r="BZ77" s="542">
        <v>39680760</v>
      </c>
      <c r="CA77" s="542">
        <v>35751044</v>
      </c>
      <c r="CB77" s="542">
        <v>3929705</v>
      </c>
      <c r="CC77" s="542">
        <v>11</v>
      </c>
      <c r="CD77" s="542">
        <v>3933372</v>
      </c>
      <c r="CE77" s="584">
        <v>3768126</v>
      </c>
      <c r="CF77" s="543">
        <v>42095</v>
      </c>
      <c r="CG77" s="544">
        <v>42095</v>
      </c>
      <c r="CH77" s="1861">
        <v>42095</v>
      </c>
      <c r="CI77" s="541">
        <v>42095</v>
      </c>
      <c r="CJ77" s="2338">
        <v>42095</v>
      </c>
      <c r="CK77" s="597">
        <v>79659</v>
      </c>
      <c r="CL77" s="542">
        <v>795431</v>
      </c>
      <c r="CM77" s="542"/>
      <c r="CN77" s="542">
        <v>120723</v>
      </c>
      <c r="CO77" s="542" t="s">
        <v>21</v>
      </c>
      <c r="CP77" s="542" t="s">
        <v>21</v>
      </c>
      <c r="CQ77" s="542">
        <v>120723</v>
      </c>
      <c r="CR77" s="542">
        <v>120723</v>
      </c>
      <c r="CS77" s="542" t="s">
        <v>21</v>
      </c>
      <c r="CT77" s="542" t="s">
        <v>21</v>
      </c>
      <c r="CU77" s="542">
        <v>753221</v>
      </c>
      <c r="CV77" s="584">
        <v>16169</v>
      </c>
      <c r="CW77" s="543">
        <v>42095</v>
      </c>
      <c r="CX77" s="544">
        <v>42095</v>
      </c>
      <c r="CY77" s="1861">
        <v>42095</v>
      </c>
      <c r="CZ77" s="541">
        <v>42095</v>
      </c>
      <c r="DA77" s="2338">
        <v>42095</v>
      </c>
      <c r="DB77" s="597">
        <v>67855</v>
      </c>
      <c r="DC77" s="542">
        <v>7918380</v>
      </c>
      <c r="DD77" s="542"/>
      <c r="DE77" s="542">
        <v>5193960</v>
      </c>
      <c r="DF77" s="542">
        <v>1969645</v>
      </c>
      <c r="DG77" s="542">
        <v>12584</v>
      </c>
      <c r="DH77" s="542">
        <v>3211731</v>
      </c>
      <c r="DI77" s="542" t="s">
        <v>21</v>
      </c>
      <c r="DJ77" s="542">
        <v>2852620</v>
      </c>
      <c r="DK77" s="542">
        <v>359111</v>
      </c>
      <c r="DL77" s="542">
        <v>2396981</v>
      </c>
      <c r="DM77" s="584" t="s">
        <v>22</v>
      </c>
      <c r="DN77" s="543">
        <v>42095</v>
      </c>
      <c r="DO77" s="544">
        <v>42095</v>
      </c>
      <c r="DP77" s="1861">
        <v>42095</v>
      </c>
      <c r="DQ77" s="541">
        <v>42095</v>
      </c>
      <c r="DR77" s="2338">
        <v>42095</v>
      </c>
      <c r="DS77" s="597">
        <v>453657</v>
      </c>
      <c r="DT77" s="542" t="s">
        <v>21</v>
      </c>
      <c r="DU77" s="542"/>
      <c r="DV77" s="542">
        <v>450151</v>
      </c>
      <c r="DW77" s="542">
        <v>48653</v>
      </c>
      <c r="DX77" s="542">
        <v>24241</v>
      </c>
      <c r="DY77" s="542">
        <v>377257</v>
      </c>
      <c r="DZ77" s="542" t="s">
        <v>21</v>
      </c>
      <c r="EA77" s="542">
        <v>335246</v>
      </c>
      <c r="EB77" s="542">
        <v>42011</v>
      </c>
      <c r="EC77" s="542">
        <v>54517</v>
      </c>
      <c r="ED77" s="584">
        <v>8051</v>
      </c>
      <c r="EE77" s="543">
        <v>42095</v>
      </c>
      <c r="EF77" s="544">
        <v>42095</v>
      </c>
      <c r="EG77" s="1861">
        <v>42095</v>
      </c>
      <c r="EH77" s="541">
        <v>42095</v>
      </c>
      <c r="EI77" s="2338">
        <v>42095</v>
      </c>
      <c r="EJ77" s="597">
        <v>7077584</v>
      </c>
      <c r="EK77" s="542">
        <v>4039637</v>
      </c>
      <c r="EL77" s="542"/>
      <c r="EM77" s="542">
        <v>10465049</v>
      </c>
      <c r="EN77" s="542" t="s">
        <v>22</v>
      </c>
      <c r="EO77" s="542" t="s">
        <v>21</v>
      </c>
      <c r="EP77" s="542">
        <v>10465049</v>
      </c>
      <c r="EQ77" s="542" t="s">
        <v>21</v>
      </c>
      <c r="ER77" s="542">
        <v>9480152</v>
      </c>
      <c r="ES77" s="542">
        <v>984897</v>
      </c>
      <c r="ET77" s="542">
        <v>374713</v>
      </c>
      <c r="EU77" s="584">
        <v>1441</v>
      </c>
      <c r="EV77" s="543">
        <v>42095</v>
      </c>
      <c r="EW77" s="544">
        <v>42095</v>
      </c>
      <c r="EX77" s="1861">
        <v>42095</v>
      </c>
      <c r="EY77" s="541">
        <v>42095</v>
      </c>
      <c r="EZ77" s="2338">
        <v>42095</v>
      </c>
      <c r="FA77" s="597">
        <v>233398</v>
      </c>
      <c r="FB77" s="542">
        <v>26875</v>
      </c>
      <c r="FC77" s="542"/>
      <c r="FD77" s="542">
        <v>202212</v>
      </c>
      <c r="FE77" s="542" t="s">
        <v>21</v>
      </c>
      <c r="FF77" s="542" t="s">
        <v>21</v>
      </c>
      <c r="FG77" s="542">
        <v>202212</v>
      </c>
      <c r="FH77" s="542">
        <v>134369</v>
      </c>
      <c r="FI77" s="542">
        <v>42209</v>
      </c>
      <c r="FJ77" s="542">
        <v>25634</v>
      </c>
      <c r="FK77" s="542">
        <v>30262</v>
      </c>
      <c r="FL77" s="584">
        <v>8950</v>
      </c>
      <c r="FM77" s="543">
        <v>42095</v>
      </c>
      <c r="FN77" s="544">
        <v>42095</v>
      </c>
    </row>
    <row r="78" spans="1:170" ht="15" customHeight="1">
      <c r="A78" s="1864"/>
      <c r="B78" s="541">
        <v>42461</v>
      </c>
      <c r="C78" s="84"/>
      <c r="D78" s="597">
        <v>1664</v>
      </c>
      <c r="E78" s="542" t="s">
        <v>22</v>
      </c>
      <c r="F78" s="542"/>
      <c r="G78" s="542">
        <v>1620</v>
      </c>
      <c r="H78" s="542" t="s">
        <v>22</v>
      </c>
      <c r="I78" s="542" t="s">
        <v>22</v>
      </c>
      <c r="J78" s="542">
        <v>1620</v>
      </c>
      <c r="K78" s="542" t="s">
        <v>22</v>
      </c>
      <c r="L78" s="542">
        <v>17</v>
      </c>
      <c r="M78" s="542">
        <v>1603</v>
      </c>
      <c r="N78" s="542">
        <v>51</v>
      </c>
      <c r="O78" s="584">
        <v>38</v>
      </c>
      <c r="P78" s="543">
        <v>42461</v>
      </c>
      <c r="Q78" s="544">
        <v>42461</v>
      </c>
      <c r="R78" s="1864"/>
      <c r="S78" s="541">
        <v>42461</v>
      </c>
      <c r="T78" s="84"/>
      <c r="U78" s="597">
        <v>502177</v>
      </c>
      <c r="V78" s="542" t="s">
        <v>21</v>
      </c>
      <c r="W78" s="542"/>
      <c r="X78" s="542">
        <v>485230</v>
      </c>
      <c r="Y78" s="542">
        <v>134027</v>
      </c>
      <c r="Z78" s="542">
        <v>53244</v>
      </c>
      <c r="AA78" s="542">
        <v>297959</v>
      </c>
      <c r="AB78" s="542" t="s">
        <v>21</v>
      </c>
      <c r="AC78" s="542">
        <v>289172</v>
      </c>
      <c r="AD78" s="542">
        <v>8787</v>
      </c>
      <c r="AE78" s="542">
        <v>19291</v>
      </c>
      <c r="AF78" s="584">
        <v>55479</v>
      </c>
      <c r="AG78" s="543">
        <v>42461</v>
      </c>
      <c r="AH78" s="544">
        <v>42461</v>
      </c>
      <c r="AI78" s="1864"/>
      <c r="AJ78" s="541">
        <v>42461</v>
      </c>
      <c r="AK78" s="84"/>
      <c r="AL78" s="597">
        <v>91354</v>
      </c>
      <c r="AM78" s="542" t="s">
        <v>22</v>
      </c>
      <c r="AN78" s="542"/>
      <c r="AO78" s="542">
        <v>95884</v>
      </c>
      <c r="AP78" s="542" t="s">
        <v>21</v>
      </c>
      <c r="AQ78" s="542" t="s">
        <v>21</v>
      </c>
      <c r="AR78" s="542">
        <v>95884</v>
      </c>
      <c r="AS78" s="542">
        <v>95884</v>
      </c>
      <c r="AT78" s="542" t="s">
        <v>21</v>
      </c>
      <c r="AU78" s="542" t="s">
        <v>21</v>
      </c>
      <c r="AV78" s="542" t="s">
        <v>21</v>
      </c>
      <c r="AW78" s="584">
        <v>4577</v>
      </c>
      <c r="AX78" s="543">
        <v>42461</v>
      </c>
      <c r="AY78" s="544">
        <v>42461</v>
      </c>
      <c r="AZ78" s="1864"/>
      <c r="BA78" s="541">
        <v>42461</v>
      </c>
      <c r="BB78" s="84"/>
      <c r="BC78" s="597">
        <v>1495570</v>
      </c>
      <c r="BD78" s="542" t="s">
        <v>22</v>
      </c>
      <c r="BE78" s="542"/>
      <c r="BF78" s="542">
        <v>1166922</v>
      </c>
      <c r="BG78" s="542" t="s">
        <v>21</v>
      </c>
      <c r="BH78" s="542" t="s">
        <v>21</v>
      </c>
      <c r="BI78" s="542">
        <v>1166922</v>
      </c>
      <c r="BJ78" s="542">
        <v>404945</v>
      </c>
      <c r="BK78" s="542">
        <v>761977</v>
      </c>
      <c r="BL78" s="542" t="s">
        <v>21</v>
      </c>
      <c r="BM78" s="542">
        <v>267623</v>
      </c>
      <c r="BN78" s="584">
        <v>229926</v>
      </c>
      <c r="BO78" s="543">
        <v>42461</v>
      </c>
      <c r="BP78" s="544">
        <v>42461</v>
      </c>
      <c r="BQ78" s="1864"/>
      <c r="BR78" s="541">
        <v>42461</v>
      </c>
      <c r="BS78" s="84"/>
      <c r="BT78" s="597">
        <v>45535723</v>
      </c>
      <c r="BU78" s="542" t="s">
        <v>22</v>
      </c>
      <c r="BV78" s="542"/>
      <c r="BW78" s="542">
        <v>41010891</v>
      </c>
      <c r="BX78" s="542" t="s">
        <v>21</v>
      </c>
      <c r="BY78" s="542" t="s">
        <v>21</v>
      </c>
      <c r="BZ78" s="542">
        <v>41010891</v>
      </c>
      <c r="CA78" s="542">
        <v>36739330</v>
      </c>
      <c r="CB78" s="542">
        <v>4271561</v>
      </c>
      <c r="CC78" s="542" t="s">
        <v>21</v>
      </c>
      <c r="CD78" s="542">
        <v>4077845</v>
      </c>
      <c r="CE78" s="584">
        <v>4202459</v>
      </c>
      <c r="CF78" s="543">
        <v>42461</v>
      </c>
      <c r="CG78" s="544">
        <v>42461</v>
      </c>
      <c r="CH78" s="1864"/>
      <c r="CI78" s="541">
        <v>42461</v>
      </c>
      <c r="CJ78" s="84"/>
      <c r="CK78" s="597">
        <v>70752</v>
      </c>
      <c r="CL78" s="542">
        <v>832742</v>
      </c>
      <c r="CM78" s="542"/>
      <c r="CN78" s="542">
        <v>118228</v>
      </c>
      <c r="CO78" s="542" t="s">
        <v>21</v>
      </c>
      <c r="CP78" s="542" t="s">
        <v>21</v>
      </c>
      <c r="CQ78" s="542">
        <v>118228</v>
      </c>
      <c r="CR78" s="542">
        <v>118228</v>
      </c>
      <c r="CS78" s="542" t="s">
        <v>21</v>
      </c>
      <c r="CT78" s="542" t="s">
        <v>21</v>
      </c>
      <c r="CU78" s="542">
        <v>775466</v>
      </c>
      <c r="CV78" s="584">
        <v>15601</v>
      </c>
      <c r="CW78" s="543">
        <v>42461</v>
      </c>
      <c r="CX78" s="544">
        <v>42461</v>
      </c>
      <c r="CY78" s="1864"/>
      <c r="CZ78" s="541">
        <v>42461</v>
      </c>
      <c r="DA78" s="84"/>
      <c r="DB78" s="597">
        <v>66644</v>
      </c>
      <c r="DC78" s="542">
        <v>7896400</v>
      </c>
      <c r="DD78" s="542"/>
      <c r="DE78" s="542">
        <v>5280377</v>
      </c>
      <c r="DF78" s="542">
        <v>1943957</v>
      </c>
      <c r="DG78" s="542">
        <v>19827</v>
      </c>
      <c r="DH78" s="542">
        <v>3316593</v>
      </c>
      <c r="DI78" s="542" t="s">
        <v>21</v>
      </c>
      <c r="DJ78" s="542">
        <v>2961057</v>
      </c>
      <c r="DK78" s="542">
        <v>355536</v>
      </c>
      <c r="DL78" s="542">
        <v>2328725</v>
      </c>
      <c r="DM78" s="584" t="s">
        <v>22</v>
      </c>
      <c r="DN78" s="543">
        <v>42461</v>
      </c>
      <c r="DO78" s="544">
        <v>42461</v>
      </c>
      <c r="DP78" s="1864"/>
      <c r="DQ78" s="541">
        <v>42461</v>
      </c>
      <c r="DR78" s="84"/>
      <c r="DS78" s="597">
        <v>551400</v>
      </c>
      <c r="DT78" s="542" t="s">
        <v>21</v>
      </c>
      <c r="DU78" s="542"/>
      <c r="DV78" s="542">
        <v>450588</v>
      </c>
      <c r="DW78" s="542">
        <v>57137</v>
      </c>
      <c r="DX78" s="542">
        <v>22071</v>
      </c>
      <c r="DY78" s="542">
        <v>371380</v>
      </c>
      <c r="DZ78" s="542" t="s">
        <v>21</v>
      </c>
      <c r="EA78" s="542">
        <v>332181</v>
      </c>
      <c r="EB78" s="542">
        <v>39199</v>
      </c>
      <c r="EC78" s="542">
        <v>78900</v>
      </c>
      <c r="ED78" s="584">
        <v>29665</v>
      </c>
      <c r="EE78" s="543">
        <v>42461</v>
      </c>
      <c r="EF78" s="544">
        <v>42461</v>
      </c>
      <c r="EG78" s="1864"/>
      <c r="EH78" s="541">
        <v>42461</v>
      </c>
      <c r="EI78" s="84"/>
      <c r="EJ78" s="597">
        <v>7962439</v>
      </c>
      <c r="EK78" s="542">
        <v>3745888</v>
      </c>
      <c r="EL78" s="542"/>
      <c r="EM78" s="542">
        <v>11051477</v>
      </c>
      <c r="EN78" s="542" t="s">
        <v>22</v>
      </c>
      <c r="EO78" s="542" t="s">
        <v>21</v>
      </c>
      <c r="EP78" s="542">
        <v>11051477</v>
      </c>
      <c r="EQ78" s="542" t="s">
        <v>21</v>
      </c>
      <c r="ER78" s="542">
        <v>9956924</v>
      </c>
      <c r="ES78" s="542">
        <v>1094553</v>
      </c>
      <c r="ET78" s="542">
        <v>389702</v>
      </c>
      <c r="EU78" s="584">
        <v>1378</v>
      </c>
      <c r="EV78" s="543">
        <v>42461</v>
      </c>
      <c r="EW78" s="544">
        <v>42461</v>
      </c>
      <c r="EX78" s="1864"/>
      <c r="EY78" s="541">
        <v>42461</v>
      </c>
      <c r="EZ78" s="84"/>
      <c r="FA78" s="597">
        <v>234188</v>
      </c>
      <c r="FB78" s="542">
        <v>28012</v>
      </c>
      <c r="FC78" s="542"/>
      <c r="FD78" s="542">
        <v>203796</v>
      </c>
      <c r="FE78" s="542" t="s">
        <v>21</v>
      </c>
      <c r="FF78" s="542" t="s">
        <v>21</v>
      </c>
      <c r="FG78" s="542">
        <v>203796</v>
      </c>
      <c r="FH78" s="542">
        <v>137151</v>
      </c>
      <c r="FI78" s="542">
        <v>41022</v>
      </c>
      <c r="FJ78" s="542">
        <v>25623</v>
      </c>
      <c r="FK78" s="542">
        <v>28553</v>
      </c>
      <c r="FL78" s="584">
        <v>8888</v>
      </c>
      <c r="FM78" s="543">
        <v>42461</v>
      </c>
      <c r="FN78" s="544">
        <v>42461</v>
      </c>
    </row>
    <row r="79" spans="1:170" ht="7.5" customHeight="1">
      <c r="A79" s="1864"/>
      <c r="B79" s="649"/>
      <c r="C79" s="84"/>
      <c r="D79" s="597"/>
      <c r="E79" s="542"/>
      <c r="F79" s="542"/>
      <c r="G79" s="542"/>
      <c r="H79" s="542"/>
      <c r="I79" s="542"/>
      <c r="J79" s="542"/>
      <c r="K79" s="542"/>
      <c r="L79" s="542"/>
      <c r="M79" s="542"/>
      <c r="N79" s="542"/>
      <c r="O79" s="584"/>
      <c r="P79" s="539"/>
      <c r="Q79" s="540"/>
      <c r="R79" s="1864"/>
      <c r="S79" s="649"/>
      <c r="T79" s="84"/>
      <c r="U79" s="597"/>
      <c r="V79" s="542"/>
      <c r="W79" s="542"/>
      <c r="X79" s="542"/>
      <c r="Y79" s="542"/>
      <c r="Z79" s="542"/>
      <c r="AA79" s="542"/>
      <c r="AB79" s="542"/>
      <c r="AC79" s="542"/>
      <c r="AD79" s="542"/>
      <c r="AE79" s="542"/>
      <c r="AF79" s="584"/>
      <c r="AG79" s="539"/>
      <c r="AH79" s="540"/>
      <c r="AI79" s="1864"/>
      <c r="AJ79" s="649"/>
      <c r="AK79" s="84"/>
      <c r="AL79" s="597"/>
      <c r="AM79" s="542"/>
      <c r="AN79" s="542"/>
      <c r="AO79" s="542"/>
      <c r="AP79" s="542"/>
      <c r="AQ79" s="542"/>
      <c r="AR79" s="542"/>
      <c r="AS79" s="542"/>
      <c r="AT79" s="542"/>
      <c r="AU79" s="542"/>
      <c r="AV79" s="542"/>
      <c r="AW79" s="584"/>
      <c r="AX79" s="539"/>
      <c r="AY79" s="540"/>
      <c r="AZ79" s="1864"/>
      <c r="BA79" s="649"/>
      <c r="BB79" s="84"/>
      <c r="BC79" s="597"/>
      <c r="BD79" s="542"/>
      <c r="BE79" s="542"/>
      <c r="BF79" s="542"/>
      <c r="BG79" s="542"/>
      <c r="BH79" s="542"/>
      <c r="BI79" s="542"/>
      <c r="BJ79" s="542"/>
      <c r="BK79" s="542"/>
      <c r="BL79" s="542"/>
      <c r="BM79" s="542"/>
      <c r="BN79" s="584"/>
      <c r="BO79" s="539"/>
      <c r="BP79" s="540"/>
      <c r="BQ79" s="1864"/>
      <c r="BR79" s="649"/>
      <c r="BS79" s="84"/>
      <c r="BT79" s="597"/>
      <c r="BU79" s="542"/>
      <c r="BV79" s="542"/>
      <c r="BW79" s="542"/>
      <c r="BX79" s="542"/>
      <c r="BY79" s="542"/>
      <c r="BZ79" s="542"/>
      <c r="CA79" s="542"/>
      <c r="CB79" s="542"/>
      <c r="CC79" s="542"/>
      <c r="CD79" s="542"/>
      <c r="CE79" s="584"/>
      <c r="CF79" s="539"/>
      <c r="CG79" s="540"/>
      <c r="CH79" s="1864"/>
      <c r="CI79" s="649"/>
      <c r="CJ79" s="84"/>
      <c r="CK79" s="597"/>
      <c r="CL79" s="542"/>
      <c r="CM79" s="542"/>
      <c r="CN79" s="542"/>
      <c r="CO79" s="542"/>
      <c r="CP79" s="542"/>
      <c r="CQ79" s="542"/>
      <c r="CR79" s="542"/>
      <c r="CS79" s="542"/>
      <c r="CT79" s="542"/>
      <c r="CU79" s="542"/>
      <c r="CV79" s="584"/>
      <c r="CW79" s="539"/>
      <c r="CX79" s="540"/>
      <c r="CY79" s="1864"/>
      <c r="CZ79" s="649"/>
      <c r="DA79" s="84"/>
      <c r="DB79" s="597"/>
      <c r="DC79" s="542"/>
      <c r="DD79" s="542"/>
      <c r="DE79" s="542"/>
      <c r="DF79" s="542"/>
      <c r="DG79" s="542"/>
      <c r="DH79" s="542"/>
      <c r="DI79" s="542"/>
      <c r="DJ79" s="542"/>
      <c r="DK79" s="542"/>
      <c r="DL79" s="542"/>
      <c r="DM79" s="584"/>
      <c r="DN79" s="539"/>
      <c r="DO79" s="540"/>
      <c r="DP79" s="1864"/>
      <c r="DQ79" s="649"/>
      <c r="DR79" s="84"/>
      <c r="DS79" s="597"/>
      <c r="DT79" s="542"/>
      <c r="DU79" s="542"/>
      <c r="DV79" s="542"/>
      <c r="DW79" s="542"/>
      <c r="DX79" s="542"/>
      <c r="DY79" s="542"/>
      <c r="DZ79" s="542"/>
      <c r="EA79" s="542"/>
      <c r="EB79" s="542"/>
      <c r="EC79" s="542"/>
      <c r="ED79" s="584"/>
      <c r="EE79" s="539"/>
      <c r="EF79" s="540"/>
      <c r="EG79" s="1864"/>
      <c r="EH79" s="649"/>
      <c r="EI79" s="84"/>
      <c r="EJ79" s="597"/>
      <c r="EK79" s="542"/>
      <c r="EL79" s="542"/>
      <c r="EM79" s="542"/>
      <c r="EN79" s="542"/>
      <c r="EO79" s="542"/>
      <c r="EP79" s="542"/>
      <c r="EQ79" s="542"/>
      <c r="ER79" s="542"/>
      <c r="ES79" s="542"/>
      <c r="ET79" s="542"/>
      <c r="EU79" s="584"/>
      <c r="EV79" s="539"/>
      <c r="EW79" s="540"/>
      <c r="EX79" s="1864"/>
      <c r="EY79" s="649"/>
      <c r="EZ79" s="84"/>
      <c r="FA79" s="597"/>
      <c r="FB79" s="542"/>
      <c r="FC79" s="542"/>
      <c r="FD79" s="542"/>
      <c r="FE79" s="542"/>
      <c r="FF79" s="542"/>
      <c r="FG79" s="542"/>
      <c r="FH79" s="542"/>
      <c r="FI79" s="542"/>
      <c r="FJ79" s="542"/>
      <c r="FK79" s="542"/>
      <c r="FL79" s="542"/>
      <c r="FM79" s="539"/>
      <c r="FN79" s="540"/>
    </row>
    <row r="80" spans="1:170" ht="15" customHeight="1">
      <c r="A80" s="1866" t="s">
        <v>1582</v>
      </c>
      <c r="B80" s="545" t="s">
        <v>23</v>
      </c>
      <c r="C80" s="546" t="s">
        <v>163</v>
      </c>
      <c r="D80" s="597">
        <v>405</v>
      </c>
      <c r="E80" s="542" t="s">
        <v>22</v>
      </c>
      <c r="F80" s="542"/>
      <c r="G80" s="542">
        <v>376</v>
      </c>
      <c r="H80" s="542" t="s">
        <v>22</v>
      </c>
      <c r="I80" s="542" t="s">
        <v>22</v>
      </c>
      <c r="J80" s="542">
        <v>376</v>
      </c>
      <c r="K80" s="542" t="s">
        <v>22</v>
      </c>
      <c r="L80" s="542">
        <v>17</v>
      </c>
      <c r="M80" s="542">
        <v>359</v>
      </c>
      <c r="N80" s="542">
        <v>12</v>
      </c>
      <c r="O80" s="584">
        <v>38</v>
      </c>
      <c r="P80" s="2339" t="s">
        <v>25</v>
      </c>
      <c r="Q80" s="2340" t="s">
        <v>1583</v>
      </c>
      <c r="R80" s="1866" t="s">
        <v>1582</v>
      </c>
      <c r="S80" s="545" t="s">
        <v>23</v>
      </c>
      <c r="T80" s="546" t="s">
        <v>163</v>
      </c>
      <c r="U80" s="597">
        <v>130086</v>
      </c>
      <c r="V80" s="542" t="s">
        <v>21</v>
      </c>
      <c r="W80" s="542"/>
      <c r="X80" s="542">
        <v>128263</v>
      </c>
      <c r="Y80" s="542">
        <v>38926</v>
      </c>
      <c r="Z80" s="542">
        <v>12533</v>
      </c>
      <c r="AA80" s="542">
        <v>76804</v>
      </c>
      <c r="AB80" s="542" t="s">
        <v>21</v>
      </c>
      <c r="AC80" s="542">
        <v>74628</v>
      </c>
      <c r="AD80" s="542">
        <v>2176</v>
      </c>
      <c r="AE80" s="542">
        <v>4346</v>
      </c>
      <c r="AF80" s="584">
        <v>55479</v>
      </c>
      <c r="AG80" s="2339" t="s">
        <v>25</v>
      </c>
      <c r="AH80" s="2340" t="s">
        <v>1583</v>
      </c>
      <c r="AI80" s="1866" t="s">
        <v>1582</v>
      </c>
      <c r="AJ80" s="545" t="s">
        <v>23</v>
      </c>
      <c r="AK80" s="546" t="s">
        <v>163</v>
      </c>
      <c r="AL80" s="597">
        <v>22749</v>
      </c>
      <c r="AM80" s="542" t="s">
        <v>22</v>
      </c>
      <c r="AN80" s="542"/>
      <c r="AO80" s="542">
        <v>23079</v>
      </c>
      <c r="AP80" s="542" t="s">
        <v>21</v>
      </c>
      <c r="AQ80" s="542" t="s">
        <v>21</v>
      </c>
      <c r="AR80" s="542">
        <v>23079</v>
      </c>
      <c r="AS80" s="542">
        <v>23079</v>
      </c>
      <c r="AT80" s="542" t="s">
        <v>21</v>
      </c>
      <c r="AU80" s="542" t="s">
        <v>21</v>
      </c>
      <c r="AV80" s="542" t="s">
        <v>21</v>
      </c>
      <c r="AW80" s="584">
        <v>4577</v>
      </c>
      <c r="AX80" s="2339" t="s">
        <v>25</v>
      </c>
      <c r="AY80" s="2340" t="s">
        <v>1583</v>
      </c>
      <c r="AZ80" s="1866" t="s">
        <v>1582</v>
      </c>
      <c r="BA80" s="545" t="s">
        <v>23</v>
      </c>
      <c r="BB80" s="546" t="s">
        <v>163</v>
      </c>
      <c r="BC80" s="597">
        <v>324746</v>
      </c>
      <c r="BD80" s="542" t="s">
        <v>22</v>
      </c>
      <c r="BE80" s="542"/>
      <c r="BF80" s="542">
        <v>313454</v>
      </c>
      <c r="BG80" s="542" t="s">
        <v>21</v>
      </c>
      <c r="BH80" s="542" t="s">
        <v>21</v>
      </c>
      <c r="BI80" s="542">
        <v>313454</v>
      </c>
      <c r="BJ80" s="542">
        <v>120259</v>
      </c>
      <c r="BK80" s="542">
        <v>193195</v>
      </c>
      <c r="BL80" s="542" t="s">
        <v>21</v>
      </c>
      <c r="BM80" s="542">
        <v>48938</v>
      </c>
      <c r="BN80" s="584">
        <v>229926</v>
      </c>
      <c r="BO80" s="2339" t="s">
        <v>25</v>
      </c>
      <c r="BP80" s="2340" t="s">
        <v>1583</v>
      </c>
      <c r="BQ80" s="1866" t="s">
        <v>1582</v>
      </c>
      <c r="BR80" s="545" t="s">
        <v>23</v>
      </c>
      <c r="BS80" s="546" t="s">
        <v>163</v>
      </c>
      <c r="BT80" s="597">
        <v>11690796</v>
      </c>
      <c r="BU80" s="542" t="s">
        <v>22</v>
      </c>
      <c r="BV80" s="542"/>
      <c r="BW80" s="542">
        <v>10254318</v>
      </c>
      <c r="BX80" s="542" t="s">
        <v>21</v>
      </c>
      <c r="BY80" s="542" t="s">
        <v>21</v>
      </c>
      <c r="BZ80" s="542">
        <v>10254318</v>
      </c>
      <c r="CA80" s="542">
        <v>9134443</v>
      </c>
      <c r="CB80" s="542">
        <v>1119875</v>
      </c>
      <c r="CC80" s="542" t="s">
        <v>21</v>
      </c>
      <c r="CD80" s="542">
        <v>1033067</v>
      </c>
      <c r="CE80" s="584">
        <v>4202459</v>
      </c>
      <c r="CF80" s="2339" t="s">
        <v>25</v>
      </c>
      <c r="CG80" s="2340" t="s">
        <v>1583</v>
      </c>
      <c r="CH80" s="1866" t="s">
        <v>1582</v>
      </c>
      <c r="CI80" s="545" t="s">
        <v>23</v>
      </c>
      <c r="CJ80" s="546" t="s">
        <v>163</v>
      </c>
      <c r="CK80" s="597">
        <v>17191</v>
      </c>
      <c r="CL80" s="542">
        <v>211365</v>
      </c>
      <c r="CM80" s="542"/>
      <c r="CN80" s="542">
        <v>30613</v>
      </c>
      <c r="CO80" s="542" t="s">
        <v>21</v>
      </c>
      <c r="CP80" s="542" t="s">
        <v>21</v>
      </c>
      <c r="CQ80" s="542">
        <v>30613</v>
      </c>
      <c r="CR80" s="542">
        <v>30613</v>
      </c>
      <c r="CS80" s="542" t="s">
        <v>21</v>
      </c>
      <c r="CT80" s="542" t="s">
        <v>21</v>
      </c>
      <c r="CU80" s="542">
        <v>193037</v>
      </c>
      <c r="CV80" s="584">
        <v>15601</v>
      </c>
      <c r="CW80" s="2339" t="s">
        <v>25</v>
      </c>
      <c r="CX80" s="2340" t="s">
        <v>1583</v>
      </c>
      <c r="CY80" s="1866" t="s">
        <v>1582</v>
      </c>
      <c r="CZ80" s="545" t="s">
        <v>23</v>
      </c>
      <c r="DA80" s="546" t="s">
        <v>163</v>
      </c>
      <c r="DB80" s="597">
        <v>17391</v>
      </c>
      <c r="DC80" s="542">
        <v>1928319</v>
      </c>
      <c r="DD80" s="542"/>
      <c r="DE80" s="542">
        <v>1318902</v>
      </c>
      <c r="DF80" s="542">
        <v>439012</v>
      </c>
      <c r="DG80" s="542">
        <v>8377</v>
      </c>
      <c r="DH80" s="542">
        <v>871513</v>
      </c>
      <c r="DI80" s="542" t="s">
        <v>21</v>
      </c>
      <c r="DJ80" s="542">
        <v>782143</v>
      </c>
      <c r="DK80" s="542">
        <v>89370</v>
      </c>
      <c r="DL80" s="542">
        <v>543669</v>
      </c>
      <c r="DM80" s="584" t="s">
        <v>22</v>
      </c>
      <c r="DN80" s="2339" t="s">
        <v>25</v>
      </c>
      <c r="DO80" s="2340" t="s">
        <v>1583</v>
      </c>
      <c r="DP80" s="1866" t="s">
        <v>1582</v>
      </c>
      <c r="DQ80" s="545" t="s">
        <v>23</v>
      </c>
      <c r="DR80" s="546" t="s">
        <v>163</v>
      </c>
      <c r="DS80" s="597">
        <v>122817</v>
      </c>
      <c r="DT80" s="542" t="s">
        <v>21</v>
      </c>
      <c r="DU80" s="542"/>
      <c r="DV80" s="542">
        <v>118247</v>
      </c>
      <c r="DW80" s="542">
        <v>15268</v>
      </c>
      <c r="DX80" s="542">
        <v>5124</v>
      </c>
      <c r="DY80" s="542">
        <v>97855</v>
      </c>
      <c r="DZ80" s="542" t="s">
        <v>21</v>
      </c>
      <c r="EA80" s="542">
        <v>87590</v>
      </c>
      <c r="EB80" s="542">
        <v>10265</v>
      </c>
      <c r="EC80" s="542">
        <v>10672</v>
      </c>
      <c r="ED80" s="584">
        <v>29665</v>
      </c>
      <c r="EE80" s="2339" t="s">
        <v>25</v>
      </c>
      <c r="EF80" s="2340" t="s">
        <v>1583</v>
      </c>
      <c r="EG80" s="1866" t="s">
        <v>1582</v>
      </c>
      <c r="EH80" s="545" t="s">
        <v>23</v>
      </c>
      <c r="EI80" s="546" t="s">
        <v>163</v>
      </c>
      <c r="EJ80" s="597">
        <v>1937731</v>
      </c>
      <c r="EK80" s="542">
        <v>959380</v>
      </c>
      <c r="EL80" s="542"/>
      <c r="EM80" s="542">
        <v>2730995</v>
      </c>
      <c r="EN80" s="542" t="s">
        <v>22</v>
      </c>
      <c r="EO80" s="542" t="s">
        <v>21</v>
      </c>
      <c r="EP80" s="542">
        <v>2730995</v>
      </c>
      <c r="EQ80" s="542" t="s">
        <v>21</v>
      </c>
      <c r="ER80" s="542">
        <v>2450526</v>
      </c>
      <c r="ES80" s="542">
        <v>280469</v>
      </c>
      <c r="ET80" s="542">
        <v>101959</v>
      </c>
      <c r="EU80" s="584">
        <v>1378</v>
      </c>
      <c r="EV80" s="2339" t="s">
        <v>25</v>
      </c>
      <c r="EW80" s="2340" t="s">
        <v>1583</v>
      </c>
      <c r="EX80" s="1866" t="s">
        <v>1582</v>
      </c>
      <c r="EY80" s="545" t="s">
        <v>23</v>
      </c>
      <c r="EZ80" s="546" t="s">
        <v>163</v>
      </c>
      <c r="FA80" s="597">
        <v>57333</v>
      </c>
      <c r="FB80" s="542">
        <v>6703</v>
      </c>
      <c r="FC80" s="542"/>
      <c r="FD80" s="542">
        <v>48047</v>
      </c>
      <c r="FE80" s="542" t="s">
        <v>21</v>
      </c>
      <c r="FF80" s="542" t="s">
        <v>21</v>
      </c>
      <c r="FG80" s="542">
        <v>48047</v>
      </c>
      <c r="FH80" s="542">
        <v>32453</v>
      </c>
      <c r="FI80" s="542">
        <v>10048</v>
      </c>
      <c r="FJ80" s="542">
        <v>5546</v>
      </c>
      <c r="FK80" s="542">
        <v>7238</v>
      </c>
      <c r="FL80" s="584">
        <v>8888</v>
      </c>
      <c r="FM80" s="2339" t="s">
        <v>25</v>
      </c>
      <c r="FN80" s="2340" t="s">
        <v>1583</v>
      </c>
    </row>
    <row r="81" spans="1:170" ht="15" customHeight="1">
      <c r="A81" s="1869" t="s">
        <v>26</v>
      </c>
      <c r="B81" s="549" t="s">
        <v>26</v>
      </c>
      <c r="C81" s="546" t="s">
        <v>164</v>
      </c>
      <c r="D81" s="597">
        <v>430</v>
      </c>
      <c r="E81" s="542" t="s">
        <v>22</v>
      </c>
      <c r="F81" s="542"/>
      <c r="G81" s="542">
        <v>443</v>
      </c>
      <c r="H81" s="542" t="s">
        <v>22</v>
      </c>
      <c r="I81" s="542" t="s">
        <v>22</v>
      </c>
      <c r="J81" s="542">
        <v>443</v>
      </c>
      <c r="K81" s="542" t="s">
        <v>22</v>
      </c>
      <c r="L81" s="542">
        <v>16</v>
      </c>
      <c r="M81" s="542">
        <v>427</v>
      </c>
      <c r="N81" s="542">
        <v>12</v>
      </c>
      <c r="O81" s="584">
        <v>13</v>
      </c>
      <c r="P81" s="547" t="s">
        <v>27</v>
      </c>
      <c r="Q81" s="548" t="s">
        <v>26</v>
      </c>
      <c r="R81" s="1869" t="s">
        <v>26</v>
      </c>
      <c r="S81" s="549" t="s">
        <v>26</v>
      </c>
      <c r="T81" s="546" t="s">
        <v>164</v>
      </c>
      <c r="U81" s="597">
        <v>129383</v>
      </c>
      <c r="V81" s="542" t="s">
        <v>21</v>
      </c>
      <c r="W81" s="542"/>
      <c r="X81" s="542">
        <v>124392</v>
      </c>
      <c r="Y81" s="542">
        <v>37146</v>
      </c>
      <c r="Z81" s="542">
        <v>12528</v>
      </c>
      <c r="AA81" s="542">
        <v>74718</v>
      </c>
      <c r="AB81" s="542" t="s">
        <v>21</v>
      </c>
      <c r="AC81" s="542">
        <v>72563</v>
      </c>
      <c r="AD81" s="542">
        <v>2155</v>
      </c>
      <c r="AE81" s="542">
        <v>3504</v>
      </c>
      <c r="AF81" s="584">
        <v>56904</v>
      </c>
      <c r="AG81" s="547" t="s">
        <v>27</v>
      </c>
      <c r="AH81" s="548" t="s">
        <v>26</v>
      </c>
      <c r="AI81" s="1869" t="s">
        <v>26</v>
      </c>
      <c r="AJ81" s="549" t="s">
        <v>26</v>
      </c>
      <c r="AK81" s="546" t="s">
        <v>164</v>
      </c>
      <c r="AL81" s="597">
        <v>21345</v>
      </c>
      <c r="AM81" s="542" t="s">
        <v>22</v>
      </c>
      <c r="AN81" s="542"/>
      <c r="AO81" s="542">
        <v>17811</v>
      </c>
      <c r="AP81" s="542" t="s">
        <v>21</v>
      </c>
      <c r="AQ81" s="542" t="s">
        <v>21</v>
      </c>
      <c r="AR81" s="542">
        <v>17811</v>
      </c>
      <c r="AS81" s="542">
        <v>17811</v>
      </c>
      <c r="AT81" s="542" t="s">
        <v>21</v>
      </c>
      <c r="AU81" s="542" t="s">
        <v>21</v>
      </c>
      <c r="AV81" s="542" t="s">
        <v>21</v>
      </c>
      <c r="AW81" s="584">
        <v>8111</v>
      </c>
      <c r="AX81" s="547" t="s">
        <v>27</v>
      </c>
      <c r="AY81" s="548" t="s">
        <v>26</v>
      </c>
      <c r="AZ81" s="1869" t="s">
        <v>26</v>
      </c>
      <c r="BA81" s="549" t="s">
        <v>26</v>
      </c>
      <c r="BB81" s="546" t="s">
        <v>164</v>
      </c>
      <c r="BC81" s="597">
        <v>218015</v>
      </c>
      <c r="BD81" s="542" t="s">
        <v>22</v>
      </c>
      <c r="BE81" s="542"/>
      <c r="BF81" s="542">
        <v>245875</v>
      </c>
      <c r="BG81" s="542" t="s">
        <v>21</v>
      </c>
      <c r="BH81" s="542" t="s">
        <v>21</v>
      </c>
      <c r="BI81" s="542">
        <v>245875</v>
      </c>
      <c r="BJ81" s="542">
        <v>83715</v>
      </c>
      <c r="BK81" s="542">
        <v>162160</v>
      </c>
      <c r="BL81" s="542" t="s">
        <v>21</v>
      </c>
      <c r="BM81" s="542">
        <v>55715</v>
      </c>
      <c r="BN81" s="584">
        <v>143716</v>
      </c>
      <c r="BO81" s="547" t="s">
        <v>27</v>
      </c>
      <c r="BP81" s="548" t="s">
        <v>26</v>
      </c>
      <c r="BQ81" s="1869" t="s">
        <v>26</v>
      </c>
      <c r="BR81" s="549" t="s">
        <v>26</v>
      </c>
      <c r="BS81" s="546" t="s">
        <v>164</v>
      </c>
      <c r="BT81" s="597">
        <v>11668105</v>
      </c>
      <c r="BU81" s="542" t="s">
        <v>22</v>
      </c>
      <c r="BV81" s="542"/>
      <c r="BW81" s="542">
        <v>10223884</v>
      </c>
      <c r="BX81" s="542" t="s">
        <v>21</v>
      </c>
      <c r="BY81" s="542" t="s">
        <v>21</v>
      </c>
      <c r="BZ81" s="542">
        <v>10223884</v>
      </c>
      <c r="CA81" s="542">
        <v>9195580</v>
      </c>
      <c r="CB81" s="542">
        <v>1028304</v>
      </c>
      <c r="CC81" s="542" t="s">
        <v>21</v>
      </c>
      <c r="CD81" s="542">
        <v>953103</v>
      </c>
      <c r="CE81" s="584">
        <v>4714821</v>
      </c>
      <c r="CF81" s="547" t="s">
        <v>27</v>
      </c>
      <c r="CG81" s="548" t="s">
        <v>26</v>
      </c>
      <c r="CH81" s="1869" t="s">
        <v>26</v>
      </c>
      <c r="CI81" s="549" t="s">
        <v>26</v>
      </c>
      <c r="CJ81" s="546" t="s">
        <v>164</v>
      </c>
      <c r="CK81" s="597">
        <v>18694</v>
      </c>
      <c r="CL81" s="542">
        <v>212920</v>
      </c>
      <c r="CM81" s="542"/>
      <c r="CN81" s="542">
        <v>29675</v>
      </c>
      <c r="CO81" s="542" t="s">
        <v>21</v>
      </c>
      <c r="CP81" s="542" t="s">
        <v>21</v>
      </c>
      <c r="CQ81" s="542">
        <v>29675</v>
      </c>
      <c r="CR81" s="542">
        <v>29675</v>
      </c>
      <c r="CS81" s="542" t="s">
        <v>21</v>
      </c>
      <c r="CT81" s="542" t="s">
        <v>21</v>
      </c>
      <c r="CU81" s="542">
        <v>201355</v>
      </c>
      <c r="CV81" s="584">
        <v>14091</v>
      </c>
      <c r="CW81" s="547" t="s">
        <v>27</v>
      </c>
      <c r="CX81" s="548" t="s">
        <v>26</v>
      </c>
      <c r="CY81" s="1869" t="s">
        <v>26</v>
      </c>
      <c r="CZ81" s="549" t="s">
        <v>26</v>
      </c>
      <c r="DA81" s="546" t="s">
        <v>164</v>
      </c>
      <c r="DB81" s="597">
        <v>18269</v>
      </c>
      <c r="DC81" s="542">
        <v>1885247</v>
      </c>
      <c r="DD81" s="542"/>
      <c r="DE81" s="542">
        <v>1320969</v>
      </c>
      <c r="DF81" s="542">
        <v>472203</v>
      </c>
      <c r="DG81" s="542">
        <v>2841</v>
      </c>
      <c r="DH81" s="542">
        <v>845925</v>
      </c>
      <c r="DI81" s="542" t="s">
        <v>21</v>
      </c>
      <c r="DJ81" s="542">
        <v>769414</v>
      </c>
      <c r="DK81" s="542">
        <v>76511</v>
      </c>
      <c r="DL81" s="542">
        <v>482955</v>
      </c>
      <c r="DM81" s="584" t="s">
        <v>22</v>
      </c>
      <c r="DN81" s="547" t="s">
        <v>27</v>
      </c>
      <c r="DO81" s="548" t="s">
        <v>26</v>
      </c>
      <c r="DP81" s="1869" t="s">
        <v>26</v>
      </c>
      <c r="DQ81" s="549" t="s">
        <v>26</v>
      </c>
      <c r="DR81" s="546" t="s">
        <v>164</v>
      </c>
      <c r="DS81" s="597">
        <v>122846</v>
      </c>
      <c r="DT81" s="542" t="s">
        <v>21</v>
      </c>
      <c r="DU81" s="542"/>
      <c r="DV81" s="542">
        <v>102100</v>
      </c>
      <c r="DW81" s="542">
        <v>8670</v>
      </c>
      <c r="DX81" s="542">
        <v>4629</v>
      </c>
      <c r="DY81" s="542">
        <v>88801</v>
      </c>
      <c r="DZ81" s="542" t="s">
        <v>21</v>
      </c>
      <c r="EA81" s="542">
        <v>78999</v>
      </c>
      <c r="EB81" s="542">
        <v>9802</v>
      </c>
      <c r="EC81" s="542">
        <v>10961</v>
      </c>
      <c r="ED81" s="584">
        <v>39435</v>
      </c>
      <c r="EE81" s="547" t="s">
        <v>27</v>
      </c>
      <c r="EF81" s="548" t="s">
        <v>26</v>
      </c>
      <c r="EG81" s="1869" t="s">
        <v>26</v>
      </c>
      <c r="EH81" s="549" t="s">
        <v>26</v>
      </c>
      <c r="EI81" s="546" t="s">
        <v>164</v>
      </c>
      <c r="EJ81" s="597">
        <v>1898955</v>
      </c>
      <c r="EK81" s="542">
        <v>968016</v>
      </c>
      <c r="EL81" s="542"/>
      <c r="EM81" s="542">
        <v>2707875</v>
      </c>
      <c r="EN81" s="542" t="s">
        <v>22</v>
      </c>
      <c r="EO81" s="542" t="s">
        <v>21</v>
      </c>
      <c r="EP81" s="542">
        <v>2707875</v>
      </c>
      <c r="EQ81" s="542" t="s">
        <v>21</v>
      </c>
      <c r="ER81" s="542">
        <v>2439808</v>
      </c>
      <c r="ES81" s="542">
        <v>268067</v>
      </c>
      <c r="ET81" s="542">
        <v>104191</v>
      </c>
      <c r="EU81" s="584">
        <v>1271</v>
      </c>
      <c r="EV81" s="547" t="s">
        <v>27</v>
      </c>
      <c r="EW81" s="548" t="s">
        <v>26</v>
      </c>
      <c r="EX81" s="1869" t="s">
        <v>26</v>
      </c>
      <c r="EY81" s="549" t="s">
        <v>26</v>
      </c>
      <c r="EZ81" s="546" t="s">
        <v>164</v>
      </c>
      <c r="FA81" s="597">
        <v>57680</v>
      </c>
      <c r="FB81" s="542">
        <v>6970</v>
      </c>
      <c r="FC81" s="542"/>
      <c r="FD81" s="542">
        <v>48116</v>
      </c>
      <c r="FE81" s="542" t="s">
        <v>21</v>
      </c>
      <c r="FF81" s="542" t="s">
        <v>21</v>
      </c>
      <c r="FG81" s="542">
        <v>48116</v>
      </c>
      <c r="FH81" s="542">
        <v>31106</v>
      </c>
      <c r="FI81" s="542">
        <v>10717</v>
      </c>
      <c r="FJ81" s="542">
        <v>6293</v>
      </c>
      <c r="FK81" s="542">
        <v>8862</v>
      </c>
      <c r="FL81" s="584">
        <v>10786</v>
      </c>
      <c r="FM81" s="547" t="s">
        <v>27</v>
      </c>
      <c r="FN81" s="548" t="s">
        <v>26</v>
      </c>
    </row>
    <row r="82" spans="1:170" ht="15" customHeight="1">
      <c r="A82" s="1866" t="s">
        <v>26</v>
      </c>
      <c r="B82" s="545" t="s">
        <v>26</v>
      </c>
      <c r="C82" s="546" t="s">
        <v>165</v>
      </c>
      <c r="D82" s="597">
        <v>452</v>
      </c>
      <c r="E82" s="542" t="s">
        <v>22</v>
      </c>
      <c r="F82" s="542"/>
      <c r="G82" s="542">
        <v>419</v>
      </c>
      <c r="H82" s="542" t="s">
        <v>22</v>
      </c>
      <c r="I82" s="542" t="s">
        <v>22</v>
      </c>
      <c r="J82" s="542">
        <v>419</v>
      </c>
      <c r="K82" s="542" t="s">
        <v>22</v>
      </c>
      <c r="L82" s="542">
        <v>17</v>
      </c>
      <c r="M82" s="542">
        <v>402</v>
      </c>
      <c r="N82" s="542">
        <v>14</v>
      </c>
      <c r="O82" s="584">
        <v>32</v>
      </c>
      <c r="P82" s="547" t="s">
        <v>28</v>
      </c>
      <c r="Q82" s="548" t="s">
        <v>26</v>
      </c>
      <c r="R82" s="1866" t="s">
        <v>26</v>
      </c>
      <c r="S82" s="545" t="s">
        <v>26</v>
      </c>
      <c r="T82" s="546" t="s">
        <v>165</v>
      </c>
      <c r="U82" s="597">
        <v>146878</v>
      </c>
      <c r="V82" s="542" t="s">
        <v>21</v>
      </c>
      <c r="W82" s="542"/>
      <c r="X82" s="542">
        <v>140945</v>
      </c>
      <c r="Y82" s="542">
        <v>47033</v>
      </c>
      <c r="Z82" s="542">
        <v>14046</v>
      </c>
      <c r="AA82" s="542">
        <v>79866</v>
      </c>
      <c r="AB82" s="542" t="s">
        <v>21</v>
      </c>
      <c r="AC82" s="542">
        <v>77713</v>
      </c>
      <c r="AD82" s="542">
        <v>2153</v>
      </c>
      <c r="AE82" s="542">
        <v>4603</v>
      </c>
      <c r="AF82" s="584">
        <v>58163</v>
      </c>
      <c r="AG82" s="547" t="s">
        <v>28</v>
      </c>
      <c r="AH82" s="548" t="s">
        <v>26</v>
      </c>
      <c r="AI82" s="1866" t="s">
        <v>26</v>
      </c>
      <c r="AJ82" s="545" t="s">
        <v>26</v>
      </c>
      <c r="AK82" s="546" t="s">
        <v>165</v>
      </c>
      <c r="AL82" s="597">
        <v>18879</v>
      </c>
      <c r="AM82" s="542" t="s">
        <v>22</v>
      </c>
      <c r="AN82" s="542"/>
      <c r="AO82" s="542">
        <v>17036</v>
      </c>
      <c r="AP82" s="542" t="s">
        <v>21</v>
      </c>
      <c r="AQ82" s="542" t="s">
        <v>21</v>
      </c>
      <c r="AR82" s="542">
        <v>17036</v>
      </c>
      <c r="AS82" s="542">
        <v>17036</v>
      </c>
      <c r="AT82" s="542" t="s">
        <v>21</v>
      </c>
      <c r="AU82" s="542" t="s">
        <v>21</v>
      </c>
      <c r="AV82" s="542" t="s">
        <v>21</v>
      </c>
      <c r="AW82" s="584">
        <v>9954</v>
      </c>
      <c r="AX82" s="547" t="s">
        <v>28</v>
      </c>
      <c r="AY82" s="548" t="s">
        <v>26</v>
      </c>
      <c r="AZ82" s="1866" t="s">
        <v>26</v>
      </c>
      <c r="BA82" s="545" t="s">
        <v>26</v>
      </c>
      <c r="BB82" s="546" t="s">
        <v>165</v>
      </c>
      <c r="BC82" s="597">
        <v>358801</v>
      </c>
      <c r="BD82" s="542" t="s">
        <v>22</v>
      </c>
      <c r="BE82" s="542"/>
      <c r="BF82" s="542">
        <v>232060</v>
      </c>
      <c r="BG82" s="542" t="s">
        <v>21</v>
      </c>
      <c r="BH82" s="542" t="s">
        <v>21</v>
      </c>
      <c r="BI82" s="542">
        <v>232060</v>
      </c>
      <c r="BJ82" s="542">
        <v>83713</v>
      </c>
      <c r="BK82" s="542">
        <v>148347</v>
      </c>
      <c r="BL82" s="542" t="s">
        <v>21</v>
      </c>
      <c r="BM82" s="542">
        <v>71988</v>
      </c>
      <c r="BN82" s="584">
        <v>198148</v>
      </c>
      <c r="BO82" s="547" t="s">
        <v>28</v>
      </c>
      <c r="BP82" s="548" t="s">
        <v>26</v>
      </c>
      <c r="BQ82" s="1866" t="s">
        <v>26</v>
      </c>
      <c r="BR82" s="545" t="s">
        <v>26</v>
      </c>
      <c r="BS82" s="546" t="s">
        <v>165</v>
      </c>
      <c r="BT82" s="597">
        <v>10519296</v>
      </c>
      <c r="BU82" s="542" t="s">
        <v>22</v>
      </c>
      <c r="BV82" s="542"/>
      <c r="BW82" s="542">
        <v>10021404</v>
      </c>
      <c r="BX82" s="542" t="s">
        <v>21</v>
      </c>
      <c r="BY82" s="542" t="s">
        <v>21</v>
      </c>
      <c r="BZ82" s="542">
        <v>10021404</v>
      </c>
      <c r="CA82" s="542">
        <v>9075118</v>
      </c>
      <c r="CB82" s="542">
        <v>946286</v>
      </c>
      <c r="CC82" s="542" t="s">
        <v>21</v>
      </c>
      <c r="CD82" s="542">
        <v>1043672</v>
      </c>
      <c r="CE82" s="584">
        <v>4160302</v>
      </c>
      <c r="CF82" s="547" t="s">
        <v>28</v>
      </c>
      <c r="CG82" s="548" t="s">
        <v>26</v>
      </c>
      <c r="CH82" s="1866" t="s">
        <v>26</v>
      </c>
      <c r="CI82" s="545" t="s">
        <v>26</v>
      </c>
      <c r="CJ82" s="546" t="s">
        <v>165</v>
      </c>
      <c r="CK82" s="597">
        <v>17001</v>
      </c>
      <c r="CL82" s="542">
        <v>203705</v>
      </c>
      <c r="CM82" s="542"/>
      <c r="CN82" s="542">
        <v>27089</v>
      </c>
      <c r="CO82" s="542" t="s">
        <v>21</v>
      </c>
      <c r="CP82" s="542" t="s">
        <v>21</v>
      </c>
      <c r="CQ82" s="542">
        <v>27089</v>
      </c>
      <c r="CR82" s="542">
        <v>27089</v>
      </c>
      <c r="CS82" s="542" t="s">
        <v>21</v>
      </c>
      <c r="CT82" s="542" t="s">
        <v>21</v>
      </c>
      <c r="CU82" s="542">
        <v>188131</v>
      </c>
      <c r="CV82" s="584">
        <v>14697</v>
      </c>
      <c r="CW82" s="547" t="s">
        <v>28</v>
      </c>
      <c r="CX82" s="548" t="s">
        <v>26</v>
      </c>
      <c r="CY82" s="1866" t="s">
        <v>26</v>
      </c>
      <c r="CZ82" s="545" t="s">
        <v>26</v>
      </c>
      <c r="DA82" s="546" t="s">
        <v>165</v>
      </c>
      <c r="DB82" s="597">
        <v>18331</v>
      </c>
      <c r="DC82" s="542">
        <v>1867549</v>
      </c>
      <c r="DD82" s="542"/>
      <c r="DE82" s="542">
        <v>1304082</v>
      </c>
      <c r="DF82" s="542">
        <v>449053</v>
      </c>
      <c r="DG82" s="542">
        <v>2608</v>
      </c>
      <c r="DH82" s="542">
        <v>852421</v>
      </c>
      <c r="DI82" s="542" t="s">
        <v>21</v>
      </c>
      <c r="DJ82" s="542">
        <v>778566</v>
      </c>
      <c r="DK82" s="542">
        <v>73855</v>
      </c>
      <c r="DL82" s="542">
        <v>491068</v>
      </c>
      <c r="DM82" s="584" t="s">
        <v>22</v>
      </c>
      <c r="DN82" s="547" t="s">
        <v>28</v>
      </c>
      <c r="DO82" s="548" t="s">
        <v>26</v>
      </c>
      <c r="DP82" s="1866" t="s">
        <v>26</v>
      </c>
      <c r="DQ82" s="545" t="s">
        <v>26</v>
      </c>
      <c r="DR82" s="546" t="s">
        <v>165</v>
      </c>
      <c r="DS82" s="597">
        <v>114884</v>
      </c>
      <c r="DT82" s="542" t="s">
        <v>21</v>
      </c>
      <c r="DU82" s="542"/>
      <c r="DV82" s="542">
        <v>106908</v>
      </c>
      <c r="DW82" s="542">
        <v>9317</v>
      </c>
      <c r="DX82" s="542">
        <v>5695</v>
      </c>
      <c r="DY82" s="542">
        <v>91896</v>
      </c>
      <c r="DZ82" s="542" t="s">
        <v>21</v>
      </c>
      <c r="EA82" s="542">
        <v>82385</v>
      </c>
      <c r="EB82" s="542">
        <v>9511</v>
      </c>
      <c r="EC82" s="542">
        <v>10491</v>
      </c>
      <c r="ED82" s="584">
        <v>36878</v>
      </c>
      <c r="EE82" s="547" t="s">
        <v>28</v>
      </c>
      <c r="EF82" s="548" t="s">
        <v>26</v>
      </c>
      <c r="EG82" s="1866" t="s">
        <v>26</v>
      </c>
      <c r="EH82" s="545" t="s">
        <v>26</v>
      </c>
      <c r="EI82" s="546" t="s">
        <v>165</v>
      </c>
      <c r="EJ82" s="597">
        <v>1877394</v>
      </c>
      <c r="EK82" s="542">
        <v>988584</v>
      </c>
      <c r="EL82" s="542"/>
      <c r="EM82" s="542">
        <v>2699601</v>
      </c>
      <c r="EN82" s="542" t="s">
        <v>22</v>
      </c>
      <c r="EO82" s="542" t="s">
        <v>21</v>
      </c>
      <c r="EP82" s="542">
        <v>2699601</v>
      </c>
      <c r="EQ82" s="542" t="s">
        <v>21</v>
      </c>
      <c r="ER82" s="542">
        <v>2412143</v>
      </c>
      <c r="ES82" s="542">
        <v>287458</v>
      </c>
      <c r="ET82" s="542">
        <v>104611</v>
      </c>
      <c r="EU82" s="584">
        <v>1287</v>
      </c>
      <c r="EV82" s="547" t="s">
        <v>28</v>
      </c>
      <c r="EW82" s="548" t="s">
        <v>26</v>
      </c>
      <c r="EX82" s="1866" t="s">
        <v>26</v>
      </c>
      <c r="EY82" s="545" t="s">
        <v>26</v>
      </c>
      <c r="EZ82" s="546" t="s">
        <v>165</v>
      </c>
      <c r="FA82" s="597">
        <v>62069</v>
      </c>
      <c r="FB82" s="542">
        <v>5952</v>
      </c>
      <c r="FC82" s="542"/>
      <c r="FD82" s="542">
        <v>47081</v>
      </c>
      <c r="FE82" s="542" t="s">
        <v>21</v>
      </c>
      <c r="FF82" s="542" t="s">
        <v>21</v>
      </c>
      <c r="FG82" s="542">
        <v>47081</v>
      </c>
      <c r="FH82" s="542">
        <v>32405</v>
      </c>
      <c r="FI82" s="542">
        <v>9111</v>
      </c>
      <c r="FJ82" s="542">
        <v>5565</v>
      </c>
      <c r="FK82" s="542">
        <v>10124</v>
      </c>
      <c r="FL82" s="584">
        <v>14553</v>
      </c>
      <c r="FM82" s="547" t="s">
        <v>28</v>
      </c>
      <c r="FN82" s="548" t="s">
        <v>26</v>
      </c>
    </row>
    <row r="83" spans="1:170" ht="15" customHeight="1">
      <c r="A83" s="1866" t="s">
        <v>26</v>
      </c>
      <c r="B83" s="545" t="s">
        <v>26</v>
      </c>
      <c r="C83" s="546" t="s">
        <v>166</v>
      </c>
      <c r="D83" s="597">
        <v>468</v>
      </c>
      <c r="E83" s="542" t="s">
        <v>22</v>
      </c>
      <c r="F83" s="542"/>
      <c r="G83" s="542">
        <v>469</v>
      </c>
      <c r="H83" s="542" t="s">
        <v>22</v>
      </c>
      <c r="I83" s="542" t="s">
        <v>22</v>
      </c>
      <c r="J83" s="542">
        <v>469</v>
      </c>
      <c r="K83" s="542" t="s">
        <v>22</v>
      </c>
      <c r="L83" s="542">
        <v>18</v>
      </c>
      <c r="M83" s="542">
        <v>451</v>
      </c>
      <c r="N83" s="542">
        <v>12</v>
      </c>
      <c r="O83" s="584">
        <v>19</v>
      </c>
      <c r="P83" s="547" t="s">
        <v>29</v>
      </c>
      <c r="Q83" s="548" t="s">
        <v>26</v>
      </c>
      <c r="R83" s="1866" t="s">
        <v>26</v>
      </c>
      <c r="S83" s="545" t="s">
        <v>26</v>
      </c>
      <c r="T83" s="546" t="s">
        <v>166</v>
      </c>
      <c r="U83" s="597">
        <v>133289</v>
      </c>
      <c r="V83" s="542" t="s">
        <v>21</v>
      </c>
      <c r="W83" s="542"/>
      <c r="X83" s="542">
        <v>132485</v>
      </c>
      <c r="Y83" s="542">
        <v>42927</v>
      </c>
      <c r="Z83" s="542">
        <v>12275</v>
      </c>
      <c r="AA83" s="542">
        <v>77283</v>
      </c>
      <c r="AB83" s="542" t="s">
        <v>21</v>
      </c>
      <c r="AC83" s="542">
        <v>75235</v>
      </c>
      <c r="AD83" s="542">
        <v>2048</v>
      </c>
      <c r="AE83" s="542">
        <v>6409</v>
      </c>
      <c r="AF83" s="584">
        <v>52475</v>
      </c>
      <c r="AG83" s="547" t="s">
        <v>29</v>
      </c>
      <c r="AH83" s="548" t="s">
        <v>26</v>
      </c>
      <c r="AI83" s="1866" t="s">
        <v>26</v>
      </c>
      <c r="AJ83" s="545" t="s">
        <v>26</v>
      </c>
      <c r="AK83" s="546" t="s">
        <v>166</v>
      </c>
      <c r="AL83" s="597">
        <v>23865</v>
      </c>
      <c r="AM83" s="542" t="s">
        <v>22</v>
      </c>
      <c r="AN83" s="542"/>
      <c r="AO83" s="542">
        <v>25341</v>
      </c>
      <c r="AP83" s="542" t="s">
        <v>21</v>
      </c>
      <c r="AQ83" s="542" t="s">
        <v>21</v>
      </c>
      <c r="AR83" s="542">
        <v>25341</v>
      </c>
      <c r="AS83" s="542">
        <v>25341</v>
      </c>
      <c r="AT83" s="542" t="s">
        <v>21</v>
      </c>
      <c r="AU83" s="542" t="s">
        <v>21</v>
      </c>
      <c r="AV83" s="542" t="s">
        <v>21</v>
      </c>
      <c r="AW83" s="584">
        <v>8478</v>
      </c>
      <c r="AX83" s="547" t="s">
        <v>29</v>
      </c>
      <c r="AY83" s="548" t="s">
        <v>26</v>
      </c>
      <c r="AZ83" s="1866" t="s">
        <v>26</v>
      </c>
      <c r="BA83" s="545" t="s">
        <v>26</v>
      </c>
      <c r="BB83" s="546" t="s">
        <v>166</v>
      </c>
      <c r="BC83" s="597">
        <v>277685</v>
      </c>
      <c r="BD83" s="542" t="s">
        <v>22</v>
      </c>
      <c r="BE83" s="542"/>
      <c r="BF83" s="542">
        <v>244983</v>
      </c>
      <c r="BG83" s="542" t="s">
        <v>21</v>
      </c>
      <c r="BH83" s="542" t="s">
        <v>21</v>
      </c>
      <c r="BI83" s="542">
        <v>244983</v>
      </c>
      <c r="BJ83" s="542">
        <v>94492</v>
      </c>
      <c r="BK83" s="542">
        <v>149476</v>
      </c>
      <c r="BL83" s="542">
        <v>1015</v>
      </c>
      <c r="BM83" s="542">
        <v>53856</v>
      </c>
      <c r="BN83" s="584">
        <v>175130</v>
      </c>
      <c r="BO83" s="547" t="s">
        <v>29</v>
      </c>
      <c r="BP83" s="548" t="s">
        <v>26</v>
      </c>
      <c r="BQ83" s="1866" t="s">
        <v>26</v>
      </c>
      <c r="BR83" s="545" t="s">
        <v>26</v>
      </c>
      <c r="BS83" s="546" t="s">
        <v>166</v>
      </c>
      <c r="BT83" s="597">
        <v>11002849</v>
      </c>
      <c r="BU83" s="542" t="s">
        <v>22</v>
      </c>
      <c r="BV83" s="542"/>
      <c r="BW83" s="542">
        <v>10092624</v>
      </c>
      <c r="BX83" s="542" t="s">
        <v>21</v>
      </c>
      <c r="BY83" s="542" t="s">
        <v>21</v>
      </c>
      <c r="BZ83" s="542">
        <v>10092624</v>
      </c>
      <c r="CA83" s="542">
        <v>9005078</v>
      </c>
      <c r="CB83" s="542">
        <v>1087546</v>
      </c>
      <c r="CC83" s="542" t="s">
        <v>21</v>
      </c>
      <c r="CD83" s="542">
        <v>962331</v>
      </c>
      <c r="CE83" s="584">
        <v>4070918</v>
      </c>
      <c r="CF83" s="547" t="s">
        <v>29</v>
      </c>
      <c r="CG83" s="548" t="s">
        <v>26</v>
      </c>
      <c r="CH83" s="1866" t="s">
        <v>26</v>
      </c>
      <c r="CI83" s="545" t="s">
        <v>26</v>
      </c>
      <c r="CJ83" s="546" t="s">
        <v>166</v>
      </c>
      <c r="CK83" s="597">
        <v>15537</v>
      </c>
      <c r="CL83" s="542">
        <v>201304</v>
      </c>
      <c r="CM83" s="542"/>
      <c r="CN83" s="542">
        <v>27954</v>
      </c>
      <c r="CO83" s="542" t="s">
        <v>21</v>
      </c>
      <c r="CP83" s="542" t="s">
        <v>21</v>
      </c>
      <c r="CQ83" s="542">
        <v>27954</v>
      </c>
      <c r="CR83" s="542">
        <v>27954</v>
      </c>
      <c r="CS83" s="542" t="s">
        <v>21</v>
      </c>
      <c r="CT83" s="542" t="s">
        <v>21</v>
      </c>
      <c r="CU83" s="542">
        <v>186206</v>
      </c>
      <c r="CV83" s="584">
        <v>12880</v>
      </c>
      <c r="CW83" s="547" t="s">
        <v>29</v>
      </c>
      <c r="CX83" s="548" t="s">
        <v>26</v>
      </c>
      <c r="CY83" s="1866" t="s">
        <v>26</v>
      </c>
      <c r="CZ83" s="545" t="s">
        <v>26</v>
      </c>
      <c r="DA83" s="546" t="s">
        <v>166</v>
      </c>
      <c r="DB83" s="597">
        <v>17536</v>
      </c>
      <c r="DC83" s="542">
        <v>1782921</v>
      </c>
      <c r="DD83" s="542"/>
      <c r="DE83" s="542">
        <v>1212008</v>
      </c>
      <c r="DF83" s="542">
        <v>427005</v>
      </c>
      <c r="DG83" s="542">
        <v>3992</v>
      </c>
      <c r="DH83" s="542">
        <v>781011</v>
      </c>
      <c r="DI83" s="542" t="s">
        <v>21</v>
      </c>
      <c r="DJ83" s="542">
        <v>702793</v>
      </c>
      <c r="DK83" s="542">
        <v>78218</v>
      </c>
      <c r="DL83" s="542">
        <v>494600</v>
      </c>
      <c r="DM83" s="584" t="s">
        <v>22</v>
      </c>
      <c r="DN83" s="547" t="s">
        <v>29</v>
      </c>
      <c r="DO83" s="548" t="s">
        <v>26</v>
      </c>
      <c r="DP83" s="1866" t="s">
        <v>26</v>
      </c>
      <c r="DQ83" s="545" t="s">
        <v>26</v>
      </c>
      <c r="DR83" s="546" t="s">
        <v>166</v>
      </c>
      <c r="DS83" s="597">
        <v>108866</v>
      </c>
      <c r="DT83" s="542" t="s">
        <v>21</v>
      </c>
      <c r="DU83" s="542"/>
      <c r="DV83" s="542">
        <v>112886</v>
      </c>
      <c r="DW83" s="542">
        <v>15550</v>
      </c>
      <c r="DX83" s="542">
        <v>4561</v>
      </c>
      <c r="DY83" s="542">
        <v>92775</v>
      </c>
      <c r="DZ83" s="542" t="s">
        <v>21</v>
      </c>
      <c r="EA83" s="542">
        <v>83594</v>
      </c>
      <c r="EB83" s="542">
        <v>9181</v>
      </c>
      <c r="EC83" s="542">
        <v>8213</v>
      </c>
      <c r="ED83" s="584">
        <v>24629</v>
      </c>
      <c r="EE83" s="547" t="s">
        <v>29</v>
      </c>
      <c r="EF83" s="548" t="s">
        <v>26</v>
      </c>
      <c r="EG83" s="1866" t="s">
        <v>26</v>
      </c>
      <c r="EH83" s="545" t="s">
        <v>26</v>
      </c>
      <c r="EI83" s="546" t="s">
        <v>166</v>
      </c>
      <c r="EJ83" s="597">
        <v>2306308</v>
      </c>
      <c r="EK83" s="542">
        <v>611134</v>
      </c>
      <c r="EL83" s="542"/>
      <c r="EM83" s="542">
        <v>2751203</v>
      </c>
      <c r="EN83" s="542" t="s">
        <v>22</v>
      </c>
      <c r="EO83" s="542" t="s">
        <v>21</v>
      </c>
      <c r="EP83" s="542">
        <v>2751203</v>
      </c>
      <c r="EQ83" s="542" t="s">
        <v>21</v>
      </c>
      <c r="ER83" s="542">
        <v>2502935</v>
      </c>
      <c r="ES83" s="542">
        <v>248268</v>
      </c>
      <c r="ET83" s="542">
        <v>109225</v>
      </c>
      <c r="EU83" s="584">
        <v>1374</v>
      </c>
      <c r="EV83" s="547" t="s">
        <v>29</v>
      </c>
      <c r="EW83" s="548" t="s">
        <v>26</v>
      </c>
      <c r="EX83" s="1866" t="s">
        <v>26</v>
      </c>
      <c r="EY83" s="545" t="s">
        <v>26</v>
      </c>
      <c r="EZ83" s="546" t="s">
        <v>166</v>
      </c>
      <c r="FA83" s="597">
        <v>64394</v>
      </c>
      <c r="FB83" s="542">
        <v>7137</v>
      </c>
      <c r="FC83" s="542"/>
      <c r="FD83" s="542">
        <v>53006</v>
      </c>
      <c r="FE83" s="542" t="s">
        <v>21</v>
      </c>
      <c r="FF83" s="542" t="s">
        <v>21</v>
      </c>
      <c r="FG83" s="542">
        <v>53006</v>
      </c>
      <c r="FH83" s="542">
        <v>36082</v>
      </c>
      <c r="FI83" s="542">
        <v>10440</v>
      </c>
      <c r="FJ83" s="542">
        <v>6484</v>
      </c>
      <c r="FK83" s="542">
        <v>9920</v>
      </c>
      <c r="FL83" s="584">
        <v>16894</v>
      </c>
      <c r="FM83" s="547" t="s">
        <v>29</v>
      </c>
      <c r="FN83" s="548" t="s">
        <v>26</v>
      </c>
    </row>
    <row r="84" spans="1:170" ht="7.5" customHeight="1">
      <c r="A84" s="1864"/>
      <c r="B84" s="649"/>
      <c r="C84" s="551"/>
      <c r="D84" s="597"/>
      <c r="E84" s="542"/>
      <c r="F84" s="542"/>
      <c r="G84" s="542"/>
      <c r="H84" s="542"/>
      <c r="I84" s="542"/>
      <c r="J84" s="542"/>
      <c r="K84" s="542"/>
      <c r="L84" s="542"/>
      <c r="M84" s="542"/>
      <c r="N84" s="542"/>
      <c r="O84" s="584"/>
      <c r="P84" s="552"/>
      <c r="Q84" s="553"/>
      <c r="R84" s="1864"/>
      <c r="S84" s="649"/>
      <c r="T84" s="551"/>
      <c r="U84" s="597"/>
      <c r="V84" s="542"/>
      <c r="W84" s="542"/>
      <c r="X84" s="542"/>
      <c r="Y84" s="542"/>
      <c r="Z84" s="542"/>
      <c r="AA84" s="542"/>
      <c r="AB84" s="542"/>
      <c r="AC84" s="542"/>
      <c r="AD84" s="542"/>
      <c r="AE84" s="542"/>
      <c r="AF84" s="584"/>
      <c r="AG84" s="552"/>
      <c r="AH84" s="553"/>
      <c r="AI84" s="1864"/>
      <c r="AJ84" s="649"/>
      <c r="AK84" s="551"/>
      <c r="AL84" s="597"/>
      <c r="AM84" s="542"/>
      <c r="AN84" s="542"/>
      <c r="AO84" s="542"/>
      <c r="AP84" s="542"/>
      <c r="AQ84" s="542"/>
      <c r="AR84" s="542"/>
      <c r="AS84" s="542"/>
      <c r="AT84" s="542"/>
      <c r="AU84" s="542"/>
      <c r="AV84" s="542"/>
      <c r="AW84" s="584"/>
      <c r="AX84" s="552"/>
      <c r="AY84" s="553"/>
      <c r="AZ84" s="1864"/>
      <c r="BA84" s="649"/>
      <c r="BB84" s="551"/>
      <c r="BC84" s="597"/>
      <c r="BD84" s="542"/>
      <c r="BE84" s="542"/>
      <c r="BF84" s="542"/>
      <c r="BG84" s="542"/>
      <c r="BH84" s="542"/>
      <c r="BI84" s="542"/>
      <c r="BJ84" s="542"/>
      <c r="BK84" s="542"/>
      <c r="BL84" s="542"/>
      <c r="BM84" s="542"/>
      <c r="BN84" s="584"/>
      <c r="BO84" s="552"/>
      <c r="BP84" s="553"/>
      <c r="BQ84" s="1864"/>
      <c r="BR84" s="649"/>
      <c r="BS84" s="551"/>
      <c r="BT84" s="597"/>
      <c r="BU84" s="542"/>
      <c r="BV84" s="542"/>
      <c r="BW84" s="542"/>
      <c r="BX84" s="542"/>
      <c r="BY84" s="542"/>
      <c r="BZ84" s="542"/>
      <c r="CA84" s="542"/>
      <c r="CB84" s="542"/>
      <c r="CC84" s="542"/>
      <c r="CD84" s="542"/>
      <c r="CE84" s="584"/>
      <c r="CF84" s="552"/>
      <c r="CG84" s="553"/>
      <c r="CH84" s="1864"/>
      <c r="CI84" s="649"/>
      <c r="CJ84" s="551"/>
      <c r="CK84" s="597"/>
      <c r="CL84" s="542"/>
      <c r="CM84" s="542"/>
      <c r="CN84" s="542"/>
      <c r="CO84" s="542"/>
      <c r="CP84" s="542"/>
      <c r="CQ84" s="542"/>
      <c r="CR84" s="542"/>
      <c r="CS84" s="542"/>
      <c r="CT84" s="542"/>
      <c r="CU84" s="542"/>
      <c r="CV84" s="584"/>
      <c r="CW84" s="552"/>
      <c r="CX84" s="553"/>
      <c r="CY84" s="1864"/>
      <c r="CZ84" s="649"/>
      <c r="DA84" s="551"/>
      <c r="DB84" s="597"/>
      <c r="DC84" s="542"/>
      <c r="DD84" s="542"/>
      <c r="DE84" s="542"/>
      <c r="DF84" s="542"/>
      <c r="DG84" s="542"/>
      <c r="DH84" s="542"/>
      <c r="DI84" s="542"/>
      <c r="DJ84" s="542"/>
      <c r="DK84" s="542"/>
      <c r="DL84" s="542"/>
      <c r="DM84" s="584"/>
      <c r="DN84" s="552"/>
      <c r="DO84" s="553"/>
      <c r="DP84" s="1864"/>
      <c r="DQ84" s="649"/>
      <c r="DR84" s="551"/>
      <c r="DS84" s="597"/>
      <c r="DT84" s="542"/>
      <c r="DU84" s="542"/>
      <c r="DV84" s="542"/>
      <c r="DW84" s="542"/>
      <c r="DX84" s="542"/>
      <c r="DY84" s="542"/>
      <c r="DZ84" s="542"/>
      <c r="EA84" s="542"/>
      <c r="EB84" s="542"/>
      <c r="EC84" s="542"/>
      <c r="ED84" s="584"/>
      <c r="EE84" s="552"/>
      <c r="EF84" s="553"/>
      <c r="EG84" s="1864"/>
      <c r="EH84" s="649"/>
      <c r="EI84" s="551"/>
      <c r="EJ84" s="597"/>
      <c r="EK84" s="542"/>
      <c r="EL84" s="542"/>
      <c r="EM84" s="542"/>
      <c r="EN84" s="542"/>
      <c r="EO84" s="542"/>
      <c r="EP84" s="542"/>
      <c r="EQ84" s="542"/>
      <c r="ER84" s="542"/>
      <c r="ES84" s="542"/>
      <c r="ET84" s="542"/>
      <c r="EU84" s="584"/>
      <c r="EV84" s="552"/>
      <c r="EW84" s="553"/>
      <c r="EX84" s="1864"/>
      <c r="EY84" s="649"/>
      <c r="EZ84" s="551"/>
      <c r="FA84" s="597"/>
      <c r="FB84" s="542"/>
      <c r="FC84" s="542"/>
      <c r="FD84" s="542"/>
      <c r="FE84" s="542"/>
      <c r="FF84" s="542"/>
      <c r="FG84" s="542"/>
      <c r="FH84" s="542"/>
      <c r="FI84" s="542"/>
      <c r="FJ84" s="542"/>
      <c r="FK84" s="542"/>
      <c r="FL84" s="542"/>
      <c r="FM84" s="552"/>
      <c r="FN84" s="553"/>
    </row>
    <row r="85" spans="1:170" ht="15" customHeight="1">
      <c r="A85" s="1866" t="s">
        <v>1582</v>
      </c>
      <c r="B85" s="545" t="s">
        <v>23</v>
      </c>
      <c r="C85" s="1764" t="s">
        <v>167</v>
      </c>
      <c r="D85" s="597">
        <v>117</v>
      </c>
      <c r="E85" s="542" t="s">
        <v>22</v>
      </c>
      <c r="F85" s="542"/>
      <c r="G85" s="542">
        <v>113</v>
      </c>
      <c r="H85" s="542" t="s">
        <v>22</v>
      </c>
      <c r="I85" s="542" t="s">
        <v>22</v>
      </c>
      <c r="J85" s="542">
        <v>113</v>
      </c>
      <c r="K85" s="542" t="s">
        <v>22</v>
      </c>
      <c r="L85" s="542">
        <v>5</v>
      </c>
      <c r="M85" s="542">
        <v>108</v>
      </c>
      <c r="N85" s="542">
        <v>3</v>
      </c>
      <c r="O85" s="584">
        <v>21</v>
      </c>
      <c r="P85" s="2339" t="s">
        <v>30</v>
      </c>
      <c r="Q85" s="2340" t="s">
        <v>1583</v>
      </c>
      <c r="R85" s="1866" t="s">
        <v>1582</v>
      </c>
      <c r="S85" s="545" t="s">
        <v>23</v>
      </c>
      <c r="T85" s="1764" t="s">
        <v>167</v>
      </c>
      <c r="U85" s="597">
        <v>39327</v>
      </c>
      <c r="V85" s="542" t="s">
        <v>21</v>
      </c>
      <c r="W85" s="542"/>
      <c r="X85" s="542">
        <v>40905</v>
      </c>
      <c r="Y85" s="542">
        <v>11615</v>
      </c>
      <c r="Z85" s="542">
        <v>3648</v>
      </c>
      <c r="AA85" s="542">
        <v>25642</v>
      </c>
      <c r="AB85" s="542" t="s">
        <v>21</v>
      </c>
      <c r="AC85" s="542">
        <v>24889</v>
      </c>
      <c r="AD85" s="542">
        <v>753</v>
      </c>
      <c r="AE85" s="542">
        <v>1248</v>
      </c>
      <c r="AF85" s="584">
        <v>55211</v>
      </c>
      <c r="AG85" s="2339" t="s">
        <v>30</v>
      </c>
      <c r="AH85" s="2340" t="s">
        <v>1583</v>
      </c>
      <c r="AI85" s="1866" t="s">
        <v>1582</v>
      </c>
      <c r="AJ85" s="545" t="s">
        <v>23</v>
      </c>
      <c r="AK85" s="1764" t="s">
        <v>167</v>
      </c>
      <c r="AL85" s="597">
        <v>6051</v>
      </c>
      <c r="AM85" s="542" t="s">
        <v>22</v>
      </c>
      <c r="AN85" s="542"/>
      <c r="AO85" s="542">
        <v>8992</v>
      </c>
      <c r="AP85" s="542" t="s">
        <v>21</v>
      </c>
      <c r="AQ85" s="542" t="s">
        <v>21</v>
      </c>
      <c r="AR85" s="542">
        <v>8992</v>
      </c>
      <c r="AS85" s="542">
        <v>8992</v>
      </c>
      <c r="AT85" s="542" t="s">
        <v>21</v>
      </c>
      <c r="AU85" s="542" t="s">
        <v>21</v>
      </c>
      <c r="AV85" s="542" t="s">
        <v>21</v>
      </c>
      <c r="AW85" s="584">
        <v>1966</v>
      </c>
      <c r="AX85" s="2339" t="s">
        <v>30</v>
      </c>
      <c r="AY85" s="2340" t="s">
        <v>1583</v>
      </c>
      <c r="AZ85" s="1866" t="s">
        <v>1582</v>
      </c>
      <c r="BA85" s="545" t="s">
        <v>23</v>
      </c>
      <c r="BB85" s="1764" t="s">
        <v>167</v>
      </c>
      <c r="BC85" s="597">
        <v>156905</v>
      </c>
      <c r="BD85" s="542" t="s">
        <v>22</v>
      </c>
      <c r="BE85" s="542"/>
      <c r="BF85" s="542">
        <v>113328</v>
      </c>
      <c r="BG85" s="542" t="s">
        <v>21</v>
      </c>
      <c r="BH85" s="542" t="s">
        <v>21</v>
      </c>
      <c r="BI85" s="542">
        <v>113328</v>
      </c>
      <c r="BJ85" s="542">
        <v>49323</v>
      </c>
      <c r="BK85" s="542">
        <v>64005</v>
      </c>
      <c r="BL85" s="542" t="s">
        <v>21</v>
      </c>
      <c r="BM85" s="542">
        <v>23449</v>
      </c>
      <c r="BN85" s="584">
        <v>287747</v>
      </c>
      <c r="BO85" s="2339" t="s">
        <v>30</v>
      </c>
      <c r="BP85" s="2340" t="s">
        <v>1583</v>
      </c>
      <c r="BQ85" s="1866" t="s">
        <v>1582</v>
      </c>
      <c r="BR85" s="545" t="s">
        <v>23</v>
      </c>
      <c r="BS85" s="1764" t="s">
        <v>167</v>
      </c>
      <c r="BT85" s="597">
        <v>4069139</v>
      </c>
      <c r="BU85" s="542" t="s">
        <v>22</v>
      </c>
      <c r="BV85" s="542"/>
      <c r="BW85" s="542">
        <v>3580493</v>
      </c>
      <c r="BX85" s="542" t="s">
        <v>21</v>
      </c>
      <c r="BY85" s="542" t="s">
        <v>21</v>
      </c>
      <c r="BZ85" s="542">
        <v>3580493</v>
      </c>
      <c r="CA85" s="542">
        <v>3154957</v>
      </c>
      <c r="CB85" s="542">
        <v>425536</v>
      </c>
      <c r="CC85" s="542" t="s">
        <v>21</v>
      </c>
      <c r="CD85" s="542">
        <v>351262</v>
      </c>
      <c r="CE85" s="584">
        <v>3895379</v>
      </c>
      <c r="CF85" s="2339" t="s">
        <v>30</v>
      </c>
      <c r="CG85" s="2340" t="s">
        <v>1583</v>
      </c>
      <c r="CH85" s="1866" t="s">
        <v>1582</v>
      </c>
      <c r="CI85" s="545" t="s">
        <v>23</v>
      </c>
      <c r="CJ85" s="1764" t="s">
        <v>167</v>
      </c>
      <c r="CK85" s="597">
        <v>6519</v>
      </c>
      <c r="CL85" s="542">
        <v>72459</v>
      </c>
      <c r="CM85" s="542"/>
      <c r="CN85" s="542">
        <v>10812</v>
      </c>
      <c r="CO85" s="542" t="s">
        <v>21</v>
      </c>
      <c r="CP85" s="542" t="s">
        <v>21</v>
      </c>
      <c r="CQ85" s="542">
        <v>10812</v>
      </c>
      <c r="CR85" s="542">
        <v>10812</v>
      </c>
      <c r="CS85" s="542" t="s">
        <v>21</v>
      </c>
      <c r="CT85" s="542" t="s">
        <v>21</v>
      </c>
      <c r="CU85" s="542">
        <v>65842</v>
      </c>
      <c r="CV85" s="584">
        <v>16655</v>
      </c>
      <c r="CW85" s="2339" t="s">
        <v>30</v>
      </c>
      <c r="CX85" s="2340" t="s">
        <v>1583</v>
      </c>
      <c r="CY85" s="1866" t="s">
        <v>1582</v>
      </c>
      <c r="CZ85" s="545" t="s">
        <v>23</v>
      </c>
      <c r="DA85" s="1764" t="s">
        <v>167</v>
      </c>
      <c r="DB85" s="597">
        <v>6268</v>
      </c>
      <c r="DC85" s="542">
        <v>669476</v>
      </c>
      <c r="DD85" s="542"/>
      <c r="DE85" s="542">
        <v>450041</v>
      </c>
      <c r="DF85" s="542">
        <v>150743</v>
      </c>
      <c r="DG85" s="542">
        <v>2239</v>
      </c>
      <c r="DH85" s="542">
        <v>297059</v>
      </c>
      <c r="DI85" s="542" t="s">
        <v>21</v>
      </c>
      <c r="DJ85" s="542">
        <v>267904</v>
      </c>
      <c r="DK85" s="542">
        <v>29155</v>
      </c>
      <c r="DL85" s="542">
        <v>192779</v>
      </c>
      <c r="DM85" s="584" t="s">
        <v>22</v>
      </c>
      <c r="DN85" s="2339" t="s">
        <v>30</v>
      </c>
      <c r="DO85" s="2340" t="s">
        <v>1583</v>
      </c>
      <c r="DP85" s="1866" t="s">
        <v>1582</v>
      </c>
      <c r="DQ85" s="545" t="s">
        <v>23</v>
      </c>
      <c r="DR85" s="1764" t="s">
        <v>167</v>
      </c>
      <c r="DS85" s="597">
        <v>28553</v>
      </c>
      <c r="DT85" s="542" t="s">
        <v>21</v>
      </c>
      <c r="DU85" s="542"/>
      <c r="DV85" s="542">
        <v>38063</v>
      </c>
      <c r="DW85" s="542">
        <v>3754</v>
      </c>
      <c r="DX85" s="542">
        <v>1761</v>
      </c>
      <c r="DY85" s="542">
        <v>32548</v>
      </c>
      <c r="DZ85" s="542" t="s">
        <v>21</v>
      </c>
      <c r="EA85" s="542">
        <v>29310</v>
      </c>
      <c r="EB85" s="542">
        <v>3238</v>
      </c>
      <c r="EC85" s="542">
        <v>3150</v>
      </c>
      <c r="ED85" s="584">
        <v>23145</v>
      </c>
      <c r="EE85" s="2339" t="s">
        <v>30</v>
      </c>
      <c r="EF85" s="2340" t="s">
        <v>1583</v>
      </c>
      <c r="EG85" s="1866" t="s">
        <v>1582</v>
      </c>
      <c r="EH85" s="545" t="s">
        <v>23</v>
      </c>
      <c r="EI85" s="1764" t="s">
        <v>167</v>
      </c>
      <c r="EJ85" s="597">
        <v>652086</v>
      </c>
      <c r="EK85" s="542">
        <v>336275</v>
      </c>
      <c r="EL85" s="542"/>
      <c r="EM85" s="542">
        <v>943158</v>
      </c>
      <c r="EN85" s="542" t="s">
        <v>22</v>
      </c>
      <c r="EO85" s="542" t="s">
        <v>21</v>
      </c>
      <c r="EP85" s="542">
        <v>943158</v>
      </c>
      <c r="EQ85" s="542" t="s">
        <v>21</v>
      </c>
      <c r="ER85" s="542">
        <v>848225</v>
      </c>
      <c r="ES85" s="542">
        <v>94933</v>
      </c>
      <c r="ET85" s="542">
        <v>33265</v>
      </c>
      <c r="EU85" s="584">
        <v>960</v>
      </c>
      <c r="EV85" s="2339" t="s">
        <v>30</v>
      </c>
      <c r="EW85" s="2340" t="s">
        <v>1583</v>
      </c>
      <c r="EX85" s="1866" t="s">
        <v>1582</v>
      </c>
      <c r="EY85" s="545" t="s">
        <v>23</v>
      </c>
      <c r="EZ85" s="1764" t="s">
        <v>167</v>
      </c>
      <c r="FA85" s="597">
        <v>20503</v>
      </c>
      <c r="FB85" s="542">
        <v>2537</v>
      </c>
      <c r="FC85" s="542"/>
      <c r="FD85" s="542">
        <v>16475</v>
      </c>
      <c r="FE85" s="542" t="s">
        <v>21</v>
      </c>
      <c r="FF85" s="542" t="s">
        <v>21</v>
      </c>
      <c r="FG85" s="542">
        <v>16475</v>
      </c>
      <c r="FH85" s="542">
        <v>10789</v>
      </c>
      <c r="FI85" s="542">
        <v>3666</v>
      </c>
      <c r="FJ85" s="542">
        <v>2020</v>
      </c>
      <c r="FK85" s="542">
        <v>2485</v>
      </c>
      <c r="FL85" s="584">
        <v>9795</v>
      </c>
      <c r="FM85" s="2339" t="s">
        <v>30</v>
      </c>
      <c r="FN85" s="2340" t="s">
        <v>1583</v>
      </c>
    </row>
    <row r="86" spans="1:170" ht="15" customHeight="1">
      <c r="A86" s="1866" t="s">
        <v>26</v>
      </c>
      <c r="B86" s="545" t="s">
        <v>26</v>
      </c>
      <c r="C86" s="1764" t="s">
        <v>168</v>
      </c>
      <c r="D86" s="597">
        <v>127</v>
      </c>
      <c r="E86" s="542" t="s">
        <v>22</v>
      </c>
      <c r="F86" s="542"/>
      <c r="G86" s="542">
        <v>132</v>
      </c>
      <c r="H86" s="542" t="s">
        <v>22</v>
      </c>
      <c r="I86" s="542" t="s">
        <v>22</v>
      </c>
      <c r="J86" s="542">
        <v>132</v>
      </c>
      <c r="K86" s="542" t="s">
        <v>22</v>
      </c>
      <c r="L86" s="542">
        <v>6</v>
      </c>
      <c r="M86" s="542">
        <v>126</v>
      </c>
      <c r="N86" s="542">
        <v>4</v>
      </c>
      <c r="O86" s="584">
        <v>13</v>
      </c>
      <c r="P86" s="547" t="s">
        <v>31</v>
      </c>
      <c r="Q86" s="548" t="s">
        <v>26</v>
      </c>
      <c r="R86" s="1866" t="s">
        <v>26</v>
      </c>
      <c r="S86" s="545" t="s">
        <v>26</v>
      </c>
      <c r="T86" s="1764" t="s">
        <v>168</v>
      </c>
      <c r="U86" s="597">
        <v>42385</v>
      </c>
      <c r="V86" s="542" t="s">
        <v>21</v>
      </c>
      <c r="W86" s="542"/>
      <c r="X86" s="542">
        <v>40480</v>
      </c>
      <c r="Y86" s="542">
        <v>11231</v>
      </c>
      <c r="Z86" s="542">
        <v>4490</v>
      </c>
      <c r="AA86" s="542">
        <v>24759</v>
      </c>
      <c r="AB86" s="542" t="s">
        <v>21</v>
      </c>
      <c r="AC86" s="542">
        <v>24028</v>
      </c>
      <c r="AD86" s="542">
        <v>731</v>
      </c>
      <c r="AE86" s="542">
        <v>1502</v>
      </c>
      <c r="AF86" s="584">
        <v>55610</v>
      </c>
      <c r="AG86" s="547" t="s">
        <v>31</v>
      </c>
      <c r="AH86" s="548" t="s">
        <v>26</v>
      </c>
      <c r="AI86" s="1866" t="s">
        <v>26</v>
      </c>
      <c r="AJ86" s="545" t="s">
        <v>26</v>
      </c>
      <c r="AK86" s="1764" t="s">
        <v>168</v>
      </c>
      <c r="AL86" s="597">
        <v>8608</v>
      </c>
      <c r="AM86" s="542" t="s">
        <v>22</v>
      </c>
      <c r="AN86" s="542"/>
      <c r="AO86" s="542">
        <v>6705</v>
      </c>
      <c r="AP86" s="542" t="s">
        <v>21</v>
      </c>
      <c r="AQ86" s="542" t="s">
        <v>21</v>
      </c>
      <c r="AR86" s="542">
        <v>6705</v>
      </c>
      <c r="AS86" s="542">
        <v>6705</v>
      </c>
      <c r="AT86" s="542" t="s">
        <v>21</v>
      </c>
      <c r="AU86" s="542" t="s">
        <v>21</v>
      </c>
      <c r="AV86" s="542" t="s">
        <v>21</v>
      </c>
      <c r="AW86" s="584">
        <v>3869</v>
      </c>
      <c r="AX86" s="547" t="s">
        <v>31</v>
      </c>
      <c r="AY86" s="548" t="s">
        <v>26</v>
      </c>
      <c r="AZ86" s="1866" t="s">
        <v>26</v>
      </c>
      <c r="BA86" s="545" t="s">
        <v>26</v>
      </c>
      <c r="BB86" s="1764" t="s">
        <v>168</v>
      </c>
      <c r="BC86" s="597">
        <v>81563</v>
      </c>
      <c r="BD86" s="542" t="s">
        <v>22</v>
      </c>
      <c r="BE86" s="542"/>
      <c r="BF86" s="542">
        <v>90612</v>
      </c>
      <c r="BG86" s="542" t="s">
        <v>21</v>
      </c>
      <c r="BH86" s="542" t="s">
        <v>21</v>
      </c>
      <c r="BI86" s="542">
        <v>90612</v>
      </c>
      <c r="BJ86" s="542">
        <v>30752</v>
      </c>
      <c r="BK86" s="542">
        <v>59860</v>
      </c>
      <c r="BL86" s="542" t="s">
        <v>21</v>
      </c>
      <c r="BM86" s="542">
        <v>16649</v>
      </c>
      <c r="BN86" s="584">
        <v>261233</v>
      </c>
      <c r="BO86" s="547" t="s">
        <v>31</v>
      </c>
      <c r="BP86" s="548" t="s">
        <v>26</v>
      </c>
      <c r="BQ86" s="1866" t="s">
        <v>26</v>
      </c>
      <c r="BR86" s="545" t="s">
        <v>26</v>
      </c>
      <c r="BS86" s="1764" t="s">
        <v>168</v>
      </c>
      <c r="BT86" s="597">
        <v>3763542</v>
      </c>
      <c r="BU86" s="542" t="s">
        <v>22</v>
      </c>
      <c r="BV86" s="542"/>
      <c r="BW86" s="542">
        <v>3202985</v>
      </c>
      <c r="BX86" s="542" t="s">
        <v>21</v>
      </c>
      <c r="BY86" s="542" t="s">
        <v>21</v>
      </c>
      <c r="BZ86" s="542">
        <v>3202985</v>
      </c>
      <c r="CA86" s="542">
        <v>2834138</v>
      </c>
      <c r="CB86" s="542">
        <v>368847</v>
      </c>
      <c r="CC86" s="542" t="s">
        <v>21</v>
      </c>
      <c r="CD86" s="542">
        <v>333323</v>
      </c>
      <c r="CE86" s="584">
        <v>4117956</v>
      </c>
      <c r="CF86" s="547" t="s">
        <v>31</v>
      </c>
      <c r="CG86" s="548" t="s">
        <v>26</v>
      </c>
      <c r="CH86" s="1866" t="s">
        <v>26</v>
      </c>
      <c r="CI86" s="545" t="s">
        <v>26</v>
      </c>
      <c r="CJ86" s="1764" t="s">
        <v>168</v>
      </c>
      <c r="CK86" s="597">
        <v>6164</v>
      </c>
      <c r="CL86" s="542">
        <v>65308</v>
      </c>
      <c r="CM86" s="542"/>
      <c r="CN86" s="542">
        <v>10242</v>
      </c>
      <c r="CO86" s="542" t="s">
        <v>21</v>
      </c>
      <c r="CP86" s="542" t="s">
        <v>21</v>
      </c>
      <c r="CQ86" s="542">
        <v>10242</v>
      </c>
      <c r="CR86" s="542">
        <v>10242</v>
      </c>
      <c r="CS86" s="542" t="s">
        <v>21</v>
      </c>
      <c r="CT86" s="542" t="s">
        <v>21</v>
      </c>
      <c r="CU86" s="542">
        <v>59499</v>
      </c>
      <c r="CV86" s="584">
        <v>16165</v>
      </c>
      <c r="CW86" s="547" t="s">
        <v>31</v>
      </c>
      <c r="CX86" s="548" t="s">
        <v>26</v>
      </c>
      <c r="CY86" s="1866" t="s">
        <v>26</v>
      </c>
      <c r="CZ86" s="545" t="s">
        <v>26</v>
      </c>
      <c r="DA86" s="1764" t="s">
        <v>168</v>
      </c>
      <c r="DB86" s="597">
        <v>5335</v>
      </c>
      <c r="DC86" s="542">
        <v>624385</v>
      </c>
      <c r="DD86" s="542"/>
      <c r="DE86" s="542">
        <v>417393</v>
      </c>
      <c r="DF86" s="542">
        <v>141220</v>
      </c>
      <c r="DG86" s="542">
        <v>2537</v>
      </c>
      <c r="DH86" s="542">
        <v>273636</v>
      </c>
      <c r="DI86" s="542" t="s">
        <v>21</v>
      </c>
      <c r="DJ86" s="542">
        <v>245315</v>
      </c>
      <c r="DK86" s="542">
        <v>28321</v>
      </c>
      <c r="DL86" s="542">
        <v>179023</v>
      </c>
      <c r="DM86" s="584" t="s">
        <v>22</v>
      </c>
      <c r="DN86" s="547" t="s">
        <v>31</v>
      </c>
      <c r="DO86" s="548" t="s">
        <v>26</v>
      </c>
      <c r="DP86" s="1866" t="s">
        <v>26</v>
      </c>
      <c r="DQ86" s="545" t="s">
        <v>26</v>
      </c>
      <c r="DR86" s="1764" t="s">
        <v>168</v>
      </c>
      <c r="DS86" s="597">
        <v>38477</v>
      </c>
      <c r="DT86" s="542" t="s">
        <v>21</v>
      </c>
      <c r="DU86" s="542"/>
      <c r="DV86" s="542">
        <v>39445</v>
      </c>
      <c r="DW86" s="542">
        <v>5590</v>
      </c>
      <c r="DX86" s="542">
        <v>1640</v>
      </c>
      <c r="DY86" s="542">
        <v>32215</v>
      </c>
      <c r="DZ86" s="542" t="s">
        <v>21</v>
      </c>
      <c r="EA86" s="542">
        <v>28932</v>
      </c>
      <c r="EB86" s="542">
        <v>3283</v>
      </c>
      <c r="EC86" s="542">
        <v>3968</v>
      </c>
      <c r="ED86" s="584">
        <v>18197</v>
      </c>
      <c r="EE86" s="547" t="s">
        <v>31</v>
      </c>
      <c r="EF86" s="548" t="s">
        <v>26</v>
      </c>
      <c r="EG86" s="1866" t="s">
        <v>26</v>
      </c>
      <c r="EH86" s="545" t="s">
        <v>26</v>
      </c>
      <c r="EI86" s="1764" t="s">
        <v>168</v>
      </c>
      <c r="EJ86" s="597">
        <v>624447</v>
      </c>
      <c r="EK86" s="542">
        <v>304313</v>
      </c>
      <c r="EL86" s="542"/>
      <c r="EM86" s="542">
        <v>878065</v>
      </c>
      <c r="EN86" s="542" t="s">
        <v>22</v>
      </c>
      <c r="EO86" s="542" t="s">
        <v>21</v>
      </c>
      <c r="EP86" s="542">
        <v>878065</v>
      </c>
      <c r="EQ86" s="542" t="s">
        <v>21</v>
      </c>
      <c r="ER86" s="542">
        <v>787654</v>
      </c>
      <c r="ES86" s="542">
        <v>90411</v>
      </c>
      <c r="ET86" s="542">
        <v>33570</v>
      </c>
      <c r="EU86" s="584">
        <v>1185</v>
      </c>
      <c r="EV86" s="547" t="s">
        <v>31</v>
      </c>
      <c r="EW86" s="548" t="s">
        <v>26</v>
      </c>
      <c r="EX86" s="1866" t="s">
        <v>26</v>
      </c>
      <c r="EY86" s="545" t="s">
        <v>26</v>
      </c>
      <c r="EZ86" s="1764" t="s">
        <v>168</v>
      </c>
      <c r="FA86" s="597">
        <v>16715</v>
      </c>
      <c r="FB86" s="542">
        <v>1903</v>
      </c>
      <c r="FC86" s="542"/>
      <c r="FD86" s="542">
        <v>14047</v>
      </c>
      <c r="FE86" s="542" t="s">
        <v>21</v>
      </c>
      <c r="FF86" s="542" t="s">
        <v>21</v>
      </c>
      <c r="FG86" s="542">
        <v>14047</v>
      </c>
      <c r="FH86" s="542">
        <v>9715</v>
      </c>
      <c r="FI86" s="542">
        <v>2985</v>
      </c>
      <c r="FJ86" s="542">
        <v>1347</v>
      </c>
      <c r="FK86" s="542">
        <v>2226</v>
      </c>
      <c r="FL86" s="584">
        <v>9470</v>
      </c>
      <c r="FM86" s="547" t="s">
        <v>31</v>
      </c>
      <c r="FN86" s="548" t="s">
        <v>26</v>
      </c>
    </row>
    <row r="87" spans="1:170" ht="15" customHeight="1">
      <c r="A87" s="1866" t="s">
        <v>26</v>
      </c>
      <c r="B87" s="545" t="s">
        <v>26</v>
      </c>
      <c r="C87" s="1764" t="s">
        <v>169</v>
      </c>
      <c r="D87" s="597">
        <v>161</v>
      </c>
      <c r="E87" s="542" t="s">
        <v>22</v>
      </c>
      <c r="F87" s="542"/>
      <c r="G87" s="542">
        <v>131</v>
      </c>
      <c r="H87" s="542" t="s">
        <v>22</v>
      </c>
      <c r="I87" s="542" t="s">
        <v>22</v>
      </c>
      <c r="J87" s="542">
        <v>131</v>
      </c>
      <c r="K87" s="542" t="s">
        <v>22</v>
      </c>
      <c r="L87" s="542">
        <v>6</v>
      </c>
      <c r="M87" s="542">
        <v>125</v>
      </c>
      <c r="N87" s="542">
        <v>5</v>
      </c>
      <c r="O87" s="584">
        <v>38</v>
      </c>
      <c r="P87" s="547" t="s">
        <v>32</v>
      </c>
      <c r="Q87" s="548" t="s">
        <v>26</v>
      </c>
      <c r="R87" s="1866" t="s">
        <v>26</v>
      </c>
      <c r="S87" s="545" t="s">
        <v>26</v>
      </c>
      <c r="T87" s="1764" t="s">
        <v>169</v>
      </c>
      <c r="U87" s="597">
        <v>48374</v>
      </c>
      <c r="V87" s="542" t="s">
        <v>21</v>
      </c>
      <c r="W87" s="542"/>
      <c r="X87" s="542">
        <v>46878</v>
      </c>
      <c r="Y87" s="542">
        <v>16080</v>
      </c>
      <c r="Z87" s="542">
        <v>4395</v>
      </c>
      <c r="AA87" s="542">
        <v>26403</v>
      </c>
      <c r="AB87" s="542" t="s">
        <v>21</v>
      </c>
      <c r="AC87" s="542">
        <v>25711</v>
      </c>
      <c r="AD87" s="542">
        <v>692</v>
      </c>
      <c r="AE87" s="542">
        <v>1596</v>
      </c>
      <c r="AF87" s="584">
        <v>55479</v>
      </c>
      <c r="AG87" s="547" t="s">
        <v>32</v>
      </c>
      <c r="AH87" s="548" t="s">
        <v>26</v>
      </c>
      <c r="AI87" s="1866" t="s">
        <v>26</v>
      </c>
      <c r="AJ87" s="545" t="s">
        <v>26</v>
      </c>
      <c r="AK87" s="1764" t="s">
        <v>169</v>
      </c>
      <c r="AL87" s="597">
        <v>8090</v>
      </c>
      <c r="AM87" s="542" t="s">
        <v>22</v>
      </c>
      <c r="AN87" s="542"/>
      <c r="AO87" s="542">
        <v>7382</v>
      </c>
      <c r="AP87" s="542" t="s">
        <v>21</v>
      </c>
      <c r="AQ87" s="542" t="s">
        <v>21</v>
      </c>
      <c r="AR87" s="542">
        <v>7382</v>
      </c>
      <c r="AS87" s="542">
        <v>7382</v>
      </c>
      <c r="AT87" s="542" t="s">
        <v>21</v>
      </c>
      <c r="AU87" s="542" t="s">
        <v>21</v>
      </c>
      <c r="AV87" s="542" t="s">
        <v>21</v>
      </c>
      <c r="AW87" s="584">
        <v>4577</v>
      </c>
      <c r="AX87" s="547" t="s">
        <v>32</v>
      </c>
      <c r="AY87" s="548" t="s">
        <v>26</v>
      </c>
      <c r="AZ87" s="1866" t="s">
        <v>26</v>
      </c>
      <c r="BA87" s="545" t="s">
        <v>26</v>
      </c>
      <c r="BB87" s="1764" t="s">
        <v>169</v>
      </c>
      <c r="BC87" s="597">
        <v>86278</v>
      </c>
      <c r="BD87" s="542" t="s">
        <v>22</v>
      </c>
      <c r="BE87" s="542"/>
      <c r="BF87" s="542">
        <v>109514</v>
      </c>
      <c r="BG87" s="542" t="s">
        <v>21</v>
      </c>
      <c r="BH87" s="542" t="s">
        <v>21</v>
      </c>
      <c r="BI87" s="542">
        <v>109514</v>
      </c>
      <c r="BJ87" s="542">
        <v>40184</v>
      </c>
      <c r="BK87" s="542">
        <v>69330</v>
      </c>
      <c r="BL87" s="542" t="s">
        <v>21</v>
      </c>
      <c r="BM87" s="542">
        <v>8840</v>
      </c>
      <c r="BN87" s="584">
        <v>229926</v>
      </c>
      <c r="BO87" s="547" t="s">
        <v>32</v>
      </c>
      <c r="BP87" s="548" t="s">
        <v>26</v>
      </c>
      <c r="BQ87" s="1866" t="s">
        <v>26</v>
      </c>
      <c r="BR87" s="545" t="s">
        <v>26</v>
      </c>
      <c r="BS87" s="1764" t="s">
        <v>169</v>
      </c>
      <c r="BT87" s="597">
        <v>3858115</v>
      </c>
      <c r="BU87" s="542" t="s">
        <v>22</v>
      </c>
      <c r="BV87" s="542"/>
      <c r="BW87" s="542">
        <v>3470840</v>
      </c>
      <c r="BX87" s="542" t="s">
        <v>21</v>
      </c>
      <c r="BY87" s="542" t="s">
        <v>21</v>
      </c>
      <c r="BZ87" s="542">
        <v>3470840</v>
      </c>
      <c r="CA87" s="542">
        <v>3145348</v>
      </c>
      <c r="CB87" s="542">
        <v>325492</v>
      </c>
      <c r="CC87" s="542" t="s">
        <v>21</v>
      </c>
      <c r="CD87" s="542">
        <v>348482</v>
      </c>
      <c r="CE87" s="584">
        <v>4202459</v>
      </c>
      <c r="CF87" s="547" t="s">
        <v>32</v>
      </c>
      <c r="CG87" s="548" t="s">
        <v>26</v>
      </c>
      <c r="CH87" s="1866" t="s">
        <v>26</v>
      </c>
      <c r="CI87" s="545" t="s">
        <v>26</v>
      </c>
      <c r="CJ87" s="1764" t="s">
        <v>169</v>
      </c>
      <c r="CK87" s="597">
        <v>4508</v>
      </c>
      <c r="CL87" s="542">
        <v>73598</v>
      </c>
      <c r="CM87" s="542"/>
      <c r="CN87" s="542">
        <v>9559</v>
      </c>
      <c r="CO87" s="542" t="s">
        <v>21</v>
      </c>
      <c r="CP87" s="542" t="s">
        <v>21</v>
      </c>
      <c r="CQ87" s="542">
        <v>9559</v>
      </c>
      <c r="CR87" s="542">
        <v>9559</v>
      </c>
      <c r="CS87" s="542" t="s">
        <v>21</v>
      </c>
      <c r="CT87" s="542" t="s">
        <v>21</v>
      </c>
      <c r="CU87" s="542">
        <v>67696</v>
      </c>
      <c r="CV87" s="584">
        <v>15601</v>
      </c>
      <c r="CW87" s="547" t="s">
        <v>32</v>
      </c>
      <c r="CX87" s="548" t="s">
        <v>26</v>
      </c>
      <c r="CY87" s="1866" t="s">
        <v>26</v>
      </c>
      <c r="CZ87" s="545" t="s">
        <v>26</v>
      </c>
      <c r="DA87" s="1764" t="s">
        <v>169</v>
      </c>
      <c r="DB87" s="597">
        <v>5788</v>
      </c>
      <c r="DC87" s="542">
        <v>634458</v>
      </c>
      <c r="DD87" s="542"/>
      <c r="DE87" s="542">
        <v>451468</v>
      </c>
      <c r="DF87" s="542">
        <v>147049</v>
      </c>
      <c r="DG87" s="542">
        <v>3601</v>
      </c>
      <c r="DH87" s="542">
        <v>300818</v>
      </c>
      <c r="DI87" s="542" t="s">
        <v>21</v>
      </c>
      <c r="DJ87" s="542">
        <v>268924</v>
      </c>
      <c r="DK87" s="542">
        <v>31894</v>
      </c>
      <c r="DL87" s="542">
        <v>171867</v>
      </c>
      <c r="DM87" s="584" t="s">
        <v>22</v>
      </c>
      <c r="DN87" s="547" t="s">
        <v>32</v>
      </c>
      <c r="DO87" s="548" t="s">
        <v>26</v>
      </c>
      <c r="DP87" s="1866" t="s">
        <v>26</v>
      </c>
      <c r="DQ87" s="545" t="s">
        <v>26</v>
      </c>
      <c r="DR87" s="1764" t="s">
        <v>169</v>
      </c>
      <c r="DS87" s="597">
        <v>55787</v>
      </c>
      <c r="DT87" s="542" t="s">
        <v>21</v>
      </c>
      <c r="DU87" s="542"/>
      <c r="DV87" s="542">
        <v>40739</v>
      </c>
      <c r="DW87" s="542">
        <v>5924</v>
      </c>
      <c r="DX87" s="542">
        <v>1723</v>
      </c>
      <c r="DY87" s="542">
        <v>33092</v>
      </c>
      <c r="DZ87" s="542" t="s">
        <v>21</v>
      </c>
      <c r="EA87" s="542">
        <v>29348</v>
      </c>
      <c r="EB87" s="542">
        <v>3744</v>
      </c>
      <c r="EC87" s="542">
        <v>3554</v>
      </c>
      <c r="ED87" s="584">
        <v>29665</v>
      </c>
      <c r="EE87" s="547" t="s">
        <v>32</v>
      </c>
      <c r="EF87" s="548" t="s">
        <v>26</v>
      </c>
      <c r="EG87" s="1866" t="s">
        <v>26</v>
      </c>
      <c r="EH87" s="545" t="s">
        <v>26</v>
      </c>
      <c r="EI87" s="1764" t="s">
        <v>169</v>
      </c>
      <c r="EJ87" s="597">
        <v>661198</v>
      </c>
      <c r="EK87" s="542">
        <v>318792</v>
      </c>
      <c r="EL87" s="542"/>
      <c r="EM87" s="542">
        <v>909772</v>
      </c>
      <c r="EN87" s="542" t="s">
        <v>22</v>
      </c>
      <c r="EO87" s="542" t="s">
        <v>21</v>
      </c>
      <c r="EP87" s="542">
        <v>909772</v>
      </c>
      <c r="EQ87" s="542" t="s">
        <v>21</v>
      </c>
      <c r="ER87" s="542">
        <v>814647</v>
      </c>
      <c r="ES87" s="542">
        <v>95125</v>
      </c>
      <c r="ET87" s="542">
        <v>35124</v>
      </c>
      <c r="EU87" s="584">
        <v>1378</v>
      </c>
      <c r="EV87" s="547" t="s">
        <v>32</v>
      </c>
      <c r="EW87" s="548" t="s">
        <v>26</v>
      </c>
      <c r="EX87" s="1866" t="s">
        <v>26</v>
      </c>
      <c r="EY87" s="545" t="s">
        <v>26</v>
      </c>
      <c r="EZ87" s="1764" t="s">
        <v>169</v>
      </c>
      <c r="FA87" s="597">
        <v>20115</v>
      </c>
      <c r="FB87" s="542">
        <v>2263</v>
      </c>
      <c r="FC87" s="542"/>
      <c r="FD87" s="542">
        <v>17525</v>
      </c>
      <c r="FE87" s="542" t="s">
        <v>21</v>
      </c>
      <c r="FF87" s="542" t="s">
        <v>21</v>
      </c>
      <c r="FG87" s="542">
        <v>17525</v>
      </c>
      <c r="FH87" s="542">
        <v>11949</v>
      </c>
      <c r="FI87" s="542">
        <v>3397</v>
      </c>
      <c r="FJ87" s="542">
        <v>2179</v>
      </c>
      <c r="FK87" s="542">
        <v>2527</v>
      </c>
      <c r="FL87" s="584">
        <v>8888</v>
      </c>
      <c r="FM87" s="547" t="s">
        <v>32</v>
      </c>
      <c r="FN87" s="548" t="s">
        <v>26</v>
      </c>
    </row>
    <row r="88" spans="1:170" ht="15" customHeight="1">
      <c r="A88" s="1866" t="s">
        <v>26</v>
      </c>
      <c r="B88" s="545" t="s">
        <v>26</v>
      </c>
      <c r="C88" s="1764" t="s">
        <v>170</v>
      </c>
      <c r="D88" s="597">
        <v>133</v>
      </c>
      <c r="E88" s="542" t="s">
        <v>22</v>
      </c>
      <c r="F88" s="542"/>
      <c r="G88" s="542">
        <v>147</v>
      </c>
      <c r="H88" s="542" t="s">
        <v>22</v>
      </c>
      <c r="I88" s="542" t="s">
        <v>22</v>
      </c>
      <c r="J88" s="542">
        <v>147</v>
      </c>
      <c r="K88" s="542" t="s">
        <v>22</v>
      </c>
      <c r="L88" s="542">
        <v>5</v>
      </c>
      <c r="M88" s="542">
        <v>142</v>
      </c>
      <c r="N88" s="542">
        <v>4</v>
      </c>
      <c r="O88" s="584">
        <v>20</v>
      </c>
      <c r="P88" s="547" t="s">
        <v>33</v>
      </c>
      <c r="Q88" s="548" t="s">
        <v>26</v>
      </c>
      <c r="R88" s="1866" t="s">
        <v>26</v>
      </c>
      <c r="S88" s="545" t="s">
        <v>26</v>
      </c>
      <c r="T88" s="1764" t="s">
        <v>170</v>
      </c>
      <c r="U88" s="597">
        <v>42197</v>
      </c>
      <c r="V88" s="542" t="s">
        <v>21</v>
      </c>
      <c r="W88" s="542"/>
      <c r="X88" s="542">
        <v>39904</v>
      </c>
      <c r="Y88" s="542">
        <v>9687</v>
      </c>
      <c r="Z88" s="542">
        <v>4486</v>
      </c>
      <c r="AA88" s="542">
        <v>25731</v>
      </c>
      <c r="AB88" s="542" t="s">
        <v>21</v>
      </c>
      <c r="AC88" s="542">
        <v>25032</v>
      </c>
      <c r="AD88" s="542">
        <v>699</v>
      </c>
      <c r="AE88" s="542">
        <v>1301</v>
      </c>
      <c r="AF88" s="584">
        <v>56448</v>
      </c>
      <c r="AG88" s="547" t="s">
        <v>33</v>
      </c>
      <c r="AH88" s="548" t="s">
        <v>26</v>
      </c>
      <c r="AI88" s="1866" t="s">
        <v>26</v>
      </c>
      <c r="AJ88" s="545" t="s">
        <v>26</v>
      </c>
      <c r="AK88" s="1764" t="s">
        <v>170</v>
      </c>
      <c r="AL88" s="597">
        <v>10765</v>
      </c>
      <c r="AM88" s="542" t="s">
        <v>22</v>
      </c>
      <c r="AN88" s="542"/>
      <c r="AO88" s="542">
        <v>6595</v>
      </c>
      <c r="AP88" s="542" t="s">
        <v>21</v>
      </c>
      <c r="AQ88" s="542" t="s">
        <v>21</v>
      </c>
      <c r="AR88" s="542">
        <v>6595</v>
      </c>
      <c r="AS88" s="542">
        <v>6595</v>
      </c>
      <c r="AT88" s="542" t="s">
        <v>21</v>
      </c>
      <c r="AU88" s="542" t="s">
        <v>21</v>
      </c>
      <c r="AV88" s="542" t="s">
        <v>21</v>
      </c>
      <c r="AW88" s="584">
        <v>8747</v>
      </c>
      <c r="AX88" s="547" t="s">
        <v>33</v>
      </c>
      <c r="AY88" s="548" t="s">
        <v>26</v>
      </c>
      <c r="AZ88" s="1866" t="s">
        <v>26</v>
      </c>
      <c r="BA88" s="545" t="s">
        <v>26</v>
      </c>
      <c r="BB88" s="1764" t="s">
        <v>170</v>
      </c>
      <c r="BC88" s="597">
        <v>81600</v>
      </c>
      <c r="BD88" s="542" t="s">
        <v>22</v>
      </c>
      <c r="BE88" s="542"/>
      <c r="BF88" s="542">
        <v>96790</v>
      </c>
      <c r="BG88" s="542" t="s">
        <v>21</v>
      </c>
      <c r="BH88" s="542" t="s">
        <v>21</v>
      </c>
      <c r="BI88" s="542">
        <v>96790</v>
      </c>
      <c r="BJ88" s="542">
        <v>32021</v>
      </c>
      <c r="BK88" s="542">
        <v>64769</v>
      </c>
      <c r="BL88" s="542" t="s">
        <v>21</v>
      </c>
      <c r="BM88" s="542">
        <v>6422</v>
      </c>
      <c r="BN88" s="584">
        <v>208428</v>
      </c>
      <c r="BO88" s="547" t="s">
        <v>33</v>
      </c>
      <c r="BP88" s="548" t="s">
        <v>26</v>
      </c>
      <c r="BQ88" s="1866" t="s">
        <v>26</v>
      </c>
      <c r="BR88" s="545" t="s">
        <v>26</v>
      </c>
      <c r="BS88" s="1764" t="s">
        <v>170</v>
      </c>
      <c r="BT88" s="597">
        <v>3516321</v>
      </c>
      <c r="BU88" s="542" t="s">
        <v>22</v>
      </c>
      <c r="BV88" s="542"/>
      <c r="BW88" s="542">
        <v>3405260</v>
      </c>
      <c r="BX88" s="542" t="s">
        <v>21</v>
      </c>
      <c r="BY88" s="542" t="s">
        <v>21</v>
      </c>
      <c r="BZ88" s="542">
        <v>3405260</v>
      </c>
      <c r="CA88" s="542">
        <v>3071153</v>
      </c>
      <c r="CB88" s="542">
        <v>334107</v>
      </c>
      <c r="CC88" s="542" t="s">
        <v>21</v>
      </c>
      <c r="CD88" s="542">
        <v>342895</v>
      </c>
      <c r="CE88" s="584">
        <v>3970464</v>
      </c>
      <c r="CF88" s="547" t="s">
        <v>33</v>
      </c>
      <c r="CG88" s="548" t="s">
        <v>26</v>
      </c>
      <c r="CH88" s="1866" t="s">
        <v>26</v>
      </c>
      <c r="CI88" s="545" t="s">
        <v>26</v>
      </c>
      <c r="CJ88" s="1764" t="s">
        <v>170</v>
      </c>
      <c r="CK88" s="597">
        <v>6316</v>
      </c>
      <c r="CL88" s="542">
        <v>72915</v>
      </c>
      <c r="CM88" s="542"/>
      <c r="CN88" s="542">
        <v>10696</v>
      </c>
      <c r="CO88" s="542" t="s">
        <v>21</v>
      </c>
      <c r="CP88" s="542" t="s">
        <v>21</v>
      </c>
      <c r="CQ88" s="542">
        <v>10696</v>
      </c>
      <c r="CR88" s="542">
        <v>10696</v>
      </c>
      <c r="CS88" s="542" t="s">
        <v>21</v>
      </c>
      <c r="CT88" s="542" t="s">
        <v>21</v>
      </c>
      <c r="CU88" s="542">
        <v>66234</v>
      </c>
      <c r="CV88" s="584">
        <v>15633</v>
      </c>
      <c r="CW88" s="547" t="s">
        <v>33</v>
      </c>
      <c r="CX88" s="548" t="s">
        <v>26</v>
      </c>
      <c r="CY88" s="1866" t="s">
        <v>26</v>
      </c>
      <c r="CZ88" s="545" t="s">
        <v>26</v>
      </c>
      <c r="DA88" s="1764" t="s">
        <v>170</v>
      </c>
      <c r="DB88" s="597">
        <v>5630</v>
      </c>
      <c r="DC88" s="542">
        <v>654413</v>
      </c>
      <c r="DD88" s="542"/>
      <c r="DE88" s="542">
        <v>461640</v>
      </c>
      <c r="DF88" s="542">
        <v>170268</v>
      </c>
      <c r="DG88" s="542">
        <v>1951</v>
      </c>
      <c r="DH88" s="542">
        <v>289421</v>
      </c>
      <c r="DI88" s="542" t="s">
        <v>21</v>
      </c>
      <c r="DJ88" s="542">
        <v>255201</v>
      </c>
      <c r="DK88" s="542">
        <v>34220</v>
      </c>
      <c r="DL88" s="542">
        <v>162548</v>
      </c>
      <c r="DM88" s="584" t="s">
        <v>22</v>
      </c>
      <c r="DN88" s="547" t="s">
        <v>33</v>
      </c>
      <c r="DO88" s="548" t="s">
        <v>26</v>
      </c>
      <c r="DP88" s="1866" t="s">
        <v>26</v>
      </c>
      <c r="DQ88" s="545" t="s">
        <v>26</v>
      </c>
      <c r="DR88" s="1764" t="s">
        <v>170</v>
      </c>
      <c r="DS88" s="597">
        <v>38768</v>
      </c>
      <c r="DT88" s="542" t="s">
        <v>21</v>
      </c>
      <c r="DU88" s="542"/>
      <c r="DV88" s="542">
        <v>33871</v>
      </c>
      <c r="DW88" s="542">
        <v>2811</v>
      </c>
      <c r="DX88" s="542">
        <v>1599</v>
      </c>
      <c r="DY88" s="542">
        <v>29461</v>
      </c>
      <c r="DZ88" s="542" t="s">
        <v>21</v>
      </c>
      <c r="EA88" s="542">
        <v>26264</v>
      </c>
      <c r="EB88" s="542">
        <v>3197</v>
      </c>
      <c r="EC88" s="542">
        <v>3660</v>
      </c>
      <c r="ED88" s="584">
        <v>30900</v>
      </c>
      <c r="EE88" s="547" t="s">
        <v>33</v>
      </c>
      <c r="EF88" s="548" t="s">
        <v>26</v>
      </c>
      <c r="EG88" s="1866" t="s">
        <v>26</v>
      </c>
      <c r="EH88" s="545" t="s">
        <v>26</v>
      </c>
      <c r="EI88" s="1764" t="s">
        <v>170</v>
      </c>
      <c r="EJ88" s="597">
        <v>657383</v>
      </c>
      <c r="EK88" s="542">
        <v>310847</v>
      </c>
      <c r="EL88" s="542"/>
      <c r="EM88" s="542">
        <v>918662</v>
      </c>
      <c r="EN88" s="542" t="s">
        <v>22</v>
      </c>
      <c r="EO88" s="542" t="s">
        <v>21</v>
      </c>
      <c r="EP88" s="542">
        <v>918662</v>
      </c>
      <c r="EQ88" s="542" t="s">
        <v>21</v>
      </c>
      <c r="ER88" s="542">
        <v>829467</v>
      </c>
      <c r="ES88" s="542">
        <v>89195</v>
      </c>
      <c r="ET88" s="542">
        <v>35259</v>
      </c>
      <c r="EU88" s="584">
        <v>1279</v>
      </c>
      <c r="EV88" s="547" t="s">
        <v>33</v>
      </c>
      <c r="EW88" s="548" t="s">
        <v>26</v>
      </c>
      <c r="EX88" s="1866" t="s">
        <v>26</v>
      </c>
      <c r="EY88" s="545" t="s">
        <v>26</v>
      </c>
      <c r="EZ88" s="1764" t="s">
        <v>170</v>
      </c>
      <c r="FA88" s="597">
        <v>18151</v>
      </c>
      <c r="FB88" s="542">
        <v>2103</v>
      </c>
      <c r="FC88" s="542"/>
      <c r="FD88" s="542">
        <v>15797</v>
      </c>
      <c r="FE88" s="542" t="s">
        <v>21</v>
      </c>
      <c r="FF88" s="542" t="s">
        <v>21</v>
      </c>
      <c r="FG88" s="542">
        <v>15797</v>
      </c>
      <c r="FH88" s="542">
        <v>10392</v>
      </c>
      <c r="FI88" s="542">
        <v>3514</v>
      </c>
      <c r="FJ88" s="542">
        <v>1891</v>
      </c>
      <c r="FK88" s="542">
        <v>2660</v>
      </c>
      <c r="FL88" s="584">
        <v>8629</v>
      </c>
      <c r="FM88" s="547" t="s">
        <v>33</v>
      </c>
      <c r="FN88" s="548" t="s">
        <v>26</v>
      </c>
    </row>
    <row r="89" spans="1:170" ht="15" customHeight="1">
      <c r="A89" s="1866" t="s">
        <v>26</v>
      </c>
      <c r="B89" s="545" t="s">
        <v>26</v>
      </c>
      <c r="C89" s="1764" t="s">
        <v>171</v>
      </c>
      <c r="D89" s="597">
        <v>130</v>
      </c>
      <c r="E89" s="542" t="s">
        <v>22</v>
      </c>
      <c r="F89" s="542"/>
      <c r="G89" s="542">
        <v>130</v>
      </c>
      <c r="H89" s="542" t="s">
        <v>22</v>
      </c>
      <c r="I89" s="542" t="s">
        <v>22</v>
      </c>
      <c r="J89" s="542">
        <v>130</v>
      </c>
      <c r="K89" s="542" t="s">
        <v>22</v>
      </c>
      <c r="L89" s="542">
        <v>5</v>
      </c>
      <c r="M89" s="542">
        <v>125</v>
      </c>
      <c r="N89" s="542">
        <v>4</v>
      </c>
      <c r="O89" s="584">
        <v>16</v>
      </c>
      <c r="P89" s="547" t="s">
        <v>34</v>
      </c>
      <c r="Q89" s="548" t="s">
        <v>26</v>
      </c>
      <c r="R89" s="1866" t="s">
        <v>26</v>
      </c>
      <c r="S89" s="545" t="s">
        <v>26</v>
      </c>
      <c r="T89" s="1764" t="s">
        <v>171</v>
      </c>
      <c r="U89" s="597">
        <v>38996</v>
      </c>
      <c r="V89" s="542" t="s">
        <v>21</v>
      </c>
      <c r="W89" s="542"/>
      <c r="X89" s="542">
        <v>39209</v>
      </c>
      <c r="Y89" s="542">
        <v>11896</v>
      </c>
      <c r="Z89" s="542">
        <v>3655</v>
      </c>
      <c r="AA89" s="542">
        <v>23658</v>
      </c>
      <c r="AB89" s="542" t="s">
        <v>21</v>
      </c>
      <c r="AC89" s="542">
        <v>23069</v>
      </c>
      <c r="AD89" s="542">
        <v>589</v>
      </c>
      <c r="AE89" s="542">
        <v>996</v>
      </c>
      <c r="AF89" s="584">
        <v>55214</v>
      </c>
      <c r="AG89" s="547" t="s">
        <v>34</v>
      </c>
      <c r="AH89" s="548" t="s">
        <v>26</v>
      </c>
      <c r="AI89" s="1866" t="s">
        <v>26</v>
      </c>
      <c r="AJ89" s="545" t="s">
        <v>26</v>
      </c>
      <c r="AK89" s="1764" t="s">
        <v>171</v>
      </c>
      <c r="AL89" s="597">
        <v>8318</v>
      </c>
      <c r="AM89" s="542" t="s">
        <v>22</v>
      </c>
      <c r="AN89" s="542"/>
      <c r="AO89" s="542">
        <v>6170</v>
      </c>
      <c r="AP89" s="542" t="s">
        <v>21</v>
      </c>
      <c r="AQ89" s="542" t="s">
        <v>21</v>
      </c>
      <c r="AR89" s="542">
        <v>6170</v>
      </c>
      <c r="AS89" s="542">
        <v>6170</v>
      </c>
      <c r="AT89" s="542" t="s">
        <v>21</v>
      </c>
      <c r="AU89" s="542" t="s">
        <v>21</v>
      </c>
      <c r="AV89" s="542" t="s">
        <v>21</v>
      </c>
      <c r="AW89" s="584">
        <v>10895</v>
      </c>
      <c r="AX89" s="547" t="s">
        <v>34</v>
      </c>
      <c r="AY89" s="548" t="s">
        <v>26</v>
      </c>
      <c r="AZ89" s="1866" t="s">
        <v>26</v>
      </c>
      <c r="BA89" s="545" t="s">
        <v>26</v>
      </c>
      <c r="BB89" s="1764" t="s">
        <v>171</v>
      </c>
      <c r="BC89" s="597">
        <v>64019</v>
      </c>
      <c r="BD89" s="542" t="s">
        <v>22</v>
      </c>
      <c r="BE89" s="542"/>
      <c r="BF89" s="542">
        <v>83476</v>
      </c>
      <c r="BG89" s="542" t="s">
        <v>21</v>
      </c>
      <c r="BH89" s="542" t="s">
        <v>21</v>
      </c>
      <c r="BI89" s="542">
        <v>83476</v>
      </c>
      <c r="BJ89" s="542">
        <v>27813</v>
      </c>
      <c r="BK89" s="542">
        <v>55663</v>
      </c>
      <c r="BL89" s="542" t="s">
        <v>21</v>
      </c>
      <c r="BM89" s="542">
        <v>34577</v>
      </c>
      <c r="BN89" s="584">
        <v>150443</v>
      </c>
      <c r="BO89" s="547" t="s">
        <v>34</v>
      </c>
      <c r="BP89" s="548" t="s">
        <v>26</v>
      </c>
      <c r="BQ89" s="1866" t="s">
        <v>26</v>
      </c>
      <c r="BR89" s="545" t="s">
        <v>26</v>
      </c>
      <c r="BS89" s="1764" t="s">
        <v>171</v>
      </c>
      <c r="BT89" s="597">
        <v>4230941</v>
      </c>
      <c r="BU89" s="542" t="s">
        <v>22</v>
      </c>
      <c r="BV89" s="542"/>
      <c r="BW89" s="542">
        <v>3538838</v>
      </c>
      <c r="BX89" s="542" t="s">
        <v>21</v>
      </c>
      <c r="BY89" s="542" t="s">
        <v>21</v>
      </c>
      <c r="BZ89" s="542">
        <v>3538838</v>
      </c>
      <c r="CA89" s="542">
        <v>3162147</v>
      </c>
      <c r="CB89" s="542">
        <v>376691</v>
      </c>
      <c r="CC89" s="542" t="s">
        <v>21</v>
      </c>
      <c r="CD89" s="542">
        <v>373004</v>
      </c>
      <c r="CE89" s="584">
        <v>4283184</v>
      </c>
      <c r="CF89" s="547" t="s">
        <v>34</v>
      </c>
      <c r="CG89" s="548" t="s">
        <v>26</v>
      </c>
      <c r="CH89" s="1866" t="s">
        <v>26</v>
      </c>
      <c r="CI89" s="545" t="s">
        <v>26</v>
      </c>
      <c r="CJ89" s="1764" t="s">
        <v>171</v>
      </c>
      <c r="CK89" s="597">
        <v>6115</v>
      </c>
      <c r="CL89" s="542">
        <v>71431</v>
      </c>
      <c r="CM89" s="542"/>
      <c r="CN89" s="542">
        <v>9790</v>
      </c>
      <c r="CO89" s="542" t="s">
        <v>21</v>
      </c>
      <c r="CP89" s="542" t="s">
        <v>21</v>
      </c>
      <c r="CQ89" s="542">
        <v>9790</v>
      </c>
      <c r="CR89" s="542">
        <v>9790</v>
      </c>
      <c r="CS89" s="542" t="s">
        <v>21</v>
      </c>
      <c r="CT89" s="542" t="s">
        <v>21</v>
      </c>
      <c r="CU89" s="542">
        <v>68549</v>
      </c>
      <c r="CV89" s="584">
        <v>14844</v>
      </c>
      <c r="CW89" s="547" t="s">
        <v>34</v>
      </c>
      <c r="CX89" s="548" t="s">
        <v>26</v>
      </c>
      <c r="CY89" s="1866" t="s">
        <v>26</v>
      </c>
      <c r="CZ89" s="545" t="s">
        <v>26</v>
      </c>
      <c r="DA89" s="1764" t="s">
        <v>171</v>
      </c>
      <c r="DB89" s="597">
        <v>6546</v>
      </c>
      <c r="DC89" s="542">
        <v>643950</v>
      </c>
      <c r="DD89" s="542"/>
      <c r="DE89" s="542">
        <v>450688</v>
      </c>
      <c r="DF89" s="542">
        <v>160542</v>
      </c>
      <c r="DG89" s="542">
        <v>545</v>
      </c>
      <c r="DH89" s="542">
        <v>289601</v>
      </c>
      <c r="DI89" s="542" t="s">
        <v>21</v>
      </c>
      <c r="DJ89" s="542">
        <v>265119</v>
      </c>
      <c r="DK89" s="542">
        <v>24482</v>
      </c>
      <c r="DL89" s="542">
        <v>170311</v>
      </c>
      <c r="DM89" s="584" t="s">
        <v>22</v>
      </c>
      <c r="DN89" s="547" t="s">
        <v>34</v>
      </c>
      <c r="DO89" s="548" t="s">
        <v>26</v>
      </c>
      <c r="DP89" s="1866" t="s">
        <v>26</v>
      </c>
      <c r="DQ89" s="545" t="s">
        <v>26</v>
      </c>
      <c r="DR89" s="1764" t="s">
        <v>171</v>
      </c>
      <c r="DS89" s="597">
        <v>26510</v>
      </c>
      <c r="DT89" s="542" t="s">
        <v>21</v>
      </c>
      <c r="DU89" s="542"/>
      <c r="DV89" s="542">
        <v>33942</v>
      </c>
      <c r="DW89" s="542">
        <v>3018</v>
      </c>
      <c r="DX89" s="542">
        <v>1510</v>
      </c>
      <c r="DY89" s="542">
        <v>29414</v>
      </c>
      <c r="DZ89" s="542" t="s">
        <v>21</v>
      </c>
      <c r="EA89" s="542">
        <v>26281</v>
      </c>
      <c r="EB89" s="542">
        <v>3133</v>
      </c>
      <c r="EC89" s="542">
        <v>4391</v>
      </c>
      <c r="ED89" s="584">
        <v>19070</v>
      </c>
      <c r="EE89" s="547" t="s">
        <v>34</v>
      </c>
      <c r="EF89" s="548" t="s">
        <v>26</v>
      </c>
      <c r="EG89" s="1866" t="s">
        <v>26</v>
      </c>
      <c r="EH89" s="545" t="s">
        <v>26</v>
      </c>
      <c r="EI89" s="1764" t="s">
        <v>171</v>
      </c>
      <c r="EJ89" s="597">
        <v>651275</v>
      </c>
      <c r="EK89" s="542">
        <v>335996</v>
      </c>
      <c r="EL89" s="542"/>
      <c r="EM89" s="542">
        <v>925910</v>
      </c>
      <c r="EN89" s="542" t="s">
        <v>22</v>
      </c>
      <c r="EO89" s="542" t="s">
        <v>21</v>
      </c>
      <c r="EP89" s="542">
        <v>925910</v>
      </c>
      <c r="EQ89" s="542" t="s">
        <v>21</v>
      </c>
      <c r="ER89" s="542">
        <v>839988</v>
      </c>
      <c r="ES89" s="542">
        <v>85922</v>
      </c>
      <c r="ET89" s="542">
        <v>37151</v>
      </c>
      <c r="EU89" s="584">
        <v>1298</v>
      </c>
      <c r="EV89" s="547" t="s">
        <v>34</v>
      </c>
      <c r="EW89" s="548" t="s">
        <v>26</v>
      </c>
      <c r="EX89" s="1866" t="s">
        <v>26</v>
      </c>
      <c r="EY89" s="545" t="s">
        <v>26</v>
      </c>
      <c r="EZ89" s="1764" t="s">
        <v>171</v>
      </c>
      <c r="FA89" s="597">
        <v>20384</v>
      </c>
      <c r="FB89" s="542">
        <v>2507</v>
      </c>
      <c r="FC89" s="542"/>
      <c r="FD89" s="542">
        <v>17164</v>
      </c>
      <c r="FE89" s="542" t="s">
        <v>21</v>
      </c>
      <c r="FF89" s="542" t="s">
        <v>21</v>
      </c>
      <c r="FG89" s="542">
        <v>17164</v>
      </c>
      <c r="FH89" s="542">
        <v>11165</v>
      </c>
      <c r="FI89" s="542">
        <v>3834</v>
      </c>
      <c r="FJ89" s="542">
        <v>2165</v>
      </c>
      <c r="FK89" s="542">
        <v>3053</v>
      </c>
      <c r="FL89" s="584">
        <v>9424</v>
      </c>
      <c r="FM89" s="547" t="s">
        <v>34</v>
      </c>
      <c r="FN89" s="548" t="s">
        <v>26</v>
      </c>
    </row>
    <row r="90" spans="1:170" ht="15" customHeight="1">
      <c r="A90" s="1866" t="s">
        <v>26</v>
      </c>
      <c r="B90" s="545" t="s">
        <v>26</v>
      </c>
      <c r="C90" s="1764" t="s">
        <v>172</v>
      </c>
      <c r="D90" s="597">
        <v>167</v>
      </c>
      <c r="E90" s="542" t="s">
        <v>22</v>
      </c>
      <c r="F90" s="542"/>
      <c r="G90" s="542">
        <v>166</v>
      </c>
      <c r="H90" s="542" t="s">
        <v>22</v>
      </c>
      <c r="I90" s="542" t="s">
        <v>22</v>
      </c>
      <c r="J90" s="542">
        <v>166</v>
      </c>
      <c r="K90" s="542" t="s">
        <v>22</v>
      </c>
      <c r="L90" s="542">
        <v>6</v>
      </c>
      <c r="M90" s="542">
        <v>160</v>
      </c>
      <c r="N90" s="542">
        <v>4</v>
      </c>
      <c r="O90" s="584">
        <v>13</v>
      </c>
      <c r="P90" s="547" t="s">
        <v>35</v>
      </c>
      <c r="Q90" s="548" t="s">
        <v>26</v>
      </c>
      <c r="R90" s="1866" t="s">
        <v>26</v>
      </c>
      <c r="S90" s="545" t="s">
        <v>26</v>
      </c>
      <c r="T90" s="1764" t="s">
        <v>172</v>
      </c>
      <c r="U90" s="597">
        <v>48190</v>
      </c>
      <c r="V90" s="542" t="s">
        <v>21</v>
      </c>
      <c r="W90" s="542"/>
      <c r="X90" s="542">
        <v>45279</v>
      </c>
      <c r="Y90" s="542">
        <v>15563</v>
      </c>
      <c r="Z90" s="542">
        <v>4387</v>
      </c>
      <c r="AA90" s="542">
        <v>25329</v>
      </c>
      <c r="AB90" s="542" t="s">
        <v>21</v>
      </c>
      <c r="AC90" s="542">
        <v>24462</v>
      </c>
      <c r="AD90" s="542">
        <v>867</v>
      </c>
      <c r="AE90" s="542">
        <v>1207</v>
      </c>
      <c r="AF90" s="584">
        <v>56904</v>
      </c>
      <c r="AG90" s="547" t="s">
        <v>35</v>
      </c>
      <c r="AH90" s="548" t="s">
        <v>26</v>
      </c>
      <c r="AI90" s="1866" t="s">
        <v>26</v>
      </c>
      <c r="AJ90" s="545" t="s">
        <v>26</v>
      </c>
      <c r="AK90" s="1764" t="s">
        <v>172</v>
      </c>
      <c r="AL90" s="597">
        <v>2262</v>
      </c>
      <c r="AM90" s="542" t="s">
        <v>22</v>
      </c>
      <c r="AN90" s="542"/>
      <c r="AO90" s="542">
        <v>5046</v>
      </c>
      <c r="AP90" s="542" t="s">
        <v>21</v>
      </c>
      <c r="AQ90" s="542" t="s">
        <v>21</v>
      </c>
      <c r="AR90" s="542">
        <v>5046</v>
      </c>
      <c r="AS90" s="542">
        <v>5046</v>
      </c>
      <c r="AT90" s="542" t="s">
        <v>21</v>
      </c>
      <c r="AU90" s="542" t="s">
        <v>21</v>
      </c>
      <c r="AV90" s="542" t="s">
        <v>21</v>
      </c>
      <c r="AW90" s="584">
        <v>8111</v>
      </c>
      <c r="AX90" s="547" t="s">
        <v>35</v>
      </c>
      <c r="AY90" s="548" t="s">
        <v>26</v>
      </c>
      <c r="AZ90" s="1866" t="s">
        <v>26</v>
      </c>
      <c r="BA90" s="545" t="s">
        <v>26</v>
      </c>
      <c r="BB90" s="1764" t="s">
        <v>172</v>
      </c>
      <c r="BC90" s="597">
        <v>72396</v>
      </c>
      <c r="BD90" s="542" t="s">
        <v>22</v>
      </c>
      <c r="BE90" s="542"/>
      <c r="BF90" s="542">
        <v>65609</v>
      </c>
      <c r="BG90" s="542" t="s">
        <v>21</v>
      </c>
      <c r="BH90" s="542" t="s">
        <v>21</v>
      </c>
      <c r="BI90" s="542">
        <v>65609</v>
      </c>
      <c r="BJ90" s="542">
        <v>23881</v>
      </c>
      <c r="BK90" s="542">
        <v>41728</v>
      </c>
      <c r="BL90" s="542" t="s">
        <v>21</v>
      </c>
      <c r="BM90" s="542">
        <v>14716</v>
      </c>
      <c r="BN90" s="584">
        <v>143716</v>
      </c>
      <c r="BO90" s="547" t="s">
        <v>35</v>
      </c>
      <c r="BP90" s="548" t="s">
        <v>26</v>
      </c>
      <c r="BQ90" s="1866" t="s">
        <v>26</v>
      </c>
      <c r="BR90" s="545" t="s">
        <v>26</v>
      </c>
      <c r="BS90" s="1764" t="s">
        <v>172</v>
      </c>
      <c r="BT90" s="597">
        <v>3920843</v>
      </c>
      <c r="BU90" s="542" t="s">
        <v>22</v>
      </c>
      <c r="BV90" s="542"/>
      <c r="BW90" s="542">
        <v>3279786</v>
      </c>
      <c r="BX90" s="542" t="s">
        <v>21</v>
      </c>
      <c r="BY90" s="542" t="s">
        <v>21</v>
      </c>
      <c r="BZ90" s="542">
        <v>3279786</v>
      </c>
      <c r="CA90" s="542">
        <v>2962280</v>
      </c>
      <c r="CB90" s="542">
        <v>317506</v>
      </c>
      <c r="CC90" s="542" t="s">
        <v>21</v>
      </c>
      <c r="CD90" s="542">
        <v>237204</v>
      </c>
      <c r="CE90" s="584">
        <v>4714821</v>
      </c>
      <c r="CF90" s="547" t="s">
        <v>35</v>
      </c>
      <c r="CG90" s="548" t="s">
        <v>26</v>
      </c>
      <c r="CH90" s="1866" t="s">
        <v>26</v>
      </c>
      <c r="CI90" s="545" t="s">
        <v>26</v>
      </c>
      <c r="CJ90" s="1764" t="s">
        <v>172</v>
      </c>
      <c r="CK90" s="597">
        <v>6263</v>
      </c>
      <c r="CL90" s="542">
        <v>68574</v>
      </c>
      <c r="CM90" s="542"/>
      <c r="CN90" s="542">
        <v>9189</v>
      </c>
      <c r="CO90" s="542" t="s">
        <v>21</v>
      </c>
      <c r="CP90" s="542" t="s">
        <v>21</v>
      </c>
      <c r="CQ90" s="542">
        <v>9189</v>
      </c>
      <c r="CR90" s="542">
        <v>9189</v>
      </c>
      <c r="CS90" s="542" t="s">
        <v>21</v>
      </c>
      <c r="CT90" s="542" t="s">
        <v>21</v>
      </c>
      <c r="CU90" s="542">
        <v>66572</v>
      </c>
      <c r="CV90" s="584">
        <v>14091</v>
      </c>
      <c r="CW90" s="547" t="s">
        <v>35</v>
      </c>
      <c r="CX90" s="548" t="s">
        <v>26</v>
      </c>
      <c r="CY90" s="1866" t="s">
        <v>26</v>
      </c>
      <c r="CZ90" s="545" t="s">
        <v>26</v>
      </c>
      <c r="DA90" s="1764" t="s">
        <v>172</v>
      </c>
      <c r="DB90" s="597">
        <v>6093</v>
      </c>
      <c r="DC90" s="542">
        <v>586884</v>
      </c>
      <c r="DD90" s="542"/>
      <c r="DE90" s="542">
        <v>408641</v>
      </c>
      <c r="DF90" s="542">
        <v>141393</v>
      </c>
      <c r="DG90" s="542">
        <v>345</v>
      </c>
      <c r="DH90" s="542">
        <v>266903</v>
      </c>
      <c r="DI90" s="542" t="s">
        <v>21</v>
      </c>
      <c r="DJ90" s="542">
        <v>249094</v>
      </c>
      <c r="DK90" s="542">
        <v>17809</v>
      </c>
      <c r="DL90" s="542">
        <v>150096</v>
      </c>
      <c r="DM90" s="584" t="s">
        <v>22</v>
      </c>
      <c r="DN90" s="547" t="s">
        <v>35</v>
      </c>
      <c r="DO90" s="548" t="s">
        <v>26</v>
      </c>
      <c r="DP90" s="1866" t="s">
        <v>26</v>
      </c>
      <c r="DQ90" s="545" t="s">
        <v>26</v>
      </c>
      <c r="DR90" s="1764" t="s">
        <v>172</v>
      </c>
      <c r="DS90" s="597">
        <v>57568</v>
      </c>
      <c r="DT90" s="542" t="s">
        <v>21</v>
      </c>
      <c r="DU90" s="542"/>
      <c r="DV90" s="542">
        <v>34287</v>
      </c>
      <c r="DW90" s="542">
        <v>2841</v>
      </c>
      <c r="DX90" s="542">
        <v>1520</v>
      </c>
      <c r="DY90" s="542">
        <v>29926</v>
      </c>
      <c r="DZ90" s="542" t="s">
        <v>21</v>
      </c>
      <c r="EA90" s="542">
        <v>26454</v>
      </c>
      <c r="EB90" s="542">
        <v>3472</v>
      </c>
      <c r="EC90" s="542">
        <v>2910</v>
      </c>
      <c r="ED90" s="584">
        <v>39435</v>
      </c>
      <c r="EE90" s="547" t="s">
        <v>35</v>
      </c>
      <c r="EF90" s="548" t="s">
        <v>26</v>
      </c>
      <c r="EG90" s="1866" t="s">
        <v>26</v>
      </c>
      <c r="EH90" s="545" t="s">
        <v>26</v>
      </c>
      <c r="EI90" s="1764" t="s">
        <v>172</v>
      </c>
      <c r="EJ90" s="597">
        <v>590297</v>
      </c>
      <c r="EK90" s="542">
        <v>321173</v>
      </c>
      <c r="EL90" s="542"/>
      <c r="EM90" s="542">
        <v>863303</v>
      </c>
      <c r="EN90" s="542" t="s">
        <v>22</v>
      </c>
      <c r="EO90" s="542" t="s">
        <v>21</v>
      </c>
      <c r="EP90" s="542">
        <v>863303</v>
      </c>
      <c r="EQ90" s="542" t="s">
        <v>21</v>
      </c>
      <c r="ER90" s="542">
        <v>770353</v>
      </c>
      <c r="ES90" s="542">
        <v>92950</v>
      </c>
      <c r="ET90" s="542">
        <v>31781</v>
      </c>
      <c r="EU90" s="584">
        <v>1271</v>
      </c>
      <c r="EV90" s="547" t="s">
        <v>35</v>
      </c>
      <c r="EW90" s="548" t="s">
        <v>26</v>
      </c>
      <c r="EX90" s="1866" t="s">
        <v>26</v>
      </c>
      <c r="EY90" s="545" t="s">
        <v>26</v>
      </c>
      <c r="EZ90" s="1764" t="s">
        <v>172</v>
      </c>
      <c r="FA90" s="597">
        <v>19145</v>
      </c>
      <c r="FB90" s="542">
        <v>2360</v>
      </c>
      <c r="FC90" s="542"/>
      <c r="FD90" s="542">
        <v>15155</v>
      </c>
      <c r="FE90" s="542" t="s">
        <v>21</v>
      </c>
      <c r="FF90" s="542" t="s">
        <v>21</v>
      </c>
      <c r="FG90" s="542">
        <v>15155</v>
      </c>
      <c r="FH90" s="542">
        <v>9549</v>
      </c>
      <c r="FI90" s="542">
        <v>3369</v>
      </c>
      <c r="FJ90" s="542">
        <v>2237</v>
      </c>
      <c r="FK90" s="542">
        <v>3149</v>
      </c>
      <c r="FL90" s="584">
        <v>10786</v>
      </c>
      <c r="FM90" s="547" t="s">
        <v>35</v>
      </c>
      <c r="FN90" s="548" t="s">
        <v>26</v>
      </c>
    </row>
    <row r="91" spans="1:170" ht="15" customHeight="1">
      <c r="A91" s="1866" t="s">
        <v>26</v>
      </c>
      <c r="B91" s="545" t="s">
        <v>26</v>
      </c>
      <c r="C91" s="1764" t="s">
        <v>173</v>
      </c>
      <c r="D91" s="597">
        <v>147</v>
      </c>
      <c r="E91" s="542" t="s">
        <v>22</v>
      </c>
      <c r="F91" s="542"/>
      <c r="G91" s="542">
        <v>141</v>
      </c>
      <c r="H91" s="542" t="s">
        <v>22</v>
      </c>
      <c r="I91" s="542" t="s">
        <v>22</v>
      </c>
      <c r="J91" s="542">
        <v>141</v>
      </c>
      <c r="K91" s="542" t="s">
        <v>22</v>
      </c>
      <c r="L91" s="542">
        <v>6</v>
      </c>
      <c r="M91" s="542">
        <v>135</v>
      </c>
      <c r="N91" s="542">
        <v>5</v>
      </c>
      <c r="O91" s="584">
        <v>14</v>
      </c>
      <c r="P91" s="547" t="s">
        <v>36</v>
      </c>
      <c r="Q91" s="548" t="s">
        <v>26</v>
      </c>
      <c r="R91" s="1866" t="s">
        <v>26</v>
      </c>
      <c r="S91" s="545" t="s">
        <v>26</v>
      </c>
      <c r="T91" s="1764" t="s">
        <v>173</v>
      </c>
      <c r="U91" s="597">
        <v>47420</v>
      </c>
      <c r="V91" s="542" t="s">
        <v>21</v>
      </c>
      <c r="W91" s="542"/>
      <c r="X91" s="542">
        <v>46327</v>
      </c>
      <c r="Y91" s="542">
        <v>16449</v>
      </c>
      <c r="Z91" s="542">
        <v>4679</v>
      </c>
      <c r="AA91" s="542">
        <v>25199</v>
      </c>
      <c r="AB91" s="542" t="s">
        <v>21</v>
      </c>
      <c r="AC91" s="542">
        <v>24583</v>
      </c>
      <c r="AD91" s="542">
        <v>616</v>
      </c>
      <c r="AE91" s="542">
        <v>1748</v>
      </c>
      <c r="AF91" s="584">
        <v>56217</v>
      </c>
      <c r="AG91" s="547" t="s">
        <v>36</v>
      </c>
      <c r="AH91" s="548" t="s">
        <v>26</v>
      </c>
      <c r="AI91" s="1866" t="s">
        <v>26</v>
      </c>
      <c r="AJ91" s="545" t="s">
        <v>26</v>
      </c>
      <c r="AK91" s="1764" t="s">
        <v>173</v>
      </c>
      <c r="AL91" s="597">
        <v>6705</v>
      </c>
      <c r="AM91" s="542" t="s">
        <v>22</v>
      </c>
      <c r="AN91" s="542"/>
      <c r="AO91" s="542">
        <v>5383</v>
      </c>
      <c r="AP91" s="542" t="s">
        <v>21</v>
      </c>
      <c r="AQ91" s="542" t="s">
        <v>21</v>
      </c>
      <c r="AR91" s="542">
        <v>5383</v>
      </c>
      <c r="AS91" s="542">
        <v>5383</v>
      </c>
      <c r="AT91" s="542" t="s">
        <v>21</v>
      </c>
      <c r="AU91" s="542" t="s">
        <v>21</v>
      </c>
      <c r="AV91" s="542" t="s">
        <v>21</v>
      </c>
      <c r="AW91" s="584">
        <v>9433</v>
      </c>
      <c r="AX91" s="547" t="s">
        <v>36</v>
      </c>
      <c r="AY91" s="548" t="s">
        <v>26</v>
      </c>
      <c r="AZ91" s="1866" t="s">
        <v>26</v>
      </c>
      <c r="BA91" s="545" t="s">
        <v>26</v>
      </c>
      <c r="BB91" s="1764" t="s">
        <v>173</v>
      </c>
      <c r="BC91" s="597">
        <v>202918</v>
      </c>
      <c r="BD91" s="542" t="s">
        <v>22</v>
      </c>
      <c r="BE91" s="542"/>
      <c r="BF91" s="542">
        <v>70051</v>
      </c>
      <c r="BG91" s="542" t="s">
        <v>21</v>
      </c>
      <c r="BH91" s="542" t="s">
        <v>21</v>
      </c>
      <c r="BI91" s="542">
        <v>70051</v>
      </c>
      <c r="BJ91" s="542">
        <v>20804</v>
      </c>
      <c r="BK91" s="542">
        <v>49247</v>
      </c>
      <c r="BL91" s="542" t="s">
        <v>21</v>
      </c>
      <c r="BM91" s="542">
        <v>44916</v>
      </c>
      <c r="BN91" s="584">
        <v>231591</v>
      </c>
      <c r="BO91" s="547" t="s">
        <v>36</v>
      </c>
      <c r="BP91" s="548" t="s">
        <v>26</v>
      </c>
      <c r="BQ91" s="1866" t="s">
        <v>26</v>
      </c>
      <c r="BR91" s="545" t="s">
        <v>26</v>
      </c>
      <c r="BS91" s="1764" t="s">
        <v>173</v>
      </c>
      <c r="BT91" s="597">
        <v>3439630</v>
      </c>
      <c r="BU91" s="542" t="s">
        <v>22</v>
      </c>
      <c r="BV91" s="542"/>
      <c r="BW91" s="542">
        <v>3409280</v>
      </c>
      <c r="BX91" s="542" t="s">
        <v>21</v>
      </c>
      <c r="BY91" s="542" t="s">
        <v>21</v>
      </c>
      <c r="BZ91" s="542">
        <v>3409280</v>
      </c>
      <c r="CA91" s="542">
        <v>3076372</v>
      </c>
      <c r="CB91" s="542">
        <v>332908</v>
      </c>
      <c r="CC91" s="542" t="s">
        <v>21</v>
      </c>
      <c r="CD91" s="542">
        <v>359752</v>
      </c>
      <c r="CE91" s="584">
        <v>4382490</v>
      </c>
      <c r="CF91" s="547" t="s">
        <v>36</v>
      </c>
      <c r="CG91" s="548" t="s">
        <v>26</v>
      </c>
      <c r="CH91" s="1866" t="s">
        <v>26</v>
      </c>
      <c r="CI91" s="545" t="s">
        <v>26</v>
      </c>
      <c r="CJ91" s="1764" t="s">
        <v>173</v>
      </c>
      <c r="CK91" s="597">
        <v>6237</v>
      </c>
      <c r="CL91" s="542">
        <v>69200</v>
      </c>
      <c r="CM91" s="542"/>
      <c r="CN91" s="542">
        <v>9782</v>
      </c>
      <c r="CO91" s="542" t="s">
        <v>21</v>
      </c>
      <c r="CP91" s="542" t="s">
        <v>21</v>
      </c>
      <c r="CQ91" s="542">
        <v>9782</v>
      </c>
      <c r="CR91" s="542">
        <v>9782</v>
      </c>
      <c r="CS91" s="542" t="s">
        <v>21</v>
      </c>
      <c r="CT91" s="542" t="s">
        <v>21</v>
      </c>
      <c r="CU91" s="542">
        <v>62377</v>
      </c>
      <c r="CV91" s="584">
        <v>15553</v>
      </c>
      <c r="CW91" s="547" t="s">
        <v>36</v>
      </c>
      <c r="CX91" s="548" t="s">
        <v>26</v>
      </c>
      <c r="CY91" s="1866" t="s">
        <v>26</v>
      </c>
      <c r="CZ91" s="545" t="s">
        <v>26</v>
      </c>
      <c r="DA91" s="1764" t="s">
        <v>173</v>
      </c>
      <c r="DB91" s="597">
        <v>7016</v>
      </c>
      <c r="DC91" s="542">
        <v>624711</v>
      </c>
      <c r="DD91" s="542"/>
      <c r="DE91" s="542">
        <v>440457</v>
      </c>
      <c r="DF91" s="542">
        <v>158280</v>
      </c>
      <c r="DG91" s="542">
        <v>853</v>
      </c>
      <c r="DH91" s="542">
        <v>281324</v>
      </c>
      <c r="DI91" s="542" t="s">
        <v>21</v>
      </c>
      <c r="DJ91" s="542">
        <v>253296</v>
      </c>
      <c r="DK91" s="542">
        <v>28028</v>
      </c>
      <c r="DL91" s="542">
        <v>159391</v>
      </c>
      <c r="DM91" s="584" t="s">
        <v>22</v>
      </c>
      <c r="DN91" s="547" t="s">
        <v>36</v>
      </c>
      <c r="DO91" s="548" t="s">
        <v>26</v>
      </c>
      <c r="DP91" s="1866" t="s">
        <v>26</v>
      </c>
      <c r="DQ91" s="545" t="s">
        <v>26</v>
      </c>
      <c r="DR91" s="1764" t="s">
        <v>173</v>
      </c>
      <c r="DS91" s="597">
        <v>27355</v>
      </c>
      <c r="DT91" s="542" t="s">
        <v>21</v>
      </c>
      <c r="DU91" s="542"/>
      <c r="DV91" s="542">
        <v>33871</v>
      </c>
      <c r="DW91" s="542">
        <v>2951</v>
      </c>
      <c r="DX91" s="542">
        <v>1970</v>
      </c>
      <c r="DY91" s="542">
        <v>28950</v>
      </c>
      <c r="DZ91" s="542" t="s">
        <v>21</v>
      </c>
      <c r="EA91" s="542">
        <v>26104</v>
      </c>
      <c r="EB91" s="542">
        <v>2846</v>
      </c>
      <c r="EC91" s="542">
        <v>3153</v>
      </c>
      <c r="ED91" s="584">
        <v>29753</v>
      </c>
      <c r="EE91" s="547" t="s">
        <v>36</v>
      </c>
      <c r="EF91" s="548" t="s">
        <v>26</v>
      </c>
      <c r="EG91" s="1866" t="s">
        <v>26</v>
      </c>
      <c r="EH91" s="545" t="s">
        <v>26</v>
      </c>
      <c r="EI91" s="1764" t="s">
        <v>173</v>
      </c>
      <c r="EJ91" s="597">
        <v>621515</v>
      </c>
      <c r="EK91" s="542">
        <v>327280</v>
      </c>
      <c r="EL91" s="542"/>
      <c r="EM91" s="542">
        <v>891916</v>
      </c>
      <c r="EN91" s="542" t="s">
        <v>22</v>
      </c>
      <c r="EO91" s="542" t="s">
        <v>21</v>
      </c>
      <c r="EP91" s="542">
        <v>891916</v>
      </c>
      <c r="EQ91" s="542" t="s">
        <v>21</v>
      </c>
      <c r="ER91" s="542">
        <v>795235</v>
      </c>
      <c r="ES91" s="542">
        <v>96681</v>
      </c>
      <c r="ET91" s="542">
        <v>35331</v>
      </c>
      <c r="EU91" s="584">
        <v>1086</v>
      </c>
      <c r="EV91" s="547" t="s">
        <v>36</v>
      </c>
      <c r="EW91" s="548" t="s">
        <v>26</v>
      </c>
      <c r="EX91" s="1866" t="s">
        <v>26</v>
      </c>
      <c r="EY91" s="545" t="s">
        <v>26</v>
      </c>
      <c r="EZ91" s="1764" t="s">
        <v>173</v>
      </c>
      <c r="FA91" s="597">
        <v>20159</v>
      </c>
      <c r="FB91" s="542">
        <v>2486</v>
      </c>
      <c r="FC91" s="542"/>
      <c r="FD91" s="542">
        <v>17171</v>
      </c>
      <c r="FE91" s="542" t="s">
        <v>21</v>
      </c>
      <c r="FF91" s="542" t="s">
        <v>21</v>
      </c>
      <c r="FG91" s="542">
        <v>17171</v>
      </c>
      <c r="FH91" s="542">
        <v>11661</v>
      </c>
      <c r="FI91" s="542">
        <v>3578</v>
      </c>
      <c r="FJ91" s="542">
        <v>1932</v>
      </c>
      <c r="FK91" s="542">
        <v>3179</v>
      </c>
      <c r="FL91" s="584">
        <v>11670</v>
      </c>
      <c r="FM91" s="547" t="s">
        <v>36</v>
      </c>
      <c r="FN91" s="548" t="s">
        <v>26</v>
      </c>
    </row>
    <row r="92" spans="1:170" ht="15" customHeight="1">
      <c r="A92" s="1866" t="s">
        <v>26</v>
      </c>
      <c r="B92" s="545" t="s">
        <v>26</v>
      </c>
      <c r="C92" s="1764" t="s">
        <v>174</v>
      </c>
      <c r="D92" s="597">
        <v>154</v>
      </c>
      <c r="E92" s="542" t="s">
        <v>22</v>
      </c>
      <c r="F92" s="542"/>
      <c r="G92" s="542">
        <v>147</v>
      </c>
      <c r="H92" s="542" t="s">
        <v>22</v>
      </c>
      <c r="I92" s="542" t="s">
        <v>22</v>
      </c>
      <c r="J92" s="542">
        <v>147</v>
      </c>
      <c r="K92" s="542" t="s">
        <v>22</v>
      </c>
      <c r="L92" s="542">
        <v>6</v>
      </c>
      <c r="M92" s="542">
        <v>141</v>
      </c>
      <c r="N92" s="542">
        <v>5</v>
      </c>
      <c r="O92" s="584">
        <v>16</v>
      </c>
      <c r="P92" s="547" t="s">
        <v>37</v>
      </c>
      <c r="Q92" s="548" t="s">
        <v>26</v>
      </c>
      <c r="R92" s="1866" t="s">
        <v>26</v>
      </c>
      <c r="S92" s="545" t="s">
        <v>26</v>
      </c>
      <c r="T92" s="1764" t="s">
        <v>174</v>
      </c>
      <c r="U92" s="597">
        <v>49635</v>
      </c>
      <c r="V92" s="542" t="s">
        <v>21</v>
      </c>
      <c r="W92" s="542"/>
      <c r="X92" s="542">
        <v>44673</v>
      </c>
      <c r="Y92" s="542">
        <v>13189</v>
      </c>
      <c r="Z92" s="542">
        <v>4640</v>
      </c>
      <c r="AA92" s="542">
        <v>26844</v>
      </c>
      <c r="AB92" s="542" t="s">
        <v>21</v>
      </c>
      <c r="AC92" s="542">
        <v>26324</v>
      </c>
      <c r="AD92" s="542">
        <v>520</v>
      </c>
      <c r="AE92" s="542">
        <v>1401</v>
      </c>
      <c r="AF92" s="584">
        <v>59759</v>
      </c>
      <c r="AG92" s="547" t="s">
        <v>37</v>
      </c>
      <c r="AH92" s="548" t="s">
        <v>26</v>
      </c>
      <c r="AI92" s="1866" t="s">
        <v>26</v>
      </c>
      <c r="AJ92" s="545" t="s">
        <v>26</v>
      </c>
      <c r="AK92" s="1764" t="s">
        <v>174</v>
      </c>
      <c r="AL92" s="597">
        <v>6970</v>
      </c>
      <c r="AM92" s="542" t="s">
        <v>22</v>
      </c>
      <c r="AN92" s="542"/>
      <c r="AO92" s="542">
        <v>5265</v>
      </c>
      <c r="AP92" s="542" t="s">
        <v>21</v>
      </c>
      <c r="AQ92" s="542" t="s">
        <v>21</v>
      </c>
      <c r="AR92" s="542">
        <v>5265</v>
      </c>
      <c r="AS92" s="542">
        <v>5265</v>
      </c>
      <c r="AT92" s="542" t="s">
        <v>21</v>
      </c>
      <c r="AU92" s="542" t="s">
        <v>21</v>
      </c>
      <c r="AV92" s="542" t="s">
        <v>21</v>
      </c>
      <c r="AW92" s="584">
        <v>11138</v>
      </c>
      <c r="AX92" s="547" t="s">
        <v>37</v>
      </c>
      <c r="AY92" s="548" t="s">
        <v>26</v>
      </c>
      <c r="AZ92" s="1866" t="s">
        <v>26</v>
      </c>
      <c r="BA92" s="545" t="s">
        <v>26</v>
      </c>
      <c r="BB92" s="1764" t="s">
        <v>174</v>
      </c>
      <c r="BC92" s="597">
        <v>12458</v>
      </c>
      <c r="BD92" s="542" t="s">
        <v>22</v>
      </c>
      <c r="BE92" s="542"/>
      <c r="BF92" s="542">
        <v>71148</v>
      </c>
      <c r="BG92" s="542" t="s">
        <v>21</v>
      </c>
      <c r="BH92" s="542" t="s">
        <v>21</v>
      </c>
      <c r="BI92" s="542">
        <v>71148</v>
      </c>
      <c r="BJ92" s="542">
        <v>25061</v>
      </c>
      <c r="BK92" s="542">
        <v>46087</v>
      </c>
      <c r="BL92" s="542" t="s">
        <v>21</v>
      </c>
      <c r="BM92" s="542">
        <v>13966</v>
      </c>
      <c r="BN92" s="584">
        <v>161272</v>
      </c>
      <c r="BO92" s="547" t="s">
        <v>37</v>
      </c>
      <c r="BP92" s="548" t="s">
        <v>26</v>
      </c>
      <c r="BQ92" s="1866" t="s">
        <v>26</v>
      </c>
      <c r="BR92" s="545" t="s">
        <v>26</v>
      </c>
      <c r="BS92" s="1764" t="s">
        <v>174</v>
      </c>
      <c r="BT92" s="597">
        <v>3430178</v>
      </c>
      <c r="BU92" s="542" t="s">
        <v>22</v>
      </c>
      <c r="BV92" s="542"/>
      <c r="BW92" s="542">
        <v>3415696</v>
      </c>
      <c r="BX92" s="542" t="s">
        <v>21</v>
      </c>
      <c r="BY92" s="542" t="s">
        <v>21</v>
      </c>
      <c r="BZ92" s="542">
        <v>3415696</v>
      </c>
      <c r="CA92" s="542">
        <v>3089712</v>
      </c>
      <c r="CB92" s="542">
        <v>325984</v>
      </c>
      <c r="CC92" s="542" t="s">
        <v>21</v>
      </c>
      <c r="CD92" s="542">
        <v>338211</v>
      </c>
      <c r="CE92" s="584">
        <v>4046269</v>
      </c>
      <c r="CF92" s="547" t="s">
        <v>37</v>
      </c>
      <c r="CG92" s="548" t="s">
        <v>26</v>
      </c>
      <c r="CH92" s="1866" t="s">
        <v>26</v>
      </c>
      <c r="CI92" s="545" t="s">
        <v>26</v>
      </c>
      <c r="CJ92" s="1764" t="s">
        <v>174</v>
      </c>
      <c r="CK92" s="597">
        <v>6207</v>
      </c>
      <c r="CL92" s="542">
        <v>68985</v>
      </c>
      <c r="CM92" s="542"/>
      <c r="CN92" s="542">
        <v>9537</v>
      </c>
      <c r="CO92" s="542" t="s">
        <v>21</v>
      </c>
      <c r="CP92" s="542" t="s">
        <v>21</v>
      </c>
      <c r="CQ92" s="542">
        <v>9537</v>
      </c>
      <c r="CR92" s="542">
        <v>9537</v>
      </c>
      <c r="CS92" s="542" t="s">
        <v>21</v>
      </c>
      <c r="CT92" s="542" t="s">
        <v>21</v>
      </c>
      <c r="CU92" s="542">
        <v>65091</v>
      </c>
      <c r="CV92" s="584">
        <v>14020</v>
      </c>
      <c r="CW92" s="547" t="s">
        <v>37</v>
      </c>
      <c r="CX92" s="548" t="s">
        <v>26</v>
      </c>
      <c r="CY92" s="1866" t="s">
        <v>26</v>
      </c>
      <c r="CZ92" s="545" t="s">
        <v>26</v>
      </c>
      <c r="DA92" s="1764" t="s">
        <v>174</v>
      </c>
      <c r="DB92" s="597">
        <v>7054</v>
      </c>
      <c r="DC92" s="542">
        <v>641908</v>
      </c>
      <c r="DD92" s="542"/>
      <c r="DE92" s="542">
        <v>438902</v>
      </c>
      <c r="DF92" s="542">
        <v>151823</v>
      </c>
      <c r="DG92" s="542">
        <v>725</v>
      </c>
      <c r="DH92" s="542">
        <v>286354</v>
      </c>
      <c r="DI92" s="542" t="s">
        <v>21</v>
      </c>
      <c r="DJ92" s="542">
        <v>262732</v>
      </c>
      <c r="DK92" s="542">
        <v>23622</v>
      </c>
      <c r="DL92" s="542">
        <v>184999</v>
      </c>
      <c r="DM92" s="584" t="s">
        <v>22</v>
      </c>
      <c r="DN92" s="547" t="s">
        <v>37</v>
      </c>
      <c r="DO92" s="548" t="s">
        <v>26</v>
      </c>
      <c r="DP92" s="1866" t="s">
        <v>26</v>
      </c>
      <c r="DQ92" s="545" t="s">
        <v>26</v>
      </c>
      <c r="DR92" s="1764" t="s">
        <v>174</v>
      </c>
      <c r="DS92" s="597">
        <v>40688</v>
      </c>
      <c r="DT92" s="542" t="s">
        <v>21</v>
      </c>
      <c r="DU92" s="542"/>
      <c r="DV92" s="542">
        <v>35517</v>
      </c>
      <c r="DW92" s="542">
        <v>2960</v>
      </c>
      <c r="DX92" s="542">
        <v>1773</v>
      </c>
      <c r="DY92" s="542">
        <v>30784</v>
      </c>
      <c r="DZ92" s="542" t="s">
        <v>21</v>
      </c>
      <c r="EA92" s="542">
        <v>27648</v>
      </c>
      <c r="EB92" s="542">
        <v>3136</v>
      </c>
      <c r="EC92" s="542">
        <v>3554</v>
      </c>
      <c r="ED92" s="584">
        <v>31352</v>
      </c>
      <c r="EE92" s="547" t="s">
        <v>37</v>
      </c>
      <c r="EF92" s="548" t="s">
        <v>26</v>
      </c>
      <c r="EG92" s="1866" t="s">
        <v>26</v>
      </c>
      <c r="EH92" s="545" t="s">
        <v>26</v>
      </c>
      <c r="EI92" s="1764" t="s">
        <v>174</v>
      </c>
      <c r="EJ92" s="597">
        <v>647566</v>
      </c>
      <c r="EK92" s="542">
        <v>327986</v>
      </c>
      <c r="EL92" s="542"/>
      <c r="EM92" s="542">
        <v>921615</v>
      </c>
      <c r="EN92" s="542" t="s">
        <v>22</v>
      </c>
      <c r="EO92" s="542" t="s">
        <v>21</v>
      </c>
      <c r="EP92" s="542">
        <v>921615</v>
      </c>
      <c r="EQ92" s="542" t="s">
        <v>21</v>
      </c>
      <c r="ER92" s="542">
        <v>824507</v>
      </c>
      <c r="ES92" s="542">
        <v>97108</v>
      </c>
      <c r="ET92" s="542">
        <v>34819</v>
      </c>
      <c r="EU92" s="584">
        <v>1389</v>
      </c>
      <c r="EV92" s="547" t="s">
        <v>37</v>
      </c>
      <c r="EW92" s="548" t="s">
        <v>26</v>
      </c>
      <c r="EX92" s="1866" t="s">
        <v>26</v>
      </c>
      <c r="EY92" s="545" t="s">
        <v>26</v>
      </c>
      <c r="EZ92" s="1764" t="s">
        <v>174</v>
      </c>
      <c r="FA92" s="597">
        <v>20871</v>
      </c>
      <c r="FB92" s="542">
        <v>2185</v>
      </c>
      <c r="FC92" s="542"/>
      <c r="FD92" s="542">
        <v>14339</v>
      </c>
      <c r="FE92" s="542" t="s">
        <v>21</v>
      </c>
      <c r="FF92" s="542" t="s">
        <v>21</v>
      </c>
      <c r="FG92" s="542">
        <v>14339</v>
      </c>
      <c r="FH92" s="542">
        <v>9358</v>
      </c>
      <c r="FI92" s="542">
        <v>3203</v>
      </c>
      <c r="FJ92" s="542">
        <v>1778</v>
      </c>
      <c r="FK92" s="542">
        <v>3367</v>
      </c>
      <c r="FL92" s="584">
        <v>13251</v>
      </c>
      <c r="FM92" s="547" t="s">
        <v>37</v>
      </c>
      <c r="FN92" s="548" t="s">
        <v>26</v>
      </c>
    </row>
    <row r="93" spans="1:170" ht="15" customHeight="1">
      <c r="A93" s="1866" t="s">
        <v>26</v>
      </c>
      <c r="B93" s="545" t="s">
        <v>26</v>
      </c>
      <c r="C93" s="1764" t="s">
        <v>175</v>
      </c>
      <c r="D93" s="597">
        <v>151</v>
      </c>
      <c r="E93" s="542" t="s">
        <v>22</v>
      </c>
      <c r="F93" s="542"/>
      <c r="G93" s="542">
        <v>131</v>
      </c>
      <c r="H93" s="542" t="s">
        <v>22</v>
      </c>
      <c r="I93" s="542" t="s">
        <v>22</v>
      </c>
      <c r="J93" s="542">
        <v>131</v>
      </c>
      <c r="K93" s="542" t="s">
        <v>22</v>
      </c>
      <c r="L93" s="542">
        <v>5</v>
      </c>
      <c r="M93" s="542">
        <v>126</v>
      </c>
      <c r="N93" s="542">
        <v>4</v>
      </c>
      <c r="O93" s="584">
        <v>32</v>
      </c>
      <c r="P93" s="547" t="s">
        <v>38</v>
      </c>
      <c r="Q93" s="548" t="s">
        <v>26</v>
      </c>
      <c r="R93" s="1866" t="s">
        <v>26</v>
      </c>
      <c r="S93" s="545" t="s">
        <v>26</v>
      </c>
      <c r="T93" s="1764" t="s">
        <v>175</v>
      </c>
      <c r="U93" s="597">
        <v>49823</v>
      </c>
      <c r="V93" s="542" t="s">
        <v>21</v>
      </c>
      <c r="W93" s="542"/>
      <c r="X93" s="542">
        <v>49945</v>
      </c>
      <c r="Y93" s="542">
        <v>17395</v>
      </c>
      <c r="Z93" s="542">
        <v>4727</v>
      </c>
      <c r="AA93" s="542">
        <v>27823</v>
      </c>
      <c r="AB93" s="542" t="s">
        <v>21</v>
      </c>
      <c r="AC93" s="542">
        <v>26806</v>
      </c>
      <c r="AD93" s="542">
        <v>1017</v>
      </c>
      <c r="AE93" s="542">
        <v>1454</v>
      </c>
      <c r="AF93" s="584">
        <v>58163</v>
      </c>
      <c r="AG93" s="547" t="s">
        <v>38</v>
      </c>
      <c r="AH93" s="548" t="s">
        <v>26</v>
      </c>
      <c r="AI93" s="1866" t="s">
        <v>26</v>
      </c>
      <c r="AJ93" s="545" t="s">
        <v>26</v>
      </c>
      <c r="AK93" s="1764" t="s">
        <v>175</v>
      </c>
      <c r="AL93" s="597">
        <v>5204</v>
      </c>
      <c r="AM93" s="542" t="s">
        <v>22</v>
      </c>
      <c r="AN93" s="542"/>
      <c r="AO93" s="542">
        <v>6388</v>
      </c>
      <c r="AP93" s="542" t="s">
        <v>21</v>
      </c>
      <c r="AQ93" s="542" t="s">
        <v>21</v>
      </c>
      <c r="AR93" s="542">
        <v>6388</v>
      </c>
      <c r="AS93" s="542">
        <v>6388</v>
      </c>
      <c r="AT93" s="542" t="s">
        <v>21</v>
      </c>
      <c r="AU93" s="542" t="s">
        <v>21</v>
      </c>
      <c r="AV93" s="542" t="s">
        <v>21</v>
      </c>
      <c r="AW93" s="584">
        <v>9954</v>
      </c>
      <c r="AX93" s="547" t="s">
        <v>38</v>
      </c>
      <c r="AY93" s="548" t="s">
        <v>26</v>
      </c>
      <c r="AZ93" s="1866" t="s">
        <v>26</v>
      </c>
      <c r="BA93" s="545" t="s">
        <v>26</v>
      </c>
      <c r="BB93" s="1764" t="s">
        <v>175</v>
      </c>
      <c r="BC93" s="597">
        <v>143425</v>
      </c>
      <c r="BD93" s="542" t="s">
        <v>22</v>
      </c>
      <c r="BE93" s="542"/>
      <c r="BF93" s="542">
        <v>90861</v>
      </c>
      <c r="BG93" s="542" t="s">
        <v>21</v>
      </c>
      <c r="BH93" s="542" t="s">
        <v>21</v>
      </c>
      <c r="BI93" s="542">
        <v>90861</v>
      </c>
      <c r="BJ93" s="542">
        <v>37848</v>
      </c>
      <c r="BK93" s="542">
        <v>53013</v>
      </c>
      <c r="BL93" s="542" t="s">
        <v>21</v>
      </c>
      <c r="BM93" s="542">
        <v>13106</v>
      </c>
      <c r="BN93" s="584">
        <v>198148</v>
      </c>
      <c r="BO93" s="547" t="s">
        <v>38</v>
      </c>
      <c r="BP93" s="548" t="s">
        <v>26</v>
      </c>
      <c r="BQ93" s="1866" t="s">
        <v>26</v>
      </c>
      <c r="BR93" s="545" t="s">
        <v>26</v>
      </c>
      <c r="BS93" s="1764" t="s">
        <v>175</v>
      </c>
      <c r="BT93" s="597">
        <v>3649488</v>
      </c>
      <c r="BU93" s="542" t="s">
        <v>22</v>
      </c>
      <c r="BV93" s="542"/>
      <c r="BW93" s="542">
        <v>3196428</v>
      </c>
      <c r="BX93" s="542" t="s">
        <v>21</v>
      </c>
      <c r="BY93" s="542" t="s">
        <v>21</v>
      </c>
      <c r="BZ93" s="542">
        <v>3196428</v>
      </c>
      <c r="CA93" s="542">
        <v>2909034</v>
      </c>
      <c r="CB93" s="542">
        <v>287394</v>
      </c>
      <c r="CC93" s="542" t="s">
        <v>21</v>
      </c>
      <c r="CD93" s="542">
        <v>345709</v>
      </c>
      <c r="CE93" s="584">
        <v>4160302</v>
      </c>
      <c r="CF93" s="547" t="s">
        <v>38</v>
      </c>
      <c r="CG93" s="548" t="s">
        <v>26</v>
      </c>
      <c r="CH93" s="1866" t="s">
        <v>26</v>
      </c>
      <c r="CI93" s="545" t="s">
        <v>26</v>
      </c>
      <c r="CJ93" s="1764" t="s">
        <v>175</v>
      </c>
      <c r="CK93" s="597">
        <v>4557</v>
      </c>
      <c r="CL93" s="542">
        <v>65520</v>
      </c>
      <c r="CM93" s="542"/>
      <c r="CN93" s="542">
        <v>7770</v>
      </c>
      <c r="CO93" s="542" t="s">
        <v>21</v>
      </c>
      <c r="CP93" s="542" t="s">
        <v>21</v>
      </c>
      <c r="CQ93" s="542">
        <v>7770</v>
      </c>
      <c r="CR93" s="542">
        <v>7770</v>
      </c>
      <c r="CS93" s="542" t="s">
        <v>21</v>
      </c>
      <c r="CT93" s="542" t="s">
        <v>21</v>
      </c>
      <c r="CU93" s="542">
        <v>60663</v>
      </c>
      <c r="CV93" s="584">
        <v>14697</v>
      </c>
      <c r="CW93" s="547" t="s">
        <v>38</v>
      </c>
      <c r="CX93" s="548" t="s">
        <v>26</v>
      </c>
      <c r="CY93" s="1866" t="s">
        <v>26</v>
      </c>
      <c r="CZ93" s="545" t="s">
        <v>26</v>
      </c>
      <c r="DA93" s="1764" t="s">
        <v>175</v>
      </c>
      <c r="DB93" s="597">
        <v>4261</v>
      </c>
      <c r="DC93" s="542">
        <v>600930</v>
      </c>
      <c r="DD93" s="542"/>
      <c r="DE93" s="542">
        <v>424723</v>
      </c>
      <c r="DF93" s="542">
        <v>138950</v>
      </c>
      <c r="DG93" s="542">
        <v>1030</v>
      </c>
      <c r="DH93" s="542">
        <v>284743</v>
      </c>
      <c r="DI93" s="542" t="s">
        <v>21</v>
      </c>
      <c r="DJ93" s="542">
        <v>262538</v>
      </c>
      <c r="DK93" s="542">
        <v>22205</v>
      </c>
      <c r="DL93" s="542">
        <v>146678</v>
      </c>
      <c r="DM93" s="584" t="s">
        <v>22</v>
      </c>
      <c r="DN93" s="547" t="s">
        <v>38</v>
      </c>
      <c r="DO93" s="548" t="s">
        <v>26</v>
      </c>
      <c r="DP93" s="1866" t="s">
        <v>26</v>
      </c>
      <c r="DQ93" s="545" t="s">
        <v>26</v>
      </c>
      <c r="DR93" s="1764" t="s">
        <v>175</v>
      </c>
      <c r="DS93" s="597">
        <v>46841</v>
      </c>
      <c r="DT93" s="542" t="s">
        <v>21</v>
      </c>
      <c r="DU93" s="542"/>
      <c r="DV93" s="542">
        <v>37520</v>
      </c>
      <c r="DW93" s="542">
        <v>3406</v>
      </c>
      <c r="DX93" s="542">
        <v>1952</v>
      </c>
      <c r="DY93" s="542">
        <v>32162</v>
      </c>
      <c r="DZ93" s="542" t="s">
        <v>21</v>
      </c>
      <c r="EA93" s="542">
        <v>28633</v>
      </c>
      <c r="EB93" s="542">
        <v>3529</v>
      </c>
      <c r="EC93" s="542">
        <v>3784</v>
      </c>
      <c r="ED93" s="584">
        <v>36878</v>
      </c>
      <c r="EE93" s="547" t="s">
        <v>38</v>
      </c>
      <c r="EF93" s="548" t="s">
        <v>26</v>
      </c>
      <c r="EG93" s="1866" t="s">
        <v>26</v>
      </c>
      <c r="EH93" s="545" t="s">
        <v>26</v>
      </c>
      <c r="EI93" s="1764" t="s">
        <v>175</v>
      </c>
      <c r="EJ93" s="597">
        <v>608313</v>
      </c>
      <c r="EK93" s="542">
        <v>333318</v>
      </c>
      <c r="EL93" s="542"/>
      <c r="EM93" s="542">
        <v>886070</v>
      </c>
      <c r="EN93" s="542" t="s">
        <v>22</v>
      </c>
      <c r="EO93" s="542" t="s">
        <v>21</v>
      </c>
      <c r="EP93" s="542">
        <v>886070</v>
      </c>
      <c r="EQ93" s="542" t="s">
        <v>21</v>
      </c>
      <c r="ER93" s="542">
        <v>792401</v>
      </c>
      <c r="ES93" s="542">
        <v>93669</v>
      </c>
      <c r="ET93" s="542">
        <v>34461</v>
      </c>
      <c r="EU93" s="584">
        <v>1287</v>
      </c>
      <c r="EV93" s="547" t="s">
        <v>38</v>
      </c>
      <c r="EW93" s="548" t="s">
        <v>26</v>
      </c>
      <c r="EX93" s="1866" t="s">
        <v>26</v>
      </c>
      <c r="EY93" s="545" t="s">
        <v>26</v>
      </c>
      <c r="EZ93" s="1764" t="s">
        <v>175</v>
      </c>
      <c r="FA93" s="597">
        <v>21039</v>
      </c>
      <c r="FB93" s="542">
        <v>1281</v>
      </c>
      <c r="FC93" s="542"/>
      <c r="FD93" s="542">
        <v>15571</v>
      </c>
      <c r="FE93" s="542" t="s">
        <v>21</v>
      </c>
      <c r="FF93" s="542" t="s">
        <v>21</v>
      </c>
      <c r="FG93" s="542">
        <v>15571</v>
      </c>
      <c r="FH93" s="542">
        <v>11386</v>
      </c>
      <c r="FI93" s="542">
        <v>2330</v>
      </c>
      <c r="FJ93" s="542">
        <v>1855</v>
      </c>
      <c r="FK93" s="542">
        <v>3578</v>
      </c>
      <c r="FL93" s="584">
        <v>14553</v>
      </c>
      <c r="FM93" s="547" t="s">
        <v>38</v>
      </c>
      <c r="FN93" s="548" t="s">
        <v>26</v>
      </c>
    </row>
    <row r="94" spans="1:170" ht="15" customHeight="1">
      <c r="A94" s="1866" t="s">
        <v>26</v>
      </c>
      <c r="B94" s="545" t="s">
        <v>26</v>
      </c>
      <c r="C94" s="1764" t="s">
        <v>176</v>
      </c>
      <c r="D94" s="597">
        <v>155</v>
      </c>
      <c r="E94" s="542" t="s">
        <v>22</v>
      </c>
      <c r="F94" s="542"/>
      <c r="G94" s="542">
        <v>166</v>
      </c>
      <c r="H94" s="542" t="s">
        <v>22</v>
      </c>
      <c r="I94" s="542" t="s">
        <v>22</v>
      </c>
      <c r="J94" s="542">
        <v>166</v>
      </c>
      <c r="K94" s="542" t="s">
        <v>22</v>
      </c>
      <c r="L94" s="542">
        <v>6</v>
      </c>
      <c r="M94" s="542">
        <v>160</v>
      </c>
      <c r="N94" s="542">
        <v>4</v>
      </c>
      <c r="O94" s="584">
        <v>17</v>
      </c>
      <c r="P94" s="547" t="s">
        <v>39</v>
      </c>
      <c r="Q94" s="548" t="s">
        <v>26</v>
      </c>
      <c r="R94" s="1866" t="s">
        <v>26</v>
      </c>
      <c r="S94" s="545" t="s">
        <v>26</v>
      </c>
      <c r="T94" s="1764" t="s">
        <v>176</v>
      </c>
      <c r="U94" s="597">
        <v>46835</v>
      </c>
      <c r="V94" s="542" t="s">
        <v>21</v>
      </c>
      <c r="W94" s="542"/>
      <c r="X94" s="542">
        <v>49152</v>
      </c>
      <c r="Y94" s="542">
        <v>16761</v>
      </c>
      <c r="Z94" s="542">
        <v>4341</v>
      </c>
      <c r="AA94" s="542">
        <v>28050</v>
      </c>
      <c r="AB94" s="542" t="s">
        <v>21</v>
      </c>
      <c r="AC94" s="542">
        <v>27387</v>
      </c>
      <c r="AD94" s="542">
        <v>663</v>
      </c>
      <c r="AE94" s="542">
        <v>1589</v>
      </c>
      <c r="AF94" s="584">
        <v>54235</v>
      </c>
      <c r="AG94" s="547" t="s">
        <v>39</v>
      </c>
      <c r="AH94" s="548" t="s">
        <v>26</v>
      </c>
      <c r="AI94" s="1866" t="s">
        <v>26</v>
      </c>
      <c r="AJ94" s="545" t="s">
        <v>26</v>
      </c>
      <c r="AK94" s="1764" t="s">
        <v>176</v>
      </c>
      <c r="AL94" s="597">
        <v>8230</v>
      </c>
      <c r="AM94" s="542" t="s">
        <v>22</v>
      </c>
      <c r="AN94" s="542"/>
      <c r="AO94" s="542">
        <v>7862</v>
      </c>
      <c r="AP94" s="542" t="s">
        <v>21</v>
      </c>
      <c r="AQ94" s="542" t="s">
        <v>21</v>
      </c>
      <c r="AR94" s="542">
        <v>7862</v>
      </c>
      <c r="AS94" s="542">
        <v>7862</v>
      </c>
      <c r="AT94" s="542" t="s">
        <v>21</v>
      </c>
      <c r="AU94" s="542" t="s">
        <v>21</v>
      </c>
      <c r="AV94" s="542" t="s">
        <v>21</v>
      </c>
      <c r="AW94" s="584">
        <v>10322</v>
      </c>
      <c r="AX94" s="547" t="s">
        <v>39</v>
      </c>
      <c r="AY94" s="548" t="s">
        <v>26</v>
      </c>
      <c r="AZ94" s="1866" t="s">
        <v>26</v>
      </c>
      <c r="BA94" s="545" t="s">
        <v>26</v>
      </c>
      <c r="BB94" s="1764" t="s">
        <v>176</v>
      </c>
      <c r="BC94" s="597">
        <v>89107</v>
      </c>
      <c r="BD94" s="542" t="s">
        <v>22</v>
      </c>
      <c r="BE94" s="542"/>
      <c r="BF94" s="542">
        <v>90716</v>
      </c>
      <c r="BG94" s="542" t="s">
        <v>21</v>
      </c>
      <c r="BH94" s="542" t="s">
        <v>21</v>
      </c>
      <c r="BI94" s="542">
        <v>90716</v>
      </c>
      <c r="BJ94" s="542">
        <v>36680</v>
      </c>
      <c r="BK94" s="542">
        <v>54036</v>
      </c>
      <c r="BL94" s="542" t="s">
        <v>21</v>
      </c>
      <c r="BM94" s="542">
        <v>15747</v>
      </c>
      <c r="BN94" s="584">
        <v>179159</v>
      </c>
      <c r="BO94" s="547" t="s">
        <v>39</v>
      </c>
      <c r="BP94" s="548" t="s">
        <v>26</v>
      </c>
      <c r="BQ94" s="1866" t="s">
        <v>26</v>
      </c>
      <c r="BR94" s="545" t="s">
        <v>26</v>
      </c>
      <c r="BS94" s="1764" t="s">
        <v>176</v>
      </c>
      <c r="BT94" s="597">
        <v>3224357</v>
      </c>
      <c r="BU94" s="542" t="s">
        <v>22</v>
      </c>
      <c r="BV94" s="542"/>
      <c r="BW94" s="542">
        <v>3307285</v>
      </c>
      <c r="BX94" s="542" t="s">
        <v>21</v>
      </c>
      <c r="BY94" s="542" t="s">
        <v>21</v>
      </c>
      <c r="BZ94" s="542">
        <v>3307285</v>
      </c>
      <c r="CA94" s="542">
        <v>2984111</v>
      </c>
      <c r="CB94" s="542">
        <v>323174</v>
      </c>
      <c r="CC94" s="542" t="s">
        <v>21</v>
      </c>
      <c r="CD94" s="542">
        <v>281435</v>
      </c>
      <c r="CE94" s="584">
        <v>3796543</v>
      </c>
      <c r="CF94" s="547" t="s">
        <v>39</v>
      </c>
      <c r="CG94" s="548" t="s">
        <v>26</v>
      </c>
      <c r="CH94" s="1866" t="s">
        <v>26</v>
      </c>
      <c r="CI94" s="545" t="s">
        <v>26</v>
      </c>
      <c r="CJ94" s="1764" t="s">
        <v>176</v>
      </c>
      <c r="CK94" s="597">
        <v>5640</v>
      </c>
      <c r="CL94" s="542">
        <v>66600</v>
      </c>
      <c r="CM94" s="542"/>
      <c r="CN94" s="542">
        <v>9217</v>
      </c>
      <c r="CO94" s="542" t="s">
        <v>21</v>
      </c>
      <c r="CP94" s="542" t="s">
        <v>21</v>
      </c>
      <c r="CQ94" s="542">
        <v>9217</v>
      </c>
      <c r="CR94" s="542">
        <v>9217</v>
      </c>
      <c r="CS94" s="542" t="s">
        <v>21</v>
      </c>
      <c r="CT94" s="542" t="s">
        <v>21</v>
      </c>
      <c r="CU94" s="542">
        <v>62426</v>
      </c>
      <c r="CV94" s="584">
        <v>14620</v>
      </c>
      <c r="CW94" s="547" t="s">
        <v>39</v>
      </c>
      <c r="CX94" s="548" t="s">
        <v>26</v>
      </c>
      <c r="CY94" s="1866" t="s">
        <v>26</v>
      </c>
      <c r="CZ94" s="545" t="s">
        <v>26</v>
      </c>
      <c r="DA94" s="1764" t="s">
        <v>176</v>
      </c>
      <c r="DB94" s="597">
        <v>6436</v>
      </c>
      <c r="DC94" s="542">
        <v>585581</v>
      </c>
      <c r="DD94" s="542"/>
      <c r="DE94" s="542">
        <v>399919</v>
      </c>
      <c r="DF94" s="542">
        <v>145619</v>
      </c>
      <c r="DG94" s="542">
        <v>1349</v>
      </c>
      <c r="DH94" s="542">
        <v>252951</v>
      </c>
      <c r="DI94" s="542" t="s">
        <v>21</v>
      </c>
      <c r="DJ94" s="542">
        <v>223744</v>
      </c>
      <c r="DK94" s="542">
        <v>29207</v>
      </c>
      <c r="DL94" s="542">
        <v>161670</v>
      </c>
      <c r="DM94" s="584" t="s">
        <v>22</v>
      </c>
      <c r="DN94" s="547" t="s">
        <v>39</v>
      </c>
      <c r="DO94" s="548" t="s">
        <v>26</v>
      </c>
      <c r="DP94" s="1866" t="s">
        <v>26</v>
      </c>
      <c r="DQ94" s="545" t="s">
        <v>26</v>
      </c>
      <c r="DR94" s="1764" t="s">
        <v>176</v>
      </c>
      <c r="DS94" s="597">
        <v>29480</v>
      </c>
      <c r="DT94" s="542" t="s">
        <v>21</v>
      </c>
      <c r="DU94" s="542"/>
      <c r="DV94" s="542">
        <v>37918</v>
      </c>
      <c r="DW94" s="542">
        <v>4889</v>
      </c>
      <c r="DX94" s="542">
        <v>1528</v>
      </c>
      <c r="DY94" s="542">
        <v>31501</v>
      </c>
      <c r="DZ94" s="542" t="s">
        <v>21</v>
      </c>
      <c r="EA94" s="542">
        <v>28442</v>
      </c>
      <c r="EB94" s="542">
        <v>3059</v>
      </c>
      <c r="EC94" s="542">
        <v>2805</v>
      </c>
      <c r="ED94" s="584">
        <v>25626</v>
      </c>
      <c r="EE94" s="547" t="s">
        <v>39</v>
      </c>
      <c r="EF94" s="548" t="s">
        <v>26</v>
      </c>
      <c r="EG94" s="1866" t="s">
        <v>26</v>
      </c>
      <c r="EH94" s="545" t="s">
        <v>26</v>
      </c>
      <c r="EI94" s="1764" t="s">
        <v>176</v>
      </c>
      <c r="EJ94" s="597">
        <v>765320</v>
      </c>
      <c r="EK94" s="542">
        <v>210537</v>
      </c>
      <c r="EL94" s="542"/>
      <c r="EM94" s="542">
        <v>919031</v>
      </c>
      <c r="EN94" s="542" t="s">
        <v>22</v>
      </c>
      <c r="EO94" s="542" t="s">
        <v>21</v>
      </c>
      <c r="EP94" s="542">
        <v>919031</v>
      </c>
      <c r="EQ94" s="542" t="s">
        <v>21</v>
      </c>
      <c r="ER94" s="542">
        <v>835732</v>
      </c>
      <c r="ES94" s="542">
        <v>83299</v>
      </c>
      <c r="ET94" s="542">
        <v>36024</v>
      </c>
      <c r="EU94" s="584">
        <v>1249</v>
      </c>
      <c r="EV94" s="547" t="s">
        <v>39</v>
      </c>
      <c r="EW94" s="548" t="s">
        <v>26</v>
      </c>
      <c r="EX94" s="1866" t="s">
        <v>26</v>
      </c>
      <c r="EY94" s="545" t="s">
        <v>26</v>
      </c>
      <c r="EZ94" s="1764" t="s">
        <v>176</v>
      </c>
      <c r="FA94" s="597">
        <v>21874</v>
      </c>
      <c r="FB94" s="542">
        <v>2369</v>
      </c>
      <c r="FC94" s="542"/>
      <c r="FD94" s="542">
        <v>17548</v>
      </c>
      <c r="FE94" s="542" t="s">
        <v>21</v>
      </c>
      <c r="FF94" s="542" t="s">
        <v>21</v>
      </c>
      <c r="FG94" s="542">
        <v>17548</v>
      </c>
      <c r="FH94" s="542">
        <v>12063</v>
      </c>
      <c r="FI94" s="542">
        <v>3384</v>
      </c>
      <c r="FJ94" s="542">
        <v>2101</v>
      </c>
      <c r="FK94" s="542">
        <v>3403</v>
      </c>
      <c r="FL94" s="584">
        <v>15689</v>
      </c>
      <c r="FM94" s="547" t="s">
        <v>39</v>
      </c>
      <c r="FN94" s="548" t="s">
        <v>26</v>
      </c>
    </row>
    <row r="95" spans="1:170" ht="15" customHeight="1">
      <c r="A95" s="1866" t="s">
        <v>26</v>
      </c>
      <c r="B95" s="545" t="s">
        <v>26</v>
      </c>
      <c r="C95" s="1764" t="s">
        <v>177</v>
      </c>
      <c r="D95" s="597">
        <v>173</v>
      </c>
      <c r="E95" s="542" t="s">
        <v>22</v>
      </c>
      <c r="F95" s="542"/>
      <c r="G95" s="542">
        <v>167</v>
      </c>
      <c r="H95" s="542" t="s">
        <v>22</v>
      </c>
      <c r="I95" s="542" t="s">
        <v>22</v>
      </c>
      <c r="J95" s="542">
        <v>167</v>
      </c>
      <c r="K95" s="542" t="s">
        <v>22</v>
      </c>
      <c r="L95" s="542">
        <v>6</v>
      </c>
      <c r="M95" s="542">
        <v>161</v>
      </c>
      <c r="N95" s="542">
        <v>4</v>
      </c>
      <c r="O95" s="584">
        <v>19</v>
      </c>
      <c r="P95" s="547" t="s">
        <v>40</v>
      </c>
      <c r="Q95" s="548" t="s">
        <v>26</v>
      </c>
      <c r="R95" s="1866" t="s">
        <v>26</v>
      </c>
      <c r="S95" s="545" t="s">
        <v>26</v>
      </c>
      <c r="T95" s="1764" t="s">
        <v>177</v>
      </c>
      <c r="U95" s="597">
        <v>44208</v>
      </c>
      <c r="V95" s="542" t="s">
        <v>21</v>
      </c>
      <c r="W95" s="542"/>
      <c r="X95" s="542">
        <v>41016</v>
      </c>
      <c r="Y95" s="542">
        <v>11863</v>
      </c>
      <c r="Z95" s="542">
        <v>3882</v>
      </c>
      <c r="AA95" s="542">
        <v>25271</v>
      </c>
      <c r="AB95" s="542" t="s">
        <v>21</v>
      </c>
      <c r="AC95" s="542">
        <v>24572</v>
      </c>
      <c r="AD95" s="542">
        <v>699</v>
      </c>
      <c r="AE95" s="542">
        <v>1257</v>
      </c>
      <c r="AF95" s="584">
        <v>56140</v>
      </c>
      <c r="AG95" s="547" t="s">
        <v>40</v>
      </c>
      <c r="AH95" s="548" t="s">
        <v>26</v>
      </c>
      <c r="AI95" s="1866" t="s">
        <v>26</v>
      </c>
      <c r="AJ95" s="545" t="s">
        <v>26</v>
      </c>
      <c r="AK95" s="1764" t="s">
        <v>177</v>
      </c>
      <c r="AL95" s="597">
        <v>7850</v>
      </c>
      <c r="AM95" s="542" t="s">
        <v>22</v>
      </c>
      <c r="AN95" s="542"/>
      <c r="AO95" s="542">
        <v>7718</v>
      </c>
      <c r="AP95" s="542" t="s">
        <v>21</v>
      </c>
      <c r="AQ95" s="542" t="s">
        <v>21</v>
      </c>
      <c r="AR95" s="542">
        <v>7718</v>
      </c>
      <c r="AS95" s="542">
        <v>7718</v>
      </c>
      <c r="AT95" s="542" t="s">
        <v>21</v>
      </c>
      <c r="AU95" s="542" t="s">
        <v>21</v>
      </c>
      <c r="AV95" s="542" t="s">
        <v>21</v>
      </c>
      <c r="AW95" s="584">
        <v>10454</v>
      </c>
      <c r="AX95" s="547" t="s">
        <v>40</v>
      </c>
      <c r="AY95" s="548" t="s">
        <v>26</v>
      </c>
      <c r="AZ95" s="1866" t="s">
        <v>26</v>
      </c>
      <c r="BA95" s="545" t="s">
        <v>26</v>
      </c>
      <c r="BB95" s="1764" t="s">
        <v>177</v>
      </c>
      <c r="BC95" s="597">
        <v>104199</v>
      </c>
      <c r="BD95" s="542" t="s">
        <v>22</v>
      </c>
      <c r="BE95" s="542"/>
      <c r="BF95" s="542">
        <v>86297</v>
      </c>
      <c r="BG95" s="542" t="s">
        <v>21</v>
      </c>
      <c r="BH95" s="542" t="s">
        <v>21</v>
      </c>
      <c r="BI95" s="542">
        <v>86297</v>
      </c>
      <c r="BJ95" s="542">
        <v>33099</v>
      </c>
      <c r="BK95" s="542">
        <v>52183</v>
      </c>
      <c r="BL95" s="542">
        <v>1015</v>
      </c>
      <c r="BM95" s="542">
        <v>18995</v>
      </c>
      <c r="BN95" s="584">
        <v>178282</v>
      </c>
      <c r="BO95" s="547" t="s">
        <v>40</v>
      </c>
      <c r="BP95" s="548" t="s">
        <v>26</v>
      </c>
      <c r="BQ95" s="1866" t="s">
        <v>26</v>
      </c>
      <c r="BR95" s="545" t="s">
        <v>26</v>
      </c>
      <c r="BS95" s="1764" t="s">
        <v>177</v>
      </c>
      <c r="BT95" s="597">
        <v>3568095</v>
      </c>
      <c r="BU95" s="542" t="s">
        <v>22</v>
      </c>
      <c r="BV95" s="542"/>
      <c r="BW95" s="542">
        <v>3345197</v>
      </c>
      <c r="BX95" s="542" t="s">
        <v>21</v>
      </c>
      <c r="BY95" s="542" t="s">
        <v>21</v>
      </c>
      <c r="BZ95" s="542">
        <v>3345197</v>
      </c>
      <c r="CA95" s="542">
        <v>2978235</v>
      </c>
      <c r="CB95" s="542">
        <v>366962</v>
      </c>
      <c r="CC95" s="542" t="s">
        <v>21</v>
      </c>
      <c r="CD95" s="542">
        <v>301988</v>
      </c>
      <c r="CE95" s="584">
        <v>3695977</v>
      </c>
      <c r="CF95" s="547" t="s">
        <v>40</v>
      </c>
      <c r="CG95" s="548" t="s">
        <v>26</v>
      </c>
      <c r="CH95" s="1866" t="s">
        <v>26</v>
      </c>
      <c r="CI95" s="545" t="s">
        <v>26</v>
      </c>
      <c r="CJ95" s="1764" t="s">
        <v>177</v>
      </c>
      <c r="CK95" s="597">
        <v>4590</v>
      </c>
      <c r="CL95" s="542">
        <v>66933</v>
      </c>
      <c r="CM95" s="542"/>
      <c r="CN95" s="542">
        <v>8938</v>
      </c>
      <c r="CO95" s="542" t="s">
        <v>21</v>
      </c>
      <c r="CP95" s="542" t="s">
        <v>21</v>
      </c>
      <c r="CQ95" s="542">
        <v>8938</v>
      </c>
      <c r="CR95" s="542">
        <v>8938</v>
      </c>
      <c r="CS95" s="542" t="s">
        <v>21</v>
      </c>
      <c r="CT95" s="542" t="s">
        <v>21</v>
      </c>
      <c r="CU95" s="542">
        <v>61685</v>
      </c>
      <c r="CV95" s="584">
        <v>13144</v>
      </c>
      <c r="CW95" s="547" t="s">
        <v>40</v>
      </c>
      <c r="CX95" s="548" t="s">
        <v>26</v>
      </c>
      <c r="CY95" s="1866" t="s">
        <v>26</v>
      </c>
      <c r="CZ95" s="545" t="s">
        <v>26</v>
      </c>
      <c r="DA95" s="1764" t="s">
        <v>177</v>
      </c>
      <c r="DB95" s="597">
        <v>4213</v>
      </c>
      <c r="DC95" s="542">
        <v>565508</v>
      </c>
      <c r="DD95" s="542"/>
      <c r="DE95" s="542">
        <v>360337</v>
      </c>
      <c r="DF95" s="542">
        <v>126049</v>
      </c>
      <c r="DG95" s="542">
        <v>1142</v>
      </c>
      <c r="DH95" s="542">
        <v>233146</v>
      </c>
      <c r="DI95" s="542" t="s">
        <v>21</v>
      </c>
      <c r="DJ95" s="542">
        <v>210691</v>
      </c>
      <c r="DK95" s="542">
        <v>22455</v>
      </c>
      <c r="DL95" s="542">
        <v>178662</v>
      </c>
      <c r="DM95" s="584" t="s">
        <v>22</v>
      </c>
      <c r="DN95" s="547" t="s">
        <v>40</v>
      </c>
      <c r="DO95" s="548" t="s">
        <v>26</v>
      </c>
      <c r="DP95" s="1866" t="s">
        <v>26</v>
      </c>
      <c r="DQ95" s="545" t="s">
        <v>26</v>
      </c>
      <c r="DR95" s="1764" t="s">
        <v>177</v>
      </c>
      <c r="DS95" s="597">
        <v>34668</v>
      </c>
      <c r="DT95" s="542" t="s">
        <v>21</v>
      </c>
      <c r="DU95" s="542"/>
      <c r="DV95" s="542">
        <v>36327</v>
      </c>
      <c r="DW95" s="542">
        <v>4629</v>
      </c>
      <c r="DX95" s="542">
        <v>1480</v>
      </c>
      <c r="DY95" s="542">
        <v>30218</v>
      </c>
      <c r="DZ95" s="542" t="s">
        <v>21</v>
      </c>
      <c r="EA95" s="542">
        <v>27174</v>
      </c>
      <c r="EB95" s="542">
        <v>3044</v>
      </c>
      <c r="EC95" s="542">
        <v>3144</v>
      </c>
      <c r="ED95" s="584">
        <v>20822</v>
      </c>
      <c r="EE95" s="547" t="s">
        <v>40</v>
      </c>
      <c r="EF95" s="548" t="s">
        <v>26</v>
      </c>
      <c r="EG95" s="1866" t="s">
        <v>26</v>
      </c>
      <c r="EH95" s="545" t="s">
        <v>26</v>
      </c>
      <c r="EI95" s="1764" t="s">
        <v>177</v>
      </c>
      <c r="EJ95" s="597">
        <v>758187</v>
      </c>
      <c r="EK95" s="542">
        <v>197240</v>
      </c>
      <c r="EL95" s="542"/>
      <c r="EM95" s="542">
        <v>903895</v>
      </c>
      <c r="EN95" s="542" t="s">
        <v>22</v>
      </c>
      <c r="EO95" s="542" t="s">
        <v>21</v>
      </c>
      <c r="EP95" s="542">
        <v>903895</v>
      </c>
      <c r="EQ95" s="542" t="s">
        <v>21</v>
      </c>
      <c r="ER95" s="542">
        <v>824177</v>
      </c>
      <c r="ES95" s="542">
        <v>79718</v>
      </c>
      <c r="ET95" s="542">
        <v>37907</v>
      </c>
      <c r="EU95" s="584">
        <v>1392</v>
      </c>
      <c r="EV95" s="547" t="s">
        <v>40</v>
      </c>
      <c r="EW95" s="548" t="s">
        <v>26</v>
      </c>
      <c r="EX95" s="1866" t="s">
        <v>26</v>
      </c>
      <c r="EY95" s="545" t="s">
        <v>26</v>
      </c>
      <c r="EZ95" s="1764" t="s">
        <v>177</v>
      </c>
      <c r="FA95" s="597">
        <v>21373</v>
      </c>
      <c r="FB95" s="542">
        <v>2267</v>
      </c>
      <c r="FC95" s="542"/>
      <c r="FD95" s="542">
        <v>17375</v>
      </c>
      <c r="FE95" s="542" t="s">
        <v>21</v>
      </c>
      <c r="FF95" s="542" t="s">
        <v>21</v>
      </c>
      <c r="FG95" s="542">
        <v>17375</v>
      </c>
      <c r="FH95" s="542">
        <v>11877</v>
      </c>
      <c r="FI95" s="542">
        <v>3278</v>
      </c>
      <c r="FJ95" s="542">
        <v>2220</v>
      </c>
      <c r="FK95" s="542">
        <v>3345</v>
      </c>
      <c r="FL95" s="584">
        <v>16226</v>
      </c>
      <c r="FM95" s="547" t="s">
        <v>40</v>
      </c>
      <c r="FN95" s="548" t="s">
        <v>26</v>
      </c>
    </row>
    <row r="96" spans="1:170" ht="15" customHeight="1">
      <c r="A96" s="1873" t="s">
        <v>26</v>
      </c>
      <c r="B96" s="554" t="s">
        <v>26</v>
      </c>
      <c r="C96" s="1766" t="s">
        <v>178</v>
      </c>
      <c r="D96" s="558">
        <v>140</v>
      </c>
      <c r="E96" s="555" t="s">
        <v>22</v>
      </c>
      <c r="F96" s="555"/>
      <c r="G96" s="555">
        <v>136</v>
      </c>
      <c r="H96" s="555" t="s">
        <v>22</v>
      </c>
      <c r="I96" s="555" t="s">
        <v>22</v>
      </c>
      <c r="J96" s="555">
        <v>136</v>
      </c>
      <c r="K96" s="555" t="s">
        <v>22</v>
      </c>
      <c r="L96" s="555">
        <v>6</v>
      </c>
      <c r="M96" s="555">
        <v>130</v>
      </c>
      <c r="N96" s="555">
        <v>4</v>
      </c>
      <c r="O96" s="587">
        <v>19</v>
      </c>
      <c r="P96" s="556" t="s">
        <v>41</v>
      </c>
      <c r="Q96" s="557" t="s">
        <v>26</v>
      </c>
      <c r="R96" s="1873" t="s">
        <v>26</v>
      </c>
      <c r="S96" s="554" t="s">
        <v>26</v>
      </c>
      <c r="T96" s="1766" t="s">
        <v>178</v>
      </c>
      <c r="U96" s="558">
        <v>42246</v>
      </c>
      <c r="V96" s="555" t="s">
        <v>21</v>
      </c>
      <c r="W96" s="555"/>
      <c r="X96" s="555">
        <v>42317</v>
      </c>
      <c r="Y96" s="555">
        <v>14303</v>
      </c>
      <c r="Z96" s="555">
        <v>4052</v>
      </c>
      <c r="AA96" s="555">
        <v>23962</v>
      </c>
      <c r="AB96" s="555" t="s">
        <v>21</v>
      </c>
      <c r="AC96" s="555">
        <v>23276</v>
      </c>
      <c r="AD96" s="555">
        <v>686</v>
      </c>
      <c r="AE96" s="555">
        <v>3563</v>
      </c>
      <c r="AF96" s="587">
        <v>52475</v>
      </c>
      <c r="AG96" s="556" t="s">
        <v>41</v>
      </c>
      <c r="AH96" s="557" t="s">
        <v>26</v>
      </c>
      <c r="AI96" s="1873" t="s">
        <v>26</v>
      </c>
      <c r="AJ96" s="554" t="s">
        <v>26</v>
      </c>
      <c r="AK96" s="1766" t="s">
        <v>178</v>
      </c>
      <c r="AL96" s="558">
        <v>7785</v>
      </c>
      <c r="AM96" s="555" t="s">
        <v>22</v>
      </c>
      <c r="AN96" s="555"/>
      <c r="AO96" s="555">
        <v>9761</v>
      </c>
      <c r="AP96" s="555" t="s">
        <v>21</v>
      </c>
      <c r="AQ96" s="555" t="s">
        <v>21</v>
      </c>
      <c r="AR96" s="555">
        <v>9761</v>
      </c>
      <c r="AS96" s="555">
        <v>9761</v>
      </c>
      <c r="AT96" s="555" t="s">
        <v>21</v>
      </c>
      <c r="AU96" s="555" t="s">
        <v>21</v>
      </c>
      <c r="AV96" s="555" t="s">
        <v>21</v>
      </c>
      <c r="AW96" s="587">
        <v>8478</v>
      </c>
      <c r="AX96" s="556" t="s">
        <v>41</v>
      </c>
      <c r="AY96" s="557" t="s">
        <v>26</v>
      </c>
      <c r="AZ96" s="1873" t="s">
        <v>26</v>
      </c>
      <c r="BA96" s="554" t="s">
        <v>26</v>
      </c>
      <c r="BB96" s="1766" t="s">
        <v>178</v>
      </c>
      <c r="BC96" s="558">
        <v>84379</v>
      </c>
      <c r="BD96" s="555" t="s">
        <v>22</v>
      </c>
      <c r="BE96" s="555"/>
      <c r="BF96" s="555">
        <v>67970</v>
      </c>
      <c r="BG96" s="555" t="s">
        <v>21</v>
      </c>
      <c r="BH96" s="555" t="s">
        <v>21</v>
      </c>
      <c r="BI96" s="555">
        <v>67970</v>
      </c>
      <c r="BJ96" s="555">
        <v>24713</v>
      </c>
      <c r="BK96" s="555">
        <v>43257</v>
      </c>
      <c r="BL96" s="555" t="s">
        <v>21</v>
      </c>
      <c r="BM96" s="555">
        <v>19114</v>
      </c>
      <c r="BN96" s="587">
        <v>175130</v>
      </c>
      <c r="BO96" s="556" t="s">
        <v>41</v>
      </c>
      <c r="BP96" s="557" t="s">
        <v>26</v>
      </c>
      <c r="BQ96" s="1873" t="s">
        <v>26</v>
      </c>
      <c r="BR96" s="554" t="s">
        <v>26</v>
      </c>
      <c r="BS96" s="1766" t="s">
        <v>178</v>
      </c>
      <c r="BT96" s="558">
        <v>4210397</v>
      </c>
      <c r="BU96" s="555" t="s">
        <v>22</v>
      </c>
      <c r="BV96" s="555"/>
      <c r="BW96" s="555">
        <v>3440142</v>
      </c>
      <c r="BX96" s="555" t="s">
        <v>21</v>
      </c>
      <c r="BY96" s="555" t="s">
        <v>21</v>
      </c>
      <c r="BZ96" s="555">
        <v>3440142</v>
      </c>
      <c r="CA96" s="555">
        <v>3042732</v>
      </c>
      <c r="CB96" s="555">
        <v>397410</v>
      </c>
      <c r="CC96" s="555" t="s">
        <v>21</v>
      </c>
      <c r="CD96" s="555">
        <v>378908</v>
      </c>
      <c r="CE96" s="587">
        <v>4070918</v>
      </c>
      <c r="CF96" s="556" t="s">
        <v>41</v>
      </c>
      <c r="CG96" s="557" t="s">
        <v>26</v>
      </c>
      <c r="CH96" s="1873" t="s">
        <v>26</v>
      </c>
      <c r="CI96" s="554" t="s">
        <v>26</v>
      </c>
      <c r="CJ96" s="1766" t="s">
        <v>178</v>
      </c>
      <c r="CK96" s="558">
        <v>5307</v>
      </c>
      <c r="CL96" s="555">
        <v>67771</v>
      </c>
      <c r="CM96" s="555"/>
      <c r="CN96" s="555">
        <v>9799</v>
      </c>
      <c r="CO96" s="555" t="s">
        <v>21</v>
      </c>
      <c r="CP96" s="555" t="s">
        <v>21</v>
      </c>
      <c r="CQ96" s="555">
        <v>9799</v>
      </c>
      <c r="CR96" s="555">
        <v>9799</v>
      </c>
      <c r="CS96" s="555" t="s">
        <v>21</v>
      </c>
      <c r="CT96" s="555" t="s">
        <v>21</v>
      </c>
      <c r="CU96" s="555">
        <v>62095</v>
      </c>
      <c r="CV96" s="587">
        <v>12880</v>
      </c>
      <c r="CW96" s="556" t="s">
        <v>41</v>
      </c>
      <c r="CX96" s="557" t="s">
        <v>26</v>
      </c>
      <c r="CY96" s="1873" t="s">
        <v>26</v>
      </c>
      <c r="CZ96" s="554" t="s">
        <v>26</v>
      </c>
      <c r="DA96" s="1766" t="s">
        <v>178</v>
      </c>
      <c r="DB96" s="558">
        <v>6887</v>
      </c>
      <c r="DC96" s="555">
        <v>631832</v>
      </c>
      <c r="DD96" s="555"/>
      <c r="DE96" s="555">
        <v>451752</v>
      </c>
      <c r="DF96" s="555">
        <v>155337</v>
      </c>
      <c r="DG96" s="555">
        <v>1501</v>
      </c>
      <c r="DH96" s="555">
        <v>294914</v>
      </c>
      <c r="DI96" s="555" t="s">
        <v>21</v>
      </c>
      <c r="DJ96" s="555">
        <v>268358</v>
      </c>
      <c r="DK96" s="555">
        <v>26556</v>
      </c>
      <c r="DL96" s="555">
        <v>154268</v>
      </c>
      <c r="DM96" s="587" t="s">
        <v>22</v>
      </c>
      <c r="DN96" s="556" t="s">
        <v>41</v>
      </c>
      <c r="DO96" s="557" t="s">
        <v>26</v>
      </c>
      <c r="DP96" s="1873" t="s">
        <v>26</v>
      </c>
      <c r="DQ96" s="554" t="s">
        <v>26</v>
      </c>
      <c r="DR96" s="1766" t="s">
        <v>178</v>
      </c>
      <c r="DS96" s="558">
        <v>44718</v>
      </c>
      <c r="DT96" s="555" t="s">
        <v>21</v>
      </c>
      <c r="DU96" s="555"/>
      <c r="DV96" s="555">
        <v>38641</v>
      </c>
      <c r="DW96" s="555">
        <v>6032</v>
      </c>
      <c r="DX96" s="555">
        <v>1553</v>
      </c>
      <c r="DY96" s="555">
        <v>31056</v>
      </c>
      <c r="DZ96" s="555" t="s">
        <v>21</v>
      </c>
      <c r="EA96" s="555">
        <v>27978</v>
      </c>
      <c r="EB96" s="555">
        <v>3078</v>
      </c>
      <c r="EC96" s="555">
        <v>2264</v>
      </c>
      <c r="ED96" s="587">
        <v>24629</v>
      </c>
      <c r="EE96" s="556" t="s">
        <v>41</v>
      </c>
      <c r="EF96" s="557" t="s">
        <v>26</v>
      </c>
      <c r="EG96" s="1873" t="s">
        <v>26</v>
      </c>
      <c r="EH96" s="554" t="s">
        <v>26</v>
      </c>
      <c r="EI96" s="1766" t="s">
        <v>178</v>
      </c>
      <c r="EJ96" s="558">
        <v>782801</v>
      </c>
      <c r="EK96" s="555">
        <v>203357</v>
      </c>
      <c r="EL96" s="555"/>
      <c r="EM96" s="555">
        <v>928277</v>
      </c>
      <c r="EN96" s="555" t="s">
        <v>22</v>
      </c>
      <c r="EO96" s="555" t="s">
        <v>21</v>
      </c>
      <c r="EP96" s="555">
        <v>928277</v>
      </c>
      <c r="EQ96" s="555" t="s">
        <v>21</v>
      </c>
      <c r="ER96" s="555">
        <v>843026</v>
      </c>
      <c r="ES96" s="555">
        <v>85251</v>
      </c>
      <c r="ET96" s="555">
        <v>35294</v>
      </c>
      <c r="EU96" s="587">
        <v>1374</v>
      </c>
      <c r="EV96" s="556" t="s">
        <v>41</v>
      </c>
      <c r="EW96" s="557" t="s">
        <v>26</v>
      </c>
      <c r="EX96" s="1873" t="s">
        <v>26</v>
      </c>
      <c r="EY96" s="554" t="s">
        <v>26</v>
      </c>
      <c r="EZ96" s="1766" t="s">
        <v>178</v>
      </c>
      <c r="FA96" s="558">
        <v>21147</v>
      </c>
      <c r="FB96" s="555">
        <v>2501</v>
      </c>
      <c r="FC96" s="555"/>
      <c r="FD96" s="555">
        <v>18083</v>
      </c>
      <c r="FE96" s="555" t="s">
        <v>21</v>
      </c>
      <c r="FF96" s="555" t="s">
        <v>21</v>
      </c>
      <c r="FG96" s="555">
        <v>18083</v>
      </c>
      <c r="FH96" s="555">
        <v>12142</v>
      </c>
      <c r="FI96" s="555">
        <v>3778</v>
      </c>
      <c r="FJ96" s="555">
        <v>2163</v>
      </c>
      <c r="FK96" s="555">
        <v>3172</v>
      </c>
      <c r="FL96" s="587">
        <v>16894</v>
      </c>
      <c r="FM96" s="556" t="s">
        <v>41</v>
      </c>
      <c r="FN96" s="557" t="s">
        <v>26</v>
      </c>
    </row>
    <row r="97" spans="168:168">
      <c r="FL97" s="2349"/>
    </row>
  </sheetData>
  <mergeCells count="40">
    <mergeCell ref="FM9:FN14"/>
    <mergeCell ref="DH10:DK10"/>
    <mergeCell ref="FG11:FJ11"/>
    <mergeCell ref="FG10:FJ10"/>
    <mergeCell ref="DN9:DO14"/>
    <mergeCell ref="EE9:EF14"/>
    <mergeCell ref="EG9:EI14"/>
    <mergeCell ref="EP11:ES11"/>
    <mergeCell ref="EX9:EZ14"/>
    <mergeCell ref="EV9:EW14"/>
    <mergeCell ref="EP10:ES10"/>
    <mergeCell ref="A9:C14"/>
    <mergeCell ref="P9:Q14"/>
    <mergeCell ref="R9:T14"/>
    <mergeCell ref="AG9:AH14"/>
    <mergeCell ref="AI9:AK14"/>
    <mergeCell ref="J10:M10"/>
    <mergeCell ref="AA10:AD10"/>
    <mergeCell ref="AR10:AU10"/>
    <mergeCell ref="J11:M11"/>
    <mergeCell ref="AA11:AD11"/>
    <mergeCell ref="AR11:AU11"/>
    <mergeCell ref="AZ9:BB14"/>
    <mergeCell ref="BO9:BP14"/>
    <mergeCell ref="BQ9:BS14"/>
    <mergeCell ref="CF9:CG14"/>
    <mergeCell ref="AX9:AY14"/>
    <mergeCell ref="CW9:CX14"/>
    <mergeCell ref="DY10:EB10"/>
    <mergeCell ref="CY9:DA14"/>
    <mergeCell ref="DP9:DR14"/>
    <mergeCell ref="BI10:BL10"/>
    <mergeCell ref="BZ10:CC10"/>
    <mergeCell ref="CQ10:CT10"/>
    <mergeCell ref="BI11:BL11"/>
    <mergeCell ref="BZ11:CC11"/>
    <mergeCell ref="CQ11:CT11"/>
    <mergeCell ref="CH9:CJ14"/>
    <mergeCell ref="DH11:DK11"/>
    <mergeCell ref="DY11:EB11"/>
  </mergeCells>
  <phoneticPr fontId="94"/>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7955E-A8EE-4C79-9D54-F1721E62E7AA}">
  <dimension ref="A1:CK97"/>
  <sheetViews>
    <sheetView showGridLines="0" zoomScaleNormal="100" zoomScaleSheetLayoutView="70" workbookViewId="0"/>
  </sheetViews>
  <sheetFormatPr defaultColWidth="9" defaultRowHeight="13"/>
  <cols>
    <col min="1" max="2" width="8.6328125" style="1441" customWidth="1"/>
    <col min="3" max="3" width="10.08984375" style="1441" customWidth="1"/>
    <col min="4" max="11" width="15.6328125" style="143" customWidth="1"/>
    <col min="12" max="15" width="16.26953125" style="143" customWidth="1"/>
    <col min="16" max="18" width="16.36328125" style="143" customWidth="1"/>
    <col min="19" max="19" width="16.26953125" style="143" customWidth="1"/>
    <col min="20" max="21" width="10.6328125" style="143" customWidth="1"/>
    <col min="22" max="23" width="8.6328125" style="1441" customWidth="1"/>
    <col min="24" max="24" width="10.08984375" style="1441" customWidth="1"/>
    <col min="25" max="29" width="15.6328125" style="143" customWidth="1"/>
    <col min="30" max="30" width="16.453125" style="143" customWidth="1"/>
    <col min="31" max="32" width="15.6328125" style="143" customWidth="1"/>
    <col min="33" max="36" width="16.26953125" style="143" customWidth="1"/>
    <col min="37" max="39" width="16.36328125" style="143" customWidth="1"/>
    <col min="40" max="40" width="16.26953125" style="143" customWidth="1"/>
    <col min="41" max="42" width="10.6328125" style="143" customWidth="1"/>
    <col min="43" max="44" width="8.6328125" style="1441" customWidth="1"/>
    <col min="45" max="45" width="10.08984375" style="1441" customWidth="1"/>
    <col min="46" max="53" width="15.6328125" style="143" customWidth="1"/>
    <col min="54" max="57" width="16.26953125" style="143" customWidth="1"/>
    <col min="58" max="60" width="16.36328125" style="143" customWidth="1"/>
    <col min="61" max="61" width="16.26953125" style="143" customWidth="1"/>
    <col min="62" max="63" width="10.6328125" style="143" customWidth="1"/>
    <col min="64" max="65" width="8.6328125" style="1441" customWidth="1"/>
    <col min="66" max="66" width="10.08984375" style="1441" customWidth="1"/>
    <col min="67" max="74" width="15.6328125" style="143" customWidth="1"/>
    <col min="75" max="78" width="16.26953125" style="143" customWidth="1"/>
    <col min="79" max="81" width="16.36328125" style="143" customWidth="1"/>
    <col min="82" max="82" width="16.26953125" style="143" customWidth="1"/>
    <col min="83" max="84" width="10.6328125" style="143" customWidth="1"/>
    <col min="85" max="16384" width="9" style="1441"/>
  </cols>
  <sheetData>
    <row r="1" spans="1:89" s="1434" customFormat="1" ht="15" customHeight="1">
      <c r="A1" s="367" t="s">
        <v>709</v>
      </c>
      <c r="B1" s="367"/>
      <c r="C1" s="367"/>
      <c r="D1" s="367"/>
      <c r="E1" s="367"/>
      <c r="F1" s="1433"/>
      <c r="G1" s="1433"/>
      <c r="H1" s="1433"/>
      <c r="I1" s="1433"/>
      <c r="J1" s="1433"/>
      <c r="K1" s="1433"/>
      <c r="L1" s="1433"/>
      <c r="M1" s="1433"/>
      <c r="N1" s="1433"/>
      <c r="O1" s="1433"/>
      <c r="P1" s="1433"/>
      <c r="Q1" s="1433"/>
      <c r="R1" s="1433"/>
      <c r="S1" s="601"/>
      <c r="T1" s="367"/>
      <c r="U1" s="601" t="s">
        <v>709</v>
      </c>
      <c r="V1" s="367" t="s">
        <v>709</v>
      </c>
      <c r="W1" s="367"/>
      <c r="X1" s="367"/>
      <c r="Y1" s="367"/>
      <c r="Z1" s="367"/>
      <c r="AA1" s="1433"/>
      <c r="AB1" s="1433"/>
      <c r="AC1" s="1433"/>
      <c r="AD1" s="1433"/>
      <c r="AE1" s="1433"/>
      <c r="AF1" s="1433"/>
      <c r="AG1" s="1433"/>
      <c r="AH1" s="1433"/>
      <c r="AI1" s="1433"/>
      <c r="AJ1" s="1433"/>
      <c r="AK1" s="1433"/>
      <c r="AL1" s="1433"/>
      <c r="AM1" s="1433"/>
      <c r="AN1" s="601"/>
      <c r="AO1" s="367"/>
      <c r="AP1" s="601" t="s">
        <v>709</v>
      </c>
      <c r="AQ1" s="367" t="s">
        <v>709</v>
      </c>
      <c r="AR1" s="367"/>
      <c r="AS1" s="367"/>
      <c r="AT1" s="367"/>
      <c r="AU1" s="367"/>
      <c r="AV1" s="1433"/>
      <c r="AW1" s="1433"/>
      <c r="AX1" s="1433"/>
      <c r="AY1" s="1433"/>
      <c r="AZ1" s="1433"/>
      <c r="BA1" s="1433"/>
      <c r="BB1" s="1433"/>
      <c r="BC1" s="1433"/>
      <c r="BD1" s="1433"/>
      <c r="BE1" s="1433"/>
      <c r="BF1" s="1433"/>
      <c r="BG1" s="1433"/>
      <c r="BH1" s="1433"/>
      <c r="BI1" s="601"/>
      <c r="BJ1" s="367"/>
      <c r="BK1" s="601" t="s">
        <v>709</v>
      </c>
      <c r="BL1" s="367" t="s">
        <v>709</v>
      </c>
      <c r="BM1" s="367"/>
      <c r="BN1" s="367"/>
      <c r="BO1" s="367"/>
      <c r="BP1" s="367"/>
      <c r="BQ1" s="1433"/>
      <c r="BR1" s="1433"/>
      <c r="BS1" s="1433"/>
      <c r="BT1" s="1433"/>
      <c r="BU1" s="1433"/>
      <c r="BV1" s="1433"/>
      <c r="BW1" s="1433"/>
      <c r="BX1" s="1433"/>
      <c r="BY1" s="1433"/>
      <c r="BZ1" s="1433"/>
      <c r="CA1" s="1433"/>
      <c r="CB1" s="1433"/>
      <c r="CC1" s="1433"/>
      <c r="CD1" s="601"/>
      <c r="CE1" s="367"/>
      <c r="CF1" s="601" t="s">
        <v>709</v>
      </c>
      <c r="CG1" s="367"/>
      <c r="CH1" s="367"/>
      <c r="CI1" s="367"/>
      <c r="CJ1" s="367"/>
      <c r="CK1" s="367"/>
    </row>
    <row r="2" spans="1:89" s="1434" customFormat="1" ht="15" customHeight="1">
      <c r="A2" s="1435" t="s">
        <v>608</v>
      </c>
      <c r="D2" s="1436"/>
      <c r="E2" s="1433"/>
      <c r="F2" s="1433"/>
      <c r="G2" s="1433"/>
      <c r="H2" s="1433"/>
      <c r="I2" s="1433"/>
      <c r="J2" s="1433"/>
      <c r="K2" s="1433"/>
      <c r="L2" s="1433"/>
      <c r="M2" s="1433"/>
      <c r="N2" s="1433"/>
      <c r="O2" s="1433"/>
      <c r="P2" s="1433"/>
      <c r="Q2" s="1433"/>
      <c r="R2" s="1433"/>
      <c r="S2" s="1437"/>
      <c r="T2" s="1436"/>
      <c r="U2" s="1438" t="s">
        <v>710</v>
      </c>
      <c r="V2" s="1435" t="s">
        <v>608</v>
      </c>
      <c r="Y2" s="1436"/>
      <c r="Z2" s="1433"/>
      <c r="AA2" s="1433"/>
      <c r="AB2" s="1433"/>
      <c r="AC2" s="1433"/>
      <c r="AD2" s="1433"/>
      <c r="AE2" s="1433"/>
      <c r="AF2" s="1433"/>
      <c r="AG2" s="1433"/>
      <c r="AH2" s="1433"/>
      <c r="AI2" s="1433"/>
      <c r="AJ2" s="1433"/>
      <c r="AK2" s="1433"/>
      <c r="AL2" s="1433"/>
      <c r="AM2" s="1433"/>
      <c r="AN2" s="1437"/>
      <c r="AO2" s="1436"/>
      <c r="AP2" s="1438" t="s">
        <v>710</v>
      </c>
      <c r="AQ2" s="1435" t="s">
        <v>608</v>
      </c>
      <c r="AT2" s="1436"/>
      <c r="AU2" s="1433"/>
      <c r="AV2" s="1433"/>
      <c r="AW2" s="1433"/>
      <c r="AX2" s="1433"/>
      <c r="AY2" s="1433"/>
      <c r="AZ2" s="1433"/>
      <c r="BA2" s="1433"/>
      <c r="BB2" s="1433"/>
      <c r="BC2" s="1433"/>
      <c r="BD2" s="1433"/>
      <c r="BE2" s="1433"/>
      <c r="BF2" s="1433"/>
      <c r="BG2" s="1433"/>
      <c r="BH2" s="1433"/>
      <c r="BI2" s="1437"/>
      <c r="BJ2" s="1436"/>
      <c r="BK2" s="1438" t="s">
        <v>710</v>
      </c>
      <c r="BL2" s="1435" t="s">
        <v>608</v>
      </c>
      <c r="BO2" s="1436"/>
      <c r="BP2" s="1433"/>
      <c r="BQ2" s="1433"/>
      <c r="BR2" s="1433"/>
      <c r="BS2" s="1433"/>
      <c r="BT2" s="1433"/>
      <c r="BU2" s="1433"/>
      <c r="BV2" s="1433"/>
      <c r="BW2" s="1433"/>
      <c r="BX2" s="1433"/>
      <c r="BY2" s="1433"/>
      <c r="BZ2" s="1433"/>
      <c r="CA2" s="1433"/>
      <c r="CB2" s="1433"/>
      <c r="CC2" s="1433"/>
      <c r="CD2" s="1437"/>
      <c r="CE2" s="1436"/>
      <c r="CF2" s="1438" t="s">
        <v>710</v>
      </c>
      <c r="CG2" s="1435"/>
      <c r="CJ2" s="1436"/>
      <c r="CK2" s="1433"/>
    </row>
    <row r="3" spans="1:89" s="666" customFormat="1" ht="15" customHeight="1">
      <c r="A3" s="1439"/>
      <c r="B3" s="1439"/>
      <c r="C3" s="1439"/>
      <c r="D3" s="1436"/>
      <c r="E3" s="1433"/>
      <c r="F3" s="1433"/>
      <c r="G3" s="1433"/>
      <c r="H3" s="1433"/>
      <c r="I3" s="1433"/>
      <c r="J3" s="1433"/>
      <c r="K3" s="1433"/>
      <c r="L3" s="1433"/>
      <c r="M3" s="1433"/>
      <c r="N3" s="1433"/>
      <c r="O3" s="1433"/>
      <c r="P3" s="1433"/>
      <c r="Q3" s="1433"/>
      <c r="R3" s="17"/>
      <c r="S3" s="1439"/>
      <c r="T3" s="1436"/>
      <c r="U3" s="1436"/>
      <c r="V3" s="1439"/>
      <c r="W3" s="1439"/>
      <c r="X3" s="1439"/>
      <c r="Y3" s="1436"/>
      <c r="Z3" s="1433"/>
      <c r="AA3" s="1433"/>
      <c r="AB3" s="1433"/>
      <c r="AC3" s="1433"/>
      <c r="AD3" s="1433"/>
      <c r="AE3" s="1433"/>
      <c r="AF3" s="1433"/>
      <c r="AG3" s="1433"/>
      <c r="AH3" s="1433"/>
      <c r="AI3" s="1433"/>
      <c r="AJ3" s="1433"/>
      <c r="AK3" s="1433"/>
      <c r="AL3" s="1433"/>
      <c r="AM3" s="17"/>
      <c r="AN3" s="1439"/>
      <c r="AO3" s="1436"/>
      <c r="AP3" s="1436"/>
      <c r="AQ3" s="1439"/>
      <c r="AR3" s="1439"/>
      <c r="AS3" s="1439"/>
      <c r="AT3" s="1436"/>
      <c r="AU3" s="1433"/>
      <c r="AV3" s="1433"/>
      <c r="AW3" s="1433"/>
      <c r="AX3" s="1433"/>
      <c r="AY3" s="1433"/>
      <c r="AZ3" s="1433"/>
      <c r="BA3" s="1433"/>
      <c r="BB3" s="1433"/>
      <c r="BC3" s="1433"/>
      <c r="BD3" s="1433"/>
      <c r="BE3" s="1433"/>
      <c r="BF3" s="1433"/>
      <c r="BG3" s="1433"/>
      <c r="BH3" s="17"/>
      <c r="BI3" s="1439"/>
      <c r="BJ3" s="1436"/>
      <c r="BK3" s="1436"/>
      <c r="BL3" s="1439"/>
      <c r="BM3" s="1439"/>
      <c r="BN3" s="1439"/>
      <c r="BO3" s="1436"/>
      <c r="BP3" s="1433"/>
      <c r="BQ3" s="1433"/>
      <c r="BR3" s="1433"/>
      <c r="BS3" s="1433"/>
      <c r="BT3" s="1433"/>
      <c r="BU3" s="1433"/>
      <c r="BV3" s="1433"/>
      <c r="BW3" s="1433"/>
      <c r="BX3" s="1433"/>
      <c r="BY3" s="1433"/>
      <c r="BZ3" s="1433"/>
      <c r="CA3" s="1433"/>
      <c r="CB3" s="1433"/>
      <c r="CC3" s="17"/>
      <c r="CD3" s="1439"/>
      <c r="CE3" s="1436"/>
      <c r="CF3" s="1436"/>
    </row>
    <row r="4" spans="1:89" ht="15" customHeight="1">
      <c r="A4" s="1440"/>
      <c r="B4" s="1440"/>
      <c r="C4" s="1440"/>
      <c r="D4" s="16"/>
      <c r="E4" s="16"/>
      <c r="F4" s="95"/>
      <c r="G4" s="23"/>
      <c r="H4" s="16"/>
      <c r="I4" s="16"/>
      <c r="J4" s="16"/>
      <c r="K4" s="16"/>
      <c r="L4" s="16"/>
      <c r="M4" s="16"/>
      <c r="N4" s="16"/>
      <c r="O4" s="16"/>
      <c r="P4" s="16"/>
      <c r="Q4" s="16"/>
      <c r="R4" s="16"/>
      <c r="S4" s="16"/>
      <c r="T4" s="16"/>
      <c r="U4" s="16"/>
      <c r="V4" s="1440"/>
      <c r="W4" s="1440"/>
      <c r="X4" s="1440"/>
      <c r="Y4" s="16"/>
      <c r="Z4" s="16"/>
      <c r="AA4" s="16"/>
      <c r="AB4" s="16"/>
      <c r="AC4" s="16"/>
      <c r="AD4" s="16"/>
      <c r="AE4" s="16"/>
      <c r="AF4" s="16"/>
      <c r="AG4" s="16"/>
      <c r="AH4" s="16"/>
      <c r="AI4" s="16"/>
      <c r="AJ4" s="16"/>
      <c r="AK4" s="16"/>
      <c r="AL4" s="16"/>
      <c r="AM4" s="16"/>
      <c r="AN4" s="16"/>
      <c r="AO4" s="16"/>
      <c r="AP4" s="16"/>
      <c r="AQ4" s="1440"/>
      <c r="AR4" s="1440"/>
      <c r="AS4" s="1440"/>
      <c r="AT4" s="16"/>
      <c r="AU4" s="16"/>
      <c r="AV4" s="16"/>
      <c r="AW4" s="16"/>
      <c r="AX4" s="16"/>
      <c r="AY4" s="16"/>
      <c r="AZ4" s="16"/>
      <c r="BA4" s="16"/>
      <c r="BB4" s="16"/>
      <c r="BC4" s="16"/>
      <c r="BD4" s="16"/>
      <c r="BE4" s="16"/>
      <c r="BF4" s="16"/>
      <c r="BG4" s="16"/>
      <c r="BH4" s="16"/>
      <c r="BI4" s="16"/>
      <c r="BJ4" s="16"/>
      <c r="BK4" s="16"/>
      <c r="BL4" s="1440"/>
      <c r="BM4" s="1440"/>
      <c r="BN4" s="1440"/>
      <c r="BO4" s="16"/>
      <c r="BP4" s="16"/>
      <c r="BQ4" s="16"/>
      <c r="BR4" s="16"/>
      <c r="BS4" s="16"/>
      <c r="BT4" s="16"/>
      <c r="BU4" s="16"/>
      <c r="BV4" s="16"/>
      <c r="BW4" s="16"/>
      <c r="BX4" s="16"/>
      <c r="BY4" s="16"/>
      <c r="BZ4" s="16"/>
      <c r="CA4" s="16"/>
      <c r="CB4" s="16"/>
      <c r="CC4" s="16"/>
      <c r="CD4" s="16"/>
      <c r="CE4" s="16"/>
      <c r="CF4" s="16"/>
    </row>
    <row r="5" spans="1:89" ht="15" customHeight="1">
      <c r="A5" s="1442"/>
      <c r="B5" s="1442"/>
      <c r="C5" s="1442"/>
      <c r="D5" s="1423" t="s">
        <v>731</v>
      </c>
      <c r="E5" s="16"/>
      <c r="F5" s="16"/>
      <c r="G5" s="16"/>
      <c r="H5" s="16"/>
      <c r="I5" s="16"/>
      <c r="J5" s="16"/>
      <c r="K5" s="1423" t="s">
        <v>731</v>
      </c>
      <c r="L5" s="1423" t="s">
        <v>731</v>
      </c>
      <c r="M5" s="16"/>
      <c r="N5" s="16"/>
      <c r="O5" s="16"/>
      <c r="P5" s="16"/>
      <c r="Q5" s="16"/>
      <c r="R5" s="16"/>
      <c r="S5" s="1423" t="s">
        <v>731</v>
      </c>
      <c r="T5" s="16"/>
      <c r="U5" s="16"/>
      <c r="V5" s="1442"/>
      <c r="W5" s="1442"/>
      <c r="X5" s="1442"/>
      <c r="Y5" s="16"/>
      <c r="Z5" s="16"/>
      <c r="AA5" s="16"/>
      <c r="AB5" s="16"/>
      <c r="AC5" s="16"/>
      <c r="AD5" s="16"/>
      <c r="AE5" s="16"/>
      <c r="AF5" s="16"/>
      <c r="AG5" s="16"/>
      <c r="AH5" s="16"/>
      <c r="AI5" s="16"/>
      <c r="AJ5" s="16"/>
      <c r="AK5" s="16"/>
      <c r="AL5" s="16"/>
      <c r="AM5" s="16"/>
      <c r="AN5" s="16"/>
      <c r="AO5" s="16"/>
      <c r="AP5" s="16"/>
      <c r="AQ5" s="1442"/>
      <c r="AR5" s="1442"/>
      <c r="AS5" s="1442"/>
      <c r="AT5" s="16"/>
      <c r="AU5" s="16"/>
      <c r="AV5" s="16"/>
      <c r="AW5" s="16"/>
      <c r="AX5" s="1147"/>
      <c r="AY5" s="16"/>
      <c r="AZ5" s="16"/>
      <c r="BA5" s="16"/>
      <c r="BB5" s="16"/>
      <c r="BC5" s="16"/>
      <c r="BD5" s="16"/>
      <c r="BE5" s="16"/>
      <c r="BF5" s="16"/>
      <c r="BG5" s="16"/>
      <c r="BH5" s="16"/>
      <c r="BI5" s="16"/>
      <c r="BJ5" s="16"/>
      <c r="BK5" s="16"/>
      <c r="BL5" s="1442"/>
      <c r="BM5" s="1442"/>
      <c r="BN5" s="1442"/>
      <c r="BO5" s="16"/>
      <c r="BP5" s="16"/>
      <c r="BQ5" s="16"/>
      <c r="BR5" s="16"/>
      <c r="BS5" s="16"/>
      <c r="BT5" s="16"/>
      <c r="BU5" s="16"/>
      <c r="BV5" s="16"/>
      <c r="BW5" s="16"/>
      <c r="BX5" s="16"/>
      <c r="BY5" s="16"/>
      <c r="BZ5" s="16"/>
      <c r="CA5" s="16"/>
      <c r="CB5" s="16"/>
      <c r="CC5" s="16"/>
      <c r="CD5" s="16"/>
      <c r="CE5" s="16"/>
      <c r="CF5" s="16"/>
    </row>
    <row r="6" spans="1:89" ht="15" customHeight="1">
      <c r="A6" s="1442"/>
      <c r="B6" s="1442"/>
      <c r="C6" s="1442"/>
      <c r="D6" s="1424"/>
      <c r="E6" s="16"/>
      <c r="F6" s="16"/>
      <c r="G6" s="16"/>
      <c r="H6" s="16"/>
      <c r="I6" s="16"/>
      <c r="J6" s="16"/>
      <c r="K6" s="1424"/>
      <c r="L6" s="1424"/>
      <c r="M6" s="16"/>
      <c r="N6" s="16"/>
      <c r="O6" s="16"/>
      <c r="P6" s="16"/>
      <c r="Q6" s="16"/>
      <c r="R6" s="16"/>
      <c r="S6" s="1424"/>
      <c r="T6" s="16"/>
      <c r="U6" s="16"/>
      <c r="V6" s="1442"/>
      <c r="W6" s="1442"/>
      <c r="X6" s="1442"/>
      <c r="Y6" s="16"/>
      <c r="Z6" s="16"/>
      <c r="AA6" s="16"/>
      <c r="AB6" s="16"/>
      <c r="AC6" s="16"/>
      <c r="AD6" s="16"/>
      <c r="AE6" s="16"/>
      <c r="AF6" s="16"/>
      <c r="AG6" s="16"/>
      <c r="AH6" s="16"/>
      <c r="AI6" s="16"/>
      <c r="AJ6" s="16"/>
      <c r="AK6" s="16"/>
      <c r="AL6" s="16"/>
      <c r="AM6" s="16"/>
      <c r="AN6" s="16"/>
      <c r="AO6" s="16"/>
      <c r="AP6" s="16"/>
      <c r="AQ6" s="1442"/>
      <c r="AR6" s="1442"/>
      <c r="AS6" s="1442"/>
      <c r="AT6" s="16"/>
      <c r="AU6" s="16"/>
      <c r="AV6" s="16"/>
      <c r="AW6" s="16"/>
      <c r="AX6" s="16"/>
      <c r="AY6" s="16"/>
      <c r="AZ6" s="16"/>
      <c r="BA6" s="16"/>
      <c r="BB6" s="16"/>
      <c r="BC6" s="16"/>
      <c r="BD6" s="16"/>
      <c r="BE6" s="16"/>
      <c r="BF6" s="16"/>
      <c r="BG6" s="16"/>
      <c r="BH6" s="16"/>
      <c r="BI6" s="16"/>
      <c r="BJ6" s="16"/>
      <c r="BK6" s="16"/>
      <c r="BL6" s="1442"/>
      <c r="BM6" s="1442"/>
      <c r="BN6" s="1442"/>
      <c r="BO6" s="16"/>
      <c r="BP6" s="16"/>
      <c r="BQ6" s="16"/>
      <c r="BR6" s="16"/>
      <c r="BS6" s="16"/>
      <c r="BT6" s="16"/>
      <c r="BU6" s="16"/>
      <c r="BV6" s="16"/>
      <c r="BW6" s="16"/>
      <c r="BX6" s="16"/>
      <c r="BY6" s="16"/>
      <c r="BZ6" s="16"/>
      <c r="CA6" s="16"/>
      <c r="CB6" s="16"/>
      <c r="CC6" s="16"/>
      <c r="CD6" s="16"/>
      <c r="CE6" s="16"/>
      <c r="CF6" s="16"/>
    </row>
    <row r="7" spans="1:89" s="666" customFormat="1" ht="20.25" customHeight="1">
      <c r="A7" s="1443" t="s">
        <v>219</v>
      </c>
      <c r="B7" s="1443"/>
      <c r="C7" s="1443"/>
      <c r="D7" s="1444"/>
      <c r="E7" s="1445" t="s">
        <v>1188</v>
      </c>
      <c r="F7" s="17"/>
      <c r="G7" s="17"/>
      <c r="H7" s="17"/>
      <c r="I7" s="17"/>
      <c r="J7" s="17"/>
      <c r="K7" s="1100"/>
      <c r="L7" s="1100"/>
      <c r="M7" s="17"/>
      <c r="N7" s="17"/>
      <c r="O7" s="17"/>
      <c r="P7" s="17"/>
      <c r="Q7" s="17"/>
      <c r="R7" s="17"/>
      <c r="S7" s="1100"/>
      <c r="T7" s="17"/>
      <c r="U7" s="17"/>
      <c r="V7" s="1443"/>
      <c r="W7" s="1443"/>
      <c r="X7" s="1443"/>
      <c r="Y7" s="17"/>
      <c r="Z7" s="17"/>
      <c r="AA7" s="17"/>
      <c r="AB7" s="17"/>
      <c r="AC7" s="17"/>
      <c r="AD7" s="17"/>
      <c r="AE7" s="17"/>
      <c r="AF7" s="17"/>
      <c r="AG7" s="17"/>
      <c r="AH7" s="17"/>
      <c r="AI7" s="17"/>
      <c r="AJ7" s="17"/>
      <c r="AK7" s="17"/>
      <c r="AL7" s="17"/>
      <c r="AM7" s="17"/>
      <c r="AN7" s="17"/>
      <c r="AO7" s="17"/>
      <c r="AP7" s="17"/>
      <c r="AQ7" s="1443"/>
      <c r="AR7" s="1443"/>
      <c r="AS7" s="1443"/>
      <c r="AT7" s="17"/>
      <c r="AU7" s="17"/>
      <c r="AV7" s="17"/>
      <c r="AW7" s="17"/>
      <c r="AX7" s="17"/>
      <c r="AY7" s="17"/>
      <c r="AZ7" s="17"/>
      <c r="BA7" s="17"/>
      <c r="BB7" s="17"/>
      <c r="BC7" s="17"/>
      <c r="BD7" s="17"/>
      <c r="BE7" s="17"/>
      <c r="BF7" s="17"/>
      <c r="BG7" s="17"/>
      <c r="BH7" s="17"/>
      <c r="BI7" s="17"/>
      <c r="BJ7" s="17"/>
      <c r="BK7" s="17"/>
      <c r="BL7" s="1443"/>
      <c r="BM7" s="1443"/>
      <c r="BN7" s="1443"/>
      <c r="BO7" s="17"/>
      <c r="BP7" s="17"/>
      <c r="BQ7" s="17"/>
      <c r="BR7" s="17"/>
      <c r="BS7" s="17"/>
      <c r="BT7" s="17"/>
      <c r="BU7" s="17"/>
      <c r="BV7" s="17"/>
      <c r="BW7" s="17"/>
      <c r="BX7" s="17"/>
      <c r="BY7" s="17"/>
      <c r="BZ7" s="17"/>
      <c r="CA7" s="17"/>
      <c r="CB7" s="17"/>
      <c r="CC7" s="17"/>
      <c r="CD7" s="17"/>
      <c r="CE7" s="17"/>
      <c r="CF7" s="17"/>
    </row>
    <row r="8" spans="1:89" s="666" customFormat="1" ht="18">
      <c r="A8" s="2043" t="s">
        <v>195</v>
      </c>
      <c r="B8" s="1446"/>
      <c r="C8" s="1446"/>
      <c r="D8" s="1447"/>
      <c r="E8" s="608" t="s">
        <v>1290</v>
      </c>
      <c r="F8" s="111"/>
      <c r="G8" s="111"/>
      <c r="H8" s="111"/>
      <c r="I8" s="111"/>
      <c r="J8" s="1426"/>
      <c r="K8" s="1448" t="s">
        <v>1291</v>
      </c>
      <c r="L8" s="2044" t="s">
        <v>864</v>
      </c>
      <c r="M8" s="1447"/>
      <c r="N8" s="697" t="s">
        <v>724</v>
      </c>
      <c r="O8" s="111"/>
      <c r="P8" s="111"/>
      <c r="Q8" s="111"/>
      <c r="R8" s="111"/>
      <c r="S8" s="1448" t="s">
        <v>1291</v>
      </c>
      <c r="T8" s="742"/>
      <c r="U8" s="742"/>
      <c r="V8" s="2043" t="s">
        <v>822</v>
      </c>
      <c r="W8" s="1446"/>
      <c r="X8" s="1446"/>
      <c r="Y8" s="1447"/>
      <c r="Z8" s="741" t="s">
        <v>1271</v>
      </c>
      <c r="AA8" s="111"/>
      <c r="AB8" s="111"/>
      <c r="AC8" s="111"/>
      <c r="AD8" s="111"/>
      <c r="AE8" s="1426"/>
      <c r="AF8" s="1448" t="s">
        <v>1291</v>
      </c>
      <c r="AG8" s="2045" t="s">
        <v>586</v>
      </c>
      <c r="AH8" s="1449"/>
      <c r="AI8" s="697" t="s">
        <v>1245</v>
      </c>
      <c r="AJ8" s="697"/>
      <c r="AK8" s="697"/>
      <c r="AL8" s="697"/>
      <c r="AM8" s="697"/>
      <c r="AN8" s="1450" t="s">
        <v>897</v>
      </c>
      <c r="AO8" s="742"/>
      <c r="AP8" s="742"/>
      <c r="AQ8" s="2043" t="s">
        <v>813</v>
      </c>
      <c r="AR8" s="1446"/>
      <c r="AS8" s="1446"/>
      <c r="AT8" s="17"/>
      <c r="AU8" s="741" t="s">
        <v>1289</v>
      </c>
      <c r="AV8" s="697"/>
      <c r="AW8" s="697"/>
      <c r="AX8" s="17"/>
      <c r="AY8" s="697"/>
      <c r="AZ8" s="741"/>
      <c r="BA8" s="1448" t="s">
        <v>1291</v>
      </c>
      <c r="BB8" s="2045" t="s">
        <v>898</v>
      </c>
      <c r="BC8" s="1449"/>
      <c r="BD8" s="741" t="s">
        <v>1273</v>
      </c>
      <c r="BE8" s="697"/>
      <c r="BF8" s="697"/>
      <c r="BG8" s="697"/>
      <c r="BH8" s="697"/>
      <c r="BI8" s="2042" t="s">
        <v>885</v>
      </c>
      <c r="BJ8" s="742"/>
      <c r="BK8" s="742"/>
      <c r="BL8" s="2043" t="s">
        <v>846</v>
      </c>
      <c r="BM8" s="1446"/>
      <c r="BN8" s="1446"/>
      <c r="BO8" s="1449"/>
      <c r="BP8" s="741" t="s">
        <v>1255</v>
      </c>
      <c r="BQ8" s="697"/>
      <c r="BR8" s="697"/>
      <c r="BS8" s="697"/>
      <c r="BT8" s="697"/>
      <c r="BU8" s="1451"/>
      <c r="BV8" s="2042" t="s">
        <v>885</v>
      </c>
      <c r="BW8" s="2045" t="s">
        <v>874</v>
      </c>
      <c r="BX8" s="1449"/>
      <c r="BY8" s="740" t="s">
        <v>1186</v>
      </c>
      <c r="BZ8" s="697"/>
      <c r="CA8" s="697"/>
      <c r="CB8" s="697"/>
      <c r="CC8" s="697"/>
      <c r="CD8" s="1450" t="s">
        <v>897</v>
      </c>
      <c r="CE8" s="742"/>
      <c r="CF8" s="742"/>
    </row>
    <row r="9" spans="1:89" s="666" customFormat="1" ht="18" customHeight="1">
      <c r="A9" s="2596" t="s">
        <v>743</v>
      </c>
      <c r="B9" s="2596"/>
      <c r="C9" s="2597"/>
      <c r="D9" s="31"/>
      <c r="E9" s="662"/>
      <c r="F9" s="2046" t="s">
        <v>899</v>
      </c>
      <c r="G9" s="2047" t="s">
        <v>191</v>
      </c>
      <c r="H9" s="664"/>
      <c r="I9" s="1453" t="s">
        <v>1630</v>
      </c>
      <c r="J9" s="665"/>
      <c r="K9" s="42"/>
      <c r="L9" s="1924"/>
      <c r="M9" s="1642"/>
      <c r="N9" s="2046" t="s">
        <v>899</v>
      </c>
      <c r="O9" s="2047" t="s">
        <v>191</v>
      </c>
      <c r="P9" s="664"/>
      <c r="Q9" s="1453" t="s">
        <v>1630</v>
      </c>
      <c r="R9" s="665"/>
      <c r="S9" s="42"/>
      <c r="T9" s="2589" t="s">
        <v>1885</v>
      </c>
      <c r="U9" s="2669"/>
      <c r="V9" s="2596" t="s">
        <v>1886</v>
      </c>
      <c r="W9" s="2596"/>
      <c r="X9" s="2597"/>
      <c r="Y9" s="31"/>
      <c r="Z9" s="662"/>
      <c r="AA9" s="2046" t="s">
        <v>899</v>
      </c>
      <c r="AB9" s="2047" t="s">
        <v>191</v>
      </c>
      <c r="AC9" s="664"/>
      <c r="AD9" s="1453" t="s">
        <v>1630</v>
      </c>
      <c r="AE9" s="665"/>
      <c r="AF9" s="42"/>
      <c r="AG9" s="42"/>
      <c r="AH9" s="662"/>
      <c r="AI9" s="2046" t="s">
        <v>899</v>
      </c>
      <c r="AJ9" s="2047" t="s">
        <v>191</v>
      </c>
      <c r="AK9" s="664"/>
      <c r="AL9" s="1453" t="s">
        <v>1630</v>
      </c>
      <c r="AM9" s="665"/>
      <c r="AN9" s="42"/>
      <c r="AO9" s="2589" t="s">
        <v>1885</v>
      </c>
      <c r="AP9" s="2669"/>
      <c r="AQ9" s="2596" t="s">
        <v>1886</v>
      </c>
      <c r="AR9" s="2596"/>
      <c r="AS9" s="2597"/>
      <c r="AT9" s="31"/>
      <c r="AU9" s="662"/>
      <c r="AV9" s="2046" t="s">
        <v>899</v>
      </c>
      <c r="AW9" s="1452" t="s">
        <v>191</v>
      </c>
      <c r="AX9" s="664"/>
      <c r="AY9" s="1453" t="s">
        <v>1630</v>
      </c>
      <c r="AZ9" s="665"/>
      <c r="BA9" s="42"/>
      <c r="BB9" s="42"/>
      <c r="BC9" s="662"/>
      <c r="BD9" s="2046" t="s">
        <v>899</v>
      </c>
      <c r="BE9" s="2047" t="s">
        <v>191</v>
      </c>
      <c r="BF9" s="664"/>
      <c r="BG9" s="1453" t="s">
        <v>1630</v>
      </c>
      <c r="BH9" s="665"/>
      <c r="BI9" s="42"/>
      <c r="BJ9" s="2589" t="s">
        <v>1885</v>
      </c>
      <c r="BK9" s="2669"/>
      <c r="BL9" s="2596" t="s">
        <v>1886</v>
      </c>
      <c r="BM9" s="2596"/>
      <c r="BN9" s="2597"/>
      <c r="BO9" s="31"/>
      <c r="BP9" s="662"/>
      <c r="BQ9" s="2046" t="s">
        <v>899</v>
      </c>
      <c r="BR9" s="2047" t="s">
        <v>191</v>
      </c>
      <c r="BS9" s="664"/>
      <c r="BT9" s="1453" t="s">
        <v>1630</v>
      </c>
      <c r="BU9" s="665"/>
      <c r="BV9" s="42"/>
      <c r="BW9" s="42"/>
      <c r="BX9" s="662"/>
      <c r="BY9" s="2046" t="s">
        <v>899</v>
      </c>
      <c r="BZ9" s="2047" t="s">
        <v>191</v>
      </c>
      <c r="CA9" s="664"/>
      <c r="CB9" s="1453" t="s">
        <v>1630</v>
      </c>
      <c r="CC9" s="665"/>
      <c r="CD9" s="42"/>
      <c r="CE9" s="2589" t="s">
        <v>1885</v>
      </c>
      <c r="CF9" s="2669"/>
    </row>
    <row r="10" spans="1:89" s="666" customFormat="1" ht="18" customHeight="1">
      <c r="A10" s="2646"/>
      <c r="B10" s="2646"/>
      <c r="C10" s="2647"/>
      <c r="D10" s="1925" t="s">
        <v>96</v>
      </c>
      <c r="E10" s="2048" t="s">
        <v>97</v>
      </c>
      <c r="F10" s="2048" t="s">
        <v>60</v>
      </c>
      <c r="G10" s="2048" t="s">
        <v>1633</v>
      </c>
      <c r="H10" s="2049" t="s">
        <v>900</v>
      </c>
      <c r="I10" s="1643"/>
      <c r="J10" s="1644"/>
      <c r="K10" s="1926" t="s">
        <v>809</v>
      </c>
      <c r="L10" s="1926" t="s">
        <v>96</v>
      </c>
      <c r="M10" s="2048" t="s">
        <v>97</v>
      </c>
      <c r="N10" s="2048" t="s">
        <v>60</v>
      </c>
      <c r="O10" s="2048" t="s">
        <v>1633</v>
      </c>
      <c r="P10" s="2050" t="s">
        <v>900</v>
      </c>
      <c r="Q10" s="1456"/>
      <c r="R10" s="1457"/>
      <c r="S10" s="1926" t="s">
        <v>809</v>
      </c>
      <c r="T10" s="2577"/>
      <c r="U10" s="2670"/>
      <c r="V10" s="2646"/>
      <c r="W10" s="2646"/>
      <c r="X10" s="2647"/>
      <c r="Y10" s="1925" t="s">
        <v>96</v>
      </c>
      <c r="Z10" s="2048" t="s">
        <v>97</v>
      </c>
      <c r="AA10" s="2048" t="s">
        <v>60</v>
      </c>
      <c r="AB10" s="2048" t="s">
        <v>1633</v>
      </c>
      <c r="AC10" s="2050" t="s">
        <v>609</v>
      </c>
      <c r="AD10" s="1454"/>
      <c r="AE10" s="1455"/>
      <c r="AF10" s="1926" t="s">
        <v>809</v>
      </c>
      <c r="AG10" s="1926" t="s">
        <v>96</v>
      </c>
      <c r="AH10" s="2048" t="s">
        <v>97</v>
      </c>
      <c r="AI10" s="2048" t="s">
        <v>60</v>
      </c>
      <c r="AJ10" s="2048" t="s">
        <v>1633</v>
      </c>
      <c r="AK10" s="2050" t="s">
        <v>900</v>
      </c>
      <c r="AL10" s="1454"/>
      <c r="AM10" s="1455"/>
      <c r="AN10" s="1926" t="s">
        <v>809</v>
      </c>
      <c r="AO10" s="2577"/>
      <c r="AP10" s="2670"/>
      <c r="AQ10" s="2646"/>
      <c r="AR10" s="2646"/>
      <c r="AS10" s="2647"/>
      <c r="AT10" s="1925" t="s">
        <v>96</v>
      </c>
      <c r="AU10" s="2048" t="s">
        <v>97</v>
      </c>
      <c r="AV10" s="2048" t="s">
        <v>60</v>
      </c>
      <c r="AW10" s="2048" t="s">
        <v>1633</v>
      </c>
      <c r="AX10" s="2050" t="s">
        <v>900</v>
      </c>
      <c r="AY10" s="1454"/>
      <c r="AZ10" s="1455"/>
      <c r="BA10" s="1926" t="s">
        <v>809</v>
      </c>
      <c r="BB10" s="1926" t="s">
        <v>96</v>
      </c>
      <c r="BC10" s="2048" t="s">
        <v>97</v>
      </c>
      <c r="BD10" s="2048" t="s">
        <v>60</v>
      </c>
      <c r="BE10" s="2048" t="s">
        <v>1633</v>
      </c>
      <c r="BF10" s="2050" t="s">
        <v>900</v>
      </c>
      <c r="BG10" s="1454"/>
      <c r="BH10" s="1455"/>
      <c r="BI10" s="1926" t="s">
        <v>809</v>
      </c>
      <c r="BJ10" s="2577"/>
      <c r="BK10" s="2670"/>
      <c r="BL10" s="2646"/>
      <c r="BM10" s="2646"/>
      <c r="BN10" s="2647"/>
      <c r="BO10" s="1925" t="s">
        <v>96</v>
      </c>
      <c r="BP10" s="2048" t="s">
        <v>97</v>
      </c>
      <c r="BQ10" s="2048" t="s">
        <v>60</v>
      </c>
      <c r="BR10" s="2048" t="s">
        <v>1633</v>
      </c>
      <c r="BS10" s="2050" t="s">
        <v>900</v>
      </c>
      <c r="BT10" s="1454"/>
      <c r="BU10" s="1455"/>
      <c r="BV10" s="1926" t="s">
        <v>809</v>
      </c>
      <c r="BW10" s="1926" t="s">
        <v>96</v>
      </c>
      <c r="BX10" s="2048" t="s">
        <v>97</v>
      </c>
      <c r="BY10" s="2048" t="s">
        <v>60</v>
      </c>
      <c r="BZ10" s="2048" t="s">
        <v>1633</v>
      </c>
      <c r="CA10" s="2050" t="s">
        <v>900</v>
      </c>
      <c r="CB10" s="1454"/>
      <c r="CC10" s="1455"/>
      <c r="CD10" s="1926" t="s">
        <v>809</v>
      </c>
      <c r="CE10" s="2577"/>
      <c r="CF10" s="2670"/>
    </row>
    <row r="11" spans="1:89" s="666" customFormat="1" ht="18" customHeight="1">
      <c r="A11" s="2646"/>
      <c r="B11" s="2646"/>
      <c r="C11" s="2647"/>
      <c r="D11" s="36"/>
      <c r="E11" s="51"/>
      <c r="F11" s="51"/>
      <c r="G11" s="1926" t="s">
        <v>61</v>
      </c>
      <c r="H11" s="1458" t="s">
        <v>1963</v>
      </c>
      <c r="I11" s="1459"/>
      <c r="J11" s="1460"/>
      <c r="K11" s="51"/>
      <c r="L11" s="51"/>
      <c r="M11" s="51"/>
      <c r="N11" s="51"/>
      <c r="O11" s="1926" t="s">
        <v>61</v>
      </c>
      <c r="P11" s="1458" t="s">
        <v>1963</v>
      </c>
      <c r="Q11" s="1459"/>
      <c r="R11" s="1460"/>
      <c r="S11" s="51"/>
      <c r="T11" s="2577"/>
      <c r="U11" s="2670"/>
      <c r="V11" s="2646"/>
      <c r="W11" s="2646"/>
      <c r="X11" s="2647"/>
      <c r="Y11" s="36"/>
      <c r="Z11" s="51"/>
      <c r="AA11" s="51"/>
      <c r="AB11" s="1926" t="s">
        <v>61</v>
      </c>
      <c r="AC11" s="1458" t="s">
        <v>1963</v>
      </c>
      <c r="AD11" s="1459"/>
      <c r="AE11" s="1460"/>
      <c r="AF11" s="51"/>
      <c r="AG11" s="51"/>
      <c r="AH11" s="51"/>
      <c r="AI11" s="51"/>
      <c r="AJ11" s="1926" t="s">
        <v>61</v>
      </c>
      <c r="AK11" s="1458" t="s">
        <v>1963</v>
      </c>
      <c r="AL11" s="1459"/>
      <c r="AM11" s="1460"/>
      <c r="AN11" s="51"/>
      <c r="AO11" s="2577"/>
      <c r="AP11" s="2670"/>
      <c r="AQ11" s="2646"/>
      <c r="AR11" s="2646"/>
      <c r="AS11" s="2647"/>
      <c r="AT11" s="36"/>
      <c r="AU11" s="51"/>
      <c r="AV11" s="51"/>
      <c r="AW11" s="1926" t="s">
        <v>61</v>
      </c>
      <c r="AX11" s="1458" t="s">
        <v>1963</v>
      </c>
      <c r="AY11" s="1459"/>
      <c r="AZ11" s="1460"/>
      <c r="BA11" s="51"/>
      <c r="BB11" s="51"/>
      <c r="BC11" s="51"/>
      <c r="BD11" s="51"/>
      <c r="BE11" s="1926" t="s">
        <v>61</v>
      </c>
      <c r="BF11" s="1458" t="s">
        <v>1963</v>
      </c>
      <c r="BG11" s="1459"/>
      <c r="BH11" s="1460"/>
      <c r="BI11" s="51"/>
      <c r="BJ11" s="2577"/>
      <c r="BK11" s="2670"/>
      <c r="BL11" s="2646"/>
      <c r="BM11" s="2646"/>
      <c r="BN11" s="2647"/>
      <c r="BO11" s="36"/>
      <c r="BP11" s="51"/>
      <c r="BQ11" s="51"/>
      <c r="BR11" s="1926" t="s">
        <v>61</v>
      </c>
      <c r="BS11" s="1458" t="s">
        <v>1963</v>
      </c>
      <c r="BT11" s="1459"/>
      <c r="BU11" s="1460"/>
      <c r="BV11" s="51"/>
      <c r="BW11" s="51"/>
      <c r="BX11" s="51"/>
      <c r="BY11" s="51"/>
      <c r="BZ11" s="1926" t="s">
        <v>61</v>
      </c>
      <c r="CA11" s="1458" t="s">
        <v>1963</v>
      </c>
      <c r="CB11" s="1459"/>
      <c r="CC11" s="1460"/>
      <c r="CD11" s="51"/>
      <c r="CE11" s="2577"/>
      <c r="CF11" s="2670"/>
    </row>
    <row r="12" spans="1:89" s="666" customFormat="1" ht="18" customHeight="1">
      <c r="A12" s="2646"/>
      <c r="B12" s="2646"/>
      <c r="C12" s="2647"/>
      <c r="D12" s="36"/>
      <c r="E12" s="51"/>
      <c r="F12" s="51"/>
      <c r="G12" s="51" t="s">
        <v>1642</v>
      </c>
      <c r="H12" s="1925" t="s">
        <v>773</v>
      </c>
      <c r="I12" s="2048" t="s">
        <v>119</v>
      </c>
      <c r="J12" s="2048" t="s">
        <v>775</v>
      </c>
      <c r="K12" s="51"/>
      <c r="L12" s="51"/>
      <c r="M12" s="51"/>
      <c r="N12" s="51"/>
      <c r="O12" s="51" t="s">
        <v>1889</v>
      </c>
      <c r="P12" s="1925" t="s">
        <v>773</v>
      </c>
      <c r="Q12" s="2048" t="s">
        <v>119</v>
      </c>
      <c r="R12" s="2048" t="s">
        <v>775</v>
      </c>
      <c r="S12" s="51"/>
      <c r="T12" s="2577"/>
      <c r="U12" s="2670"/>
      <c r="V12" s="2646"/>
      <c r="W12" s="2646"/>
      <c r="X12" s="2647"/>
      <c r="Y12" s="36"/>
      <c r="Z12" s="51"/>
      <c r="AA12" s="51"/>
      <c r="AB12" s="51" t="s">
        <v>1889</v>
      </c>
      <c r="AC12" s="1925" t="s">
        <v>773</v>
      </c>
      <c r="AD12" s="2048" t="s">
        <v>119</v>
      </c>
      <c r="AE12" s="2048" t="s">
        <v>775</v>
      </c>
      <c r="AF12" s="51"/>
      <c r="AG12" s="51"/>
      <c r="AH12" s="51"/>
      <c r="AI12" s="51"/>
      <c r="AJ12" s="51" t="s">
        <v>1889</v>
      </c>
      <c r="AK12" s="1925" t="s">
        <v>773</v>
      </c>
      <c r="AL12" s="2048" t="s">
        <v>119</v>
      </c>
      <c r="AM12" s="2048" t="s">
        <v>775</v>
      </c>
      <c r="AN12" s="51"/>
      <c r="AO12" s="2577"/>
      <c r="AP12" s="2670"/>
      <c r="AQ12" s="2646"/>
      <c r="AR12" s="2646"/>
      <c r="AS12" s="2647"/>
      <c r="AT12" s="36"/>
      <c r="AU12" s="51"/>
      <c r="AV12" s="51"/>
      <c r="AW12" s="51" t="s">
        <v>1889</v>
      </c>
      <c r="AX12" s="1925" t="s">
        <v>773</v>
      </c>
      <c r="AY12" s="2048" t="s">
        <v>119</v>
      </c>
      <c r="AZ12" s="2048" t="s">
        <v>775</v>
      </c>
      <c r="BA12" s="51"/>
      <c r="BB12" s="51"/>
      <c r="BC12" s="51"/>
      <c r="BD12" s="51"/>
      <c r="BE12" s="51" t="s">
        <v>1889</v>
      </c>
      <c r="BF12" s="1925" t="s">
        <v>773</v>
      </c>
      <c r="BG12" s="2048" t="s">
        <v>119</v>
      </c>
      <c r="BH12" s="2048" t="s">
        <v>775</v>
      </c>
      <c r="BI12" s="51"/>
      <c r="BJ12" s="2577"/>
      <c r="BK12" s="2670"/>
      <c r="BL12" s="2646"/>
      <c r="BM12" s="2646"/>
      <c r="BN12" s="2647"/>
      <c r="BO12" s="36"/>
      <c r="BP12" s="51"/>
      <c r="BQ12" s="51"/>
      <c r="BR12" s="51" t="s">
        <v>1889</v>
      </c>
      <c r="BS12" s="1925" t="s">
        <v>773</v>
      </c>
      <c r="BT12" s="2048" t="s">
        <v>119</v>
      </c>
      <c r="BU12" s="2048" t="s">
        <v>775</v>
      </c>
      <c r="BV12" s="51"/>
      <c r="BW12" s="51"/>
      <c r="BX12" s="51"/>
      <c r="BY12" s="51"/>
      <c r="BZ12" s="51" t="s">
        <v>1889</v>
      </c>
      <c r="CA12" s="1925" t="s">
        <v>773</v>
      </c>
      <c r="CB12" s="2048" t="s">
        <v>119</v>
      </c>
      <c r="CC12" s="2048" t="s">
        <v>775</v>
      </c>
      <c r="CD12" s="51"/>
      <c r="CE12" s="2577"/>
      <c r="CF12" s="2670"/>
    </row>
    <row r="13" spans="1:89" s="666" customFormat="1" ht="18" customHeight="1">
      <c r="A13" s="2646"/>
      <c r="B13" s="2646"/>
      <c r="C13" s="2647"/>
      <c r="D13" s="36" t="s">
        <v>101</v>
      </c>
      <c r="E13" s="51" t="s">
        <v>1649</v>
      </c>
      <c r="F13" s="51" t="s">
        <v>1833</v>
      </c>
      <c r="G13" s="51" t="s">
        <v>102</v>
      </c>
      <c r="H13" s="36" t="s">
        <v>1800</v>
      </c>
      <c r="I13" s="51" t="s">
        <v>1766</v>
      </c>
      <c r="J13" s="51" t="s">
        <v>1800</v>
      </c>
      <c r="K13" s="51" t="s">
        <v>1644</v>
      </c>
      <c r="L13" s="51" t="s">
        <v>101</v>
      </c>
      <c r="M13" s="51" t="s">
        <v>1649</v>
      </c>
      <c r="N13" s="51" t="s">
        <v>1833</v>
      </c>
      <c r="O13" s="51" t="s">
        <v>102</v>
      </c>
      <c r="P13" s="36" t="s">
        <v>1800</v>
      </c>
      <c r="Q13" s="51" t="s">
        <v>1766</v>
      </c>
      <c r="R13" s="51" t="s">
        <v>1800</v>
      </c>
      <c r="S13" s="51" t="s">
        <v>1644</v>
      </c>
      <c r="T13" s="2577"/>
      <c r="U13" s="2670"/>
      <c r="V13" s="2646"/>
      <c r="W13" s="2646"/>
      <c r="X13" s="2647"/>
      <c r="Y13" s="36" t="s">
        <v>101</v>
      </c>
      <c r="Z13" s="51" t="s">
        <v>1649</v>
      </c>
      <c r="AA13" s="51" t="s">
        <v>1833</v>
      </c>
      <c r="AB13" s="51" t="s">
        <v>102</v>
      </c>
      <c r="AC13" s="36" t="s">
        <v>1800</v>
      </c>
      <c r="AD13" s="51" t="s">
        <v>1766</v>
      </c>
      <c r="AE13" s="51" t="s">
        <v>1800</v>
      </c>
      <c r="AF13" s="51" t="s">
        <v>1644</v>
      </c>
      <c r="AG13" s="51" t="s">
        <v>101</v>
      </c>
      <c r="AH13" s="51" t="s">
        <v>1649</v>
      </c>
      <c r="AI13" s="51" t="s">
        <v>1833</v>
      </c>
      <c r="AJ13" s="51" t="s">
        <v>102</v>
      </c>
      <c r="AK13" s="36" t="s">
        <v>1800</v>
      </c>
      <c r="AL13" s="51" t="s">
        <v>1766</v>
      </c>
      <c r="AM13" s="51" t="s">
        <v>1800</v>
      </c>
      <c r="AN13" s="51" t="s">
        <v>1644</v>
      </c>
      <c r="AO13" s="2577"/>
      <c r="AP13" s="2670"/>
      <c r="AQ13" s="2646"/>
      <c r="AR13" s="2646"/>
      <c r="AS13" s="2647"/>
      <c r="AT13" s="36" t="s">
        <v>101</v>
      </c>
      <c r="AU13" s="51" t="s">
        <v>1649</v>
      </c>
      <c r="AV13" s="51" t="s">
        <v>1833</v>
      </c>
      <c r="AW13" s="51" t="s">
        <v>102</v>
      </c>
      <c r="AX13" s="36" t="s">
        <v>1800</v>
      </c>
      <c r="AY13" s="51" t="s">
        <v>1766</v>
      </c>
      <c r="AZ13" s="51" t="s">
        <v>1800</v>
      </c>
      <c r="BA13" s="51" t="s">
        <v>1644</v>
      </c>
      <c r="BB13" s="51" t="s">
        <v>101</v>
      </c>
      <c r="BC13" s="51" t="s">
        <v>1649</v>
      </c>
      <c r="BD13" s="51" t="s">
        <v>1833</v>
      </c>
      <c r="BE13" s="51" t="s">
        <v>102</v>
      </c>
      <c r="BF13" s="36" t="s">
        <v>1800</v>
      </c>
      <c r="BG13" s="51" t="s">
        <v>1766</v>
      </c>
      <c r="BH13" s="51" t="s">
        <v>1800</v>
      </c>
      <c r="BI13" s="51" t="s">
        <v>1644</v>
      </c>
      <c r="BJ13" s="2577"/>
      <c r="BK13" s="2670"/>
      <c r="BL13" s="2646"/>
      <c r="BM13" s="2646"/>
      <c r="BN13" s="2647"/>
      <c r="BO13" s="36" t="s">
        <v>101</v>
      </c>
      <c r="BP13" s="51" t="s">
        <v>1649</v>
      </c>
      <c r="BQ13" s="51" t="s">
        <v>1833</v>
      </c>
      <c r="BR13" s="51" t="s">
        <v>102</v>
      </c>
      <c r="BS13" s="36" t="s">
        <v>1800</v>
      </c>
      <c r="BT13" s="51" t="s">
        <v>1766</v>
      </c>
      <c r="BU13" s="51" t="s">
        <v>1800</v>
      </c>
      <c r="BV13" s="51" t="s">
        <v>1644</v>
      </c>
      <c r="BW13" s="51" t="s">
        <v>101</v>
      </c>
      <c r="BX13" s="51" t="s">
        <v>1649</v>
      </c>
      <c r="BY13" s="51" t="s">
        <v>1833</v>
      </c>
      <c r="BZ13" s="51" t="s">
        <v>102</v>
      </c>
      <c r="CA13" s="36" t="s">
        <v>1800</v>
      </c>
      <c r="CB13" s="51" t="s">
        <v>1766</v>
      </c>
      <c r="CC13" s="51" t="s">
        <v>1800</v>
      </c>
      <c r="CD13" s="51" t="s">
        <v>1644</v>
      </c>
      <c r="CE13" s="2577"/>
      <c r="CF13" s="2670"/>
    </row>
    <row r="14" spans="1:89" s="666" customFormat="1" ht="18" customHeight="1">
      <c r="A14" s="2648"/>
      <c r="B14" s="2648"/>
      <c r="C14" s="2649"/>
      <c r="D14" s="120"/>
      <c r="E14" s="668"/>
      <c r="F14" s="669"/>
      <c r="G14" s="670"/>
      <c r="H14" s="667" t="s">
        <v>1649</v>
      </c>
      <c r="I14" s="670" t="s">
        <v>1768</v>
      </c>
      <c r="J14" s="671" t="s">
        <v>103</v>
      </c>
      <c r="K14" s="668"/>
      <c r="L14" s="668"/>
      <c r="M14" s="668"/>
      <c r="N14" s="669"/>
      <c r="O14" s="670"/>
      <c r="P14" s="667" t="s">
        <v>1649</v>
      </c>
      <c r="Q14" s="670" t="s">
        <v>1768</v>
      </c>
      <c r="R14" s="671" t="s">
        <v>103</v>
      </c>
      <c r="S14" s="668"/>
      <c r="T14" s="2671"/>
      <c r="U14" s="2672"/>
      <c r="V14" s="2648"/>
      <c r="W14" s="2648"/>
      <c r="X14" s="2649"/>
      <c r="Y14" s="120"/>
      <c r="Z14" s="668"/>
      <c r="AA14" s="669"/>
      <c r="AB14" s="670"/>
      <c r="AC14" s="667" t="s">
        <v>1649</v>
      </c>
      <c r="AD14" s="670" t="s">
        <v>1768</v>
      </c>
      <c r="AE14" s="671" t="s">
        <v>103</v>
      </c>
      <c r="AF14" s="668"/>
      <c r="AG14" s="668"/>
      <c r="AH14" s="668"/>
      <c r="AI14" s="669"/>
      <c r="AJ14" s="670"/>
      <c r="AK14" s="667" t="s">
        <v>1649</v>
      </c>
      <c r="AL14" s="670" t="s">
        <v>1768</v>
      </c>
      <c r="AM14" s="671" t="s">
        <v>103</v>
      </c>
      <c r="AN14" s="668"/>
      <c r="AO14" s="2671"/>
      <c r="AP14" s="2672"/>
      <c r="AQ14" s="2648"/>
      <c r="AR14" s="2648"/>
      <c r="AS14" s="2649"/>
      <c r="AT14" s="120"/>
      <c r="AU14" s="668"/>
      <c r="AV14" s="669"/>
      <c r="AW14" s="670"/>
      <c r="AX14" s="667" t="s">
        <v>1649</v>
      </c>
      <c r="AY14" s="670" t="s">
        <v>1768</v>
      </c>
      <c r="AZ14" s="671" t="s">
        <v>103</v>
      </c>
      <c r="BA14" s="668"/>
      <c r="BB14" s="668"/>
      <c r="BC14" s="668"/>
      <c r="BD14" s="669"/>
      <c r="BE14" s="670"/>
      <c r="BF14" s="667" t="s">
        <v>1649</v>
      </c>
      <c r="BG14" s="670" t="s">
        <v>1768</v>
      </c>
      <c r="BH14" s="671" t="s">
        <v>103</v>
      </c>
      <c r="BI14" s="668"/>
      <c r="BJ14" s="2671"/>
      <c r="BK14" s="2672"/>
      <c r="BL14" s="2648"/>
      <c r="BM14" s="2648"/>
      <c r="BN14" s="2649"/>
      <c r="BO14" s="120"/>
      <c r="BP14" s="668"/>
      <c r="BQ14" s="669"/>
      <c r="BR14" s="670"/>
      <c r="BS14" s="667" t="s">
        <v>1649</v>
      </c>
      <c r="BT14" s="670" t="s">
        <v>1768</v>
      </c>
      <c r="BU14" s="671" t="s">
        <v>103</v>
      </c>
      <c r="BV14" s="668"/>
      <c r="BW14" s="668"/>
      <c r="BX14" s="668"/>
      <c r="BY14" s="669"/>
      <c r="BZ14" s="670"/>
      <c r="CA14" s="667" t="s">
        <v>1649</v>
      </c>
      <c r="CB14" s="670" t="s">
        <v>1768</v>
      </c>
      <c r="CC14" s="671" t="s">
        <v>103</v>
      </c>
      <c r="CD14" s="668"/>
      <c r="CE14" s="2671"/>
      <c r="CF14" s="2672"/>
    </row>
    <row r="15" spans="1:89" ht="18" customHeight="1">
      <c r="A15" s="63">
        <v>41275</v>
      </c>
      <c r="B15" s="64">
        <v>41275</v>
      </c>
      <c r="C15" s="976">
        <v>41275</v>
      </c>
      <c r="D15" s="2245">
        <v>600833</v>
      </c>
      <c r="E15" s="2245">
        <v>628294</v>
      </c>
      <c r="F15" s="2245">
        <v>23639</v>
      </c>
      <c r="G15" s="2245">
        <v>2771</v>
      </c>
      <c r="H15" s="2245">
        <v>601884</v>
      </c>
      <c r="I15" s="2245">
        <v>565869</v>
      </c>
      <c r="J15" s="2245">
        <v>36015</v>
      </c>
      <c r="K15" s="2244">
        <v>45311</v>
      </c>
      <c r="L15" s="2245">
        <v>20982</v>
      </c>
      <c r="M15" s="2245">
        <v>21209</v>
      </c>
      <c r="N15" s="2245">
        <v>947</v>
      </c>
      <c r="O15" s="2245" t="s">
        <v>21</v>
      </c>
      <c r="P15" s="2245">
        <v>20262</v>
      </c>
      <c r="Q15" s="2245">
        <v>16250</v>
      </c>
      <c r="R15" s="2245">
        <v>4012</v>
      </c>
      <c r="S15" s="2244">
        <v>583</v>
      </c>
      <c r="T15" s="1340">
        <v>41275</v>
      </c>
      <c r="U15" s="615">
        <v>41275</v>
      </c>
      <c r="V15" s="63">
        <v>41275</v>
      </c>
      <c r="W15" s="64">
        <v>41275</v>
      </c>
      <c r="X15" s="976">
        <v>41275</v>
      </c>
      <c r="Y15" s="2245">
        <v>69832</v>
      </c>
      <c r="Z15" s="2245">
        <v>69940</v>
      </c>
      <c r="AA15" s="2245">
        <v>8777</v>
      </c>
      <c r="AB15" s="2245">
        <v>159</v>
      </c>
      <c r="AC15" s="2245">
        <v>61004</v>
      </c>
      <c r="AD15" s="2245">
        <v>55479</v>
      </c>
      <c r="AE15" s="2245">
        <v>5525</v>
      </c>
      <c r="AF15" s="2244">
        <v>2852</v>
      </c>
      <c r="AG15" s="2245">
        <v>9364</v>
      </c>
      <c r="AH15" s="2245">
        <v>9349</v>
      </c>
      <c r="AI15" s="2245" t="s">
        <v>21</v>
      </c>
      <c r="AJ15" s="2245" t="s">
        <v>21</v>
      </c>
      <c r="AK15" s="2245">
        <v>9349</v>
      </c>
      <c r="AL15" s="2245">
        <v>8109</v>
      </c>
      <c r="AM15" s="2245">
        <v>1240</v>
      </c>
      <c r="AN15" s="2244">
        <v>102</v>
      </c>
      <c r="AO15" s="1340">
        <v>41275</v>
      </c>
      <c r="AP15" s="615">
        <v>41275</v>
      </c>
      <c r="AQ15" s="63">
        <v>41275</v>
      </c>
      <c r="AR15" s="64">
        <v>41275</v>
      </c>
      <c r="AS15" s="976">
        <v>41275</v>
      </c>
      <c r="AT15" s="2245">
        <v>320610</v>
      </c>
      <c r="AU15" s="2245">
        <v>348672</v>
      </c>
      <c r="AV15" s="2245">
        <v>12441</v>
      </c>
      <c r="AW15" s="2245" t="s">
        <v>21</v>
      </c>
      <c r="AX15" s="2245">
        <v>336231</v>
      </c>
      <c r="AY15" s="2245">
        <v>324002</v>
      </c>
      <c r="AZ15" s="2245">
        <v>12229</v>
      </c>
      <c r="BA15" s="2244">
        <v>34833</v>
      </c>
      <c r="BB15" s="2245" t="s">
        <v>21</v>
      </c>
      <c r="BC15" s="2245">
        <v>376091</v>
      </c>
      <c r="BD15" s="2245">
        <v>118137</v>
      </c>
      <c r="BE15" s="2245" t="s">
        <v>21</v>
      </c>
      <c r="BF15" s="2245">
        <v>257954</v>
      </c>
      <c r="BG15" s="2245">
        <v>257954</v>
      </c>
      <c r="BH15" s="2245" t="s">
        <v>21</v>
      </c>
      <c r="BI15" s="2244" t="s">
        <v>22</v>
      </c>
      <c r="BJ15" s="1340">
        <v>41275</v>
      </c>
      <c r="BK15" s="615">
        <v>41275</v>
      </c>
      <c r="BL15" s="63">
        <v>41275</v>
      </c>
      <c r="BM15" s="64">
        <v>41275</v>
      </c>
      <c r="BN15" s="976">
        <v>41275</v>
      </c>
      <c r="BO15" s="2245">
        <v>55135</v>
      </c>
      <c r="BP15" s="2245">
        <v>55135</v>
      </c>
      <c r="BQ15" s="2245">
        <v>981</v>
      </c>
      <c r="BR15" s="2245" t="s">
        <v>21</v>
      </c>
      <c r="BS15" s="2245">
        <v>54154</v>
      </c>
      <c r="BT15" s="2245">
        <v>54154</v>
      </c>
      <c r="BU15" s="2245" t="s">
        <v>21</v>
      </c>
      <c r="BV15" s="2244" t="s">
        <v>22</v>
      </c>
      <c r="BW15" s="2245" t="s">
        <v>21</v>
      </c>
      <c r="BX15" s="2245" t="s">
        <v>21</v>
      </c>
      <c r="BY15" s="2245" t="s">
        <v>21</v>
      </c>
      <c r="BZ15" s="2245" t="s">
        <v>21</v>
      </c>
      <c r="CA15" s="2245" t="s">
        <v>21</v>
      </c>
      <c r="CB15" s="2245" t="s">
        <v>21</v>
      </c>
      <c r="CC15" s="2245" t="s">
        <v>21</v>
      </c>
      <c r="CD15" s="2244" t="s">
        <v>21</v>
      </c>
      <c r="CE15" s="1340">
        <v>41275</v>
      </c>
      <c r="CF15" s="615">
        <v>41275</v>
      </c>
    </row>
    <row r="16" spans="1:89" ht="15" customHeight="1">
      <c r="A16" s="73"/>
      <c r="B16" s="64">
        <v>41640</v>
      </c>
      <c r="C16" s="127"/>
      <c r="D16" s="2245">
        <v>574595</v>
      </c>
      <c r="E16" s="2245">
        <v>616512</v>
      </c>
      <c r="F16" s="2245">
        <v>25385</v>
      </c>
      <c r="G16" s="2245">
        <v>2672</v>
      </c>
      <c r="H16" s="2245">
        <v>588455</v>
      </c>
      <c r="I16" s="2245">
        <v>552244</v>
      </c>
      <c r="J16" s="2245">
        <v>36211</v>
      </c>
      <c r="K16" s="2245">
        <v>35035</v>
      </c>
      <c r="L16" s="2245">
        <v>18306</v>
      </c>
      <c r="M16" s="2245">
        <v>18364</v>
      </c>
      <c r="N16" s="2245">
        <v>1006</v>
      </c>
      <c r="O16" s="2245" t="s">
        <v>21</v>
      </c>
      <c r="P16" s="2245">
        <v>17358</v>
      </c>
      <c r="Q16" s="2245">
        <v>12779</v>
      </c>
      <c r="R16" s="2245">
        <v>4579</v>
      </c>
      <c r="S16" s="2245">
        <v>514</v>
      </c>
      <c r="T16" s="1340">
        <v>41640</v>
      </c>
      <c r="U16" s="615">
        <v>41640</v>
      </c>
      <c r="V16" s="73"/>
      <c r="W16" s="64">
        <v>41640</v>
      </c>
      <c r="X16" s="127"/>
      <c r="Y16" s="2245">
        <v>68820</v>
      </c>
      <c r="Z16" s="2245">
        <v>69447</v>
      </c>
      <c r="AA16" s="2245">
        <v>7405</v>
      </c>
      <c r="AB16" s="2245">
        <v>192</v>
      </c>
      <c r="AC16" s="2245">
        <v>61850</v>
      </c>
      <c r="AD16" s="2245">
        <v>56292</v>
      </c>
      <c r="AE16" s="2245">
        <v>5558</v>
      </c>
      <c r="AF16" s="2245">
        <v>2256</v>
      </c>
      <c r="AG16" s="2245">
        <v>9854</v>
      </c>
      <c r="AH16" s="2245">
        <v>9814</v>
      </c>
      <c r="AI16" s="2245" t="s">
        <v>21</v>
      </c>
      <c r="AJ16" s="2245" t="s">
        <v>21</v>
      </c>
      <c r="AK16" s="2245">
        <v>9814</v>
      </c>
      <c r="AL16" s="2245">
        <v>8567</v>
      </c>
      <c r="AM16" s="2245">
        <v>1247</v>
      </c>
      <c r="AN16" s="2245">
        <v>114</v>
      </c>
      <c r="AO16" s="1340">
        <v>41640</v>
      </c>
      <c r="AP16" s="615">
        <v>41640</v>
      </c>
      <c r="AQ16" s="73"/>
      <c r="AR16" s="64">
        <v>41640</v>
      </c>
      <c r="AS16" s="127"/>
      <c r="AT16" s="2245">
        <v>293270</v>
      </c>
      <c r="AU16" s="2245">
        <v>335597</v>
      </c>
      <c r="AV16" s="2245">
        <v>15106</v>
      </c>
      <c r="AW16" s="2245" t="s">
        <v>21</v>
      </c>
      <c r="AX16" s="2245">
        <v>320491</v>
      </c>
      <c r="AY16" s="2245">
        <v>308835</v>
      </c>
      <c r="AZ16" s="2245">
        <v>11656</v>
      </c>
      <c r="BA16" s="2245">
        <v>24153</v>
      </c>
      <c r="BB16" s="2245" t="s">
        <v>21</v>
      </c>
      <c r="BC16" s="2245">
        <v>338560</v>
      </c>
      <c r="BD16" s="2245">
        <v>120156</v>
      </c>
      <c r="BE16" s="2245" t="s">
        <v>21</v>
      </c>
      <c r="BF16" s="2245">
        <v>218404</v>
      </c>
      <c r="BG16" s="2245">
        <v>218404</v>
      </c>
      <c r="BH16" s="2245" t="s">
        <v>21</v>
      </c>
      <c r="BI16" s="2245" t="s">
        <v>22</v>
      </c>
      <c r="BJ16" s="1340">
        <v>41640</v>
      </c>
      <c r="BK16" s="615">
        <v>41640</v>
      </c>
      <c r="BL16" s="73"/>
      <c r="BM16" s="64">
        <v>41640</v>
      </c>
      <c r="BN16" s="127"/>
      <c r="BO16" s="2245">
        <v>59512</v>
      </c>
      <c r="BP16" s="2245">
        <v>59512</v>
      </c>
      <c r="BQ16" s="2245">
        <v>2906</v>
      </c>
      <c r="BR16" s="2245" t="s">
        <v>21</v>
      </c>
      <c r="BS16" s="2245">
        <v>56606</v>
      </c>
      <c r="BT16" s="2245">
        <v>56606</v>
      </c>
      <c r="BU16" s="2245" t="s">
        <v>21</v>
      </c>
      <c r="BV16" s="2245" t="s">
        <v>22</v>
      </c>
      <c r="BW16" s="2245" t="s">
        <v>21</v>
      </c>
      <c r="BX16" s="2245" t="s">
        <v>21</v>
      </c>
      <c r="BY16" s="2245" t="s">
        <v>21</v>
      </c>
      <c r="BZ16" s="2245" t="s">
        <v>21</v>
      </c>
      <c r="CA16" s="2245" t="s">
        <v>21</v>
      </c>
      <c r="CB16" s="2245" t="s">
        <v>21</v>
      </c>
      <c r="CC16" s="2245" t="s">
        <v>21</v>
      </c>
      <c r="CD16" s="2245" t="s">
        <v>21</v>
      </c>
      <c r="CE16" s="1340">
        <v>41640</v>
      </c>
      <c r="CF16" s="615">
        <v>41640</v>
      </c>
    </row>
    <row r="17" spans="1:84" ht="15" customHeight="1">
      <c r="A17" s="73"/>
      <c r="B17" s="64">
        <v>42005</v>
      </c>
      <c r="C17" s="127"/>
      <c r="D17" s="2245">
        <v>565857</v>
      </c>
      <c r="E17" s="2245">
        <v>607274</v>
      </c>
      <c r="F17" s="2245">
        <v>29140</v>
      </c>
      <c r="G17" s="2245">
        <v>1586</v>
      </c>
      <c r="H17" s="2245">
        <v>576547</v>
      </c>
      <c r="I17" s="2245">
        <v>538328</v>
      </c>
      <c r="J17" s="2245">
        <v>38219</v>
      </c>
      <c r="K17" s="2245">
        <v>35185</v>
      </c>
      <c r="L17" s="2245">
        <v>18020</v>
      </c>
      <c r="M17" s="2245">
        <v>18002</v>
      </c>
      <c r="N17" s="2245">
        <v>1141</v>
      </c>
      <c r="O17" s="2245" t="s">
        <v>21</v>
      </c>
      <c r="P17" s="2245">
        <v>16861</v>
      </c>
      <c r="Q17" s="2245">
        <v>12447</v>
      </c>
      <c r="R17" s="2245">
        <v>4414</v>
      </c>
      <c r="S17" s="2245">
        <v>525</v>
      </c>
      <c r="T17" s="1340">
        <v>42005</v>
      </c>
      <c r="U17" s="615">
        <v>42005</v>
      </c>
      <c r="V17" s="73"/>
      <c r="W17" s="64">
        <v>42005</v>
      </c>
      <c r="X17" s="127"/>
      <c r="Y17" s="2245">
        <v>62781</v>
      </c>
      <c r="Z17" s="2245">
        <v>62691</v>
      </c>
      <c r="AA17" s="2245">
        <v>6840</v>
      </c>
      <c r="AB17" s="2245">
        <v>70</v>
      </c>
      <c r="AC17" s="2245">
        <v>55781</v>
      </c>
      <c r="AD17" s="2245">
        <v>49264</v>
      </c>
      <c r="AE17" s="2245">
        <v>6517</v>
      </c>
      <c r="AF17" s="2245">
        <v>2541</v>
      </c>
      <c r="AG17" s="2245">
        <v>6464</v>
      </c>
      <c r="AH17" s="2245">
        <v>6469</v>
      </c>
      <c r="AI17" s="2245" t="s">
        <v>21</v>
      </c>
      <c r="AJ17" s="2245" t="s">
        <v>21</v>
      </c>
      <c r="AK17" s="2245">
        <v>6469</v>
      </c>
      <c r="AL17" s="2245">
        <v>5357</v>
      </c>
      <c r="AM17" s="2245">
        <v>1112</v>
      </c>
      <c r="AN17" s="2245">
        <v>83</v>
      </c>
      <c r="AO17" s="1340">
        <v>42005</v>
      </c>
      <c r="AP17" s="615">
        <v>42005</v>
      </c>
      <c r="AQ17" s="73"/>
      <c r="AR17" s="64">
        <v>42005</v>
      </c>
      <c r="AS17" s="127"/>
      <c r="AT17" s="2245">
        <v>305966</v>
      </c>
      <c r="AU17" s="2245">
        <v>344745</v>
      </c>
      <c r="AV17" s="2245">
        <v>19108</v>
      </c>
      <c r="AW17" s="2245" t="s">
        <v>21</v>
      </c>
      <c r="AX17" s="2245">
        <v>325637</v>
      </c>
      <c r="AY17" s="2245">
        <v>312052</v>
      </c>
      <c r="AZ17" s="2245">
        <v>13584</v>
      </c>
      <c r="BA17" s="2245">
        <v>25698</v>
      </c>
      <c r="BB17" s="2245" t="s">
        <v>21</v>
      </c>
      <c r="BC17" s="2245">
        <v>406785</v>
      </c>
      <c r="BD17" s="2245">
        <v>161916</v>
      </c>
      <c r="BE17" s="2245" t="s">
        <v>21</v>
      </c>
      <c r="BF17" s="2245">
        <v>244869</v>
      </c>
      <c r="BG17" s="2245">
        <v>244869</v>
      </c>
      <c r="BH17" s="2245" t="s">
        <v>21</v>
      </c>
      <c r="BI17" s="2245" t="s">
        <v>22</v>
      </c>
      <c r="BJ17" s="1340">
        <v>42005</v>
      </c>
      <c r="BK17" s="615">
        <v>42005</v>
      </c>
      <c r="BL17" s="73"/>
      <c r="BM17" s="64">
        <v>42005</v>
      </c>
      <c r="BN17" s="127"/>
      <c r="BO17" s="2245">
        <v>56734</v>
      </c>
      <c r="BP17" s="2245">
        <v>56734</v>
      </c>
      <c r="BQ17" s="2245">
        <v>2520</v>
      </c>
      <c r="BR17" s="2245" t="s">
        <v>21</v>
      </c>
      <c r="BS17" s="2245">
        <v>54214</v>
      </c>
      <c r="BT17" s="2245">
        <v>54214</v>
      </c>
      <c r="BU17" s="2245" t="s">
        <v>21</v>
      </c>
      <c r="BV17" s="2245" t="s">
        <v>22</v>
      </c>
      <c r="BW17" s="2245" t="s">
        <v>21</v>
      </c>
      <c r="BX17" s="2245" t="s">
        <v>21</v>
      </c>
      <c r="BY17" s="2245" t="s">
        <v>21</v>
      </c>
      <c r="BZ17" s="2245" t="s">
        <v>21</v>
      </c>
      <c r="CA17" s="2245" t="s">
        <v>21</v>
      </c>
      <c r="CB17" s="2245" t="s">
        <v>21</v>
      </c>
      <c r="CC17" s="2245" t="s">
        <v>21</v>
      </c>
      <c r="CD17" s="2245" t="s">
        <v>21</v>
      </c>
      <c r="CE17" s="1340">
        <v>42005</v>
      </c>
      <c r="CF17" s="615">
        <v>42005</v>
      </c>
    </row>
    <row r="18" spans="1:84" ht="15" customHeight="1">
      <c r="A18" s="73"/>
      <c r="B18" s="64">
        <v>42370</v>
      </c>
      <c r="C18" s="127"/>
      <c r="D18" s="2245">
        <v>548537</v>
      </c>
      <c r="E18" s="2245">
        <v>581123</v>
      </c>
      <c r="F18" s="2245">
        <v>29996</v>
      </c>
      <c r="G18" s="2245">
        <v>19</v>
      </c>
      <c r="H18" s="2245">
        <v>551109</v>
      </c>
      <c r="I18" s="2245">
        <v>513378</v>
      </c>
      <c r="J18" s="2245">
        <v>37731</v>
      </c>
      <c r="K18" s="2245">
        <v>41862</v>
      </c>
      <c r="L18" s="2245">
        <v>17910</v>
      </c>
      <c r="M18" s="2245">
        <v>17790</v>
      </c>
      <c r="N18" s="2245">
        <v>2641</v>
      </c>
      <c r="O18" s="2245" t="s">
        <v>21</v>
      </c>
      <c r="P18" s="2245">
        <v>15149</v>
      </c>
      <c r="Q18" s="2245">
        <v>10682</v>
      </c>
      <c r="R18" s="2245">
        <v>4467</v>
      </c>
      <c r="S18" s="2245">
        <v>613</v>
      </c>
      <c r="T18" s="1340">
        <v>42370</v>
      </c>
      <c r="U18" s="615">
        <v>42370</v>
      </c>
      <c r="V18" s="73"/>
      <c r="W18" s="64">
        <v>42370</v>
      </c>
      <c r="X18" s="127"/>
      <c r="Y18" s="2245">
        <v>59619</v>
      </c>
      <c r="Z18" s="2245">
        <v>60065</v>
      </c>
      <c r="AA18" s="2245">
        <v>5961</v>
      </c>
      <c r="AB18" s="2245">
        <v>19</v>
      </c>
      <c r="AC18" s="2245">
        <v>54085</v>
      </c>
      <c r="AD18" s="2245">
        <v>48249</v>
      </c>
      <c r="AE18" s="2245">
        <v>5836</v>
      </c>
      <c r="AF18" s="2245">
        <v>2252</v>
      </c>
      <c r="AG18" s="2245">
        <v>6654</v>
      </c>
      <c r="AH18" s="2245">
        <v>6682</v>
      </c>
      <c r="AI18" s="2245" t="s">
        <v>21</v>
      </c>
      <c r="AJ18" s="2245" t="s">
        <v>21</v>
      </c>
      <c r="AK18" s="2245">
        <v>6682</v>
      </c>
      <c r="AL18" s="2245">
        <v>5673</v>
      </c>
      <c r="AM18" s="2245">
        <v>1009</v>
      </c>
      <c r="AN18" s="2245">
        <v>57</v>
      </c>
      <c r="AO18" s="1340">
        <v>42370</v>
      </c>
      <c r="AP18" s="615">
        <v>42370</v>
      </c>
      <c r="AQ18" s="73"/>
      <c r="AR18" s="64">
        <v>42370</v>
      </c>
      <c r="AS18" s="127"/>
      <c r="AT18" s="2245">
        <v>286122</v>
      </c>
      <c r="AU18" s="2245">
        <v>318642</v>
      </c>
      <c r="AV18" s="2245">
        <v>19574</v>
      </c>
      <c r="AW18" s="2245" t="s">
        <v>21</v>
      </c>
      <c r="AX18" s="2245">
        <v>299069</v>
      </c>
      <c r="AY18" s="2245">
        <v>284164</v>
      </c>
      <c r="AZ18" s="2245">
        <v>14905</v>
      </c>
      <c r="BA18" s="2245">
        <v>32429</v>
      </c>
      <c r="BB18" s="2245" t="s">
        <v>21</v>
      </c>
      <c r="BC18" s="2245">
        <v>443968</v>
      </c>
      <c r="BD18" s="2245">
        <v>187429</v>
      </c>
      <c r="BE18" s="2245" t="s">
        <v>21</v>
      </c>
      <c r="BF18" s="2245">
        <v>256539</v>
      </c>
      <c r="BG18" s="2245">
        <v>256539</v>
      </c>
      <c r="BH18" s="2245" t="s">
        <v>21</v>
      </c>
      <c r="BI18" s="2245" t="s">
        <v>22</v>
      </c>
      <c r="BJ18" s="1340">
        <v>42370</v>
      </c>
      <c r="BK18" s="615">
        <v>42370</v>
      </c>
      <c r="BL18" s="73"/>
      <c r="BM18" s="64">
        <v>42370</v>
      </c>
      <c r="BN18" s="127"/>
      <c r="BO18" s="2245">
        <v>56790</v>
      </c>
      <c r="BP18" s="2245">
        <v>56790</v>
      </c>
      <c r="BQ18" s="2245">
        <v>889</v>
      </c>
      <c r="BR18" s="2245" t="s">
        <v>21</v>
      </c>
      <c r="BS18" s="2245">
        <v>55901</v>
      </c>
      <c r="BT18" s="2245">
        <v>55901</v>
      </c>
      <c r="BU18" s="2245" t="s">
        <v>21</v>
      </c>
      <c r="BV18" s="2245" t="s">
        <v>22</v>
      </c>
      <c r="BW18" s="2245" t="s">
        <v>21</v>
      </c>
      <c r="BX18" s="2245" t="s">
        <v>21</v>
      </c>
      <c r="BY18" s="2245" t="s">
        <v>21</v>
      </c>
      <c r="BZ18" s="2245" t="s">
        <v>21</v>
      </c>
      <c r="CA18" s="2245" t="s">
        <v>21</v>
      </c>
      <c r="CB18" s="2245" t="s">
        <v>21</v>
      </c>
      <c r="CC18" s="2245" t="s">
        <v>21</v>
      </c>
      <c r="CD18" s="2245" t="s">
        <v>21</v>
      </c>
      <c r="CE18" s="1340">
        <v>42370</v>
      </c>
      <c r="CF18" s="615">
        <v>42370</v>
      </c>
    </row>
    <row r="19" spans="1:84" ht="15" customHeight="1">
      <c r="A19" s="73"/>
      <c r="B19" s="64">
        <v>42736</v>
      </c>
      <c r="C19" s="127"/>
      <c r="D19" s="2245">
        <v>534766</v>
      </c>
      <c r="E19" s="2245">
        <v>574948</v>
      </c>
      <c r="F19" s="2245">
        <v>27394</v>
      </c>
      <c r="G19" s="2245">
        <v>2726</v>
      </c>
      <c r="H19" s="2245">
        <v>544828</v>
      </c>
      <c r="I19" s="2245">
        <v>506571</v>
      </c>
      <c r="J19" s="2245">
        <v>38257</v>
      </c>
      <c r="K19" s="2245">
        <v>36405</v>
      </c>
      <c r="L19" s="2245">
        <v>20266</v>
      </c>
      <c r="M19" s="2245">
        <v>20179</v>
      </c>
      <c r="N19" s="2245">
        <v>1028</v>
      </c>
      <c r="O19" s="2245" t="s">
        <v>21</v>
      </c>
      <c r="P19" s="2245">
        <v>19151</v>
      </c>
      <c r="Q19" s="2245">
        <v>15795</v>
      </c>
      <c r="R19" s="2245">
        <v>3356</v>
      </c>
      <c r="S19" s="2245">
        <v>706</v>
      </c>
      <c r="T19" s="1340">
        <v>42736</v>
      </c>
      <c r="U19" s="615">
        <v>42736</v>
      </c>
      <c r="V19" s="73"/>
      <c r="W19" s="64">
        <v>42736</v>
      </c>
      <c r="X19" s="127"/>
      <c r="Y19" s="2245">
        <v>66273</v>
      </c>
      <c r="Z19" s="2245">
        <v>66349</v>
      </c>
      <c r="AA19" s="2245">
        <v>6950</v>
      </c>
      <c r="AB19" s="2245">
        <v>50</v>
      </c>
      <c r="AC19" s="2245">
        <v>59349</v>
      </c>
      <c r="AD19" s="2245">
        <v>51536</v>
      </c>
      <c r="AE19" s="2245">
        <v>7813</v>
      </c>
      <c r="AF19" s="2245">
        <v>2214</v>
      </c>
      <c r="AG19" s="2245">
        <v>6256</v>
      </c>
      <c r="AH19" s="2245">
        <v>6238</v>
      </c>
      <c r="AI19" s="2245" t="s">
        <v>21</v>
      </c>
      <c r="AJ19" s="2245" t="s">
        <v>21</v>
      </c>
      <c r="AK19" s="2245">
        <v>6238</v>
      </c>
      <c r="AL19" s="2245">
        <v>5120</v>
      </c>
      <c r="AM19" s="2245">
        <v>1118</v>
      </c>
      <c r="AN19" s="2245">
        <v>75</v>
      </c>
      <c r="AO19" s="1340">
        <v>42736</v>
      </c>
      <c r="AP19" s="615">
        <v>42736</v>
      </c>
      <c r="AQ19" s="73"/>
      <c r="AR19" s="64">
        <v>42736</v>
      </c>
      <c r="AS19" s="127"/>
      <c r="AT19" s="2245">
        <v>271788</v>
      </c>
      <c r="AU19" s="2245">
        <v>311007</v>
      </c>
      <c r="AV19" s="2245">
        <v>17400</v>
      </c>
      <c r="AW19" s="2245" t="s">
        <v>21</v>
      </c>
      <c r="AX19" s="2245">
        <v>293607</v>
      </c>
      <c r="AY19" s="2245">
        <v>279121</v>
      </c>
      <c r="AZ19" s="2245">
        <v>14487</v>
      </c>
      <c r="BA19" s="2245">
        <v>27908</v>
      </c>
      <c r="BB19" s="2245" t="s">
        <v>21</v>
      </c>
      <c r="BC19" s="2245">
        <v>393800</v>
      </c>
      <c r="BD19" s="2245">
        <v>160004</v>
      </c>
      <c r="BE19" s="2245" t="s">
        <v>21</v>
      </c>
      <c r="BF19" s="2245">
        <v>233796</v>
      </c>
      <c r="BG19" s="2245">
        <v>233796</v>
      </c>
      <c r="BH19" s="2245" t="s">
        <v>21</v>
      </c>
      <c r="BI19" s="2245" t="s">
        <v>22</v>
      </c>
      <c r="BJ19" s="1340">
        <v>42736</v>
      </c>
      <c r="BK19" s="615">
        <v>42736</v>
      </c>
      <c r="BL19" s="73"/>
      <c r="BM19" s="64">
        <v>42736</v>
      </c>
      <c r="BN19" s="127"/>
      <c r="BO19" s="2245">
        <v>60250</v>
      </c>
      <c r="BP19" s="2245">
        <v>60250</v>
      </c>
      <c r="BQ19" s="2245">
        <v>893</v>
      </c>
      <c r="BR19" s="2245" t="s">
        <v>21</v>
      </c>
      <c r="BS19" s="2245">
        <v>59357</v>
      </c>
      <c r="BT19" s="2245">
        <v>59357</v>
      </c>
      <c r="BU19" s="2245" t="s">
        <v>21</v>
      </c>
      <c r="BV19" s="2245" t="s">
        <v>22</v>
      </c>
      <c r="BW19" s="2245" t="s">
        <v>21</v>
      </c>
      <c r="BX19" s="2245" t="s">
        <v>21</v>
      </c>
      <c r="BY19" s="2245" t="s">
        <v>21</v>
      </c>
      <c r="BZ19" s="2245" t="s">
        <v>21</v>
      </c>
      <c r="CA19" s="2245" t="s">
        <v>21</v>
      </c>
      <c r="CB19" s="2245" t="s">
        <v>21</v>
      </c>
      <c r="CC19" s="2245" t="s">
        <v>21</v>
      </c>
      <c r="CD19" s="2245" t="s">
        <v>21</v>
      </c>
      <c r="CE19" s="1340">
        <v>42736</v>
      </c>
      <c r="CF19" s="615">
        <v>42736</v>
      </c>
    </row>
    <row r="20" spans="1:84" ht="7.5" customHeight="1">
      <c r="A20" s="73"/>
      <c r="B20" s="76"/>
      <c r="C20" s="127"/>
      <c r="D20" s="1461"/>
      <c r="E20" s="1461"/>
      <c r="F20" s="1461"/>
      <c r="G20" s="1461"/>
      <c r="H20" s="1461"/>
      <c r="I20" s="1461"/>
      <c r="J20" s="1461"/>
      <c r="K20" s="981"/>
      <c r="L20" s="981"/>
      <c r="M20" s="1461"/>
      <c r="N20" s="1461"/>
      <c r="O20" s="1461"/>
      <c r="P20" s="1461"/>
      <c r="Q20" s="1461"/>
      <c r="R20" s="1461"/>
      <c r="S20" s="981"/>
      <c r="T20" s="1344"/>
      <c r="U20" s="483"/>
      <c r="V20" s="73"/>
      <c r="W20" s="76"/>
      <c r="X20" s="127"/>
      <c r="Y20" s="1461"/>
      <c r="Z20" s="1461"/>
      <c r="AA20" s="1461"/>
      <c r="AB20" s="1461"/>
      <c r="AC20" s="1461"/>
      <c r="AD20" s="1461"/>
      <c r="AE20" s="1461"/>
      <c r="AF20" s="981"/>
      <c r="AG20" s="981"/>
      <c r="AH20" s="1461"/>
      <c r="AI20" s="1461"/>
      <c r="AJ20" s="1461"/>
      <c r="AK20" s="1461"/>
      <c r="AL20" s="1461"/>
      <c r="AM20" s="1461"/>
      <c r="AN20" s="981"/>
      <c r="AO20" s="1344"/>
      <c r="AP20" s="483"/>
      <c r="AQ20" s="73"/>
      <c r="AR20" s="76"/>
      <c r="AS20" s="127"/>
      <c r="AT20" s="1461"/>
      <c r="AU20" s="1461"/>
      <c r="AV20" s="1461"/>
      <c r="AW20" s="1461"/>
      <c r="AX20" s="1461"/>
      <c r="AY20" s="1461"/>
      <c r="AZ20" s="1461"/>
      <c r="BA20" s="981"/>
      <c r="BB20" s="981"/>
      <c r="BC20" s="1461"/>
      <c r="BD20" s="1461"/>
      <c r="BE20" s="1461"/>
      <c r="BF20" s="1461"/>
      <c r="BG20" s="1461"/>
      <c r="BH20" s="1461"/>
      <c r="BI20" s="981"/>
      <c r="BJ20" s="1344"/>
      <c r="BK20" s="483"/>
      <c r="BL20" s="73"/>
      <c r="BM20" s="76"/>
      <c r="BN20" s="127"/>
      <c r="BO20" s="1461"/>
      <c r="BP20" s="1461"/>
      <c r="BQ20" s="1461"/>
      <c r="BR20" s="1461"/>
      <c r="BS20" s="1461"/>
      <c r="BT20" s="1461"/>
      <c r="BU20" s="1461"/>
      <c r="BV20" s="981"/>
      <c r="BW20" s="981"/>
      <c r="BX20" s="1461"/>
      <c r="BY20" s="1461"/>
      <c r="BZ20" s="1461"/>
      <c r="CA20" s="1461"/>
      <c r="CB20" s="1461"/>
      <c r="CC20" s="1461"/>
      <c r="CD20" s="981"/>
      <c r="CE20" s="1344"/>
      <c r="CF20" s="483"/>
    </row>
    <row r="21" spans="1:84" ht="15" customHeight="1">
      <c r="A21" s="79">
        <v>42095</v>
      </c>
      <c r="B21" s="80">
        <v>42095</v>
      </c>
      <c r="C21" s="128">
        <v>42095</v>
      </c>
      <c r="D21" s="2246">
        <v>557981</v>
      </c>
      <c r="E21" s="2246">
        <v>594623</v>
      </c>
      <c r="F21" s="2246">
        <v>28447</v>
      </c>
      <c r="G21" s="2246">
        <v>641</v>
      </c>
      <c r="H21" s="2246">
        <v>565534</v>
      </c>
      <c r="I21" s="2246">
        <v>527013</v>
      </c>
      <c r="J21" s="2246">
        <v>38521</v>
      </c>
      <c r="K21" s="2246">
        <v>33565</v>
      </c>
      <c r="L21" s="2246">
        <v>17413</v>
      </c>
      <c r="M21" s="2246">
        <v>17423</v>
      </c>
      <c r="N21" s="2246">
        <v>1136</v>
      </c>
      <c r="O21" s="2246" t="s">
        <v>21</v>
      </c>
      <c r="P21" s="2246">
        <v>16287</v>
      </c>
      <c r="Q21" s="2246">
        <v>11969</v>
      </c>
      <c r="R21" s="2246">
        <v>4318</v>
      </c>
      <c r="S21" s="2246">
        <v>517</v>
      </c>
      <c r="T21" s="1342">
        <v>42095</v>
      </c>
      <c r="U21" s="619">
        <v>42095</v>
      </c>
      <c r="V21" s="79">
        <v>42095</v>
      </c>
      <c r="W21" s="80">
        <v>42095</v>
      </c>
      <c r="X21" s="128">
        <v>42095</v>
      </c>
      <c r="Y21" s="2246">
        <v>61979</v>
      </c>
      <c r="Z21" s="2246">
        <v>62806</v>
      </c>
      <c r="AA21" s="2246">
        <v>6626</v>
      </c>
      <c r="AB21" s="2246">
        <v>69</v>
      </c>
      <c r="AC21" s="2246">
        <v>56111</v>
      </c>
      <c r="AD21" s="2246">
        <v>49712</v>
      </c>
      <c r="AE21" s="2246">
        <v>6399</v>
      </c>
      <c r="AF21" s="2246">
        <v>2210</v>
      </c>
      <c r="AG21" s="2246">
        <v>6482</v>
      </c>
      <c r="AH21" s="2246">
        <v>6496</v>
      </c>
      <c r="AI21" s="2246" t="s">
        <v>21</v>
      </c>
      <c r="AJ21" s="2246" t="s">
        <v>21</v>
      </c>
      <c r="AK21" s="2246">
        <v>6496</v>
      </c>
      <c r="AL21" s="2246">
        <v>5442</v>
      </c>
      <c r="AM21" s="2246">
        <v>1054</v>
      </c>
      <c r="AN21" s="2246">
        <v>83</v>
      </c>
      <c r="AO21" s="1342">
        <v>42095</v>
      </c>
      <c r="AP21" s="619">
        <v>42095</v>
      </c>
      <c r="AQ21" s="79">
        <v>42095</v>
      </c>
      <c r="AR21" s="80">
        <v>42095</v>
      </c>
      <c r="AS21" s="128">
        <v>42095</v>
      </c>
      <c r="AT21" s="2246">
        <v>295997</v>
      </c>
      <c r="AU21" s="2246">
        <v>331558</v>
      </c>
      <c r="AV21" s="2246">
        <v>18754</v>
      </c>
      <c r="AW21" s="2246" t="s">
        <v>21</v>
      </c>
      <c r="AX21" s="2246">
        <v>312804</v>
      </c>
      <c r="AY21" s="2246">
        <v>298947</v>
      </c>
      <c r="AZ21" s="2246">
        <v>13857</v>
      </c>
      <c r="BA21" s="2246">
        <v>24303</v>
      </c>
      <c r="BB21" s="2246" t="s">
        <v>21</v>
      </c>
      <c r="BC21" s="2246">
        <v>406446</v>
      </c>
      <c r="BD21" s="2246">
        <v>163895</v>
      </c>
      <c r="BE21" s="2246" t="s">
        <v>21</v>
      </c>
      <c r="BF21" s="2246">
        <v>242551</v>
      </c>
      <c r="BG21" s="2246">
        <v>242551</v>
      </c>
      <c r="BH21" s="2246" t="s">
        <v>21</v>
      </c>
      <c r="BI21" s="2246" t="s">
        <v>22</v>
      </c>
      <c r="BJ21" s="1342">
        <v>42095</v>
      </c>
      <c r="BK21" s="619">
        <v>42095</v>
      </c>
      <c r="BL21" s="79">
        <v>42095</v>
      </c>
      <c r="BM21" s="80">
        <v>42095</v>
      </c>
      <c r="BN21" s="128">
        <v>42095</v>
      </c>
      <c r="BO21" s="2246">
        <v>56434</v>
      </c>
      <c r="BP21" s="2246">
        <v>56434</v>
      </c>
      <c r="BQ21" s="2246">
        <v>1837</v>
      </c>
      <c r="BR21" s="2246" t="s">
        <v>21</v>
      </c>
      <c r="BS21" s="2246">
        <v>54597</v>
      </c>
      <c r="BT21" s="2246">
        <v>54597</v>
      </c>
      <c r="BU21" s="2246" t="s">
        <v>21</v>
      </c>
      <c r="BV21" s="2246" t="s">
        <v>22</v>
      </c>
      <c r="BW21" s="2246" t="s">
        <v>21</v>
      </c>
      <c r="BX21" s="2246" t="s">
        <v>21</v>
      </c>
      <c r="BY21" s="2246" t="s">
        <v>21</v>
      </c>
      <c r="BZ21" s="2246" t="s">
        <v>21</v>
      </c>
      <c r="CA21" s="2246" t="s">
        <v>21</v>
      </c>
      <c r="CB21" s="2246" t="s">
        <v>21</v>
      </c>
      <c r="CC21" s="2246" t="s">
        <v>21</v>
      </c>
      <c r="CD21" s="2246" t="s">
        <v>21</v>
      </c>
      <c r="CE21" s="1342">
        <v>42095</v>
      </c>
      <c r="CF21" s="619">
        <v>42095</v>
      </c>
    </row>
    <row r="22" spans="1:84" ht="15" customHeight="1">
      <c r="A22" s="85"/>
      <c r="B22" s="80">
        <v>42461</v>
      </c>
      <c r="C22" s="130"/>
      <c r="D22" s="2246">
        <v>546922</v>
      </c>
      <c r="E22" s="2246">
        <v>576550</v>
      </c>
      <c r="F22" s="2246">
        <v>29341</v>
      </c>
      <c r="G22" s="2246">
        <v>23</v>
      </c>
      <c r="H22" s="2246">
        <v>547186</v>
      </c>
      <c r="I22" s="2246">
        <v>508114</v>
      </c>
      <c r="J22" s="2246">
        <v>39072</v>
      </c>
      <c r="K22" s="2246">
        <v>40516</v>
      </c>
      <c r="L22" s="2246">
        <v>19203</v>
      </c>
      <c r="M22" s="2246">
        <v>19177</v>
      </c>
      <c r="N22" s="2246">
        <v>2840</v>
      </c>
      <c r="O22" s="2246" t="s">
        <v>21</v>
      </c>
      <c r="P22" s="2246">
        <v>16337</v>
      </c>
      <c r="Q22" s="2246">
        <v>11922</v>
      </c>
      <c r="R22" s="2246">
        <v>4415</v>
      </c>
      <c r="S22" s="2246">
        <v>514</v>
      </c>
      <c r="T22" s="1342">
        <v>42461</v>
      </c>
      <c r="U22" s="619">
        <v>42461</v>
      </c>
      <c r="V22" s="85"/>
      <c r="W22" s="80">
        <v>42461</v>
      </c>
      <c r="X22" s="130"/>
      <c r="Y22" s="2246">
        <v>62913</v>
      </c>
      <c r="Z22" s="2246">
        <v>62972</v>
      </c>
      <c r="AA22" s="2246">
        <v>5994</v>
      </c>
      <c r="AB22" s="2246">
        <v>23</v>
      </c>
      <c r="AC22" s="2246">
        <v>56955</v>
      </c>
      <c r="AD22" s="2246">
        <v>49252</v>
      </c>
      <c r="AE22" s="2246">
        <v>7703</v>
      </c>
      <c r="AF22" s="2246">
        <v>2195</v>
      </c>
      <c r="AG22" s="2246">
        <v>6555</v>
      </c>
      <c r="AH22" s="2246">
        <v>6570</v>
      </c>
      <c r="AI22" s="2246" t="s">
        <v>21</v>
      </c>
      <c r="AJ22" s="2246" t="s">
        <v>21</v>
      </c>
      <c r="AK22" s="2246">
        <v>6570</v>
      </c>
      <c r="AL22" s="2246">
        <v>5546</v>
      </c>
      <c r="AM22" s="2246">
        <v>1024</v>
      </c>
      <c r="AN22" s="2246">
        <v>68</v>
      </c>
      <c r="AO22" s="1342">
        <v>42461</v>
      </c>
      <c r="AP22" s="619">
        <v>42461</v>
      </c>
      <c r="AQ22" s="85"/>
      <c r="AR22" s="80">
        <v>42461</v>
      </c>
      <c r="AS22" s="130"/>
      <c r="AT22" s="2246">
        <v>283098</v>
      </c>
      <c r="AU22" s="2246">
        <v>312432</v>
      </c>
      <c r="AV22" s="2246">
        <v>18703</v>
      </c>
      <c r="AW22" s="2246" t="s">
        <v>21</v>
      </c>
      <c r="AX22" s="2246">
        <v>293729</v>
      </c>
      <c r="AY22" s="2246">
        <v>279042</v>
      </c>
      <c r="AZ22" s="2246">
        <v>14686</v>
      </c>
      <c r="BA22" s="2246">
        <v>31659</v>
      </c>
      <c r="BB22" s="2246" t="s">
        <v>21</v>
      </c>
      <c r="BC22" s="2246">
        <v>416399</v>
      </c>
      <c r="BD22" s="2246">
        <v>176429</v>
      </c>
      <c r="BE22" s="2246" t="s">
        <v>21</v>
      </c>
      <c r="BF22" s="2246">
        <v>239970</v>
      </c>
      <c r="BG22" s="2246">
        <v>239970</v>
      </c>
      <c r="BH22" s="2246" t="s">
        <v>21</v>
      </c>
      <c r="BI22" s="2246" t="s">
        <v>22</v>
      </c>
      <c r="BJ22" s="1342">
        <v>42461</v>
      </c>
      <c r="BK22" s="619">
        <v>42461</v>
      </c>
      <c r="BL22" s="85"/>
      <c r="BM22" s="80">
        <v>42461</v>
      </c>
      <c r="BN22" s="130"/>
      <c r="BO22" s="2246">
        <v>57448</v>
      </c>
      <c r="BP22" s="2246">
        <v>57448</v>
      </c>
      <c r="BQ22" s="2246">
        <v>900</v>
      </c>
      <c r="BR22" s="2246" t="s">
        <v>21</v>
      </c>
      <c r="BS22" s="2246">
        <v>56548</v>
      </c>
      <c r="BT22" s="2246">
        <v>56548</v>
      </c>
      <c r="BU22" s="2246" t="s">
        <v>21</v>
      </c>
      <c r="BV22" s="2246" t="s">
        <v>22</v>
      </c>
      <c r="BW22" s="2246" t="s">
        <v>21</v>
      </c>
      <c r="BX22" s="2246" t="s">
        <v>21</v>
      </c>
      <c r="BY22" s="2246" t="s">
        <v>21</v>
      </c>
      <c r="BZ22" s="2246" t="s">
        <v>21</v>
      </c>
      <c r="CA22" s="2246" t="s">
        <v>21</v>
      </c>
      <c r="CB22" s="2246" t="s">
        <v>21</v>
      </c>
      <c r="CC22" s="2246" t="s">
        <v>21</v>
      </c>
      <c r="CD22" s="2246" t="s">
        <v>21</v>
      </c>
      <c r="CE22" s="1342">
        <v>42461</v>
      </c>
      <c r="CF22" s="619">
        <v>42461</v>
      </c>
    </row>
    <row r="23" spans="1:84" ht="7.5" customHeight="1">
      <c r="A23" s="85"/>
      <c r="B23" s="87"/>
      <c r="C23" s="130"/>
      <c r="D23" s="110"/>
      <c r="E23" s="110"/>
      <c r="F23" s="110"/>
      <c r="G23" s="110"/>
      <c r="H23" s="110"/>
      <c r="I23" s="110"/>
      <c r="J23" s="110"/>
      <c r="K23" s="110"/>
      <c r="L23" s="110"/>
      <c r="M23" s="110"/>
      <c r="N23" s="110"/>
      <c r="O23" s="110"/>
      <c r="P23" s="110"/>
      <c r="Q23" s="110"/>
      <c r="R23" s="110"/>
      <c r="S23" s="110"/>
      <c r="T23" s="1344"/>
      <c r="U23" s="483"/>
      <c r="V23" s="85"/>
      <c r="W23" s="87"/>
      <c r="X23" s="130"/>
      <c r="Y23" s="110"/>
      <c r="Z23" s="110"/>
      <c r="AA23" s="110"/>
      <c r="AB23" s="110"/>
      <c r="AC23" s="110"/>
      <c r="AD23" s="110"/>
      <c r="AE23" s="110"/>
      <c r="AF23" s="110"/>
      <c r="AG23" s="110"/>
      <c r="AH23" s="110"/>
      <c r="AI23" s="110"/>
      <c r="AJ23" s="110"/>
      <c r="AK23" s="110"/>
      <c r="AL23" s="110"/>
      <c r="AM23" s="110"/>
      <c r="AN23" s="110"/>
      <c r="AO23" s="1344"/>
      <c r="AP23" s="483"/>
      <c r="AQ23" s="85"/>
      <c r="AR23" s="87"/>
      <c r="AS23" s="130"/>
      <c r="AT23" s="110"/>
      <c r="AU23" s="110"/>
      <c r="AV23" s="110"/>
      <c r="AW23" s="110"/>
      <c r="AX23" s="110"/>
      <c r="AY23" s="110"/>
      <c r="AZ23" s="110"/>
      <c r="BA23" s="110"/>
      <c r="BB23" s="110"/>
      <c r="BC23" s="110"/>
      <c r="BD23" s="110"/>
      <c r="BE23" s="110"/>
      <c r="BF23" s="110"/>
      <c r="BG23" s="110"/>
      <c r="BH23" s="110"/>
      <c r="BI23" s="110"/>
      <c r="BJ23" s="1344"/>
      <c r="BK23" s="483"/>
      <c r="BL23" s="85"/>
      <c r="BM23" s="87"/>
      <c r="BN23" s="130"/>
      <c r="BO23" s="110"/>
      <c r="BP23" s="110"/>
      <c r="BQ23" s="110"/>
      <c r="BR23" s="110"/>
      <c r="BS23" s="110"/>
      <c r="BT23" s="110"/>
      <c r="BU23" s="110"/>
      <c r="BV23" s="110"/>
      <c r="BW23" s="110"/>
      <c r="BX23" s="110"/>
      <c r="BY23" s="110"/>
      <c r="BZ23" s="110"/>
      <c r="CA23" s="110"/>
      <c r="CB23" s="110"/>
      <c r="CC23" s="110"/>
      <c r="CD23" s="110"/>
      <c r="CE23" s="1344"/>
      <c r="CF23" s="483"/>
    </row>
    <row r="24" spans="1:84" ht="15" customHeight="1">
      <c r="A24" s="88" t="s">
        <v>1582</v>
      </c>
      <c r="B24" s="89" t="s">
        <v>23</v>
      </c>
      <c r="C24" s="132" t="s">
        <v>163</v>
      </c>
      <c r="D24" s="2246">
        <v>131170</v>
      </c>
      <c r="E24" s="2246">
        <v>140223</v>
      </c>
      <c r="F24" s="2246">
        <v>6297</v>
      </c>
      <c r="G24" s="2246">
        <v>11</v>
      </c>
      <c r="H24" s="2246">
        <v>133915</v>
      </c>
      <c r="I24" s="2246">
        <v>123422</v>
      </c>
      <c r="J24" s="2246">
        <v>10493</v>
      </c>
      <c r="K24" s="2246">
        <v>40516</v>
      </c>
      <c r="L24" s="2246">
        <v>4784</v>
      </c>
      <c r="M24" s="2246">
        <v>4884</v>
      </c>
      <c r="N24" s="2246">
        <v>208</v>
      </c>
      <c r="O24" s="2246" t="s">
        <v>21</v>
      </c>
      <c r="P24" s="2246">
        <v>4676</v>
      </c>
      <c r="Q24" s="2246">
        <v>3671</v>
      </c>
      <c r="R24" s="2246">
        <v>1005</v>
      </c>
      <c r="S24" s="2246">
        <v>514</v>
      </c>
      <c r="T24" s="1427" t="s">
        <v>25</v>
      </c>
      <c r="U24" s="622" t="s">
        <v>1583</v>
      </c>
      <c r="V24" s="88" t="s">
        <v>1582</v>
      </c>
      <c r="W24" s="89" t="s">
        <v>23</v>
      </c>
      <c r="X24" s="132" t="s">
        <v>163</v>
      </c>
      <c r="Y24" s="2246">
        <v>17708</v>
      </c>
      <c r="Z24" s="2246">
        <v>17793</v>
      </c>
      <c r="AA24" s="2246">
        <v>1487</v>
      </c>
      <c r="AB24" s="2246">
        <v>11</v>
      </c>
      <c r="AC24" s="2246">
        <v>16295</v>
      </c>
      <c r="AD24" s="2246">
        <v>13199</v>
      </c>
      <c r="AE24" s="2246">
        <v>3096</v>
      </c>
      <c r="AF24" s="2246">
        <v>2195</v>
      </c>
      <c r="AG24" s="2246">
        <v>1660</v>
      </c>
      <c r="AH24" s="2246">
        <v>1649</v>
      </c>
      <c r="AI24" s="2246" t="s">
        <v>21</v>
      </c>
      <c r="AJ24" s="2246" t="s">
        <v>21</v>
      </c>
      <c r="AK24" s="2246">
        <v>1649</v>
      </c>
      <c r="AL24" s="2246">
        <v>1363</v>
      </c>
      <c r="AM24" s="2246">
        <v>286</v>
      </c>
      <c r="AN24" s="2246">
        <v>68</v>
      </c>
      <c r="AO24" s="1427" t="s">
        <v>25</v>
      </c>
      <c r="AP24" s="622" t="s">
        <v>1583</v>
      </c>
      <c r="AQ24" s="88" t="s">
        <v>1582</v>
      </c>
      <c r="AR24" s="89" t="s">
        <v>23</v>
      </c>
      <c r="AS24" s="132" t="s">
        <v>163</v>
      </c>
      <c r="AT24" s="2246">
        <v>64311</v>
      </c>
      <c r="AU24" s="2246">
        <v>72761</v>
      </c>
      <c r="AV24" s="2246">
        <v>4147</v>
      </c>
      <c r="AW24" s="2246" t="s">
        <v>21</v>
      </c>
      <c r="AX24" s="2246">
        <v>68614</v>
      </c>
      <c r="AY24" s="2246">
        <v>65162</v>
      </c>
      <c r="AZ24" s="2246">
        <v>3452</v>
      </c>
      <c r="BA24" s="2246">
        <v>31659</v>
      </c>
      <c r="BB24" s="2246" t="s">
        <v>21</v>
      </c>
      <c r="BC24" s="2246">
        <v>87162</v>
      </c>
      <c r="BD24" s="2246">
        <v>37218</v>
      </c>
      <c r="BE24" s="2246" t="s">
        <v>21</v>
      </c>
      <c r="BF24" s="2246">
        <v>49944</v>
      </c>
      <c r="BG24" s="2246">
        <v>49944</v>
      </c>
      <c r="BH24" s="2246" t="s">
        <v>21</v>
      </c>
      <c r="BI24" s="2246" t="s">
        <v>22</v>
      </c>
      <c r="BJ24" s="1427" t="s">
        <v>25</v>
      </c>
      <c r="BK24" s="622" t="s">
        <v>1583</v>
      </c>
      <c r="BL24" s="88" t="s">
        <v>1582</v>
      </c>
      <c r="BM24" s="89" t="s">
        <v>23</v>
      </c>
      <c r="BN24" s="132" t="s">
        <v>163</v>
      </c>
      <c r="BO24" s="2246">
        <v>14818</v>
      </c>
      <c r="BP24" s="2246">
        <v>14818</v>
      </c>
      <c r="BQ24" s="2246">
        <v>255</v>
      </c>
      <c r="BR24" s="2246" t="s">
        <v>21</v>
      </c>
      <c r="BS24" s="2246">
        <v>14563</v>
      </c>
      <c r="BT24" s="2246">
        <v>14563</v>
      </c>
      <c r="BU24" s="2246" t="s">
        <v>21</v>
      </c>
      <c r="BV24" s="2246" t="s">
        <v>22</v>
      </c>
      <c r="BW24" s="2246" t="s">
        <v>21</v>
      </c>
      <c r="BX24" s="2246" t="s">
        <v>21</v>
      </c>
      <c r="BY24" s="2246" t="s">
        <v>21</v>
      </c>
      <c r="BZ24" s="2246" t="s">
        <v>21</v>
      </c>
      <c r="CA24" s="2246" t="s">
        <v>21</v>
      </c>
      <c r="CB24" s="2246" t="s">
        <v>21</v>
      </c>
      <c r="CC24" s="2246" t="s">
        <v>21</v>
      </c>
      <c r="CD24" s="2246" t="s">
        <v>21</v>
      </c>
      <c r="CE24" s="1427" t="s">
        <v>25</v>
      </c>
      <c r="CF24" s="622" t="s">
        <v>1583</v>
      </c>
    </row>
    <row r="25" spans="1:84" ht="15" customHeight="1">
      <c r="A25" s="93" t="s">
        <v>26</v>
      </c>
      <c r="B25" s="94" t="s">
        <v>26</v>
      </c>
      <c r="C25" s="132" t="s">
        <v>164</v>
      </c>
      <c r="D25" s="2246">
        <v>133641</v>
      </c>
      <c r="E25" s="2246">
        <v>134631</v>
      </c>
      <c r="F25" s="2246">
        <v>5371</v>
      </c>
      <c r="G25" s="2246">
        <v>7</v>
      </c>
      <c r="H25" s="2246">
        <v>129253</v>
      </c>
      <c r="I25" s="2246">
        <v>120421</v>
      </c>
      <c r="J25" s="2246">
        <v>8831</v>
      </c>
      <c r="K25" s="2246">
        <v>45707</v>
      </c>
      <c r="L25" s="2246">
        <v>4588</v>
      </c>
      <c r="M25" s="2246">
        <v>4587</v>
      </c>
      <c r="N25" s="2246">
        <v>80</v>
      </c>
      <c r="O25" s="2246" t="s">
        <v>21</v>
      </c>
      <c r="P25" s="2246">
        <v>4507</v>
      </c>
      <c r="Q25" s="2246">
        <v>3740</v>
      </c>
      <c r="R25" s="2246">
        <v>767</v>
      </c>
      <c r="S25" s="2246">
        <v>516</v>
      </c>
      <c r="T25" s="1343" t="s">
        <v>27</v>
      </c>
      <c r="U25" s="623" t="s">
        <v>26</v>
      </c>
      <c r="V25" s="93" t="s">
        <v>26</v>
      </c>
      <c r="W25" s="94" t="s">
        <v>26</v>
      </c>
      <c r="X25" s="132" t="s">
        <v>164</v>
      </c>
      <c r="Y25" s="2246">
        <v>14950</v>
      </c>
      <c r="Z25" s="2246">
        <v>14619</v>
      </c>
      <c r="AA25" s="2246">
        <v>1325</v>
      </c>
      <c r="AB25" s="2246">
        <v>7</v>
      </c>
      <c r="AC25" s="2246">
        <v>13287</v>
      </c>
      <c r="AD25" s="2246">
        <v>12053</v>
      </c>
      <c r="AE25" s="2246">
        <v>1234</v>
      </c>
      <c r="AF25" s="2246">
        <v>2525</v>
      </c>
      <c r="AG25" s="2246">
        <v>1575</v>
      </c>
      <c r="AH25" s="2246">
        <v>1578</v>
      </c>
      <c r="AI25" s="2246" t="s">
        <v>21</v>
      </c>
      <c r="AJ25" s="2246" t="s">
        <v>21</v>
      </c>
      <c r="AK25" s="2246">
        <v>1578</v>
      </c>
      <c r="AL25" s="2246">
        <v>1315</v>
      </c>
      <c r="AM25" s="2246">
        <v>263</v>
      </c>
      <c r="AN25" s="2246">
        <v>64</v>
      </c>
      <c r="AO25" s="1343" t="s">
        <v>27</v>
      </c>
      <c r="AP25" s="623" t="s">
        <v>26</v>
      </c>
      <c r="AQ25" s="93" t="s">
        <v>26</v>
      </c>
      <c r="AR25" s="94" t="s">
        <v>26</v>
      </c>
      <c r="AS25" s="132" t="s">
        <v>164</v>
      </c>
      <c r="AT25" s="2246">
        <v>69636</v>
      </c>
      <c r="AU25" s="2246">
        <v>71379</v>
      </c>
      <c r="AV25" s="2246">
        <v>3431</v>
      </c>
      <c r="AW25" s="2246" t="s">
        <v>21</v>
      </c>
      <c r="AX25" s="2246">
        <v>67948</v>
      </c>
      <c r="AY25" s="2246">
        <v>64107</v>
      </c>
      <c r="AZ25" s="2246">
        <v>3841</v>
      </c>
      <c r="BA25" s="2246">
        <v>36099</v>
      </c>
      <c r="BB25" s="2246" t="s">
        <v>21</v>
      </c>
      <c r="BC25" s="2246">
        <v>70204</v>
      </c>
      <c r="BD25" s="2246">
        <v>27677</v>
      </c>
      <c r="BE25" s="2246" t="s">
        <v>21</v>
      </c>
      <c r="BF25" s="2246">
        <v>42527</v>
      </c>
      <c r="BG25" s="2246">
        <v>42527</v>
      </c>
      <c r="BH25" s="2246" t="s">
        <v>21</v>
      </c>
      <c r="BI25" s="2246" t="s">
        <v>22</v>
      </c>
      <c r="BJ25" s="1343" t="s">
        <v>27</v>
      </c>
      <c r="BK25" s="623" t="s">
        <v>26</v>
      </c>
      <c r="BL25" s="93" t="s">
        <v>26</v>
      </c>
      <c r="BM25" s="94" t="s">
        <v>26</v>
      </c>
      <c r="BN25" s="132" t="s">
        <v>164</v>
      </c>
      <c r="BO25" s="2246">
        <v>14664</v>
      </c>
      <c r="BP25" s="2246">
        <v>14664</v>
      </c>
      <c r="BQ25" s="2246">
        <v>213</v>
      </c>
      <c r="BR25" s="2246" t="s">
        <v>21</v>
      </c>
      <c r="BS25" s="2246">
        <v>14451</v>
      </c>
      <c r="BT25" s="2246">
        <v>14451</v>
      </c>
      <c r="BU25" s="2246" t="s">
        <v>21</v>
      </c>
      <c r="BV25" s="2246" t="s">
        <v>22</v>
      </c>
      <c r="BW25" s="2246" t="s">
        <v>21</v>
      </c>
      <c r="BX25" s="2246" t="s">
        <v>21</v>
      </c>
      <c r="BY25" s="2246" t="s">
        <v>21</v>
      </c>
      <c r="BZ25" s="2246" t="s">
        <v>21</v>
      </c>
      <c r="CA25" s="2246" t="s">
        <v>21</v>
      </c>
      <c r="CB25" s="2246" t="s">
        <v>21</v>
      </c>
      <c r="CC25" s="2246" t="s">
        <v>21</v>
      </c>
      <c r="CD25" s="2246" t="s">
        <v>21</v>
      </c>
      <c r="CE25" s="1343" t="s">
        <v>27</v>
      </c>
      <c r="CF25" s="623" t="s">
        <v>26</v>
      </c>
    </row>
    <row r="26" spans="1:84" ht="15" customHeight="1">
      <c r="A26" s="88" t="s">
        <v>26</v>
      </c>
      <c r="B26" s="89" t="s">
        <v>26</v>
      </c>
      <c r="C26" s="132" t="s">
        <v>165</v>
      </c>
      <c r="D26" s="2246">
        <v>125960</v>
      </c>
      <c r="E26" s="2246">
        <v>147742</v>
      </c>
      <c r="F26" s="2246">
        <v>7507</v>
      </c>
      <c r="G26" s="2246">
        <v>20</v>
      </c>
      <c r="H26" s="2246">
        <v>140215</v>
      </c>
      <c r="I26" s="2246">
        <v>131205</v>
      </c>
      <c r="J26" s="2246">
        <v>9010</v>
      </c>
      <c r="K26" s="2246">
        <v>34517</v>
      </c>
      <c r="L26" s="2246">
        <v>5325</v>
      </c>
      <c r="M26" s="2246">
        <v>5240</v>
      </c>
      <c r="N26" s="2246">
        <v>489</v>
      </c>
      <c r="O26" s="2246" t="s">
        <v>21</v>
      </c>
      <c r="P26" s="2246">
        <v>4751</v>
      </c>
      <c r="Q26" s="2246">
        <v>4049</v>
      </c>
      <c r="R26" s="2246">
        <v>702</v>
      </c>
      <c r="S26" s="2246">
        <v>603</v>
      </c>
      <c r="T26" s="1343" t="s">
        <v>28</v>
      </c>
      <c r="U26" s="623" t="s">
        <v>26</v>
      </c>
      <c r="V26" s="88" t="s">
        <v>26</v>
      </c>
      <c r="W26" s="89" t="s">
        <v>26</v>
      </c>
      <c r="X26" s="132" t="s">
        <v>165</v>
      </c>
      <c r="Y26" s="2246">
        <v>14549</v>
      </c>
      <c r="Z26" s="2246">
        <v>14799</v>
      </c>
      <c r="AA26" s="2246">
        <v>1615</v>
      </c>
      <c r="AB26" s="2246">
        <v>3</v>
      </c>
      <c r="AC26" s="2246">
        <v>13181</v>
      </c>
      <c r="AD26" s="2246">
        <v>11844</v>
      </c>
      <c r="AE26" s="2246">
        <v>1337</v>
      </c>
      <c r="AF26" s="2246">
        <v>2284</v>
      </c>
      <c r="AG26" s="2246">
        <v>1644</v>
      </c>
      <c r="AH26" s="2246">
        <v>1645</v>
      </c>
      <c r="AI26" s="2246" t="s">
        <v>21</v>
      </c>
      <c r="AJ26" s="2246" t="s">
        <v>21</v>
      </c>
      <c r="AK26" s="2246">
        <v>1645</v>
      </c>
      <c r="AL26" s="2246">
        <v>1381</v>
      </c>
      <c r="AM26" s="2246">
        <v>264</v>
      </c>
      <c r="AN26" s="2246">
        <v>63</v>
      </c>
      <c r="AO26" s="1343" t="s">
        <v>28</v>
      </c>
      <c r="AP26" s="623" t="s">
        <v>26</v>
      </c>
      <c r="AQ26" s="88" t="s">
        <v>26</v>
      </c>
      <c r="AR26" s="89" t="s">
        <v>26</v>
      </c>
      <c r="AS26" s="132" t="s">
        <v>165</v>
      </c>
      <c r="AT26" s="2246">
        <v>62182</v>
      </c>
      <c r="AU26" s="2246">
        <v>82934</v>
      </c>
      <c r="AV26" s="2246">
        <v>4863</v>
      </c>
      <c r="AW26" s="2246" t="s">
        <v>21</v>
      </c>
      <c r="AX26" s="2246">
        <v>78072</v>
      </c>
      <c r="AY26" s="2246">
        <v>74365</v>
      </c>
      <c r="AZ26" s="2246">
        <v>3706</v>
      </c>
      <c r="BA26" s="2246">
        <v>25944</v>
      </c>
      <c r="BB26" s="2246" t="s">
        <v>21</v>
      </c>
      <c r="BC26" s="2246">
        <v>120264</v>
      </c>
      <c r="BD26" s="2246">
        <v>47855</v>
      </c>
      <c r="BE26" s="2246" t="s">
        <v>21</v>
      </c>
      <c r="BF26" s="2246">
        <v>72409</v>
      </c>
      <c r="BG26" s="2246">
        <v>72409</v>
      </c>
      <c r="BH26" s="2246" t="s">
        <v>21</v>
      </c>
      <c r="BI26" s="2246" t="s">
        <v>22</v>
      </c>
      <c r="BJ26" s="1343" t="s">
        <v>28</v>
      </c>
      <c r="BK26" s="623" t="s">
        <v>26</v>
      </c>
      <c r="BL26" s="88" t="s">
        <v>26</v>
      </c>
      <c r="BM26" s="89" t="s">
        <v>26</v>
      </c>
      <c r="BN26" s="132" t="s">
        <v>165</v>
      </c>
      <c r="BO26" s="2246">
        <v>14914</v>
      </c>
      <c r="BP26" s="2246">
        <v>14914</v>
      </c>
      <c r="BQ26" s="2246">
        <v>174</v>
      </c>
      <c r="BR26" s="2246" t="s">
        <v>21</v>
      </c>
      <c r="BS26" s="2246">
        <v>14740</v>
      </c>
      <c r="BT26" s="2246">
        <v>14740</v>
      </c>
      <c r="BU26" s="2246" t="s">
        <v>21</v>
      </c>
      <c r="BV26" s="2246" t="s">
        <v>22</v>
      </c>
      <c r="BW26" s="2246" t="s">
        <v>21</v>
      </c>
      <c r="BX26" s="2246" t="s">
        <v>21</v>
      </c>
      <c r="BY26" s="2246" t="s">
        <v>21</v>
      </c>
      <c r="BZ26" s="2246" t="s">
        <v>21</v>
      </c>
      <c r="CA26" s="2246" t="s">
        <v>21</v>
      </c>
      <c r="CB26" s="2246" t="s">
        <v>21</v>
      </c>
      <c r="CC26" s="2246" t="s">
        <v>21</v>
      </c>
      <c r="CD26" s="2246" t="s">
        <v>21</v>
      </c>
      <c r="CE26" s="1343" t="s">
        <v>28</v>
      </c>
      <c r="CF26" s="623" t="s">
        <v>26</v>
      </c>
    </row>
    <row r="27" spans="1:84" ht="15" customHeight="1">
      <c r="A27" s="88" t="s">
        <v>26</v>
      </c>
      <c r="B27" s="89" t="s">
        <v>26</v>
      </c>
      <c r="C27" s="132" t="s">
        <v>166</v>
      </c>
      <c r="D27" s="2246">
        <v>143994</v>
      </c>
      <c r="E27" s="2246">
        <v>152353</v>
      </c>
      <c r="F27" s="2246">
        <v>8220</v>
      </c>
      <c r="G27" s="2246">
        <v>2687</v>
      </c>
      <c r="H27" s="2246">
        <v>141446</v>
      </c>
      <c r="I27" s="2246">
        <v>131523</v>
      </c>
      <c r="J27" s="2246">
        <v>9922</v>
      </c>
      <c r="K27" s="2246">
        <v>36405</v>
      </c>
      <c r="L27" s="2246">
        <v>5569</v>
      </c>
      <c r="M27" s="2246">
        <v>5468</v>
      </c>
      <c r="N27" s="2246">
        <v>251</v>
      </c>
      <c r="O27" s="2246" t="s">
        <v>21</v>
      </c>
      <c r="P27" s="2246">
        <v>5217</v>
      </c>
      <c r="Q27" s="2246">
        <v>4335</v>
      </c>
      <c r="R27" s="2246">
        <v>882</v>
      </c>
      <c r="S27" s="2246">
        <v>706</v>
      </c>
      <c r="T27" s="1343" t="s">
        <v>29</v>
      </c>
      <c r="U27" s="623" t="s">
        <v>26</v>
      </c>
      <c r="V27" s="88" t="s">
        <v>26</v>
      </c>
      <c r="W27" s="89" t="s">
        <v>26</v>
      </c>
      <c r="X27" s="132" t="s">
        <v>166</v>
      </c>
      <c r="Y27" s="2246">
        <v>19066</v>
      </c>
      <c r="Z27" s="2246">
        <v>19138</v>
      </c>
      <c r="AA27" s="2246">
        <v>2523</v>
      </c>
      <c r="AB27" s="2246">
        <v>29</v>
      </c>
      <c r="AC27" s="2246">
        <v>16586</v>
      </c>
      <c r="AD27" s="2246">
        <v>14440</v>
      </c>
      <c r="AE27" s="2246">
        <v>2146</v>
      </c>
      <c r="AF27" s="2246">
        <v>2214</v>
      </c>
      <c r="AG27" s="2246">
        <v>1377</v>
      </c>
      <c r="AH27" s="2246">
        <v>1366</v>
      </c>
      <c r="AI27" s="2246" t="s">
        <v>21</v>
      </c>
      <c r="AJ27" s="2246" t="s">
        <v>21</v>
      </c>
      <c r="AK27" s="2246">
        <v>1366</v>
      </c>
      <c r="AL27" s="2246">
        <v>1061</v>
      </c>
      <c r="AM27" s="2246">
        <v>305</v>
      </c>
      <c r="AN27" s="2246">
        <v>75</v>
      </c>
      <c r="AO27" s="1343" t="s">
        <v>29</v>
      </c>
      <c r="AP27" s="623" t="s">
        <v>26</v>
      </c>
      <c r="AQ27" s="88" t="s">
        <v>26</v>
      </c>
      <c r="AR27" s="89" t="s">
        <v>26</v>
      </c>
      <c r="AS27" s="132" t="s">
        <v>166</v>
      </c>
      <c r="AT27" s="2246">
        <v>75659</v>
      </c>
      <c r="AU27" s="2246">
        <v>83933</v>
      </c>
      <c r="AV27" s="2246">
        <v>4959</v>
      </c>
      <c r="AW27" s="2246" t="s">
        <v>21</v>
      </c>
      <c r="AX27" s="2246">
        <v>78973</v>
      </c>
      <c r="AY27" s="2246">
        <v>75486</v>
      </c>
      <c r="AZ27" s="2246">
        <v>3487</v>
      </c>
      <c r="BA27" s="2246">
        <v>27908</v>
      </c>
      <c r="BB27" s="2246" t="s">
        <v>21</v>
      </c>
      <c r="BC27" s="2246">
        <v>116170</v>
      </c>
      <c r="BD27" s="2246">
        <v>47254</v>
      </c>
      <c r="BE27" s="2246" t="s">
        <v>21</v>
      </c>
      <c r="BF27" s="2246">
        <v>68916</v>
      </c>
      <c r="BG27" s="2246">
        <v>68916</v>
      </c>
      <c r="BH27" s="2246" t="s">
        <v>21</v>
      </c>
      <c r="BI27" s="2246" t="s">
        <v>22</v>
      </c>
      <c r="BJ27" s="1343" t="s">
        <v>29</v>
      </c>
      <c r="BK27" s="623" t="s">
        <v>26</v>
      </c>
      <c r="BL27" s="88" t="s">
        <v>26</v>
      </c>
      <c r="BM27" s="89" t="s">
        <v>26</v>
      </c>
      <c r="BN27" s="132" t="s">
        <v>166</v>
      </c>
      <c r="BO27" s="2246">
        <v>15854</v>
      </c>
      <c r="BP27" s="2246">
        <v>15854</v>
      </c>
      <c r="BQ27" s="2246">
        <v>251</v>
      </c>
      <c r="BR27" s="2246" t="s">
        <v>21</v>
      </c>
      <c r="BS27" s="2246">
        <v>15603</v>
      </c>
      <c r="BT27" s="2246">
        <v>15603</v>
      </c>
      <c r="BU27" s="2246" t="s">
        <v>21</v>
      </c>
      <c r="BV27" s="2246" t="s">
        <v>22</v>
      </c>
      <c r="BW27" s="2246" t="s">
        <v>21</v>
      </c>
      <c r="BX27" s="2246" t="s">
        <v>21</v>
      </c>
      <c r="BY27" s="2246" t="s">
        <v>21</v>
      </c>
      <c r="BZ27" s="2246" t="s">
        <v>21</v>
      </c>
      <c r="CA27" s="2246" t="s">
        <v>21</v>
      </c>
      <c r="CB27" s="2246" t="s">
        <v>21</v>
      </c>
      <c r="CC27" s="2246" t="s">
        <v>21</v>
      </c>
      <c r="CD27" s="2246" t="s">
        <v>21</v>
      </c>
      <c r="CE27" s="1343" t="s">
        <v>29</v>
      </c>
      <c r="CF27" s="623" t="s">
        <v>26</v>
      </c>
    </row>
    <row r="28" spans="1:84" ht="7.5" customHeight="1">
      <c r="A28" s="85"/>
      <c r="B28" s="87"/>
      <c r="C28" s="134"/>
      <c r="D28" s="110"/>
      <c r="E28" s="110"/>
      <c r="F28" s="110"/>
      <c r="G28" s="110"/>
      <c r="H28" s="110"/>
      <c r="I28" s="110"/>
      <c r="J28" s="110"/>
      <c r="K28" s="110"/>
      <c r="L28" s="110"/>
      <c r="M28" s="110"/>
      <c r="N28" s="110"/>
      <c r="O28" s="110"/>
      <c r="P28" s="110"/>
      <c r="Q28" s="110"/>
      <c r="R28" s="110"/>
      <c r="S28" s="110"/>
      <c r="T28" s="1344"/>
      <c r="U28" s="483"/>
      <c r="V28" s="85"/>
      <c r="W28" s="87"/>
      <c r="X28" s="134"/>
      <c r="Y28" s="110"/>
      <c r="Z28" s="110"/>
      <c r="AA28" s="110"/>
      <c r="AB28" s="110"/>
      <c r="AC28" s="110"/>
      <c r="AD28" s="110"/>
      <c r="AE28" s="110"/>
      <c r="AF28" s="110"/>
      <c r="AG28" s="110"/>
      <c r="AH28" s="110"/>
      <c r="AI28" s="110"/>
      <c r="AJ28" s="110"/>
      <c r="AK28" s="110"/>
      <c r="AL28" s="110"/>
      <c r="AM28" s="110"/>
      <c r="AN28" s="110"/>
      <c r="AO28" s="1344"/>
      <c r="AP28" s="483"/>
      <c r="AQ28" s="85"/>
      <c r="AR28" s="87"/>
      <c r="AS28" s="134"/>
      <c r="AT28" s="110"/>
      <c r="AU28" s="110"/>
      <c r="AV28" s="110"/>
      <c r="AW28" s="110"/>
      <c r="AX28" s="110"/>
      <c r="AY28" s="110"/>
      <c r="AZ28" s="110"/>
      <c r="BA28" s="110"/>
      <c r="BB28" s="110"/>
      <c r="BC28" s="110"/>
      <c r="BD28" s="110"/>
      <c r="BE28" s="110"/>
      <c r="BF28" s="110"/>
      <c r="BG28" s="110"/>
      <c r="BH28" s="110"/>
      <c r="BI28" s="110"/>
      <c r="BJ28" s="1344"/>
      <c r="BK28" s="483"/>
      <c r="BL28" s="85"/>
      <c r="BM28" s="87"/>
      <c r="BN28" s="134"/>
      <c r="BO28" s="110"/>
      <c r="BP28" s="110"/>
      <c r="BQ28" s="110"/>
      <c r="BR28" s="110"/>
      <c r="BS28" s="110"/>
      <c r="BT28" s="110"/>
      <c r="BU28" s="110"/>
      <c r="BV28" s="110"/>
      <c r="BW28" s="110"/>
      <c r="BX28" s="110"/>
      <c r="BY28" s="110"/>
      <c r="BZ28" s="110"/>
      <c r="CA28" s="110"/>
      <c r="CB28" s="110"/>
      <c r="CC28" s="110"/>
      <c r="CD28" s="110"/>
      <c r="CE28" s="1344"/>
      <c r="CF28" s="483"/>
    </row>
    <row r="29" spans="1:84" ht="15" customHeight="1">
      <c r="A29" s="88" t="s">
        <v>1582</v>
      </c>
      <c r="B29" s="89" t="s">
        <v>23</v>
      </c>
      <c r="C29" s="135" t="s">
        <v>167</v>
      </c>
      <c r="D29" s="2246">
        <v>44997</v>
      </c>
      <c r="E29" s="2246">
        <v>50972</v>
      </c>
      <c r="F29" s="2246">
        <v>2424</v>
      </c>
      <c r="G29" s="2246">
        <v>1</v>
      </c>
      <c r="H29" s="2246">
        <v>48548</v>
      </c>
      <c r="I29" s="2246">
        <v>45047</v>
      </c>
      <c r="J29" s="2246">
        <v>3501</v>
      </c>
      <c r="K29" s="2246">
        <v>39339</v>
      </c>
      <c r="L29" s="2246">
        <v>1772</v>
      </c>
      <c r="M29" s="2246">
        <v>1867</v>
      </c>
      <c r="N29" s="2246">
        <v>4</v>
      </c>
      <c r="O29" s="2246" t="s">
        <v>21</v>
      </c>
      <c r="P29" s="2246">
        <v>1863</v>
      </c>
      <c r="Q29" s="2246">
        <v>1449</v>
      </c>
      <c r="R29" s="2246">
        <v>414</v>
      </c>
      <c r="S29" s="2246">
        <v>518</v>
      </c>
      <c r="T29" s="1427" t="s">
        <v>30</v>
      </c>
      <c r="U29" s="622" t="s">
        <v>1583</v>
      </c>
      <c r="V29" s="88" t="s">
        <v>1582</v>
      </c>
      <c r="W29" s="89" t="s">
        <v>23</v>
      </c>
      <c r="X29" s="135" t="s">
        <v>167</v>
      </c>
      <c r="Y29" s="2246">
        <v>5935</v>
      </c>
      <c r="Z29" s="2246">
        <v>5742</v>
      </c>
      <c r="AA29" s="2246">
        <v>514</v>
      </c>
      <c r="AB29" s="2246">
        <v>1</v>
      </c>
      <c r="AC29" s="2246">
        <v>5227</v>
      </c>
      <c r="AD29" s="2246">
        <v>4452</v>
      </c>
      <c r="AE29" s="2246">
        <v>775</v>
      </c>
      <c r="AF29" s="2246">
        <v>2456</v>
      </c>
      <c r="AG29" s="2246">
        <v>558</v>
      </c>
      <c r="AH29" s="2246">
        <v>559</v>
      </c>
      <c r="AI29" s="2246" t="s">
        <v>21</v>
      </c>
      <c r="AJ29" s="2246" t="s">
        <v>21</v>
      </c>
      <c r="AK29" s="2246">
        <v>559</v>
      </c>
      <c r="AL29" s="2246">
        <v>468</v>
      </c>
      <c r="AM29" s="2246">
        <v>91</v>
      </c>
      <c r="AN29" s="2246">
        <v>57</v>
      </c>
      <c r="AO29" s="1427" t="s">
        <v>30</v>
      </c>
      <c r="AP29" s="622" t="s">
        <v>1583</v>
      </c>
      <c r="AQ29" s="88" t="s">
        <v>1582</v>
      </c>
      <c r="AR29" s="89" t="s">
        <v>23</v>
      </c>
      <c r="AS29" s="135" t="s">
        <v>167</v>
      </c>
      <c r="AT29" s="2246">
        <v>22890</v>
      </c>
      <c r="AU29" s="2246">
        <v>27672</v>
      </c>
      <c r="AV29" s="2246">
        <v>1743</v>
      </c>
      <c r="AW29" s="2246" t="s">
        <v>21</v>
      </c>
      <c r="AX29" s="2246">
        <v>25929</v>
      </c>
      <c r="AY29" s="2246">
        <v>24653</v>
      </c>
      <c r="AZ29" s="2246">
        <v>1276</v>
      </c>
      <c r="BA29" s="2246">
        <v>31088</v>
      </c>
      <c r="BB29" s="2246" t="s">
        <v>21</v>
      </c>
      <c r="BC29" s="2246">
        <v>39041</v>
      </c>
      <c r="BD29" s="2246">
        <v>16816</v>
      </c>
      <c r="BE29" s="2246" t="s">
        <v>21</v>
      </c>
      <c r="BF29" s="2246">
        <v>22225</v>
      </c>
      <c r="BG29" s="2246">
        <v>22225</v>
      </c>
      <c r="BH29" s="2246" t="s">
        <v>21</v>
      </c>
      <c r="BI29" s="2246" t="s">
        <v>22</v>
      </c>
      <c r="BJ29" s="1427" t="s">
        <v>30</v>
      </c>
      <c r="BK29" s="622" t="s">
        <v>1583</v>
      </c>
      <c r="BL29" s="88" t="s">
        <v>1582</v>
      </c>
      <c r="BM29" s="89" t="s">
        <v>23</v>
      </c>
      <c r="BN29" s="135" t="s">
        <v>167</v>
      </c>
      <c r="BO29" s="2246">
        <v>4647</v>
      </c>
      <c r="BP29" s="2246">
        <v>4647</v>
      </c>
      <c r="BQ29" s="2246">
        <v>83</v>
      </c>
      <c r="BR29" s="2246" t="s">
        <v>21</v>
      </c>
      <c r="BS29" s="2246">
        <v>4564</v>
      </c>
      <c r="BT29" s="2246">
        <v>4564</v>
      </c>
      <c r="BU29" s="2246" t="s">
        <v>21</v>
      </c>
      <c r="BV29" s="2246" t="s">
        <v>22</v>
      </c>
      <c r="BW29" s="2246" t="s">
        <v>21</v>
      </c>
      <c r="BX29" s="2246" t="s">
        <v>21</v>
      </c>
      <c r="BY29" s="2246" t="s">
        <v>21</v>
      </c>
      <c r="BZ29" s="2246" t="s">
        <v>21</v>
      </c>
      <c r="CA29" s="2246" t="s">
        <v>21</v>
      </c>
      <c r="CB29" s="2246" t="s">
        <v>21</v>
      </c>
      <c r="CC29" s="2246" t="s">
        <v>21</v>
      </c>
      <c r="CD29" s="2246" t="s">
        <v>21</v>
      </c>
      <c r="CE29" s="1427" t="s">
        <v>30</v>
      </c>
      <c r="CF29" s="622" t="s">
        <v>1583</v>
      </c>
    </row>
    <row r="30" spans="1:84" ht="15" customHeight="1">
      <c r="A30" s="88" t="s">
        <v>26</v>
      </c>
      <c r="B30" s="89" t="s">
        <v>26</v>
      </c>
      <c r="C30" s="135" t="s">
        <v>168</v>
      </c>
      <c r="D30" s="2246">
        <v>36079</v>
      </c>
      <c r="E30" s="2246">
        <v>48625</v>
      </c>
      <c r="F30" s="2246">
        <v>2422</v>
      </c>
      <c r="G30" s="2246" t="s">
        <v>21</v>
      </c>
      <c r="H30" s="2246">
        <v>46202</v>
      </c>
      <c r="I30" s="2246">
        <v>42803</v>
      </c>
      <c r="J30" s="2246">
        <v>3399</v>
      </c>
      <c r="K30" s="2246">
        <v>30082</v>
      </c>
      <c r="L30" s="2246">
        <v>1922</v>
      </c>
      <c r="M30" s="2246">
        <v>1973</v>
      </c>
      <c r="N30" s="2246">
        <v>202</v>
      </c>
      <c r="O30" s="2246" t="s">
        <v>21</v>
      </c>
      <c r="P30" s="2246">
        <v>1771</v>
      </c>
      <c r="Q30" s="2246">
        <v>1498</v>
      </c>
      <c r="R30" s="2246">
        <v>273</v>
      </c>
      <c r="S30" s="2246">
        <v>468</v>
      </c>
      <c r="T30" s="1343" t="s">
        <v>31</v>
      </c>
      <c r="U30" s="623" t="s">
        <v>26</v>
      </c>
      <c r="V30" s="88" t="s">
        <v>26</v>
      </c>
      <c r="W30" s="89" t="s">
        <v>26</v>
      </c>
      <c r="X30" s="135" t="s">
        <v>168</v>
      </c>
      <c r="Y30" s="2246">
        <v>5084</v>
      </c>
      <c r="Z30" s="2246">
        <v>5754</v>
      </c>
      <c r="AA30" s="2246">
        <v>488</v>
      </c>
      <c r="AB30" s="2246" t="s">
        <v>21</v>
      </c>
      <c r="AC30" s="2246">
        <v>5266</v>
      </c>
      <c r="AD30" s="2246">
        <v>4194</v>
      </c>
      <c r="AE30" s="2246">
        <v>1072</v>
      </c>
      <c r="AF30" s="2246">
        <v>1802</v>
      </c>
      <c r="AG30" s="2246">
        <v>549</v>
      </c>
      <c r="AH30" s="2246">
        <v>544</v>
      </c>
      <c r="AI30" s="2246" t="s">
        <v>21</v>
      </c>
      <c r="AJ30" s="2246" t="s">
        <v>21</v>
      </c>
      <c r="AK30" s="2246">
        <v>544</v>
      </c>
      <c r="AL30" s="2246">
        <v>446</v>
      </c>
      <c r="AM30" s="2246">
        <v>98</v>
      </c>
      <c r="AN30" s="2246">
        <v>61</v>
      </c>
      <c r="AO30" s="1343" t="s">
        <v>31</v>
      </c>
      <c r="AP30" s="623" t="s">
        <v>26</v>
      </c>
      <c r="AQ30" s="88" t="s">
        <v>26</v>
      </c>
      <c r="AR30" s="89" t="s">
        <v>26</v>
      </c>
      <c r="AS30" s="135" t="s">
        <v>168</v>
      </c>
      <c r="AT30" s="2246">
        <v>14547</v>
      </c>
      <c r="AU30" s="2246">
        <v>26007</v>
      </c>
      <c r="AV30" s="2246">
        <v>1604</v>
      </c>
      <c r="AW30" s="2246" t="s">
        <v>21</v>
      </c>
      <c r="AX30" s="2246">
        <v>24403</v>
      </c>
      <c r="AY30" s="2246">
        <v>23372</v>
      </c>
      <c r="AZ30" s="2246">
        <v>1031</v>
      </c>
      <c r="BA30" s="2246">
        <v>22902</v>
      </c>
      <c r="BB30" s="2246" t="s">
        <v>21</v>
      </c>
      <c r="BC30" s="2246">
        <v>37147</v>
      </c>
      <c r="BD30" s="2246">
        <v>15596</v>
      </c>
      <c r="BE30" s="2246" t="s">
        <v>21</v>
      </c>
      <c r="BF30" s="2246">
        <v>21551</v>
      </c>
      <c r="BG30" s="2246">
        <v>21551</v>
      </c>
      <c r="BH30" s="2246" t="s">
        <v>21</v>
      </c>
      <c r="BI30" s="2246" t="s">
        <v>22</v>
      </c>
      <c r="BJ30" s="1343" t="s">
        <v>31</v>
      </c>
      <c r="BK30" s="623" t="s">
        <v>26</v>
      </c>
      <c r="BL30" s="88" t="s">
        <v>26</v>
      </c>
      <c r="BM30" s="89" t="s">
        <v>26</v>
      </c>
      <c r="BN30" s="135" t="s">
        <v>168</v>
      </c>
      <c r="BO30" s="2246">
        <v>4890</v>
      </c>
      <c r="BP30" s="2246">
        <v>4890</v>
      </c>
      <c r="BQ30" s="2246">
        <v>90</v>
      </c>
      <c r="BR30" s="2246" t="s">
        <v>21</v>
      </c>
      <c r="BS30" s="2246">
        <v>4800</v>
      </c>
      <c r="BT30" s="2246">
        <v>4800</v>
      </c>
      <c r="BU30" s="2246" t="s">
        <v>21</v>
      </c>
      <c r="BV30" s="2246" t="s">
        <v>22</v>
      </c>
      <c r="BW30" s="2246" t="s">
        <v>21</v>
      </c>
      <c r="BX30" s="2246" t="s">
        <v>21</v>
      </c>
      <c r="BY30" s="2246" t="s">
        <v>21</v>
      </c>
      <c r="BZ30" s="2246" t="s">
        <v>21</v>
      </c>
      <c r="CA30" s="2246" t="s">
        <v>21</v>
      </c>
      <c r="CB30" s="2246" t="s">
        <v>21</v>
      </c>
      <c r="CC30" s="2246" t="s">
        <v>21</v>
      </c>
      <c r="CD30" s="2246" t="s">
        <v>21</v>
      </c>
      <c r="CE30" s="1343" t="s">
        <v>31</v>
      </c>
      <c r="CF30" s="623" t="s">
        <v>26</v>
      </c>
    </row>
    <row r="31" spans="1:84" ht="15" customHeight="1">
      <c r="A31" s="88" t="s">
        <v>26</v>
      </c>
      <c r="B31" s="89" t="s">
        <v>26</v>
      </c>
      <c r="C31" s="135" t="s">
        <v>169</v>
      </c>
      <c r="D31" s="2246">
        <v>50094</v>
      </c>
      <c r="E31" s="2246">
        <v>40626</v>
      </c>
      <c r="F31" s="2246">
        <v>1451</v>
      </c>
      <c r="G31" s="2246">
        <v>10</v>
      </c>
      <c r="H31" s="2246">
        <v>39165</v>
      </c>
      <c r="I31" s="2246">
        <v>35572</v>
      </c>
      <c r="J31" s="2246">
        <v>3593</v>
      </c>
      <c r="K31" s="2246">
        <v>40516</v>
      </c>
      <c r="L31" s="2246">
        <v>1090</v>
      </c>
      <c r="M31" s="2246">
        <v>1044</v>
      </c>
      <c r="N31" s="2246">
        <v>2</v>
      </c>
      <c r="O31" s="2246" t="s">
        <v>21</v>
      </c>
      <c r="P31" s="2246">
        <v>1042</v>
      </c>
      <c r="Q31" s="2246">
        <v>724</v>
      </c>
      <c r="R31" s="2246">
        <v>318</v>
      </c>
      <c r="S31" s="2246">
        <v>514</v>
      </c>
      <c r="T31" s="1343" t="s">
        <v>32</v>
      </c>
      <c r="U31" s="623" t="s">
        <v>26</v>
      </c>
      <c r="V31" s="88" t="s">
        <v>26</v>
      </c>
      <c r="W31" s="89" t="s">
        <v>26</v>
      </c>
      <c r="X31" s="135" t="s">
        <v>169</v>
      </c>
      <c r="Y31" s="2246">
        <v>6689</v>
      </c>
      <c r="Z31" s="2246">
        <v>6297</v>
      </c>
      <c r="AA31" s="2246">
        <v>485</v>
      </c>
      <c r="AB31" s="2246">
        <v>10</v>
      </c>
      <c r="AC31" s="2246">
        <v>5802</v>
      </c>
      <c r="AD31" s="2246">
        <v>4553</v>
      </c>
      <c r="AE31" s="2246">
        <v>1249</v>
      </c>
      <c r="AF31" s="2246">
        <v>2195</v>
      </c>
      <c r="AG31" s="2246">
        <v>553</v>
      </c>
      <c r="AH31" s="2246">
        <v>546</v>
      </c>
      <c r="AI31" s="2246" t="s">
        <v>21</v>
      </c>
      <c r="AJ31" s="2246" t="s">
        <v>21</v>
      </c>
      <c r="AK31" s="2246">
        <v>546</v>
      </c>
      <c r="AL31" s="2246">
        <v>449</v>
      </c>
      <c r="AM31" s="2246">
        <v>97</v>
      </c>
      <c r="AN31" s="2246">
        <v>68</v>
      </c>
      <c r="AO31" s="1343" t="s">
        <v>32</v>
      </c>
      <c r="AP31" s="623" t="s">
        <v>26</v>
      </c>
      <c r="AQ31" s="88" t="s">
        <v>26</v>
      </c>
      <c r="AR31" s="89" t="s">
        <v>26</v>
      </c>
      <c r="AS31" s="135" t="s">
        <v>169</v>
      </c>
      <c r="AT31" s="2246">
        <v>26874</v>
      </c>
      <c r="AU31" s="2246">
        <v>19082</v>
      </c>
      <c r="AV31" s="2246">
        <v>800</v>
      </c>
      <c r="AW31" s="2246" t="s">
        <v>21</v>
      </c>
      <c r="AX31" s="2246">
        <v>18282</v>
      </c>
      <c r="AY31" s="2246">
        <v>17137</v>
      </c>
      <c r="AZ31" s="2246">
        <v>1145</v>
      </c>
      <c r="BA31" s="2246">
        <v>31659</v>
      </c>
      <c r="BB31" s="2246" t="s">
        <v>21</v>
      </c>
      <c r="BC31" s="2246">
        <v>10974</v>
      </c>
      <c r="BD31" s="2246">
        <v>4806</v>
      </c>
      <c r="BE31" s="2246" t="s">
        <v>21</v>
      </c>
      <c r="BF31" s="2246">
        <v>6168</v>
      </c>
      <c r="BG31" s="2246">
        <v>6168</v>
      </c>
      <c r="BH31" s="2246" t="s">
        <v>21</v>
      </c>
      <c r="BI31" s="2246" t="s">
        <v>22</v>
      </c>
      <c r="BJ31" s="1343" t="s">
        <v>32</v>
      </c>
      <c r="BK31" s="623" t="s">
        <v>26</v>
      </c>
      <c r="BL31" s="88" t="s">
        <v>26</v>
      </c>
      <c r="BM31" s="89" t="s">
        <v>26</v>
      </c>
      <c r="BN31" s="135" t="s">
        <v>169</v>
      </c>
      <c r="BO31" s="2246">
        <v>5281</v>
      </c>
      <c r="BP31" s="2246">
        <v>5281</v>
      </c>
      <c r="BQ31" s="2246">
        <v>82</v>
      </c>
      <c r="BR31" s="2246" t="s">
        <v>21</v>
      </c>
      <c r="BS31" s="2246">
        <v>5199</v>
      </c>
      <c r="BT31" s="2246">
        <v>5199</v>
      </c>
      <c r="BU31" s="2246" t="s">
        <v>21</v>
      </c>
      <c r="BV31" s="2246" t="s">
        <v>22</v>
      </c>
      <c r="BW31" s="2246" t="s">
        <v>21</v>
      </c>
      <c r="BX31" s="2246" t="s">
        <v>21</v>
      </c>
      <c r="BY31" s="2246" t="s">
        <v>21</v>
      </c>
      <c r="BZ31" s="2246" t="s">
        <v>21</v>
      </c>
      <c r="CA31" s="2246" t="s">
        <v>21</v>
      </c>
      <c r="CB31" s="2246" t="s">
        <v>21</v>
      </c>
      <c r="CC31" s="2246" t="s">
        <v>21</v>
      </c>
      <c r="CD31" s="2246" t="s">
        <v>21</v>
      </c>
      <c r="CE31" s="1343" t="s">
        <v>32</v>
      </c>
      <c r="CF31" s="623" t="s">
        <v>26</v>
      </c>
    </row>
    <row r="32" spans="1:84" ht="15" customHeight="1">
      <c r="A32" s="88" t="s">
        <v>26</v>
      </c>
      <c r="B32" s="89" t="s">
        <v>26</v>
      </c>
      <c r="C32" s="135" t="s">
        <v>170</v>
      </c>
      <c r="D32" s="2246">
        <v>38353</v>
      </c>
      <c r="E32" s="2246">
        <v>36559</v>
      </c>
      <c r="F32" s="2246">
        <v>1091</v>
      </c>
      <c r="G32" s="2246">
        <v>6</v>
      </c>
      <c r="H32" s="2246">
        <v>35461</v>
      </c>
      <c r="I32" s="2246">
        <v>32861</v>
      </c>
      <c r="J32" s="2246">
        <v>2601</v>
      </c>
      <c r="K32" s="2246">
        <v>42308</v>
      </c>
      <c r="L32" s="2246">
        <v>1687</v>
      </c>
      <c r="M32" s="2246">
        <v>1545</v>
      </c>
      <c r="N32" s="2246">
        <v>1</v>
      </c>
      <c r="O32" s="2246" t="s">
        <v>21</v>
      </c>
      <c r="P32" s="2246">
        <v>1544</v>
      </c>
      <c r="Q32" s="2246">
        <v>1278</v>
      </c>
      <c r="R32" s="2246">
        <v>266</v>
      </c>
      <c r="S32" s="2246">
        <v>656</v>
      </c>
      <c r="T32" s="1343" t="s">
        <v>33</v>
      </c>
      <c r="U32" s="623" t="s">
        <v>26</v>
      </c>
      <c r="V32" s="88" t="s">
        <v>26</v>
      </c>
      <c r="W32" s="89" t="s">
        <v>26</v>
      </c>
      <c r="X32" s="135" t="s">
        <v>170</v>
      </c>
      <c r="Y32" s="2246">
        <v>5052</v>
      </c>
      <c r="Z32" s="2246">
        <v>5040</v>
      </c>
      <c r="AA32" s="2246">
        <v>445</v>
      </c>
      <c r="AB32" s="2246">
        <v>6</v>
      </c>
      <c r="AC32" s="2246">
        <v>4589</v>
      </c>
      <c r="AD32" s="2246">
        <v>4355</v>
      </c>
      <c r="AE32" s="2246">
        <v>234</v>
      </c>
      <c r="AF32" s="2246">
        <v>2202</v>
      </c>
      <c r="AG32" s="2246">
        <v>496</v>
      </c>
      <c r="AH32" s="2246">
        <v>512</v>
      </c>
      <c r="AI32" s="2246" t="s">
        <v>21</v>
      </c>
      <c r="AJ32" s="2246" t="s">
        <v>21</v>
      </c>
      <c r="AK32" s="2246">
        <v>512</v>
      </c>
      <c r="AL32" s="2246">
        <v>418</v>
      </c>
      <c r="AM32" s="2246">
        <v>94</v>
      </c>
      <c r="AN32" s="2246">
        <v>53</v>
      </c>
      <c r="AO32" s="1343" t="s">
        <v>33</v>
      </c>
      <c r="AP32" s="623" t="s">
        <v>26</v>
      </c>
      <c r="AQ32" s="88" t="s">
        <v>26</v>
      </c>
      <c r="AR32" s="89" t="s">
        <v>26</v>
      </c>
      <c r="AS32" s="135" t="s">
        <v>170</v>
      </c>
      <c r="AT32" s="2246">
        <v>17570</v>
      </c>
      <c r="AU32" s="2246">
        <v>16309</v>
      </c>
      <c r="AV32" s="2246">
        <v>478</v>
      </c>
      <c r="AW32" s="2246" t="s">
        <v>21</v>
      </c>
      <c r="AX32" s="2246">
        <v>15831</v>
      </c>
      <c r="AY32" s="2246">
        <v>14565</v>
      </c>
      <c r="AZ32" s="2246">
        <v>1266</v>
      </c>
      <c r="BA32" s="2246">
        <v>32919</v>
      </c>
      <c r="BB32" s="2246" t="s">
        <v>21</v>
      </c>
      <c r="BC32" s="2246" t="s">
        <v>21</v>
      </c>
      <c r="BD32" s="2246" t="s">
        <v>21</v>
      </c>
      <c r="BE32" s="2246" t="s">
        <v>21</v>
      </c>
      <c r="BF32" s="2246" t="s">
        <v>21</v>
      </c>
      <c r="BG32" s="2246" t="s">
        <v>21</v>
      </c>
      <c r="BH32" s="2246" t="s">
        <v>21</v>
      </c>
      <c r="BI32" s="2246" t="s">
        <v>22</v>
      </c>
      <c r="BJ32" s="1343" t="s">
        <v>33</v>
      </c>
      <c r="BK32" s="623" t="s">
        <v>26</v>
      </c>
      <c r="BL32" s="88" t="s">
        <v>26</v>
      </c>
      <c r="BM32" s="89" t="s">
        <v>26</v>
      </c>
      <c r="BN32" s="135" t="s">
        <v>170</v>
      </c>
      <c r="BO32" s="2246">
        <v>4960</v>
      </c>
      <c r="BP32" s="2246">
        <v>4960</v>
      </c>
      <c r="BQ32" s="2246">
        <v>81</v>
      </c>
      <c r="BR32" s="2246" t="s">
        <v>21</v>
      </c>
      <c r="BS32" s="2246">
        <v>4879</v>
      </c>
      <c r="BT32" s="2246">
        <v>4879</v>
      </c>
      <c r="BU32" s="2246" t="s">
        <v>21</v>
      </c>
      <c r="BV32" s="2246" t="s">
        <v>22</v>
      </c>
      <c r="BW32" s="2246" t="s">
        <v>21</v>
      </c>
      <c r="BX32" s="2246" t="s">
        <v>21</v>
      </c>
      <c r="BY32" s="2246" t="s">
        <v>21</v>
      </c>
      <c r="BZ32" s="2246" t="s">
        <v>21</v>
      </c>
      <c r="CA32" s="2246" t="s">
        <v>21</v>
      </c>
      <c r="CB32" s="2246" t="s">
        <v>21</v>
      </c>
      <c r="CC32" s="2246" t="s">
        <v>21</v>
      </c>
      <c r="CD32" s="2246" t="s">
        <v>21</v>
      </c>
      <c r="CE32" s="1343" t="s">
        <v>33</v>
      </c>
      <c r="CF32" s="623" t="s">
        <v>26</v>
      </c>
    </row>
    <row r="33" spans="1:84" ht="15" customHeight="1">
      <c r="A33" s="88" t="s">
        <v>26</v>
      </c>
      <c r="B33" s="89" t="s">
        <v>26</v>
      </c>
      <c r="C33" s="135" t="s">
        <v>171</v>
      </c>
      <c r="D33" s="2246">
        <v>47547</v>
      </c>
      <c r="E33" s="2246">
        <v>47894</v>
      </c>
      <c r="F33" s="2246">
        <v>2145</v>
      </c>
      <c r="G33" s="2246">
        <v>1</v>
      </c>
      <c r="H33" s="2246">
        <v>45748</v>
      </c>
      <c r="I33" s="2246">
        <v>42584</v>
      </c>
      <c r="J33" s="2246">
        <v>3164</v>
      </c>
      <c r="K33" s="2246">
        <v>44949</v>
      </c>
      <c r="L33" s="2246">
        <v>1200</v>
      </c>
      <c r="M33" s="2246">
        <v>1381</v>
      </c>
      <c r="N33" s="2246">
        <v>69</v>
      </c>
      <c r="O33" s="2246" t="s">
        <v>21</v>
      </c>
      <c r="P33" s="2246">
        <v>1312</v>
      </c>
      <c r="Q33" s="2246">
        <v>1075</v>
      </c>
      <c r="R33" s="2246">
        <v>237</v>
      </c>
      <c r="S33" s="2246">
        <v>475</v>
      </c>
      <c r="T33" s="1343" t="s">
        <v>34</v>
      </c>
      <c r="U33" s="623" t="s">
        <v>26</v>
      </c>
      <c r="V33" s="88" t="s">
        <v>26</v>
      </c>
      <c r="W33" s="89" t="s">
        <v>26</v>
      </c>
      <c r="X33" s="135" t="s">
        <v>171</v>
      </c>
      <c r="Y33" s="2246">
        <v>4606</v>
      </c>
      <c r="Z33" s="2246">
        <v>4731</v>
      </c>
      <c r="AA33" s="2246">
        <v>426</v>
      </c>
      <c r="AB33" s="2246">
        <v>1</v>
      </c>
      <c r="AC33" s="2246">
        <v>4304</v>
      </c>
      <c r="AD33" s="2246">
        <v>3748</v>
      </c>
      <c r="AE33" s="2246">
        <v>556</v>
      </c>
      <c r="AF33" s="2246">
        <v>2081</v>
      </c>
      <c r="AG33" s="2246">
        <v>525</v>
      </c>
      <c r="AH33" s="2246">
        <v>506</v>
      </c>
      <c r="AI33" s="2246" t="s">
        <v>21</v>
      </c>
      <c r="AJ33" s="2246" t="s">
        <v>21</v>
      </c>
      <c r="AK33" s="2246">
        <v>506</v>
      </c>
      <c r="AL33" s="2246">
        <v>426</v>
      </c>
      <c r="AM33" s="2246">
        <v>80</v>
      </c>
      <c r="AN33" s="2246">
        <v>71</v>
      </c>
      <c r="AO33" s="1343" t="s">
        <v>34</v>
      </c>
      <c r="AP33" s="623" t="s">
        <v>26</v>
      </c>
      <c r="AQ33" s="88" t="s">
        <v>26</v>
      </c>
      <c r="AR33" s="89" t="s">
        <v>26</v>
      </c>
      <c r="AS33" s="135" t="s">
        <v>171</v>
      </c>
      <c r="AT33" s="2246">
        <v>26171</v>
      </c>
      <c r="AU33" s="2246">
        <v>27286</v>
      </c>
      <c r="AV33" s="2246">
        <v>1468</v>
      </c>
      <c r="AW33" s="2246" t="s">
        <v>21</v>
      </c>
      <c r="AX33" s="2246">
        <v>25818</v>
      </c>
      <c r="AY33" s="2246">
        <v>24501</v>
      </c>
      <c r="AZ33" s="2246">
        <v>1317</v>
      </c>
      <c r="BA33" s="2246">
        <v>34792</v>
      </c>
      <c r="BB33" s="2246" t="s">
        <v>21</v>
      </c>
      <c r="BC33" s="2246">
        <v>33914</v>
      </c>
      <c r="BD33" s="2246">
        <v>13640</v>
      </c>
      <c r="BE33" s="2246" t="s">
        <v>21</v>
      </c>
      <c r="BF33" s="2246">
        <v>20274</v>
      </c>
      <c r="BG33" s="2246">
        <v>20274</v>
      </c>
      <c r="BH33" s="2246" t="s">
        <v>21</v>
      </c>
      <c r="BI33" s="2246" t="s">
        <v>22</v>
      </c>
      <c r="BJ33" s="1343" t="s">
        <v>34</v>
      </c>
      <c r="BK33" s="623" t="s">
        <v>26</v>
      </c>
      <c r="BL33" s="88" t="s">
        <v>26</v>
      </c>
      <c r="BM33" s="89" t="s">
        <v>26</v>
      </c>
      <c r="BN33" s="135" t="s">
        <v>171</v>
      </c>
      <c r="BO33" s="2246">
        <v>4477</v>
      </c>
      <c r="BP33" s="2246">
        <v>4477</v>
      </c>
      <c r="BQ33" s="2246">
        <v>64</v>
      </c>
      <c r="BR33" s="2246" t="s">
        <v>21</v>
      </c>
      <c r="BS33" s="2246">
        <v>4413</v>
      </c>
      <c r="BT33" s="2246">
        <v>4413</v>
      </c>
      <c r="BU33" s="2246" t="s">
        <v>21</v>
      </c>
      <c r="BV33" s="2246" t="s">
        <v>22</v>
      </c>
      <c r="BW33" s="2246" t="s">
        <v>21</v>
      </c>
      <c r="BX33" s="2246" t="s">
        <v>21</v>
      </c>
      <c r="BY33" s="2246" t="s">
        <v>21</v>
      </c>
      <c r="BZ33" s="2246" t="s">
        <v>21</v>
      </c>
      <c r="CA33" s="2246" t="s">
        <v>21</v>
      </c>
      <c r="CB33" s="2246" t="s">
        <v>21</v>
      </c>
      <c r="CC33" s="2246" t="s">
        <v>21</v>
      </c>
      <c r="CD33" s="2246" t="s">
        <v>21</v>
      </c>
      <c r="CE33" s="1343" t="s">
        <v>34</v>
      </c>
      <c r="CF33" s="623" t="s">
        <v>26</v>
      </c>
    </row>
    <row r="34" spans="1:84" ht="15" customHeight="1">
      <c r="A34" s="88" t="s">
        <v>26</v>
      </c>
      <c r="B34" s="89" t="s">
        <v>26</v>
      </c>
      <c r="C34" s="135" t="s">
        <v>172</v>
      </c>
      <c r="D34" s="2246">
        <v>47741</v>
      </c>
      <c r="E34" s="2246">
        <v>50178</v>
      </c>
      <c r="F34" s="2246">
        <v>2135</v>
      </c>
      <c r="G34" s="2246" t="s">
        <v>21</v>
      </c>
      <c r="H34" s="2246">
        <v>48043</v>
      </c>
      <c r="I34" s="2246">
        <v>44976</v>
      </c>
      <c r="J34" s="2246">
        <v>3067</v>
      </c>
      <c r="K34" s="2246">
        <v>45707</v>
      </c>
      <c r="L34" s="2246">
        <v>1701</v>
      </c>
      <c r="M34" s="2246">
        <v>1661</v>
      </c>
      <c r="N34" s="2246">
        <v>10</v>
      </c>
      <c r="O34" s="2246" t="s">
        <v>21</v>
      </c>
      <c r="P34" s="2246">
        <v>1651</v>
      </c>
      <c r="Q34" s="2246">
        <v>1387</v>
      </c>
      <c r="R34" s="2246">
        <v>264</v>
      </c>
      <c r="S34" s="2246">
        <v>516</v>
      </c>
      <c r="T34" s="1343" t="s">
        <v>35</v>
      </c>
      <c r="U34" s="623" t="s">
        <v>26</v>
      </c>
      <c r="V34" s="88" t="s">
        <v>26</v>
      </c>
      <c r="W34" s="89" t="s">
        <v>26</v>
      </c>
      <c r="X34" s="135" t="s">
        <v>172</v>
      </c>
      <c r="Y34" s="2246">
        <v>5292</v>
      </c>
      <c r="Z34" s="2246">
        <v>4848</v>
      </c>
      <c r="AA34" s="2246">
        <v>454</v>
      </c>
      <c r="AB34" s="2246" t="s">
        <v>21</v>
      </c>
      <c r="AC34" s="2246">
        <v>4394</v>
      </c>
      <c r="AD34" s="2246">
        <v>3950</v>
      </c>
      <c r="AE34" s="2246">
        <v>444</v>
      </c>
      <c r="AF34" s="2246">
        <v>2525</v>
      </c>
      <c r="AG34" s="2246">
        <v>554</v>
      </c>
      <c r="AH34" s="2246">
        <v>560</v>
      </c>
      <c r="AI34" s="2246" t="s">
        <v>21</v>
      </c>
      <c r="AJ34" s="2246" t="s">
        <v>21</v>
      </c>
      <c r="AK34" s="2246">
        <v>560</v>
      </c>
      <c r="AL34" s="2246">
        <v>471</v>
      </c>
      <c r="AM34" s="2246">
        <v>89</v>
      </c>
      <c r="AN34" s="2246">
        <v>64</v>
      </c>
      <c r="AO34" s="1343" t="s">
        <v>35</v>
      </c>
      <c r="AP34" s="623" t="s">
        <v>26</v>
      </c>
      <c r="AQ34" s="88" t="s">
        <v>26</v>
      </c>
      <c r="AR34" s="89" t="s">
        <v>26</v>
      </c>
      <c r="AS34" s="135" t="s">
        <v>172</v>
      </c>
      <c r="AT34" s="2246">
        <v>25895</v>
      </c>
      <c r="AU34" s="2246">
        <v>27784</v>
      </c>
      <c r="AV34" s="2246">
        <v>1485</v>
      </c>
      <c r="AW34" s="2246" t="s">
        <v>21</v>
      </c>
      <c r="AX34" s="2246">
        <v>26299</v>
      </c>
      <c r="AY34" s="2246">
        <v>25041</v>
      </c>
      <c r="AZ34" s="2246">
        <v>1258</v>
      </c>
      <c r="BA34" s="2246">
        <v>36099</v>
      </c>
      <c r="BB34" s="2246" t="s">
        <v>21</v>
      </c>
      <c r="BC34" s="2246">
        <v>36290</v>
      </c>
      <c r="BD34" s="2246">
        <v>14037</v>
      </c>
      <c r="BE34" s="2246" t="s">
        <v>21</v>
      </c>
      <c r="BF34" s="2246">
        <v>22253</v>
      </c>
      <c r="BG34" s="2246">
        <v>22253</v>
      </c>
      <c r="BH34" s="2246" t="s">
        <v>21</v>
      </c>
      <c r="BI34" s="2246" t="s">
        <v>22</v>
      </c>
      <c r="BJ34" s="1343" t="s">
        <v>35</v>
      </c>
      <c r="BK34" s="623" t="s">
        <v>26</v>
      </c>
      <c r="BL34" s="88" t="s">
        <v>26</v>
      </c>
      <c r="BM34" s="89" t="s">
        <v>26</v>
      </c>
      <c r="BN34" s="135" t="s">
        <v>172</v>
      </c>
      <c r="BO34" s="2246">
        <v>5227</v>
      </c>
      <c r="BP34" s="2246">
        <v>5227</v>
      </c>
      <c r="BQ34" s="2246">
        <v>68</v>
      </c>
      <c r="BR34" s="2246" t="s">
        <v>21</v>
      </c>
      <c r="BS34" s="2246">
        <v>5159</v>
      </c>
      <c r="BT34" s="2246">
        <v>5159</v>
      </c>
      <c r="BU34" s="2246" t="s">
        <v>21</v>
      </c>
      <c r="BV34" s="2246" t="s">
        <v>22</v>
      </c>
      <c r="BW34" s="2246" t="s">
        <v>21</v>
      </c>
      <c r="BX34" s="2246" t="s">
        <v>21</v>
      </c>
      <c r="BY34" s="2246" t="s">
        <v>21</v>
      </c>
      <c r="BZ34" s="2246" t="s">
        <v>21</v>
      </c>
      <c r="CA34" s="2246" t="s">
        <v>21</v>
      </c>
      <c r="CB34" s="2246" t="s">
        <v>21</v>
      </c>
      <c r="CC34" s="2246" t="s">
        <v>21</v>
      </c>
      <c r="CD34" s="2246" t="s">
        <v>21</v>
      </c>
      <c r="CE34" s="1343" t="s">
        <v>35</v>
      </c>
      <c r="CF34" s="623" t="s">
        <v>26</v>
      </c>
    </row>
    <row r="35" spans="1:84" ht="15" customHeight="1">
      <c r="A35" s="88" t="s">
        <v>26</v>
      </c>
      <c r="B35" s="89" t="s">
        <v>26</v>
      </c>
      <c r="C35" s="135" t="s">
        <v>173</v>
      </c>
      <c r="D35" s="2246">
        <v>43691</v>
      </c>
      <c r="E35" s="2246">
        <v>52002</v>
      </c>
      <c r="F35" s="2246">
        <v>2294</v>
      </c>
      <c r="G35" s="2246" t="s">
        <v>21</v>
      </c>
      <c r="H35" s="2246">
        <v>49709</v>
      </c>
      <c r="I35" s="2246">
        <v>46580</v>
      </c>
      <c r="J35" s="2246">
        <v>3129</v>
      </c>
      <c r="K35" s="2246">
        <v>40919</v>
      </c>
      <c r="L35" s="2246">
        <v>1659</v>
      </c>
      <c r="M35" s="2246">
        <v>1738</v>
      </c>
      <c r="N35" s="2246">
        <v>59</v>
      </c>
      <c r="O35" s="2246" t="s">
        <v>21</v>
      </c>
      <c r="P35" s="2246">
        <v>1679</v>
      </c>
      <c r="Q35" s="2246">
        <v>1399</v>
      </c>
      <c r="R35" s="2246">
        <v>280</v>
      </c>
      <c r="S35" s="2246">
        <v>437</v>
      </c>
      <c r="T35" s="1343" t="s">
        <v>36</v>
      </c>
      <c r="U35" s="623" t="s">
        <v>26</v>
      </c>
      <c r="V35" s="88" t="s">
        <v>26</v>
      </c>
      <c r="W35" s="89" t="s">
        <v>26</v>
      </c>
      <c r="X35" s="135" t="s">
        <v>173</v>
      </c>
      <c r="Y35" s="2246">
        <v>4700</v>
      </c>
      <c r="Z35" s="2246">
        <v>4946</v>
      </c>
      <c r="AA35" s="2246">
        <v>458</v>
      </c>
      <c r="AB35" s="2246" t="s">
        <v>21</v>
      </c>
      <c r="AC35" s="2246">
        <v>4488</v>
      </c>
      <c r="AD35" s="2246">
        <v>4039</v>
      </c>
      <c r="AE35" s="2246">
        <v>449</v>
      </c>
      <c r="AF35" s="2246">
        <v>2281</v>
      </c>
      <c r="AG35" s="2246">
        <v>563</v>
      </c>
      <c r="AH35" s="2246">
        <v>573</v>
      </c>
      <c r="AI35" s="2246" t="s">
        <v>21</v>
      </c>
      <c r="AJ35" s="2246" t="s">
        <v>21</v>
      </c>
      <c r="AK35" s="2246">
        <v>573</v>
      </c>
      <c r="AL35" s="2246">
        <v>480</v>
      </c>
      <c r="AM35" s="2246">
        <v>93</v>
      </c>
      <c r="AN35" s="2246">
        <v>55</v>
      </c>
      <c r="AO35" s="1343" t="s">
        <v>36</v>
      </c>
      <c r="AP35" s="623" t="s">
        <v>26</v>
      </c>
      <c r="AQ35" s="88" t="s">
        <v>26</v>
      </c>
      <c r="AR35" s="89" t="s">
        <v>26</v>
      </c>
      <c r="AS35" s="135" t="s">
        <v>173</v>
      </c>
      <c r="AT35" s="2246">
        <v>21612</v>
      </c>
      <c r="AU35" s="2246">
        <v>29294</v>
      </c>
      <c r="AV35" s="2246">
        <v>1580</v>
      </c>
      <c r="AW35" s="2246" t="s">
        <v>21</v>
      </c>
      <c r="AX35" s="2246">
        <v>27714</v>
      </c>
      <c r="AY35" s="2246">
        <v>26446</v>
      </c>
      <c r="AZ35" s="2246">
        <v>1268</v>
      </c>
      <c r="BA35" s="2246">
        <v>31952</v>
      </c>
      <c r="BB35" s="2246" t="s">
        <v>21</v>
      </c>
      <c r="BC35" s="2246">
        <v>40102</v>
      </c>
      <c r="BD35" s="2246">
        <v>15464</v>
      </c>
      <c r="BE35" s="2246" t="s">
        <v>21</v>
      </c>
      <c r="BF35" s="2246">
        <v>24638</v>
      </c>
      <c r="BG35" s="2246">
        <v>24638</v>
      </c>
      <c r="BH35" s="2246" t="s">
        <v>21</v>
      </c>
      <c r="BI35" s="2246" t="s">
        <v>22</v>
      </c>
      <c r="BJ35" s="1343" t="s">
        <v>36</v>
      </c>
      <c r="BK35" s="623" t="s">
        <v>26</v>
      </c>
      <c r="BL35" s="88" t="s">
        <v>26</v>
      </c>
      <c r="BM35" s="89" t="s">
        <v>26</v>
      </c>
      <c r="BN35" s="135" t="s">
        <v>173</v>
      </c>
      <c r="BO35" s="2246">
        <v>5366</v>
      </c>
      <c r="BP35" s="2246">
        <v>5366</v>
      </c>
      <c r="BQ35" s="2246">
        <v>58</v>
      </c>
      <c r="BR35" s="2246" t="s">
        <v>21</v>
      </c>
      <c r="BS35" s="2246">
        <v>5308</v>
      </c>
      <c r="BT35" s="2246">
        <v>5308</v>
      </c>
      <c r="BU35" s="2246" t="s">
        <v>21</v>
      </c>
      <c r="BV35" s="2246" t="s">
        <v>22</v>
      </c>
      <c r="BW35" s="2246" t="s">
        <v>21</v>
      </c>
      <c r="BX35" s="2246" t="s">
        <v>21</v>
      </c>
      <c r="BY35" s="2246" t="s">
        <v>21</v>
      </c>
      <c r="BZ35" s="2246" t="s">
        <v>21</v>
      </c>
      <c r="CA35" s="2246" t="s">
        <v>21</v>
      </c>
      <c r="CB35" s="2246" t="s">
        <v>21</v>
      </c>
      <c r="CC35" s="2246" t="s">
        <v>21</v>
      </c>
      <c r="CD35" s="2246" t="s">
        <v>21</v>
      </c>
      <c r="CE35" s="1343" t="s">
        <v>36</v>
      </c>
      <c r="CF35" s="623" t="s">
        <v>26</v>
      </c>
    </row>
    <row r="36" spans="1:84" ht="15" customHeight="1">
      <c r="A36" s="88" t="s">
        <v>26</v>
      </c>
      <c r="B36" s="89" t="s">
        <v>26</v>
      </c>
      <c r="C36" s="135" t="s">
        <v>174</v>
      </c>
      <c r="D36" s="2246">
        <v>37968</v>
      </c>
      <c r="E36" s="2246">
        <v>45915</v>
      </c>
      <c r="F36" s="2246">
        <v>2382</v>
      </c>
      <c r="G36" s="2246" t="s">
        <v>21</v>
      </c>
      <c r="H36" s="2246">
        <v>43533</v>
      </c>
      <c r="I36" s="2246">
        <v>40647</v>
      </c>
      <c r="J36" s="2246">
        <v>2887</v>
      </c>
      <c r="K36" s="2246">
        <v>36414</v>
      </c>
      <c r="L36" s="2246">
        <v>1749</v>
      </c>
      <c r="M36" s="2246">
        <v>1683</v>
      </c>
      <c r="N36" s="2246">
        <v>139</v>
      </c>
      <c r="O36" s="2246" t="s">
        <v>21</v>
      </c>
      <c r="P36" s="2246">
        <v>1544</v>
      </c>
      <c r="Q36" s="2246">
        <v>1335</v>
      </c>
      <c r="R36" s="2246">
        <v>209</v>
      </c>
      <c r="S36" s="2246">
        <v>504</v>
      </c>
      <c r="T36" s="1343" t="s">
        <v>37</v>
      </c>
      <c r="U36" s="623" t="s">
        <v>26</v>
      </c>
      <c r="V36" s="88" t="s">
        <v>26</v>
      </c>
      <c r="W36" s="89" t="s">
        <v>26</v>
      </c>
      <c r="X36" s="135" t="s">
        <v>174</v>
      </c>
      <c r="Y36" s="2246">
        <v>4594</v>
      </c>
      <c r="Z36" s="2246">
        <v>4565</v>
      </c>
      <c r="AA36" s="2246">
        <v>477</v>
      </c>
      <c r="AB36" s="2246" t="s">
        <v>21</v>
      </c>
      <c r="AC36" s="2246">
        <v>4088</v>
      </c>
      <c r="AD36" s="2246">
        <v>3635</v>
      </c>
      <c r="AE36" s="2246">
        <v>453</v>
      </c>
      <c r="AF36" s="2246">
        <v>2311</v>
      </c>
      <c r="AG36" s="2246">
        <v>578</v>
      </c>
      <c r="AH36" s="2246">
        <v>567</v>
      </c>
      <c r="AI36" s="2246" t="s">
        <v>21</v>
      </c>
      <c r="AJ36" s="2246" t="s">
        <v>21</v>
      </c>
      <c r="AK36" s="2246">
        <v>567</v>
      </c>
      <c r="AL36" s="2246">
        <v>485</v>
      </c>
      <c r="AM36" s="2246">
        <v>82</v>
      </c>
      <c r="AN36" s="2246">
        <v>64</v>
      </c>
      <c r="AO36" s="1343" t="s">
        <v>37</v>
      </c>
      <c r="AP36" s="623" t="s">
        <v>26</v>
      </c>
      <c r="AQ36" s="88" t="s">
        <v>26</v>
      </c>
      <c r="AR36" s="89" t="s">
        <v>26</v>
      </c>
      <c r="AS36" s="135" t="s">
        <v>174</v>
      </c>
      <c r="AT36" s="2246">
        <v>18186</v>
      </c>
      <c r="AU36" s="2246">
        <v>25947</v>
      </c>
      <c r="AV36" s="2246">
        <v>1591</v>
      </c>
      <c r="AW36" s="2246" t="s">
        <v>21</v>
      </c>
      <c r="AX36" s="2246">
        <v>24356</v>
      </c>
      <c r="AY36" s="2246">
        <v>23152</v>
      </c>
      <c r="AZ36" s="2246">
        <v>1205</v>
      </c>
      <c r="BA36" s="2246">
        <v>27635</v>
      </c>
      <c r="BB36" s="2246" t="s">
        <v>21</v>
      </c>
      <c r="BC36" s="2246">
        <v>39102</v>
      </c>
      <c r="BD36" s="2246">
        <v>15502</v>
      </c>
      <c r="BE36" s="2246" t="s">
        <v>21</v>
      </c>
      <c r="BF36" s="2246">
        <v>23600</v>
      </c>
      <c r="BG36" s="2246">
        <v>23600</v>
      </c>
      <c r="BH36" s="2246" t="s">
        <v>21</v>
      </c>
      <c r="BI36" s="2246" t="s">
        <v>22</v>
      </c>
      <c r="BJ36" s="1343" t="s">
        <v>37</v>
      </c>
      <c r="BK36" s="623" t="s">
        <v>26</v>
      </c>
      <c r="BL36" s="88" t="s">
        <v>26</v>
      </c>
      <c r="BM36" s="89" t="s">
        <v>26</v>
      </c>
      <c r="BN36" s="135" t="s">
        <v>174</v>
      </c>
      <c r="BO36" s="2246">
        <v>4328</v>
      </c>
      <c r="BP36" s="2246">
        <v>4328</v>
      </c>
      <c r="BQ36" s="2246">
        <v>50</v>
      </c>
      <c r="BR36" s="2246" t="s">
        <v>21</v>
      </c>
      <c r="BS36" s="2246">
        <v>4278</v>
      </c>
      <c r="BT36" s="2246">
        <v>4278</v>
      </c>
      <c r="BU36" s="2246" t="s">
        <v>21</v>
      </c>
      <c r="BV36" s="2246" t="s">
        <v>22</v>
      </c>
      <c r="BW36" s="2246" t="s">
        <v>21</v>
      </c>
      <c r="BX36" s="2246" t="s">
        <v>21</v>
      </c>
      <c r="BY36" s="2246" t="s">
        <v>21</v>
      </c>
      <c r="BZ36" s="2246" t="s">
        <v>21</v>
      </c>
      <c r="CA36" s="2246" t="s">
        <v>21</v>
      </c>
      <c r="CB36" s="2246" t="s">
        <v>21</v>
      </c>
      <c r="CC36" s="2246" t="s">
        <v>21</v>
      </c>
      <c r="CD36" s="2246" t="s">
        <v>21</v>
      </c>
      <c r="CE36" s="1343" t="s">
        <v>37</v>
      </c>
      <c r="CF36" s="623" t="s">
        <v>26</v>
      </c>
    </row>
    <row r="37" spans="1:84" ht="15" customHeight="1">
      <c r="A37" s="88" t="s">
        <v>26</v>
      </c>
      <c r="B37" s="89" t="s">
        <v>26</v>
      </c>
      <c r="C37" s="135" t="s">
        <v>175</v>
      </c>
      <c r="D37" s="2246">
        <v>44301</v>
      </c>
      <c r="E37" s="2246">
        <v>49824</v>
      </c>
      <c r="F37" s="2246">
        <v>2831</v>
      </c>
      <c r="G37" s="2246">
        <v>20</v>
      </c>
      <c r="H37" s="2246">
        <v>46973</v>
      </c>
      <c r="I37" s="2246">
        <v>43979</v>
      </c>
      <c r="J37" s="2246">
        <v>2994</v>
      </c>
      <c r="K37" s="2246">
        <v>34517</v>
      </c>
      <c r="L37" s="2246">
        <v>1917</v>
      </c>
      <c r="M37" s="2246">
        <v>1819</v>
      </c>
      <c r="N37" s="2246">
        <v>291</v>
      </c>
      <c r="O37" s="2246" t="s">
        <v>21</v>
      </c>
      <c r="P37" s="2246">
        <v>1528</v>
      </c>
      <c r="Q37" s="2246">
        <v>1315</v>
      </c>
      <c r="R37" s="2246">
        <v>213</v>
      </c>
      <c r="S37" s="2246">
        <v>603</v>
      </c>
      <c r="T37" s="1343" t="s">
        <v>38</v>
      </c>
      <c r="U37" s="623" t="s">
        <v>26</v>
      </c>
      <c r="V37" s="88" t="s">
        <v>26</v>
      </c>
      <c r="W37" s="89" t="s">
        <v>26</v>
      </c>
      <c r="X37" s="135" t="s">
        <v>175</v>
      </c>
      <c r="Y37" s="2246">
        <v>5255</v>
      </c>
      <c r="Z37" s="2246">
        <v>5288</v>
      </c>
      <c r="AA37" s="2246">
        <v>680</v>
      </c>
      <c r="AB37" s="2246">
        <v>3</v>
      </c>
      <c r="AC37" s="2246">
        <v>4605</v>
      </c>
      <c r="AD37" s="2246">
        <v>4170</v>
      </c>
      <c r="AE37" s="2246">
        <v>435</v>
      </c>
      <c r="AF37" s="2246">
        <v>2284</v>
      </c>
      <c r="AG37" s="2246">
        <v>503</v>
      </c>
      <c r="AH37" s="2246">
        <v>505</v>
      </c>
      <c r="AI37" s="2246" t="s">
        <v>21</v>
      </c>
      <c r="AJ37" s="2246" t="s">
        <v>21</v>
      </c>
      <c r="AK37" s="2246">
        <v>505</v>
      </c>
      <c r="AL37" s="2246">
        <v>416</v>
      </c>
      <c r="AM37" s="2246">
        <v>89</v>
      </c>
      <c r="AN37" s="2246">
        <v>63</v>
      </c>
      <c r="AO37" s="1343" t="s">
        <v>38</v>
      </c>
      <c r="AP37" s="623" t="s">
        <v>26</v>
      </c>
      <c r="AQ37" s="88" t="s">
        <v>26</v>
      </c>
      <c r="AR37" s="89" t="s">
        <v>26</v>
      </c>
      <c r="AS37" s="135" t="s">
        <v>175</v>
      </c>
      <c r="AT37" s="2246">
        <v>22384</v>
      </c>
      <c r="AU37" s="2246">
        <v>27693</v>
      </c>
      <c r="AV37" s="2246">
        <v>1692</v>
      </c>
      <c r="AW37" s="2246" t="s">
        <v>21</v>
      </c>
      <c r="AX37" s="2246">
        <v>26001</v>
      </c>
      <c r="AY37" s="2246">
        <v>24768</v>
      </c>
      <c r="AZ37" s="2246">
        <v>1234</v>
      </c>
      <c r="BA37" s="2246">
        <v>25944</v>
      </c>
      <c r="BB37" s="2246" t="s">
        <v>21</v>
      </c>
      <c r="BC37" s="2246">
        <v>41060</v>
      </c>
      <c r="BD37" s="2246">
        <v>16889</v>
      </c>
      <c r="BE37" s="2246" t="s">
        <v>21</v>
      </c>
      <c r="BF37" s="2246">
        <v>24171</v>
      </c>
      <c r="BG37" s="2246">
        <v>24171</v>
      </c>
      <c r="BH37" s="2246" t="s">
        <v>21</v>
      </c>
      <c r="BI37" s="2246" t="s">
        <v>22</v>
      </c>
      <c r="BJ37" s="1343" t="s">
        <v>38</v>
      </c>
      <c r="BK37" s="623" t="s">
        <v>26</v>
      </c>
      <c r="BL37" s="88" t="s">
        <v>26</v>
      </c>
      <c r="BM37" s="89" t="s">
        <v>26</v>
      </c>
      <c r="BN37" s="135" t="s">
        <v>175</v>
      </c>
      <c r="BO37" s="2246">
        <v>5220</v>
      </c>
      <c r="BP37" s="2246">
        <v>5220</v>
      </c>
      <c r="BQ37" s="2246">
        <v>66</v>
      </c>
      <c r="BR37" s="2246" t="s">
        <v>21</v>
      </c>
      <c r="BS37" s="2246">
        <v>5154</v>
      </c>
      <c r="BT37" s="2246">
        <v>5154</v>
      </c>
      <c r="BU37" s="2246" t="s">
        <v>21</v>
      </c>
      <c r="BV37" s="2246" t="s">
        <v>22</v>
      </c>
      <c r="BW37" s="2246" t="s">
        <v>21</v>
      </c>
      <c r="BX37" s="2246" t="s">
        <v>21</v>
      </c>
      <c r="BY37" s="2246" t="s">
        <v>21</v>
      </c>
      <c r="BZ37" s="2246" t="s">
        <v>21</v>
      </c>
      <c r="CA37" s="2246" t="s">
        <v>21</v>
      </c>
      <c r="CB37" s="2246" t="s">
        <v>21</v>
      </c>
      <c r="CC37" s="2246" t="s">
        <v>21</v>
      </c>
      <c r="CD37" s="2246" t="s">
        <v>21</v>
      </c>
      <c r="CE37" s="1343" t="s">
        <v>38</v>
      </c>
      <c r="CF37" s="623" t="s">
        <v>26</v>
      </c>
    </row>
    <row r="38" spans="1:84" ht="15" customHeight="1">
      <c r="A38" s="88" t="s">
        <v>26</v>
      </c>
      <c r="B38" s="89" t="s">
        <v>26</v>
      </c>
      <c r="C38" s="135" t="s">
        <v>176</v>
      </c>
      <c r="D38" s="2246">
        <v>45500</v>
      </c>
      <c r="E38" s="2246">
        <v>50390</v>
      </c>
      <c r="F38" s="2246">
        <v>2640</v>
      </c>
      <c r="G38" s="2246">
        <v>1536</v>
      </c>
      <c r="H38" s="2246">
        <v>46213</v>
      </c>
      <c r="I38" s="2246">
        <v>42958</v>
      </c>
      <c r="J38" s="2246">
        <v>3255</v>
      </c>
      <c r="K38" s="2246">
        <v>32877</v>
      </c>
      <c r="L38" s="2246">
        <v>1728</v>
      </c>
      <c r="M38" s="2246">
        <v>1760</v>
      </c>
      <c r="N38" s="2246">
        <v>134</v>
      </c>
      <c r="O38" s="2246" t="s">
        <v>21</v>
      </c>
      <c r="P38" s="2246">
        <v>1626</v>
      </c>
      <c r="Q38" s="2246">
        <v>1427</v>
      </c>
      <c r="R38" s="2246">
        <v>199</v>
      </c>
      <c r="S38" s="2246">
        <v>570</v>
      </c>
      <c r="T38" s="1343" t="s">
        <v>39</v>
      </c>
      <c r="U38" s="623" t="s">
        <v>26</v>
      </c>
      <c r="V38" s="88" t="s">
        <v>26</v>
      </c>
      <c r="W38" s="89" t="s">
        <v>26</v>
      </c>
      <c r="X38" s="135" t="s">
        <v>176</v>
      </c>
      <c r="Y38" s="2246">
        <v>5308</v>
      </c>
      <c r="Z38" s="2246">
        <v>5682</v>
      </c>
      <c r="AA38" s="2246">
        <v>774</v>
      </c>
      <c r="AB38" s="2246">
        <v>13</v>
      </c>
      <c r="AC38" s="2246">
        <v>4895</v>
      </c>
      <c r="AD38" s="2246">
        <v>4188</v>
      </c>
      <c r="AE38" s="2246">
        <v>707</v>
      </c>
      <c r="AF38" s="2246">
        <v>1907</v>
      </c>
      <c r="AG38" s="2246">
        <v>386</v>
      </c>
      <c r="AH38" s="2246">
        <v>391</v>
      </c>
      <c r="AI38" s="2246" t="s">
        <v>21</v>
      </c>
      <c r="AJ38" s="2246" t="s">
        <v>21</v>
      </c>
      <c r="AK38" s="2246">
        <v>391</v>
      </c>
      <c r="AL38" s="2246">
        <v>295</v>
      </c>
      <c r="AM38" s="2246">
        <v>96</v>
      </c>
      <c r="AN38" s="2246">
        <v>58</v>
      </c>
      <c r="AO38" s="1343" t="s">
        <v>39</v>
      </c>
      <c r="AP38" s="623" t="s">
        <v>26</v>
      </c>
      <c r="AQ38" s="88" t="s">
        <v>26</v>
      </c>
      <c r="AR38" s="89" t="s">
        <v>26</v>
      </c>
      <c r="AS38" s="135" t="s">
        <v>176</v>
      </c>
      <c r="AT38" s="2246">
        <v>23022</v>
      </c>
      <c r="AU38" s="2246">
        <v>27417</v>
      </c>
      <c r="AV38" s="2246">
        <v>1567</v>
      </c>
      <c r="AW38" s="2246" t="s">
        <v>21</v>
      </c>
      <c r="AX38" s="2246">
        <v>25850</v>
      </c>
      <c r="AY38" s="2246">
        <v>24644</v>
      </c>
      <c r="AZ38" s="2246">
        <v>1206</v>
      </c>
      <c r="BA38" s="2246">
        <v>24804</v>
      </c>
      <c r="BB38" s="2246" t="s">
        <v>21</v>
      </c>
      <c r="BC38" s="2246">
        <v>36919</v>
      </c>
      <c r="BD38" s="2246">
        <v>14710</v>
      </c>
      <c r="BE38" s="2246" t="s">
        <v>21</v>
      </c>
      <c r="BF38" s="2246">
        <v>22209</v>
      </c>
      <c r="BG38" s="2246">
        <v>22209</v>
      </c>
      <c r="BH38" s="2246" t="s">
        <v>21</v>
      </c>
      <c r="BI38" s="2246" t="s">
        <v>22</v>
      </c>
      <c r="BJ38" s="1343" t="s">
        <v>39</v>
      </c>
      <c r="BK38" s="623" t="s">
        <v>26</v>
      </c>
      <c r="BL38" s="88" t="s">
        <v>26</v>
      </c>
      <c r="BM38" s="89" t="s">
        <v>26</v>
      </c>
      <c r="BN38" s="135" t="s">
        <v>176</v>
      </c>
      <c r="BO38" s="2246">
        <v>5422</v>
      </c>
      <c r="BP38" s="2246">
        <v>5422</v>
      </c>
      <c r="BQ38" s="2246">
        <v>71</v>
      </c>
      <c r="BR38" s="2246" t="s">
        <v>21</v>
      </c>
      <c r="BS38" s="2246">
        <v>5351</v>
      </c>
      <c r="BT38" s="2246">
        <v>5351</v>
      </c>
      <c r="BU38" s="2246" t="s">
        <v>21</v>
      </c>
      <c r="BV38" s="2246" t="s">
        <v>22</v>
      </c>
      <c r="BW38" s="2246" t="s">
        <v>21</v>
      </c>
      <c r="BX38" s="2246" t="s">
        <v>21</v>
      </c>
      <c r="BY38" s="2246" t="s">
        <v>21</v>
      </c>
      <c r="BZ38" s="2246" t="s">
        <v>21</v>
      </c>
      <c r="CA38" s="2246" t="s">
        <v>21</v>
      </c>
      <c r="CB38" s="2246" t="s">
        <v>21</v>
      </c>
      <c r="CC38" s="2246" t="s">
        <v>21</v>
      </c>
      <c r="CD38" s="2246" t="s">
        <v>21</v>
      </c>
      <c r="CE38" s="1343" t="s">
        <v>39</v>
      </c>
      <c r="CF38" s="623" t="s">
        <v>26</v>
      </c>
    </row>
    <row r="39" spans="1:84" ht="15" customHeight="1">
      <c r="A39" s="88" t="s">
        <v>26</v>
      </c>
      <c r="B39" s="89" t="s">
        <v>26</v>
      </c>
      <c r="C39" s="135" t="s">
        <v>177</v>
      </c>
      <c r="D39" s="2246">
        <v>49103</v>
      </c>
      <c r="E39" s="2246">
        <v>51039</v>
      </c>
      <c r="F39" s="2246">
        <v>3018</v>
      </c>
      <c r="G39" s="2246">
        <v>1048</v>
      </c>
      <c r="H39" s="2246">
        <v>46974</v>
      </c>
      <c r="I39" s="2246">
        <v>43504</v>
      </c>
      <c r="J39" s="2246">
        <v>3470</v>
      </c>
      <c r="K39" s="2246">
        <v>34565</v>
      </c>
      <c r="L39" s="2246">
        <v>1874</v>
      </c>
      <c r="M39" s="2246">
        <v>1823</v>
      </c>
      <c r="N39" s="2246">
        <v>85</v>
      </c>
      <c r="O39" s="2246" t="s">
        <v>21</v>
      </c>
      <c r="P39" s="2246">
        <v>1738</v>
      </c>
      <c r="Q39" s="2246">
        <v>1438</v>
      </c>
      <c r="R39" s="2246">
        <v>300</v>
      </c>
      <c r="S39" s="2246">
        <v>623</v>
      </c>
      <c r="T39" s="1343" t="s">
        <v>40</v>
      </c>
      <c r="U39" s="623" t="s">
        <v>26</v>
      </c>
      <c r="V39" s="88" t="s">
        <v>26</v>
      </c>
      <c r="W39" s="89" t="s">
        <v>26</v>
      </c>
      <c r="X39" s="135" t="s">
        <v>177</v>
      </c>
      <c r="Y39" s="2246">
        <v>6650</v>
      </c>
      <c r="Z39" s="2246">
        <v>6731</v>
      </c>
      <c r="AA39" s="2246">
        <v>1045</v>
      </c>
      <c r="AB39" s="2246">
        <v>7</v>
      </c>
      <c r="AC39" s="2246">
        <v>5679</v>
      </c>
      <c r="AD39" s="2246">
        <v>4851</v>
      </c>
      <c r="AE39" s="2246">
        <v>828</v>
      </c>
      <c r="AF39" s="2246">
        <v>1828</v>
      </c>
      <c r="AG39" s="2246">
        <v>404</v>
      </c>
      <c r="AH39" s="2246">
        <v>390</v>
      </c>
      <c r="AI39" s="2246" t="s">
        <v>21</v>
      </c>
      <c r="AJ39" s="2246" t="s">
        <v>21</v>
      </c>
      <c r="AK39" s="2246">
        <v>390</v>
      </c>
      <c r="AL39" s="2246">
        <v>285</v>
      </c>
      <c r="AM39" s="2246">
        <v>105</v>
      </c>
      <c r="AN39" s="2246">
        <v>74</v>
      </c>
      <c r="AO39" s="1343" t="s">
        <v>40</v>
      </c>
      <c r="AP39" s="623" t="s">
        <v>26</v>
      </c>
      <c r="AQ39" s="88" t="s">
        <v>26</v>
      </c>
      <c r="AR39" s="89" t="s">
        <v>26</v>
      </c>
      <c r="AS39" s="135" t="s">
        <v>177</v>
      </c>
      <c r="AT39" s="2246">
        <v>27021</v>
      </c>
      <c r="AU39" s="2246">
        <v>28626</v>
      </c>
      <c r="AV39" s="2246">
        <v>1729</v>
      </c>
      <c r="AW39" s="2246" t="s">
        <v>21</v>
      </c>
      <c r="AX39" s="2246">
        <v>26897</v>
      </c>
      <c r="AY39" s="2246">
        <v>25701</v>
      </c>
      <c r="AZ39" s="2246">
        <v>1196</v>
      </c>
      <c r="BA39" s="2246">
        <v>26816</v>
      </c>
      <c r="BB39" s="2246" t="s">
        <v>21</v>
      </c>
      <c r="BC39" s="2246">
        <v>41035</v>
      </c>
      <c r="BD39" s="2246">
        <v>16967</v>
      </c>
      <c r="BE39" s="2246" t="s">
        <v>21</v>
      </c>
      <c r="BF39" s="2246">
        <v>24068</v>
      </c>
      <c r="BG39" s="2246">
        <v>24068</v>
      </c>
      <c r="BH39" s="2246" t="s">
        <v>21</v>
      </c>
      <c r="BI39" s="2246" t="s">
        <v>22</v>
      </c>
      <c r="BJ39" s="1343" t="s">
        <v>40</v>
      </c>
      <c r="BK39" s="623" t="s">
        <v>26</v>
      </c>
      <c r="BL39" s="88" t="s">
        <v>26</v>
      </c>
      <c r="BM39" s="89" t="s">
        <v>26</v>
      </c>
      <c r="BN39" s="135" t="s">
        <v>177</v>
      </c>
      <c r="BO39" s="2246">
        <v>5398</v>
      </c>
      <c r="BP39" s="2246">
        <v>5398</v>
      </c>
      <c r="BQ39" s="2246">
        <v>86</v>
      </c>
      <c r="BR39" s="2246" t="s">
        <v>21</v>
      </c>
      <c r="BS39" s="2246">
        <v>5312</v>
      </c>
      <c r="BT39" s="2246">
        <v>5312</v>
      </c>
      <c r="BU39" s="2246" t="s">
        <v>21</v>
      </c>
      <c r="BV39" s="2246" t="s">
        <v>22</v>
      </c>
      <c r="BW39" s="2246" t="s">
        <v>21</v>
      </c>
      <c r="BX39" s="2246" t="s">
        <v>21</v>
      </c>
      <c r="BY39" s="2246" t="s">
        <v>21</v>
      </c>
      <c r="BZ39" s="2246" t="s">
        <v>21</v>
      </c>
      <c r="CA39" s="2246" t="s">
        <v>21</v>
      </c>
      <c r="CB39" s="2246" t="s">
        <v>21</v>
      </c>
      <c r="CC39" s="2246" t="s">
        <v>21</v>
      </c>
      <c r="CD39" s="2246" t="s">
        <v>21</v>
      </c>
      <c r="CE39" s="1343" t="s">
        <v>40</v>
      </c>
      <c r="CF39" s="623" t="s">
        <v>26</v>
      </c>
    </row>
    <row r="40" spans="1:84" ht="15" customHeight="1">
      <c r="A40" s="104" t="s">
        <v>26</v>
      </c>
      <c r="B40" s="105" t="s">
        <v>26</v>
      </c>
      <c r="C40" s="1088" t="s">
        <v>178</v>
      </c>
      <c r="D40" s="2247">
        <v>49392</v>
      </c>
      <c r="E40" s="2247">
        <v>50924</v>
      </c>
      <c r="F40" s="2247">
        <v>2561</v>
      </c>
      <c r="G40" s="2247">
        <v>103</v>
      </c>
      <c r="H40" s="2247">
        <v>48259</v>
      </c>
      <c r="I40" s="2247">
        <v>45061</v>
      </c>
      <c r="J40" s="2247">
        <v>3197</v>
      </c>
      <c r="K40" s="2247">
        <v>36405</v>
      </c>
      <c r="L40" s="2247">
        <v>1967</v>
      </c>
      <c r="M40" s="2247">
        <v>1885</v>
      </c>
      <c r="N40" s="2247">
        <v>32</v>
      </c>
      <c r="O40" s="2247" t="s">
        <v>21</v>
      </c>
      <c r="P40" s="2247">
        <v>1853</v>
      </c>
      <c r="Q40" s="2247">
        <v>1470</v>
      </c>
      <c r="R40" s="2247">
        <v>383</v>
      </c>
      <c r="S40" s="2247">
        <v>706</v>
      </c>
      <c r="T40" s="1345" t="s">
        <v>41</v>
      </c>
      <c r="U40" s="626" t="s">
        <v>26</v>
      </c>
      <c r="V40" s="104" t="s">
        <v>26</v>
      </c>
      <c r="W40" s="105" t="s">
        <v>26</v>
      </c>
      <c r="X40" s="1088" t="s">
        <v>178</v>
      </c>
      <c r="Y40" s="2247">
        <v>7108</v>
      </c>
      <c r="Z40" s="2247">
        <v>6725</v>
      </c>
      <c r="AA40" s="2247">
        <v>704</v>
      </c>
      <c r="AB40" s="2247">
        <v>9</v>
      </c>
      <c r="AC40" s="2247">
        <v>6012</v>
      </c>
      <c r="AD40" s="2247">
        <v>5401</v>
      </c>
      <c r="AE40" s="2247">
        <v>611</v>
      </c>
      <c r="AF40" s="2247">
        <v>2214</v>
      </c>
      <c r="AG40" s="2247">
        <v>587</v>
      </c>
      <c r="AH40" s="2247">
        <v>585</v>
      </c>
      <c r="AI40" s="2247" t="s">
        <v>21</v>
      </c>
      <c r="AJ40" s="2247" t="s">
        <v>21</v>
      </c>
      <c r="AK40" s="2247">
        <v>585</v>
      </c>
      <c r="AL40" s="2247">
        <v>481</v>
      </c>
      <c r="AM40" s="2247">
        <v>104</v>
      </c>
      <c r="AN40" s="2247">
        <v>75</v>
      </c>
      <c r="AO40" s="1345" t="s">
        <v>41</v>
      </c>
      <c r="AP40" s="626" t="s">
        <v>26</v>
      </c>
      <c r="AQ40" s="104" t="s">
        <v>26</v>
      </c>
      <c r="AR40" s="105" t="s">
        <v>26</v>
      </c>
      <c r="AS40" s="1088" t="s">
        <v>178</v>
      </c>
      <c r="AT40" s="2247">
        <v>25616</v>
      </c>
      <c r="AU40" s="2247">
        <v>27890</v>
      </c>
      <c r="AV40" s="2247">
        <v>1664</v>
      </c>
      <c r="AW40" s="2247" t="s">
        <v>21</v>
      </c>
      <c r="AX40" s="2247">
        <v>26226</v>
      </c>
      <c r="AY40" s="2247">
        <v>25141</v>
      </c>
      <c r="AZ40" s="2247">
        <v>1085</v>
      </c>
      <c r="BA40" s="2247">
        <v>27908</v>
      </c>
      <c r="BB40" s="2247" t="s">
        <v>21</v>
      </c>
      <c r="BC40" s="2247">
        <v>38216</v>
      </c>
      <c r="BD40" s="2247">
        <v>15577</v>
      </c>
      <c r="BE40" s="2247" t="s">
        <v>21</v>
      </c>
      <c r="BF40" s="2247">
        <v>22639</v>
      </c>
      <c r="BG40" s="2247">
        <v>22639</v>
      </c>
      <c r="BH40" s="2247" t="s">
        <v>21</v>
      </c>
      <c r="BI40" s="2247" t="s">
        <v>22</v>
      </c>
      <c r="BJ40" s="1345" t="s">
        <v>41</v>
      </c>
      <c r="BK40" s="626" t="s">
        <v>26</v>
      </c>
      <c r="BL40" s="104" t="s">
        <v>26</v>
      </c>
      <c r="BM40" s="105" t="s">
        <v>26</v>
      </c>
      <c r="BN40" s="1088" t="s">
        <v>178</v>
      </c>
      <c r="BO40" s="2247">
        <v>5034</v>
      </c>
      <c r="BP40" s="2247">
        <v>5034</v>
      </c>
      <c r="BQ40" s="2247">
        <v>94</v>
      </c>
      <c r="BR40" s="2247" t="s">
        <v>21</v>
      </c>
      <c r="BS40" s="2247">
        <v>4940</v>
      </c>
      <c r="BT40" s="2247">
        <v>4940</v>
      </c>
      <c r="BU40" s="2247" t="s">
        <v>21</v>
      </c>
      <c r="BV40" s="2247" t="s">
        <v>22</v>
      </c>
      <c r="BW40" s="2247" t="s">
        <v>21</v>
      </c>
      <c r="BX40" s="2247" t="s">
        <v>21</v>
      </c>
      <c r="BY40" s="2247" t="s">
        <v>21</v>
      </c>
      <c r="BZ40" s="2247" t="s">
        <v>21</v>
      </c>
      <c r="CA40" s="2247" t="s">
        <v>21</v>
      </c>
      <c r="CB40" s="2247" t="s">
        <v>21</v>
      </c>
      <c r="CC40" s="2247" t="s">
        <v>21</v>
      </c>
      <c r="CD40" s="2247" t="s">
        <v>21</v>
      </c>
      <c r="CE40" s="1345" t="s">
        <v>41</v>
      </c>
      <c r="CF40" s="626" t="s">
        <v>26</v>
      </c>
    </row>
    <row r="41" spans="1:84" ht="15" customHeight="1">
      <c r="A41" s="1462"/>
      <c r="B41" s="1462"/>
      <c r="C41" s="1462"/>
      <c r="D41" s="1428"/>
      <c r="E41" s="1428"/>
      <c r="F41" s="1428"/>
      <c r="G41" s="1428"/>
      <c r="H41" s="1428"/>
      <c r="I41" s="1428"/>
      <c r="J41" s="1428"/>
      <c r="K41" s="1428"/>
      <c r="L41" s="1428"/>
      <c r="M41" s="1428"/>
      <c r="N41" s="1428"/>
      <c r="O41" s="1428"/>
      <c r="P41" s="1428"/>
      <c r="Q41" s="1428"/>
      <c r="R41" s="1428"/>
      <c r="S41" s="1428"/>
      <c r="T41" s="1429"/>
      <c r="U41" s="629"/>
      <c r="V41" s="1462"/>
      <c r="W41" s="1462"/>
      <c r="X41" s="1462"/>
      <c r="Y41" s="1428"/>
      <c r="Z41" s="1428"/>
      <c r="AA41" s="1428"/>
      <c r="AB41" s="1428"/>
      <c r="AC41" s="1428"/>
      <c r="AD41" s="1428"/>
      <c r="AE41" s="1428"/>
      <c r="AF41" s="1428"/>
      <c r="AG41" s="1428"/>
      <c r="AH41" s="1428"/>
      <c r="AI41" s="1428"/>
      <c r="AJ41" s="1428"/>
      <c r="AK41" s="1428"/>
      <c r="AL41" s="1428"/>
      <c r="AM41" s="1428"/>
      <c r="AN41" s="1428"/>
      <c r="AO41" s="1429"/>
      <c r="AP41" s="629"/>
      <c r="AQ41" s="1462"/>
      <c r="AR41" s="1462"/>
      <c r="AS41" s="1462"/>
      <c r="AT41" s="1428"/>
      <c r="AU41" s="1428"/>
      <c r="AV41" s="1428"/>
      <c r="AW41" s="1428"/>
      <c r="AX41" s="1428"/>
      <c r="AY41" s="1428"/>
      <c r="AZ41" s="1428"/>
      <c r="BA41" s="1428"/>
      <c r="BB41" s="1428"/>
      <c r="BC41" s="1428"/>
      <c r="BD41" s="1428"/>
      <c r="BE41" s="1428"/>
      <c r="BF41" s="1428"/>
      <c r="BG41" s="1428"/>
      <c r="BH41" s="1428"/>
      <c r="BI41" s="1428"/>
      <c r="BJ41" s="1429"/>
      <c r="BK41" s="629"/>
      <c r="BL41" s="1462"/>
      <c r="BM41" s="1462"/>
      <c r="BN41" s="1462"/>
      <c r="BO41" s="1428"/>
      <c r="BP41" s="1428"/>
      <c r="BQ41" s="1428"/>
      <c r="BR41" s="1428"/>
      <c r="BS41" s="1428"/>
      <c r="BT41" s="1428"/>
      <c r="BU41" s="1428"/>
      <c r="BV41" s="1428"/>
      <c r="BW41" s="1428"/>
      <c r="BX41" s="1428"/>
      <c r="BY41" s="1428"/>
      <c r="BZ41" s="1428"/>
      <c r="CA41" s="1428"/>
      <c r="CB41" s="1428"/>
      <c r="CC41" s="1428"/>
      <c r="CD41" s="1428"/>
      <c r="CE41" s="1429"/>
      <c r="CF41" s="629"/>
    </row>
    <row r="42" spans="1:84" s="666" customFormat="1" ht="19.5" customHeight="1">
      <c r="A42" s="2051" t="s">
        <v>853</v>
      </c>
      <c r="B42" s="1463"/>
      <c r="C42" s="1463"/>
      <c r="D42" s="1449"/>
      <c r="E42" s="741" t="s">
        <v>1292</v>
      </c>
      <c r="F42" s="697"/>
      <c r="G42" s="697"/>
      <c r="H42" s="697"/>
      <c r="I42" s="697"/>
      <c r="J42" s="1426"/>
      <c r="K42" s="1448" t="s">
        <v>1291</v>
      </c>
      <c r="L42" s="2045" t="s">
        <v>839</v>
      </c>
      <c r="M42" s="1449"/>
      <c r="N42" s="741" t="s">
        <v>1185</v>
      </c>
      <c r="O42" s="697"/>
      <c r="P42" s="697"/>
      <c r="Q42" s="697"/>
      <c r="R42" s="697"/>
      <c r="S42" s="1448" t="s">
        <v>1291</v>
      </c>
      <c r="T42" s="1430"/>
      <c r="U42" s="608"/>
      <c r="V42" s="2051" t="s">
        <v>827</v>
      </c>
      <c r="W42" s="2051"/>
      <c r="X42" s="1463"/>
      <c r="Y42" s="1449"/>
      <c r="Z42" s="741" t="s">
        <v>1288</v>
      </c>
      <c r="AA42" s="697"/>
      <c r="AB42" s="697"/>
      <c r="AC42" s="697"/>
      <c r="AD42" s="697"/>
      <c r="AE42" s="1426"/>
      <c r="AF42" s="1448" t="s">
        <v>1291</v>
      </c>
      <c r="AG42" s="2045" t="s">
        <v>1293</v>
      </c>
      <c r="AH42" s="1449"/>
      <c r="AI42" s="740" t="s">
        <v>732</v>
      </c>
      <c r="AJ42" s="697"/>
      <c r="AK42" s="697"/>
      <c r="AL42" s="697"/>
      <c r="AM42" s="697"/>
      <c r="AN42" s="1450" t="s">
        <v>897</v>
      </c>
      <c r="AO42" s="1430"/>
      <c r="AP42" s="608"/>
      <c r="AQ42" s="2051" t="s">
        <v>199</v>
      </c>
      <c r="AR42" s="1463"/>
      <c r="AS42" s="1463"/>
      <c r="AT42" s="1449"/>
      <c r="AU42" s="697" t="s">
        <v>1211</v>
      </c>
      <c r="AV42" s="697"/>
      <c r="AW42" s="697"/>
      <c r="AX42" s="697"/>
      <c r="AY42" s="697"/>
      <c r="AZ42" s="741"/>
      <c r="BA42" s="1450" t="s">
        <v>897</v>
      </c>
      <c r="BB42" s="2045" t="s">
        <v>848</v>
      </c>
      <c r="BC42" s="1449"/>
      <c r="BD42" s="741" t="s">
        <v>1253</v>
      </c>
      <c r="BE42" s="697"/>
      <c r="BF42" s="697"/>
      <c r="BG42" s="697"/>
      <c r="BH42" s="697"/>
      <c r="BI42" s="2042" t="s">
        <v>885</v>
      </c>
      <c r="BJ42" s="1430"/>
      <c r="BK42" s="608"/>
      <c r="BL42" s="2051" t="s">
        <v>202</v>
      </c>
      <c r="BM42" s="1463"/>
      <c r="BN42" s="1463"/>
      <c r="BO42" s="1449"/>
      <c r="BP42" s="741" t="s">
        <v>1214</v>
      </c>
      <c r="BQ42" s="697"/>
      <c r="BR42" s="697"/>
      <c r="BS42" s="697"/>
      <c r="BT42" s="697"/>
      <c r="BU42" s="1451"/>
      <c r="BV42" s="2042" t="s">
        <v>885</v>
      </c>
      <c r="BW42" s="2045" t="s">
        <v>1283</v>
      </c>
      <c r="BX42" s="1449"/>
      <c r="BY42" s="632" t="s">
        <v>1216</v>
      </c>
      <c r="BZ42" s="697"/>
      <c r="CA42" s="697"/>
      <c r="CB42" s="697"/>
      <c r="CC42" s="697"/>
      <c r="CD42" s="1450" t="s">
        <v>897</v>
      </c>
      <c r="CE42" s="1430"/>
      <c r="CF42" s="608"/>
    </row>
    <row r="43" spans="1:84" ht="18" customHeight="1">
      <c r="A43" s="63">
        <v>41275</v>
      </c>
      <c r="B43" s="64">
        <v>41275</v>
      </c>
      <c r="C43" s="976">
        <v>41275</v>
      </c>
      <c r="D43" s="2245">
        <v>280223</v>
      </c>
      <c r="E43" s="2245">
        <v>279622</v>
      </c>
      <c r="F43" s="2245">
        <v>11198</v>
      </c>
      <c r="G43" s="2245">
        <v>2771</v>
      </c>
      <c r="H43" s="2245">
        <v>265653</v>
      </c>
      <c r="I43" s="2245">
        <v>241867</v>
      </c>
      <c r="J43" s="2245">
        <v>23786</v>
      </c>
      <c r="K43" s="2244">
        <v>10478</v>
      </c>
      <c r="L43" s="2245">
        <v>3317</v>
      </c>
      <c r="M43" s="2245">
        <v>3322</v>
      </c>
      <c r="N43" s="2245" t="s">
        <v>21</v>
      </c>
      <c r="O43" s="2245" t="s">
        <v>21</v>
      </c>
      <c r="P43" s="2245">
        <v>3322</v>
      </c>
      <c r="Q43" s="2245">
        <v>44</v>
      </c>
      <c r="R43" s="2245">
        <v>3278</v>
      </c>
      <c r="S43" s="2244">
        <v>22</v>
      </c>
      <c r="T43" s="1340">
        <v>41275</v>
      </c>
      <c r="U43" s="615">
        <v>41275</v>
      </c>
      <c r="V43" s="63">
        <v>41275</v>
      </c>
      <c r="W43" s="64">
        <v>41275</v>
      </c>
      <c r="X43" s="976">
        <v>41275</v>
      </c>
      <c r="Y43" s="2245">
        <v>83575</v>
      </c>
      <c r="Z43" s="2245">
        <v>83326</v>
      </c>
      <c r="AA43" s="2245">
        <v>1323</v>
      </c>
      <c r="AB43" s="2245">
        <v>2411</v>
      </c>
      <c r="AC43" s="2245">
        <v>79592</v>
      </c>
      <c r="AD43" s="2245">
        <v>78414</v>
      </c>
      <c r="AE43" s="2245">
        <v>1178</v>
      </c>
      <c r="AF43" s="2244">
        <v>4335</v>
      </c>
      <c r="AG43" s="2245">
        <v>3696</v>
      </c>
      <c r="AH43" s="2245">
        <v>3736</v>
      </c>
      <c r="AI43" s="2245" t="s">
        <v>21</v>
      </c>
      <c r="AJ43" s="2245" t="s">
        <v>21</v>
      </c>
      <c r="AK43" s="2245">
        <v>3736</v>
      </c>
      <c r="AL43" s="2245">
        <v>3736</v>
      </c>
      <c r="AM43" s="2245" t="s">
        <v>21</v>
      </c>
      <c r="AN43" s="2244">
        <v>248</v>
      </c>
      <c r="AO43" s="1340">
        <v>41275</v>
      </c>
      <c r="AP43" s="615">
        <v>41275</v>
      </c>
      <c r="AQ43" s="63">
        <v>41275</v>
      </c>
      <c r="AR43" s="64">
        <v>41275</v>
      </c>
      <c r="AS43" s="976">
        <v>41275</v>
      </c>
      <c r="AT43" s="2245">
        <v>75175</v>
      </c>
      <c r="AU43" s="2245">
        <v>63235</v>
      </c>
      <c r="AV43" s="2245" t="s">
        <v>21</v>
      </c>
      <c r="AW43" s="2245" t="s">
        <v>21</v>
      </c>
      <c r="AX43" s="2245">
        <v>63235</v>
      </c>
      <c r="AY43" s="2245">
        <v>63235</v>
      </c>
      <c r="AZ43" s="2245" t="s">
        <v>21</v>
      </c>
      <c r="BA43" s="2244">
        <v>28606</v>
      </c>
      <c r="BB43" s="2245">
        <v>4336</v>
      </c>
      <c r="BC43" s="2245">
        <v>4336</v>
      </c>
      <c r="BD43" s="2245" t="s">
        <v>21</v>
      </c>
      <c r="BE43" s="2245" t="s">
        <v>21</v>
      </c>
      <c r="BF43" s="2245">
        <v>4336</v>
      </c>
      <c r="BG43" s="2245">
        <v>4336</v>
      </c>
      <c r="BH43" s="2245" t="s">
        <v>21</v>
      </c>
      <c r="BI43" s="2244" t="s">
        <v>22</v>
      </c>
      <c r="BJ43" s="1340">
        <v>41275</v>
      </c>
      <c r="BK43" s="615">
        <v>41275</v>
      </c>
      <c r="BL43" s="63">
        <v>41275</v>
      </c>
      <c r="BM43" s="64">
        <v>41275</v>
      </c>
      <c r="BN43" s="976">
        <v>41275</v>
      </c>
      <c r="BO43" s="2245">
        <v>57778</v>
      </c>
      <c r="BP43" s="2245">
        <v>57778</v>
      </c>
      <c r="BQ43" s="2245">
        <v>1072</v>
      </c>
      <c r="BR43" s="2245" t="s">
        <v>21</v>
      </c>
      <c r="BS43" s="2245">
        <v>56706</v>
      </c>
      <c r="BT43" s="2245">
        <v>56706</v>
      </c>
      <c r="BU43" s="2245" t="s">
        <v>21</v>
      </c>
      <c r="BV43" s="2244" t="s">
        <v>22</v>
      </c>
      <c r="BW43" s="2245" t="s">
        <v>21</v>
      </c>
      <c r="BX43" s="2245" t="s">
        <v>21</v>
      </c>
      <c r="BY43" s="2245" t="s">
        <v>21</v>
      </c>
      <c r="BZ43" s="2245" t="s">
        <v>21</v>
      </c>
      <c r="CA43" s="2245" t="s">
        <v>21</v>
      </c>
      <c r="CB43" s="2245" t="s">
        <v>21</v>
      </c>
      <c r="CC43" s="2245" t="s">
        <v>21</v>
      </c>
      <c r="CD43" s="2244" t="s">
        <v>21</v>
      </c>
      <c r="CE43" s="1340">
        <v>41275</v>
      </c>
      <c r="CF43" s="615">
        <v>41275</v>
      </c>
    </row>
    <row r="44" spans="1:84" ht="15" customHeight="1">
      <c r="A44" s="73"/>
      <c r="B44" s="64">
        <v>41640</v>
      </c>
      <c r="C44" s="127"/>
      <c r="D44" s="2245">
        <v>281326</v>
      </c>
      <c r="E44" s="2245">
        <v>280916</v>
      </c>
      <c r="F44" s="2245">
        <v>10279</v>
      </c>
      <c r="G44" s="2245">
        <v>2672</v>
      </c>
      <c r="H44" s="2245">
        <v>267964</v>
      </c>
      <c r="I44" s="2245">
        <v>243409</v>
      </c>
      <c r="J44" s="2245">
        <v>24555</v>
      </c>
      <c r="K44" s="2245">
        <v>10882</v>
      </c>
      <c r="L44" s="2245">
        <v>3162</v>
      </c>
      <c r="M44" s="2245">
        <v>3226</v>
      </c>
      <c r="N44" s="2245" t="s">
        <v>21</v>
      </c>
      <c r="O44" s="2245" t="s">
        <v>21</v>
      </c>
      <c r="P44" s="2245">
        <v>3226</v>
      </c>
      <c r="Q44" s="2245">
        <v>35</v>
      </c>
      <c r="R44" s="2245">
        <v>3191</v>
      </c>
      <c r="S44" s="2245">
        <v>26</v>
      </c>
      <c r="T44" s="1340">
        <v>41640</v>
      </c>
      <c r="U44" s="615">
        <v>41640</v>
      </c>
      <c r="V44" s="73"/>
      <c r="W44" s="64">
        <v>41640</v>
      </c>
      <c r="X44" s="127"/>
      <c r="Y44" s="2245">
        <v>86116</v>
      </c>
      <c r="Z44" s="2245">
        <v>85270</v>
      </c>
      <c r="AA44" s="2245">
        <v>1703</v>
      </c>
      <c r="AB44" s="2245">
        <v>2289</v>
      </c>
      <c r="AC44" s="2245">
        <v>81278</v>
      </c>
      <c r="AD44" s="2245">
        <v>79849</v>
      </c>
      <c r="AE44" s="2245">
        <v>1429</v>
      </c>
      <c r="AF44" s="2245">
        <v>5156</v>
      </c>
      <c r="AG44" s="2245">
        <v>3651</v>
      </c>
      <c r="AH44" s="2245">
        <v>3473</v>
      </c>
      <c r="AI44" s="2245" t="s">
        <v>21</v>
      </c>
      <c r="AJ44" s="2245" t="s">
        <v>21</v>
      </c>
      <c r="AK44" s="2245">
        <v>3473</v>
      </c>
      <c r="AL44" s="2245">
        <v>3473</v>
      </c>
      <c r="AM44" s="2245" t="s">
        <v>21</v>
      </c>
      <c r="AN44" s="2245">
        <v>426</v>
      </c>
      <c r="AO44" s="1340">
        <v>41640</v>
      </c>
      <c r="AP44" s="615">
        <v>41640</v>
      </c>
      <c r="AQ44" s="73"/>
      <c r="AR44" s="64">
        <v>41640</v>
      </c>
      <c r="AS44" s="127"/>
      <c r="AT44" s="2245">
        <v>52755</v>
      </c>
      <c r="AU44" s="2245">
        <v>65527</v>
      </c>
      <c r="AV44" s="2245" t="s">
        <v>21</v>
      </c>
      <c r="AW44" s="2245" t="s">
        <v>21</v>
      </c>
      <c r="AX44" s="2245">
        <v>65527</v>
      </c>
      <c r="AY44" s="2245">
        <v>65527</v>
      </c>
      <c r="AZ44" s="2245" t="s">
        <v>21</v>
      </c>
      <c r="BA44" s="2245">
        <v>15836</v>
      </c>
      <c r="BB44" s="2245">
        <v>4401</v>
      </c>
      <c r="BC44" s="2245">
        <v>4401</v>
      </c>
      <c r="BD44" s="2245" t="s">
        <v>21</v>
      </c>
      <c r="BE44" s="2245" t="s">
        <v>21</v>
      </c>
      <c r="BF44" s="2245">
        <v>4401</v>
      </c>
      <c r="BG44" s="2245">
        <v>4401</v>
      </c>
      <c r="BH44" s="2245" t="s">
        <v>21</v>
      </c>
      <c r="BI44" s="2245" t="s">
        <v>22</v>
      </c>
      <c r="BJ44" s="1340">
        <v>41640</v>
      </c>
      <c r="BK44" s="615">
        <v>41640</v>
      </c>
      <c r="BL44" s="73"/>
      <c r="BM44" s="64">
        <v>41640</v>
      </c>
      <c r="BN44" s="127"/>
      <c r="BO44" s="2245">
        <v>62706</v>
      </c>
      <c r="BP44" s="2245">
        <v>62708</v>
      </c>
      <c r="BQ44" s="2245">
        <v>3181</v>
      </c>
      <c r="BR44" s="2245" t="s">
        <v>21</v>
      </c>
      <c r="BS44" s="2245">
        <v>59527</v>
      </c>
      <c r="BT44" s="2245">
        <v>59527</v>
      </c>
      <c r="BU44" s="2245" t="s">
        <v>21</v>
      </c>
      <c r="BV44" s="2245" t="s">
        <v>22</v>
      </c>
      <c r="BW44" s="2245" t="s">
        <v>21</v>
      </c>
      <c r="BX44" s="2245" t="s">
        <v>21</v>
      </c>
      <c r="BY44" s="2245" t="s">
        <v>21</v>
      </c>
      <c r="BZ44" s="2245" t="s">
        <v>21</v>
      </c>
      <c r="CA44" s="2245" t="s">
        <v>21</v>
      </c>
      <c r="CB44" s="2245" t="s">
        <v>21</v>
      </c>
      <c r="CC44" s="2245" t="s">
        <v>21</v>
      </c>
      <c r="CD44" s="2245" t="s">
        <v>21</v>
      </c>
      <c r="CE44" s="1340">
        <v>41640</v>
      </c>
      <c r="CF44" s="615">
        <v>41640</v>
      </c>
    </row>
    <row r="45" spans="1:84" ht="15" customHeight="1">
      <c r="A45" s="73"/>
      <c r="B45" s="64">
        <v>42005</v>
      </c>
      <c r="C45" s="127"/>
      <c r="D45" s="2245">
        <v>259891</v>
      </c>
      <c r="E45" s="2245">
        <v>262529</v>
      </c>
      <c r="F45" s="2245">
        <v>10031</v>
      </c>
      <c r="G45" s="2245">
        <v>1586</v>
      </c>
      <c r="H45" s="2245">
        <v>250911</v>
      </c>
      <c r="I45" s="2245">
        <v>226276</v>
      </c>
      <c r="J45" s="2245">
        <v>24635</v>
      </c>
      <c r="K45" s="2245">
        <v>9487</v>
      </c>
      <c r="L45" s="2245">
        <v>3190</v>
      </c>
      <c r="M45" s="2245">
        <v>3396</v>
      </c>
      <c r="N45" s="2245" t="s">
        <v>21</v>
      </c>
      <c r="O45" s="2245" t="s">
        <v>21</v>
      </c>
      <c r="P45" s="2245">
        <v>3396</v>
      </c>
      <c r="Q45" s="2245">
        <v>42</v>
      </c>
      <c r="R45" s="2245">
        <v>3354</v>
      </c>
      <c r="S45" s="2245">
        <v>25</v>
      </c>
      <c r="T45" s="1340">
        <v>42005</v>
      </c>
      <c r="U45" s="615">
        <v>42005</v>
      </c>
      <c r="V45" s="73"/>
      <c r="W45" s="64">
        <v>42005</v>
      </c>
      <c r="X45" s="127"/>
      <c r="Y45" s="2245">
        <v>75270</v>
      </c>
      <c r="Z45" s="2245">
        <v>77734</v>
      </c>
      <c r="AA45" s="2245">
        <v>1883</v>
      </c>
      <c r="AB45" s="2245">
        <v>1400</v>
      </c>
      <c r="AC45" s="2245">
        <v>74451</v>
      </c>
      <c r="AD45" s="2245">
        <v>73215</v>
      </c>
      <c r="AE45" s="2245">
        <v>1236</v>
      </c>
      <c r="AF45" s="2245">
        <v>3524</v>
      </c>
      <c r="AG45" s="2245">
        <v>2951</v>
      </c>
      <c r="AH45" s="2245">
        <v>2807</v>
      </c>
      <c r="AI45" s="2245" t="s">
        <v>21</v>
      </c>
      <c r="AJ45" s="2245" t="s">
        <v>21</v>
      </c>
      <c r="AK45" s="2245">
        <v>2807</v>
      </c>
      <c r="AL45" s="2245">
        <v>2807</v>
      </c>
      <c r="AM45" s="2245" t="s">
        <v>21</v>
      </c>
      <c r="AN45" s="2245">
        <v>570</v>
      </c>
      <c r="AO45" s="1340">
        <v>42005</v>
      </c>
      <c r="AP45" s="615">
        <v>42005</v>
      </c>
      <c r="AQ45" s="73"/>
      <c r="AR45" s="64">
        <v>42005</v>
      </c>
      <c r="AS45" s="127"/>
      <c r="AT45" s="2245">
        <v>64532</v>
      </c>
      <c r="AU45" s="2245">
        <v>62265</v>
      </c>
      <c r="AV45" s="2245" t="s">
        <v>21</v>
      </c>
      <c r="AW45" s="2245" t="s">
        <v>21</v>
      </c>
      <c r="AX45" s="2245">
        <v>62265</v>
      </c>
      <c r="AY45" s="2245">
        <v>62265</v>
      </c>
      <c r="AZ45" s="2245" t="s">
        <v>21</v>
      </c>
      <c r="BA45" s="2245">
        <v>18103</v>
      </c>
      <c r="BB45" s="2245">
        <v>4395</v>
      </c>
      <c r="BC45" s="2245">
        <v>4395</v>
      </c>
      <c r="BD45" s="2245" t="s">
        <v>21</v>
      </c>
      <c r="BE45" s="2245" t="s">
        <v>21</v>
      </c>
      <c r="BF45" s="2245">
        <v>4395</v>
      </c>
      <c r="BG45" s="2245">
        <v>4395</v>
      </c>
      <c r="BH45" s="2245" t="s">
        <v>21</v>
      </c>
      <c r="BI45" s="2245" t="s">
        <v>22</v>
      </c>
      <c r="BJ45" s="1340">
        <v>42005</v>
      </c>
      <c r="BK45" s="615">
        <v>42005</v>
      </c>
      <c r="BL45" s="73"/>
      <c r="BM45" s="64">
        <v>42005</v>
      </c>
      <c r="BN45" s="127"/>
      <c r="BO45" s="2245">
        <v>59880</v>
      </c>
      <c r="BP45" s="2245">
        <v>59880</v>
      </c>
      <c r="BQ45" s="2245">
        <v>2760</v>
      </c>
      <c r="BR45" s="2245" t="s">
        <v>21</v>
      </c>
      <c r="BS45" s="2245">
        <v>57120</v>
      </c>
      <c r="BT45" s="2245">
        <v>57120</v>
      </c>
      <c r="BU45" s="2245" t="s">
        <v>21</v>
      </c>
      <c r="BV45" s="2245" t="s">
        <v>22</v>
      </c>
      <c r="BW45" s="2245" t="s">
        <v>21</v>
      </c>
      <c r="BX45" s="2245" t="s">
        <v>21</v>
      </c>
      <c r="BY45" s="2245" t="s">
        <v>21</v>
      </c>
      <c r="BZ45" s="2245" t="s">
        <v>21</v>
      </c>
      <c r="CA45" s="2245" t="s">
        <v>21</v>
      </c>
      <c r="CB45" s="2245" t="s">
        <v>21</v>
      </c>
      <c r="CC45" s="2245" t="s">
        <v>21</v>
      </c>
      <c r="CD45" s="2245" t="s">
        <v>21</v>
      </c>
      <c r="CE45" s="1340">
        <v>42005</v>
      </c>
      <c r="CF45" s="615">
        <v>42005</v>
      </c>
    </row>
    <row r="46" spans="1:84" ht="15" customHeight="1">
      <c r="A46" s="73"/>
      <c r="B46" s="64">
        <v>42370</v>
      </c>
      <c r="C46" s="127"/>
      <c r="D46" s="2245">
        <v>262416</v>
      </c>
      <c r="E46" s="2245">
        <v>262481</v>
      </c>
      <c r="F46" s="2245">
        <v>10422</v>
      </c>
      <c r="G46" s="2245">
        <v>19</v>
      </c>
      <c r="H46" s="2245">
        <v>252040</v>
      </c>
      <c r="I46" s="2245">
        <v>229214</v>
      </c>
      <c r="J46" s="2245">
        <v>22826</v>
      </c>
      <c r="K46" s="2245">
        <v>9433</v>
      </c>
      <c r="L46" s="2245">
        <v>3319</v>
      </c>
      <c r="M46" s="2245">
        <v>3328</v>
      </c>
      <c r="N46" s="2245" t="s">
        <v>21</v>
      </c>
      <c r="O46" s="2245" t="s">
        <v>21</v>
      </c>
      <c r="P46" s="2245">
        <v>3328</v>
      </c>
      <c r="Q46" s="2245">
        <v>69</v>
      </c>
      <c r="R46" s="2245">
        <v>3259</v>
      </c>
      <c r="S46" s="2245">
        <v>18</v>
      </c>
      <c r="T46" s="1340">
        <v>42370</v>
      </c>
      <c r="U46" s="615">
        <v>42370</v>
      </c>
      <c r="V46" s="73"/>
      <c r="W46" s="64">
        <v>42370</v>
      </c>
      <c r="X46" s="127"/>
      <c r="Y46" s="2245">
        <v>77730</v>
      </c>
      <c r="Z46" s="2245">
        <v>77548</v>
      </c>
      <c r="AA46" s="2245">
        <v>1750</v>
      </c>
      <c r="AB46" s="2245" t="s">
        <v>21</v>
      </c>
      <c r="AC46" s="2245">
        <v>75798</v>
      </c>
      <c r="AD46" s="2245">
        <v>75564</v>
      </c>
      <c r="AE46" s="2245">
        <v>234</v>
      </c>
      <c r="AF46" s="2245">
        <v>3595</v>
      </c>
      <c r="AG46" s="2245">
        <v>2831</v>
      </c>
      <c r="AH46" s="2245">
        <v>2629</v>
      </c>
      <c r="AI46" s="2245" t="s">
        <v>21</v>
      </c>
      <c r="AJ46" s="2245" t="s">
        <v>21</v>
      </c>
      <c r="AK46" s="2245">
        <v>2629</v>
      </c>
      <c r="AL46" s="2245">
        <v>2629</v>
      </c>
      <c r="AM46" s="2245" t="s">
        <v>21</v>
      </c>
      <c r="AN46" s="2245">
        <v>772</v>
      </c>
      <c r="AO46" s="1340">
        <v>42370</v>
      </c>
      <c r="AP46" s="615">
        <v>42370</v>
      </c>
      <c r="AQ46" s="73"/>
      <c r="AR46" s="64">
        <v>42370</v>
      </c>
      <c r="AS46" s="127"/>
      <c r="AT46" s="2245">
        <v>72630</v>
      </c>
      <c r="AU46" s="2245">
        <v>58225</v>
      </c>
      <c r="AV46" s="2245" t="s">
        <v>21</v>
      </c>
      <c r="AW46" s="2245" t="s">
        <v>21</v>
      </c>
      <c r="AX46" s="2245">
        <v>58225</v>
      </c>
      <c r="AY46" s="2245">
        <v>58225</v>
      </c>
      <c r="AZ46" s="2245" t="s">
        <v>21</v>
      </c>
      <c r="BA46" s="2245">
        <v>32507</v>
      </c>
      <c r="BB46" s="2245">
        <v>4714</v>
      </c>
      <c r="BC46" s="2245">
        <v>4714</v>
      </c>
      <c r="BD46" s="2245" t="s">
        <v>21</v>
      </c>
      <c r="BE46" s="2245" t="s">
        <v>21</v>
      </c>
      <c r="BF46" s="2245">
        <v>4714</v>
      </c>
      <c r="BG46" s="2245">
        <v>4714</v>
      </c>
      <c r="BH46" s="2245" t="s">
        <v>21</v>
      </c>
      <c r="BI46" s="2245" t="s">
        <v>22</v>
      </c>
      <c r="BJ46" s="1340">
        <v>42370</v>
      </c>
      <c r="BK46" s="615">
        <v>42370</v>
      </c>
      <c r="BL46" s="73"/>
      <c r="BM46" s="64">
        <v>42370</v>
      </c>
      <c r="BN46" s="127"/>
      <c r="BO46" s="2245">
        <v>59871</v>
      </c>
      <c r="BP46" s="2245">
        <v>59873</v>
      </c>
      <c r="BQ46" s="2245">
        <v>975</v>
      </c>
      <c r="BR46" s="2245" t="s">
        <v>21</v>
      </c>
      <c r="BS46" s="2245">
        <v>58898</v>
      </c>
      <c r="BT46" s="2245">
        <v>58898</v>
      </c>
      <c r="BU46" s="2245" t="s">
        <v>21</v>
      </c>
      <c r="BV46" s="2245" t="s">
        <v>22</v>
      </c>
      <c r="BW46" s="2245" t="s">
        <v>21</v>
      </c>
      <c r="BX46" s="2245" t="s">
        <v>21</v>
      </c>
      <c r="BY46" s="2245" t="s">
        <v>21</v>
      </c>
      <c r="BZ46" s="2245" t="s">
        <v>21</v>
      </c>
      <c r="CA46" s="2245" t="s">
        <v>21</v>
      </c>
      <c r="CB46" s="2245" t="s">
        <v>21</v>
      </c>
      <c r="CC46" s="2245" t="s">
        <v>21</v>
      </c>
      <c r="CD46" s="2245" t="s">
        <v>21</v>
      </c>
      <c r="CE46" s="1340">
        <v>42370</v>
      </c>
      <c r="CF46" s="615">
        <v>42370</v>
      </c>
    </row>
    <row r="47" spans="1:84" ht="15" customHeight="1">
      <c r="A47" s="73"/>
      <c r="B47" s="64">
        <v>42736</v>
      </c>
      <c r="C47" s="127"/>
      <c r="D47" s="2245">
        <v>262979</v>
      </c>
      <c r="E47" s="2245">
        <v>263941</v>
      </c>
      <c r="F47" s="2245">
        <v>9994</v>
      </c>
      <c r="G47" s="2245">
        <v>2726</v>
      </c>
      <c r="H47" s="2245">
        <v>251221</v>
      </c>
      <c r="I47" s="2245">
        <v>227451</v>
      </c>
      <c r="J47" s="2245">
        <v>23770</v>
      </c>
      <c r="K47" s="2245">
        <v>8497</v>
      </c>
      <c r="L47" s="2245">
        <v>3257</v>
      </c>
      <c r="M47" s="2245">
        <v>3259</v>
      </c>
      <c r="N47" s="2245" t="s">
        <v>21</v>
      </c>
      <c r="O47" s="2245" t="s">
        <v>21</v>
      </c>
      <c r="P47" s="2245">
        <v>3259</v>
      </c>
      <c r="Q47" s="2245">
        <v>57</v>
      </c>
      <c r="R47" s="2245">
        <v>3202</v>
      </c>
      <c r="S47" s="2245">
        <v>20</v>
      </c>
      <c r="T47" s="1340">
        <v>42736</v>
      </c>
      <c r="U47" s="615">
        <v>42736</v>
      </c>
      <c r="V47" s="73"/>
      <c r="W47" s="64">
        <v>42736</v>
      </c>
      <c r="X47" s="127"/>
      <c r="Y47" s="2245">
        <v>71230</v>
      </c>
      <c r="Z47" s="2245">
        <v>71957</v>
      </c>
      <c r="AA47" s="2245">
        <v>1845</v>
      </c>
      <c r="AB47" s="2245">
        <v>2471</v>
      </c>
      <c r="AC47" s="2245">
        <v>67641</v>
      </c>
      <c r="AD47" s="2245">
        <v>67409</v>
      </c>
      <c r="AE47" s="2245">
        <v>232</v>
      </c>
      <c r="AF47" s="2245">
        <v>2849</v>
      </c>
      <c r="AG47" s="2245">
        <v>5641</v>
      </c>
      <c r="AH47" s="2245">
        <v>5597</v>
      </c>
      <c r="AI47" s="2245" t="s">
        <v>21</v>
      </c>
      <c r="AJ47" s="2245" t="s">
        <v>21</v>
      </c>
      <c r="AK47" s="2245">
        <v>5597</v>
      </c>
      <c r="AL47" s="2245">
        <v>5597</v>
      </c>
      <c r="AM47" s="2245" t="s">
        <v>21</v>
      </c>
      <c r="AN47" s="2245">
        <v>816</v>
      </c>
      <c r="AO47" s="1340">
        <v>42736</v>
      </c>
      <c r="AP47" s="615">
        <v>42736</v>
      </c>
      <c r="AQ47" s="73"/>
      <c r="AR47" s="64">
        <v>42736</v>
      </c>
      <c r="AS47" s="127"/>
      <c r="AT47" s="2245">
        <v>57283</v>
      </c>
      <c r="AU47" s="2245">
        <v>63464</v>
      </c>
      <c r="AV47" s="2245" t="s">
        <v>21</v>
      </c>
      <c r="AW47" s="2245" t="s">
        <v>21</v>
      </c>
      <c r="AX47" s="2245">
        <v>63464</v>
      </c>
      <c r="AY47" s="2245">
        <v>63464</v>
      </c>
      <c r="AZ47" s="2245" t="s">
        <v>21</v>
      </c>
      <c r="BA47" s="2245">
        <v>26326</v>
      </c>
      <c r="BB47" s="2245">
        <v>4726</v>
      </c>
      <c r="BC47" s="2245">
        <v>4726</v>
      </c>
      <c r="BD47" s="2245" t="s">
        <v>21</v>
      </c>
      <c r="BE47" s="2245" t="s">
        <v>21</v>
      </c>
      <c r="BF47" s="2245">
        <v>4726</v>
      </c>
      <c r="BG47" s="2245">
        <v>4726</v>
      </c>
      <c r="BH47" s="2245" t="s">
        <v>21</v>
      </c>
      <c r="BI47" s="2245" t="s">
        <v>22</v>
      </c>
      <c r="BJ47" s="1340">
        <v>42736</v>
      </c>
      <c r="BK47" s="615">
        <v>42736</v>
      </c>
      <c r="BL47" s="73"/>
      <c r="BM47" s="64">
        <v>42736</v>
      </c>
      <c r="BN47" s="127"/>
      <c r="BO47" s="2245">
        <v>63454</v>
      </c>
      <c r="BP47" s="2245">
        <v>63455</v>
      </c>
      <c r="BQ47" s="2245">
        <v>979</v>
      </c>
      <c r="BR47" s="2245" t="s">
        <v>21</v>
      </c>
      <c r="BS47" s="2245">
        <v>62476</v>
      </c>
      <c r="BT47" s="2245">
        <v>62476</v>
      </c>
      <c r="BU47" s="2245" t="s">
        <v>21</v>
      </c>
      <c r="BV47" s="2245" t="s">
        <v>22</v>
      </c>
      <c r="BW47" s="2245" t="s">
        <v>21</v>
      </c>
      <c r="BX47" s="2245" t="s">
        <v>21</v>
      </c>
      <c r="BY47" s="2245" t="s">
        <v>21</v>
      </c>
      <c r="BZ47" s="2245" t="s">
        <v>21</v>
      </c>
      <c r="CA47" s="2245" t="s">
        <v>21</v>
      </c>
      <c r="CB47" s="2245" t="s">
        <v>21</v>
      </c>
      <c r="CC47" s="2245" t="s">
        <v>21</v>
      </c>
      <c r="CD47" s="2245" t="s">
        <v>21</v>
      </c>
      <c r="CE47" s="1340">
        <v>42736</v>
      </c>
      <c r="CF47" s="615">
        <v>42736</v>
      </c>
    </row>
    <row r="48" spans="1:84" ht="7.5" customHeight="1">
      <c r="A48" s="73"/>
      <c r="B48" s="76"/>
      <c r="C48" s="127"/>
      <c r="D48" s="1461"/>
      <c r="E48" s="1461"/>
      <c r="F48" s="1461"/>
      <c r="G48" s="1461"/>
      <c r="H48" s="1461"/>
      <c r="I48" s="1461"/>
      <c r="J48" s="1461"/>
      <c r="K48" s="981"/>
      <c r="L48" s="981"/>
      <c r="M48" s="1461"/>
      <c r="N48" s="1461"/>
      <c r="O48" s="1461"/>
      <c r="P48" s="1461"/>
      <c r="Q48" s="1461"/>
      <c r="R48" s="1461"/>
      <c r="S48" s="981"/>
      <c r="T48" s="1344"/>
      <c r="U48" s="483"/>
      <c r="V48" s="73"/>
      <c r="W48" s="76"/>
      <c r="X48" s="127"/>
      <c r="Y48" s="1461"/>
      <c r="Z48" s="1461"/>
      <c r="AA48" s="1461"/>
      <c r="AB48" s="1461"/>
      <c r="AC48" s="1461"/>
      <c r="AD48" s="1461"/>
      <c r="AE48" s="1461"/>
      <c r="AF48" s="981"/>
      <c r="AG48" s="981"/>
      <c r="AH48" s="1461"/>
      <c r="AI48" s="1461"/>
      <c r="AJ48" s="1461"/>
      <c r="AK48" s="1461"/>
      <c r="AL48" s="1461"/>
      <c r="AM48" s="1461"/>
      <c r="AN48" s="981"/>
      <c r="AO48" s="1344"/>
      <c r="AP48" s="483"/>
      <c r="AQ48" s="73"/>
      <c r="AR48" s="76"/>
      <c r="AS48" s="127"/>
      <c r="AT48" s="1461"/>
      <c r="AU48" s="1461"/>
      <c r="AV48" s="1461"/>
      <c r="AW48" s="1461"/>
      <c r="AX48" s="1461"/>
      <c r="AY48" s="1461"/>
      <c r="AZ48" s="1461"/>
      <c r="BA48" s="981"/>
      <c r="BB48" s="981"/>
      <c r="BC48" s="1461"/>
      <c r="BD48" s="1461"/>
      <c r="BE48" s="1461"/>
      <c r="BF48" s="1461"/>
      <c r="BG48" s="1461"/>
      <c r="BH48" s="1461"/>
      <c r="BI48" s="981"/>
      <c r="BJ48" s="1344"/>
      <c r="BK48" s="483"/>
      <c r="BL48" s="73"/>
      <c r="BM48" s="76"/>
      <c r="BN48" s="127"/>
      <c r="BO48" s="1461"/>
      <c r="BP48" s="1461"/>
      <c r="BQ48" s="1461"/>
      <c r="BR48" s="1461"/>
      <c r="BS48" s="1461"/>
      <c r="BT48" s="1461"/>
      <c r="BU48" s="1461"/>
      <c r="BV48" s="981"/>
      <c r="BW48" s="981"/>
      <c r="BX48" s="1461"/>
      <c r="BY48" s="1461"/>
      <c r="BZ48" s="1461"/>
      <c r="CA48" s="1461"/>
      <c r="CB48" s="1461"/>
      <c r="CC48" s="1461"/>
      <c r="CD48" s="981"/>
      <c r="CE48" s="1344"/>
      <c r="CF48" s="483"/>
    </row>
    <row r="49" spans="1:84" ht="15" customHeight="1">
      <c r="A49" s="79">
        <v>42095</v>
      </c>
      <c r="B49" s="80">
        <v>42095</v>
      </c>
      <c r="C49" s="128">
        <v>42095</v>
      </c>
      <c r="D49" s="2246">
        <v>261984</v>
      </c>
      <c r="E49" s="2246">
        <v>263065</v>
      </c>
      <c r="F49" s="2246">
        <v>9694</v>
      </c>
      <c r="G49" s="2246">
        <v>641</v>
      </c>
      <c r="H49" s="2246">
        <v>252730</v>
      </c>
      <c r="I49" s="2246">
        <v>228066</v>
      </c>
      <c r="J49" s="2246">
        <v>24664</v>
      </c>
      <c r="K49" s="2246">
        <v>9262</v>
      </c>
      <c r="L49" s="2246">
        <v>3252</v>
      </c>
      <c r="M49" s="2246">
        <v>3414</v>
      </c>
      <c r="N49" s="2246" t="s">
        <v>21</v>
      </c>
      <c r="O49" s="2246" t="s">
        <v>21</v>
      </c>
      <c r="P49" s="2246">
        <v>3414</v>
      </c>
      <c r="Q49" s="2246">
        <v>46</v>
      </c>
      <c r="R49" s="2246">
        <v>3368</v>
      </c>
      <c r="S49" s="2246">
        <v>23</v>
      </c>
      <c r="T49" s="1342">
        <v>42095</v>
      </c>
      <c r="U49" s="619">
        <v>42095</v>
      </c>
      <c r="V49" s="79">
        <v>42095</v>
      </c>
      <c r="W49" s="80">
        <v>42095</v>
      </c>
      <c r="X49" s="128">
        <v>42095</v>
      </c>
      <c r="Y49" s="2246">
        <v>75325</v>
      </c>
      <c r="Z49" s="2246">
        <v>76042</v>
      </c>
      <c r="AA49" s="2246">
        <v>1775</v>
      </c>
      <c r="AB49" s="2246">
        <v>528</v>
      </c>
      <c r="AC49" s="2246">
        <v>73739</v>
      </c>
      <c r="AD49" s="2246">
        <v>72698</v>
      </c>
      <c r="AE49" s="2246">
        <v>1041</v>
      </c>
      <c r="AF49" s="2246">
        <v>3127</v>
      </c>
      <c r="AG49" s="2246">
        <v>3648</v>
      </c>
      <c r="AH49" s="2246">
        <v>3132</v>
      </c>
      <c r="AI49" s="2246" t="s">
        <v>21</v>
      </c>
      <c r="AJ49" s="2246" t="s">
        <v>21</v>
      </c>
      <c r="AK49" s="2246">
        <v>3132</v>
      </c>
      <c r="AL49" s="2246">
        <v>3132</v>
      </c>
      <c r="AM49" s="2246" t="s">
        <v>21</v>
      </c>
      <c r="AN49" s="2246">
        <v>900</v>
      </c>
      <c r="AO49" s="1342">
        <v>42095</v>
      </c>
      <c r="AP49" s="619">
        <v>42095</v>
      </c>
      <c r="AQ49" s="79">
        <v>42095</v>
      </c>
      <c r="AR49" s="80">
        <v>42095</v>
      </c>
      <c r="AS49" s="128">
        <v>42095</v>
      </c>
      <c r="AT49" s="2246">
        <v>65215</v>
      </c>
      <c r="AU49" s="2246">
        <v>62928</v>
      </c>
      <c r="AV49" s="2246" t="s">
        <v>21</v>
      </c>
      <c r="AW49" s="2246" t="s">
        <v>21</v>
      </c>
      <c r="AX49" s="2246">
        <v>62928</v>
      </c>
      <c r="AY49" s="2246">
        <v>62928</v>
      </c>
      <c r="AZ49" s="2246" t="s">
        <v>21</v>
      </c>
      <c r="BA49" s="2246">
        <v>15557</v>
      </c>
      <c r="BB49" s="2246">
        <v>4497</v>
      </c>
      <c r="BC49" s="2246">
        <v>4497</v>
      </c>
      <c r="BD49" s="2246" t="s">
        <v>21</v>
      </c>
      <c r="BE49" s="2246" t="s">
        <v>21</v>
      </c>
      <c r="BF49" s="2246">
        <v>4497</v>
      </c>
      <c r="BG49" s="2246">
        <v>4497</v>
      </c>
      <c r="BH49" s="2246" t="s">
        <v>21</v>
      </c>
      <c r="BI49" s="2246" t="s">
        <v>22</v>
      </c>
      <c r="BJ49" s="1342">
        <v>42095</v>
      </c>
      <c r="BK49" s="619">
        <v>42095</v>
      </c>
      <c r="BL49" s="79">
        <v>42095</v>
      </c>
      <c r="BM49" s="80">
        <v>42095</v>
      </c>
      <c r="BN49" s="128">
        <v>42095</v>
      </c>
      <c r="BO49" s="2246">
        <v>59592</v>
      </c>
      <c r="BP49" s="2246">
        <v>59593</v>
      </c>
      <c r="BQ49" s="2246">
        <v>2012</v>
      </c>
      <c r="BR49" s="2246" t="s">
        <v>21</v>
      </c>
      <c r="BS49" s="2246">
        <v>57581</v>
      </c>
      <c r="BT49" s="2246">
        <v>57581</v>
      </c>
      <c r="BU49" s="2246" t="s">
        <v>21</v>
      </c>
      <c r="BV49" s="2246" t="s">
        <v>22</v>
      </c>
      <c r="BW49" s="2246" t="s">
        <v>21</v>
      </c>
      <c r="BX49" s="2246" t="s">
        <v>21</v>
      </c>
      <c r="BY49" s="2246" t="s">
        <v>21</v>
      </c>
      <c r="BZ49" s="2246" t="s">
        <v>21</v>
      </c>
      <c r="CA49" s="2246" t="s">
        <v>21</v>
      </c>
      <c r="CB49" s="2246" t="s">
        <v>21</v>
      </c>
      <c r="CC49" s="2246" t="s">
        <v>21</v>
      </c>
      <c r="CD49" s="2246" t="s">
        <v>21</v>
      </c>
      <c r="CE49" s="1342">
        <v>42095</v>
      </c>
      <c r="CF49" s="619">
        <v>42095</v>
      </c>
    </row>
    <row r="50" spans="1:84" ht="15" customHeight="1">
      <c r="A50" s="85"/>
      <c r="B50" s="80">
        <v>42461</v>
      </c>
      <c r="C50" s="130"/>
      <c r="D50" s="2246">
        <v>263824</v>
      </c>
      <c r="E50" s="2246">
        <v>264118</v>
      </c>
      <c r="F50" s="2246">
        <v>10637</v>
      </c>
      <c r="G50" s="2246">
        <v>23</v>
      </c>
      <c r="H50" s="2246">
        <v>253457</v>
      </c>
      <c r="I50" s="2246">
        <v>229072</v>
      </c>
      <c r="J50" s="2246">
        <v>24385</v>
      </c>
      <c r="K50" s="2246">
        <v>8857</v>
      </c>
      <c r="L50" s="2246">
        <v>3281</v>
      </c>
      <c r="M50" s="2246">
        <v>3281</v>
      </c>
      <c r="N50" s="2246" t="s">
        <v>21</v>
      </c>
      <c r="O50" s="2246" t="s">
        <v>21</v>
      </c>
      <c r="P50" s="2246">
        <v>3281</v>
      </c>
      <c r="Q50" s="2246">
        <v>68</v>
      </c>
      <c r="R50" s="2246">
        <v>3213</v>
      </c>
      <c r="S50" s="2246">
        <v>20</v>
      </c>
      <c r="T50" s="1342">
        <v>42461</v>
      </c>
      <c r="U50" s="619">
        <v>42461</v>
      </c>
      <c r="V50" s="85"/>
      <c r="W50" s="80">
        <v>42461</v>
      </c>
      <c r="X50" s="130"/>
      <c r="Y50" s="2246">
        <v>76361</v>
      </c>
      <c r="Z50" s="2246">
        <v>75966</v>
      </c>
      <c r="AA50" s="2246">
        <v>1744</v>
      </c>
      <c r="AB50" s="2246" t="s">
        <v>21</v>
      </c>
      <c r="AC50" s="2246">
        <v>74222</v>
      </c>
      <c r="AD50" s="2246">
        <v>74057</v>
      </c>
      <c r="AE50" s="2246">
        <v>165</v>
      </c>
      <c r="AF50" s="2246">
        <v>3408</v>
      </c>
      <c r="AG50" s="2246">
        <v>3442</v>
      </c>
      <c r="AH50" s="2246">
        <v>3867</v>
      </c>
      <c r="AI50" s="2246" t="s">
        <v>21</v>
      </c>
      <c r="AJ50" s="2246" t="s">
        <v>21</v>
      </c>
      <c r="AK50" s="2246">
        <v>3867</v>
      </c>
      <c r="AL50" s="2246">
        <v>3867</v>
      </c>
      <c r="AM50" s="2246" t="s">
        <v>21</v>
      </c>
      <c r="AN50" s="2246">
        <v>475</v>
      </c>
      <c r="AO50" s="1342">
        <v>42461</v>
      </c>
      <c r="AP50" s="619">
        <v>42461</v>
      </c>
      <c r="AQ50" s="85"/>
      <c r="AR50" s="80">
        <v>42461</v>
      </c>
      <c r="AS50" s="130"/>
      <c r="AT50" s="2246">
        <v>83216</v>
      </c>
      <c r="AU50" s="2246">
        <v>58857</v>
      </c>
      <c r="AV50" s="2246" t="s">
        <v>21</v>
      </c>
      <c r="AW50" s="2246" t="s">
        <v>21</v>
      </c>
      <c r="AX50" s="2246">
        <v>58857</v>
      </c>
      <c r="AY50" s="2246">
        <v>58857</v>
      </c>
      <c r="AZ50" s="2246" t="s">
        <v>21</v>
      </c>
      <c r="BA50" s="2246">
        <v>39916</v>
      </c>
      <c r="BB50" s="2246">
        <v>4690</v>
      </c>
      <c r="BC50" s="2246">
        <v>4690</v>
      </c>
      <c r="BD50" s="2246" t="s">
        <v>21</v>
      </c>
      <c r="BE50" s="2246" t="s">
        <v>21</v>
      </c>
      <c r="BF50" s="2246">
        <v>4690</v>
      </c>
      <c r="BG50" s="2246">
        <v>4690</v>
      </c>
      <c r="BH50" s="2246" t="s">
        <v>21</v>
      </c>
      <c r="BI50" s="2246" t="s">
        <v>22</v>
      </c>
      <c r="BJ50" s="1342">
        <v>42461</v>
      </c>
      <c r="BK50" s="619">
        <v>42461</v>
      </c>
      <c r="BL50" s="85"/>
      <c r="BM50" s="80">
        <v>42461</v>
      </c>
      <c r="BN50" s="130"/>
      <c r="BO50" s="2246">
        <v>60519</v>
      </c>
      <c r="BP50" s="2246">
        <v>60521</v>
      </c>
      <c r="BQ50" s="2246">
        <v>987</v>
      </c>
      <c r="BR50" s="2246" t="s">
        <v>21</v>
      </c>
      <c r="BS50" s="2246">
        <v>59534</v>
      </c>
      <c r="BT50" s="2246">
        <v>59534</v>
      </c>
      <c r="BU50" s="2246" t="s">
        <v>21</v>
      </c>
      <c r="BV50" s="2246" t="s">
        <v>22</v>
      </c>
      <c r="BW50" s="2246" t="s">
        <v>21</v>
      </c>
      <c r="BX50" s="2246" t="s">
        <v>21</v>
      </c>
      <c r="BY50" s="2246" t="s">
        <v>21</v>
      </c>
      <c r="BZ50" s="2246" t="s">
        <v>21</v>
      </c>
      <c r="CA50" s="2246" t="s">
        <v>21</v>
      </c>
      <c r="CB50" s="2246" t="s">
        <v>21</v>
      </c>
      <c r="CC50" s="2246" t="s">
        <v>21</v>
      </c>
      <c r="CD50" s="2246" t="s">
        <v>21</v>
      </c>
      <c r="CE50" s="1342">
        <v>42461</v>
      </c>
      <c r="CF50" s="619">
        <v>42461</v>
      </c>
    </row>
    <row r="51" spans="1:84" ht="7.5" customHeight="1">
      <c r="A51" s="85"/>
      <c r="B51" s="87"/>
      <c r="C51" s="130"/>
      <c r="D51" s="110"/>
      <c r="E51" s="110"/>
      <c r="F51" s="110"/>
      <c r="G51" s="110"/>
      <c r="H51" s="110"/>
      <c r="I51" s="110"/>
      <c r="J51" s="110"/>
      <c r="K51" s="110"/>
      <c r="L51" s="110"/>
      <c r="M51" s="110"/>
      <c r="N51" s="110"/>
      <c r="O51" s="110"/>
      <c r="P51" s="110"/>
      <c r="Q51" s="110"/>
      <c r="R51" s="110"/>
      <c r="S51" s="110"/>
      <c r="T51" s="1344"/>
      <c r="U51" s="483"/>
      <c r="V51" s="85"/>
      <c r="W51" s="87"/>
      <c r="X51" s="130"/>
      <c r="Y51" s="110"/>
      <c r="Z51" s="110"/>
      <c r="AA51" s="110"/>
      <c r="AB51" s="110"/>
      <c r="AC51" s="110"/>
      <c r="AD51" s="110"/>
      <c r="AE51" s="110"/>
      <c r="AF51" s="110"/>
      <c r="AG51" s="110"/>
      <c r="AH51" s="110"/>
      <c r="AI51" s="110"/>
      <c r="AJ51" s="110"/>
      <c r="AK51" s="110"/>
      <c r="AL51" s="110"/>
      <c r="AM51" s="110"/>
      <c r="AN51" s="110"/>
      <c r="AO51" s="1344"/>
      <c r="AP51" s="483"/>
      <c r="AQ51" s="85"/>
      <c r="AR51" s="87"/>
      <c r="AS51" s="130"/>
      <c r="AT51" s="110"/>
      <c r="AU51" s="110"/>
      <c r="AV51" s="110"/>
      <c r="AW51" s="110"/>
      <c r="AX51" s="110"/>
      <c r="AY51" s="110"/>
      <c r="AZ51" s="110"/>
      <c r="BA51" s="110"/>
      <c r="BB51" s="110"/>
      <c r="BC51" s="110"/>
      <c r="BD51" s="110"/>
      <c r="BE51" s="110"/>
      <c r="BF51" s="110"/>
      <c r="BG51" s="110"/>
      <c r="BH51" s="110"/>
      <c r="BI51" s="110"/>
      <c r="BJ51" s="1344"/>
      <c r="BK51" s="483"/>
      <c r="BL51" s="85"/>
      <c r="BM51" s="87"/>
      <c r="BN51" s="130"/>
      <c r="BO51" s="110"/>
      <c r="BP51" s="110"/>
      <c r="BQ51" s="110"/>
      <c r="BR51" s="110"/>
      <c r="BS51" s="110"/>
      <c r="BT51" s="110"/>
      <c r="BU51" s="110"/>
      <c r="BV51" s="110"/>
      <c r="BW51" s="110"/>
      <c r="BX51" s="110"/>
      <c r="BY51" s="110"/>
      <c r="BZ51" s="110"/>
      <c r="CA51" s="110"/>
      <c r="CB51" s="110"/>
      <c r="CC51" s="110"/>
      <c r="CD51" s="110"/>
      <c r="CE51" s="1344"/>
      <c r="CF51" s="483"/>
    </row>
    <row r="52" spans="1:84" ht="15" customHeight="1">
      <c r="A52" s="88" t="s">
        <v>1582</v>
      </c>
      <c r="B52" s="89" t="s">
        <v>23</v>
      </c>
      <c r="C52" s="132" t="s">
        <v>163</v>
      </c>
      <c r="D52" s="2246">
        <v>66860</v>
      </c>
      <c r="E52" s="2246">
        <v>67462</v>
      </c>
      <c r="F52" s="2246">
        <v>2150</v>
      </c>
      <c r="G52" s="2246">
        <v>11</v>
      </c>
      <c r="H52" s="2246">
        <v>65301</v>
      </c>
      <c r="I52" s="2246">
        <v>58260</v>
      </c>
      <c r="J52" s="2246">
        <v>7041</v>
      </c>
      <c r="K52" s="2246">
        <v>8857</v>
      </c>
      <c r="L52" s="2246">
        <v>850</v>
      </c>
      <c r="M52" s="2246">
        <v>849</v>
      </c>
      <c r="N52" s="2246" t="s">
        <v>21</v>
      </c>
      <c r="O52" s="2246" t="s">
        <v>21</v>
      </c>
      <c r="P52" s="2246">
        <v>849</v>
      </c>
      <c r="Q52" s="2246">
        <v>13</v>
      </c>
      <c r="R52" s="2246">
        <v>836</v>
      </c>
      <c r="S52" s="2246">
        <v>20</v>
      </c>
      <c r="T52" s="1427" t="s">
        <v>25</v>
      </c>
      <c r="U52" s="622" t="s">
        <v>1583</v>
      </c>
      <c r="V52" s="88" t="s">
        <v>1582</v>
      </c>
      <c r="W52" s="89" t="s">
        <v>23</v>
      </c>
      <c r="X52" s="132" t="s">
        <v>163</v>
      </c>
      <c r="Y52" s="2246">
        <v>18372</v>
      </c>
      <c r="Z52" s="2246">
        <v>18555</v>
      </c>
      <c r="AA52" s="2246">
        <v>416</v>
      </c>
      <c r="AB52" s="2246" t="s">
        <v>21</v>
      </c>
      <c r="AC52" s="2246">
        <v>18139</v>
      </c>
      <c r="AD52" s="2246">
        <v>18095</v>
      </c>
      <c r="AE52" s="2246">
        <v>44</v>
      </c>
      <c r="AF52" s="2246">
        <v>3408</v>
      </c>
      <c r="AG52" s="2246">
        <v>1610</v>
      </c>
      <c r="AH52" s="2246">
        <v>1907</v>
      </c>
      <c r="AI52" s="2246" t="s">
        <v>21</v>
      </c>
      <c r="AJ52" s="2246" t="s">
        <v>21</v>
      </c>
      <c r="AK52" s="2246">
        <v>1907</v>
      </c>
      <c r="AL52" s="2246">
        <v>1907</v>
      </c>
      <c r="AM52" s="2246" t="s">
        <v>21</v>
      </c>
      <c r="AN52" s="2246">
        <v>475</v>
      </c>
      <c r="AO52" s="1427" t="s">
        <v>25</v>
      </c>
      <c r="AP52" s="622" t="s">
        <v>1583</v>
      </c>
      <c r="AQ52" s="88" t="s">
        <v>1582</v>
      </c>
      <c r="AR52" s="89" t="s">
        <v>23</v>
      </c>
      <c r="AS52" s="132" t="s">
        <v>163</v>
      </c>
      <c r="AT52" s="2246">
        <v>24421</v>
      </c>
      <c r="AU52" s="2246">
        <v>17013</v>
      </c>
      <c r="AV52" s="2246" t="s">
        <v>21</v>
      </c>
      <c r="AW52" s="2246" t="s">
        <v>21</v>
      </c>
      <c r="AX52" s="2246">
        <v>17013</v>
      </c>
      <c r="AY52" s="2246">
        <v>17013</v>
      </c>
      <c r="AZ52" s="2246" t="s">
        <v>21</v>
      </c>
      <c r="BA52" s="2246">
        <v>39916</v>
      </c>
      <c r="BB52" s="2246">
        <v>1175</v>
      </c>
      <c r="BC52" s="2246">
        <v>1175</v>
      </c>
      <c r="BD52" s="2246" t="s">
        <v>21</v>
      </c>
      <c r="BE52" s="2246" t="s">
        <v>21</v>
      </c>
      <c r="BF52" s="2246">
        <v>1175</v>
      </c>
      <c r="BG52" s="2246">
        <v>1175</v>
      </c>
      <c r="BH52" s="2246" t="s">
        <v>21</v>
      </c>
      <c r="BI52" s="2246" t="s">
        <v>22</v>
      </c>
      <c r="BJ52" s="1427" t="s">
        <v>25</v>
      </c>
      <c r="BK52" s="622" t="s">
        <v>1583</v>
      </c>
      <c r="BL52" s="88" t="s">
        <v>1582</v>
      </c>
      <c r="BM52" s="89" t="s">
        <v>23</v>
      </c>
      <c r="BN52" s="132" t="s">
        <v>163</v>
      </c>
      <c r="BO52" s="2246">
        <v>15602</v>
      </c>
      <c r="BP52" s="2246">
        <v>15603</v>
      </c>
      <c r="BQ52" s="2246">
        <v>280</v>
      </c>
      <c r="BR52" s="2246" t="s">
        <v>21</v>
      </c>
      <c r="BS52" s="2246">
        <v>15323</v>
      </c>
      <c r="BT52" s="2246">
        <v>15323</v>
      </c>
      <c r="BU52" s="2246" t="s">
        <v>21</v>
      </c>
      <c r="BV52" s="2246" t="s">
        <v>22</v>
      </c>
      <c r="BW52" s="2246" t="s">
        <v>21</v>
      </c>
      <c r="BX52" s="2246" t="s">
        <v>21</v>
      </c>
      <c r="BY52" s="2246" t="s">
        <v>21</v>
      </c>
      <c r="BZ52" s="2246" t="s">
        <v>21</v>
      </c>
      <c r="CA52" s="2246" t="s">
        <v>21</v>
      </c>
      <c r="CB52" s="2246" t="s">
        <v>21</v>
      </c>
      <c r="CC52" s="2246" t="s">
        <v>21</v>
      </c>
      <c r="CD52" s="2246" t="s">
        <v>21</v>
      </c>
      <c r="CE52" s="1427" t="s">
        <v>25</v>
      </c>
      <c r="CF52" s="622" t="s">
        <v>1583</v>
      </c>
    </row>
    <row r="53" spans="1:84" ht="15" customHeight="1">
      <c r="A53" s="93" t="s">
        <v>26</v>
      </c>
      <c r="B53" s="94" t="s">
        <v>26</v>
      </c>
      <c r="C53" s="132" t="s">
        <v>164</v>
      </c>
      <c r="D53" s="2246">
        <v>64006</v>
      </c>
      <c r="E53" s="2246">
        <v>63251</v>
      </c>
      <c r="F53" s="2246">
        <v>1940</v>
      </c>
      <c r="G53" s="2246">
        <v>7</v>
      </c>
      <c r="H53" s="2246">
        <v>61304</v>
      </c>
      <c r="I53" s="2246">
        <v>56314</v>
      </c>
      <c r="J53" s="2246">
        <v>4990</v>
      </c>
      <c r="K53" s="2246">
        <v>9608</v>
      </c>
      <c r="L53" s="2246">
        <v>778</v>
      </c>
      <c r="M53" s="2246">
        <v>777</v>
      </c>
      <c r="N53" s="2246" t="s">
        <v>21</v>
      </c>
      <c r="O53" s="2246" t="s">
        <v>21</v>
      </c>
      <c r="P53" s="2246">
        <v>777</v>
      </c>
      <c r="Q53" s="2246">
        <v>11</v>
      </c>
      <c r="R53" s="2246">
        <v>766</v>
      </c>
      <c r="S53" s="2246">
        <v>20</v>
      </c>
      <c r="T53" s="1343" t="s">
        <v>27</v>
      </c>
      <c r="U53" s="623" t="s">
        <v>26</v>
      </c>
      <c r="V53" s="93" t="s">
        <v>26</v>
      </c>
      <c r="W53" s="94" t="s">
        <v>26</v>
      </c>
      <c r="X53" s="132" t="s">
        <v>164</v>
      </c>
      <c r="Y53" s="2246">
        <v>17881</v>
      </c>
      <c r="Z53" s="2246">
        <v>17795</v>
      </c>
      <c r="AA53" s="2246">
        <v>485</v>
      </c>
      <c r="AB53" s="2246" t="s">
        <v>21</v>
      </c>
      <c r="AC53" s="2246">
        <v>17310</v>
      </c>
      <c r="AD53" s="2246">
        <v>17242</v>
      </c>
      <c r="AE53" s="2246">
        <v>68</v>
      </c>
      <c r="AF53" s="2246">
        <v>3493</v>
      </c>
      <c r="AG53" s="2246">
        <v>1097</v>
      </c>
      <c r="AH53" s="2246">
        <v>1293</v>
      </c>
      <c r="AI53" s="2246" t="s">
        <v>21</v>
      </c>
      <c r="AJ53" s="2246" t="s">
        <v>21</v>
      </c>
      <c r="AK53" s="2246">
        <v>1293</v>
      </c>
      <c r="AL53" s="2246">
        <v>1293</v>
      </c>
      <c r="AM53" s="2246" t="s">
        <v>21</v>
      </c>
      <c r="AN53" s="2246">
        <v>280</v>
      </c>
      <c r="AO53" s="1343" t="s">
        <v>27</v>
      </c>
      <c r="AP53" s="623" t="s">
        <v>26</v>
      </c>
      <c r="AQ53" s="93" t="s">
        <v>26</v>
      </c>
      <c r="AR53" s="94" t="s">
        <v>26</v>
      </c>
      <c r="AS53" s="132" t="s">
        <v>164</v>
      </c>
      <c r="AT53" s="2246">
        <v>13422</v>
      </c>
      <c r="AU53" s="2246">
        <v>17311</v>
      </c>
      <c r="AV53" s="2246" t="s">
        <v>21</v>
      </c>
      <c r="AW53" s="2246" t="s">
        <v>21</v>
      </c>
      <c r="AX53" s="2246">
        <v>17311</v>
      </c>
      <c r="AY53" s="2246">
        <v>17311</v>
      </c>
      <c r="AZ53" s="2246" t="s">
        <v>21</v>
      </c>
      <c r="BA53" s="2246">
        <v>36026</v>
      </c>
      <c r="BB53" s="2246">
        <v>1181</v>
      </c>
      <c r="BC53" s="2246">
        <v>1181</v>
      </c>
      <c r="BD53" s="2246" t="s">
        <v>21</v>
      </c>
      <c r="BE53" s="2246" t="s">
        <v>21</v>
      </c>
      <c r="BF53" s="2246">
        <v>1181</v>
      </c>
      <c r="BG53" s="2246">
        <v>1181</v>
      </c>
      <c r="BH53" s="2246" t="s">
        <v>21</v>
      </c>
      <c r="BI53" s="2246" t="s">
        <v>22</v>
      </c>
      <c r="BJ53" s="1343" t="s">
        <v>27</v>
      </c>
      <c r="BK53" s="623" t="s">
        <v>26</v>
      </c>
      <c r="BL53" s="93" t="s">
        <v>26</v>
      </c>
      <c r="BM53" s="94" t="s">
        <v>26</v>
      </c>
      <c r="BN53" s="132" t="s">
        <v>164</v>
      </c>
      <c r="BO53" s="2246">
        <v>15463</v>
      </c>
      <c r="BP53" s="2246">
        <v>15462</v>
      </c>
      <c r="BQ53" s="2246">
        <v>233</v>
      </c>
      <c r="BR53" s="2246" t="s">
        <v>21</v>
      </c>
      <c r="BS53" s="2246">
        <v>15229</v>
      </c>
      <c r="BT53" s="2246">
        <v>15229</v>
      </c>
      <c r="BU53" s="2246" t="s">
        <v>21</v>
      </c>
      <c r="BV53" s="2246" t="s">
        <v>22</v>
      </c>
      <c r="BW53" s="2246" t="s">
        <v>21</v>
      </c>
      <c r="BX53" s="2246" t="s">
        <v>21</v>
      </c>
      <c r="BY53" s="2246" t="s">
        <v>21</v>
      </c>
      <c r="BZ53" s="2246" t="s">
        <v>21</v>
      </c>
      <c r="CA53" s="2246" t="s">
        <v>21</v>
      </c>
      <c r="CB53" s="2246" t="s">
        <v>21</v>
      </c>
      <c r="CC53" s="2246" t="s">
        <v>21</v>
      </c>
      <c r="CD53" s="2246" t="s">
        <v>21</v>
      </c>
      <c r="CE53" s="1343" t="s">
        <v>27</v>
      </c>
      <c r="CF53" s="623" t="s">
        <v>26</v>
      </c>
    </row>
    <row r="54" spans="1:84" ht="15" customHeight="1">
      <c r="A54" s="88" t="s">
        <v>26</v>
      </c>
      <c r="B54" s="89" t="s">
        <v>26</v>
      </c>
      <c r="C54" s="132" t="s">
        <v>165</v>
      </c>
      <c r="D54" s="2246">
        <v>63778</v>
      </c>
      <c r="E54" s="2246">
        <v>64808</v>
      </c>
      <c r="F54" s="2246">
        <v>2644</v>
      </c>
      <c r="G54" s="2246">
        <v>20</v>
      </c>
      <c r="H54" s="2246">
        <v>62143</v>
      </c>
      <c r="I54" s="2246">
        <v>56839</v>
      </c>
      <c r="J54" s="2246">
        <v>5304</v>
      </c>
      <c r="K54" s="2246">
        <v>8573</v>
      </c>
      <c r="L54" s="2246">
        <v>779</v>
      </c>
      <c r="M54" s="2246">
        <v>777</v>
      </c>
      <c r="N54" s="2246" t="s">
        <v>21</v>
      </c>
      <c r="O54" s="2246" t="s">
        <v>21</v>
      </c>
      <c r="P54" s="2246">
        <v>777</v>
      </c>
      <c r="Q54" s="2246">
        <v>9</v>
      </c>
      <c r="R54" s="2246">
        <v>768</v>
      </c>
      <c r="S54" s="2246">
        <v>23</v>
      </c>
      <c r="T54" s="1343" t="s">
        <v>28</v>
      </c>
      <c r="U54" s="623" t="s">
        <v>26</v>
      </c>
      <c r="V54" s="88" t="s">
        <v>26</v>
      </c>
      <c r="W54" s="89" t="s">
        <v>26</v>
      </c>
      <c r="X54" s="132" t="s">
        <v>165</v>
      </c>
      <c r="Y54" s="2246">
        <v>17309</v>
      </c>
      <c r="Z54" s="2246">
        <v>17612</v>
      </c>
      <c r="AA54" s="2246">
        <v>507</v>
      </c>
      <c r="AB54" s="2246">
        <v>16</v>
      </c>
      <c r="AC54" s="2246">
        <v>17089</v>
      </c>
      <c r="AD54" s="2246">
        <v>17000</v>
      </c>
      <c r="AE54" s="2246">
        <v>89</v>
      </c>
      <c r="AF54" s="2246">
        <v>3175</v>
      </c>
      <c r="AG54" s="2246">
        <v>1920</v>
      </c>
      <c r="AH54" s="2246">
        <v>1880</v>
      </c>
      <c r="AI54" s="2246" t="s">
        <v>21</v>
      </c>
      <c r="AJ54" s="2246" t="s">
        <v>21</v>
      </c>
      <c r="AK54" s="2246">
        <v>1880</v>
      </c>
      <c r="AL54" s="2246">
        <v>1880</v>
      </c>
      <c r="AM54" s="2246" t="s">
        <v>21</v>
      </c>
      <c r="AN54" s="2246">
        <v>319</v>
      </c>
      <c r="AO54" s="1343" t="s">
        <v>28</v>
      </c>
      <c r="AP54" s="623" t="s">
        <v>26</v>
      </c>
      <c r="AQ54" s="88" t="s">
        <v>26</v>
      </c>
      <c r="AR54" s="89" t="s">
        <v>26</v>
      </c>
      <c r="AS54" s="132" t="s">
        <v>165</v>
      </c>
      <c r="AT54" s="2246">
        <v>4473</v>
      </c>
      <c r="AU54" s="2246">
        <v>16135</v>
      </c>
      <c r="AV54" s="2246" t="s">
        <v>21</v>
      </c>
      <c r="AW54" s="2246" t="s">
        <v>21</v>
      </c>
      <c r="AX54" s="2246">
        <v>16135</v>
      </c>
      <c r="AY54" s="2246">
        <v>16135</v>
      </c>
      <c r="AZ54" s="2246" t="s">
        <v>21</v>
      </c>
      <c r="BA54" s="2246">
        <v>24364</v>
      </c>
      <c r="BB54" s="2246">
        <v>1179</v>
      </c>
      <c r="BC54" s="2246">
        <v>1179</v>
      </c>
      <c r="BD54" s="2246" t="s">
        <v>21</v>
      </c>
      <c r="BE54" s="2246" t="s">
        <v>21</v>
      </c>
      <c r="BF54" s="2246">
        <v>1179</v>
      </c>
      <c r="BG54" s="2246">
        <v>1179</v>
      </c>
      <c r="BH54" s="2246" t="s">
        <v>21</v>
      </c>
      <c r="BI54" s="2246" t="s">
        <v>22</v>
      </c>
      <c r="BJ54" s="1343" t="s">
        <v>28</v>
      </c>
      <c r="BK54" s="623" t="s">
        <v>26</v>
      </c>
      <c r="BL54" s="88" t="s">
        <v>26</v>
      </c>
      <c r="BM54" s="89" t="s">
        <v>26</v>
      </c>
      <c r="BN54" s="132" t="s">
        <v>165</v>
      </c>
      <c r="BO54" s="2246">
        <v>15693</v>
      </c>
      <c r="BP54" s="2246">
        <v>15694</v>
      </c>
      <c r="BQ54" s="2246">
        <v>191</v>
      </c>
      <c r="BR54" s="2246" t="s">
        <v>21</v>
      </c>
      <c r="BS54" s="2246">
        <v>15503</v>
      </c>
      <c r="BT54" s="2246">
        <v>15503</v>
      </c>
      <c r="BU54" s="2246" t="s">
        <v>21</v>
      </c>
      <c r="BV54" s="2246" t="s">
        <v>22</v>
      </c>
      <c r="BW54" s="2246" t="s">
        <v>21</v>
      </c>
      <c r="BX54" s="2246" t="s">
        <v>21</v>
      </c>
      <c r="BY54" s="2246" t="s">
        <v>21</v>
      </c>
      <c r="BZ54" s="2246" t="s">
        <v>21</v>
      </c>
      <c r="CA54" s="2246" t="s">
        <v>21</v>
      </c>
      <c r="CB54" s="2246" t="s">
        <v>21</v>
      </c>
      <c r="CC54" s="2246" t="s">
        <v>21</v>
      </c>
      <c r="CD54" s="2246" t="s">
        <v>21</v>
      </c>
      <c r="CE54" s="1343" t="s">
        <v>28</v>
      </c>
      <c r="CF54" s="623" t="s">
        <v>26</v>
      </c>
    </row>
    <row r="55" spans="1:84" ht="15" customHeight="1">
      <c r="A55" s="88" t="s">
        <v>26</v>
      </c>
      <c r="B55" s="89" t="s">
        <v>26</v>
      </c>
      <c r="C55" s="132" t="s">
        <v>166</v>
      </c>
      <c r="D55" s="2246">
        <v>68335</v>
      </c>
      <c r="E55" s="2246">
        <v>68420</v>
      </c>
      <c r="F55" s="2246">
        <v>3260</v>
      </c>
      <c r="G55" s="2246">
        <v>2687</v>
      </c>
      <c r="H55" s="2246">
        <v>62473</v>
      </c>
      <c r="I55" s="2246">
        <v>56038</v>
      </c>
      <c r="J55" s="2246">
        <v>6435</v>
      </c>
      <c r="K55" s="2246">
        <v>8497</v>
      </c>
      <c r="L55" s="2246">
        <v>850</v>
      </c>
      <c r="M55" s="2246">
        <v>856</v>
      </c>
      <c r="N55" s="2246" t="s">
        <v>21</v>
      </c>
      <c r="O55" s="2246" t="s">
        <v>21</v>
      </c>
      <c r="P55" s="2246">
        <v>856</v>
      </c>
      <c r="Q55" s="2246">
        <v>24</v>
      </c>
      <c r="R55" s="2246">
        <v>832</v>
      </c>
      <c r="S55" s="2246">
        <v>20</v>
      </c>
      <c r="T55" s="1343" t="s">
        <v>29</v>
      </c>
      <c r="U55" s="623" t="s">
        <v>26</v>
      </c>
      <c r="V55" s="88" t="s">
        <v>26</v>
      </c>
      <c r="W55" s="89" t="s">
        <v>26</v>
      </c>
      <c r="X55" s="132" t="s">
        <v>166</v>
      </c>
      <c r="Y55" s="2246">
        <v>17668</v>
      </c>
      <c r="Z55" s="2246">
        <v>17995</v>
      </c>
      <c r="AA55" s="2246">
        <v>437</v>
      </c>
      <c r="AB55" s="2246">
        <v>2455</v>
      </c>
      <c r="AC55" s="2246">
        <v>15103</v>
      </c>
      <c r="AD55" s="2246">
        <v>15072</v>
      </c>
      <c r="AE55" s="2246">
        <v>31</v>
      </c>
      <c r="AF55" s="2246">
        <v>2849</v>
      </c>
      <c r="AG55" s="2246">
        <v>1014</v>
      </c>
      <c r="AH55" s="2246">
        <v>517</v>
      </c>
      <c r="AI55" s="2246" t="s">
        <v>21</v>
      </c>
      <c r="AJ55" s="2246" t="s">
        <v>21</v>
      </c>
      <c r="AK55" s="2246">
        <v>517</v>
      </c>
      <c r="AL55" s="2246">
        <v>517</v>
      </c>
      <c r="AM55" s="2246" t="s">
        <v>21</v>
      </c>
      <c r="AN55" s="2246">
        <v>816</v>
      </c>
      <c r="AO55" s="1343" t="s">
        <v>29</v>
      </c>
      <c r="AP55" s="623" t="s">
        <v>26</v>
      </c>
      <c r="AQ55" s="88" t="s">
        <v>26</v>
      </c>
      <c r="AR55" s="89" t="s">
        <v>26</v>
      </c>
      <c r="AS55" s="132" t="s">
        <v>166</v>
      </c>
      <c r="AT55" s="2246">
        <v>14967</v>
      </c>
      <c r="AU55" s="2246">
        <v>13005</v>
      </c>
      <c r="AV55" s="2246" t="s">
        <v>21</v>
      </c>
      <c r="AW55" s="2246" t="s">
        <v>21</v>
      </c>
      <c r="AX55" s="2246">
        <v>13005</v>
      </c>
      <c r="AY55" s="2246">
        <v>13005</v>
      </c>
      <c r="AZ55" s="2246" t="s">
        <v>21</v>
      </c>
      <c r="BA55" s="2246">
        <v>26326</v>
      </c>
      <c r="BB55" s="2246">
        <v>1191</v>
      </c>
      <c r="BC55" s="2246">
        <v>1191</v>
      </c>
      <c r="BD55" s="2246" t="s">
        <v>21</v>
      </c>
      <c r="BE55" s="2246" t="s">
        <v>21</v>
      </c>
      <c r="BF55" s="2246">
        <v>1191</v>
      </c>
      <c r="BG55" s="2246">
        <v>1191</v>
      </c>
      <c r="BH55" s="2246" t="s">
        <v>21</v>
      </c>
      <c r="BI55" s="2246" t="s">
        <v>22</v>
      </c>
      <c r="BJ55" s="1343" t="s">
        <v>29</v>
      </c>
      <c r="BK55" s="623" t="s">
        <v>26</v>
      </c>
      <c r="BL55" s="88" t="s">
        <v>26</v>
      </c>
      <c r="BM55" s="89" t="s">
        <v>26</v>
      </c>
      <c r="BN55" s="132" t="s">
        <v>166</v>
      </c>
      <c r="BO55" s="2246">
        <v>16696</v>
      </c>
      <c r="BP55" s="2246">
        <v>16696</v>
      </c>
      <c r="BQ55" s="2246">
        <v>275</v>
      </c>
      <c r="BR55" s="2246" t="s">
        <v>21</v>
      </c>
      <c r="BS55" s="2246">
        <v>16421</v>
      </c>
      <c r="BT55" s="2246">
        <v>16421</v>
      </c>
      <c r="BU55" s="2246" t="s">
        <v>21</v>
      </c>
      <c r="BV55" s="2246" t="s">
        <v>22</v>
      </c>
      <c r="BW55" s="2246" t="s">
        <v>21</v>
      </c>
      <c r="BX55" s="2246" t="s">
        <v>21</v>
      </c>
      <c r="BY55" s="2246" t="s">
        <v>21</v>
      </c>
      <c r="BZ55" s="2246" t="s">
        <v>21</v>
      </c>
      <c r="CA55" s="2246" t="s">
        <v>21</v>
      </c>
      <c r="CB55" s="2246" t="s">
        <v>21</v>
      </c>
      <c r="CC55" s="2246" t="s">
        <v>21</v>
      </c>
      <c r="CD55" s="2246" t="s">
        <v>21</v>
      </c>
      <c r="CE55" s="1343" t="s">
        <v>29</v>
      </c>
      <c r="CF55" s="623" t="s">
        <v>26</v>
      </c>
    </row>
    <row r="56" spans="1:84" ht="7.5" customHeight="1">
      <c r="A56" s="85"/>
      <c r="B56" s="87"/>
      <c r="C56" s="134"/>
      <c r="D56" s="110"/>
      <c r="E56" s="110"/>
      <c r="F56" s="110"/>
      <c r="G56" s="110"/>
      <c r="H56" s="110"/>
      <c r="I56" s="110"/>
      <c r="J56" s="110"/>
      <c r="K56" s="110"/>
      <c r="L56" s="110"/>
      <c r="M56" s="110"/>
      <c r="N56" s="110"/>
      <c r="O56" s="110"/>
      <c r="P56" s="110"/>
      <c r="Q56" s="110"/>
      <c r="R56" s="110"/>
      <c r="S56" s="110"/>
      <c r="T56" s="1344"/>
      <c r="U56" s="483"/>
      <c r="V56" s="85"/>
      <c r="W56" s="87"/>
      <c r="X56" s="134"/>
      <c r="Y56" s="110"/>
      <c r="Z56" s="110"/>
      <c r="AA56" s="110"/>
      <c r="AB56" s="110"/>
      <c r="AC56" s="110"/>
      <c r="AD56" s="110"/>
      <c r="AE56" s="110"/>
      <c r="AF56" s="110"/>
      <c r="AG56" s="110"/>
      <c r="AH56" s="110"/>
      <c r="AI56" s="110"/>
      <c r="AJ56" s="110"/>
      <c r="AK56" s="110"/>
      <c r="AL56" s="110"/>
      <c r="AM56" s="110"/>
      <c r="AN56" s="110"/>
      <c r="AO56" s="1344"/>
      <c r="AP56" s="483"/>
      <c r="AQ56" s="85"/>
      <c r="AR56" s="87"/>
      <c r="AS56" s="134"/>
      <c r="AT56" s="110"/>
      <c r="AU56" s="110"/>
      <c r="AV56" s="110"/>
      <c r="AW56" s="110"/>
      <c r="AX56" s="110"/>
      <c r="AY56" s="110"/>
      <c r="AZ56" s="110"/>
      <c r="BA56" s="110"/>
      <c r="BB56" s="110"/>
      <c r="BC56" s="110"/>
      <c r="BD56" s="110"/>
      <c r="BE56" s="110"/>
      <c r="BF56" s="110"/>
      <c r="BG56" s="110"/>
      <c r="BH56" s="110"/>
      <c r="BI56" s="110"/>
      <c r="BJ56" s="1344"/>
      <c r="BK56" s="483"/>
      <c r="BL56" s="85"/>
      <c r="BM56" s="87"/>
      <c r="BN56" s="134"/>
      <c r="BO56" s="110"/>
      <c r="BP56" s="110"/>
      <c r="BQ56" s="110"/>
      <c r="BR56" s="110"/>
      <c r="BS56" s="110"/>
      <c r="BT56" s="110"/>
      <c r="BU56" s="110"/>
      <c r="BV56" s="110"/>
      <c r="BW56" s="110"/>
      <c r="BX56" s="110"/>
      <c r="BY56" s="110"/>
      <c r="BZ56" s="110"/>
      <c r="CA56" s="110"/>
      <c r="CB56" s="110"/>
      <c r="CC56" s="110"/>
      <c r="CD56" s="110"/>
      <c r="CE56" s="1344"/>
      <c r="CF56" s="483"/>
    </row>
    <row r="57" spans="1:84" ht="15" customHeight="1">
      <c r="A57" s="88" t="s">
        <v>1582</v>
      </c>
      <c r="B57" s="89" t="s">
        <v>23</v>
      </c>
      <c r="C57" s="135" t="s">
        <v>167</v>
      </c>
      <c r="D57" s="2246">
        <v>22107</v>
      </c>
      <c r="E57" s="2246">
        <v>23300</v>
      </c>
      <c r="F57" s="2246">
        <v>680</v>
      </c>
      <c r="G57" s="2246">
        <v>1</v>
      </c>
      <c r="H57" s="2246">
        <v>22619</v>
      </c>
      <c r="I57" s="2246">
        <v>20394</v>
      </c>
      <c r="J57" s="2246">
        <v>2225</v>
      </c>
      <c r="K57" s="2246">
        <v>8251</v>
      </c>
      <c r="L57" s="2246">
        <v>276</v>
      </c>
      <c r="M57" s="2246">
        <v>272</v>
      </c>
      <c r="N57" s="2246" t="s">
        <v>21</v>
      </c>
      <c r="O57" s="2246" t="s">
        <v>21</v>
      </c>
      <c r="P57" s="2246">
        <v>272</v>
      </c>
      <c r="Q57" s="2246">
        <v>5</v>
      </c>
      <c r="R57" s="2246">
        <v>267</v>
      </c>
      <c r="S57" s="2246">
        <v>23</v>
      </c>
      <c r="T57" s="1427" t="s">
        <v>30</v>
      </c>
      <c r="U57" s="622" t="s">
        <v>1583</v>
      </c>
      <c r="V57" s="88" t="s">
        <v>1582</v>
      </c>
      <c r="W57" s="89" t="s">
        <v>23</v>
      </c>
      <c r="X57" s="135" t="s">
        <v>167</v>
      </c>
      <c r="Y57" s="2246">
        <v>5953</v>
      </c>
      <c r="Z57" s="2246">
        <v>6672</v>
      </c>
      <c r="AA57" s="2246">
        <v>145</v>
      </c>
      <c r="AB57" s="2246" t="s">
        <v>21</v>
      </c>
      <c r="AC57" s="2246">
        <v>6527</v>
      </c>
      <c r="AD57" s="2246">
        <v>6509</v>
      </c>
      <c r="AE57" s="2246">
        <v>18</v>
      </c>
      <c r="AF57" s="2246">
        <v>2873</v>
      </c>
      <c r="AG57" s="2246">
        <v>426</v>
      </c>
      <c r="AH57" s="2246">
        <v>921</v>
      </c>
      <c r="AI57" s="2246" t="s">
        <v>21</v>
      </c>
      <c r="AJ57" s="2246" t="s">
        <v>21</v>
      </c>
      <c r="AK57" s="2246">
        <v>921</v>
      </c>
      <c r="AL57" s="2246">
        <v>921</v>
      </c>
      <c r="AM57" s="2246" t="s">
        <v>21</v>
      </c>
      <c r="AN57" s="2246">
        <v>277</v>
      </c>
      <c r="AO57" s="1427" t="s">
        <v>30</v>
      </c>
      <c r="AP57" s="622" t="s">
        <v>1583</v>
      </c>
      <c r="AQ57" s="88" t="s">
        <v>1582</v>
      </c>
      <c r="AR57" s="89" t="s">
        <v>23</v>
      </c>
      <c r="AS57" s="135" t="s">
        <v>167</v>
      </c>
      <c r="AT57" s="2246">
        <v>892</v>
      </c>
      <c r="AU57" s="2246">
        <v>5741</v>
      </c>
      <c r="AV57" s="2246" t="s">
        <v>21</v>
      </c>
      <c r="AW57" s="2246" t="s">
        <v>21</v>
      </c>
      <c r="AX57" s="2246">
        <v>5741</v>
      </c>
      <c r="AY57" s="2246">
        <v>5741</v>
      </c>
      <c r="AZ57" s="2246" t="s">
        <v>21</v>
      </c>
      <c r="BA57" s="2246">
        <v>27659</v>
      </c>
      <c r="BB57" s="2246">
        <v>345</v>
      </c>
      <c r="BC57" s="2246">
        <v>345</v>
      </c>
      <c r="BD57" s="2246" t="s">
        <v>21</v>
      </c>
      <c r="BE57" s="2246" t="s">
        <v>21</v>
      </c>
      <c r="BF57" s="2246">
        <v>345</v>
      </c>
      <c r="BG57" s="2246">
        <v>345</v>
      </c>
      <c r="BH57" s="2246" t="s">
        <v>21</v>
      </c>
      <c r="BI57" s="2246" t="s">
        <v>22</v>
      </c>
      <c r="BJ57" s="1427" t="s">
        <v>30</v>
      </c>
      <c r="BK57" s="622" t="s">
        <v>1583</v>
      </c>
      <c r="BL57" s="88" t="s">
        <v>1582</v>
      </c>
      <c r="BM57" s="89" t="s">
        <v>23</v>
      </c>
      <c r="BN57" s="135" t="s">
        <v>167</v>
      </c>
      <c r="BO57" s="2246">
        <v>4882</v>
      </c>
      <c r="BP57" s="2246">
        <v>4882</v>
      </c>
      <c r="BQ57" s="2246">
        <v>91</v>
      </c>
      <c r="BR57" s="2246" t="s">
        <v>21</v>
      </c>
      <c r="BS57" s="2246">
        <v>4791</v>
      </c>
      <c r="BT57" s="2246">
        <v>4791</v>
      </c>
      <c r="BU57" s="2246" t="s">
        <v>21</v>
      </c>
      <c r="BV57" s="2246" t="s">
        <v>22</v>
      </c>
      <c r="BW57" s="2246" t="s">
        <v>21</v>
      </c>
      <c r="BX57" s="2246" t="s">
        <v>21</v>
      </c>
      <c r="BY57" s="2246" t="s">
        <v>21</v>
      </c>
      <c r="BZ57" s="2246" t="s">
        <v>21</v>
      </c>
      <c r="CA57" s="2246" t="s">
        <v>21</v>
      </c>
      <c r="CB57" s="2246" t="s">
        <v>21</v>
      </c>
      <c r="CC57" s="2246" t="s">
        <v>21</v>
      </c>
      <c r="CD57" s="2246" t="s">
        <v>21</v>
      </c>
      <c r="CE57" s="1427" t="s">
        <v>30</v>
      </c>
      <c r="CF57" s="622" t="s">
        <v>1583</v>
      </c>
    </row>
    <row r="58" spans="1:84" ht="15" customHeight="1">
      <c r="A58" s="88" t="s">
        <v>26</v>
      </c>
      <c r="B58" s="89" t="s">
        <v>26</v>
      </c>
      <c r="C58" s="135" t="s">
        <v>168</v>
      </c>
      <c r="D58" s="2246">
        <v>21532</v>
      </c>
      <c r="E58" s="2246">
        <v>22618</v>
      </c>
      <c r="F58" s="2246">
        <v>819</v>
      </c>
      <c r="G58" s="2246" t="s">
        <v>21</v>
      </c>
      <c r="H58" s="2246">
        <v>21799</v>
      </c>
      <c r="I58" s="2246">
        <v>19431</v>
      </c>
      <c r="J58" s="2246">
        <v>2368</v>
      </c>
      <c r="K58" s="2246">
        <v>7180</v>
      </c>
      <c r="L58" s="2246">
        <v>290</v>
      </c>
      <c r="M58" s="2246">
        <v>293</v>
      </c>
      <c r="N58" s="2246" t="s">
        <v>21</v>
      </c>
      <c r="O58" s="2246" t="s">
        <v>21</v>
      </c>
      <c r="P58" s="2246">
        <v>293</v>
      </c>
      <c r="Q58" s="2246">
        <v>4</v>
      </c>
      <c r="R58" s="2246">
        <v>289</v>
      </c>
      <c r="S58" s="2246">
        <v>20</v>
      </c>
      <c r="T58" s="1343" t="s">
        <v>31</v>
      </c>
      <c r="U58" s="623" t="s">
        <v>26</v>
      </c>
      <c r="V58" s="88" t="s">
        <v>26</v>
      </c>
      <c r="W58" s="89" t="s">
        <v>26</v>
      </c>
      <c r="X58" s="135" t="s">
        <v>168</v>
      </c>
      <c r="Y58" s="2246">
        <v>5842</v>
      </c>
      <c r="Z58" s="2246">
        <v>6056</v>
      </c>
      <c r="AA58" s="2246">
        <v>124</v>
      </c>
      <c r="AB58" s="2246" t="s">
        <v>21</v>
      </c>
      <c r="AC58" s="2246">
        <v>5932</v>
      </c>
      <c r="AD58" s="2246">
        <v>5908</v>
      </c>
      <c r="AE58" s="2246">
        <v>24</v>
      </c>
      <c r="AF58" s="2246">
        <v>2659</v>
      </c>
      <c r="AG58" s="2246">
        <v>468</v>
      </c>
      <c r="AH58" s="2246">
        <v>515</v>
      </c>
      <c r="AI58" s="2246" t="s">
        <v>21</v>
      </c>
      <c r="AJ58" s="2246" t="s">
        <v>21</v>
      </c>
      <c r="AK58" s="2246">
        <v>515</v>
      </c>
      <c r="AL58" s="2246">
        <v>515</v>
      </c>
      <c r="AM58" s="2246" t="s">
        <v>21</v>
      </c>
      <c r="AN58" s="2246">
        <v>230</v>
      </c>
      <c r="AO58" s="1343" t="s">
        <v>31</v>
      </c>
      <c r="AP58" s="623" t="s">
        <v>26</v>
      </c>
      <c r="AQ58" s="88" t="s">
        <v>26</v>
      </c>
      <c r="AR58" s="89" t="s">
        <v>26</v>
      </c>
      <c r="AS58" s="135" t="s">
        <v>168</v>
      </c>
      <c r="AT58" s="2246">
        <v>810</v>
      </c>
      <c r="AU58" s="2246">
        <v>5261</v>
      </c>
      <c r="AV58" s="2246" t="s">
        <v>21</v>
      </c>
      <c r="AW58" s="2246" t="s">
        <v>21</v>
      </c>
      <c r="AX58" s="2246">
        <v>5261</v>
      </c>
      <c r="AY58" s="2246">
        <v>5261</v>
      </c>
      <c r="AZ58" s="2246" t="s">
        <v>21</v>
      </c>
      <c r="BA58" s="2246">
        <v>23208</v>
      </c>
      <c r="BB58" s="2246">
        <v>396</v>
      </c>
      <c r="BC58" s="2246">
        <v>396</v>
      </c>
      <c r="BD58" s="2246" t="s">
        <v>21</v>
      </c>
      <c r="BE58" s="2246" t="s">
        <v>21</v>
      </c>
      <c r="BF58" s="2246">
        <v>396</v>
      </c>
      <c r="BG58" s="2246">
        <v>396</v>
      </c>
      <c r="BH58" s="2246" t="s">
        <v>21</v>
      </c>
      <c r="BI58" s="2246" t="s">
        <v>22</v>
      </c>
      <c r="BJ58" s="1343" t="s">
        <v>31</v>
      </c>
      <c r="BK58" s="623" t="s">
        <v>26</v>
      </c>
      <c r="BL58" s="88" t="s">
        <v>26</v>
      </c>
      <c r="BM58" s="89" t="s">
        <v>26</v>
      </c>
      <c r="BN58" s="135" t="s">
        <v>168</v>
      </c>
      <c r="BO58" s="2246">
        <v>5164</v>
      </c>
      <c r="BP58" s="2246">
        <v>5165</v>
      </c>
      <c r="BQ58" s="2246">
        <v>99</v>
      </c>
      <c r="BR58" s="2246" t="s">
        <v>21</v>
      </c>
      <c r="BS58" s="2246">
        <v>5066</v>
      </c>
      <c r="BT58" s="2246">
        <v>5066</v>
      </c>
      <c r="BU58" s="2246" t="s">
        <v>21</v>
      </c>
      <c r="BV58" s="2246" t="s">
        <v>22</v>
      </c>
      <c r="BW58" s="2246" t="s">
        <v>21</v>
      </c>
      <c r="BX58" s="2246" t="s">
        <v>21</v>
      </c>
      <c r="BY58" s="2246" t="s">
        <v>21</v>
      </c>
      <c r="BZ58" s="2246" t="s">
        <v>21</v>
      </c>
      <c r="CA58" s="2246" t="s">
        <v>21</v>
      </c>
      <c r="CB58" s="2246" t="s">
        <v>21</v>
      </c>
      <c r="CC58" s="2246" t="s">
        <v>21</v>
      </c>
      <c r="CD58" s="2246" t="s">
        <v>21</v>
      </c>
      <c r="CE58" s="1343" t="s">
        <v>31</v>
      </c>
      <c r="CF58" s="623" t="s">
        <v>26</v>
      </c>
    </row>
    <row r="59" spans="1:84" ht="15" customHeight="1">
      <c r="A59" s="88" t="s">
        <v>26</v>
      </c>
      <c r="B59" s="89" t="s">
        <v>26</v>
      </c>
      <c r="C59" s="135" t="s">
        <v>169</v>
      </c>
      <c r="D59" s="2246">
        <v>23220</v>
      </c>
      <c r="E59" s="2246">
        <v>21544</v>
      </c>
      <c r="F59" s="2246">
        <v>651</v>
      </c>
      <c r="G59" s="2246">
        <v>10</v>
      </c>
      <c r="H59" s="2246">
        <v>20883</v>
      </c>
      <c r="I59" s="2246">
        <v>18435</v>
      </c>
      <c r="J59" s="2246">
        <v>2447</v>
      </c>
      <c r="K59" s="2246">
        <v>8857</v>
      </c>
      <c r="L59" s="2246">
        <v>284</v>
      </c>
      <c r="M59" s="2246">
        <v>284</v>
      </c>
      <c r="N59" s="2246" t="s">
        <v>21</v>
      </c>
      <c r="O59" s="2246" t="s">
        <v>21</v>
      </c>
      <c r="P59" s="2246">
        <v>284</v>
      </c>
      <c r="Q59" s="2246">
        <v>4</v>
      </c>
      <c r="R59" s="2246">
        <v>280</v>
      </c>
      <c r="S59" s="2246">
        <v>20</v>
      </c>
      <c r="T59" s="1343" t="s">
        <v>32</v>
      </c>
      <c r="U59" s="623" t="s">
        <v>26</v>
      </c>
      <c r="V59" s="88" t="s">
        <v>26</v>
      </c>
      <c r="W59" s="89" t="s">
        <v>26</v>
      </c>
      <c r="X59" s="135" t="s">
        <v>169</v>
      </c>
      <c r="Y59" s="2246">
        <v>6577</v>
      </c>
      <c r="Z59" s="2246">
        <v>5827</v>
      </c>
      <c r="AA59" s="2246">
        <v>147</v>
      </c>
      <c r="AB59" s="2246" t="s">
        <v>21</v>
      </c>
      <c r="AC59" s="2246">
        <v>5680</v>
      </c>
      <c r="AD59" s="2246">
        <v>5678</v>
      </c>
      <c r="AE59" s="2246">
        <v>2</v>
      </c>
      <c r="AF59" s="2246">
        <v>3408</v>
      </c>
      <c r="AG59" s="2246">
        <v>716</v>
      </c>
      <c r="AH59" s="2246">
        <v>471</v>
      </c>
      <c r="AI59" s="2246" t="s">
        <v>21</v>
      </c>
      <c r="AJ59" s="2246" t="s">
        <v>21</v>
      </c>
      <c r="AK59" s="2246">
        <v>471</v>
      </c>
      <c r="AL59" s="2246">
        <v>471</v>
      </c>
      <c r="AM59" s="2246" t="s">
        <v>21</v>
      </c>
      <c r="AN59" s="2246">
        <v>475</v>
      </c>
      <c r="AO59" s="1343" t="s">
        <v>32</v>
      </c>
      <c r="AP59" s="623" t="s">
        <v>26</v>
      </c>
      <c r="AQ59" s="88" t="s">
        <v>26</v>
      </c>
      <c r="AR59" s="89" t="s">
        <v>26</v>
      </c>
      <c r="AS59" s="135" t="s">
        <v>169</v>
      </c>
      <c r="AT59" s="2246">
        <v>22719</v>
      </c>
      <c r="AU59" s="2246">
        <v>6011</v>
      </c>
      <c r="AV59" s="2246" t="s">
        <v>21</v>
      </c>
      <c r="AW59" s="2246" t="s">
        <v>21</v>
      </c>
      <c r="AX59" s="2246">
        <v>6011</v>
      </c>
      <c r="AY59" s="2246">
        <v>6011</v>
      </c>
      <c r="AZ59" s="2246" t="s">
        <v>21</v>
      </c>
      <c r="BA59" s="2246">
        <v>39916</v>
      </c>
      <c r="BB59" s="2246">
        <v>434</v>
      </c>
      <c r="BC59" s="2246">
        <v>434</v>
      </c>
      <c r="BD59" s="2246" t="s">
        <v>21</v>
      </c>
      <c r="BE59" s="2246" t="s">
        <v>21</v>
      </c>
      <c r="BF59" s="2246">
        <v>434</v>
      </c>
      <c r="BG59" s="2246">
        <v>434</v>
      </c>
      <c r="BH59" s="2246" t="s">
        <v>21</v>
      </c>
      <c r="BI59" s="2246" t="s">
        <v>22</v>
      </c>
      <c r="BJ59" s="1343" t="s">
        <v>32</v>
      </c>
      <c r="BK59" s="623" t="s">
        <v>26</v>
      </c>
      <c r="BL59" s="88" t="s">
        <v>26</v>
      </c>
      <c r="BM59" s="89" t="s">
        <v>26</v>
      </c>
      <c r="BN59" s="135" t="s">
        <v>169</v>
      </c>
      <c r="BO59" s="2246">
        <v>5556</v>
      </c>
      <c r="BP59" s="2246">
        <v>5556</v>
      </c>
      <c r="BQ59" s="2246">
        <v>90</v>
      </c>
      <c r="BR59" s="2246" t="s">
        <v>21</v>
      </c>
      <c r="BS59" s="2246">
        <v>5466</v>
      </c>
      <c r="BT59" s="2246">
        <v>5466</v>
      </c>
      <c r="BU59" s="2246" t="s">
        <v>21</v>
      </c>
      <c r="BV59" s="2246" t="s">
        <v>22</v>
      </c>
      <c r="BW59" s="2246" t="s">
        <v>21</v>
      </c>
      <c r="BX59" s="2246" t="s">
        <v>21</v>
      </c>
      <c r="BY59" s="2246" t="s">
        <v>21</v>
      </c>
      <c r="BZ59" s="2246" t="s">
        <v>21</v>
      </c>
      <c r="CA59" s="2246" t="s">
        <v>21</v>
      </c>
      <c r="CB59" s="2246" t="s">
        <v>21</v>
      </c>
      <c r="CC59" s="2246" t="s">
        <v>21</v>
      </c>
      <c r="CD59" s="2246" t="s">
        <v>21</v>
      </c>
      <c r="CE59" s="1343" t="s">
        <v>32</v>
      </c>
      <c r="CF59" s="623" t="s">
        <v>26</v>
      </c>
    </row>
    <row r="60" spans="1:84" ht="15" customHeight="1">
      <c r="A60" s="88" t="s">
        <v>26</v>
      </c>
      <c r="B60" s="89" t="s">
        <v>26</v>
      </c>
      <c r="C60" s="135" t="s">
        <v>170</v>
      </c>
      <c r="D60" s="2246">
        <v>20783</v>
      </c>
      <c r="E60" s="2246">
        <v>20250</v>
      </c>
      <c r="F60" s="2246">
        <v>613</v>
      </c>
      <c r="G60" s="2246">
        <v>6</v>
      </c>
      <c r="H60" s="2246">
        <v>19631</v>
      </c>
      <c r="I60" s="2246">
        <v>18296</v>
      </c>
      <c r="J60" s="2246">
        <v>1335</v>
      </c>
      <c r="K60" s="2246">
        <v>9388</v>
      </c>
      <c r="L60" s="2246">
        <v>265</v>
      </c>
      <c r="M60" s="2246">
        <v>262</v>
      </c>
      <c r="N60" s="2246" t="s">
        <v>21</v>
      </c>
      <c r="O60" s="2246" t="s">
        <v>21</v>
      </c>
      <c r="P60" s="2246">
        <v>262</v>
      </c>
      <c r="Q60" s="2246">
        <v>3</v>
      </c>
      <c r="R60" s="2246">
        <v>259</v>
      </c>
      <c r="S60" s="2246">
        <v>22</v>
      </c>
      <c r="T60" s="1343" t="s">
        <v>33</v>
      </c>
      <c r="U60" s="623" t="s">
        <v>26</v>
      </c>
      <c r="V60" s="88" t="s">
        <v>26</v>
      </c>
      <c r="W60" s="89" t="s">
        <v>26</v>
      </c>
      <c r="X60" s="135" t="s">
        <v>170</v>
      </c>
      <c r="Y60" s="2246">
        <v>5471</v>
      </c>
      <c r="Z60" s="2246">
        <v>5659</v>
      </c>
      <c r="AA60" s="2246">
        <v>150</v>
      </c>
      <c r="AB60" s="2246" t="s">
        <v>21</v>
      </c>
      <c r="AC60" s="2246">
        <v>5509</v>
      </c>
      <c r="AD60" s="2246">
        <v>5451</v>
      </c>
      <c r="AE60" s="2246">
        <v>58</v>
      </c>
      <c r="AF60" s="2246">
        <v>3222</v>
      </c>
      <c r="AG60" s="2246">
        <v>369</v>
      </c>
      <c r="AH60" s="2246">
        <v>305</v>
      </c>
      <c r="AI60" s="2246" t="s">
        <v>21</v>
      </c>
      <c r="AJ60" s="2246" t="s">
        <v>21</v>
      </c>
      <c r="AK60" s="2246">
        <v>305</v>
      </c>
      <c r="AL60" s="2246">
        <v>305</v>
      </c>
      <c r="AM60" s="2246" t="s">
        <v>21</v>
      </c>
      <c r="AN60" s="2246">
        <v>540</v>
      </c>
      <c r="AO60" s="1343" t="s">
        <v>33</v>
      </c>
      <c r="AP60" s="623" t="s">
        <v>26</v>
      </c>
      <c r="AQ60" s="88" t="s">
        <v>26</v>
      </c>
      <c r="AR60" s="89" t="s">
        <v>26</v>
      </c>
      <c r="AS60" s="135" t="s">
        <v>170</v>
      </c>
      <c r="AT60" s="2246">
        <v>817</v>
      </c>
      <c r="AU60" s="2246">
        <v>5635</v>
      </c>
      <c r="AV60" s="2246" t="s">
        <v>21</v>
      </c>
      <c r="AW60" s="2246" t="s">
        <v>21</v>
      </c>
      <c r="AX60" s="2246">
        <v>5635</v>
      </c>
      <c r="AY60" s="2246">
        <v>5635</v>
      </c>
      <c r="AZ60" s="2246" t="s">
        <v>21</v>
      </c>
      <c r="BA60" s="2246">
        <v>35097</v>
      </c>
      <c r="BB60" s="2246">
        <v>402</v>
      </c>
      <c r="BC60" s="2246">
        <v>402</v>
      </c>
      <c r="BD60" s="2246" t="s">
        <v>21</v>
      </c>
      <c r="BE60" s="2246" t="s">
        <v>21</v>
      </c>
      <c r="BF60" s="2246">
        <v>402</v>
      </c>
      <c r="BG60" s="2246">
        <v>402</v>
      </c>
      <c r="BH60" s="2246" t="s">
        <v>21</v>
      </c>
      <c r="BI60" s="2246" t="s">
        <v>22</v>
      </c>
      <c r="BJ60" s="1343" t="s">
        <v>33</v>
      </c>
      <c r="BK60" s="623" t="s">
        <v>26</v>
      </c>
      <c r="BL60" s="88" t="s">
        <v>26</v>
      </c>
      <c r="BM60" s="89" t="s">
        <v>26</v>
      </c>
      <c r="BN60" s="135" t="s">
        <v>170</v>
      </c>
      <c r="BO60" s="2246">
        <v>5241</v>
      </c>
      <c r="BP60" s="2246">
        <v>5242</v>
      </c>
      <c r="BQ60" s="2246">
        <v>89</v>
      </c>
      <c r="BR60" s="2246" t="s">
        <v>21</v>
      </c>
      <c r="BS60" s="2246">
        <v>5153</v>
      </c>
      <c r="BT60" s="2246">
        <v>5153</v>
      </c>
      <c r="BU60" s="2246" t="s">
        <v>21</v>
      </c>
      <c r="BV60" s="2246" t="s">
        <v>22</v>
      </c>
      <c r="BW60" s="2246" t="s">
        <v>21</v>
      </c>
      <c r="BX60" s="2246" t="s">
        <v>21</v>
      </c>
      <c r="BY60" s="2246" t="s">
        <v>21</v>
      </c>
      <c r="BZ60" s="2246" t="s">
        <v>21</v>
      </c>
      <c r="CA60" s="2246" t="s">
        <v>21</v>
      </c>
      <c r="CB60" s="2246" t="s">
        <v>21</v>
      </c>
      <c r="CC60" s="2246" t="s">
        <v>21</v>
      </c>
      <c r="CD60" s="2246" t="s">
        <v>21</v>
      </c>
      <c r="CE60" s="1343" t="s">
        <v>33</v>
      </c>
      <c r="CF60" s="623" t="s">
        <v>26</v>
      </c>
    </row>
    <row r="61" spans="1:84" ht="15" customHeight="1">
      <c r="A61" s="88" t="s">
        <v>26</v>
      </c>
      <c r="B61" s="89" t="s">
        <v>26</v>
      </c>
      <c r="C61" s="135" t="s">
        <v>171</v>
      </c>
      <c r="D61" s="2246">
        <v>21376</v>
      </c>
      <c r="E61" s="2246">
        <v>20608</v>
      </c>
      <c r="F61" s="2246">
        <v>677</v>
      </c>
      <c r="G61" s="2246">
        <v>1</v>
      </c>
      <c r="H61" s="2246">
        <v>19930</v>
      </c>
      <c r="I61" s="2246">
        <v>18083</v>
      </c>
      <c r="J61" s="2246">
        <v>1847</v>
      </c>
      <c r="K61" s="2246">
        <v>10158</v>
      </c>
      <c r="L61" s="2246">
        <v>250</v>
      </c>
      <c r="M61" s="2246">
        <v>250</v>
      </c>
      <c r="N61" s="2246" t="s">
        <v>21</v>
      </c>
      <c r="O61" s="2246" t="s">
        <v>21</v>
      </c>
      <c r="P61" s="2246">
        <v>250</v>
      </c>
      <c r="Q61" s="2246">
        <v>4</v>
      </c>
      <c r="R61" s="2246">
        <v>246</v>
      </c>
      <c r="S61" s="2246">
        <v>22</v>
      </c>
      <c r="T61" s="1343" t="s">
        <v>34</v>
      </c>
      <c r="U61" s="623" t="s">
        <v>26</v>
      </c>
      <c r="V61" s="88" t="s">
        <v>26</v>
      </c>
      <c r="W61" s="89" t="s">
        <v>26</v>
      </c>
      <c r="X61" s="135" t="s">
        <v>171</v>
      </c>
      <c r="Y61" s="2246">
        <v>7177</v>
      </c>
      <c r="Z61" s="2246">
        <v>5970</v>
      </c>
      <c r="AA61" s="2246">
        <v>167</v>
      </c>
      <c r="AB61" s="2246" t="s">
        <v>21</v>
      </c>
      <c r="AC61" s="2246">
        <v>5803</v>
      </c>
      <c r="AD61" s="2246">
        <v>5803</v>
      </c>
      <c r="AE61" s="2246" t="s">
        <v>21</v>
      </c>
      <c r="AF61" s="2246">
        <v>4427</v>
      </c>
      <c r="AG61" s="2246">
        <v>76</v>
      </c>
      <c r="AH61" s="2246">
        <v>287</v>
      </c>
      <c r="AI61" s="2246" t="s">
        <v>21</v>
      </c>
      <c r="AJ61" s="2246" t="s">
        <v>21</v>
      </c>
      <c r="AK61" s="2246">
        <v>287</v>
      </c>
      <c r="AL61" s="2246">
        <v>287</v>
      </c>
      <c r="AM61" s="2246" t="s">
        <v>21</v>
      </c>
      <c r="AN61" s="2246">
        <v>328</v>
      </c>
      <c r="AO61" s="1343" t="s">
        <v>34</v>
      </c>
      <c r="AP61" s="623" t="s">
        <v>26</v>
      </c>
      <c r="AQ61" s="88" t="s">
        <v>26</v>
      </c>
      <c r="AR61" s="89" t="s">
        <v>26</v>
      </c>
      <c r="AS61" s="135" t="s">
        <v>171</v>
      </c>
      <c r="AT61" s="2246">
        <v>1968</v>
      </c>
      <c r="AU61" s="2246">
        <v>5867</v>
      </c>
      <c r="AV61" s="2246" t="s">
        <v>21</v>
      </c>
      <c r="AW61" s="2246" t="s">
        <v>21</v>
      </c>
      <c r="AX61" s="2246">
        <v>5867</v>
      </c>
      <c r="AY61" s="2246">
        <v>5867</v>
      </c>
      <c r="AZ61" s="2246" t="s">
        <v>21</v>
      </c>
      <c r="BA61" s="2246">
        <v>31198</v>
      </c>
      <c r="BB61" s="2246">
        <v>376</v>
      </c>
      <c r="BC61" s="2246">
        <v>376</v>
      </c>
      <c r="BD61" s="2246" t="s">
        <v>21</v>
      </c>
      <c r="BE61" s="2246" t="s">
        <v>21</v>
      </c>
      <c r="BF61" s="2246">
        <v>376</v>
      </c>
      <c r="BG61" s="2246">
        <v>376</v>
      </c>
      <c r="BH61" s="2246" t="s">
        <v>21</v>
      </c>
      <c r="BI61" s="2246" t="s">
        <v>22</v>
      </c>
      <c r="BJ61" s="1343" t="s">
        <v>34</v>
      </c>
      <c r="BK61" s="623" t="s">
        <v>26</v>
      </c>
      <c r="BL61" s="88" t="s">
        <v>26</v>
      </c>
      <c r="BM61" s="89" t="s">
        <v>26</v>
      </c>
      <c r="BN61" s="135" t="s">
        <v>171</v>
      </c>
      <c r="BO61" s="2246">
        <v>4710</v>
      </c>
      <c r="BP61" s="2246">
        <v>4709</v>
      </c>
      <c r="BQ61" s="2246">
        <v>70</v>
      </c>
      <c r="BR61" s="2246" t="s">
        <v>21</v>
      </c>
      <c r="BS61" s="2246">
        <v>4639</v>
      </c>
      <c r="BT61" s="2246">
        <v>4639</v>
      </c>
      <c r="BU61" s="2246" t="s">
        <v>21</v>
      </c>
      <c r="BV61" s="2246" t="s">
        <v>22</v>
      </c>
      <c r="BW61" s="2246" t="s">
        <v>21</v>
      </c>
      <c r="BX61" s="2246" t="s">
        <v>21</v>
      </c>
      <c r="BY61" s="2246" t="s">
        <v>21</v>
      </c>
      <c r="BZ61" s="2246" t="s">
        <v>21</v>
      </c>
      <c r="CA61" s="2246" t="s">
        <v>21</v>
      </c>
      <c r="CB61" s="2246" t="s">
        <v>21</v>
      </c>
      <c r="CC61" s="2246" t="s">
        <v>21</v>
      </c>
      <c r="CD61" s="2246" t="s">
        <v>21</v>
      </c>
      <c r="CE61" s="1343" t="s">
        <v>34</v>
      </c>
      <c r="CF61" s="623" t="s">
        <v>26</v>
      </c>
    </row>
    <row r="62" spans="1:84" ht="15" customHeight="1">
      <c r="A62" s="88" t="s">
        <v>26</v>
      </c>
      <c r="B62" s="89" t="s">
        <v>26</v>
      </c>
      <c r="C62" s="135" t="s">
        <v>172</v>
      </c>
      <c r="D62" s="2246">
        <v>21846</v>
      </c>
      <c r="E62" s="2246">
        <v>22394</v>
      </c>
      <c r="F62" s="2246">
        <v>650</v>
      </c>
      <c r="G62" s="2246" t="s">
        <v>21</v>
      </c>
      <c r="H62" s="2246">
        <v>21744</v>
      </c>
      <c r="I62" s="2246">
        <v>19935</v>
      </c>
      <c r="J62" s="2246">
        <v>1809</v>
      </c>
      <c r="K62" s="2246">
        <v>9608</v>
      </c>
      <c r="L62" s="2246">
        <v>263</v>
      </c>
      <c r="M62" s="2246">
        <v>265</v>
      </c>
      <c r="N62" s="2246" t="s">
        <v>21</v>
      </c>
      <c r="O62" s="2246" t="s">
        <v>21</v>
      </c>
      <c r="P62" s="2246">
        <v>265</v>
      </c>
      <c r="Q62" s="2246">
        <v>4</v>
      </c>
      <c r="R62" s="2246">
        <v>261</v>
      </c>
      <c r="S62" s="2246">
        <v>20</v>
      </c>
      <c r="T62" s="1343" t="s">
        <v>35</v>
      </c>
      <c r="U62" s="623" t="s">
        <v>26</v>
      </c>
      <c r="V62" s="88" t="s">
        <v>26</v>
      </c>
      <c r="W62" s="89" t="s">
        <v>26</v>
      </c>
      <c r="X62" s="135" t="s">
        <v>172</v>
      </c>
      <c r="Y62" s="2246">
        <v>5233</v>
      </c>
      <c r="Z62" s="2246">
        <v>6166</v>
      </c>
      <c r="AA62" s="2246">
        <v>168</v>
      </c>
      <c r="AB62" s="2246" t="s">
        <v>21</v>
      </c>
      <c r="AC62" s="2246">
        <v>5998</v>
      </c>
      <c r="AD62" s="2246">
        <v>5988</v>
      </c>
      <c r="AE62" s="2246">
        <v>10</v>
      </c>
      <c r="AF62" s="2246">
        <v>3493</v>
      </c>
      <c r="AG62" s="2246">
        <v>652</v>
      </c>
      <c r="AH62" s="2246">
        <v>701</v>
      </c>
      <c r="AI62" s="2246" t="s">
        <v>21</v>
      </c>
      <c r="AJ62" s="2246" t="s">
        <v>21</v>
      </c>
      <c r="AK62" s="2246">
        <v>701</v>
      </c>
      <c r="AL62" s="2246">
        <v>701</v>
      </c>
      <c r="AM62" s="2246" t="s">
        <v>21</v>
      </c>
      <c r="AN62" s="2246">
        <v>280</v>
      </c>
      <c r="AO62" s="1343" t="s">
        <v>35</v>
      </c>
      <c r="AP62" s="623" t="s">
        <v>26</v>
      </c>
      <c r="AQ62" s="88" t="s">
        <v>26</v>
      </c>
      <c r="AR62" s="89" t="s">
        <v>26</v>
      </c>
      <c r="AS62" s="135" t="s">
        <v>172</v>
      </c>
      <c r="AT62" s="2246">
        <v>10637</v>
      </c>
      <c r="AU62" s="2246">
        <v>5809</v>
      </c>
      <c r="AV62" s="2246" t="s">
        <v>21</v>
      </c>
      <c r="AW62" s="2246" t="s">
        <v>21</v>
      </c>
      <c r="AX62" s="2246">
        <v>5809</v>
      </c>
      <c r="AY62" s="2246">
        <v>5809</v>
      </c>
      <c r="AZ62" s="2246" t="s">
        <v>21</v>
      </c>
      <c r="BA62" s="2246">
        <v>36026</v>
      </c>
      <c r="BB62" s="2246">
        <v>403</v>
      </c>
      <c r="BC62" s="2246">
        <v>403</v>
      </c>
      <c r="BD62" s="2246" t="s">
        <v>21</v>
      </c>
      <c r="BE62" s="2246" t="s">
        <v>21</v>
      </c>
      <c r="BF62" s="2246">
        <v>403</v>
      </c>
      <c r="BG62" s="2246">
        <v>403</v>
      </c>
      <c r="BH62" s="2246" t="s">
        <v>21</v>
      </c>
      <c r="BI62" s="2246" t="s">
        <v>22</v>
      </c>
      <c r="BJ62" s="1343" t="s">
        <v>35</v>
      </c>
      <c r="BK62" s="623" t="s">
        <v>26</v>
      </c>
      <c r="BL62" s="88" t="s">
        <v>26</v>
      </c>
      <c r="BM62" s="89" t="s">
        <v>26</v>
      </c>
      <c r="BN62" s="135" t="s">
        <v>172</v>
      </c>
      <c r="BO62" s="2246">
        <v>5512</v>
      </c>
      <c r="BP62" s="2246">
        <v>5511</v>
      </c>
      <c r="BQ62" s="2246">
        <v>74</v>
      </c>
      <c r="BR62" s="2246" t="s">
        <v>21</v>
      </c>
      <c r="BS62" s="2246">
        <v>5437</v>
      </c>
      <c r="BT62" s="2246">
        <v>5437</v>
      </c>
      <c r="BU62" s="2246" t="s">
        <v>21</v>
      </c>
      <c r="BV62" s="2246" t="s">
        <v>22</v>
      </c>
      <c r="BW62" s="2246" t="s">
        <v>21</v>
      </c>
      <c r="BX62" s="2246" t="s">
        <v>21</v>
      </c>
      <c r="BY62" s="2246" t="s">
        <v>21</v>
      </c>
      <c r="BZ62" s="2246" t="s">
        <v>21</v>
      </c>
      <c r="CA62" s="2246" t="s">
        <v>21</v>
      </c>
      <c r="CB62" s="2246" t="s">
        <v>21</v>
      </c>
      <c r="CC62" s="2246" t="s">
        <v>21</v>
      </c>
      <c r="CD62" s="2246" t="s">
        <v>21</v>
      </c>
      <c r="CE62" s="1343" t="s">
        <v>35</v>
      </c>
      <c r="CF62" s="623" t="s">
        <v>26</v>
      </c>
    </row>
    <row r="63" spans="1:84" ht="15" customHeight="1">
      <c r="A63" s="88" t="s">
        <v>26</v>
      </c>
      <c r="B63" s="89" t="s">
        <v>26</v>
      </c>
      <c r="C63" s="135" t="s">
        <v>173</v>
      </c>
      <c r="D63" s="2246">
        <v>22080</v>
      </c>
      <c r="E63" s="2246">
        <v>22708</v>
      </c>
      <c r="F63" s="2246">
        <v>714</v>
      </c>
      <c r="G63" s="2246" t="s">
        <v>21</v>
      </c>
      <c r="H63" s="2246">
        <v>21995</v>
      </c>
      <c r="I63" s="2246">
        <v>20133</v>
      </c>
      <c r="J63" s="2246">
        <v>1861</v>
      </c>
      <c r="K63" s="2246">
        <v>8968</v>
      </c>
      <c r="L63" s="2246">
        <v>260</v>
      </c>
      <c r="M63" s="2246">
        <v>259</v>
      </c>
      <c r="N63" s="2246" t="s">
        <v>21</v>
      </c>
      <c r="O63" s="2246" t="s">
        <v>21</v>
      </c>
      <c r="P63" s="2246">
        <v>259</v>
      </c>
      <c r="Q63" s="2246">
        <v>3</v>
      </c>
      <c r="R63" s="2246">
        <v>256</v>
      </c>
      <c r="S63" s="2246">
        <v>21</v>
      </c>
      <c r="T63" s="1343" t="s">
        <v>36</v>
      </c>
      <c r="U63" s="623" t="s">
        <v>26</v>
      </c>
      <c r="V63" s="88" t="s">
        <v>26</v>
      </c>
      <c r="W63" s="89" t="s">
        <v>26</v>
      </c>
      <c r="X63" s="135" t="s">
        <v>173</v>
      </c>
      <c r="Y63" s="2246">
        <v>5991</v>
      </c>
      <c r="Z63" s="2246">
        <v>6310</v>
      </c>
      <c r="AA63" s="2246">
        <v>180</v>
      </c>
      <c r="AB63" s="2246" t="s">
        <v>21</v>
      </c>
      <c r="AC63" s="2246">
        <v>6130</v>
      </c>
      <c r="AD63" s="2246">
        <v>6125</v>
      </c>
      <c r="AE63" s="2246">
        <v>5</v>
      </c>
      <c r="AF63" s="2246">
        <v>3161</v>
      </c>
      <c r="AG63" s="2246">
        <v>878</v>
      </c>
      <c r="AH63" s="2246">
        <v>821</v>
      </c>
      <c r="AI63" s="2246" t="s">
        <v>21</v>
      </c>
      <c r="AJ63" s="2246" t="s">
        <v>21</v>
      </c>
      <c r="AK63" s="2246">
        <v>821</v>
      </c>
      <c r="AL63" s="2246">
        <v>821</v>
      </c>
      <c r="AM63" s="2246" t="s">
        <v>21</v>
      </c>
      <c r="AN63" s="2246">
        <v>336</v>
      </c>
      <c r="AO63" s="1343" t="s">
        <v>36</v>
      </c>
      <c r="AP63" s="623" t="s">
        <v>26</v>
      </c>
      <c r="AQ63" s="88" t="s">
        <v>26</v>
      </c>
      <c r="AR63" s="89" t="s">
        <v>26</v>
      </c>
      <c r="AS63" s="135" t="s">
        <v>173</v>
      </c>
      <c r="AT63" s="2246">
        <v>1313</v>
      </c>
      <c r="AU63" s="2246">
        <v>5837</v>
      </c>
      <c r="AV63" s="2246" t="s">
        <v>21</v>
      </c>
      <c r="AW63" s="2246" t="s">
        <v>21</v>
      </c>
      <c r="AX63" s="2246">
        <v>5837</v>
      </c>
      <c r="AY63" s="2246">
        <v>5837</v>
      </c>
      <c r="AZ63" s="2246" t="s">
        <v>21</v>
      </c>
      <c r="BA63" s="2246">
        <v>31502</v>
      </c>
      <c r="BB63" s="2246">
        <v>410</v>
      </c>
      <c r="BC63" s="2246">
        <v>410</v>
      </c>
      <c r="BD63" s="2246" t="s">
        <v>21</v>
      </c>
      <c r="BE63" s="2246" t="s">
        <v>21</v>
      </c>
      <c r="BF63" s="2246">
        <v>410</v>
      </c>
      <c r="BG63" s="2246">
        <v>410</v>
      </c>
      <c r="BH63" s="2246" t="s">
        <v>21</v>
      </c>
      <c r="BI63" s="2246" t="s">
        <v>22</v>
      </c>
      <c r="BJ63" s="1343" t="s">
        <v>36</v>
      </c>
      <c r="BK63" s="623" t="s">
        <v>26</v>
      </c>
      <c r="BL63" s="88" t="s">
        <v>26</v>
      </c>
      <c r="BM63" s="89" t="s">
        <v>26</v>
      </c>
      <c r="BN63" s="135" t="s">
        <v>173</v>
      </c>
      <c r="BO63" s="2246">
        <v>5659</v>
      </c>
      <c r="BP63" s="2246">
        <v>5660</v>
      </c>
      <c r="BQ63" s="2246">
        <v>64</v>
      </c>
      <c r="BR63" s="2246" t="s">
        <v>21</v>
      </c>
      <c r="BS63" s="2246">
        <v>5596</v>
      </c>
      <c r="BT63" s="2246">
        <v>5596</v>
      </c>
      <c r="BU63" s="2246" t="s">
        <v>21</v>
      </c>
      <c r="BV63" s="2246" t="s">
        <v>22</v>
      </c>
      <c r="BW63" s="2246" t="s">
        <v>21</v>
      </c>
      <c r="BX63" s="2246" t="s">
        <v>21</v>
      </c>
      <c r="BY63" s="2246" t="s">
        <v>21</v>
      </c>
      <c r="BZ63" s="2246" t="s">
        <v>21</v>
      </c>
      <c r="CA63" s="2246" t="s">
        <v>21</v>
      </c>
      <c r="CB63" s="2246" t="s">
        <v>21</v>
      </c>
      <c r="CC63" s="2246" t="s">
        <v>21</v>
      </c>
      <c r="CD63" s="2246" t="s">
        <v>21</v>
      </c>
      <c r="CE63" s="1343" t="s">
        <v>36</v>
      </c>
      <c r="CF63" s="623" t="s">
        <v>26</v>
      </c>
    </row>
    <row r="64" spans="1:84" ht="15" customHeight="1">
      <c r="A64" s="88" t="s">
        <v>26</v>
      </c>
      <c r="B64" s="89" t="s">
        <v>26</v>
      </c>
      <c r="C64" s="135" t="s">
        <v>174</v>
      </c>
      <c r="D64" s="2246">
        <v>19782</v>
      </c>
      <c r="E64" s="2246">
        <v>19968</v>
      </c>
      <c r="F64" s="2246">
        <v>791</v>
      </c>
      <c r="G64" s="2246" t="s">
        <v>21</v>
      </c>
      <c r="H64" s="2246">
        <v>19177</v>
      </c>
      <c r="I64" s="2246">
        <v>17495</v>
      </c>
      <c r="J64" s="2246">
        <v>1682</v>
      </c>
      <c r="K64" s="2246">
        <v>8779</v>
      </c>
      <c r="L64" s="2246">
        <v>239</v>
      </c>
      <c r="M64" s="2246">
        <v>243</v>
      </c>
      <c r="N64" s="2246" t="s">
        <v>21</v>
      </c>
      <c r="O64" s="2246" t="s">
        <v>21</v>
      </c>
      <c r="P64" s="2246">
        <v>243</v>
      </c>
      <c r="Q64" s="2246">
        <v>3</v>
      </c>
      <c r="R64" s="2246">
        <v>240</v>
      </c>
      <c r="S64" s="2246">
        <v>18</v>
      </c>
      <c r="T64" s="1343" t="s">
        <v>37</v>
      </c>
      <c r="U64" s="623" t="s">
        <v>26</v>
      </c>
      <c r="V64" s="88" t="s">
        <v>26</v>
      </c>
      <c r="W64" s="89" t="s">
        <v>26</v>
      </c>
      <c r="X64" s="135" t="s">
        <v>174</v>
      </c>
      <c r="Y64" s="2246">
        <v>5260</v>
      </c>
      <c r="Z64" s="2246">
        <v>5391</v>
      </c>
      <c r="AA64" s="2246">
        <v>164</v>
      </c>
      <c r="AB64" s="2246" t="s">
        <v>21</v>
      </c>
      <c r="AC64" s="2246">
        <v>5227</v>
      </c>
      <c r="AD64" s="2246">
        <v>5182</v>
      </c>
      <c r="AE64" s="2246">
        <v>45</v>
      </c>
      <c r="AF64" s="2246">
        <v>3027</v>
      </c>
      <c r="AG64" s="2246">
        <v>1034</v>
      </c>
      <c r="AH64" s="2246">
        <v>415</v>
      </c>
      <c r="AI64" s="2246" t="s">
        <v>21</v>
      </c>
      <c r="AJ64" s="2246" t="s">
        <v>21</v>
      </c>
      <c r="AK64" s="2246">
        <v>415</v>
      </c>
      <c r="AL64" s="2246">
        <v>415</v>
      </c>
      <c r="AM64" s="2246" t="s">
        <v>21</v>
      </c>
      <c r="AN64" s="2246">
        <v>956</v>
      </c>
      <c r="AO64" s="1343" t="s">
        <v>37</v>
      </c>
      <c r="AP64" s="623" t="s">
        <v>26</v>
      </c>
      <c r="AQ64" s="88" t="s">
        <v>26</v>
      </c>
      <c r="AR64" s="89" t="s">
        <v>26</v>
      </c>
      <c r="AS64" s="135" t="s">
        <v>174</v>
      </c>
      <c r="AT64" s="2246">
        <v>2083</v>
      </c>
      <c r="AU64" s="2246">
        <v>5631</v>
      </c>
      <c r="AV64" s="2246" t="s">
        <v>21</v>
      </c>
      <c r="AW64" s="2246" t="s">
        <v>21</v>
      </c>
      <c r="AX64" s="2246">
        <v>5631</v>
      </c>
      <c r="AY64" s="2246">
        <v>5631</v>
      </c>
      <c r="AZ64" s="2246" t="s">
        <v>21</v>
      </c>
      <c r="BA64" s="2246">
        <v>27954</v>
      </c>
      <c r="BB64" s="2246">
        <v>371</v>
      </c>
      <c r="BC64" s="2246">
        <v>371</v>
      </c>
      <c r="BD64" s="2246" t="s">
        <v>21</v>
      </c>
      <c r="BE64" s="2246" t="s">
        <v>21</v>
      </c>
      <c r="BF64" s="2246">
        <v>371</v>
      </c>
      <c r="BG64" s="2246">
        <v>371</v>
      </c>
      <c r="BH64" s="2246" t="s">
        <v>21</v>
      </c>
      <c r="BI64" s="2246" t="s">
        <v>22</v>
      </c>
      <c r="BJ64" s="1343" t="s">
        <v>37</v>
      </c>
      <c r="BK64" s="623" t="s">
        <v>26</v>
      </c>
      <c r="BL64" s="88" t="s">
        <v>26</v>
      </c>
      <c r="BM64" s="89" t="s">
        <v>26</v>
      </c>
      <c r="BN64" s="135" t="s">
        <v>174</v>
      </c>
      <c r="BO64" s="2246">
        <v>4536</v>
      </c>
      <c r="BP64" s="2246">
        <v>4536</v>
      </c>
      <c r="BQ64" s="2246">
        <v>55</v>
      </c>
      <c r="BR64" s="2246" t="s">
        <v>21</v>
      </c>
      <c r="BS64" s="2246">
        <v>4481</v>
      </c>
      <c r="BT64" s="2246">
        <v>4481</v>
      </c>
      <c r="BU64" s="2246" t="s">
        <v>21</v>
      </c>
      <c r="BV64" s="2246" t="s">
        <v>22</v>
      </c>
      <c r="BW64" s="2246" t="s">
        <v>21</v>
      </c>
      <c r="BX64" s="2246" t="s">
        <v>21</v>
      </c>
      <c r="BY64" s="2246" t="s">
        <v>21</v>
      </c>
      <c r="BZ64" s="2246" t="s">
        <v>21</v>
      </c>
      <c r="CA64" s="2246" t="s">
        <v>21</v>
      </c>
      <c r="CB64" s="2246" t="s">
        <v>21</v>
      </c>
      <c r="CC64" s="2246" t="s">
        <v>21</v>
      </c>
      <c r="CD64" s="2246" t="s">
        <v>21</v>
      </c>
      <c r="CE64" s="1343" t="s">
        <v>37</v>
      </c>
      <c r="CF64" s="623" t="s">
        <v>26</v>
      </c>
    </row>
    <row r="65" spans="1:84" ht="15" customHeight="1">
      <c r="A65" s="88" t="s">
        <v>26</v>
      </c>
      <c r="B65" s="89" t="s">
        <v>26</v>
      </c>
      <c r="C65" s="135" t="s">
        <v>175</v>
      </c>
      <c r="D65" s="2246">
        <v>21917</v>
      </c>
      <c r="E65" s="2246">
        <v>22132</v>
      </c>
      <c r="F65" s="2246">
        <v>1139</v>
      </c>
      <c r="G65" s="2246">
        <v>20</v>
      </c>
      <c r="H65" s="2246">
        <v>20972</v>
      </c>
      <c r="I65" s="2246">
        <v>19211</v>
      </c>
      <c r="J65" s="2246">
        <v>1761</v>
      </c>
      <c r="K65" s="2246">
        <v>8573</v>
      </c>
      <c r="L65" s="2246">
        <v>280</v>
      </c>
      <c r="M65" s="2246">
        <v>275</v>
      </c>
      <c r="N65" s="2246" t="s">
        <v>21</v>
      </c>
      <c r="O65" s="2246" t="s">
        <v>21</v>
      </c>
      <c r="P65" s="2246">
        <v>275</v>
      </c>
      <c r="Q65" s="2246">
        <v>3</v>
      </c>
      <c r="R65" s="2246">
        <v>272</v>
      </c>
      <c r="S65" s="2246">
        <v>23</v>
      </c>
      <c r="T65" s="1343" t="s">
        <v>38</v>
      </c>
      <c r="U65" s="623" t="s">
        <v>26</v>
      </c>
      <c r="V65" s="88" t="s">
        <v>26</v>
      </c>
      <c r="W65" s="89" t="s">
        <v>26</v>
      </c>
      <c r="X65" s="135" t="s">
        <v>175</v>
      </c>
      <c r="Y65" s="2246">
        <v>6058</v>
      </c>
      <c r="Z65" s="2246">
        <v>5911</v>
      </c>
      <c r="AA65" s="2246">
        <v>163</v>
      </c>
      <c r="AB65" s="2246">
        <v>16</v>
      </c>
      <c r="AC65" s="2246">
        <v>5732</v>
      </c>
      <c r="AD65" s="2246">
        <v>5693</v>
      </c>
      <c r="AE65" s="2246">
        <v>39</v>
      </c>
      <c r="AF65" s="2246">
        <v>3175</v>
      </c>
      <c r="AG65" s="2246">
        <v>8</v>
      </c>
      <c r="AH65" s="2246">
        <v>644</v>
      </c>
      <c r="AI65" s="2246" t="s">
        <v>21</v>
      </c>
      <c r="AJ65" s="2246" t="s">
        <v>21</v>
      </c>
      <c r="AK65" s="2246">
        <v>644</v>
      </c>
      <c r="AL65" s="2246">
        <v>644</v>
      </c>
      <c r="AM65" s="2246" t="s">
        <v>21</v>
      </c>
      <c r="AN65" s="2246">
        <v>319</v>
      </c>
      <c r="AO65" s="1343" t="s">
        <v>38</v>
      </c>
      <c r="AP65" s="623" t="s">
        <v>26</v>
      </c>
      <c r="AQ65" s="88" t="s">
        <v>26</v>
      </c>
      <c r="AR65" s="89" t="s">
        <v>26</v>
      </c>
      <c r="AS65" s="135" t="s">
        <v>175</v>
      </c>
      <c r="AT65" s="2246">
        <v>1077</v>
      </c>
      <c r="AU65" s="2246">
        <v>4667</v>
      </c>
      <c r="AV65" s="2246" t="s">
        <v>21</v>
      </c>
      <c r="AW65" s="2246" t="s">
        <v>21</v>
      </c>
      <c r="AX65" s="2246">
        <v>4667</v>
      </c>
      <c r="AY65" s="2246">
        <v>4667</v>
      </c>
      <c r="AZ65" s="2246" t="s">
        <v>21</v>
      </c>
      <c r="BA65" s="2246">
        <v>24364</v>
      </c>
      <c r="BB65" s="2246">
        <v>398</v>
      </c>
      <c r="BC65" s="2246">
        <v>398</v>
      </c>
      <c r="BD65" s="2246" t="s">
        <v>21</v>
      </c>
      <c r="BE65" s="2246" t="s">
        <v>21</v>
      </c>
      <c r="BF65" s="2246">
        <v>398</v>
      </c>
      <c r="BG65" s="2246">
        <v>398</v>
      </c>
      <c r="BH65" s="2246" t="s">
        <v>21</v>
      </c>
      <c r="BI65" s="2246" t="s">
        <v>22</v>
      </c>
      <c r="BJ65" s="1343" t="s">
        <v>38</v>
      </c>
      <c r="BK65" s="623" t="s">
        <v>26</v>
      </c>
      <c r="BL65" s="88" t="s">
        <v>26</v>
      </c>
      <c r="BM65" s="89" t="s">
        <v>26</v>
      </c>
      <c r="BN65" s="135" t="s">
        <v>175</v>
      </c>
      <c r="BO65" s="2246">
        <v>5498</v>
      </c>
      <c r="BP65" s="2246">
        <v>5498</v>
      </c>
      <c r="BQ65" s="2246">
        <v>72</v>
      </c>
      <c r="BR65" s="2246" t="s">
        <v>21</v>
      </c>
      <c r="BS65" s="2246">
        <v>5426</v>
      </c>
      <c r="BT65" s="2246">
        <v>5426</v>
      </c>
      <c r="BU65" s="2246" t="s">
        <v>21</v>
      </c>
      <c r="BV65" s="2246" t="s">
        <v>22</v>
      </c>
      <c r="BW65" s="2246" t="s">
        <v>21</v>
      </c>
      <c r="BX65" s="2246" t="s">
        <v>21</v>
      </c>
      <c r="BY65" s="2246" t="s">
        <v>21</v>
      </c>
      <c r="BZ65" s="2246" t="s">
        <v>21</v>
      </c>
      <c r="CA65" s="2246" t="s">
        <v>21</v>
      </c>
      <c r="CB65" s="2246" t="s">
        <v>21</v>
      </c>
      <c r="CC65" s="2246" t="s">
        <v>21</v>
      </c>
      <c r="CD65" s="2246" t="s">
        <v>21</v>
      </c>
      <c r="CE65" s="1343" t="s">
        <v>38</v>
      </c>
      <c r="CF65" s="623" t="s">
        <v>26</v>
      </c>
    </row>
    <row r="66" spans="1:84" ht="15" customHeight="1">
      <c r="A66" s="88" t="s">
        <v>26</v>
      </c>
      <c r="B66" s="89" t="s">
        <v>26</v>
      </c>
      <c r="C66" s="135" t="s">
        <v>176</v>
      </c>
      <c r="D66" s="2246">
        <v>22477</v>
      </c>
      <c r="E66" s="2246">
        <v>22973</v>
      </c>
      <c r="F66" s="2246">
        <v>1074</v>
      </c>
      <c r="G66" s="2246">
        <v>1536</v>
      </c>
      <c r="H66" s="2246">
        <v>20363</v>
      </c>
      <c r="I66" s="2246">
        <v>18315</v>
      </c>
      <c r="J66" s="2246">
        <v>2048</v>
      </c>
      <c r="K66" s="2246">
        <v>8073</v>
      </c>
      <c r="L66" s="2246">
        <v>295</v>
      </c>
      <c r="M66" s="2246">
        <v>299</v>
      </c>
      <c r="N66" s="2246" t="s">
        <v>21</v>
      </c>
      <c r="O66" s="2246" t="s">
        <v>21</v>
      </c>
      <c r="P66" s="2246">
        <v>299</v>
      </c>
      <c r="Q66" s="2246">
        <v>4</v>
      </c>
      <c r="R66" s="2246">
        <v>295</v>
      </c>
      <c r="S66" s="2246">
        <v>20</v>
      </c>
      <c r="T66" s="1343" t="s">
        <v>39</v>
      </c>
      <c r="U66" s="623" t="s">
        <v>26</v>
      </c>
      <c r="V66" s="88" t="s">
        <v>26</v>
      </c>
      <c r="W66" s="89" t="s">
        <v>26</v>
      </c>
      <c r="X66" s="135" t="s">
        <v>176</v>
      </c>
      <c r="Y66" s="2246">
        <v>6748</v>
      </c>
      <c r="Z66" s="2246">
        <v>6735</v>
      </c>
      <c r="AA66" s="2246">
        <v>152</v>
      </c>
      <c r="AB66" s="2246">
        <v>1407</v>
      </c>
      <c r="AC66" s="2246">
        <v>5176</v>
      </c>
      <c r="AD66" s="2246">
        <v>5176</v>
      </c>
      <c r="AE66" s="2246" t="s">
        <v>21</v>
      </c>
      <c r="AF66" s="2246">
        <v>3188</v>
      </c>
      <c r="AG66" s="2246">
        <v>87</v>
      </c>
      <c r="AH66" s="2246">
        <v>90</v>
      </c>
      <c r="AI66" s="2246" t="s">
        <v>21</v>
      </c>
      <c r="AJ66" s="2246" t="s">
        <v>21</v>
      </c>
      <c r="AK66" s="2246">
        <v>90</v>
      </c>
      <c r="AL66" s="2246">
        <v>90</v>
      </c>
      <c r="AM66" s="2246" t="s">
        <v>21</v>
      </c>
      <c r="AN66" s="2246">
        <v>316</v>
      </c>
      <c r="AO66" s="1343" t="s">
        <v>39</v>
      </c>
      <c r="AP66" s="623" t="s">
        <v>26</v>
      </c>
      <c r="AQ66" s="88" t="s">
        <v>26</v>
      </c>
      <c r="AR66" s="89" t="s">
        <v>26</v>
      </c>
      <c r="AS66" s="135" t="s">
        <v>176</v>
      </c>
      <c r="AT66" s="2246">
        <v>2349</v>
      </c>
      <c r="AU66" s="2246">
        <v>3242</v>
      </c>
      <c r="AV66" s="2246" t="s">
        <v>21</v>
      </c>
      <c r="AW66" s="2246" t="s">
        <v>21</v>
      </c>
      <c r="AX66" s="2246">
        <v>3242</v>
      </c>
      <c r="AY66" s="2246">
        <v>3242</v>
      </c>
      <c r="AZ66" s="2246" t="s">
        <v>21</v>
      </c>
      <c r="BA66" s="2246">
        <v>23471</v>
      </c>
      <c r="BB66" s="2246">
        <v>429</v>
      </c>
      <c r="BC66" s="2246">
        <v>429</v>
      </c>
      <c r="BD66" s="2246" t="s">
        <v>21</v>
      </c>
      <c r="BE66" s="2246" t="s">
        <v>21</v>
      </c>
      <c r="BF66" s="2246">
        <v>429</v>
      </c>
      <c r="BG66" s="2246">
        <v>429</v>
      </c>
      <c r="BH66" s="2246" t="s">
        <v>21</v>
      </c>
      <c r="BI66" s="2246" t="s">
        <v>22</v>
      </c>
      <c r="BJ66" s="1343" t="s">
        <v>39</v>
      </c>
      <c r="BK66" s="623" t="s">
        <v>26</v>
      </c>
      <c r="BL66" s="88" t="s">
        <v>26</v>
      </c>
      <c r="BM66" s="89" t="s">
        <v>26</v>
      </c>
      <c r="BN66" s="135" t="s">
        <v>176</v>
      </c>
      <c r="BO66" s="2246">
        <v>5723</v>
      </c>
      <c r="BP66" s="2246">
        <v>5724</v>
      </c>
      <c r="BQ66" s="2246">
        <v>78</v>
      </c>
      <c r="BR66" s="2246" t="s">
        <v>21</v>
      </c>
      <c r="BS66" s="2246">
        <v>5646</v>
      </c>
      <c r="BT66" s="2246">
        <v>5646</v>
      </c>
      <c r="BU66" s="2246" t="s">
        <v>21</v>
      </c>
      <c r="BV66" s="2246" t="s">
        <v>22</v>
      </c>
      <c r="BW66" s="2246" t="s">
        <v>21</v>
      </c>
      <c r="BX66" s="2246" t="s">
        <v>21</v>
      </c>
      <c r="BY66" s="2246" t="s">
        <v>21</v>
      </c>
      <c r="BZ66" s="2246" t="s">
        <v>21</v>
      </c>
      <c r="CA66" s="2246" t="s">
        <v>21</v>
      </c>
      <c r="CB66" s="2246" t="s">
        <v>21</v>
      </c>
      <c r="CC66" s="2246" t="s">
        <v>21</v>
      </c>
      <c r="CD66" s="2246" t="s">
        <v>21</v>
      </c>
      <c r="CE66" s="1343" t="s">
        <v>39</v>
      </c>
      <c r="CF66" s="623" t="s">
        <v>26</v>
      </c>
    </row>
    <row r="67" spans="1:84" ht="15" customHeight="1">
      <c r="A67" s="88" t="s">
        <v>26</v>
      </c>
      <c r="B67" s="89" t="s">
        <v>26</v>
      </c>
      <c r="C67" s="135" t="s">
        <v>177</v>
      </c>
      <c r="D67" s="2246">
        <v>22082</v>
      </c>
      <c r="E67" s="2246">
        <v>22414</v>
      </c>
      <c r="F67" s="2246">
        <v>1289</v>
      </c>
      <c r="G67" s="2246">
        <v>1048</v>
      </c>
      <c r="H67" s="2246">
        <v>20077</v>
      </c>
      <c r="I67" s="2246">
        <v>17802</v>
      </c>
      <c r="J67" s="2246">
        <v>2275</v>
      </c>
      <c r="K67" s="2246">
        <v>7749</v>
      </c>
      <c r="L67" s="2246">
        <v>277</v>
      </c>
      <c r="M67" s="2246">
        <v>281</v>
      </c>
      <c r="N67" s="2246" t="s">
        <v>21</v>
      </c>
      <c r="O67" s="2246" t="s">
        <v>21</v>
      </c>
      <c r="P67" s="2246">
        <v>281</v>
      </c>
      <c r="Q67" s="2246">
        <v>9</v>
      </c>
      <c r="R67" s="2246">
        <v>272</v>
      </c>
      <c r="S67" s="2246">
        <v>16</v>
      </c>
      <c r="T67" s="1343" t="s">
        <v>40</v>
      </c>
      <c r="U67" s="623" t="s">
        <v>26</v>
      </c>
      <c r="V67" s="88" t="s">
        <v>26</v>
      </c>
      <c r="W67" s="89" t="s">
        <v>26</v>
      </c>
      <c r="X67" s="135" t="s">
        <v>177</v>
      </c>
      <c r="Y67" s="2246">
        <v>5221</v>
      </c>
      <c r="Z67" s="2246">
        <v>5533</v>
      </c>
      <c r="AA67" s="2246">
        <v>141</v>
      </c>
      <c r="AB67" s="2246">
        <v>961</v>
      </c>
      <c r="AC67" s="2246">
        <v>4431</v>
      </c>
      <c r="AD67" s="2246">
        <v>4405</v>
      </c>
      <c r="AE67" s="2246">
        <v>26</v>
      </c>
      <c r="AF67" s="2246">
        <v>2876</v>
      </c>
      <c r="AG67" s="2246">
        <v>35</v>
      </c>
      <c r="AH67" s="2246">
        <v>40</v>
      </c>
      <c r="AI67" s="2246" t="s">
        <v>21</v>
      </c>
      <c r="AJ67" s="2246" t="s">
        <v>21</v>
      </c>
      <c r="AK67" s="2246">
        <v>40</v>
      </c>
      <c r="AL67" s="2246">
        <v>40</v>
      </c>
      <c r="AM67" s="2246" t="s">
        <v>21</v>
      </c>
      <c r="AN67" s="2246">
        <v>311</v>
      </c>
      <c r="AO67" s="1343" t="s">
        <v>40</v>
      </c>
      <c r="AP67" s="623" t="s">
        <v>26</v>
      </c>
      <c r="AQ67" s="88" t="s">
        <v>26</v>
      </c>
      <c r="AR67" s="89" t="s">
        <v>26</v>
      </c>
      <c r="AS67" s="135" t="s">
        <v>177</v>
      </c>
      <c r="AT67" s="2246">
        <v>11755</v>
      </c>
      <c r="AU67" s="2246">
        <v>4851</v>
      </c>
      <c r="AV67" s="2246" t="s">
        <v>21</v>
      </c>
      <c r="AW67" s="2246" t="s">
        <v>21</v>
      </c>
      <c r="AX67" s="2246">
        <v>4851</v>
      </c>
      <c r="AY67" s="2246">
        <v>4851</v>
      </c>
      <c r="AZ67" s="2246" t="s">
        <v>21</v>
      </c>
      <c r="BA67" s="2246">
        <v>30376</v>
      </c>
      <c r="BB67" s="2246">
        <v>406</v>
      </c>
      <c r="BC67" s="2246">
        <v>406</v>
      </c>
      <c r="BD67" s="2246" t="s">
        <v>21</v>
      </c>
      <c r="BE67" s="2246" t="s">
        <v>21</v>
      </c>
      <c r="BF67" s="2246">
        <v>406</v>
      </c>
      <c r="BG67" s="2246">
        <v>406</v>
      </c>
      <c r="BH67" s="2246" t="s">
        <v>21</v>
      </c>
      <c r="BI67" s="2246" t="s">
        <v>22</v>
      </c>
      <c r="BJ67" s="1343" t="s">
        <v>40</v>
      </c>
      <c r="BK67" s="623" t="s">
        <v>26</v>
      </c>
      <c r="BL67" s="88" t="s">
        <v>26</v>
      </c>
      <c r="BM67" s="89" t="s">
        <v>26</v>
      </c>
      <c r="BN67" s="135" t="s">
        <v>177</v>
      </c>
      <c r="BO67" s="2246">
        <v>5680</v>
      </c>
      <c r="BP67" s="2246">
        <v>5679</v>
      </c>
      <c r="BQ67" s="2246">
        <v>94</v>
      </c>
      <c r="BR67" s="2246" t="s">
        <v>21</v>
      </c>
      <c r="BS67" s="2246">
        <v>5585</v>
      </c>
      <c r="BT67" s="2246">
        <v>5585</v>
      </c>
      <c r="BU67" s="2246" t="s">
        <v>21</v>
      </c>
      <c r="BV67" s="2246" t="s">
        <v>22</v>
      </c>
      <c r="BW67" s="2246" t="s">
        <v>21</v>
      </c>
      <c r="BX67" s="2246" t="s">
        <v>21</v>
      </c>
      <c r="BY67" s="2246" t="s">
        <v>21</v>
      </c>
      <c r="BZ67" s="2246" t="s">
        <v>21</v>
      </c>
      <c r="CA67" s="2246" t="s">
        <v>21</v>
      </c>
      <c r="CB67" s="2246" t="s">
        <v>21</v>
      </c>
      <c r="CC67" s="2246" t="s">
        <v>21</v>
      </c>
      <c r="CD67" s="2246" t="s">
        <v>21</v>
      </c>
      <c r="CE67" s="1343" t="s">
        <v>40</v>
      </c>
      <c r="CF67" s="623" t="s">
        <v>26</v>
      </c>
    </row>
    <row r="68" spans="1:84" ht="15" customHeight="1">
      <c r="A68" s="104" t="s">
        <v>26</v>
      </c>
      <c r="B68" s="105" t="s">
        <v>26</v>
      </c>
      <c r="C68" s="1088" t="s">
        <v>178</v>
      </c>
      <c r="D68" s="2247">
        <v>23776</v>
      </c>
      <c r="E68" s="2247">
        <v>23034</v>
      </c>
      <c r="F68" s="2247">
        <v>898</v>
      </c>
      <c r="G68" s="2247">
        <v>103</v>
      </c>
      <c r="H68" s="2247">
        <v>22033</v>
      </c>
      <c r="I68" s="2247">
        <v>19921</v>
      </c>
      <c r="J68" s="2247">
        <v>2112</v>
      </c>
      <c r="K68" s="2247">
        <v>8497</v>
      </c>
      <c r="L68" s="2247">
        <v>278</v>
      </c>
      <c r="M68" s="2247">
        <v>276</v>
      </c>
      <c r="N68" s="2247" t="s">
        <v>21</v>
      </c>
      <c r="O68" s="2247" t="s">
        <v>21</v>
      </c>
      <c r="P68" s="2247">
        <v>276</v>
      </c>
      <c r="Q68" s="2247">
        <v>11</v>
      </c>
      <c r="R68" s="2247">
        <v>265</v>
      </c>
      <c r="S68" s="2247">
        <v>20</v>
      </c>
      <c r="T68" s="1345" t="s">
        <v>41</v>
      </c>
      <c r="U68" s="626" t="s">
        <v>26</v>
      </c>
      <c r="V68" s="104" t="s">
        <v>26</v>
      </c>
      <c r="W68" s="105" t="s">
        <v>26</v>
      </c>
      <c r="X68" s="1088" t="s">
        <v>178</v>
      </c>
      <c r="Y68" s="2247">
        <v>5699</v>
      </c>
      <c r="Z68" s="2247">
        <v>5727</v>
      </c>
      <c r="AA68" s="2247">
        <v>144</v>
      </c>
      <c r="AB68" s="2247">
        <v>87</v>
      </c>
      <c r="AC68" s="2247">
        <v>5496</v>
      </c>
      <c r="AD68" s="2247">
        <v>5491</v>
      </c>
      <c r="AE68" s="2247">
        <v>5</v>
      </c>
      <c r="AF68" s="2247">
        <v>2849</v>
      </c>
      <c r="AG68" s="2247">
        <v>892</v>
      </c>
      <c r="AH68" s="2247">
        <v>387</v>
      </c>
      <c r="AI68" s="2247" t="s">
        <v>21</v>
      </c>
      <c r="AJ68" s="2247" t="s">
        <v>21</v>
      </c>
      <c r="AK68" s="2247">
        <v>387</v>
      </c>
      <c r="AL68" s="2247">
        <v>387</v>
      </c>
      <c r="AM68" s="2247" t="s">
        <v>21</v>
      </c>
      <c r="AN68" s="2247">
        <v>816</v>
      </c>
      <c r="AO68" s="1345" t="s">
        <v>41</v>
      </c>
      <c r="AP68" s="626" t="s">
        <v>26</v>
      </c>
      <c r="AQ68" s="104" t="s">
        <v>26</v>
      </c>
      <c r="AR68" s="105" t="s">
        <v>26</v>
      </c>
      <c r="AS68" s="1088" t="s">
        <v>178</v>
      </c>
      <c r="AT68" s="2247">
        <v>863</v>
      </c>
      <c r="AU68" s="2247">
        <v>4912</v>
      </c>
      <c r="AV68" s="2247" t="s">
        <v>21</v>
      </c>
      <c r="AW68" s="2247" t="s">
        <v>21</v>
      </c>
      <c r="AX68" s="2247">
        <v>4912</v>
      </c>
      <c r="AY68" s="2247">
        <v>4912</v>
      </c>
      <c r="AZ68" s="2247" t="s">
        <v>21</v>
      </c>
      <c r="BA68" s="2247">
        <v>26326</v>
      </c>
      <c r="BB68" s="2247">
        <v>356</v>
      </c>
      <c r="BC68" s="2247">
        <v>356</v>
      </c>
      <c r="BD68" s="2247" t="s">
        <v>21</v>
      </c>
      <c r="BE68" s="2247" t="s">
        <v>21</v>
      </c>
      <c r="BF68" s="2247">
        <v>356</v>
      </c>
      <c r="BG68" s="2247">
        <v>356</v>
      </c>
      <c r="BH68" s="2247" t="s">
        <v>21</v>
      </c>
      <c r="BI68" s="2247" t="s">
        <v>22</v>
      </c>
      <c r="BJ68" s="1345" t="s">
        <v>41</v>
      </c>
      <c r="BK68" s="626" t="s">
        <v>26</v>
      </c>
      <c r="BL68" s="104" t="s">
        <v>26</v>
      </c>
      <c r="BM68" s="105" t="s">
        <v>26</v>
      </c>
      <c r="BN68" s="1088" t="s">
        <v>178</v>
      </c>
      <c r="BO68" s="2247">
        <v>5293</v>
      </c>
      <c r="BP68" s="2247">
        <v>5293</v>
      </c>
      <c r="BQ68" s="2247">
        <v>103</v>
      </c>
      <c r="BR68" s="2247" t="s">
        <v>21</v>
      </c>
      <c r="BS68" s="2247">
        <v>5190</v>
      </c>
      <c r="BT68" s="2247">
        <v>5190</v>
      </c>
      <c r="BU68" s="2247" t="s">
        <v>21</v>
      </c>
      <c r="BV68" s="2247" t="s">
        <v>22</v>
      </c>
      <c r="BW68" s="2247" t="s">
        <v>21</v>
      </c>
      <c r="BX68" s="2247" t="s">
        <v>21</v>
      </c>
      <c r="BY68" s="2247" t="s">
        <v>21</v>
      </c>
      <c r="BZ68" s="2247" t="s">
        <v>21</v>
      </c>
      <c r="CA68" s="2247" t="s">
        <v>21</v>
      </c>
      <c r="CB68" s="2247" t="s">
        <v>21</v>
      </c>
      <c r="CC68" s="2247" t="s">
        <v>21</v>
      </c>
      <c r="CD68" s="2247" t="s">
        <v>21</v>
      </c>
      <c r="CE68" s="1345" t="s">
        <v>41</v>
      </c>
      <c r="CF68" s="626" t="s">
        <v>26</v>
      </c>
    </row>
    <row r="69" spans="1:84" ht="15" customHeight="1">
      <c r="A69" s="1464"/>
      <c r="B69" s="1464"/>
      <c r="C69" s="1464"/>
      <c r="D69" s="1431"/>
      <c r="E69" s="1431"/>
      <c r="F69" s="1431"/>
      <c r="G69" s="1431"/>
      <c r="H69" s="1431"/>
      <c r="I69" s="1431"/>
      <c r="J69" s="1431"/>
      <c r="K69" s="1431"/>
      <c r="L69" s="110"/>
      <c r="M69" s="1431"/>
      <c r="N69" s="1431"/>
      <c r="O69" s="1431"/>
      <c r="P69" s="1431"/>
      <c r="Q69" s="1431"/>
      <c r="R69" s="1431"/>
      <c r="S69" s="1431"/>
      <c r="T69" s="1353"/>
      <c r="U69" s="483"/>
      <c r="V69" s="1464"/>
      <c r="W69" s="1464"/>
      <c r="X69" s="1464"/>
      <c r="Y69" s="1431"/>
      <c r="Z69" s="1431"/>
      <c r="AA69" s="1431"/>
      <c r="AB69" s="1431"/>
      <c r="AC69" s="1431"/>
      <c r="AD69" s="1431"/>
      <c r="AE69" s="1431"/>
      <c r="AF69" s="1431"/>
      <c r="AG69" s="110"/>
      <c r="AH69" s="1431"/>
      <c r="AI69" s="1431"/>
      <c r="AJ69" s="1431"/>
      <c r="AK69" s="1431"/>
      <c r="AL69" s="1431"/>
      <c r="AM69" s="1431"/>
      <c r="AN69" s="1431"/>
      <c r="AO69" s="1353"/>
      <c r="AP69" s="483"/>
      <c r="AQ69" s="1464"/>
      <c r="AR69" s="1464"/>
      <c r="AS69" s="1464"/>
      <c r="AT69" s="1431"/>
      <c r="AU69" s="1431"/>
      <c r="AV69" s="1431"/>
      <c r="AW69" s="1431"/>
      <c r="AX69" s="1431"/>
      <c r="AY69" s="1431"/>
      <c r="AZ69" s="1431"/>
      <c r="BA69" s="1431"/>
      <c r="BB69" s="110"/>
      <c r="BC69" s="1431"/>
      <c r="BD69" s="1431"/>
      <c r="BE69" s="1431"/>
      <c r="BF69" s="1431"/>
      <c r="BG69" s="1431"/>
      <c r="BH69" s="1431"/>
      <c r="BI69" s="1431"/>
      <c r="BJ69" s="1353"/>
      <c r="BK69" s="483"/>
      <c r="BL69" s="1464"/>
      <c r="BM69" s="1464"/>
      <c r="BN69" s="1464"/>
      <c r="BO69" s="1431"/>
      <c r="BP69" s="1431"/>
      <c r="BQ69" s="1431"/>
      <c r="BR69" s="1431"/>
      <c r="BS69" s="1431"/>
      <c r="BT69" s="1431"/>
      <c r="BU69" s="1431"/>
      <c r="BV69" s="110"/>
      <c r="BW69" s="1431"/>
      <c r="BX69" s="1431"/>
      <c r="BY69" s="1431"/>
      <c r="BZ69" s="1431"/>
      <c r="CA69" s="1431"/>
      <c r="CB69" s="1431"/>
      <c r="CC69" s="1431"/>
      <c r="CD69" s="1431"/>
      <c r="CE69" s="1353"/>
      <c r="CF69" s="483"/>
    </row>
    <row r="70" spans="1:84" s="666" customFormat="1" ht="19.5" customHeight="1">
      <c r="A70" s="2051" t="s">
        <v>1294</v>
      </c>
      <c r="B70" s="1463"/>
      <c r="C70" s="1463"/>
      <c r="D70" s="1449"/>
      <c r="E70" s="697" t="s">
        <v>725</v>
      </c>
      <c r="F70" s="697"/>
      <c r="G70" s="697"/>
      <c r="H70" s="697"/>
      <c r="I70" s="697"/>
      <c r="J70" s="1426"/>
      <c r="K70" s="1448" t="s">
        <v>1291</v>
      </c>
      <c r="L70" s="2045" t="s">
        <v>875</v>
      </c>
      <c r="M70" s="1449"/>
      <c r="N70" s="741" t="s">
        <v>1191</v>
      </c>
      <c r="O70" s="697"/>
      <c r="P70" s="697"/>
      <c r="Q70" s="697"/>
      <c r="R70" s="697"/>
      <c r="S70" s="1448" t="s">
        <v>1291</v>
      </c>
      <c r="T70" s="1430"/>
      <c r="U70" s="608"/>
      <c r="V70" s="2051" t="s">
        <v>893</v>
      </c>
      <c r="W70" s="1463"/>
      <c r="X70" s="1463"/>
      <c r="Y70" s="1449"/>
      <c r="Z70" s="741" t="s">
        <v>1189</v>
      </c>
      <c r="AA70" s="697"/>
      <c r="AB70" s="697"/>
      <c r="AC70" s="697"/>
      <c r="AD70" s="697"/>
      <c r="AE70" s="741"/>
      <c r="AF70" s="1448" t="s">
        <v>1291</v>
      </c>
      <c r="AG70" s="2045" t="s">
        <v>597</v>
      </c>
      <c r="AH70" s="1449"/>
      <c r="AI70" s="740" t="s">
        <v>1285</v>
      </c>
      <c r="AJ70" s="741"/>
      <c r="AK70" s="697"/>
      <c r="AL70" s="697"/>
      <c r="AM70" s="697"/>
      <c r="AN70" s="1448" t="s">
        <v>1291</v>
      </c>
      <c r="AO70" s="1430"/>
      <c r="AP70" s="608"/>
      <c r="AQ70" s="2051" t="s">
        <v>901</v>
      </c>
      <c r="AR70" s="1463"/>
      <c r="AS70" s="1463"/>
      <c r="AT70" s="1449"/>
      <c r="AU70" s="741" t="s">
        <v>1295</v>
      </c>
      <c r="AV70" s="741"/>
      <c r="AW70" s="697"/>
      <c r="AX70" s="697"/>
      <c r="AY70" s="697"/>
      <c r="AZ70" s="741"/>
      <c r="BA70" s="1450" t="s">
        <v>897</v>
      </c>
      <c r="BB70" s="2045" t="s">
        <v>880</v>
      </c>
      <c r="BC70" s="741"/>
      <c r="BD70" s="741" t="s">
        <v>1275</v>
      </c>
      <c r="BE70" s="1449"/>
      <c r="BF70" s="120"/>
      <c r="BG70" s="697"/>
      <c r="BH70" s="697"/>
      <c r="BI70" s="1450" t="s">
        <v>897</v>
      </c>
      <c r="BJ70" s="1430"/>
      <c r="BK70" s="608"/>
      <c r="BL70" s="2051" t="s">
        <v>902</v>
      </c>
      <c r="BM70" s="1463"/>
      <c r="BN70" s="1463"/>
      <c r="BO70" s="697"/>
      <c r="BP70" s="741" t="s">
        <v>1215</v>
      </c>
      <c r="BQ70" s="697"/>
      <c r="BR70" s="697"/>
      <c r="BS70" s="120"/>
      <c r="BT70" s="1465"/>
      <c r="BU70" s="741"/>
      <c r="BV70" s="1450" t="s">
        <v>897</v>
      </c>
      <c r="BW70" s="5"/>
      <c r="BX70" s="5"/>
      <c r="BY70" s="5"/>
      <c r="BZ70" s="5"/>
      <c r="CA70" s="5"/>
      <c r="CB70" s="5"/>
      <c r="CC70" s="5"/>
      <c r="CD70" s="5"/>
      <c r="CE70" s="1350"/>
      <c r="CF70" s="479"/>
    </row>
    <row r="71" spans="1:84" ht="18" customHeight="1">
      <c r="A71" s="63">
        <v>41275</v>
      </c>
      <c r="B71" s="64">
        <v>41275</v>
      </c>
      <c r="C71" s="976">
        <v>41275</v>
      </c>
      <c r="D71" s="2245">
        <v>149</v>
      </c>
      <c r="E71" s="2245">
        <v>156</v>
      </c>
      <c r="F71" s="2245" t="s">
        <v>22</v>
      </c>
      <c r="G71" s="2245" t="s">
        <v>22</v>
      </c>
      <c r="H71" s="2245">
        <v>156</v>
      </c>
      <c r="I71" s="2245" t="s">
        <v>22</v>
      </c>
      <c r="J71" s="2245">
        <v>156</v>
      </c>
      <c r="K71" s="2244">
        <v>12</v>
      </c>
      <c r="L71" s="2245">
        <v>153407</v>
      </c>
      <c r="M71" s="2245">
        <v>153266</v>
      </c>
      <c r="N71" s="2245">
        <v>10100</v>
      </c>
      <c r="O71" s="2245">
        <v>2570</v>
      </c>
      <c r="P71" s="2245">
        <v>140596</v>
      </c>
      <c r="Q71" s="2245">
        <v>133893</v>
      </c>
      <c r="R71" s="2245">
        <v>6703</v>
      </c>
      <c r="S71" s="2244">
        <v>7187</v>
      </c>
      <c r="T71" s="1340">
        <v>41275</v>
      </c>
      <c r="U71" s="615">
        <v>41275</v>
      </c>
      <c r="V71" s="63">
        <v>41275</v>
      </c>
      <c r="W71" s="64">
        <v>41275</v>
      </c>
      <c r="X71" s="976">
        <v>41275</v>
      </c>
      <c r="Y71" s="2245">
        <v>55205</v>
      </c>
      <c r="Z71" s="2245">
        <v>54528</v>
      </c>
      <c r="AA71" s="2245" t="s">
        <v>21</v>
      </c>
      <c r="AB71" s="2245" t="s">
        <v>21</v>
      </c>
      <c r="AC71" s="2245">
        <v>54528</v>
      </c>
      <c r="AD71" s="2245">
        <v>48592</v>
      </c>
      <c r="AE71" s="2245">
        <v>5936</v>
      </c>
      <c r="AF71" s="2244">
        <v>1592</v>
      </c>
      <c r="AG71" s="2245">
        <v>20221</v>
      </c>
      <c r="AH71" s="2245">
        <v>20274</v>
      </c>
      <c r="AI71" s="2245" t="s">
        <v>21</v>
      </c>
      <c r="AJ71" s="2245" t="s">
        <v>21</v>
      </c>
      <c r="AK71" s="2245">
        <v>20274</v>
      </c>
      <c r="AL71" s="2245">
        <v>18602</v>
      </c>
      <c r="AM71" s="2245">
        <v>1672</v>
      </c>
      <c r="AN71" s="2244">
        <v>259</v>
      </c>
      <c r="AO71" s="1340">
        <v>41275</v>
      </c>
      <c r="AP71" s="615">
        <v>41275</v>
      </c>
      <c r="AQ71" s="63">
        <v>41275</v>
      </c>
      <c r="AR71" s="64">
        <v>41275</v>
      </c>
      <c r="AS71" s="976">
        <v>41275</v>
      </c>
      <c r="AT71" s="2245">
        <v>241748</v>
      </c>
      <c r="AU71" s="2245">
        <v>245529</v>
      </c>
      <c r="AV71" s="2245" t="s">
        <v>21</v>
      </c>
      <c r="AW71" s="2245" t="s">
        <v>21</v>
      </c>
      <c r="AX71" s="2245">
        <v>245529</v>
      </c>
      <c r="AY71" s="2245">
        <v>234028</v>
      </c>
      <c r="AZ71" s="2245">
        <v>11501</v>
      </c>
      <c r="BA71" s="2244">
        <v>20771</v>
      </c>
      <c r="BB71" s="2245">
        <v>14742</v>
      </c>
      <c r="BC71" s="2245">
        <v>14728</v>
      </c>
      <c r="BD71" s="2245">
        <v>633</v>
      </c>
      <c r="BE71" s="2245" t="s">
        <v>21</v>
      </c>
      <c r="BF71" s="2245">
        <v>14095</v>
      </c>
      <c r="BG71" s="2245">
        <v>11620</v>
      </c>
      <c r="BH71" s="2245">
        <v>2475</v>
      </c>
      <c r="BI71" s="2244">
        <v>40</v>
      </c>
      <c r="BJ71" s="1340">
        <v>41275</v>
      </c>
      <c r="BK71" s="615">
        <v>41275</v>
      </c>
      <c r="BL71" s="63">
        <v>41275</v>
      </c>
      <c r="BM71" s="64">
        <v>41275</v>
      </c>
      <c r="BN71" s="976">
        <v>41275</v>
      </c>
      <c r="BO71" s="2245" t="s">
        <v>21</v>
      </c>
      <c r="BP71" s="2245" t="s">
        <v>21</v>
      </c>
      <c r="BQ71" s="2245" t="s">
        <v>21</v>
      </c>
      <c r="BR71" s="2245" t="s">
        <v>21</v>
      </c>
      <c r="BS71" s="2245" t="s">
        <v>21</v>
      </c>
      <c r="BT71" s="2245" t="s">
        <v>21</v>
      </c>
      <c r="BU71" s="2245" t="s">
        <v>21</v>
      </c>
      <c r="BV71" s="2244" t="s">
        <v>21</v>
      </c>
      <c r="BW71" s="612">
        <v>41275</v>
      </c>
      <c r="BX71" s="613">
        <v>41275</v>
      </c>
      <c r="BY71" s="2245"/>
      <c r="BZ71" s="2245"/>
      <c r="CA71" s="2245"/>
      <c r="CB71" s="2245"/>
      <c r="CC71" s="2245"/>
      <c r="CD71" s="2245"/>
      <c r="CE71" s="1349"/>
      <c r="CF71" s="615"/>
    </row>
    <row r="72" spans="1:84" ht="15" customHeight="1">
      <c r="A72" s="73"/>
      <c r="B72" s="64">
        <v>41640</v>
      </c>
      <c r="C72" s="127"/>
      <c r="D72" s="2245">
        <v>70</v>
      </c>
      <c r="E72" s="2245">
        <v>80</v>
      </c>
      <c r="F72" s="2245" t="s">
        <v>22</v>
      </c>
      <c r="G72" s="2245" t="s">
        <v>22</v>
      </c>
      <c r="H72" s="2245">
        <v>80</v>
      </c>
      <c r="I72" s="2245" t="s">
        <v>22</v>
      </c>
      <c r="J72" s="2245">
        <v>80</v>
      </c>
      <c r="K72" s="2245">
        <v>2</v>
      </c>
      <c r="L72" s="2245">
        <v>154936</v>
      </c>
      <c r="M72" s="2245">
        <v>154717</v>
      </c>
      <c r="N72" s="2245">
        <v>9108</v>
      </c>
      <c r="O72" s="2245">
        <v>2481</v>
      </c>
      <c r="P72" s="2245">
        <v>143128</v>
      </c>
      <c r="Q72" s="2245">
        <v>136141</v>
      </c>
      <c r="R72" s="2245">
        <v>6987</v>
      </c>
      <c r="S72" s="2245">
        <v>7412</v>
      </c>
      <c r="T72" s="1340">
        <v>41640</v>
      </c>
      <c r="U72" s="615">
        <v>41640</v>
      </c>
      <c r="V72" s="73"/>
      <c r="W72" s="64">
        <v>41640</v>
      </c>
      <c r="X72" s="127"/>
      <c r="Y72" s="2245">
        <v>56167</v>
      </c>
      <c r="Z72" s="2245">
        <v>56139</v>
      </c>
      <c r="AA72" s="2245" t="s">
        <v>21</v>
      </c>
      <c r="AB72" s="2245" t="s">
        <v>21</v>
      </c>
      <c r="AC72" s="2245">
        <v>56139</v>
      </c>
      <c r="AD72" s="2245">
        <v>50147</v>
      </c>
      <c r="AE72" s="2245">
        <v>5992</v>
      </c>
      <c r="AF72" s="2245">
        <v>1593</v>
      </c>
      <c r="AG72" s="2245">
        <v>20686</v>
      </c>
      <c r="AH72" s="2245">
        <v>20654</v>
      </c>
      <c r="AI72" s="2245" t="s">
        <v>21</v>
      </c>
      <c r="AJ72" s="2245" t="s">
        <v>21</v>
      </c>
      <c r="AK72" s="2245">
        <v>20654</v>
      </c>
      <c r="AL72" s="2245">
        <v>18973</v>
      </c>
      <c r="AM72" s="2245">
        <v>1681</v>
      </c>
      <c r="AN72" s="2245">
        <v>291</v>
      </c>
      <c r="AO72" s="1340">
        <v>41640</v>
      </c>
      <c r="AP72" s="615">
        <v>41640</v>
      </c>
      <c r="AQ72" s="73"/>
      <c r="AR72" s="64">
        <v>41640</v>
      </c>
      <c r="AS72" s="127"/>
      <c r="AT72" s="2245">
        <v>215147</v>
      </c>
      <c r="AU72" s="2245">
        <v>220637</v>
      </c>
      <c r="AV72" s="2245" t="s">
        <v>21</v>
      </c>
      <c r="AW72" s="2245" t="s">
        <v>21</v>
      </c>
      <c r="AX72" s="2245">
        <v>220637</v>
      </c>
      <c r="AY72" s="2245">
        <v>209705</v>
      </c>
      <c r="AZ72" s="2245">
        <v>10932</v>
      </c>
      <c r="BA72" s="2245">
        <v>17668</v>
      </c>
      <c r="BB72" s="2245">
        <v>16479</v>
      </c>
      <c r="BC72" s="2245">
        <v>16366</v>
      </c>
      <c r="BD72" s="2245">
        <v>808</v>
      </c>
      <c r="BE72" s="2245" t="s">
        <v>21</v>
      </c>
      <c r="BF72" s="2245">
        <v>15558</v>
      </c>
      <c r="BG72" s="2245">
        <v>13183</v>
      </c>
      <c r="BH72" s="2245">
        <v>2375</v>
      </c>
      <c r="BI72" s="2245">
        <v>152</v>
      </c>
      <c r="BJ72" s="1340">
        <v>41640</v>
      </c>
      <c r="BK72" s="615">
        <v>41640</v>
      </c>
      <c r="BL72" s="73"/>
      <c r="BM72" s="64">
        <v>41640</v>
      </c>
      <c r="BN72" s="127"/>
      <c r="BO72" s="2245" t="s">
        <v>21</v>
      </c>
      <c r="BP72" s="2245" t="s">
        <v>21</v>
      </c>
      <c r="BQ72" s="2245" t="s">
        <v>21</v>
      </c>
      <c r="BR72" s="2245" t="s">
        <v>21</v>
      </c>
      <c r="BS72" s="2245" t="s">
        <v>21</v>
      </c>
      <c r="BT72" s="2245" t="s">
        <v>21</v>
      </c>
      <c r="BU72" s="2245" t="s">
        <v>21</v>
      </c>
      <c r="BV72" s="2245" t="s">
        <v>21</v>
      </c>
      <c r="BW72" s="614">
        <v>41640</v>
      </c>
      <c r="BX72" s="615">
        <v>41640</v>
      </c>
      <c r="BY72" s="2245"/>
      <c r="BZ72" s="2245"/>
      <c r="CA72" s="2245"/>
      <c r="CB72" s="2245"/>
      <c r="CC72" s="2245"/>
      <c r="CD72" s="2245"/>
      <c r="CE72" s="1349"/>
      <c r="CF72" s="615"/>
    </row>
    <row r="73" spans="1:84" ht="15" customHeight="1">
      <c r="A73" s="73"/>
      <c r="B73" s="64">
        <v>42005</v>
      </c>
      <c r="C73" s="127"/>
      <c r="D73" s="2245">
        <v>52</v>
      </c>
      <c r="E73" s="2245">
        <v>52</v>
      </c>
      <c r="F73" s="2245" t="s">
        <v>22</v>
      </c>
      <c r="G73" s="2245" t="s">
        <v>22</v>
      </c>
      <c r="H73" s="2245">
        <v>52</v>
      </c>
      <c r="I73" s="2245" t="s">
        <v>22</v>
      </c>
      <c r="J73" s="2245">
        <v>52</v>
      </c>
      <c r="K73" s="2245">
        <v>2</v>
      </c>
      <c r="L73" s="2245">
        <v>138051</v>
      </c>
      <c r="M73" s="2245">
        <v>140425</v>
      </c>
      <c r="N73" s="2245">
        <v>8723</v>
      </c>
      <c r="O73" s="2245">
        <v>1470</v>
      </c>
      <c r="P73" s="2245">
        <v>130232</v>
      </c>
      <c r="Q73" s="2245">
        <v>122479</v>
      </c>
      <c r="R73" s="2245">
        <v>7753</v>
      </c>
      <c r="S73" s="2245">
        <v>6065</v>
      </c>
      <c r="T73" s="1340">
        <v>42005</v>
      </c>
      <c r="U73" s="615">
        <v>42005</v>
      </c>
      <c r="V73" s="73"/>
      <c r="W73" s="64">
        <v>42005</v>
      </c>
      <c r="X73" s="127"/>
      <c r="Y73" s="2245">
        <v>44764</v>
      </c>
      <c r="Z73" s="2245">
        <v>44752</v>
      </c>
      <c r="AA73" s="2245" t="s">
        <v>21</v>
      </c>
      <c r="AB73" s="2245" t="s">
        <v>21</v>
      </c>
      <c r="AC73" s="2245">
        <v>44752</v>
      </c>
      <c r="AD73" s="2245">
        <v>39223</v>
      </c>
      <c r="AE73" s="2245">
        <v>5529</v>
      </c>
      <c r="AF73" s="2245">
        <v>1293</v>
      </c>
      <c r="AG73" s="2245">
        <v>34170</v>
      </c>
      <c r="AH73" s="2245">
        <v>34165</v>
      </c>
      <c r="AI73" s="2245" t="s">
        <v>21</v>
      </c>
      <c r="AJ73" s="2245" t="s">
        <v>21</v>
      </c>
      <c r="AK73" s="2245">
        <v>34165</v>
      </c>
      <c r="AL73" s="2245">
        <v>32464</v>
      </c>
      <c r="AM73" s="2245">
        <v>1701</v>
      </c>
      <c r="AN73" s="2245">
        <v>608</v>
      </c>
      <c r="AO73" s="1340">
        <v>42005</v>
      </c>
      <c r="AP73" s="615">
        <v>42005</v>
      </c>
      <c r="AQ73" s="73"/>
      <c r="AR73" s="64">
        <v>42005</v>
      </c>
      <c r="AS73" s="127"/>
      <c r="AT73" s="2245">
        <v>215594</v>
      </c>
      <c r="AU73" s="2245">
        <v>221269</v>
      </c>
      <c r="AV73" s="2245" t="s">
        <v>21</v>
      </c>
      <c r="AW73" s="2245" t="s">
        <v>21</v>
      </c>
      <c r="AX73" s="2245">
        <v>221269</v>
      </c>
      <c r="AY73" s="2245">
        <v>207533</v>
      </c>
      <c r="AZ73" s="2245">
        <v>13736</v>
      </c>
      <c r="BA73" s="2245">
        <v>17892</v>
      </c>
      <c r="BB73" s="2245">
        <v>21826</v>
      </c>
      <c r="BC73" s="2245">
        <v>21918</v>
      </c>
      <c r="BD73" s="2245">
        <v>1354</v>
      </c>
      <c r="BE73" s="2245" t="s">
        <v>21</v>
      </c>
      <c r="BF73" s="2245">
        <v>20564</v>
      </c>
      <c r="BG73" s="2245">
        <v>18332</v>
      </c>
      <c r="BH73" s="2245">
        <v>2232</v>
      </c>
      <c r="BI73" s="2245">
        <v>59</v>
      </c>
      <c r="BJ73" s="1340">
        <v>42005</v>
      </c>
      <c r="BK73" s="615">
        <v>42005</v>
      </c>
      <c r="BL73" s="73"/>
      <c r="BM73" s="64">
        <v>42005</v>
      </c>
      <c r="BN73" s="127"/>
      <c r="BO73" s="2245" t="s">
        <v>21</v>
      </c>
      <c r="BP73" s="2245" t="s">
        <v>21</v>
      </c>
      <c r="BQ73" s="2245" t="s">
        <v>21</v>
      </c>
      <c r="BR73" s="2245" t="s">
        <v>21</v>
      </c>
      <c r="BS73" s="2245" t="s">
        <v>21</v>
      </c>
      <c r="BT73" s="2245" t="s">
        <v>21</v>
      </c>
      <c r="BU73" s="2245" t="s">
        <v>21</v>
      </c>
      <c r="BV73" s="2245" t="s">
        <v>21</v>
      </c>
      <c r="BW73" s="614">
        <v>42005</v>
      </c>
      <c r="BX73" s="615">
        <v>42005</v>
      </c>
      <c r="BY73" s="2245"/>
      <c r="BZ73" s="2245"/>
      <c r="CA73" s="2245"/>
      <c r="CB73" s="2245"/>
      <c r="CC73" s="2245"/>
      <c r="CD73" s="2245"/>
      <c r="CE73" s="1349"/>
      <c r="CF73" s="615"/>
    </row>
    <row r="74" spans="1:84" ht="15" customHeight="1">
      <c r="A74" s="73"/>
      <c r="B74" s="64">
        <v>42370</v>
      </c>
      <c r="C74" s="127"/>
      <c r="D74" s="2245">
        <v>54</v>
      </c>
      <c r="E74" s="2245">
        <v>54</v>
      </c>
      <c r="F74" s="2245" t="s">
        <v>22</v>
      </c>
      <c r="G74" s="2245" t="s">
        <v>22</v>
      </c>
      <c r="H74" s="2245">
        <v>54</v>
      </c>
      <c r="I74" s="2245" t="s">
        <v>22</v>
      </c>
      <c r="J74" s="2245">
        <v>54</v>
      </c>
      <c r="K74" s="2245">
        <v>2</v>
      </c>
      <c r="L74" s="2245">
        <v>137349</v>
      </c>
      <c r="M74" s="2245">
        <v>137613</v>
      </c>
      <c r="N74" s="2245">
        <v>7711</v>
      </c>
      <c r="O74" s="2245">
        <v>19</v>
      </c>
      <c r="P74" s="2245">
        <v>129883</v>
      </c>
      <c r="Q74" s="2245">
        <v>123813</v>
      </c>
      <c r="R74" s="2245">
        <v>6070</v>
      </c>
      <c r="S74" s="2245">
        <v>5847</v>
      </c>
      <c r="T74" s="1340">
        <v>42370</v>
      </c>
      <c r="U74" s="615">
        <v>42370</v>
      </c>
      <c r="V74" s="73"/>
      <c r="W74" s="64">
        <v>42370</v>
      </c>
      <c r="X74" s="127"/>
      <c r="Y74" s="2245">
        <v>44360</v>
      </c>
      <c r="Z74" s="2245">
        <v>44634</v>
      </c>
      <c r="AA74" s="2245" t="s">
        <v>21</v>
      </c>
      <c r="AB74" s="2245" t="s">
        <v>21</v>
      </c>
      <c r="AC74" s="2245">
        <v>44634</v>
      </c>
      <c r="AD74" s="2245">
        <v>38950</v>
      </c>
      <c r="AE74" s="2245">
        <v>5684</v>
      </c>
      <c r="AF74" s="2245">
        <v>1020</v>
      </c>
      <c r="AG74" s="2245">
        <v>37360</v>
      </c>
      <c r="AH74" s="2245">
        <v>37109</v>
      </c>
      <c r="AI74" s="2245" t="s">
        <v>21</v>
      </c>
      <c r="AJ74" s="2245" t="s">
        <v>21</v>
      </c>
      <c r="AK74" s="2245">
        <v>37109</v>
      </c>
      <c r="AL74" s="2245">
        <v>35435</v>
      </c>
      <c r="AM74" s="2245">
        <v>1674</v>
      </c>
      <c r="AN74" s="2245">
        <v>856</v>
      </c>
      <c r="AO74" s="1340">
        <v>42370</v>
      </c>
      <c r="AP74" s="615">
        <v>42370</v>
      </c>
      <c r="AQ74" s="73"/>
      <c r="AR74" s="64">
        <v>42370</v>
      </c>
      <c r="AS74" s="127"/>
      <c r="AT74" s="2245">
        <v>179345</v>
      </c>
      <c r="AU74" s="2245">
        <v>183252</v>
      </c>
      <c r="AV74" s="2245" t="s">
        <v>21</v>
      </c>
      <c r="AW74" s="2245" t="s">
        <v>21</v>
      </c>
      <c r="AX74" s="2245">
        <v>183252</v>
      </c>
      <c r="AY74" s="2245">
        <v>167718</v>
      </c>
      <c r="AZ74" s="2245">
        <v>15534</v>
      </c>
      <c r="BA74" s="2245">
        <v>14158</v>
      </c>
      <c r="BB74" s="2245">
        <v>23220</v>
      </c>
      <c r="BC74" s="2245">
        <v>23218</v>
      </c>
      <c r="BD74" s="2245">
        <v>1434</v>
      </c>
      <c r="BE74" s="2245" t="s">
        <v>21</v>
      </c>
      <c r="BF74" s="2245">
        <v>21784</v>
      </c>
      <c r="BG74" s="2245">
        <v>19584</v>
      </c>
      <c r="BH74" s="2245">
        <v>2200</v>
      </c>
      <c r="BI74" s="2245">
        <v>61</v>
      </c>
      <c r="BJ74" s="1340">
        <v>42370</v>
      </c>
      <c r="BK74" s="615">
        <v>42370</v>
      </c>
      <c r="BL74" s="73"/>
      <c r="BM74" s="64">
        <v>42370</v>
      </c>
      <c r="BN74" s="127"/>
      <c r="BO74" s="2245" t="s">
        <v>21</v>
      </c>
      <c r="BP74" s="2245" t="s">
        <v>21</v>
      </c>
      <c r="BQ74" s="2245" t="s">
        <v>21</v>
      </c>
      <c r="BR74" s="2245" t="s">
        <v>21</v>
      </c>
      <c r="BS74" s="2245" t="s">
        <v>21</v>
      </c>
      <c r="BT74" s="2245" t="s">
        <v>21</v>
      </c>
      <c r="BU74" s="2245" t="s">
        <v>21</v>
      </c>
      <c r="BV74" s="2245" t="s">
        <v>21</v>
      </c>
      <c r="BW74" s="614">
        <v>42370</v>
      </c>
      <c r="BX74" s="615">
        <v>42370</v>
      </c>
      <c r="BY74" s="2245"/>
      <c r="BZ74" s="2245"/>
      <c r="CA74" s="2245"/>
      <c r="CB74" s="2245"/>
      <c r="CC74" s="2245"/>
      <c r="CD74" s="2245"/>
      <c r="CE74" s="1349"/>
      <c r="CF74" s="615"/>
    </row>
    <row r="75" spans="1:84" ht="15" customHeight="1">
      <c r="A75" s="73"/>
      <c r="B75" s="64">
        <v>42736</v>
      </c>
      <c r="C75" s="127"/>
      <c r="D75" s="2245">
        <v>54</v>
      </c>
      <c r="E75" s="2245">
        <v>54</v>
      </c>
      <c r="F75" s="2245" t="s">
        <v>22</v>
      </c>
      <c r="G75" s="2245" t="s">
        <v>22</v>
      </c>
      <c r="H75" s="2245">
        <v>54</v>
      </c>
      <c r="I75" s="2245" t="s">
        <v>22</v>
      </c>
      <c r="J75" s="2245">
        <v>54</v>
      </c>
      <c r="K75" s="2245">
        <v>2</v>
      </c>
      <c r="L75" s="2245">
        <v>137503</v>
      </c>
      <c r="M75" s="2245">
        <v>138306</v>
      </c>
      <c r="N75" s="2245">
        <v>8795</v>
      </c>
      <c r="O75" s="2245">
        <v>2521</v>
      </c>
      <c r="P75" s="2245">
        <v>126990</v>
      </c>
      <c r="Q75" s="2245">
        <v>118945</v>
      </c>
      <c r="R75" s="2245">
        <v>8045</v>
      </c>
      <c r="S75" s="2245">
        <v>5063</v>
      </c>
      <c r="T75" s="1340">
        <v>42736</v>
      </c>
      <c r="U75" s="615">
        <v>42736</v>
      </c>
      <c r="V75" s="73"/>
      <c r="W75" s="64">
        <v>42736</v>
      </c>
      <c r="X75" s="127"/>
      <c r="Y75" s="2245">
        <v>44357</v>
      </c>
      <c r="Z75" s="2245">
        <v>44891</v>
      </c>
      <c r="AA75" s="2245" t="s">
        <v>21</v>
      </c>
      <c r="AB75" s="2245" t="s">
        <v>21</v>
      </c>
      <c r="AC75" s="2245">
        <v>44891</v>
      </c>
      <c r="AD75" s="2245">
        <v>39264</v>
      </c>
      <c r="AE75" s="2245">
        <v>5627</v>
      </c>
      <c r="AF75" s="2245">
        <v>486</v>
      </c>
      <c r="AG75" s="2245">
        <v>34528</v>
      </c>
      <c r="AH75" s="2245">
        <v>34200</v>
      </c>
      <c r="AI75" s="2245" t="s">
        <v>21</v>
      </c>
      <c r="AJ75" s="2245" t="s">
        <v>21</v>
      </c>
      <c r="AK75" s="2245">
        <v>34200</v>
      </c>
      <c r="AL75" s="2245">
        <v>32548</v>
      </c>
      <c r="AM75" s="2245">
        <v>1652</v>
      </c>
      <c r="AN75" s="2245">
        <v>1184</v>
      </c>
      <c r="AO75" s="1340">
        <v>42736</v>
      </c>
      <c r="AP75" s="615">
        <v>42736</v>
      </c>
      <c r="AQ75" s="73"/>
      <c r="AR75" s="64">
        <v>42736</v>
      </c>
      <c r="AS75" s="127"/>
      <c r="AT75" s="2245">
        <v>168812</v>
      </c>
      <c r="AU75" s="2245">
        <v>169374</v>
      </c>
      <c r="AV75" s="2245" t="s">
        <v>21</v>
      </c>
      <c r="AW75" s="2245" t="s">
        <v>21</v>
      </c>
      <c r="AX75" s="2245">
        <v>169374</v>
      </c>
      <c r="AY75" s="2245">
        <v>154686</v>
      </c>
      <c r="AZ75" s="2245">
        <v>14688</v>
      </c>
      <c r="BA75" s="2245">
        <v>13595</v>
      </c>
      <c r="BB75" s="2245">
        <v>23249</v>
      </c>
      <c r="BC75" s="2245">
        <v>23240</v>
      </c>
      <c r="BD75" s="2245">
        <v>1603</v>
      </c>
      <c r="BE75" s="2245" t="s">
        <v>21</v>
      </c>
      <c r="BF75" s="2245">
        <v>21637</v>
      </c>
      <c r="BG75" s="2245">
        <v>19278</v>
      </c>
      <c r="BH75" s="2245">
        <v>2359</v>
      </c>
      <c r="BI75" s="2245">
        <v>69</v>
      </c>
      <c r="BJ75" s="1340">
        <v>42736</v>
      </c>
      <c r="BK75" s="615">
        <v>42736</v>
      </c>
      <c r="BL75" s="73"/>
      <c r="BM75" s="64">
        <v>42736</v>
      </c>
      <c r="BN75" s="127"/>
      <c r="BO75" s="2245" t="s">
        <v>21</v>
      </c>
      <c r="BP75" s="2245" t="s">
        <v>21</v>
      </c>
      <c r="BQ75" s="2245" t="s">
        <v>21</v>
      </c>
      <c r="BR75" s="2245" t="s">
        <v>21</v>
      </c>
      <c r="BS75" s="2245" t="s">
        <v>21</v>
      </c>
      <c r="BT75" s="2245" t="s">
        <v>21</v>
      </c>
      <c r="BU75" s="2245" t="s">
        <v>21</v>
      </c>
      <c r="BV75" s="2245" t="s">
        <v>21</v>
      </c>
      <c r="BW75" s="614">
        <v>42736</v>
      </c>
      <c r="BX75" s="615">
        <v>42736</v>
      </c>
      <c r="BY75" s="2245"/>
      <c r="BZ75" s="2245"/>
      <c r="CA75" s="2245"/>
      <c r="CB75" s="2245"/>
      <c r="CC75" s="2245"/>
      <c r="CD75" s="2245"/>
      <c r="CE75" s="1349"/>
      <c r="CF75" s="615"/>
    </row>
    <row r="76" spans="1:84" ht="7.5" customHeight="1">
      <c r="A76" s="73"/>
      <c r="B76" s="76"/>
      <c r="C76" s="127"/>
      <c r="D76" s="1461"/>
      <c r="E76" s="1461"/>
      <c r="F76" s="1461"/>
      <c r="G76" s="1461"/>
      <c r="H76" s="1461"/>
      <c r="I76" s="1461"/>
      <c r="J76" s="1461"/>
      <c r="K76" s="981"/>
      <c r="L76" s="981"/>
      <c r="M76" s="1461"/>
      <c r="N76" s="1461"/>
      <c r="O76" s="1461"/>
      <c r="P76" s="1461"/>
      <c r="Q76" s="1461"/>
      <c r="R76" s="1461"/>
      <c r="S76" s="981"/>
      <c r="T76" s="1344"/>
      <c r="U76" s="483"/>
      <c r="V76" s="73"/>
      <c r="W76" s="76"/>
      <c r="X76" s="127"/>
      <c r="Y76" s="1461"/>
      <c r="Z76" s="1461"/>
      <c r="AA76" s="1461"/>
      <c r="AB76" s="1461"/>
      <c r="AC76" s="1461"/>
      <c r="AD76" s="1461"/>
      <c r="AE76" s="1461"/>
      <c r="AF76" s="981"/>
      <c r="AG76" s="981"/>
      <c r="AH76" s="1461"/>
      <c r="AI76" s="1461"/>
      <c r="AJ76" s="1461"/>
      <c r="AK76" s="1461"/>
      <c r="AL76" s="1461"/>
      <c r="AM76" s="1461"/>
      <c r="AN76" s="981"/>
      <c r="AO76" s="1344"/>
      <c r="AP76" s="483"/>
      <c r="AQ76" s="73"/>
      <c r="AR76" s="76"/>
      <c r="AS76" s="127"/>
      <c r="AT76" s="1461"/>
      <c r="AU76" s="1461"/>
      <c r="AV76" s="1461"/>
      <c r="AW76" s="1461"/>
      <c r="AX76" s="1461"/>
      <c r="AY76" s="1461"/>
      <c r="AZ76" s="1461"/>
      <c r="BA76" s="981"/>
      <c r="BB76" s="981"/>
      <c r="BC76" s="1461"/>
      <c r="BD76" s="1461"/>
      <c r="BE76" s="1461"/>
      <c r="BF76" s="1461"/>
      <c r="BG76" s="1461"/>
      <c r="BH76" s="1461"/>
      <c r="BI76" s="981"/>
      <c r="BJ76" s="1344"/>
      <c r="BK76" s="483"/>
      <c r="BL76" s="73"/>
      <c r="BM76" s="76"/>
      <c r="BN76" s="127"/>
      <c r="BO76" s="1461"/>
      <c r="BP76" s="1461"/>
      <c r="BQ76" s="1461"/>
      <c r="BR76" s="1461"/>
      <c r="BS76" s="1461"/>
      <c r="BT76" s="1461"/>
      <c r="BU76" s="1461"/>
      <c r="BV76" s="981"/>
      <c r="BW76" s="618"/>
      <c r="BX76" s="619"/>
      <c r="BY76" s="981"/>
      <c r="BZ76" s="981"/>
      <c r="CA76" s="981"/>
      <c r="CB76" s="981"/>
      <c r="CC76" s="981"/>
      <c r="CD76" s="981"/>
      <c r="CE76" s="1353"/>
      <c r="CF76" s="483"/>
    </row>
    <row r="77" spans="1:84" ht="15" customHeight="1">
      <c r="A77" s="79">
        <v>42095</v>
      </c>
      <c r="B77" s="80">
        <v>42095</v>
      </c>
      <c r="C77" s="128">
        <v>42095</v>
      </c>
      <c r="D77" s="2246">
        <v>52</v>
      </c>
      <c r="E77" s="2246">
        <v>52</v>
      </c>
      <c r="F77" s="2246" t="s">
        <v>22</v>
      </c>
      <c r="G77" s="2246" t="s">
        <v>22</v>
      </c>
      <c r="H77" s="2246">
        <v>52</v>
      </c>
      <c r="I77" s="2246" t="s">
        <v>22</v>
      </c>
      <c r="J77" s="2246">
        <v>52</v>
      </c>
      <c r="K77" s="2246">
        <v>2</v>
      </c>
      <c r="L77" s="2246">
        <v>137304</v>
      </c>
      <c r="M77" s="2246">
        <v>138848</v>
      </c>
      <c r="N77" s="2246">
        <v>8401</v>
      </c>
      <c r="O77" s="2246">
        <v>597</v>
      </c>
      <c r="P77" s="2246">
        <v>129850</v>
      </c>
      <c r="Q77" s="2246">
        <v>122410</v>
      </c>
      <c r="R77" s="2246">
        <v>7440</v>
      </c>
      <c r="S77" s="2246">
        <v>5337</v>
      </c>
      <c r="T77" s="1342">
        <v>42095</v>
      </c>
      <c r="U77" s="619">
        <v>42095</v>
      </c>
      <c r="V77" s="79">
        <v>42095</v>
      </c>
      <c r="W77" s="80">
        <v>42095</v>
      </c>
      <c r="X77" s="128">
        <v>42095</v>
      </c>
      <c r="Y77" s="2246">
        <v>45954</v>
      </c>
      <c r="Z77" s="2246">
        <v>46011</v>
      </c>
      <c r="AA77" s="2246" t="s">
        <v>21</v>
      </c>
      <c r="AB77" s="2246" t="s">
        <v>21</v>
      </c>
      <c r="AC77" s="2246">
        <v>46011</v>
      </c>
      <c r="AD77" s="2246">
        <v>39983</v>
      </c>
      <c r="AE77" s="2246">
        <v>6028</v>
      </c>
      <c r="AF77" s="2246">
        <v>1326</v>
      </c>
      <c r="AG77" s="2246">
        <v>35622</v>
      </c>
      <c r="AH77" s="2246">
        <v>35257</v>
      </c>
      <c r="AI77" s="2246" t="s">
        <v>21</v>
      </c>
      <c r="AJ77" s="2246" t="s">
        <v>21</v>
      </c>
      <c r="AK77" s="2246">
        <v>35257</v>
      </c>
      <c r="AL77" s="2246">
        <v>33582</v>
      </c>
      <c r="AM77" s="2246">
        <v>1675</v>
      </c>
      <c r="AN77" s="2246">
        <v>856</v>
      </c>
      <c r="AO77" s="1342">
        <v>42095</v>
      </c>
      <c r="AP77" s="619">
        <v>42095</v>
      </c>
      <c r="AQ77" s="79">
        <v>42095</v>
      </c>
      <c r="AR77" s="80">
        <v>42095</v>
      </c>
      <c r="AS77" s="128">
        <v>42095</v>
      </c>
      <c r="AT77" s="2246">
        <v>201571</v>
      </c>
      <c r="AU77" s="2246">
        <v>203282</v>
      </c>
      <c r="AV77" s="2246" t="s">
        <v>21</v>
      </c>
      <c r="AW77" s="2246" t="s">
        <v>21</v>
      </c>
      <c r="AX77" s="2246">
        <v>203282</v>
      </c>
      <c r="AY77" s="2246">
        <v>189174</v>
      </c>
      <c r="AZ77" s="2246">
        <v>14108</v>
      </c>
      <c r="BA77" s="2246">
        <v>18261</v>
      </c>
      <c r="BB77" s="2246">
        <v>22125</v>
      </c>
      <c r="BC77" s="2246">
        <v>22100</v>
      </c>
      <c r="BD77" s="2246">
        <v>1542</v>
      </c>
      <c r="BE77" s="2246" t="s">
        <v>21</v>
      </c>
      <c r="BF77" s="2246">
        <v>20558</v>
      </c>
      <c r="BG77" s="2246">
        <v>18333</v>
      </c>
      <c r="BH77" s="2246">
        <v>2225</v>
      </c>
      <c r="BI77" s="2246">
        <v>70</v>
      </c>
      <c r="BJ77" s="1342">
        <v>42095</v>
      </c>
      <c r="BK77" s="619">
        <v>42095</v>
      </c>
      <c r="BL77" s="79">
        <v>42095</v>
      </c>
      <c r="BM77" s="80">
        <v>42095</v>
      </c>
      <c r="BN77" s="128">
        <v>42095</v>
      </c>
      <c r="BO77" s="2246" t="s">
        <v>21</v>
      </c>
      <c r="BP77" s="2246" t="s">
        <v>21</v>
      </c>
      <c r="BQ77" s="2246" t="s">
        <v>21</v>
      </c>
      <c r="BR77" s="2246" t="s">
        <v>21</v>
      </c>
      <c r="BS77" s="2246" t="s">
        <v>21</v>
      </c>
      <c r="BT77" s="2246" t="s">
        <v>21</v>
      </c>
      <c r="BU77" s="2246" t="s">
        <v>21</v>
      </c>
      <c r="BV77" s="2246" t="s">
        <v>21</v>
      </c>
      <c r="BW77" s="620">
        <v>42095</v>
      </c>
      <c r="BX77" s="619">
        <v>42095</v>
      </c>
      <c r="BY77" s="2246"/>
      <c r="BZ77" s="2246"/>
      <c r="CA77" s="2246"/>
      <c r="CB77" s="2246"/>
      <c r="CC77" s="2246"/>
      <c r="CD77" s="2246"/>
      <c r="CE77" s="1351"/>
      <c r="CF77" s="619"/>
    </row>
    <row r="78" spans="1:84" ht="15" customHeight="1">
      <c r="A78" s="85"/>
      <c r="B78" s="80">
        <v>42461</v>
      </c>
      <c r="C78" s="130"/>
      <c r="D78" s="2246">
        <v>52</v>
      </c>
      <c r="E78" s="2246">
        <v>52</v>
      </c>
      <c r="F78" s="2246" t="s">
        <v>22</v>
      </c>
      <c r="G78" s="2246" t="s">
        <v>22</v>
      </c>
      <c r="H78" s="2246">
        <v>52</v>
      </c>
      <c r="I78" s="2246" t="s">
        <v>22</v>
      </c>
      <c r="J78" s="2246">
        <v>52</v>
      </c>
      <c r="K78" s="2246">
        <v>2</v>
      </c>
      <c r="L78" s="2246">
        <v>139274</v>
      </c>
      <c r="M78" s="2246">
        <v>138938</v>
      </c>
      <c r="N78" s="2246">
        <v>7738</v>
      </c>
      <c r="O78" s="2246">
        <v>23</v>
      </c>
      <c r="P78" s="2246">
        <v>131177</v>
      </c>
      <c r="Q78" s="2246">
        <v>123309</v>
      </c>
      <c r="R78" s="2246">
        <v>7868</v>
      </c>
      <c r="S78" s="2246">
        <v>5603</v>
      </c>
      <c r="T78" s="1342">
        <v>42461</v>
      </c>
      <c r="U78" s="619">
        <v>42461</v>
      </c>
      <c r="V78" s="85"/>
      <c r="W78" s="80">
        <v>42461</v>
      </c>
      <c r="X78" s="130"/>
      <c r="Y78" s="2246">
        <v>43537</v>
      </c>
      <c r="Z78" s="2246">
        <v>43919</v>
      </c>
      <c r="AA78" s="2246" t="s">
        <v>21</v>
      </c>
      <c r="AB78" s="2246" t="s">
        <v>21</v>
      </c>
      <c r="AC78" s="2246">
        <v>43919</v>
      </c>
      <c r="AD78" s="2246">
        <v>38384</v>
      </c>
      <c r="AE78" s="2246">
        <v>5535</v>
      </c>
      <c r="AF78" s="2246">
        <v>945</v>
      </c>
      <c r="AG78" s="2246">
        <v>36324</v>
      </c>
      <c r="AH78" s="2246">
        <v>36252</v>
      </c>
      <c r="AI78" s="2246" t="s">
        <v>21</v>
      </c>
      <c r="AJ78" s="2246" t="s">
        <v>21</v>
      </c>
      <c r="AK78" s="2246">
        <v>36252</v>
      </c>
      <c r="AL78" s="2246">
        <v>34592</v>
      </c>
      <c r="AM78" s="2246">
        <v>1660</v>
      </c>
      <c r="AN78" s="2246">
        <v>926</v>
      </c>
      <c r="AO78" s="1342">
        <v>42461</v>
      </c>
      <c r="AP78" s="619">
        <v>42461</v>
      </c>
      <c r="AQ78" s="85"/>
      <c r="AR78" s="80">
        <v>42461</v>
      </c>
      <c r="AS78" s="130"/>
      <c r="AT78" s="2246">
        <v>166062</v>
      </c>
      <c r="AU78" s="2246">
        <v>177665</v>
      </c>
      <c r="AV78" s="2246" t="s">
        <v>21</v>
      </c>
      <c r="AW78" s="2246" t="s">
        <v>21</v>
      </c>
      <c r="AX78" s="2246">
        <v>177665</v>
      </c>
      <c r="AY78" s="2246">
        <v>162439</v>
      </c>
      <c r="AZ78" s="2246">
        <v>15226</v>
      </c>
      <c r="BA78" s="2246">
        <v>6656</v>
      </c>
      <c r="BB78" s="2246">
        <v>22778</v>
      </c>
      <c r="BC78" s="2246">
        <v>22780</v>
      </c>
      <c r="BD78" s="2246">
        <v>1495</v>
      </c>
      <c r="BE78" s="2246" t="s">
        <v>21</v>
      </c>
      <c r="BF78" s="2246">
        <v>21285</v>
      </c>
      <c r="BG78" s="2246">
        <v>19074</v>
      </c>
      <c r="BH78" s="2246">
        <v>2211</v>
      </c>
      <c r="BI78" s="2246">
        <v>67</v>
      </c>
      <c r="BJ78" s="1342">
        <v>42461</v>
      </c>
      <c r="BK78" s="619">
        <v>42461</v>
      </c>
      <c r="BL78" s="85"/>
      <c r="BM78" s="80">
        <v>42461</v>
      </c>
      <c r="BN78" s="130"/>
      <c r="BO78" s="2246" t="s">
        <v>21</v>
      </c>
      <c r="BP78" s="2246" t="s">
        <v>21</v>
      </c>
      <c r="BQ78" s="2246" t="s">
        <v>21</v>
      </c>
      <c r="BR78" s="2246" t="s">
        <v>21</v>
      </c>
      <c r="BS78" s="2246" t="s">
        <v>21</v>
      </c>
      <c r="BT78" s="2246" t="s">
        <v>21</v>
      </c>
      <c r="BU78" s="2246" t="s">
        <v>21</v>
      </c>
      <c r="BV78" s="2246" t="s">
        <v>21</v>
      </c>
      <c r="BW78" s="620">
        <v>42461</v>
      </c>
      <c r="BX78" s="619">
        <v>42461</v>
      </c>
      <c r="BY78" s="2246"/>
      <c r="BZ78" s="2246"/>
      <c r="CA78" s="2246"/>
      <c r="CB78" s="2246"/>
      <c r="CC78" s="2246"/>
      <c r="CD78" s="2246"/>
      <c r="CE78" s="1351"/>
      <c r="CF78" s="619"/>
    </row>
    <row r="79" spans="1:84" ht="7.5" customHeight="1">
      <c r="A79" s="85"/>
      <c r="B79" s="87"/>
      <c r="C79" s="130"/>
      <c r="D79" s="110"/>
      <c r="E79" s="110"/>
      <c r="F79" s="110"/>
      <c r="G79" s="110"/>
      <c r="H79" s="110"/>
      <c r="I79" s="110"/>
      <c r="J79" s="110"/>
      <c r="K79" s="110"/>
      <c r="L79" s="110"/>
      <c r="M79" s="110"/>
      <c r="N79" s="110"/>
      <c r="O79" s="110"/>
      <c r="P79" s="110"/>
      <c r="Q79" s="110"/>
      <c r="R79" s="110"/>
      <c r="S79" s="110"/>
      <c r="T79" s="1344"/>
      <c r="U79" s="483"/>
      <c r="V79" s="85"/>
      <c r="W79" s="87"/>
      <c r="X79" s="130"/>
      <c r="Y79" s="110"/>
      <c r="Z79" s="110"/>
      <c r="AA79" s="110"/>
      <c r="AB79" s="110"/>
      <c r="AC79" s="110"/>
      <c r="AD79" s="110"/>
      <c r="AE79" s="110"/>
      <c r="AF79" s="110"/>
      <c r="AG79" s="110"/>
      <c r="AH79" s="110"/>
      <c r="AI79" s="110"/>
      <c r="AJ79" s="110"/>
      <c r="AK79" s="110"/>
      <c r="AL79" s="110"/>
      <c r="AM79" s="110"/>
      <c r="AN79" s="110"/>
      <c r="AO79" s="1344"/>
      <c r="AP79" s="483"/>
      <c r="AQ79" s="85"/>
      <c r="AR79" s="87"/>
      <c r="AS79" s="130"/>
      <c r="AT79" s="110"/>
      <c r="AU79" s="110"/>
      <c r="AV79" s="110"/>
      <c r="AW79" s="110"/>
      <c r="AX79" s="110"/>
      <c r="AY79" s="110"/>
      <c r="AZ79" s="110"/>
      <c r="BA79" s="110"/>
      <c r="BB79" s="110"/>
      <c r="BC79" s="110"/>
      <c r="BD79" s="110"/>
      <c r="BE79" s="110"/>
      <c r="BF79" s="110"/>
      <c r="BG79" s="110"/>
      <c r="BH79" s="110"/>
      <c r="BI79" s="110"/>
      <c r="BJ79" s="1344"/>
      <c r="BK79" s="483"/>
      <c r="BL79" s="85"/>
      <c r="BM79" s="87"/>
      <c r="BN79" s="130"/>
      <c r="BO79" s="110"/>
      <c r="BP79" s="110"/>
      <c r="BQ79" s="110"/>
      <c r="BR79" s="110"/>
      <c r="BS79" s="110"/>
      <c r="BT79" s="110"/>
      <c r="BU79" s="110"/>
      <c r="BV79" s="110"/>
      <c r="BW79" s="620"/>
      <c r="BX79" s="619"/>
      <c r="BY79" s="110"/>
      <c r="BZ79" s="110"/>
      <c r="CA79" s="110"/>
      <c r="CB79" s="110"/>
      <c r="CC79" s="110"/>
      <c r="CD79" s="110"/>
      <c r="CE79" s="1353"/>
      <c r="CF79" s="483"/>
    </row>
    <row r="80" spans="1:84" ht="15" customHeight="1">
      <c r="A80" s="88" t="s">
        <v>1582</v>
      </c>
      <c r="B80" s="89" t="s">
        <v>23</v>
      </c>
      <c r="C80" s="132" t="s">
        <v>163</v>
      </c>
      <c r="D80" s="2246">
        <v>11</v>
      </c>
      <c r="E80" s="2246">
        <v>11</v>
      </c>
      <c r="F80" s="2246" t="s">
        <v>22</v>
      </c>
      <c r="G80" s="2246" t="s">
        <v>22</v>
      </c>
      <c r="H80" s="2246">
        <v>11</v>
      </c>
      <c r="I80" s="2246" t="s">
        <v>22</v>
      </c>
      <c r="J80" s="2246">
        <v>11</v>
      </c>
      <c r="K80" s="2246">
        <v>2</v>
      </c>
      <c r="L80" s="2246">
        <v>36080</v>
      </c>
      <c r="M80" s="2246">
        <v>36348</v>
      </c>
      <c r="N80" s="2246">
        <v>1903</v>
      </c>
      <c r="O80" s="2246">
        <v>11</v>
      </c>
      <c r="P80" s="2246">
        <v>34434</v>
      </c>
      <c r="Q80" s="2246">
        <v>31294</v>
      </c>
      <c r="R80" s="2246">
        <v>3140</v>
      </c>
      <c r="S80" s="2246">
        <v>5603</v>
      </c>
      <c r="T80" s="1427" t="s">
        <v>25</v>
      </c>
      <c r="U80" s="622" t="s">
        <v>1583</v>
      </c>
      <c r="V80" s="88" t="s">
        <v>1582</v>
      </c>
      <c r="W80" s="89" t="s">
        <v>23</v>
      </c>
      <c r="X80" s="132" t="s">
        <v>163</v>
      </c>
      <c r="Y80" s="2246">
        <v>10504</v>
      </c>
      <c r="Z80" s="2246">
        <v>10579</v>
      </c>
      <c r="AA80" s="2246" t="s">
        <v>21</v>
      </c>
      <c r="AB80" s="2246" t="s">
        <v>21</v>
      </c>
      <c r="AC80" s="2246">
        <v>10579</v>
      </c>
      <c r="AD80" s="2246">
        <v>9398</v>
      </c>
      <c r="AE80" s="2246">
        <v>1181</v>
      </c>
      <c r="AF80" s="2246">
        <v>945</v>
      </c>
      <c r="AG80" s="2246">
        <v>8575</v>
      </c>
      <c r="AH80" s="2246">
        <v>8506</v>
      </c>
      <c r="AI80" s="2246" t="s">
        <v>21</v>
      </c>
      <c r="AJ80" s="2246" t="s">
        <v>21</v>
      </c>
      <c r="AK80" s="2246">
        <v>8506</v>
      </c>
      <c r="AL80" s="2246">
        <v>8088</v>
      </c>
      <c r="AM80" s="2246">
        <v>418</v>
      </c>
      <c r="AN80" s="2246">
        <v>926</v>
      </c>
      <c r="AO80" s="1427" t="s">
        <v>25</v>
      </c>
      <c r="AP80" s="622" t="s">
        <v>1583</v>
      </c>
      <c r="AQ80" s="88" t="s">
        <v>1582</v>
      </c>
      <c r="AR80" s="89" t="s">
        <v>23</v>
      </c>
      <c r="AS80" s="132" t="s">
        <v>163</v>
      </c>
      <c r="AT80" s="2246">
        <v>30081</v>
      </c>
      <c r="AU80" s="2246">
        <v>37582</v>
      </c>
      <c r="AV80" s="2246" t="s">
        <v>21</v>
      </c>
      <c r="AW80" s="2246" t="s">
        <v>21</v>
      </c>
      <c r="AX80" s="2246">
        <v>37582</v>
      </c>
      <c r="AY80" s="2246">
        <v>34128</v>
      </c>
      <c r="AZ80" s="2246">
        <v>3454</v>
      </c>
      <c r="BA80" s="2246">
        <v>6656</v>
      </c>
      <c r="BB80" s="2246">
        <v>5210</v>
      </c>
      <c r="BC80" s="2246">
        <v>5203</v>
      </c>
      <c r="BD80" s="2246">
        <v>404</v>
      </c>
      <c r="BE80" s="2246" t="s">
        <v>21</v>
      </c>
      <c r="BF80" s="2246">
        <v>4799</v>
      </c>
      <c r="BG80" s="2246">
        <v>4212</v>
      </c>
      <c r="BH80" s="2246">
        <v>587</v>
      </c>
      <c r="BI80" s="2246">
        <v>67</v>
      </c>
      <c r="BJ80" s="1427" t="s">
        <v>25</v>
      </c>
      <c r="BK80" s="622" t="s">
        <v>1583</v>
      </c>
      <c r="BL80" s="88" t="s">
        <v>1582</v>
      </c>
      <c r="BM80" s="89" t="s">
        <v>23</v>
      </c>
      <c r="BN80" s="132" t="s">
        <v>163</v>
      </c>
      <c r="BO80" s="2246" t="s">
        <v>21</v>
      </c>
      <c r="BP80" s="2246" t="s">
        <v>21</v>
      </c>
      <c r="BQ80" s="2246" t="s">
        <v>21</v>
      </c>
      <c r="BR80" s="2246" t="s">
        <v>21</v>
      </c>
      <c r="BS80" s="2246" t="s">
        <v>21</v>
      </c>
      <c r="BT80" s="2246" t="s">
        <v>21</v>
      </c>
      <c r="BU80" s="2246" t="s">
        <v>21</v>
      </c>
      <c r="BV80" s="2246" t="s">
        <v>21</v>
      </c>
      <c r="BW80" s="621" t="s">
        <v>25</v>
      </c>
      <c r="BX80" s="622" t="s">
        <v>1583</v>
      </c>
      <c r="BY80" s="2246"/>
      <c r="BZ80" s="2246"/>
      <c r="CA80" s="2246"/>
      <c r="CB80" s="2246"/>
      <c r="CC80" s="2246"/>
      <c r="CD80" s="2246"/>
      <c r="CE80" s="1432"/>
      <c r="CF80" s="622"/>
    </row>
    <row r="81" spans="1:84" ht="15" customHeight="1">
      <c r="A81" s="93" t="s">
        <v>26</v>
      </c>
      <c r="B81" s="94" t="s">
        <v>26</v>
      </c>
      <c r="C81" s="132" t="s">
        <v>164</v>
      </c>
      <c r="D81" s="2246">
        <v>15</v>
      </c>
      <c r="E81" s="2246">
        <v>15</v>
      </c>
      <c r="F81" s="2246" t="s">
        <v>22</v>
      </c>
      <c r="G81" s="2246" t="s">
        <v>22</v>
      </c>
      <c r="H81" s="2246">
        <v>15</v>
      </c>
      <c r="I81" s="2246" t="s">
        <v>22</v>
      </c>
      <c r="J81" s="2246">
        <v>15</v>
      </c>
      <c r="K81" s="2246">
        <v>2</v>
      </c>
      <c r="L81" s="2246">
        <v>32831</v>
      </c>
      <c r="M81" s="2246">
        <v>32414</v>
      </c>
      <c r="N81" s="2246">
        <v>1810</v>
      </c>
      <c r="O81" s="2246">
        <v>7</v>
      </c>
      <c r="P81" s="2246">
        <v>30597</v>
      </c>
      <c r="Q81" s="2246">
        <v>29295</v>
      </c>
      <c r="R81" s="2246">
        <v>1302</v>
      </c>
      <c r="S81" s="2246">
        <v>6018</v>
      </c>
      <c r="T81" s="1343" t="s">
        <v>27</v>
      </c>
      <c r="U81" s="623" t="s">
        <v>26</v>
      </c>
      <c r="V81" s="93" t="s">
        <v>26</v>
      </c>
      <c r="W81" s="94" t="s">
        <v>26</v>
      </c>
      <c r="X81" s="132" t="s">
        <v>164</v>
      </c>
      <c r="Y81" s="2246">
        <v>11374</v>
      </c>
      <c r="Z81" s="2246">
        <v>11274</v>
      </c>
      <c r="AA81" s="2246" t="s">
        <v>21</v>
      </c>
      <c r="AB81" s="2246" t="s">
        <v>21</v>
      </c>
      <c r="AC81" s="2246">
        <v>11274</v>
      </c>
      <c r="AD81" s="2246">
        <v>9963</v>
      </c>
      <c r="AE81" s="2246">
        <v>1311</v>
      </c>
      <c r="AF81" s="2246">
        <v>1045</v>
      </c>
      <c r="AG81" s="2246">
        <v>8847</v>
      </c>
      <c r="AH81" s="2246">
        <v>8489</v>
      </c>
      <c r="AI81" s="2246" t="s">
        <v>21</v>
      </c>
      <c r="AJ81" s="2246" t="s">
        <v>21</v>
      </c>
      <c r="AK81" s="2246">
        <v>8489</v>
      </c>
      <c r="AL81" s="2246">
        <v>8086</v>
      </c>
      <c r="AM81" s="2246">
        <v>403</v>
      </c>
      <c r="AN81" s="2246">
        <v>1283</v>
      </c>
      <c r="AO81" s="1343" t="s">
        <v>27</v>
      </c>
      <c r="AP81" s="623" t="s">
        <v>26</v>
      </c>
      <c r="AQ81" s="93" t="s">
        <v>26</v>
      </c>
      <c r="AR81" s="94" t="s">
        <v>26</v>
      </c>
      <c r="AS81" s="132" t="s">
        <v>164</v>
      </c>
      <c r="AT81" s="2246">
        <v>46020</v>
      </c>
      <c r="AU81" s="2246">
        <v>36787</v>
      </c>
      <c r="AV81" s="2246" t="s">
        <v>21</v>
      </c>
      <c r="AW81" s="2246" t="s">
        <v>21</v>
      </c>
      <c r="AX81" s="2246">
        <v>36787</v>
      </c>
      <c r="AY81" s="2246">
        <v>32864</v>
      </c>
      <c r="AZ81" s="2246">
        <v>3923</v>
      </c>
      <c r="BA81" s="2246">
        <v>15889</v>
      </c>
      <c r="BB81" s="2246">
        <v>5679</v>
      </c>
      <c r="BC81" s="2246">
        <v>5672</v>
      </c>
      <c r="BD81" s="2246">
        <v>528</v>
      </c>
      <c r="BE81" s="2246" t="s">
        <v>21</v>
      </c>
      <c r="BF81" s="2246">
        <v>5144</v>
      </c>
      <c r="BG81" s="2246">
        <v>4534</v>
      </c>
      <c r="BH81" s="2246">
        <v>610</v>
      </c>
      <c r="BI81" s="2246">
        <v>74</v>
      </c>
      <c r="BJ81" s="1343" t="s">
        <v>27</v>
      </c>
      <c r="BK81" s="623" t="s">
        <v>26</v>
      </c>
      <c r="BL81" s="93" t="s">
        <v>26</v>
      </c>
      <c r="BM81" s="94" t="s">
        <v>26</v>
      </c>
      <c r="BN81" s="132" t="s">
        <v>164</v>
      </c>
      <c r="BO81" s="2246" t="s">
        <v>21</v>
      </c>
      <c r="BP81" s="2246" t="s">
        <v>21</v>
      </c>
      <c r="BQ81" s="2246" t="s">
        <v>21</v>
      </c>
      <c r="BR81" s="2246" t="s">
        <v>21</v>
      </c>
      <c r="BS81" s="2246" t="s">
        <v>21</v>
      </c>
      <c r="BT81" s="2246" t="s">
        <v>21</v>
      </c>
      <c r="BU81" s="2246" t="s">
        <v>21</v>
      </c>
      <c r="BV81" s="2246" t="s">
        <v>21</v>
      </c>
      <c r="BW81" s="621" t="s">
        <v>27</v>
      </c>
      <c r="BX81" s="623" t="s">
        <v>26</v>
      </c>
      <c r="BY81" s="2246"/>
      <c r="BZ81" s="2246"/>
      <c r="CA81" s="2246"/>
      <c r="CB81" s="2246"/>
      <c r="CC81" s="2246"/>
      <c r="CD81" s="2246"/>
      <c r="CE81" s="1352"/>
      <c r="CF81" s="623"/>
    </row>
    <row r="82" spans="1:84" ht="15" customHeight="1">
      <c r="A82" s="88" t="s">
        <v>26</v>
      </c>
      <c r="B82" s="89" t="s">
        <v>26</v>
      </c>
      <c r="C82" s="132" t="s">
        <v>165</v>
      </c>
      <c r="D82" s="2246">
        <v>13</v>
      </c>
      <c r="E82" s="2246">
        <v>13</v>
      </c>
      <c r="F82" s="2246" t="s">
        <v>22</v>
      </c>
      <c r="G82" s="2246" t="s">
        <v>22</v>
      </c>
      <c r="H82" s="2246">
        <v>13</v>
      </c>
      <c r="I82" s="2246" t="s">
        <v>22</v>
      </c>
      <c r="J82" s="2246">
        <v>13</v>
      </c>
      <c r="K82" s="2246">
        <v>2</v>
      </c>
      <c r="L82" s="2246">
        <v>31858</v>
      </c>
      <c r="M82" s="2246">
        <v>32411</v>
      </c>
      <c r="N82" s="2246">
        <v>2122</v>
      </c>
      <c r="O82" s="2246">
        <v>19</v>
      </c>
      <c r="P82" s="2246">
        <v>30270</v>
      </c>
      <c r="Q82" s="2246">
        <v>28844</v>
      </c>
      <c r="R82" s="2246">
        <v>1426</v>
      </c>
      <c r="S82" s="2246">
        <v>5459</v>
      </c>
      <c r="T82" s="1343" t="s">
        <v>28</v>
      </c>
      <c r="U82" s="623" t="s">
        <v>26</v>
      </c>
      <c r="V82" s="88" t="s">
        <v>26</v>
      </c>
      <c r="W82" s="89" t="s">
        <v>26</v>
      </c>
      <c r="X82" s="132" t="s">
        <v>165</v>
      </c>
      <c r="Y82" s="2246">
        <v>10692</v>
      </c>
      <c r="Z82" s="2246">
        <v>11267</v>
      </c>
      <c r="AA82" s="2246" t="s">
        <v>21</v>
      </c>
      <c r="AB82" s="2246" t="s">
        <v>21</v>
      </c>
      <c r="AC82" s="2246">
        <v>11267</v>
      </c>
      <c r="AD82" s="2246">
        <v>9731</v>
      </c>
      <c r="AE82" s="2246">
        <v>1536</v>
      </c>
      <c r="AF82" s="2246">
        <v>470</v>
      </c>
      <c r="AG82" s="2246">
        <v>8954</v>
      </c>
      <c r="AH82" s="2246">
        <v>8895</v>
      </c>
      <c r="AI82" s="2246" t="s">
        <v>21</v>
      </c>
      <c r="AJ82" s="2246" t="s">
        <v>21</v>
      </c>
      <c r="AK82" s="2246">
        <v>8895</v>
      </c>
      <c r="AL82" s="2246">
        <v>8489</v>
      </c>
      <c r="AM82" s="2246">
        <v>406</v>
      </c>
      <c r="AN82" s="2246">
        <v>1342</v>
      </c>
      <c r="AO82" s="1343" t="s">
        <v>28</v>
      </c>
      <c r="AP82" s="623" t="s">
        <v>26</v>
      </c>
      <c r="AQ82" s="88" t="s">
        <v>26</v>
      </c>
      <c r="AR82" s="89" t="s">
        <v>26</v>
      </c>
      <c r="AS82" s="132" t="s">
        <v>165</v>
      </c>
      <c r="AT82" s="2246">
        <v>43194</v>
      </c>
      <c r="AU82" s="2246">
        <v>46342</v>
      </c>
      <c r="AV82" s="2246" t="s">
        <v>21</v>
      </c>
      <c r="AW82" s="2246" t="s">
        <v>21</v>
      </c>
      <c r="AX82" s="2246">
        <v>46342</v>
      </c>
      <c r="AY82" s="2246">
        <v>42587</v>
      </c>
      <c r="AZ82" s="2246">
        <v>3755</v>
      </c>
      <c r="BA82" s="2246">
        <v>12740</v>
      </c>
      <c r="BB82" s="2246">
        <v>5958</v>
      </c>
      <c r="BC82" s="2246">
        <v>5971</v>
      </c>
      <c r="BD82" s="2246">
        <v>314</v>
      </c>
      <c r="BE82" s="2246" t="s">
        <v>21</v>
      </c>
      <c r="BF82" s="2246">
        <v>5657</v>
      </c>
      <c r="BG82" s="2246">
        <v>5052</v>
      </c>
      <c r="BH82" s="2246">
        <v>605</v>
      </c>
      <c r="BI82" s="2246">
        <v>61</v>
      </c>
      <c r="BJ82" s="1343" t="s">
        <v>28</v>
      </c>
      <c r="BK82" s="623" t="s">
        <v>26</v>
      </c>
      <c r="BL82" s="88" t="s">
        <v>26</v>
      </c>
      <c r="BM82" s="89" t="s">
        <v>26</v>
      </c>
      <c r="BN82" s="132" t="s">
        <v>165</v>
      </c>
      <c r="BO82" s="2246" t="s">
        <v>21</v>
      </c>
      <c r="BP82" s="2246" t="s">
        <v>21</v>
      </c>
      <c r="BQ82" s="2246" t="s">
        <v>21</v>
      </c>
      <c r="BR82" s="2246" t="s">
        <v>21</v>
      </c>
      <c r="BS82" s="2246" t="s">
        <v>21</v>
      </c>
      <c r="BT82" s="2246" t="s">
        <v>21</v>
      </c>
      <c r="BU82" s="2246" t="s">
        <v>21</v>
      </c>
      <c r="BV82" s="2246" t="s">
        <v>21</v>
      </c>
      <c r="BW82" s="621" t="s">
        <v>28</v>
      </c>
      <c r="BX82" s="623" t="s">
        <v>26</v>
      </c>
      <c r="BY82" s="2246"/>
      <c r="BZ82" s="2246"/>
      <c r="CA82" s="2246"/>
      <c r="CB82" s="2246"/>
      <c r="CC82" s="2246"/>
      <c r="CD82" s="2246"/>
      <c r="CE82" s="1352"/>
      <c r="CF82" s="623"/>
    </row>
    <row r="83" spans="1:84" ht="15" customHeight="1">
      <c r="A83" s="88" t="s">
        <v>26</v>
      </c>
      <c r="B83" s="89" t="s">
        <v>26</v>
      </c>
      <c r="C83" s="132" t="s">
        <v>166</v>
      </c>
      <c r="D83" s="2246">
        <v>15</v>
      </c>
      <c r="E83" s="2246">
        <v>15</v>
      </c>
      <c r="F83" s="2246" t="s">
        <v>22</v>
      </c>
      <c r="G83" s="2246" t="s">
        <v>22</v>
      </c>
      <c r="H83" s="2246">
        <v>15</v>
      </c>
      <c r="I83" s="2246" t="s">
        <v>22</v>
      </c>
      <c r="J83" s="2246">
        <v>15</v>
      </c>
      <c r="K83" s="2246">
        <v>2</v>
      </c>
      <c r="L83" s="2246">
        <v>36734</v>
      </c>
      <c r="M83" s="2246">
        <v>37133</v>
      </c>
      <c r="N83" s="2246">
        <v>2960</v>
      </c>
      <c r="O83" s="2246">
        <v>2484</v>
      </c>
      <c r="P83" s="2246">
        <v>31689</v>
      </c>
      <c r="Q83" s="2246">
        <v>29512</v>
      </c>
      <c r="R83" s="2246">
        <v>2177</v>
      </c>
      <c r="S83" s="2246">
        <v>5063</v>
      </c>
      <c r="T83" s="1343" t="s">
        <v>29</v>
      </c>
      <c r="U83" s="623" t="s">
        <v>26</v>
      </c>
      <c r="V83" s="88" t="s">
        <v>26</v>
      </c>
      <c r="W83" s="89" t="s">
        <v>26</v>
      </c>
      <c r="X83" s="132" t="s">
        <v>166</v>
      </c>
      <c r="Y83" s="2246">
        <v>11787</v>
      </c>
      <c r="Z83" s="2246">
        <v>11771</v>
      </c>
      <c r="AA83" s="2246" t="s">
        <v>21</v>
      </c>
      <c r="AB83" s="2246" t="s">
        <v>21</v>
      </c>
      <c r="AC83" s="2246">
        <v>11771</v>
      </c>
      <c r="AD83" s="2246">
        <v>10172</v>
      </c>
      <c r="AE83" s="2246">
        <v>1599</v>
      </c>
      <c r="AF83" s="2246">
        <v>486</v>
      </c>
      <c r="AG83" s="2246">
        <v>8152</v>
      </c>
      <c r="AH83" s="2246">
        <v>8310</v>
      </c>
      <c r="AI83" s="2246" t="s">
        <v>21</v>
      </c>
      <c r="AJ83" s="2246" t="s">
        <v>21</v>
      </c>
      <c r="AK83" s="2246">
        <v>8310</v>
      </c>
      <c r="AL83" s="2246">
        <v>7885</v>
      </c>
      <c r="AM83" s="2246">
        <v>425</v>
      </c>
      <c r="AN83" s="2246">
        <v>1184</v>
      </c>
      <c r="AO83" s="1343" t="s">
        <v>29</v>
      </c>
      <c r="AP83" s="623" t="s">
        <v>26</v>
      </c>
      <c r="AQ83" s="88" t="s">
        <v>26</v>
      </c>
      <c r="AR83" s="89" t="s">
        <v>26</v>
      </c>
      <c r="AS83" s="132" t="s">
        <v>166</v>
      </c>
      <c r="AT83" s="2246">
        <v>49517</v>
      </c>
      <c r="AU83" s="2246">
        <v>48663</v>
      </c>
      <c r="AV83" s="2246" t="s">
        <v>21</v>
      </c>
      <c r="AW83" s="2246" t="s">
        <v>21</v>
      </c>
      <c r="AX83" s="2246">
        <v>48663</v>
      </c>
      <c r="AY83" s="2246">
        <v>45107</v>
      </c>
      <c r="AZ83" s="2246">
        <v>3556</v>
      </c>
      <c r="BA83" s="2246">
        <v>13595</v>
      </c>
      <c r="BB83" s="2246">
        <v>6402</v>
      </c>
      <c r="BC83" s="2246">
        <v>6394</v>
      </c>
      <c r="BD83" s="2246">
        <v>357</v>
      </c>
      <c r="BE83" s="2246" t="s">
        <v>21</v>
      </c>
      <c r="BF83" s="2246">
        <v>6037</v>
      </c>
      <c r="BG83" s="2246">
        <v>5480</v>
      </c>
      <c r="BH83" s="2246">
        <v>557</v>
      </c>
      <c r="BI83" s="2246">
        <v>69</v>
      </c>
      <c r="BJ83" s="1343" t="s">
        <v>29</v>
      </c>
      <c r="BK83" s="623" t="s">
        <v>26</v>
      </c>
      <c r="BL83" s="88" t="s">
        <v>26</v>
      </c>
      <c r="BM83" s="89" t="s">
        <v>26</v>
      </c>
      <c r="BN83" s="132" t="s">
        <v>166</v>
      </c>
      <c r="BO83" s="2246" t="s">
        <v>21</v>
      </c>
      <c r="BP83" s="2246" t="s">
        <v>21</v>
      </c>
      <c r="BQ83" s="2246" t="s">
        <v>21</v>
      </c>
      <c r="BR83" s="2246" t="s">
        <v>21</v>
      </c>
      <c r="BS83" s="2246" t="s">
        <v>21</v>
      </c>
      <c r="BT83" s="2246" t="s">
        <v>21</v>
      </c>
      <c r="BU83" s="2246" t="s">
        <v>21</v>
      </c>
      <c r="BV83" s="2246" t="s">
        <v>21</v>
      </c>
      <c r="BW83" s="621" t="s">
        <v>29</v>
      </c>
      <c r="BX83" s="623" t="s">
        <v>26</v>
      </c>
      <c r="BY83" s="2246"/>
      <c r="BZ83" s="2246"/>
      <c r="CA83" s="2246"/>
      <c r="CB83" s="2246"/>
      <c r="CC83" s="2246"/>
      <c r="CD83" s="2246"/>
      <c r="CE83" s="1352"/>
      <c r="CF83" s="623"/>
    </row>
    <row r="84" spans="1:84" ht="7.5" customHeight="1">
      <c r="A84" s="85"/>
      <c r="B84" s="87"/>
      <c r="C84" s="134"/>
      <c r="D84" s="110"/>
      <c r="E84" s="110"/>
      <c r="F84" s="110"/>
      <c r="G84" s="110"/>
      <c r="H84" s="110"/>
      <c r="I84" s="110"/>
      <c r="J84" s="110"/>
      <c r="K84" s="110"/>
      <c r="L84" s="110"/>
      <c r="M84" s="110"/>
      <c r="N84" s="110"/>
      <c r="O84" s="110"/>
      <c r="P84" s="110"/>
      <c r="Q84" s="110"/>
      <c r="R84" s="110"/>
      <c r="S84" s="110"/>
      <c r="T84" s="1344"/>
      <c r="U84" s="483"/>
      <c r="V84" s="85"/>
      <c r="W84" s="87"/>
      <c r="X84" s="134"/>
      <c r="Y84" s="110"/>
      <c r="Z84" s="110"/>
      <c r="AA84" s="110"/>
      <c r="AB84" s="110"/>
      <c r="AC84" s="110"/>
      <c r="AD84" s="110"/>
      <c r="AE84" s="110"/>
      <c r="AF84" s="110"/>
      <c r="AG84" s="110"/>
      <c r="AH84" s="110"/>
      <c r="AI84" s="110"/>
      <c r="AJ84" s="110"/>
      <c r="AK84" s="110"/>
      <c r="AL84" s="110"/>
      <c r="AM84" s="110"/>
      <c r="AN84" s="110"/>
      <c r="AO84" s="1344"/>
      <c r="AP84" s="483"/>
      <c r="AQ84" s="85"/>
      <c r="AR84" s="87"/>
      <c r="AS84" s="134"/>
      <c r="AT84" s="110"/>
      <c r="AU84" s="110"/>
      <c r="AV84" s="110"/>
      <c r="AW84" s="110"/>
      <c r="AX84" s="110"/>
      <c r="AY84" s="110"/>
      <c r="AZ84" s="110"/>
      <c r="BA84" s="110"/>
      <c r="BB84" s="110"/>
      <c r="BC84" s="110"/>
      <c r="BD84" s="110"/>
      <c r="BE84" s="110"/>
      <c r="BF84" s="110"/>
      <c r="BG84" s="110"/>
      <c r="BH84" s="110"/>
      <c r="BI84" s="110"/>
      <c r="BJ84" s="1344"/>
      <c r="BK84" s="483"/>
      <c r="BL84" s="85"/>
      <c r="BM84" s="87"/>
      <c r="BN84" s="134"/>
      <c r="BO84" s="110"/>
      <c r="BP84" s="110"/>
      <c r="BQ84" s="110"/>
      <c r="BR84" s="110"/>
      <c r="BS84" s="110"/>
      <c r="BT84" s="110"/>
      <c r="BU84" s="110"/>
      <c r="BV84" s="110"/>
      <c r="BW84" s="1807"/>
      <c r="BX84" s="644"/>
      <c r="BY84" s="110"/>
      <c r="BZ84" s="110"/>
      <c r="CA84" s="110"/>
      <c r="CB84" s="110"/>
      <c r="CC84" s="110"/>
      <c r="CD84" s="110"/>
      <c r="CE84" s="1353"/>
      <c r="CF84" s="483"/>
    </row>
    <row r="85" spans="1:84" ht="15" customHeight="1">
      <c r="A85" s="88" t="s">
        <v>1582</v>
      </c>
      <c r="B85" s="89" t="s">
        <v>23</v>
      </c>
      <c r="C85" s="135" t="s">
        <v>167</v>
      </c>
      <c r="D85" s="2246">
        <v>3</v>
      </c>
      <c r="E85" s="2246">
        <v>3</v>
      </c>
      <c r="F85" s="2246" t="s">
        <v>22</v>
      </c>
      <c r="G85" s="2246" t="s">
        <v>22</v>
      </c>
      <c r="H85" s="2246">
        <v>3</v>
      </c>
      <c r="I85" s="2246" t="s">
        <v>22</v>
      </c>
      <c r="J85" s="2246">
        <v>3</v>
      </c>
      <c r="K85" s="2246">
        <v>2</v>
      </c>
      <c r="L85" s="2246">
        <v>11888</v>
      </c>
      <c r="M85" s="2246">
        <v>12414</v>
      </c>
      <c r="N85" s="2246">
        <v>659</v>
      </c>
      <c r="O85" s="2246">
        <v>1</v>
      </c>
      <c r="P85" s="2246">
        <v>11754</v>
      </c>
      <c r="Q85" s="2246">
        <v>10961</v>
      </c>
      <c r="R85" s="2246">
        <v>793</v>
      </c>
      <c r="S85" s="2246">
        <v>5329</v>
      </c>
      <c r="T85" s="1427" t="s">
        <v>30</v>
      </c>
      <c r="U85" s="622" t="s">
        <v>1583</v>
      </c>
      <c r="V85" s="88" t="s">
        <v>1582</v>
      </c>
      <c r="W85" s="89" t="s">
        <v>23</v>
      </c>
      <c r="X85" s="135" t="s">
        <v>167</v>
      </c>
      <c r="Y85" s="2246">
        <v>3606</v>
      </c>
      <c r="Z85" s="2246">
        <v>3691</v>
      </c>
      <c r="AA85" s="2246" t="s">
        <v>21</v>
      </c>
      <c r="AB85" s="2246" t="s">
        <v>21</v>
      </c>
      <c r="AC85" s="2246">
        <v>3691</v>
      </c>
      <c r="AD85" s="2246">
        <v>3224</v>
      </c>
      <c r="AE85" s="2246">
        <v>467</v>
      </c>
      <c r="AF85" s="2246">
        <v>935</v>
      </c>
      <c r="AG85" s="2246">
        <v>2645</v>
      </c>
      <c r="AH85" s="2246">
        <v>2691</v>
      </c>
      <c r="AI85" s="2246" t="s">
        <v>21</v>
      </c>
      <c r="AJ85" s="2246" t="s">
        <v>21</v>
      </c>
      <c r="AK85" s="2246">
        <v>2691</v>
      </c>
      <c r="AL85" s="2246">
        <v>2554</v>
      </c>
      <c r="AM85" s="2246">
        <v>137</v>
      </c>
      <c r="AN85" s="2246">
        <v>811</v>
      </c>
      <c r="AO85" s="1427" t="s">
        <v>30</v>
      </c>
      <c r="AP85" s="622" t="s">
        <v>1583</v>
      </c>
      <c r="AQ85" s="88" t="s">
        <v>1582</v>
      </c>
      <c r="AR85" s="89" t="s">
        <v>23</v>
      </c>
      <c r="AS85" s="135" t="s">
        <v>167</v>
      </c>
      <c r="AT85" s="2246">
        <v>18432</v>
      </c>
      <c r="AU85" s="2246">
        <v>15963</v>
      </c>
      <c r="AV85" s="2246" t="s">
        <v>21</v>
      </c>
      <c r="AW85" s="2246" t="s">
        <v>21</v>
      </c>
      <c r="AX85" s="2246">
        <v>15963</v>
      </c>
      <c r="AY85" s="2246">
        <v>14668</v>
      </c>
      <c r="AZ85" s="2246">
        <v>1295</v>
      </c>
      <c r="BA85" s="2246">
        <v>16627</v>
      </c>
      <c r="BB85" s="2246">
        <v>1930</v>
      </c>
      <c r="BC85" s="2246">
        <v>1928</v>
      </c>
      <c r="BD85" s="2246">
        <v>117</v>
      </c>
      <c r="BE85" s="2246" t="s">
        <v>21</v>
      </c>
      <c r="BF85" s="2246">
        <v>1811</v>
      </c>
      <c r="BG85" s="2246">
        <v>1604</v>
      </c>
      <c r="BH85" s="2246">
        <v>207</v>
      </c>
      <c r="BI85" s="2246">
        <v>63</v>
      </c>
      <c r="BJ85" s="1427" t="s">
        <v>30</v>
      </c>
      <c r="BK85" s="622" t="s">
        <v>1583</v>
      </c>
      <c r="BL85" s="88" t="s">
        <v>1582</v>
      </c>
      <c r="BM85" s="89" t="s">
        <v>23</v>
      </c>
      <c r="BN85" s="135" t="s">
        <v>167</v>
      </c>
      <c r="BO85" s="2246" t="s">
        <v>21</v>
      </c>
      <c r="BP85" s="2246" t="s">
        <v>21</v>
      </c>
      <c r="BQ85" s="2246" t="s">
        <v>21</v>
      </c>
      <c r="BR85" s="2246" t="s">
        <v>21</v>
      </c>
      <c r="BS85" s="2246" t="s">
        <v>21</v>
      </c>
      <c r="BT85" s="2246" t="s">
        <v>21</v>
      </c>
      <c r="BU85" s="2246" t="s">
        <v>21</v>
      </c>
      <c r="BV85" s="2246" t="s">
        <v>21</v>
      </c>
      <c r="BW85" s="621" t="s">
        <v>30</v>
      </c>
      <c r="BX85" s="622" t="s">
        <v>1583</v>
      </c>
      <c r="BY85" s="2246"/>
      <c r="BZ85" s="2246"/>
      <c r="CA85" s="2246"/>
      <c r="CB85" s="2246"/>
      <c r="CC85" s="2246"/>
      <c r="CD85" s="2246"/>
      <c r="CE85" s="1432"/>
      <c r="CF85" s="622"/>
    </row>
    <row r="86" spans="1:84" ht="15" customHeight="1">
      <c r="A86" s="88" t="s">
        <v>26</v>
      </c>
      <c r="B86" s="89" t="s">
        <v>26</v>
      </c>
      <c r="C86" s="135" t="s">
        <v>168</v>
      </c>
      <c r="D86" s="2246">
        <v>3</v>
      </c>
      <c r="E86" s="2246">
        <v>3</v>
      </c>
      <c r="F86" s="2246" t="s">
        <v>22</v>
      </c>
      <c r="G86" s="2246" t="s">
        <v>22</v>
      </c>
      <c r="H86" s="2246">
        <v>3</v>
      </c>
      <c r="I86" s="2246" t="s">
        <v>22</v>
      </c>
      <c r="J86" s="2246">
        <v>3</v>
      </c>
      <c r="K86" s="2246">
        <v>2</v>
      </c>
      <c r="L86" s="2246">
        <v>10926</v>
      </c>
      <c r="M86" s="2246">
        <v>11810</v>
      </c>
      <c r="N86" s="2246">
        <v>612</v>
      </c>
      <c r="O86" s="2246" t="s">
        <v>21</v>
      </c>
      <c r="P86" s="2246">
        <v>11198</v>
      </c>
      <c r="Q86" s="2246">
        <v>10102</v>
      </c>
      <c r="R86" s="2246">
        <v>1096</v>
      </c>
      <c r="S86" s="2246">
        <v>4461</v>
      </c>
      <c r="T86" s="1343" t="s">
        <v>31</v>
      </c>
      <c r="U86" s="623" t="s">
        <v>26</v>
      </c>
      <c r="V86" s="88" t="s">
        <v>26</v>
      </c>
      <c r="W86" s="89" t="s">
        <v>26</v>
      </c>
      <c r="X86" s="135" t="s">
        <v>168</v>
      </c>
      <c r="Y86" s="2246">
        <v>3521</v>
      </c>
      <c r="Z86" s="2246">
        <v>3605</v>
      </c>
      <c r="AA86" s="2246" t="s">
        <v>21</v>
      </c>
      <c r="AB86" s="2246" t="s">
        <v>21</v>
      </c>
      <c r="AC86" s="2246">
        <v>3605</v>
      </c>
      <c r="AD86" s="2246">
        <v>3186</v>
      </c>
      <c r="AE86" s="2246">
        <v>419</v>
      </c>
      <c r="AF86" s="2246">
        <v>851</v>
      </c>
      <c r="AG86" s="2246">
        <v>2954</v>
      </c>
      <c r="AH86" s="2246">
        <v>2959</v>
      </c>
      <c r="AI86" s="2246" t="s">
        <v>21</v>
      </c>
      <c r="AJ86" s="2246" t="s">
        <v>21</v>
      </c>
      <c r="AK86" s="2246">
        <v>2959</v>
      </c>
      <c r="AL86" s="2246">
        <v>2830</v>
      </c>
      <c r="AM86" s="2246">
        <v>129</v>
      </c>
      <c r="AN86" s="2246">
        <v>805</v>
      </c>
      <c r="AO86" s="1343" t="s">
        <v>31</v>
      </c>
      <c r="AP86" s="623" t="s">
        <v>26</v>
      </c>
      <c r="AQ86" s="88" t="s">
        <v>26</v>
      </c>
      <c r="AR86" s="89" t="s">
        <v>26</v>
      </c>
      <c r="AS86" s="135" t="s">
        <v>168</v>
      </c>
      <c r="AT86" s="2246">
        <v>7450</v>
      </c>
      <c r="AU86" s="2246">
        <v>14351</v>
      </c>
      <c r="AV86" s="2246" t="s">
        <v>21</v>
      </c>
      <c r="AW86" s="2246" t="s">
        <v>21</v>
      </c>
      <c r="AX86" s="2246">
        <v>14351</v>
      </c>
      <c r="AY86" s="2246">
        <v>13332</v>
      </c>
      <c r="AZ86" s="2246">
        <v>1019</v>
      </c>
      <c r="BA86" s="2246">
        <v>9726</v>
      </c>
      <c r="BB86" s="2246">
        <v>1715</v>
      </c>
      <c r="BC86" s="2246">
        <v>1706</v>
      </c>
      <c r="BD86" s="2246">
        <v>88</v>
      </c>
      <c r="BE86" s="2246" t="s">
        <v>21</v>
      </c>
      <c r="BF86" s="2246">
        <v>1618</v>
      </c>
      <c r="BG86" s="2246">
        <v>1436</v>
      </c>
      <c r="BH86" s="2246">
        <v>182</v>
      </c>
      <c r="BI86" s="2246">
        <v>72</v>
      </c>
      <c r="BJ86" s="1343" t="s">
        <v>31</v>
      </c>
      <c r="BK86" s="623" t="s">
        <v>26</v>
      </c>
      <c r="BL86" s="88" t="s">
        <v>26</v>
      </c>
      <c r="BM86" s="89" t="s">
        <v>26</v>
      </c>
      <c r="BN86" s="135" t="s">
        <v>168</v>
      </c>
      <c r="BO86" s="2246" t="s">
        <v>21</v>
      </c>
      <c r="BP86" s="2246" t="s">
        <v>21</v>
      </c>
      <c r="BQ86" s="2246" t="s">
        <v>21</v>
      </c>
      <c r="BR86" s="2246" t="s">
        <v>21</v>
      </c>
      <c r="BS86" s="2246" t="s">
        <v>21</v>
      </c>
      <c r="BT86" s="2246" t="s">
        <v>21</v>
      </c>
      <c r="BU86" s="2246" t="s">
        <v>21</v>
      </c>
      <c r="BV86" s="2246" t="s">
        <v>21</v>
      </c>
      <c r="BW86" s="621" t="s">
        <v>31</v>
      </c>
      <c r="BX86" s="1809" t="s">
        <v>26</v>
      </c>
      <c r="BY86" s="2246"/>
      <c r="BZ86" s="2246"/>
      <c r="CA86" s="2246"/>
      <c r="CB86" s="2246"/>
      <c r="CC86" s="2246"/>
      <c r="CD86" s="2246"/>
      <c r="CE86" s="1352"/>
      <c r="CF86" s="623"/>
    </row>
    <row r="87" spans="1:84" ht="15" customHeight="1">
      <c r="A87" s="88" t="s">
        <v>26</v>
      </c>
      <c r="B87" s="89" t="s">
        <v>26</v>
      </c>
      <c r="C87" s="135" t="s">
        <v>169</v>
      </c>
      <c r="D87" s="2246">
        <v>5</v>
      </c>
      <c r="E87" s="2246">
        <v>5</v>
      </c>
      <c r="F87" s="2246" t="s">
        <v>22</v>
      </c>
      <c r="G87" s="2246" t="s">
        <v>22</v>
      </c>
      <c r="H87" s="2246">
        <v>5</v>
      </c>
      <c r="I87" s="2246" t="s">
        <v>22</v>
      </c>
      <c r="J87" s="2246">
        <v>5</v>
      </c>
      <c r="K87" s="2246">
        <v>2</v>
      </c>
      <c r="L87" s="2246">
        <v>13266</v>
      </c>
      <c r="M87" s="2246">
        <v>12124</v>
      </c>
      <c r="N87" s="2246">
        <v>632</v>
      </c>
      <c r="O87" s="2246">
        <v>10</v>
      </c>
      <c r="P87" s="2246">
        <v>11482</v>
      </c>
      <c r="Q87" s="2246">
        <v>10231</v>
      </c>
      <c r="R87" s="2246">
        <v>1251</v>
      </c>
      <c r="S87" s="2246">
        <v>5603</v>
      </c>
      <c r="T87" s="1343" t="s">
        <v>32</v>
      </c>
      <c r="U87" s="623" t="s">
        <v>26</v>
      </c>
      <c r="V87" s="88" t="s">
        <v>26</v>
      </c>
      <c r="W87" s="89" t="s">
        <v>26</v>
      </c>
      <c r="X87" s="135" t="s">
        <v>169</v>
      </c>
      <c r="Y87" s="2246">
        <v>3377</v>
      </c>
      <c r="Z87" s="2246">
        <v>3283</v>
      </c>
      <c r="AA87" s="2246" t="s">
        <v>21</v>
      </c>
      <c r="AB87" s="2246" t="s">
        <v>21</v>
      </c>
      <c r="AC87" s="2246">
        <v>3283</v>
      </c>
      <c r="AD87" s="2246">
        <v>2988</v>
      </c>
      <c r="AE87" s="2246">
        <v>295</v>
      </c>
      <c r="AF87" s="2246">
        <v>945</v>
      </c>
      <c r="AG87" s="2246">
        <v>2976</v>
      </c>
      <c r="AH87" s="2246">
        <v>2856</v>
      </c>
      <c r="AI87" s="2246" t="s">
        <v>21</v>
      </c>
      <c r="AJ87" s="2246" t="s">
        <v>21</v>
      </c>
      <c r="AK87" s="2246">
        <v>2856</v>
      </c>
      <c r="AL87" s="2246">
        <v>2704</v>
      </c>
      <c r="AM87" s="2246">
        <v>152</v>
      </c>
      <c r="AN87" s="2246">
        <v>926</v>
      </c>
      <c r="AO87" s="1343" t="s">
        <v>32</v>
      </c>
      <c r="AP87" s="623" t="s">
        <v>26</v>
      </c>
      <c r="AQ87" s="88" t="s">
        <v>26</v>
      </c>
      <c r="AR87" s="89" t="s">
        <v>26</v>
      </c>
      <c r="AS87" s="135" t="s">
        <v>169</v>
      </c>
      <c r="AT87" s="2246">
        <v>4199</v>
      </c>
      <c r="AU87" s="2246">
        <v>7268</v>
      </c>
      <c r="AV87" s="2246" t="s">
        <v>21</v>
      </c>
      <c r="AW87" s="2246" t="s">
        <v>21</v>
      </c>
      <c r="AX87" s="2246">
        <v>7268</v>
      </c>
      <c r="AY87" s="2246">
        <v>6128</v>
      </c>
      <c r="AZ87" s="2246">
        <v>1140</v>
      </c>
      <c r="BA87" s="2246">
        <v>6656</v>
      </c>
      <c r="BB87" s="2246">
        <v>1565</v>
      </c>
      <c r="BC87" s="2246">
        <v>1569</v>
      </c>
      <c r="BD87" s="2246">
        <v>199</v>
      </c>
      <c r="BE87" s="2246" t="s">
        <v>21</v>
      </c>
      <c r="BF87" s="2246">
        <v>1370</v>
      </c>
      <c r="BG87" s="2246">
        <v>1172</v>
      </c>
      <c r="BH87" s="2246">
        <v>198</v>
      </c>
      <c r="BI87" s="2246">
        <v>67</v>
      </c>
      <c r="BJ87" s="1343" t="s">
        <v>32</v>
      </c>
      <c r="BK87" s="623" t="s">
        <v>26</v>
      </c>
      <c r="BL87" s="88" t="s">
        <v>26</v>
      </c>
      <c r="BM87" s="89" t="s">
        <v>26</v>
      </c>
      <c r="BN87" s="135" t="s">
        <v>169</v>
      </c>
      <c r="BO87" s="2246" t="s">
        <v>21</v>
      </c>
      <c r="BP87" s="2246" t="s">
        <v>21</v>
      </c>
      <c r="BQ87" s="2246" t="s">
        <v>21</v>
      </c>
      <c r="BR87" s="2246" t="s">
        <v>21</v>
      </c>
      <c r="BS87" s="2246" t="s">
        <v>21</v>
      </c>
      <c r="BT87" s="2246" t="s">
        <v>21</v>
      </c>
      <c r="BU87" s="2246" t="s">
        <v>21</v>
      </c>
      <c r="BV87" s="2246" t="s">
        <v>21</v>
      </c>
      <c r="BW87" s="621" t="s">
        <v>32</v>
      </c>
      <c r="BX87" s="1809" t="s">
        <v>26</v>
      </c>
      <c r="BY87" s="2246"/>
      <c r="BZ87" s="2246"/>
      <c r="CA87" s="2246"/>
      <c r="CB87" s="2246"/>
      <c r="CC87" s="2246"/>
      <c r="CD87" s="2246"/>
      <c r="CE87" s="1352"/>
      <c r="CF87" s="623"/>
    </row>
    <row r="88" spans="1:84" ht="15" customHeight="1">
      <c r="A88" s="88" t="s">
        <v>26</v>
      </c>
      <c r="B88" s="89" t="s">
        <v>26</v>
      </c>
      <c r="C88" s="135" t="s">
        <v>170</v>
      </c>
      <c r="D88" s="2246">
        <v>5</v>
      </c>
      <c r="E88" s="2246">
        <v>5</v>
      </c>
      <c r="F88" s="2246" t="s">
        <v>22</v>
      </c>
      <c r="G88" s="2246" t="s">
        <v>22</v>
      </c>
      <c r="H88" s="2246">
        <v>5</v>
      </c>
      <c r="I88" s="2246" t="s">
        <v>22</v>
      </c>
      <c r="J88" s="2246">
        <v>5</v>
      </c>
      <c r="K88" s="2246">
        <v>2</v>
      </c>
      <c r="L88" s="2246">
        <v>10523</v>
      </c>
      <c r="M88" s="2246">
        <v>10699</v>
      </c>
      <c r="N88" s="2246">
        <v>595</v>
      </c>
      <c r="O88" s="2246">
        <v>6</v>
      </c>
      <c r="P88" s="2246">
        <v>10098</v>
      </c>
      <c r="Q88" s="2246">
        <v>9806</v>
      </c>
      <c r="R88" s="2246">
        <v>292</v>
      </c>
      <c r="S88" s="2246">
        <v>5424</v>
      </c>
      <c r="T88" s="1343" t="s">
        <v>33</v>
      </c>
      <c r="U88" s="623" t="s">
        <v>26</v>
      </c>
      <c r="V88" s="88" t="s">
        <v>26</v>
      </c>
      <c r="W88" s="89" t="s">
        <v>26</v>
      </c>
      <c r="X88" s="135" t="s">
        <v>170</v>
      </c>
      <c r="Y88" s="2246">
        <v>3704</v>
      </c>
      <c r="Z88" s="2246">
        <v>3507</v>
      </c>
      <c r="AA88" s="2246" t="s">
        <v>21</v>
      </c>
      <c r="AB88" s="2246" t="s">
        <v>21</v>
      </c>
      <c r="AC88" s="2246">
        <v>3507</v>
      </c>
      <c r="AD88" s="2246">
        <v>3260</v>
      </c>
      <c r="AE88" s="2246">
        <v>247</v>
      </c>
      <c r="AF88" s="2246">
        <v>1142</v>
      </c>
      <c r="AG88" s="2246">
        <v>2837</v>
      </c>
      <c r="AH88" s="2246">
        <v>2504</v>
      </c>
      <c r="AI88" s="2246" t="s">
        <v>21</v>
      </c>
      <c r="AJ88" s="2246" t="s">
        <v>21</v>
      </c>
      <c r="AK88" s="2246">
        <v>2504</v>
      </c>
      <c r="AL88" s="2246">
        <v>2373</v>
      </c>
      <c r="AM88" s="2246">
        <v>131</v>
      </c>
      <c r="AN88" s="2246">
        <v>1258</v>
      </c>
      <c r="AO88" s="1343" t="s">
        <v>33</v>
      </c>
      <c r="AP88" s="623" t="s">
        <v>26</v>
      </c>
      <c r="AQ88" s="88" t="s">
        <v>26</v>
      </c>
      <c r="AR88" s="89" t="s">
        <v>26</v>
      </c>
      <c r="AS88" s="135" t="s">
        <v>170</v>
      </c>
      <c r="AT88" s="2246">
        <v>11704</v>
      </c>
      <c r="AU88" s="2246">
        <v>5830</v>
      </c>
      <c r="AV88" s="2246" t="s">
        <v>21</v>
      </c>
      <c r="AW88" s="2246" t="s">
        <v>21</v>
      </c>
      <c r="AX88" s="2246">
        <v>5830</v>
      </c>
      <c r="AY88" s="2246">
        <v>4541</v>
      </c>
      <c r="AZ88" s="2246">
        <v>1289</v>
      </c>
      <c r="BA88" s="2246">
        <v>12530</v>
      </c>
      <c r="BB88" s="2246">
        <v>1501</v>
      </c>
      <c r="BC88" s="2246">
        <v>1502</v>
      </c>
      <c r="BD88" s="2246">
        <v>272</v>
      </c>
      <c r="BE88" s="2246" t="s">
        <v>21</v>
      </c>
      <c r="BF88" s="2246">
        <v>1230</v>
      </c>
      <c r="BG88" s="2246">
        <v>1027</v>
      </c>
      <c r="BH88" s="2246">
        <v>203</v>
      </c>
      <c r="BI88" s="2246">
        <v>66</v>
      </c>
      <c r="BJ88" s="1343" t="s">
        <v>33</v>
      </c>
      <c r="BK88" s="623" t="s">
        <v>26</v>
      </c>
      <c r="BL88" s="88" t="s">
        <v>26</v>
      </c>
      <c r="BM88" s="89" t="s">
        <v>26</v>
      </c>
      <c r="BN88" s="135" t="s">
        <v>170</v>
      </c>
      <c r="BO88" s="2246" t="s">
        <v>21</v>
      </c>
      <c r="BP88" s="2246" t="s">
        <v>21</v>
      </c>
      <c r="BQ88" s="2246" t="s">
        <v>21</v>
      </c>
      <c r="BR88" s="2246" t="s">
        <v>21</v>
      </c>
      <c r="BS88" s="2246" t="s">
        <v>21</v>
      </c>
      <c r="BT88" s="2246" t="s">
        <v>21</v>
      </c>
      <c r="BU88" s="2246" t="s">
        <v>21</v>
      </c>
      <c r="BV88" s="2246" t="s">
        <v>21</v>
      </c>
      <c r="BW88" s="621" t="s">
        <v>33</v>
      </c>
      <c r="BX88" s="1809" t="s">
        <v>26</v>
      </c>
      <c r="BY88" s="2246"/>
      <c r="BZ88" s="2246"/>
      <c r="CA88" s="2246"/>
      <c r="CB88" s="2246"/>
      <c r="CC88" s="2246"/>
      <c r="CD88" s="2246"/>
      <c r="CE88" s="1352"/>
      <c r="CF88" s="623"/>
    </row>
    <row r="89" spans="1:84" ht="15" customHeight="1">
      <c r="A89" s="88" t="s">
        <v>26</v>
      </c>
      <c r="B89" s="89" t="s">
        <v>26</v>
      </c>
      <c r="C89" s="135" t="s">
        <v>171</v>
      </c>
      <c r="D89" s="2246">
        <v>5</v>
      </c>
      <c r="E89" s="2246">
        <v>5</v>
      </c>
      <c r="F89" s="2246" t="s">
        <v>22</v>
      </c>
      <c r="G89" s="2246" t="s">
        <v>22</v>
      </c>
      <c r="H89" s="2246">
        <v>5</v>
      </c>
      <c r="I89" s="2246" t="s">
        <v>22</v>
      </c>
      <c r="J89" s="2246">
        <v>5</v>
      </c>
      <c r="K89" s="2246">
        <v>2</v>
      </c>
      <c r="L89" s="2246">
        <v>11783</v>
      </c>
      <c r="M89" s="2246">
        <v>10701</v>
      </c>
      <c r="N89" s="2246">
        <v>593</v>
      </c>
      <c r="O89" s="2246">
        <v>1</v>
      </c>
      <c r="P89" s="2246">
        <v>10107</v>
      </c>
      <c r="Q89" s="2246">
        <v>9551</v>
      </c>
      <c r="R89" s="2246">
        <v>556</v>
      </c>
      <c r="S89" s="2246">
        <v>6508</v>
      </c>
      <c r="T89" s="1343" t="s">
        <v>34</v>
      </c>
      <c r="U89" s="623" t="s">
        <v>26</v>
      </c>
      <c r="V89" s="88" t="s">
        <v>26</v>
      </c>
      <c r="W89" s="89" t="s">
        <v>26</v>
      </c>
      <c r="X89" s="135" t="s">
        <v>171</v>
      </c>
      <c r="Y89" s="2246">
        <v>3662</v>
      </c>
      <c r="Z89" s="2246">
        <v>3726</v>
      </c>
      <c r="AA89" s="2246" t="s">
        <v>21</v>
      </c>
      <c r="AB89" s="2246" t="s">
        <v>21</v>
      </c>
      <c r="AC89" s="2246">
        <v>3726</v>
      </c>
      <c r="AD89" s="2246">
        <v>3189</v>
      </c>
      <c r="AE89" s="2246">
        <v>537</v>
      </c>
      <c r="AF89" s="2246">
        <v>1078</v>
      </c>
      <c r="AG89" s="2246">
        <v>2747</v>
      </c>
      <c r="AH89" s="2246">
        <v>2779</v>
      </c>
      <c r="AI89" s="2246" t="s">
        <v>21</v>
      </c>
      <c r="AJ89" s="2246" t="s">
        <v>21</v>
      </c>
      <c r="AK89" s="2246">
        <v>2779</v>
      </c>
      <c r="AL89" s="2246">
        <v>2654</v>
      </c>
      <c r="AM89" s="2246">
        <v>125</v>
      </c>
      <c r="AN89" s="2246">
        <v>1227</v>
      </c>
      <c r="AO89" s="1343" t="s">
        <v>34</v>
      </c>
      <c r="AP89" s="623" t="s">
        <v>26</v>
      </c>
      <c r="AQ89" s="88" t="s">
        <v>26</v>
      </c>
      <c r="AR89" s="89" t="s">
        <v>26</v>
      </c>
      <c r="AS89" s="135" t="s">
        <v>171</v>
      </c>
      <c r="AT89" s="2246">
        <v>21650</v>
      </c>
      <c r="AU89" s="2246">
        <v>15788</v>
      </c>
      <c r="AV89" s="2246" t="s">
        <v>21</v>
      </c>
      <c r="AW89" s="2246" t="s">
        <v>21</v>
      </c>
      <c r="AX89" s="2246">
        <v>15788</v>
      </c>
      <c r="AY89" s="2246">
        <v>14437</v>
      </c>
      <c r="AZ89" s="2246">
        <v>1351</v>
      </c>
      <c r="BA89" s="2246">
        <v>18392</v>
      </c>
      <c r="BB89" s="2246">
        <v>2121</v>
      </c>
      <c r="BC89" s="2246">
        <v>2115</v>
      </c>
      <c r="BD89" s="2246">
        <v>136</v>
      </c>
      <c r="BE89" s="2246" t="s">
        <v>21</v>
      </c>
      <c r="BF89" s="2246">
        <v>1979</v>
      </c>
      <c r="BG89" s="2246">
        <v>1773</v>
      </c>
      <c r="BH89" s="2246">
        <v>206</v>
      </c>
      <c r="BI89" s="2246">
        <v>72</v>
      </c>
      <c r="BJ89" s="1343" t="s">
        <v>34</v>
      </c>
      <c r="BK89" s="623" t="s">
        <v>26</v>
      </c>
      <c r="BL89" s="88" t="s">
        <v>26</v>
      </c>
      <c r="BM89" s="89" t="s">
        <v>26</v>
      </c>
      <c r="BN89" s="135" t="s">
        <v>171</v>
      </c>
      <c r="BO89" s="2246" t="s">
        <v>21</v>
      </c>
      <c r="BP89" s="2246" t="s">
        <v>21</v>
      </c>
      <c r="BQ89" s="2246" t="s">
        <v>21</v>
      </c>
      <c r="BR89" s="2246" t="s">
        <v>21</v>
      </c>
      <c r="BS89" s="2246" t="s">
        <v>21</v>
      </c>
      <c r="BT89" s="2246" t="s">
        <v>21</v>
      </c>
      <c r="BU89" s="2246" t="s">
        <v>21</v>
      </c>
      <c r="BV89" s="2246" t="s">
        <v>21</v>
      </c>
      <c r="BW89" s="621" t="s">
        <v>34</v>
      </c>
      <c r="BX89" s="1809" t="s">
        <v>26</v>
      </c>
      <c r="BY89" s="2246"/>
      <c r="BZ89" s="2246"/>
      <c r="CA89" s="2246"/>
      <c r="CB89" s="2246"/>
      <c r="CC89" s="2246"/>
      <c r="CD89" s="2246"/>
      <c r="CE89" s="1352"/>
      <c r="CF89" s="623"/>
    </row>
    <row r="90" spans="1:84" ht="15" customHeight="1">
      <c r="A90" s="88" t="s">
        <v>26</v>
      </c>
      <c r="B90" s="89" t="s">
        <v>26</v>
      </c>
      <c r="C90" s="135" t="s">
        <v>172</v>
      </c>
      <c r="D90" s="2246">
        <v>5</v>
      </c>
      <c r="E90" s="2246">
        <v>5</v>
      </c>
      <c r="F90" s="2246" t="s">
        <v>22</v>
      </c>
      <c r="G90" s="2246" t="s">
        <v>22</v>
      </c>
      <c r="H90" s="2246">
        <v>5</v>
      </c>
      <c r="I90" s="2246" t="s">
        <v>22</v>
      </c>
      <c r="J90" s="2246">
        <v>5</v>
      </c>
      <c r="K90" s="2246">
        <v>2</v>
      </c>
      <c r="L90" s="2246">
        <v>10525</v>
      </c>
      <c r="M90" s="2246">
        <v>11014</v>
      </c>
      <c r="N90" s="2246">
        <v>622</v>
      </c>
      <c r="O90" s="2246" t="s">
        <v>21</v>
      </c>
      <c r="P90" s="2246">
        <v>10392</v>
      </c>
      <c r="Q90" s="2246">
        <v>9938</v>
      </c>
      <c r="R90" s="2246">
        <v>454</v>
      </c>
      <c r="S90" s="2246">
        <v>6018</v>
      </c>
      <c r="T90" s="1343" t="s">
        <v>35</v>
      </c>
      <c r="U90" s="623" t="s">
        <v>26</v>
      </c>
      <c r="V90" s="88" t="s">
        <v>26</v>
      </c>
      <c r="W90" s="89" t="s">
        <v>26</v>
      </c>
      <c r="X90" s="135" t="s">
        <v>172</v>
      </c>
      <c r="Y90" s="2246">
        <v>4008</v>
      </c>
      <c r="Z90" s="2246">
        <v>4041</v>
      </c>
      <c r="AA90" s="2246" t="s">
        <v>21</v>
      </c>
      <c r="AB90" s="2246" t="s">
        <v>21</v>
      </c>
      <c r="AC90" s="2246">
        <v>4041</v>
      </c>
      <c r="AD90" s="2246">
        <v>3514</v>
      </c>
      <c r="AE90" s="2246">
        <v>527</v>
      </c>
      <c r="AF90" s="2246">
        <v>1045</v>
      </c>
      <c r="AG90" s="2246">
        <v>3263</v>
      </c>
      <c r="AH90" s="2246">
        <v>3206</v>
      </c>
      <c r="AI90" s="2246" t="s">
        <v>21</v>
      </c>
      <c r="AJ90" s="2246" t="s">
        <v>21</v>
      </c>
      <c r="AK90" s="2246">
        <v>3206</v>
      </c>
      <c r="AL90" s="2246">
        <v>3059</v>
      </c>
      <c r="AM90" s="2246">
        <v>147</v>
      </c>
      <c r="AN90" s="2246">
        <v>1283</v>
      </c>
      <c r="AO90" s="1343" t="s">
        <v>35</v>
      </c>
      <c r="AP90" s="623" t="s">
        <v>26</v>
      </c>
      <c r="AQ90" s="88" t="s">
        <v>26</v>
      </c>
      <c r="AR90" s="89" t="s">
        <v>26</v>
      </c>
      <c r="AS90" s="135" t="s">
        <v>172</v>
      </c>
      <c r="AT90" s="2246">
        <v>12666</v>
      </c>
      <c r="AU90" s="2246">
        <v>15169</v>
      </c>
      <c r="AV90" s="2246" t="s">
        <v>21</v>
      </c>
      <c r="AW90" s="2246" t="s">
        <v>21</v>
      </c>
      <c r="AX90" s="2246">
        <v>15169</v>
      </c>
      <c r="AY90" s="2246">
        <v>13886</v>
      </c>
      <c r="AZ90" s="2246">
        <v>1283</v>
      </c>
      <c r="BA90" s="2246">
        <v>15889</v>
      </c>
      <c r="BB90" s="2246">
        <v>2057</v>
      </c>
      <c r="BC90" s="2246">
        <v>2055</v>
      </c>
      <c r="BD90" s="2246">
        <v>120</v>
      </c>
      <c r="BE90" s="2246" t="s">
        <v>21</v>
      </c>
      <c r="BF90" s="2246">
        <v>1935</v>
      </c>
      <c r="BG90" s="2246">
        <v>1734</v>
      </c>
      <c r="BH90" s="2246">
        <v>201</v>
      </c>
      <c r="BI90" s="2246">
        <v>74</v>
      </c>
      <c r="BJ90" s="1343" t="s">
        <v>35</v>
      </c>
      <c r="BK90" s="623" t="s">
        <v>26</v>
      </c>
      <c r="BL90" s="88" t="s">
        <v>26</v>
      </c>
      <c r="BM90" s="89" t="s">
        <v>26</v>
      </c>
      <c r="BN90" s="135" t="s">
        <v>172</v>
      </c>
      <c r="BO90" s="2246" t="s">
        <v>21</v>
      </c>
      <c r="BP90" s="2246" t="s">
        <v>21</v>
      </c>
      <c r="BQ90" s="2246" t="s">
        <v>21</v>
      </c>
      <c r="BR90" s="2246" t="s">
        <v>21</v>
      </c>
      <c r="BS90" s="2246" t="s">
        <v>21</v>
      </c>
      <c r="BT90" s="2246" t="s">
        <v>21</v>
      </c>
      <c r="BU90" s="2246" t="s">
        <v>21</v>
      </c>
      <c r="BV90" s="2246" t="s">
        <v>21</v>
      </c>
      <c r="BW90" s="621" t="s">
        <v>35</v>
      </c>
      <c r="BX90" s="1809" t="s">
        <v>26</v>
      </c>
      <c r="BY90" s="2246"/>
      <c r="BZ90" s="2246"/>
      <c r="CA90" s="2246"/>
      <c r="CB90" s="2246"/>
      <c r="CC90" s="2246"/>
      <c r="CD90" s="2246"/>
      <c r="CE90" s="1352"/>
      <c r="CF90" s="623"/>
    </row>
    <row r="91" spans="1:84" ht="15" customHeight="1">
      <c r="A91" s="88" t="s">
        <v>26</v>
      </c>
      <c r="B91" s="89" t="s">
        <v>26</v>
      </c>
      <c r="C91" s="135" t="s">
        <v>173</v>
      </c>
      <c r="D91" s="2246">
        <v>3</v>
      </c>
      <c r="E91" s="2246">
        <v>3</v>
      </c>
      <c r="F91" s="2246" t="s">
        <v>22</v>
      </c>
      <c r="G91" s="2246" t="s">
        <v>22</v>
      </c>
      <c r="H91" s="2246">
        <v>3</v>
      </c>
      <c r="I91" s="2246" t="s">
        <v>22</v>
      </c>
      <c r="J91" s="2246">
        <v>3</v>
      </c>
      <c r="K91" s="2246">
        <v>2</v>
      </c>
      <c r="L91" s="2246">
        <v>10691</v>
      </c>
      <c r="M91" s="2246">
        <v>11256</v>
      </c>
      <c r="N91" s="2246">
        <v>638</v>
      </c>
      <c r="O91" s="2246" t="s">
        <v>21</v>
      </c>
      <c r="P91" s="2246">
        <v>10618</v>
      </c>
      <c r="Q91" s="2246">
        <v>10164</v>
      </c>
      <c r="R91" s="2246">
        <v>454</v>
      </c>
      <c r="S91" s="2246">
        <v>5442</v>
      </c>
      <c r="T91" s="1343" t="s">
        <v>36</v>
      </c>
      <c r="U91" s="623" t="s">
        <v>26</v>
      </c>
      <c r="V91" s="88" t="s">
        <v>26</v>
      </c>
      <c r="W91" s="89" t="s">
        <v>26</v>
      </c>
      <c r="X91" s="135" t="s">
        <v>173</v>
      </c>
      <c r="Y91" s="2246">
        <v>3915</v>
      </c>
      <c r="Z91" s="2246">
        <v>3986</v>
      </c>
      <c r="AA91" s="2246" t="s">
        <v>21</v>
      </c>
      <c r="AB91" s="2246" t="s">
        <v>21</v>
      </c>
      <c r="AC91" s="2246">
        <v>3986</v>
      </c>
      <c r="AD91" s="2246">
        <v>3413</v>
      </c>
      <c r="AE91" s="2246">
        <v>573</v>
      </c>
      <c r="AF91" s="2246">
        <v>974</v>
      </c>
      <c r="AG91" s="2246">
        <v>3234</v>
      </c>
      <c r="AH91" s="2246">
        <v>3152</v>
      </c>
      <c r="AI91" s="2246" t="s">
        <v>21</v>
      </c>
      <c r="AJ91" s="2246" t="s">
        <v>21</v>
      </c>
      <c r="AK91" s="2246">
        <v>3152</v>
      </c>
      <c r="AL91" s="2246">
        <v>3015</v>
      </c>
      <c r="AM91" s="2246">
        <v>137</v>
      </c>
      <c r="AN91" s="2246">
        <v>1365</v>
      </c>
      <c r="AO91" s="1343" t="s">
        <v>36</v>
      </c>
      <c r="AP91" s="623" t="s">
        <v>26</v>
      </c>
      <c r="AQ91" s="88" t="s">
        <v>26</v>
      </c>
      <c r="AR91" s="89" t="s">
        <v>26</v>
      </c>
      <c r="AS91" s="135" t="s">
        <v>173</v>
      </c>
      <c r="AT91" s="2246">
        <v>14970</v>
      </c>
      <c r="AU91" s="2246">
        <v>16438</v>
      </c>
      <c r="AV91" s="2246" t="s">
        <v>21</v>
      </c>
      <c r="AW91" s="2246" t="s">
        <v>21</v>
      </c>
      <c r="AX91" s="2246">
        <v>16438</v>
      </c>
      <c r="AY91" s="2246">
        <v>15137</v>
      </c>
      <c r="AZ91" s="2246">
        <v>1301</v>
      </c>
      <c r="BA91" s="2246">
        <v>14421</v>
      </c>
      <c r="BB91" s="2246">
        <v>2053</v>
      </c>
      <c r="BC91" s="2246">
        <v>2073</v>
      </c>
      <c r="BD91" s="2246">
        <v>106</v>
      </c>
      <c r="BE91" s="2246" t="s">
        <v>21</v>
      </c>
      <c r="BF91" s="2246">
        <v>1967</v>
      </c>
      <c r="BG91" s="2246">
        <v>1769</v>
      </c>
      <c r="BH91" s="2246">
        <v>198</v>
      </c>
      <c r="BI91" s="2246">
        <v>54</v>
      </c>
      <c r="BJ91" s="1343" t="s">
        <v>36</v>
      </c>
      <c r="BK91" s="623" t="s">
        <v>26</v>
      </c>
      <c r="BL91" s="88" t="s">
        <v>26</v>
      </c>
      <c r="BM91" s="89" t="s">
        <v>26</v>
      </c>
      <c r="BN91" s="135" t="s">
        <v>173</v>
      </c>
      <c r="BO91" s="2246" t="s">
        <v>21</v>
      </c>
      <c r="BP91" s="2246" t="s">
        <v>21</v>
      </c>
      <c r="BQ91" s="2246" t="s">
        <v>21</v>
      </c>
      <c r="BR91" s="2246" t="s">
        <v>21</v>
      </c>
      <c r="BS91" s="2246" t="s">
        <v>21</v>
      </c>
      <c r="BT91" s="2246" t="s">
        <v>21</v>
      </c>
      <c r="BU91" s="2246" t="s">
        <v>21</v>
      </c>
      <c r="BV91" s="2246" t="s">
        <v>21</v>
      </c>
      <c r="BW91" s="621" t="s">
        <v>36</v>
      </c>
      <c r="BX91" s="1809" t="s">
        <v>26</v>
      </c>
      <c r="BY91" s="2246"/>
      <c r="BZ91" s="2246"/>
      <c r="CA91" s="2246"/>
      <c r="CB91" s="2246"/>
      <c r="CC91" s="2246"/>
      <c r="CD91" s="2246"/>
      <c r="CE91" s="1352"/>
      <c r="CF91" s="623"/>
    </row>
    <row r="92" spans="1:84" ht="15" customHeight="1">
      <c r="A92" s="88" t="s">
        <v>26</v>
      </c>
      <c r="B92" s="89" t="s">
        <v>26</v>
      </c>
      <c r="C92" s="135" t="s">
        <v>174</v>
      </c>
      <c r="D92" s="2246">
        <v>5</v>
      </c>
      <c r="E92" s="2246">
        <v>5</v>
      </c>
      <c r="F92" s="2246" t="s">
        <v>22</v>
      </c>
      <c r="G92" s="2246" t="s">
        <v>22</v>
      </c>
      <c r="H92" s="2246">
        <v>5</v>
      </c>
      <c r="I92" s="2246" t="s">
        <v>22</v>
      </c>
      <c r="J92" s="2246">
        <v>5</v>
      </c>
      <c r="K92" s="2246">
        <v>2</v>
      </c>
      <c r="L92" s="2246">
        <v>9854</v>
      </c>
      <c r="M92" s="2246">
        <v>9956</v>
      </c>
      <c r="N92" s="2246">
        <v>641</v>
      </c>
      <c r="O92" s="2246" t="s">
        <v>21</v>
      </c>
      <c r="P92" s="2246">
        <v>9315</v>
      </c>
      <c r="Q92" s="2246">
        <v>8817</v>
      </c>
      <c r="R92" s="2246">
        <v>498</v>
      </c>
      <c r="S92" s="2246">
        <v>5338</v>
      </c>
      <c r="T92" s="1343" t="s">
        <v>37</v>
      </c>
      <c r="U92" s="623" t="s">
        <v>26</v>
      </c>
      <c r="V92" s="88" t="s">
        <v>26</v>
      </c>
      <c r="W92" s="89" t="s">
        <v>26</v>
      </c>
      <c r="X92" s="135" t="s">
        <v>174</v>
      </c>
      <c r="Y92" s="2246">
        <v>2984</v>
      </c>
      <c r="Z92" s="2246">
        <v>3481</v>
      </c>
      <c r="AA92" s="2246" t="s">
        <v>21</v>
      </c>
      <c r="AB92" s="2246" t="s">
        <v>21</v>
      </c>
      <c r="AC92" s="2246">
        <v>3481</v>
      </c>
      <c r="AD92" s="2246">
        <v>3015</v>
      </c>
      <c r="AE92" s="2246">
        <v>466</v>
      </c>
      <c r="AF92" s="2246">
        <v>477</v>
      </c>
      <c r="AG92" s="2246">
        <v>2658</v>
      </c>
      <c r="AH92" s="2246">
        <v>2742</v>
      </c>
      <c r="AI92" s="2246" t="s">
        <v>21</v>
      </c>
      <c r="AJ92" s="2246" t="s">
        <v>21</v>
      </c>
      <c r="AK92" s="2246">
        <v>2742</v>
      </c>
      <c r="AL92" s="2246">
        <v>2620</v>
      </c>
      <c r="AM92" s="2246">
        <v>122</v>
      </c>
      <c r="AN92" s="2246">
        <v>1281</v>
      </c>
      <c r="AO92" s="1343" t="s">
        <v>37</v>
      </c>
      <c r="AP92" s="623" t="s">
        <v>26</v>
      </c>
      <c r="AQ92" s="88" t="s">
        <v>26</v>
      </c>
      <c r="AR92" s="89" t="s">
        <v>26</v>
      </c>
      <c r="AS92" s="135" t="s">
        <v>174</v>
      </c>
      <c r="AT92" s="2246">
        <v>11553</v>
      </c>
      <c r="AU92" s="2246">
        <v>14160</v>
      </c>
      <c r="AV92" s="2246" t="s">
        <v>21</v>
      </c>
      <c r="AW92" s="2246" t="s">
        <v>21</v>
      </c>
      <c r="AX92" s="2246">
        <v>14160</v>
      </c>
      <c r="AY92" s="2246">
        <v>12962</v>
      </c>
      <c r="AZ92" s="2246">
        <v>1198</v>
      </c>
      <c r="BA92" s="2246">
        <v>11813</v>
      </c>
      <c r="BB92" s="2246">
        <v>1979</v>
      </c>
      <c r="BC92" s="2246">
        <v>1964</v>
      </c>
      <c r="BD92" s="2246">
        <v>118</v>
      </c>
      <c r="BE92" s="2246" t="s">
        <v>21</v>
      </c>
      <c r="BF92" s="2246">
        <v>1846</v>
      </c>
      <c r="BG92" s="2246">
        <v>1637</v>
      </c>
      <c r="BH92" s="2246">
        <v>209</v>
      </c>
      <c r="BI92" s="2246">
        <v>69</v>
      </c>
      <c r="BJ92" s="1343" t="s">
        <v>37</v>
      </c>
      <c r="BK92" s="623" t="s">
        <v>26</v>
      </c>
      <c r="BL92" s="88" t="s">
        <v>26</v>
      </c>
      <c r="BM92" s="89" t="s">
        <v>26</v>
      </c>
      <c r="BN92" s="135" t="s">
        <v>174</v>
      </c>
      <c r="BO92" s="2246" t="s">
        <v>21</v>
      </c>
      <c r="BP92" s="2246" t="s">
        <v>21</v>
      </c>
      <c r="BQ92" s="2246" t="s">
        <v>21</v>
      </c>
      <c r="BR92" s="2246" t="s">
        <v>21</v>
      </c>
      <c r="BS92" s="2246" t="s">
        <v>21</v>
      </c>
      <c r="BT92" s="2246" t="s">
        <v>21</v>
      </c>
      <c r="BU92" s="2246" t="s">
        <v>21</v>
      </c>
      <c r="BV92" s="2246" t="s">
        <v>21</v>
      </c>
      <c r="BW92" s="621" t="s">
        <v>37</v>
      </c>
      <c r="BX92" s="1809" t="s">
        <v>26</v>
      </c>
      <c r="BY92" s="2246"/>
      <c r="BZ92" s="2246"/>
      <c r="CA92" s="2246"/>
      <c r="CB92" s="2246"/>
      <c r="CC92" s="2246"/>
      <c r="CD92" s="2246"/>
      <c r="CE92" s="1352"/>
      <c r="CF92" s="623"/>
    </row>
    <row r="93" spans="1:84" ht="15" customHeight="1">
      <c r="A93" s="88" t="s">
        <v>26</v>
      </c>
      <c r="B93" s="89" t="s">
        <v>26</v>
      </c>
      <c r="C93" s="135" t="s">
        <v>175</v>
      </c>
      <c r="D93" s="2246">
        <v>5</v>
      </c>
      <c r="E93" s="2246">
        <v>5</v>
      </c>
      <c r="F93" s="2246" t="s">
        <v>22</v>
      </c>
      <c r="G93" s="2246" t="s">
        <v>22</v>
      </c>
      <c r="H93" s="2246">
        <v>5</v>
      </c>
      <c r="I93" s="2246" t="s">
        <v>22</v>
      </c>
      <c r="J93" s="2246">
        <v>5</v>
      </c>
      <c r="K93" s="2246">
        <v>2</v>
      </c>
      <c r="L93" s="2246">
        <v>11313</v>
      </c>
      <c r="M93" s="2246">
        <v>11199</v>
      </c>
      <c r="N93" s="2246">
        <v>843</v>
      </c>
      <c r="O93" s="2246">
        <v>19</v>
      </c>
      <c r="P93" s="2246">
        <v>10337</v>
      </c>
      <c r="Q93" s="2246">
        <v>9863</v>
      </c>
      <c r="R93" s="2246">
        <v>474</v>
      </c>
      <c r="S93" s="2246">
        <v>5459</v>
      </c>
      <c r="T93" s="1343" t="s">
        <v>38</v>
      </c>
      <c r="U93" s="623" t="s">
        <v>26</v>
      </c>
      <c r="V93" s="88" t="s">
        <v>26</v>
      </c>
      <c r="W93" s="89" t="s">
        <v>26</v>
      </c>
      <c r="X93" s="135" t="s">
        <v>175</v>
      </c>
      <c r="Y93" s="2246">
        <v>3793</v>
      </c>
      <c r="Z93" s="2246">
        <v>3800</v>
      </c>
      <c r="AA93" s="2246" t="s">
        <v>21</v>
      </c>
      <c r="AB93" s="2246" t="s">
        <v>21</v>
      </c>
      <c r="AC93" s="2246">
        <v>3800</v>
      </c>
      <c r="AD93" s="2246">
        <v>3303</v>
      </c>
      <c r="AE93" s="2246">
        <v>497</v>
      </c>
      <c r="AF93" s="2246">
        <v>470</v>
      </c>
      <c r="AG93" s="2246">
        <v>3062</v>
      </c>
      <c r="AH93" s="2246">
        <v>3001</v>
      </c>
      <c r="AI93" s="2246" t="s">
        <v>21</v>
      </c>
      <c r="AJ93" s="2246" t="s">
        <v>21</v>
      </c>
      <c r="AK93" s="2246">
        <v>3001</v>
      </c>
      <c r="AL93" s="2246">
        <v>2854</v>
      </c>
      <c r="AM93" s="2246">
        <v>147</v>
      </c>
      <c r="AN93" s="2246">
        <v>1342</v>
      </c>
      <c r="AO93" s="1343" t="s">
        <v>38</v>
      </c>
      <c r="AP93" s="623" t="s">
        <v>26</v>
      </c>
      <c r="AQ93" s="88" t="s">
        <v>26</v>
      </c>
      <c r="AR93" s="89" t="s">
        <v>26</v>
      </c>
      <c r="AS93" s="135" t="s">
        <v>175</v>
      </c>
      <c r="AT93" s="2246">
        <v>16671</v>
      </c>
      <c r="AU93" s="2246">
        <v>15744</v>
      </c>
      <c r="AV93" s="2246" t="s">
        <v>21</v>
      </c>
      <c r="AW93" s="2246" t="s">
        <v>21</v>
      </c>
      <c r="AX93" s="2246">
        <v>15744</v>
      </c>
      <c r="AY93" s="2246">
        <v>14488</v>
      </c>
      <c r="AZ93" s="2246">
        <v>1256</v>
      </c>
      <c r="BA93" s="2246">
        <v>12740</v>
      </c>
      <c r="BB93" s="2246">
        <v>1926</v>
      </c>
      <c r="BC93" s="2246">
        <v>1934</v>
      </c>
      <c r="BD93" s="2246">
        <v>90</v>
      </c>
      <c r="BE93" s="2246" t="s">
        <v>21</v>
      </c>
      <c r="BF93" s="2246">
        <v>1844</v>
      </c>
      <c r="BG93" s="2246">
        <v>1646</v>
      </c>
      <c r="BH93" s="2246">
        <v>198</v>
      </c>
      <c r="BI93" s="2246">
        <v>61</v>
      </c>
      <c r="BJ93" s="1343" t="s">
        <v>38</v>
      </c>
      <c r="BK93" s="623" t="s">
        <v>26</v>
      </c>
      <c r="BL93" s="88" t="s">
        <v>26</v>
      </c>
      <c r="BM93" s="89" t="s">
        <v>26</v>
      </c>
      <c r="BN93" s="135" t="s">
        <v>175</v>
      </c>
      <c r="BO93" s="2246" t="s">
        <v>21</v>
      </c>
      <c r="BP93" s="2246" t="s">
        <v>21</v>
      </c>
      <c r="BQ93" s="2246" t="s">
        <v>21</v>
      </c>
      <c r="BR93" s="2246" t="s">
        <v>21</v>
      </c>
      <c r="BS93" s="2246" t="s">
        <v>21</v>
      </c>
      <c r="BT93" s="2246" t="s">
        <v>21</v>
      </c>
      <c r="BU93" s="2246" t="s">
        <v>21</v>
      </c>
      <c r="BV93" s="2246" t="s">
        <v>21</v>
      </c>
      <c r="BW93" s="621" t="s">
        <v>38</v>
      </c>
      <c r="BX93" s="1809" t="s">
        <v>26</v>
      </c>
      <c r="BY93" s="2246"/>
      <c r="BZ93" s="2246"/>
      <c r="CA93" s="2246"/>
      <c r="CB93" s="2246"/>
      <c r="CC93" s="2246"/>
      <c r="CD93" s="2246"/>
      <c r="CE93" s="1352"/>
      <c r="CF93" s="623"/>
    </row>
    <row r="94" spans="1:84" ht="15" customHeight="1">
      <c r="A94" s="88" t="s">
        <v>26</v>
      </c>
      <c r="B94" s="89" t="s">
        <v>26</v>
      </c>
      <c r="C94" s="135" t="s">
        <v>176</v>
      </c>
      <c r="D94" s="2246">
        <v>5</v>
      </c>
      <c r="E94" s="2246">
        <v>5</v>
      </c>
      <c r="F94" s="2246" t="s">
        <v>22</v>
      </c>
      <c r="G94" s="2246" t="s">
        <v>22</v>
      </c>
      <c r="H94" s="2246">
        <v>5</v>
      </c>
      <c r="I94" s="2246" t="s">
        <v>22</v>
      </c>
      <c r="J94" s="2246">
        <v>5</v>
      </c>
      <c r="K94" s="2246">
        <v>2</v>
      </c>
      <c r="L94" s="2246">
        <v>12056</v>
      </c>
      <c r="M94" s="2246">
        <v>12417</v>
      </c>
      <c r="N94" s="2246">
        <v>926</v>
      </c>
      <c r="O94" s="2246">
        <v>1420</v>
      </c>
      <c r="P94" s="2246">
        <v>10071</v>
      </c>
      <c r="Q94" s="2246">
        <v>9364</v>
      </c>
      <c r="R94" s="2246">
        <v>707</v>
      </c>
      <c r="S94" s="2246">
        <v>5095</v>
      </c>
      <c r="T94" s="1343" t="s">
        <v>39</v>
      </c>
      <c r="U94" s="623" t="s">
        <v>26</v>
      </c>
      <c r="V94" s="88" t="s">
        <v>26</v>
      </c>
      <c r="W94" s="89" t="s">
        <v>26</v>
      </c>
      <c r="X94" s="135" t="s">
        <v>176</v>
      </c>
      <c r="Y94" s="2246">
        <v>4052</v>
      </c>
      <c r="Z94" s="2246">
        <v>4191</v>
      </c>
      <c r="AA94" s="2246" t="s">
        <v>21</v>
      </c>
      <c r="AB94" s="2246" t="s">
        <v>21</v>
      </c>
      <c r="AC94" s="2246">
        <v>4191</v>
      </c>
      <c r="AD94" s="2246">
        <v>3660</v>
      </c>
      <c r="AE94" s="2246">
        <v>531</v>
      </c>
      <c r="AF94" s="2246">
        <v>331</v>
      </c>
      <c r="AG94" s="2246">
        <v>2808</v>
      </c>
      <c r="AH94" s="2246">
        <v>2749</v>
      </c>
      <c r="AI94" s="2246" t="s">
        <v>21</v>
      </c>
      <c r="AJ94" s="2246" t="s">
        <v>21</v>
      </c>
      <c r="AK94" s="2246">
        <v>2749</v>
      </c>
      <c r="AL94" s="2246">
        <v>2602</v>
      </c>
      <c r="AM94" s="2246">
        <v>147</v>
      </c>
      <c r="AN94" s="2246">
        <v>1400</v>
      </c>
      <c r="AO94" s="1343" t="s">
        <v>39</v>
      </c>
      <c r="AP94" s="623" t="s">
        <v>26</v>
      </c>
      <c r="AQ94" s="88" t="s">
        <v>26</v>
      </c>
      <c r="AR94" s="89" t="s">
        <v>26</v>
      </c>
      <c r="AS94" s="135" t="s">
        <v>176</v>
      </c>
      <c r="AT94" s="2246">
        <v>15709</v>
      </c>
      <c r="AU94" s="2246">
        <v>16442</v>
      </c>
      <c r="AV94" s="2246" t="s">
        <v>21</v>
      </c>
      <c r="AW94" s="2246" t="s">
        <v>21</v>
      </c>
      <c r="AX94" s="2246">
        <v>16442</v>
      </c>
      <c r="AY94" s="2246">
        <v>15127</v>
      </c>
      <c r="AZ94" s="2246">
        <v>1315</v>
      </c>
      <c r="BA94" s="2246">
        <v>12007</v>
      </c>
      <c r="BB94" s="2246">
        <v>2104</v>
      </c>
      <c r="BC94" s="2246">
        <v>2097</v>
      </c>
      <c r="BD94" s="2246">
        <v>133</v>
      </c>
      <c r="BE94" s="2246" t="s">
        <v>21</v>
      </c>
      <c r="BF94" s="2246">
        <v>1964</v>
      </c>
      <c r="BG94" s="2246">
        <v>1817</v>
      </c>
      <c r="BH94" s="2246">
        <v>147</v>
      </c>
      <c r="BI94" s="2246">
        <v>68</v>
      </c>
      <c r="BJ94" s="1343" t="s">
        <v>39</v>
      </c>
      <c r="BK94" s="623" t="s">
        <v>26</v>
      </c>
      <c r="BL94" s="88" t="s">
        <v>26</v>
      </c>
      <c r="BM94" s="89" t="s">
        <v>26</v>
      </c>
      <c r="BN94" s="135" t="s">
        <v>176</v>
      </c>
      <c r="BO94" s="2246" t="s">
        <v>21</v>
      </c>
      <c r="BP94" s="2246" t="s">
        <v>21</v>
      </c>
      <c r="BQ94" s="2246" t="s">
        <v>21</v>
      </c>
      <c r="BR94" s="2246" t="s">
        <v>21</v>
      </c>
      <c r="BS94" s="2246" t="s">
        <v>21</v>
      </c>
      <c r="BT94" s="2246" t="s">
        <v>21</v>
      </c>
      <c r="BU94" s="2246" t="s">
        <v>21</v>
      </c>
      <c r="BV94" s="2246" t="s">
        <v>21</v>
      </c>
      <c r="BW94" s="621" t="s">
        <v>39</v>
      </c>
      <c r="BX94" s="1809" t="s">
        <v>26</v>
      </c>
      <c r="BY94" s="2246"/>
      <c r="BZ94" s="2246"/>
      <c r="CA94" s="2246"/>
      <c r="CB94" s="2246"/>
      <c r="CC94" s="2246"/>
      <c r="CD94" s="2246"/>
      <c r="CE94" s="1352"/>
      <c r="CF94" s="623"/>
    </row>
    <row r="95" spans="1:84" ht="15" customHeight="1">
      <c r="A95" s="88" t="s">
        <v>26</v>
      </c>
      <c r="B95" s="89" t="s">
        <v>26</v>
      </c>
      <c r="C95" s="135" t="s">
        <v>177</v>
      </c>
      <c r="D95" s="2246">
        <v>3</v>
      </c>
      <c r="E95" s="2246">
        <v>3</v>
      </c>
      <c r="F95" s="2246" t="s">
        <v>22</v>
      </c>
      <c r="G95" s="2246" t="s">
        <v>22</v>
      </c>
      <c r="H95" s="2246">
        <v>3</v>
      </c>
      <c r="I95" s="2246" t="s">
        <v>22</v>
      </c>
      <c r="J95" s="2246">
        <v>3</v>
      </c>
      <c r="K95" s="2246">
        <v>2</v>
      </c>
      <c r="L95" s="2246">
        <v>11871</v>
      </c>
      <c r="M95" s="2246">
        <v>12264</v>
      </c>
      <c r="N95" s="2246">
        <v>1186</v>
      </c>
      <c r="O95" s="2246">
        <v>968</v>
      </c>
      <c r="P95" s="2246">
        <v>10110</v>
      </c>
      <c r="Q95" s="2246">
        <v>9256</v>
      </c>
      <c r="R95" s="2246">
        <v>854</v>
      </c>
      <c r="S95" s="2246">
        <v>4704</v>
      </c>
      <c r="T95" s="1343" t="s">
        <v>40</v>
      </c>
      <c r="U95" s="623" t="s">
        <v>26</v>
      </c>
      <c r="V95" s="88" t="s">
        <v>26</v>
      </c>
      <c r="W95" s="89" t="s">
        <v>26</v>
      </c>
      <c r="X95" s="135" t="s">
        <v>177</v>
      </c>
      <c r="Y95" s="2246">
        <v>4013</v>
      </c>
      <c r="Z95" s="2246">
        <v>3913</v>
      </c>
      <c r="AA95" s="2246" t="s">
        <v>21</v>
      </c>
      <c r="AB95" s="2246" t="s">
        <v>21</v>
      </c>
      <c r="AC95" s="2246">
        <v>3913</v>
      </c>
      <c r="AD95" s="2246">
        <v>3393</v>
      </c>
      <c r="AE95" s="2246">
        <v>520</v>
      </c>
      <c r="AF95" s="2246">
        <v>431</v>
      </c>
      <c r="AG95" s="2246">
        <v>2656</v>
      </c>
      <c r="AH95" s="2246">
        <v>2732</v>
      </c>
      <c r="AI95" s="2246" t="s">
        <v>21</v>
      </c>
      <c r="AJ95" s="2246" t="s">
        <v>21</v>
      </c>
      <c r="AK95" s="2246">
        <v>2732</v>
      </c>
      <c r="AL95" s="2246">
        <v>2581</v>
      </c>
      <c r="AM95" s="2246">
        <v>151</v>
      </c>
      <c r="AN95" s="2246">
        <v>1325</v>
      </c>
      <c r="AO95" s="1343" t="s">
        <v>40</v>
      </c>
      <c r="AP95" s="623" t="s">
        <v>26</v>
      </c>
      <c r="AQ95" s="88" t="s">
        <v>26</v>
      </c>
      <c r="AR95" s="89" t="s">
        <v>26</v>
      </c>
      <c r="AS95" s="135" t="s">
        <v>177</v>
      </c>
      <c r="AT95" s="2246">
        <v>12876</v>
      </c>
      <c r="AU95" s="2246">
        <v>16258</v>
      </c>
      <c r="AV95" s="2246" t="s">
        <v>21</v>
      </c>
      <c r="AW95" s="2246" t="s">
        <v>21</v>
      </c>
      <c r="AX95" s="2246">
        <v>16258</v>
      </c>
      <c r="AY95" s="2246">
        <v>15011</v>
      </c>
      <c r="AZ95" s="2246">
        <v>1247</v>
      </c>
      <c r="BA95" s="2246">
        <v>8625</v>
      </c>
      <c r="BB95" s="2246">
        <v>2087</v>
      </c>
      <c r="BC95" s="2246">
        <v>2091</v>
      </c>
      <c r="BD95" s="2246">
        <v>95</v>
      </c>
      <c r="BE95" s="2246" t="s">
        <v>21</v>
      </c>
      <c r="BF95" s="2246">
        <v>1996</v>
      </c>
      <c r="BG95" s="2246">
        <v>1820</v>
      </c>
      <c r="BH95" s="2246">
        <v>176</v>
      </c>
      <c r="BI95" s="2246">
        <v>65</v>
      </c>
      <c r="BJ95" s="1343" t="s">
        <v>40</v>
      </c>
      <c r="BK95" s="623" t="s">
        <v>26</v>
      </c>
      <c r="BL95" s="88" t="s">
        <v>26</v>
      </c>
      <c r="BM95" s="89" t="s">
        <v>26</v>
      </c>
      <c r="BN95" s="135" t="s">
        <v>177</v>
      </c>
      <c r="BO95" s="2246" t="s">
        <v>21</v>
      </c>
      <c r="BP95" s="2246" t="s">
        <v>21</v>
      </c>
      <c r="BQ95" s="2246" t="s">
        <v>21</v>
      </c>
      <c r="BR95" s="2246" t="s">
        <v>21</v>
      </c>
      <c r="BS95" s="2246" t="s">
        <v>21</v>
      </c>
      <c r="BT95" s="2246" t="s">
        <v>21</v>
      </c>
      <c r="BU95" s="2246" t="s">
        <v>21</v>
      </c>
      <c r="BV95" s="2246" t="s">
        <v>21</v>
      </c>
      <c r="BW95" s="621" t="s">
        <v>40</v>
      </c>
      <c r="BX95" s="1809" t="s">
        <v>26</v>
      </c>
      <c r="BY95" s="2246"/>
      <c r="BZ95" s="2246"/>
      <c r="CA95" s="2246"/>
      <c r="CB95" s="2246"/>
      <c r="CC95" s="2246"/>
      <c r="CD95" s="2246"/>
      <c r="CE95" s="1352"/>
      <c r="CF95" s="623"/>
    </row>
    <row r="96" spans="1:84" ht="15" customHeight="1">
      <c r="A96" s="104" t="s">
        <v>26</v>
      </c>
      <c r="B96" s="105" t="s">
        <v>26</v>
      </c>
      <c r="C96" s="1088" t="s">
        <v>178</v>
      </c>
      <c r="D96" s="2247">
        <v>7</v>
      </c>
      <c r="E96" s="2247">
        <v>7</v>
      </c>
      <c r="F96" s="2247" t="s">
        <v>22</v>
      </c>
      <c r="G96" s="2247" t="s">
        <v>22</v>
      </c>
      <c r="H96" s="2247">
        <v>7</v>
      </c>
      <c r="I96" s="2247" t="s">
        <v>22</v>
      </c>
      <c r="J96" s="2247">
        <v>7</v>
      </c>
      <c r="K96" s="2247">
        <v>2</v>
      </c>
      <c r="L96" s="2247">
        <v>12807</v>
      </c>
      <c r="M96" s="2247">
        <v>12452</v>
      </c>
      <c r="N96" s="2247">
        <v>848</v>
      </c>
      <c r="O96" s="2247">
        <v>96</v>
      </c>
      <c r="P96" s="2247">
        <v>11508</v>
      </c>
      <c r="Q96" s="2247">
        <v>10892</v>
      </c>
      <c r="R96" s="2247">
        <v>616</v>
      </c>
      <c r="S96" s="2247">
        <v>5063</v>
      </c>
      <c r="T96" s="1345" t="s">
        <v>41</v>
      </c>
      <c r="U96" s="626" t="s">
        <v>26</v>
      </c>
      <c r="V96" s="104" t="s">
        <v>26</v>
      </c>
      <c r="W96" s="105" t="s">
        <v>26</v>
      </c>
      <c r="X96" s="1088" t="s">
        <v>178</v>
      </c>
      <c r="Y96" s="2247">
        <v>3722</v>
      </c>
      <c r="Z96" s="2247">
        <v>3667</v>
      </c>
      <c r="AA96" s="2247" t="s">
        <v>21</v>
      </c>
      <c r="AB96" s="2247" t="s">
        <v>21</v>
      </c>
      <c r="AC96" s="2247">
        <v>3667</v>
      </c>
      <c r="AD96" s="2247">
        <v>3119</v>
      </c>
      <c r="AE96" s="2247">
        <v>548</v>
      </c>
      <c r="AF96" s="2247">
        <v>486</v>
      </c>
      <c r="AG96" s="2247">
        <v>2688</v>
      </c>
      <c r="AH96" s="2247">
        <v>2829</v>
      </c>
      <c r="AI96" s="2247" t="s">
        <v>21</v>
      </c>
      <c r="AJ96" s="2247" t="s">
        <v>21</v>
      </c>
      <c r="AK96" s="2247">
        <v>2829</v>
      </c>
      <c r="AL96" s="2247">
        <v>2702</v>
      </c>
      <c r="AM96" s="2247">
        <v>127</v>
      </c>
      <c r="AN96" s="2247">
        <v>1184</v>
      </c>
      <c r="AO96" s="1345" t="s">
        <v>41</v>
      </c>
      <c r="AP96" s="626" t="s">
        <v>26</v>
      </c>
      <c r="AQ96" s="104" t="s">
        <v>26</v>
      </c>
      <c r="AR96" s="105" t="s">
        <v>26</v>
      </c>
      <c r="AS96" s="1088" t="s">
        <v>178</v>
      </c>
      <c r="AT96" s="2247">
        <v>20932</v>
      </c>
      <c r="AU96" s="2247">
        <v>15963</v>
      </c>
      <c r="AV96" s="2247" t="s">
        <v>21</v>
      </c>
      <c r="AW96" s="2247" t="s">
        <v>21</v>
      </c>
      <c r="AX96" s="2247">
        <v>15963</v>
      </c>
      <c r="AY96" s="2247">
        <v>14969</v>
      </c>
      <c r="AZ96" s="2247">
        <v>994</v>
      </c>
      <c r="BA96" s="2247">
        <v>13595</v>
      </c>
      <c r="BB96" s="2247">
        <v>2211</v>
      </c>
      <c r="BC96" s="2247">
        <v>2206</v>
      </c>
      <c r="BD96" s="2247">
        <v>129</v>
      </c>
      <c r="BE96" s="2247" t="s">
        <v>21</v>
      </c>
      <c r="BF96" s="2247">
        <v>2077</v>
      </c>
      <c r="BG96" s="2247">
        <v>1843</v>
      </c>
      <c r="BH96" s="2247">
        <v>234</v>
      </c>
      <c r="BI96" s="2247">
        <v>69</v>
      </c>
      <c r="BJ96" s="1345" t="s">
        <v>41</v>
      </c>
      <c r="BK96" s="626" t="s">
        <v>26</v>
      </c>
      <c r="BL96" s="104" t="s">
        <v>26</v>
      </c>
      <c r="BM96" s="105" t="s">
        <v>26</v>
      </c>
      <c r="BN96" s="1088" t="s">
        <v>178</v>
      </c>
      <c r="BO96" s="2247" t="s">
        <v>21</v>
      </c>
      <c r="BP96" s="2247" t="s">
        <v>21</v>
      </c>
      <c r="BQ96" s="2247" t="s">
        <v>21</v>
      </c>
      <c r="BR96" s="2247" t="s">
        <v>21</v>
      </c>
      <c r="BS96" s="2247" t="s">
        <v>21</v>
      </c>
      <c r="BT96" s="2247" t="s">
        <v>21</v>
      </c>
      <c r="BU96" s="2247" t="s">
        <v>21</v>
      </c>
      <c r="BV96" s="2247" t="s">
        <v>21</v>
      </c>
      <c r="BW96" s="1893" t="s">
        <v>41</v>
      </c>
      <c r="BX96" s="1811" t="s">
        <v>26</v>
      </c>
      <c r="BY96" s="2246"/>
      <c r="BZ96" s="2246"/>
      <c r="CA96" s="2246"/>
      <c r="CB96" s="2246"/>
      <c r="CC96" s="2246"/>
      <c r="CD96" s="2246"/>
      <c r="CE96" s="1352"/>
      <c r="CF96" s="623"/>
    </row>
    <row r="97" spans="20:84">
      <c r="T97" s="1466"/>
      <c r="AO97" s="1466"/>
      <c r="BJ97" s="1466"/>
      <c r="BW97" s="2"/>
      <c r="BX97" s="2"/>
      <c r="BY97" s="2"/>
      <c r="BZ97" s="2"/>
      <c r="CA97" s="2"/>
      <c r="CB97" s="2"/>
      <c r="CC97" s="2"/>
      <c r="CD97" s="2"/>
      <c r="CE97" s="1467"/>
      <c r="CF97" s="2"/>
    </row>
  </sheetData>
  <mergeCells count="8">
    <mergeCell ref="BL9:BN14"/>
    <mergeCell ref="CE9:CF14"/>
    <mergeCell ref="A9:C14"/>
    <mergeCell ref="T9:U14"/>
    <mergeCell ref="V9:X14"/>
    <mergeCell ref="AO9:AP14"/>
    <mergeCell ref="AQ9:AS14"/>
    <mergeCell ref="BJ9:BK14"/>
  </mergeCells>
  <phoneticPr fontId="94"/>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D9F28-3169-43E8-9396-BA22F59A287B}">
  <dimension ref="A1:CN96"/>
  <sheetViews>
    <sheetView showGridLines="0" zoomScaleNormal="100" zoomScaleSheetLayoutView="70" workbookViewId="0"/>
  </sheetViews>
  <sheetFormatPr defaultColWidth="9" defaultRowHeight="13"/>
  <cols>
    <col min="1" max="2" width="8.6328125" style="4" customWidth="1"/>
    <col min="3" max="3" width="10.08984375" style="4" customWidth="1"/>
    <col min="4" max="11" width="15.6328125" style="4" customWidth="1"/>
    <col min="12" max="19" width="16.26953125" style="4" customWidth="1"/>
    <col min="20" max="21" width="10.6328125" style="4" customWidth="1"/>
    <col min="22" max="23" width="8.6328125" style="4" customWidth="1"/>
    <col min="24" max="24" width="10.08984375" style="4" customWidth="1"/>
    <col min="25" max="32" width="15.6328125" style="4" customWidth="1"/>
    <col min="33" max="40" width="16.26953125" style="4" customWidth="1"/>
    <col min="41" max="42" width="10.6328125" style="4" customWidth="1"/>
    <col min="43" max="44" width="8.6328125" style="4" customWidth="1"/>
    <col min="45" max="45" width="10.08984375" style="4" customWidth="1"/>
    <col min="46" max="53" width="15.6328125" style="4" customWidth="1"/>
    <col min="54" max="61" width="16.26953125" style="4" customWidth="1"/>
    <col min="62" max="63" width="10.6328125" style="4" customWidth="1"/>
    <col min="64" max="65" width="8.6328125" style="4" customWidth="1"/>
    <col min="66" max="66" width="10.08984375" style="4" customWidth="1"/>
    <col min="67" max="74" width="15.6328125" style="4" customWidth="1"/>
    <col min="75" max="82" width="16.26953125" style="4" customWidth="1"/>
    <col min="83" max="84" width="10.6328125" style="4" customWidth="1"/>
    <col min="85" max="90" width="14.6328125" style="4" customWidth="1"/>
    <col min="91" max="92" width="12.6328125" style="4" customWidth="1"/>
    <col min="93" max="16384" width="9" style="4"/>
  </cols>
  <sheetData>
    <row r="1" spans="1:92" s="14" customFormat="1" ht="15" customHeight="1">
      <c r="A1" s="367" t="s">
        <v>701</v>
      </c>
      <c r="B1" s="367"/>
      <c r="C1" s="367"/>
      <c r="D1" s="367"/>
      <c r="E1" s="367"/>
      <c r="F1" s="422"/>
      <c r="G1" s="422"/>
      <c r="H1" s="422"/>
      <c r="I1" s="422"/>
      <c r="J1" s="422"/>
      <c r="K1" s="422"/>
      <c r="L1" s="422"/>
      <c r="M1" s="422"/>
      <c r="N1" s="422"/>
      <c r="O1" s="422"/>
      <c r="P1" s="422"/>
      <c r="Q1" s="422"/>
      <c r="R1" s="422"/>
      <c r="S1" s="601"/>
      <c r="T1" s="367"/>
      <c r="U1" s="601" t="s">
        <v>701</v>
      </c>
      <c r="V1" s="367" t="s">
        <v>701</v>
      </c>
      <c r="W1" s="367"/>
      <c r="X1" s="367"/>
      <c r="Y1" s="367"/>
      <c r="Z1" s="367"/>
      <c r="AA1" s="422"/>
      <c r="AB1" s="422"/>
      <c r="AC1" s="422"/>
      <c r="AD1" s="422"/>
      <c r="AE1" s="422"/>
      <c r="AF1" s="422"/>
      <c r="AG1" s="422"/>
      <c r="AH1" s="422"/>
      <c r="AI1" s="422"/>
      <c r="AJ1" s="422"/>
      <c r="AK1" s="422"/>
      <c r="AL1" s="422"/>
      <c r="AM1" s="422"/>
      <c r="AN1" s="601"/>
      <c r="AO1" s="367"/>
      <c r="AP1" s="601" t="s">
        <v>701</v>
      </c>
      <c r="AQ1" s="367" t="s">
        <v>701</v>
      </c>
      <c r="AR1" s="367"/>
      <c r="AS1" s="367"/>
      <c r="AT1" s="367"/>
      <c r="AU1" s="367"/>
      <c r="AV1" s="422"/>
      <c r="AW1" s="422"/>
      <c r="AX1" s="422"/>
      <c r="AY1" s="422"/>
      <c r="AZ1" s="422"/>
      <c r="BA1" s="422"/>
      <c r="BB1" s="422"/>
      <c r="BC1" s="422"/>
      <c r="BD1" s="422"/>
      <c r="BE1" s="422"/>
      <c r="BF1" s="422"/>
      <c r="BG1" s="422"/>
      <c r="BH1" s="422"/>
      <c r="BI1" s="601"/>
      <c r="BJ1" s="367"/>
      <c r="BK1" s="601" t="s">
        <v>701</v>
      </c>
      <c r="BL1" s="367" t="s">
        <v>701</v>
      </c>
      <c r="BM1" s="367"/>
      <c r="BN1" s="367"/>
      <c r="BO1" s="367"/>
      <c r="BP1" s="367"/>
      <c r="BW1" s="422"/>
      <c r="BX1" s="422"/>
      <c r="BY1" s="422"/>
      <c r="BZ1" s="422"/>
      <c r="CA1" s="422"/>
      <c r="CB1" s="422"/>
      <c r="CC1" s="422"/>
      <c r="CD1" s="601"/>
      <c r="CE1" s="367"/>
      <c r="CF1" s="601" t="s">
        <v>701</v>
      </c>
      <c r="CG1" s="367"/>
      <c r="CH1" s="367"/>
      <c r="CI1" s="367"/>
      <c r="CJ1" s="367"/>
      <c r="CK1" s="367"/>
    </row>
    <row r="2" spans="1:92" s="14" customFormat="1" ht="15" customHeight="1">
      <c r="A2" s="367" t="s">
        <v>711</v>
      </c>
      <c r="B2" s="422"/>
      <c r="C2" s="602"/>
      <c r="E2" s="422"/>
      <c r="F2" s="422"/>
      <c r="G2" s="422"/>
      <c r="H2" s="422"/>
      <c r="I2" s="422"/>
      <c r="J2" s="422"/>
      <c r="K2" s="422"/>
      <c r="L2" s="422"/>
      <c r="M2" s="422"/>
      <c r="N2" s="422"/>
      <c r="O2" s="422"/>
      <c r="P2" s="422"/>
      <c r="Q2" s="422"/>
      <c r="R2" s="422"/>
      <c r="S2" s="601"/>
      <c r="T2" s="422"/>
      <c r="U2" s="601" t="s">
        <v>711</v>
      </c>
      <c r="V2" s="367" t="s">
        <v>711</v>
      </c>
      <c r="W2" s="422"/>
      <c r="X2" s="602"/>
      <c r="Z2" s="422"/>
      <c r="AA2" s="422"/>
      <c r="AB2" s="422"/>
      <c r="AC2" s="422"/>
      <c r="AD2" s="422"/>
      <c r="AE2" s="422"/>
      <c r="AF2" s="422"/>
      <c r="AG2" s="422"/>
      <c r="AH2" s="422"/>
      <c r="AI2" s="422"/>
      <c r="AJ2" s="422"/>
      <c r="AK2" s="422"/>
      <c r="AL2" s="422"/>
      <c r="AM2" s="422"/>
      <c r="AN2" s="601"/>
      <c r="AO2" s="422"/>
      <c r="AP2" s="601" t="s">
        <v>711</v>
      </c>
      <c r="AQ2" s="367" t="s">
        <v>711</v>
      </c>
      <c r="AR2" s="422"/>
      <c r="AS2" s="602"/>
      <c r="AU2" s="422"/>
      <c r="AV2" s="422"/>
      <c r="AW2" s="422"/>
      <c r="AX2" s="422"/>
      <c r="AY2" s="422"/>
      <c r="AZ2" s="422"/>
      <c r="BA2" s="422"/>
      <c r="BB2" s="422"/>
      <c r="BC2" s="422"/>
      <c r="BD2" s="422"/>
      <c r="BE2" s="422"/>
      <c r="BF2" s="422"/>
      <c r="BG2" s="422"/>
      <c r="BH2" s="422"/>
      <c r="BI2" s="601"/>
      <c r="BJ2" s="422"/>
      <c r="BK2" s="601" t="s">
        <v>711</v>
      </c>
      <c r="BL2" s="367" t="s">
        <v>711</v>
      </c>
      <c r="BM2" s="422"/>
      <c r="BN2" s="602"/>
      <c r="BP2" s="422"/>
      <c r="BW2" s="422"/>
      <c r="BX2" s="422"/>
      <c r="BY2" s="422"/>
      <c r="BZ2" s="422"/>
      <c r="CA2" s="422"/>
      <c r="CB2" s="422"/>
      <c r="CC2" s="422"/>
      <c r="CD2" s="601"/>
      <c r="CE2" s="422"/>
      <c r="CF2" s="601" t="s">
        <v>711</v>
      </c>
      <c r="CG2" s="367"/>
      <c r="CH2" s="422"/>
      <c r="CI2" s="602"/>
      <c r="CK2" s="422"/>
      <c r="CN2" s="422"/>
    </row>
    <row r="3" spans="1:92" ht="15" customHeight="1">
      <c r="A3" s="35"/>
      <c r="B3" s="35"/>
      <c r="C3" s="35"/>
      <c r="D3" s="35"/>
      <c r="E3" s="9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row>
    <row r="4" spans="1:92" ht="1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row>
    <row r="5" spans="1:92" ht="15" customHeight="1">
      <c r="A5" s="74"/>
      <c r="B5" s="74"/>
      <c r="C5" s="74"/>
      <c r="D5" s="604" t="s">
        <v>731</v>
      </c>
      <c r="E5" s="35"/>
      <c r="F5" s="35"/>
      <c r="G5" s="35"/>
      <c r="H5" s="35"/>
      <c r="I5" s="35"/>
      <c r="J5" s="35"/>
      <c r="K5" s="604" t="s">
        <v>731</v>
      </c>
      <c r="L5" s="604" t="s">
        <v>731</v>
      </c>
      <c r="M5" s="35"/>
      <c r="N5" s="35"/>
      <c r="O5" s="35"/>
      <c r="P5" s="35"/>
      <c r="Q5" s="35"/>
      <c r="R5" s="35"/>
      <c r="S5" s="604" t="s">
        <v>731</v>
      </c>
      <c r="T5" s="35"/>
      <c r="U5" s="35"/>
      <c r="V5" s="74"/>
      <c r="W5" s="74"/>
      <c r="X5" s="74"/>
      <c r="Y5" s="604" t="s">
        <v>731</v>
      </c>
      <c r="Z5" s="35"/>
      <c r="AA5" s="35"/>
      <c r="AB5" s="35"/>
      <c r="AC5" s="35"/>
      <c r="AD5" s="35"/>
      <c r="AE5" s="35"/>
      <c r="AF5" s="604" t="s">
        <v>731</v>
      </c>
      <c r="AG5" s="604" t="s">
        <v>731</v>
      </c>
      <c r="AH5" s="35"/>
      <c r="AI5" s="35"/>
      <c r="AJ5" s="35"/>
      <c r="AK5" s="35"/>
      <c r="AL5" s="35"/>
      <c r="AM5" s="35"/>
      <c r="AN5" s="604" t="s">
        <v>731</v>
      </c>
      <c r="AO5" s="35"/>
      <c r="AP5" s="35"/>
      <c r="AQ5" s="74"/>
      <c r="AR5" s="74"/>
      <c r="AS5" s="74"/>
      <c r="AT5" s="604" t="s">
        <v>731</v>
      </c>
      <c r="AU5" s="35"/>
      <c r="AV5" s="35"/>
      <c r="AW5" s="35"/>
      <c r="AX5" s="35"/>
      <c r="AY5" s="35"/>
      <c r="AZ5" s="35"/>
      <c r="BA5" s="604" t="s">
        <v>731</v>
      </c>
      <c r="BB5" s="604" t="s">
        <v>731</v>
      </c>
      <c r="BC5" s="35"/>
      <c r="BD5" s="35"/>
      <c r="BE5" s="35"/>
      <c r="BF5" s="35"/>
      <c r="BG5" s="35"/>
      <c r="BH5" s="35"/>
      <c r="BI5" s="604" t="s">
        <v>731</v>
      </c>
      <c r="BJ5" s="35"/>
      <c r="BK5" s="35"/>
      <c r="BL5" s="74"/>
      <c r="BM5" s="74"/>
      <c r="BN5" s="74"/>
      <c r="BO5" s="604" t="s">
        <v>731</v>
      </c>
      <c r="BP5" s="35"/>
      <c r="BQ5" s="35"/>
      <c r="BR5" s="35"/>
      <c r="BS5" s="35"/>
      <c r="BT5" s="35"/>
      <c r="BU5" s="35"/>
      <c r="BV5" s="604" t="s">
        <v>731</v>
      </c>
      <c r="BW5" s="604" t="s">
        <v>731</v>
      </c>
      <c r="BX5" s="35"/>
      <c r="BY5" s="35"/>
      <c r="BZ5" s="35"/>
      <c r="CA5" s="35"/>
      <c r="CB5" s="35"/>
      <c r="CC5" s="35"/>
      <c r="CD5" s="604" t="s">
        <v>731</v>
      </c>
      <c r="CE5" s="35"/>
      <c r="CF5" s="35"/>
    </row>
    <row r="6" spans="1:92" ht="15" customHeight="1">
      <c r="A6" s="74"/>
      <c r="B6" s="74"/>
      <c r="C6" s="74"/>
      <c r="D6" s="433"/>
      <c r="E6" s="35"/>
      <c r="F6" s="35"/>
      <c r="G6" s="35"/>
      <c r="H6" s="35"/>
      <c r="I6" s="35"/>
      <c r="J6" s="35"/>
      <c r="K6" s="433"/>
      <c r="L6" s="433"/>
      <c r="M6" s="35"/>
      <c r="N6" s="35"/>
      <c r="O6" s="35"/>
      <c r="P6" s="35"/>
      <c r="Q6" s="35"/>
      <c r="R6" s="35"/>
      <c r="S6" s="433"/>
      <c r="T6" s="35"/>
      <c r="U6" s="35"/>
      <c r="V6" s="74"/>
      <c r="W6" s="74"/>
      <c r="X6" s="74"/>
      <c r="Y6" s="433"/>
      <c r="Z6" s="35"/>
      <c r="AA6" s="35"/>
      <c r="AB6" s="35"/>
      <c r="AC6" s="35"/>
      <c r="AD6" s="35"/>
      <c r="AE6" s="35"/>
      <c r="AF6" s="433"/>
      <c r="AG6" s="433"/>
      <c r="AH6" s="35"/>
      <c r="AI6" s="35"/>
      <c r="AJ6" s="35"/>
      <c r="AK6" s="35"/>
      <c r="AL6" s="35"/>
      <c r="AM6" s="35"/>
      <c r="AN6" s="433"/>
      <c r="AO6" s="35"/>
      <c r="AP6" s="35"/>
      <c r="AQ6" s="74"/>
      <c r="AR6" s="74"/>
      <c r="AS6" s="74"/>
      <c r="AT6" s="433"/>
      <c r="AU6" s="35"/>
      <c r="AV6" s="35"/>
      <c r="AW6" s="35"/>
      <c r="AX6" s="35"/>
      <c r="AY6" s="35"/>
      <c r="AZ6" s="35"/>
      <c r="BA6" s="433"/>
      <c r="BB6" s="433"/>
      <c r="BC6" s="35"/>
      <c r="BD6" s="35"/>
      <c r="BE6" s="35"/>
      <c r="BF6" s="35"/>
      <c r="BG6" s="35"/>
      <c r="BH6" s="35"/>
      <c r="BI6" s="433"/>
      <c r="BJ6" s="35"/>
      <c r="BK6" s="35"/>
      <c r="BL6" s="74"/>
      <c r="BM6" s="74"/>
      <c r="BN6" s="74"/>
      <c r="BO6" s="433"/>
      <c r="BP6" s="35"/>
      <c r="BQ6" s="35"/>
      <c r="BR6" s="35"/>
      <c r="BS6" s="35"/>
      <c r="BT6" s="35"/>
      <c r="BU6" s="35"/>
      <c r="BV6" s="433"/>
      <c r="BW6" s="433"/>
      <c r="BX6" s="35"/>
      <c r="BY6" s="35"/>
      <c r="BZ6" s="35"/>
      <c r="CA6" s="35"/>
      <c r="CB6" s="35"/>
      <c r="CC6" s="35"/>
      <c r="CD6" s="433"/>
      <c r="CE6" s="35"/>
      <c r="CF6" s="35"/>
    </row>
    <row r="7" spans="1:92" s="14" customFormat="1" ht="20.25" customHeight="1">
      <c r="A7" s="606" t="s">
        <v>553</v>
      </c>
      <c r="B7" s="606"/>
      <c r="C7" s="606"/>
      <c r="D7" s="372" t="s">
        <v>1233</v>
      </c>
      <c r="K7" s="406"/>
      <c r="L7" s="406"/>
      <c r="S7" s="406"/>
      <c r="V7" s="606" t="s">
        <v>835</v>
      </c>
      <c r="W7" s="606"/>
      <c r="X7" s="606"/>
      <c r="Y7" s="406"/>
      <c r="AF7" s="406"/>
      <c r="AG7" s="406"/>
      <c r="AN7" s="406"/>
      <c r="AQ7" s="606"/>
      <c r="AR7" s="606"/>
      <c r="AS7" s="606"/>
      <c r="AT7" s="607"/>
      <c r="AU7" s="975"/>
      <c r="AV7" s="975"/>
      <c r="AW7" s="975"/>
      <c r="AX7" s="975"/>
      <c r="AY7" s="975"/>
      <c r="AZ7" s="975"/>
      <c r="BA7" s="406"/>
      <c r="BI7" s="1425"/>
      <c r="BL7" s="606"/>
      <c r="BM7" s="606"/>
      <c r="BN7" s="606"/>
      <c r="BV7" s="1425"/>
      <c r="CD7" s="1425"/>
    </row>
    <row r="8" spans="1:92" s="146" customFormat="1" ht="18">
      <c r="A8" s="1009" t="s">
        <v>195</v>
      </c>
      <c r="D8" s="607"/>
      <c r="E8" s="608" t="s">
        <v>807</v>
      </c>
      <c r="J8" s="479"/>
      <c r="K8" s="609" t="s">
        <v>1296</v>
      </c>
      <c r="L8" s="1009" t="s">
        <v>821</v>
      </c>
      <c r="M8" s="1631"/>
      <c r="N8" s="487" t="s">
        <v>724</v>
      </c>
      <c r="S8" s="609" t="s">
        <v>1296</v>
      </c>
      <c r="T8" s="487"/>
      <c r="U8" s="487"/>
      <c r="V8" s="1009" t="s">
        <v>903</v>
      </c>
      <c r="Y8" s="607"/>
      <c r="Z8" s="608" t="s">
        <v>1271</v>
      </c>
      <c r="AE8" s="479"/>
      <c r="AF8" s="609" t="s">
        <v>1296</v>
      </c>
      <c r="AG8" s="2024" t="s">
        <v>586</v>
      </c>
      <c r="AH8" s="1631"/>
      <c r="AI8" s="487" t="s">
        <v>1245</v>
      </c>
      <c r="AJ8" s="487"/>
      <c r="AK8" s="487"/>
      <c r="AL8" s="487"/>
      <c r="AM8" s="487"/>
      <c r="AN8" s="609" t="s">
        <v>897</v>
      </c>
      <c r="AO8" s="487"/>
      <c r="AP8" s="487"/>
      <c r="AQ8" s="1009" t="s">
        <v>813</v>
      </c>
      <c r="AT8" s="1631"/>
      <c r="AU8" s="608" t="s">
        <v>1289</v>
      </c>
      <c r="AV8" s="487"/>
      <c r="AW8" s="487"/>
      <c r="AX8" s="487"/>
      <c r="AY8" s="487"/>
      <c r="AZ8" s="632"/>
      <c r="BA8" s="609" t="s">
        <v>1296</v>
      </c>
      <c r="BB8" s="2025" t="s">
        <v>904</v>
      </c>
      <c r="BC8" s="1631"/>
      <c r="BD8" s="487" t="s">
        <v>1249</v>
      </c>
      <c r="BE8" s="487"/>
      <c r="BF8" s="487"/>
      <c r="BG8" s="487"/>
      <c r="BH8" s="487"/>
      <c r="BI8" s="1359" t="s">
        <v>905</v>
      </c>
      <c r="BJ8" s="487"/>
      <c r="BK8" s="487"/>
      <c r="BL8" s="1009" t="s">
        <v>590</v>
      </c>
      <c r="BO8" s="1631"/>
      <c r="BP8" s="608" t="s">
        <v>1297</v>
      </c>
      <c r="BQ8" s="487"/>
      <c r="BR8" s="487"/>
      <c r="BS8" s="487"/>
      <c r="BT8" s="487"/>
      <c r="BU8" s="610"/>
      <c r="BV8" s="1359" t="s">
        <v>905</v>
      </c>
      <c r="BW8" s="2025" t="s">
        <v>874</v>
      </c>
      <c r="BX8" s="1631"/>
      <c r="BY8" s="632" t="s">
        <v>1186</v>
      </c>
      <c r="BZ8" s="487"/>
      <c r="CA8" s="487"/>
      <c r="CB8" s="487"/>
      <c r="CC8" s="487"/>
      <c r="CD8" s="609" t="s">
        <v>897</v>
      </c>
      <c r="CE8" s="487"/>
    </row>
    <row r="9" spans="1:92" s="14" customFormat="1" ht="18" customHeight="1">
      <c r="A9" s="2566" t="s">
        <v>743</v>
      </c>
      <c r="B9" s="2566"/>
      <c r="C9" s="2567"/>
      <c r="D9" s="417"/>
      <c r="E9" s="674" t="s">
        <v>221</v>
      </c>
      <c r="F9" s="2052"/>
      <c r="G9" s="2052"/>
      <c r="H9" s="675"/>
      <c r="I9" s="675"/>
      <c r="J9" s="676"/>
      <c r="K9" s="419"/>
      <c r="L9" s="501"/>
      <c r="M9" s="674" t="s">
        <v>221</v>
      </c>
      <c r="N9" s="2052"/>
      <c r="O9" s="2052"/>
      <c r="P9" s="675"/>
      <c r="Q9" s="675"/>
      <c r="R9" s="676"/>
      <c r="S9" s="419"/>
      <c r="T9" s="2589" t="s">
        <v>702</v>
      </c>
      <c r="U9" s="2669"/>
      <c r="V9" s="2566" t="s">
        <v>743</v>
      </c>
      <c r="W9" s="2566"/>
      <c r="X9" s="2567"/>
      <c r="Y9" s="417"/>
      <c r="Z9" s="674" t="s">
        <v>221</v>
      </c>
      <c r="AA9" s="2052"/>
      <c r="AB9" s="2052"/>
      <c r="AC9" s="675"/>
      <c r="AD9" s="675"/>
      <c r="AE9" s="676"/>
      <c r="AF9" s="419"/>
      <c r="AG9" s="501"/>
      <c r="AH9" s="674" t="s">
        <v>221</v>
      </c>
      <c r="AI9" s="2052"/>
      <c r="AJ9" s="2052"/>
      <c r="AK9" s="675"/>
      <c r="AL9" s="675"/>
      <c r="AM9" s="676"/>
      <c r="AN9" s="419"/>
      <c r="AO9" s="2589" t="s">
        <v>702</v>
      </c>
      <c r="AP9" s="2669"/>
      <c r="AQ9" s="2566" t="s">
        <v>743</v>
      </c>
      <c r="AR9" s="2566"/>
      <c r="AS9" s="2567"/>
      <c r="AT9" s="417"/>
      <c r="AU9" s="674" t="s">
        <v>221</v>
      </c>
      <c r="AV9" s="2052"/>
      <c r="AW9" s="2052"/>
      <c r="AX9" s="675"/>
      <c r="AY9" s="675"/>
      <c r="AZ9" s="676"/>
      <c r="BA9" s="419"/>
      <c r="BB9" s="501"/>
      <c r="BC9" s="674" t="s">
        <v>221</v>
      </c>
      <c r="BD9" s="2052"/>
      <c r="BE9" s="2052"/>
      <c r="BF9" s="675"/>
      <c r="BG9" s="675"/>
      <c r="BH9" s="676"/>
      <c r="BI9" s="419"/>
      <c r="BJ9" s="2589" t="s">
        <v>702</v>
      </c>
      <c r="BK9" s="2669"/>
      <c r="BL9" s="2566" t="s">
        <v>743</v>
      </c>
      <c r="BM9" s="2566"/>
      <c r="BN9" s="2567"/>
      <c r="BO9" s="417"/>
      <c r="BP9" s="674" t="s">
        <v>221</v>
      </c>
      <c r="BQ9" s="2052"/>
      <c r="BR9" s="2052"/>
      <c r="BS9" s="675"/>
      <c r="BT9" s="675"/>
      <c r="BU9" s="676"/>
      <c r="BV9" s="419"/>
      <c r="BW9" s="501"/>
      <c r="BX9" s="674" t="s">
        <v>221</v>
      </c>
      <c r="BY9" s="2052"/>
      <c r="BZ9" s="2052"/>
      <c r="CA9" s="675"/>
      <c r="CB9" s="675"/>
      <c r="CC9" s="676"/>
      <c r="CD9" s="419"/>
      <c r="CE9" s="2589" t="s">
        <v>702</v>
      </c>
      <c r="CF9" s="2669"/>
    </row>
    <row r="10" spans="1:92" s="14" customFormat="1" ht="18" customHeight="1">
      <c r="A10" s="2642"/>
      <c r="B10" s="2642"/>
      <c r="C10" s="2643"/>
      <c r="D10" s="1981" t="s">
        <v>96</v>
      </c>
      <c r="E10" s="850" t="s">
        <v>97</v>
      </c>
      <c r="F10" s="2230" t="s">
        <v>60</v>
      </c>
      <c r="G10" s="1580" t="s">
        <v>740</v>
      </c>
      <c r="H10" s="2053" t="s">
        <v>604</v>
      </c>
      <c r="I10" s="1468"/>
      <c r="J10" s="1469"/>
      <c r="K10" s="850" t="s">
        <v>809</v>
      </c>
      <c r="L10" s="1999" t="s">
        <v>96</v>
      </c>
      <c r="M10" s="2229" t="s">
        <v>97</v>
      </c>
      <c r="N10" s="1580" t="s">
        <v>60</v>
      </c>
      <c r="O10" s="1580" t="s">
        <v>740</v>
      </c>
      <c r="P10" s="2053" t="s">
        <v>604</v>
      </c>
      <c r="Q10" s="1468"/>
      <c r="R10" s="1469"/>
      <c r="S10" s="850" t="s">
        <v>809</v>
      </c>
      <c r="T10" s="2577"/>
      <c r="U10" s="2670"/>
      <c r="V10" s="2642"/>
      <c r="W10" s="2642"/>
      <c r="X10" s="2643"/>
      <c r="Y10" s="1981" t="s">
        <v>96</v>
      </c>
      <c r="Z10" s="850" t="s">
        <v>97</v>
      </c>
      <c r="AA10" s="2230" t="s">
        <v>60</v>
      </c>
      <c r="AB10" s="1580" t="s">
        <v>740</v>
      </c>
      <c r="AC10" s="2053" t="s">
        <v>604</v>
      </c>
      <c r="AD10" s="1468"/>
      <c r="AE10" s="1469"/>
      <c r="AF10" s="850" t="s">
        <v>809</v>
      </c>
      <c r="AG10" s="1999" t="s">
        <v>96</v>
      </c>
      <c r="AH10" s="2229" t="s">
        <v>97</v>
      </c>
      <c r="AI10" s="1580" t="s">
        <v>60</v>
      </c>
      <c r="AJ10" s="1580" t="s">
        <v>740</v>
      </c>
      <c r="AK10" s="2053" t="s">
        <v>604</v>
      </c>
      <c r="AL10" s="1468"/>
      <c r="AM10" s="1469"/>
      <c r="AN10" s="850" t="s">
        <v>809</v>
      </c>
      <c r="AO10" s="2577"/>
      <c r="AP10" s="2670"/>
      <c r="AQ10" s="2642"/>
      <c r="AR10" s="2642"/>
      <c r="AS10" s="2643"/>
      <c r="AT10" s="1981" t="s">
        <v>96</v>
      </c>
      <c r="AU10" s="850" t="s">
        <v>97</v>
      </c>
      <c r="AV10" s="2230" t="s">
        <v>60</v>
      </c>
      <c r="AW10" s="1580" t="s">
        <v>740</v>
      </c>
      <c r="AX10" s="2053" t="s">
        <v>604</v>
      </c>
      <c r="AY10" s="1468"/>
      <c r="AZ10" s="1469"/>
      <c r="BA10" s="850" t="s">
        <v>809</v>
      </c>
      <c r="BB10" s="1999" t="s">
        <v>96</v>
      </c>
      <c r="BC10" s="2229" t="s">
        <v>97</v>
      </c>
      <c r="BD10" s="1580" t="s">
        <v>60</v>
      </c>
      <c r="BE10" s="1580" t="s">
        <v>740</v>
      </c>
      <c r="BF10" s="2053" t="s">
        <v>604</v>
      </c>
      <c r="BG10" s="1468"/>
      <c r="BH10" s="1469"/>
      <c r="BI10" s="850" t="s">
        <v>809</v>
      </c>
      <c r="BJ10" s="2577"/>
      <c r="BK10" s="2670"/>
      <c r="BL10" s="2642"/>
      <c r="BM10" s="2642"/>
      <c r="BN10" s="2643"/>
      <c r="BO10" s="1981" t="s">
        <v>96</v>
      </c>
      <c r="BP10" s="850" t="s">
        <v>97</v>
      </c>
      <c r="BQ10" s="2230" t="s">
        <v>60</v>
      </c>
      <c r="BR10" s="1580" t="s">
        <v>740</v>
      </c>
      <c r="BS10" s="2053" t="s">
        <v>604</v>
      </c>
      <c r="BT10" s="1468"/>
      <c r="BU10" s="1469"/>
      <c r="BV10" s="850" t="s">
        <v>809</v>
      </c>
      <c r="BW10" s="1999" t="s">
        <v>96</v>
      </c>
      <c r="BX10" s="2229" t="s">
        <v>97</v>
      </c>
      <c r="BY10" s="1580" t="s">
        <v>60</v>
      </c>
      <c r="BZ10" s="1580" t="s">
        <v>740</v>
      </c>
      <c r="CA10" s="2053" t="s">
        <v>604</v>
      </c>
      <c r="CB10" s="1468"/>
      <c r="CC10" s="1469"/>
      <c r="CD10" s="850" t="s">
        <v>809</v>
      </c>
      <c r="CE10" s="2577"/>
      <c r="CF10" s="2670"/>
    </row>
    <row r="11" spans="1:92" s="14" customFormat="1" ht="18" customHeight="1">
      <c r="A11" s="2642"/>
      <c r="B11" s="2642"/>
      <c r="C11" s="2643"/>
      <c r="D11" s="382"/>
      <c r="E11" s="383"/>
      <c r="F11" s="421"/>
      <c r="G11" s="850" t="s">
        <v>61</v>
      </c>
      <c r="H11" s="1470" t="s">
        <v>723</v>
      </c>
      <c r="I11" s="1471"/>
      <c r="J11" s="1472"/>
      <c r="K11" s="383"/>
      <c r="L11" s="389"/>
      <c r="M11" s="389"/>
      <c r="N11" s="383"/>
      <c r="O11" s="850" t="s">
        <v>61</v>
      </c>
      <c r="P11" s="1470" t="s">
        <v>723</v>
      </c>
      <c r="Q11" s="1471"/>
      <c r="R11" s="1472"/>
      <c r="S11" s="383"/>
      <c r="T11" s="2577"/>
      <c r="U11" s="2670"/>
      <c r="V11" s="2642"/>
      <c r="W11" s="2642"/>
      <c r="X11" s="2643"/>
      <c r="Y11" s="382"/>
      <c r="Z11" s="383"/>
      <c r="AA11" s="421"/>
      <c r="AB11" s="850" t="s">
        <v>61</v>
      </c>
      <c r="AC11" s="1470" t="s">
        <v>723</v>
      </c>
      <c r="AD11" s="1471"/>
      <c r="AE11" s="1472"/>
      <c r="AF11" s="383"/>
      <c r="AG11" s="389"/>
      <c r="AH11" s="389"/>
      <c r="AI11" s="383"/>
      <c r="AJ11" s="850" t="s">
        <v>61</v>
      </c>
      <c r="AK11" s="1470" t="s">
        <v>723</v>
      </c>
      <c r="AL11" s="1471"/>
      <c r="AM11" s="1472"/>
      <c r="AN11" s="383"/>
      <c r="AO11" s="2577"/>
      <c r="AP11" s="2670"/>
      <c r="AQ11" s="2642"/>
      <c r="AR11" s="2642"/>
      <c r="AS11" s="2643"/>
      <c r="AT11" s="382"/>
      <c r="AU11" s="383"/>
      <c r="AV11" s="421"/>
      <c r="AW11" s="850" t="s">
        <v>61</v>
      </c>
      <c r="AX11" s="1470" t="s">
        <v>723</v>
      </c>
      <c r="AY11" s="1471"/>
      <c r="AZ11" s="1472"/>
      <c r="BA11" s="383"/>
      <c r="BB11" s="389"/>
      <c r="BC11" s="389"/>
      <c r="BD11" s="383"/>
      <c r="BE11" s="850" t="s">
        <v>61</v>
      </c>
      <c r="BF11" s="1470" t="s">
        <v>723</v>
      </c>
      <c r="BG11" s="1471"/>
      <c r="BH11" s="1472"/>
      <c r="BI11" s="383"/>
      <c r="BJ11" s="2577"/>
      <c r="BK11" s="2670"/>
      <c r="BL11" s="2642"/>
      <c r="BM11" s="2642"/>
      <c r="BN11" s="2643"/>
      <c r="BO11" s="382"/>
      <c r="BP11" s="383"/>
      <c r="BQ11" s="421"/>
      <c r="BR11" s="850" t="s">
        <v>61</v>
      </c>
      <c r="BS11" s="1470" t="s">
        <v>723</v>
      </c>
      <c r="BT11" s="1471"/>
      <c r="BU11" s="1472"/>
      <c r="BV11" s="383"/>
      <c r="BW11" s="389"/>
      <c r="BX11" s="389"/>
      <c r="BY11" s="383"/>
      <c r="BZ11" s="850" t="s">
        <v>61</v>
      </c>
      <c r="CA11" s="1470" t="s">
        <v>723</v>
      </c>
      <c r="CB11" s="1471"/>
      <c r="CC11" s="1472"/>
      <c r="CD11" s="383"/>
      <c r="CE11" s="2577"/>
      <c r="CF11" s="2670"/>
    </row>
    <row r="12" spans="1:92" s="14" customFormat="1" ht="18" customHeight="1">
      <c r="A12" s="2642"/>
      <c r="B12" s="2642"/>
      <c r="C12" s="2643"/>
      <c r="D12" s="382"/>
      <c r="E12" s="383"/>
      <c r="F12" s="421"/>
      <c r="G12" s="383" t="s">
        <v>730</v>
      </c>
      <c r="H12" s="1981" t="s">
        <v>773</v>
      </c>
      <c r="I12" s="1580" t="s">
        <v>119</v>
      </c>
      <c r="J12" s="1580" t="s">
        <v>775</v>
      </c>
      <c r="K12" s="383"/>
      <c r="L12" s="389"/>
      <c r="M12" s="389"/>
      <c r="N12" s="383"/>
      <c r="O12" s="383" t="s">
        <v>1889</v>
      </c>
      <c r="P12" s="1981" t="s">
        <v>773</v>
      </c>
      <c r="Q12" s="1580" t="s">
        <v>119</v>
      </c>
      <c r="R12" s="1580" t="s">
        <v>775</v>
      </c>
      <c r="S12" s="383"/>
      <c r="T12" s="2577"/>
      <c r="U12" s="2670"/>
      <c r="V12" s="2642"/>
      <c r="W12" s="2642"/>
      <c r="X12" s="2643"/>
      <c r="Y12" s="382"/>
      <c r="Z12" s="383"/>
      <c r="AA12" s="421"/>
      <c r="AB12" s="383" t="s">
        <v>1889</v>
      </c>
      <c r="AC12" s="1981" t="s">
        <v>773</v>
      </c>
      <c r="AD12" s="1580" t="s">
        <v>119</v>
      </c>
      <c r="AE12" s="1580" t="s">
        <v>775</v>
      </c>
      <c r="AF12" s="383"/>
      <c r="AG12" s="389"/>
      <c r="AH12" s="389"/>
      <c r="AI12" s="383"/>
      <c r="AJ12" s="383" t="s">
        <v>1889</v>
      </c>
      <c r="AK12" s="1981" t="s">
        <v>773</v>
      </c>
      <c r="AL12" s="1580" t="s">
        <v>119</v>
      </c>
      <c r="AM12" s="1580" t="s">
        <v>775</v>
      </c>
      <c r="AN12" s="383"/>
      <c r="AO12" s="2577"/>
      <c r="AP12" s="2670"/>
      <c r="AQ12" s="2642"/>
      <c r="AR12" s="2642"/>
      <c r="AS12" s="2643"/>
      <c r="AT12" s="382"/>
      <c r="AU12" s="383"/>
      <c r="AV12" s="421"/>
      <c r="AW12" s="383" t="s">
        <v>1889</v>
      </c>
      <c r="AX12" s="1981" t="s">
        <v>773</v>
      </c>
      <c r="AY12" s="1580" t="s">
        <v>119</v>
      </c>
      <c r="AZ12" s="1580" t="s">
        <v>775</v>
      </c>
      <c r="BA12" s="383"/>
      <c r="BB12" s="389"/>
      <c r="BC12" s="389"/>
      <c r="BD12" s="383"/>
      <c r="BE12" s="383" t="s">
        <v>1889</v>
      </c>
      <c r="BF12" s="1981" t="s">
        <v>773</v>
      </c>
      <c r="BG12" s="1580" t="s">
        <v>119</v>
      </c>
      <c r="BH12" s="1580" t="s">
        <v>775</v>
      </c>
      <c r="BI12" s="383"/>
      <c r="BJ12" s="2577"/>
      <c r="BK12" s="2670"/>
      <c r="BL12" s="2642"/>
      <c r="BM12" s="2642"/>
      <c r="BN12" s="2643"/>
      <c r="BO12" s="382"/>
      <c r="BP12" s="383"/>
      <c r="BQ12" s="421"/>
      <c r="BR12" s="383" t="s">
        <v>1889</v>
      </c>
      <c r="BS12" s="1981" t="s">
        <v>773</v>
      </c>
      <c r="BT12" s="1580" t="s">
        <v>119</v>
      </c>
      <c r="BU12" s="1580" t="s">
        <v>775</v>
      </c>
      <c r="BV12" s="383"/>
      <c r="BW12" s="389"/>
      <c r="BX12" s="389"/>
      <c r="BY12" s="383"/>
      <c r="BZ12" s="383" t="s">
        <v>1889</v>
      </c>
      <c r="CA12" s="382" t="s">
        <v>117</v>
      </c>
      <c r="CB12" s="1580" t="s">
        <v>119</v>
      </c>
      <c r="CC12" s="1580" t="s">
        <v>775</v>
      </c>
      <c r="CD12" s="383"/>
      <c r="CE12" s="2577"/>
      <c r="CF12" s="2670"/>
    </row>
    <row r="13" spans="1:92" s="14" customFormat="1" ht="18" customHeight="1">
      <c r="A13" s="2642"/>
      <c r="B13" s="2642"/>
      <c r="C13" s="2643"/>
      <c r="D13" s="382" t="s">
        <v>101</v>
      </c>
      <c r="E13" s="383" t="s">
        <v>1649</v>
      </c>
      <c r="F13" s="680" t="s">
        <v>1741</v>
      </c>
      <c r="G13" s="385" t="s">
        <v>102</v>
      </c>
      <c r="H13" s="382" t="s">
        <v>1800</v>
      </c>
      <c r="I13" s="383" t="s">
        <v>1766</v>
      </c>
      <c r="J13" s="383" t="s">
        <v>1800</v>
      </c>
      <c r="K13" s="383" t="s">
        <v>1644</v>
      </c>
      <c r="L13" s="389" t="s">
        <v>101</v>
      </c>
      <c r="M13" s="389" t="s">
        <v>1649</v>
      </c>
      <c r="N13" s="385" t="s">
        <v>1741</v>
      </c>
      <c r="O13" s="385" t="s">
        <v>102</v>
      </c>
      <c r="P13" s="382" t="s">
        <v>1800</v>
      </c>
      <c r="Q13" s="383" t="s">
        <v>1766</v>
      </c>
      <c r="R13" s="383" t="s">
        <v>1800</v>
      </c>
      <c r="S13" s="383" t="s">
        <v>1644</v>
      </c>
      <c r="T13" s="2577"/>
      <c r="U13" s="2670"/>
      <c r="V13" s="2642"/>
      <c r="W13" s="2642"/>
      <c r="X13" s="2643"/>
      <c r="Y13" s="382" t="s">
        <v>101</v>
      </c>
      <c r="Z13" s="383" t="s">
        <v>1649</v>
      </c>
      <c r="AA13" s="680" t="s">
        <v>1741</v>
      </c>
      <c r="AB13" s="385" t="s">
        <v>102</v>
      </c>
      <c r="AC13" s="382" t="s">
        <v>1800</v>
      </c>
      <c r="AD13" s="383" t="s">
        <v>1766</v>
      </c>
      <c r="AE13" s="383" t="s">
        <v>1800</v>
      </c>
      <c r="AF13" s="383" t="s">
        <v>1644</v>
      </c>
      <c r="AG13" s="389" t="s">
        <v>101</v>
      </c>
      <c r="AH13" s="389" t="s">
        <v>1649</v>
      </c>
      <c r="AI13" s="385" t="s">
        <v>1741</v>
      </c>
      <c r="AJ13" s="385" t="s">
        <v>102</v>
      </c>
      <c r="AK13" s="382" t="s">
        <v>1800</v>
      </c>
      <c r="AL13" s="383" t="s">
        <v>1766</v>
      </c>
      <c r="AM13" s="383" t="s">
        <v>1800</v>
      </c>
      <c r="AN13" s="383" t="s">
        <v>1644</v>
      </c>
      <c r="AO13" s="2577"/>
      <c r="AP13" s="2670"/>
      <c r="AQ13" s="2642"/>
      <c r="AR13" s="2642"/>
      <c r="AS13" s="2643"/>
      <c r="AT13" s="382" t="s">
        <v>101</v>
      </c>
      <c r="AU13" s="383" t="s">
        <v>1649</v>
      </c>
      <c r="AV13" s="680" t="s">
        <v>1741</v>
      </c>
      <c r="AW13" s="385" t="s">
        <v>102</v>
      </c>
      <c r="AX13" s="382" t="s">
        <v>1800</v>
      </c>
      <c r="AY13" s="383" t="s">
        <v>1766</v>
      </c>
      <c r="AZ13" s="383" t="s">
        <v>1800</v>
      </c>
      <c r="BA13" s="383" t="s">
        <v>1644</v>
      </c>
      <c r="BB13" s="389" t="s">
        <v>101</v>
      </c>
      <c r="BC13" s="389" t="s">
        <v>1649</v>
      </c>
      <c r="BD13" s="385" t="s">
        <v>1741</v>
      </c>
      <c r="BE13" s="385" t="s">
        <v>102</v>
      </c>
      <c r="BF13" s="382" t="s">
        <v>1800</v>
      </c>
      <c r="BG13" s="383" t="s">
        <v>1766</v>
      </c>
      <c r="BH13" s="383" t="s">
        <v>1800</v>
      </c>
      <c r="BI13" s="383" t="s">
        <v>1644</v>
      </c>
      <c r="BJ13" s="2577"/>
      <c r="BK13" s="2670"/>
      <c r="BL13" s="2642"/>
      <c r="BM13" s="2642"/>
      <c r="BN13" s="2643"/>
      <c r="BO13" s="382" t="s">
        <v>101</v>
      </c>
      <c r="BP13" s="383" t="s">
        <v>1649</v>
      </c>
      <c r="BQ13" s="680" t="s">
        <v>1741</v>
      </c>
      <c r="BR13" s="385" t="s">
        <v>102</v>
      </c>
      <c r="BS13" s="382" t="s">
        <v>1800</v>
      </c>
      <c r="BT13" s="383" t="s">
        <v>1766</v>
      </c>
      <c r="BU13" s="383" t="s">
        <v>1800</v>
      </c>
      <c r="BV13" s="383" t="s">
        <v>1644</v>
      </c>
      <c r="BW13" s="389" t="s">
        <v>101</v>
      </c>
      <c r="BX13" s="389" t="s">
        <v>1649</v>
      </c>
      <c r="BY13" s="385" t="s">
        <v>1741</v>
      </c>
      <c r="BZ13" s="385" t="s">
        <v>102</v>
      </c>
      <c r="CA13" s="382" t="s">
        <v>1800</v>
      </c>
      <c r="CB13" s="383" t="s">
        <v>1766</v>
      </c>
      <c r="CC13" s="383" t="s">
        <v>1800</v>
      </c>
      <c r="CD13" s="383" t="s">
        <v>1644</v>
      </c>
      <c r="CE13" s="2577"/>
      <c r="CF13" s="2670"/>
    </row>
    <row r="14" spans="1:92" s="14" customFormat="1" ht="18" customHeight="1">
      <c r="A14" s="2644"/>
      <c r="B14" s="2644"/>
      <c r="C14" s="2645"/>
      <c r="D14" s="121"/>
      <c r="E14" s="392"/>
      <c r="F14" s="681"/>
      <c r="G14" s="393"/>
      <c r="H14" s="2232" t="s">
        <v>1649</v>
      </c>
      <c r="I14" s="393" t="s">
        <v>1768</v>
      </c>
      <c r="J14" s="568" t="s">
        <v>103</v>
      </c>
      <c r="K14" s="392"/>
      <c r="L14" s="453"/>
      <c r="M14" s="453"/>
      <c r="N14" s="391"/>
      <c r="O14" s="393"/>
      <c r="P14" s="2232" t="s">
        <v>1649</v>
      </c>
      <c r="Q14" s="393" t="s">
        <v>1768</v>
      </c>
      <c r="R14" s="568" t="s">
        <v>103</v>
      </c>
      <c r="S14" s="392"/>
      <c r="T14" s="2671"/>
      <c r="U14" s="2672"/>
      <c r="V14" s="2644"/>
      <c r="W14" s="2644"/>
      <c r="X14" s="2645"/>
      <c r="Y14" s="121"/>
      <c r="Z14" s="392"/>
      <c r="AA14" s="681"/>
      <c r="AB14" s="393"/>
      <c r="AC14" s="2232" t="s">
        <v>1649</v>
      </c>
      <c r="AD14" s="393" t="s">
        <v>1768</v>
      </c>
      <c r="AE14" s="568" t="s">
        <v>103</v>
      </c>
      <c r="AF14" s="392"/>
      <c r="AG14" s="453"/>
      <c r="AH14" s="453"/>
      <c r="AI14" s="391"/>
      <c r="AJ14" s="393"/>
      <c r="AK14" s="2232" t="s">
        <v>1649</v>
      </c>
      <c r="AL14" s="393" t="s">
        <v>1768</v>
      </c>
      <c r="AM14" s="568" t="s">
        <v>103</v>
      </c>
      <c r="AN14" s="392"/>
      <c r="AO14" s="2671"/>
      <c r="AP14" s="2672"/>
      <c r="AQ14" s="2644"/>
      <c r="AR14" s="2644"/>
      <c r="AS14" s="2645"/>
      <c r="AT14" s="121"/>
      <c r="AU14" s="392"/>
      <c r="AV14" s="681"/>
      <c r="AW14" s="393"/>
      <c r="AX14" s="2232" t="s">
        <v>1649</v>
      </c>
      <c r="AY14" s="393" t="s">
        <v>1768</v>
      </c>
      <c r="AZ14" s="568" t="s">
        <v>103</v>
      </c>
      <c r="BA14" s="392"/>
      <c r="BB14" s="453"/>
      <c r="BC14" s="453"/>
      <c r="BD14" s="391"/>
      <c r="BE14" s="393"/>
      <c r="BF14" s="2232" t="s">
        <v>1649</v>
      </c>
      <c r="BG14" s="393" t="s">
        <v>1768</v>
      </c>
      <c r="BH14" s="568" t="s">
        <v>103</v>
      </c>
      <c r="BI14" s="392"/>
      <c r="BJ14" s="2671"/>
      <c r="BK14" s="2672"/>
      <c r="BL14" s="2644"/>
      <c r="BM14" s="2644"/>
      <c r="BN14" s="2645"/>
      <c r="BO14" s="121"/>
      <c r="BP14" s="392"/>
      <c r="BQ14" s="681"/>
      <c r="BR14" s="393"/>
      <c r="BS14" s="2232" t="s">
        <v>1649</v>
      </c>
      <c r="BT14" s="393" t="s">
        <v>1768</v>
      </c>
      <c r="BU14" s="568" t="s">
        <v>103</v>
      </c>
      <c r="BV14" s="392"/>
      <c r="BW14" s="453"/>
      <c r="BX14" s="453"/>
      <c r="BY14" s="391"/>
      <c r="BZ14" s="393"/>
      <c r="CA14" s="2232" t="s">
        <v>1649</v>
      </c>
      <c r="CB14" s="393" t="s">
        <v>1768</v>
      </c>
      <c r="CC14" s="568" t="s">
        <v>103</v>
      </c>
      <c r="CD14" s="392"/>
      <c r="CE14" s="2671"/>
      <c r="CF14" s="2672"/>
    </row>
    <row r="15" spans="1:92" ht="18" customHeight="1">
      <c r="A15" s="914">
        <v>41275</v>
      </c>
      <c r="B15" s="915">
        <v>41275</v>
      </c>
      <c r="C15" s="916">
        <v>41275</v>
      </c>
      <c r="D15" s="75">
        <v>2603471</v>
      </c>
      <c r="E15" s="2245">
        <v>2606448</v>
      </c>
      <c r="F15" s="2245">
        <v>451591</v>
      </c>
      <c r="G15" s="2245">
        <v>939428</v>
      </c>
      <c r="H15" s="2245">
        <v>1215429</v>
      </c>
      <c r="I15" s="2245">
        <v>635956</v>
      </c>
      <c r="J15" s="2245">
        <v>579473</v>
      </c>
      <c r="K15" s="2245">
        <v>23448</v>
      </c>
      <c r="L15" s="2245">
        <v>71015</v>
      </c>
      <c r="M15" s="2245">
        <v>71012</v>
      </c>
      <c r="N15" s="2245">
        <v>19024</v>
      </c>
      <c r="O15" s="2245">
        <v>1891</v>
      </c>
      <c r="P15" s="2245">
        <v>50097</v>
      </c>
      <c r="Q15" s="2245">
        <v>26768</v>
      </c>
      <c r="R15" s="2245">
        <v>23329</v>
      </c>
      <c r="S15" s="2245">
        <v>6251</v>
      </c>
      <c r="T15" s="1340">
        <v>41275</v>
      </c>
      <c r="U15" s="615">
        <v>41275</v>
      </c>
      <c r="V15" s="914">
        <v>41275</v>
      </c>
      <c r="W15" s="915">
        <v>41275</v>
      </c>
      <c r="X15" s="916">
        <v>41275</v>
      </c>
      <c r="Y15" s="75">
        <v>126003</v>
      </c>
      <c r="Z15" s="2245">
        <v>128120</v>
      </c>
      <c r="AA15" s="2245">
        <v>40566</v>
      </c>
      <c r="AB15" s="2245">
        <v>14204</v>
      </c>
      <c r="AC15" s="2245">
        <v>73350</v>
      </c>
      <c r="AD15" s="2245">
        <v>13207</v>
      </c>
      <c r="AE15" s="2245">
        <v>60143</v>
      </c>
      <c r="AF15" s="2245">
        <v>11287</v>
      </c>
      <c r="AG15" s="2245">
        <v>98160</v>
      </c>
      <c r="AH15" s="2245">
        <v>98339</v>
      </c>
      <c r="AI15" s="2245">
        <v>19393</v>
      </c>
      <c r="AJ15" s="2245" t="s">
        <v>21</v>
      </c>
      <c r="AK15" s="2245">
        <v>78946</v>
      </c>
      <c r="AL15" s="2245">
        <v>48958</v>
      </c>
      <c r="AM15" s="2245">
        <v>29988</v>
      </c>
      <c r="AN15" s="2245">
        <v>1534</v>
      </c>
      <c r="AO15" s="1340">
        <v>41275</v>
      </c>
      <c r="AP15" s="615">
        <v>41275</v>
      </c>
      <c r="AQ15" s="914">
        <v>41275</v>
      </c>
      <c r="AR15" s="915">
        <v>41275</v>
      </c>
      <c r="AS15" s="916">
        <v>41275</v>
      </c>
      <c r="AT15" s="75">
        <v>2189670</v>
      </c>
      <c r="AU15" s="2245">
        <v>2190027</v>
      </c>
      <c r="AV15" s="2245">
        <v>367109</v>
      </c>
      <c r="AW15" s="2245">
        <v>922951</v>
      </c>
      <c r="AX15" s="2245">
        <v>899967</v>
      </c>
      <c r="AY15" s="2245">
        <v>532801</v>
      </c>
      <c r="AZ15" s="2245">
        <v>367167</v>
      </c>
      <c r="BA15" s="2245">
        <v>779</v>
      </c>
      <c r="BB15" s="2245" t="s">
        <v>21</v>
      </c>
      <c r="BC15" s="2245" t="s">
        <v>21</v>
      </c>
      <c r="BD15" s="2245" t="s">
        <v>21</v>
      </c>
      <c r="BE15" s="2245" t="s">
        <v>21</v>
      </c>
      <c r="BF15" s="2245" t="s">
        <v>21</v>
      </c>
      <c r="BG15" s="2245" t="s">
        <v>21</v>
      </c>
      <c r="BH15" s="2245" t="s">
        <v>21</v>
      </c>
      <c r="BI15" s="2245" t="s">
        <v>22</v>
      </c>
      <c r="BJ15" s="1340">
        <v>41275</v>
      </c>
      <c r="BK15" s="615">
        <v>41275</v>
      </c>
      <c r="BL15" s="914">
        <v>41275</v>
      </c>
      <c r="BM15" s="915">
        <v>41275</v>
      </c>
      <c r="BN15" s="916">
        <v>41275</v>
      </c>
      <c r="BO15" s="75">
        <v>1651522</v>
      </c>
      <c r="BP15" s="2245">
        <v>1651522</v>
      </c>
      <c r="BQ15" s="2245">
        <v>275733</v>
      </c>
      <c r="BR15" s="2245">
        <v>708504</v>
      </c>
      <c r="BS15" s="2245">
        <v>667285</v>
      </c>
      <c r="BT15" s="2245">
        <v>371097</v>
      </c>
      <c r="BU15" s="2245">
        <v>296188</v>
      </c>
      <c r="BV15" s="2245" t="s">
        <v>22</v>
      </c>
      <c r="BW15" s="2245" t="s">
        <v>21</v>
      </c>
      <c r="BX15" s="2245" t="s">
        <v>21</v>
      </c>
      <c r="BY15" s="2245" t="s">
        <v>21</v>
      </c>
      <c r="BZ15" s="2245" t="s">
        <v>21</v>
      </c>
      <c r="CA15" s="2245" t="s">
        <v>21</v>
      </c>
      <c r="CB15" s="2245" t="s">
        <v>21</v>
      </c>
      <c r="CC15" s="2245" t="s">
        <v>21</v>
      </c>
      <c r="CD15" s="2245" t="s">
        <v>21</v>
      </c>
      <c r="CE15" s="1340">
        <v>41275</v>
      </c>
      <c r="CF15" s="615">
        <v>41275</v>
      </c>
      <c r="CG15" s="475"/>
    </row>
    <row r="16" spans="1:92" ht="15" customHeight="1">
      <c r="A16" s="73"/>
      <c r="B16" s="64">
        <v>41640</v>
      </c>
      <c r="C16" s="127"/>
      <c r="D16" s="75">
        <v>2378445</v>
      </c>
      <c r="E16" s="2245">
        <v>2379239</v>
      </c>
      <c r="F16" s="2245">
        <v>434189</v>
      </c>
      <c r="G16" s="2245">
        <v>886377</v>
      </c>
      <c r="H16" s="2245">
        <v>1058673</v>
      </c>
      <c r="I16" s="2245">
        <v>619443</v>
      </c>
      <c r="J16" s="2245">
        <v>439230</v>
      </c>
      <c r="K16" s="2245">
        <v>22860</v>
      </c>
      <c r="L16" s="2245">
        <v>57887</v>
      </c>
      <c r="M16" s="2245">
        <v>58061</v>
      </c>
      <c r="N16" s="2245">
        <v>12877</v>
      </c>
      <c r="O16" s="2245">
        <v>617</v>
      </c>
      <c r="P16" s="2245">
        <v>44567</v>
      </c>
      <c r="Q16" s="2245">
        <v>24633</v>
      </c>
      <c r="R16" s="2245">
        <v>19934</v>
      </c>
      <c r="S16" s="2245">
        <v>5627</v>
      </c>
      <c r="T16" s="1340">
        <v>41640</v>
      </c>
      <c r="U16" s="615">
        <v>41640</v>
      </c>
      <c r="V16" s="73"/>
      <c r="W16" s="64">
        <v>41640</v>
      </c>
      <c r="X16" s="127"/>
      <c r="Y16" s="75">
        <v>117633</v>
      </c>
      <c r="Z16" s="2245">
        <v>117784</v>
      </c>
      <c r="AA16" s="2245">
        <v>37571</v>
      </c>
      <c r="AB16" s="2245">
        <v>12319</v>
      </c>
      <c r="AC16" s="2245">
        <v>67894</v>
      </c>
      <c r="AD16" s="2245">
        <v>13515</v>
      </c>
      <c r="AE16" s="2245">
        <v>54379</v>
      </c>
      <c r="AF16" s="2245">
        <v>11433</v>
      </c>
      <c r="AG16" s="2245">
        <v>94926</v>
      </c>
      <c r="AH16" s="2245">
        <v>94858</v>
      </c>
      <c r="AI16" s="2245">
        <v>18897</v>
      </c>
      <c r="AJ16" s="2245" t="s">
        <v>21</v>
      </c>
      <c r="AK16" s="2245">
        <v>75961</v>
      </c>
      <c r="AL16" s="2245">
        <v>47223</v>
      </c>
      <c r="AM16" s="2245">
        <v>28738</v>
      </c>
      <c r="AN16" s="2245">
        <v>1484</v>
      </c>
      <c r="AO16" s="1340">
        <v>41640</v>
      </c>
      <c r="AP16" s="615">
        <v>41640</v>
      </c>
      <c r="AQ16" s="73"/>
      <c r="AR16" s="64">
        <v>41640</v>
      </c>
      <c r="AS16" s="127"/>
      <c r="AT16" s="75">
        <v>1997206</v>
      </c>
      <c r="AU16" s="2245">
        <v>1997846</v>
      </c>
      <c r="AV16" s="2245">
        <v>359213</v>
      </c>
      <c r="AW16" s="2245">
        <v>872993</v>
      </c>
      <c r="AX16" s="2245">
        <v>765640</v>
      </c>
      <c r="AY16" s="2245">
        <v>520273</v>
      </c>
      <c r="AZ16" s="2245">
        <v>245367</v>
      </c>
      <c r="BA16" s="2245">
        <v>736</v>
      </c>
      <c r="BB16" s="2245" t="s">
        <v>21</v>
      </c>
      <c r="BC16" s="2245" t="s">
        <v>21</v>
      </c>
      <c r="BD16" s="2245" t="s">
        <v>21</v>
      </c>
      <c r="BE16" s="2245" t="s">
        <v>21</v>
      </c>
      <c r="BF16" s="2245" t="s">
        <v>21</v>
      </c>
      <c r="BG16" s="2245" t="s">
        <v>21</v>
      </c>
      <c r="BH16" s="2245" t="s">
        <v>21</v>
      </c>
      <c r="BI16" s="2245" t="s">
        <v>22</v>
      </c>
      <c r="BJ16" s="1340">
        <v>41640</v>
      </c>
      <c r="BK16" s="615">
        <v>41640</v>
      </c>
      <c r="BL16" s="73"/>
      <c r="BM16" s="64">
        <v>41640</v>
      </c>
      <c r="BN16" s="127"/>
      <c r="BO16" s="75">
        <v>1460399</v>
      </c>
      <c r="BP16" s="2245">
        <v>1460399</v>
      </c>
      <c r="BQ16" s="2245">
        <v>272980</v>
      </c>
      <c r="BR16" s="2245">
        <v>642354</v>
      </c>
      <c r="BS16" s="2245">
        <v>545065</v>
      </c>
      <c r="BT16" s="2245">
        <v>361710</v>
      </c>
      <c r="BU16" s="2245">
        <v>183355</v>
      </c>
      <c r="BV16" s="2245" t="s">
        <v>22</v>
      </c>
      <c r="BW16" s="2245" t="s">
        <v>21</v>
      </c>
      <c r="BX16" s="2245" t="s">
        <v>21</v>
      </c>
      <c r="BY16" s="2245" t="s">
        <v>21</v>
      </c>
      <c r="BZ16" s="2245" t="s">
        <v>21</v>
      </c>
      <c r="CA16" s="2245" t="s">
        <v>21</v>
      </c>
      <c r="CB16" s="2245" t="s">
        <v>21</v>
      </c>
      <c r="CC16" s="2245" t="s">
        <v>21</v>
      </c>
      <c r="CD16" s="2245" t="s">
        <v>21</v>
      </c>
      <c r="CE16" s="1340">
        <v>41640</v>
      </c>
      <c r="CF16" s="615">
        <v>41640</v>
      </c>
      <c r="CG16" s="959"/>
    </row>
    <row r="17" spans="1:91" ht="15" customHeight="1">
      <c r="A17" s="73"/>
      <c r="B17" s="64">
        <v>42005</v>
      </c>
      <c r="C17" s="127"/>
      <c r="D17" s="75">
        <v>2186933</v>
      </c>
      <c r="E17" s="2245">
        <v>2185668</v>
      </c>
      <c r="F17" s="2245">
        <v>395170</v>
      </c>
      <c r="G17" s="2245">
        <v>821339</v>
      </c>
      <c r="H17" s="2245">
        <v>969159</v>
      </c>
      <c r="I17" s="2245">
        <v>572398</v>
      </c>
      <c r="J17" s="2245">
        <v>396761</v>
      </c>
      <c r="K17" s="2245">
        <v>22860</v>
      </c>
      <c r="L17" s="2245">
        <v>51797</v>
      </c>
      <c r="M17" s="2245">
        <v>51731</v>
      </c>
      <c r="N17" s="2245">
        <v>10840</v>
      </c>
      <c r="O17" s="2245">
        <v>238</v>
      </c>
      <c r="P17" s="2245">
        <v>40653</v>
      </c>
      <c r="Q17" s="2245">
        <v>21425</v>
      </c>
      <c r="R17" s="2245">
        <v>19228</v>
      </c>
      <c r="S17" s="205">
        <v>5674</v>
      </c>
      <c r="T17" s="1340">
        <v>42005</v>
      </c>
      <c r="U17" s="615">
        <v>42005</v>
      </c>
      <c r="V17" s="73"/>
      <c r="W17" s="64">
        <v>42005</v>
      </c>
      <c r="X17" s="127"/>
      <c r="Y17" s="75">
        <v>86926</v>
      </c>
      <c r="Z17" s="2245">
        <v>85204</v>
      </c>
      <c r="AA17" s="2245">
        <v>29794</v>
      </c>
      <c r="AB17" s="2245">
        <v>9149</v>
      </c>
      <c r="AC17" s="2245">
        <v>46261</v>
      </c>
      <c r="AD17" s="2245">
        <v>8175</v>
      </c>
      <c r="AE17" s="2245">
        <v>38086</v>
      </c>
      <c r="AF17" s="2245">
        <v>11591</v>
      </c>
      <c r="AG17" s="2245">
        <v>84322</v>
      </c>
      <c r="AH17" s="2245">
        <v>84308</v>
      </c>
      <c r="AI17" s="2245">
        <v>17107</v>
      </c>
      <c r="AJ17" s="2245" t="s">
        <v>21</v>
      </c>
      <c r="AK17" s="2245">
        <v>67201</v>
      </c>
      <c r="AL17" s="2245">
        <v>40915</v>
      </c>
      <c r="AM17" s="2245">
        <v>26286</v>
      </c>
      <c r="AN17" s="205">
        <v>1387</v>
      </c>
      <c r="AO17" s="1340">
        <v>42005</v>
      </c>
      <c r="AP17" s="615">
        <v>42005</v>
      </c>
      <c r="AQ17" s="73"/>
      <c r="AR17" s="64">
        <v>42005</v>
      </c>
      <c r="AS17" s="127"/>
      <c r="AT17" s="75">
        <v>1858118</v>
      </c>
      <c r="AU17" s="2245">
        <v>1858834</v>
      </c>
      <c r="AV17" s="2245">
        <v>332333</v>
      </c>
      <c r="AW17" s="2245">
        <v>811480</v>
      </c>
      <c r="AX17" s="2245">
        <v>715022</v>
      </c>
      <c r="AY17" s="2245">
        <v>489982</v>
      </c>
      <c r="AZ17" s="2245">
        <v>225039</v>
      </c>
      <c r="BA17" s="2245">
        <v>700</v>
      </c>
      <c r="BB17" s="2245" t="s">
        <v>21</v>
      </c>
      <c r="BC17" s="2245" t="s">
        <v>21</v>
      </c>
      <c r="BD17" s="2245" t="s">
        <v>21</v>
      </c>
      <c r="BE17" s="2245" t="s">
        <v>21</v>
      </c>
      <c r="BF17" s="2245" t="s">
        <v>21</v>
      </c>
      <c r="BG17" s="2245" t="s">
        <v>21</v>
      </c>
      <c r="BH17" s="2245" t="s">
        <v>21</v>
      </c>
      <c r="BI17" s="205" t="s">
        <v>22</v>
      </c>
      <c r="BJ17" s="1340">
        <v>42005</v>
      </c>
      <c r="BK17" s="615">
        <v>42005</v>
      </c>
      <c r="BL17" s="73"/>
      <c r="BM17" s="64">
        <v>42005</v>
      </c>
      <c r="BN17" s="127"/>
      <c r="BO17" s="75">
        <v>1411765</v>
      </c>
      <c r="BP17" s="2245">
        <v>1411765</v>
      </c>
      <c r="BQ17" s="2245">
        <v>258068</v>
      </c>
      <c r="BR17" s="2245">
        <v>621386</v>
      </c>
      <c r="BS17" s="2245">
        <v>532311</v>
      </c>
      <c r="BT17" s="2245">
        <v>352819</v>
      </c>
      <c r="BU17" s="2245">
        <v>179492</v>
      </c>
      <c r="BV17" s="2245" t="s">
        <v>22</v>
      </c>
      <c r="BW17" s="2245" t="s">
        <v>21</v>
      </c>
      <c r="BX17" s="2245" t="s">
        <v>21</v>
      </c>
      <c r="BY17" s="2245" t="s">
        <v>21</v>
      </c>
      <c r="BZ17" s="2245" t="s">
        <v>21</v>
      </c>
      <c r="CA17" s="2245" t="s">
        <v>21</v>
      </c>
      <c r="CB17" s="2245" t="s">
        <v>21</v>
      </c>
      <c r="CC17" s="2245" t="s">
        <v>21</v>
      </c>
      <c r="CD17" s="205" t="s">
        <v>21</v>
      </c>
      <c r="CE17" s="1340">
        <v>42005</v>
      </c>
      <c r="CF17" s="615">
        <v>42005</v>
      </c>
      <c r="CG17" s="959"/>
      <c r="CH17" s="202"/>
      <c r="CI17" s="202"/>
      <c r="CJ17" s="202"/>
      <c r="CK17" s="202"/>
      <c r="CL17" s="202"/>
      <c r="CM17" s="202"/>
    </row>
    <row r="18" spans="1:91" ht="15" customHeight="1">
      <c r="A18" s="73"/>
      <c r="B18" s="64">
        <v>42370</v>
      </c>
      <c r="C18" s="127"/>
      <c r="D18" s="75">
        <v>2220446</v>
      </c>
      <c r="E18" s="2245">
        <v>2220604</v>
      </c>
      <c r="F18" s="2245">
        <v>384027</v>
      </c>
      <c r="G18" s="2245">
        <v>868120</v>
      </c>
      <c r="H18" s="2245">
        <v>968457</v>
      </c>
      <c r="I18" s="2245">
        <v>570051</v>
      </c>
      <c r="J18" s="2245">
        <v>398406</v>
      </c>
      <c r="K18" s="2245">
        <v>23054</v>
      </c>
      <c r="L18" s="2245">
        <v>52926</v>
      </c>
      <c r="M18" s="2245">
        <v>52806</v>
      </c>
      <c r="N18" s="2245">
        <v>10335</v>
      </c>
      <c r="O18" s="2245">
        <v>36</v>
      </c>
      <c r="P18" s="2245">
        <v>42435</v>
      </c>
      <c r="Q18" s="2245">
        <v>21891</v>
      </c>
      <c r="R18" s="2245">
        <v>20544</v>
      </c>
      <c r="S18" s="205">
        <v>5711</v>
      </c>
      <c r="T18" s="1340">
        <v>42370</v>
      </c>
      <c r="U18" s="615">
        <v>42370</v>
      </c>
      <c r="V18" s="73"/>
      <c r="W18" s="64">
        <v>42370</v>
      </c>
      <c r="X18" s="127"/>
      <c r="Y18" s="75">
        <v>81683</v>
      </c>
      <c r="Z18" s="2245">
        <v>81915</v>
      </c>
      <c r="AA18" s="2245">
        <v>28692</v>
      </c>
      <c r="AB18" s="2245">
        <v>9220</v>
      </c>
      <c r="AC18" s="2245">
        <v>44003</v>
      </c>
      <c r="AD18" s="2245">
        <v>7362</v>
      </c>
      <c r="AE18" s="2245">
        <v>36641</v>
      </c>
      <c r="AF18" s="2245">
        <v>12007</v>
      </c>
      <c r="AG18" s="2245">
        <v>86832</v>
      </c>
      <c r="AH18" s="2245">
        <v>86973</v>
      </c>
      <c r="AI18" s="2245">
        <v>17417</v>
      </c>
      <c r="AJ18" s="2245" t="s">
        <v>21</v>
      </c>
      <c r="AK18" s="2245">
        <v>69556</v>
      </c>
      <c r="AL18" s="2245">
        <v>42901</v>
      </c>
      <c r="AM18" s="2245">
        <v>26655</v>
      </c>
      <c r="AN18" s="205">
        <v>1233</v>
      </c>
      <c r="AO18" s="1340">
        <v>42370</v>
      </c>
      <c r="AP18" s="615">
        <v>42370</v>
      </c>
      <c r="AQ18" s="73"/>
      <c r="AR18" s="64">
        <v>42370</v>
      </c>
      <c r="AS18" s="127"/>
      <c r="AT18" s="75">
        <v>1890611</v>
      </c>
      <c r="AU18" s="2245">
        <v>1890616</v>
      </c>
      <c r="AV18" s="2245">
        <v>322375</v>
      </c>
      <c r="AW18" s="2245">
        <v>858364</v>
      </c>
      <c r="AX18" s="2245">
        <v>709877</v>
      </c>
      <c r="AY18" s="2245">
        <v>485411</v>
      </c>
      <c r="AZ18" s="2245">
        <v>224466</v>
      </c>
      <c r="BA18" s="2245">
        <v>750</v>
      </c>
      <c r="BB18" s="2245" t="s">
        <v>21</v>
      </c>
      <c r="BC18" s="2245" t="s">
        <v>21</v>
      </c>
      <c r="BD18" s="2245" t="s">
        <v>21</v>
      </c>
      <c r="BE18" s="2245" t="s">
        <v>21</v>
      </c>
      <c r="BF18" s="2245" t="s">
        <v>21</v>
      </c>
      <c r="BG18" s="2245" t="s">
        <v>21</v>
      </c>
      <c r="BH18" s="2245" t="s">
        <v>21</v>
      </c>
      <c r="BI18" s="205" t="s">
        <v>22</v>
      </c>
      <c r="BJ18" s="1340">
        <v>42370</v>
      </c>
      <c r="BK18" s="615">
        <v>42370</v>
      </c>
      <c r="BL18" s="73"/>
      <c r="BM18" s="64">
        <v>42370</v>
      </c>
      <c r="BN18" s="127"/>
      <c r="BO18" s="75">
        <v>1452697</v>
      </c>
      <c r="BP18" s="2245">
        <v>1452697</v>
      </c>
      <c r="BQ18" s="2245">
        <v>253313</v>
      </c>
      <c r="BR18" s="2245">
        <v>664168</v>
      </c>
      <c r="BS18" s="2245">
        <v>535216</v>
      </c>
      <c r="BT18" s="2245">
        <v>355252</v>
      </c>
      <c r="BU18" s="2245">
        <v>179964</v>
      </c>
      <c r="BV18" s="2245" t="s">
        <v>22</v>
      </c>
      <c r="BW18" s="2245" t="s">
        <v>21</v>
      </c>
      <c r="BX18" s="2245" t="s">
        <v>21</v>
      </c>
      <c r="BY18" s="2245" t="s">
        <v>21</v>
      </c>
      <c r="BZ18" s="2245" t="s">
        <v>21</v>
      </c>
      <c r="CA18" s="2245" t="s">
        <v>21</v>
      </c>
      <c r="CB18" s="2245" t="s">
        <v>21</v>
      </c>
      <c r="CC18" s="2245" t="s">
        <v>21</v>
      </c>
      <c r="CD18" s="205" t="s">
        <v>21</v>
      </c>
      <c r="CE18" s="1340">
        <v>42370</v>
      </c>
      <c r="CF18" s="615">
        <v>42370</v>
      </c>
      <c r="CG18" s="959"/>
      <c r="CH18" s="202"/>
      <c r="CI18" s="202"/>
      <c r="CJ18" s="202"/>
      <c r="CK18" s="202"/>
      <c r="CL18" s="202"/>
      <c r="CM18" s="202"/>
    </row>
    <row r="19" spans="1:91" ht="15" customHeight="1">
      <c r="A19" s="73"/>
      <c r="B19" s="64">
        <v>42736</v>
      </c>
      <c r="C19" s="127"/>
      <c r="D19" s="75">
        <v>2272419</v>
      </c>
      <c r="E19" s="2245">
        <v>2272474</v>
      </c>
      <c r="F19" s="2245">
        <v>382967</v>
      </c>
      <c r="G19" s="2245">
        <v>877292</v>
      </c>
      <c r="H19" s="2245">
        <v>1012215</v>
      </c>
      <c r="I19" s="2245">
        <v>593158</v>
      </c>
      <c r="J19" s="2245">
        <v>419057</v>
      </c>
      <c r="K19" s="2245">
        <v>21995</v>
      </c>
      <c r="L19" s="2245">
        <v>50268</v>
      </c>
      <c r="M19" s="2245">
        <v>50137</v>
      </c>
      <c r="N19" s="2245">
        <v>9907</v>
      </c>
      <c r="O19" s="2245">
        <v>5</v>
      </c>
      <c r="P19" s="2245">
        <v>40225</v>
      </c>
      <c r="Q19" s="2245">
        <v>22221</v>
      </c>
      <c r="R19" s="2245">
        <v>18004</v>
      </c>
      <c r="S19" s="205">
        <v>5686</v>
      </c>
      <c r="T19" s="1340">
        <v>42736</v>
      </c>
      <c r="U19" s="615">
        <v>42736</v>
      </c>
      <c r="V19" s="73"/>
      <c r="W19" s="64">
        <v>42736</v>
      </c>
      <c r="X19" s="127"/>
      <c r="Y19" s="75">
        <v>80623</v>
      </c>
      <c r="Z19" s="2245">
        <v>81621</v>
      </c>
      <c r="AA19" s="2245">
        <v>28014</v>
      </c>
      <c r="AB19" s="2245">
        <v>9620</v>
      </c>
      <c r="AC19" s="2245">
        <v>43987</v>
      </c>
      <c r="AD19" s="2245">
        <v>8020</v>
      </c>
      <c r="AE19" s="2245">
        <v>35967</v>
      </c>
      <c r="AF19" s="2245">
        <v>10776</v>
      </c>
      <c r="AG19" s="2245">
        <v>93312</v>
      </c>
      <c r="AH19" s="2245">
        <v>93181</v>
      </c>
      <c r="AI19" s="2245">
        <v>18311</v>
      </c>
      <c r="AJ19" s="2245" t="s">
        <v>21</v>
      </c>
      <c r="AK19" s="2245">
        <v>74870</v>
      </c>
      <c r="AL19" s="2245">
        <v>43540</v>
      </c>
      <c r="AM19" s="2245">
        <v>31330</v>
      </c>
      <c r="AN19" s="205">
        <v>1396</v>
      </c>
      <c r="AO19" s="1340">
        <v>42736</v>
      </c>
      <c r="AP19" s="615">
        <v>42736</v>
      </c>
      <c r="AQ19" s="73"/>
      <c r="AR19" s="64">
        <v>42736</v>
      </c>
      <c r="AS19" s="127"/>
      <c r="AT19" s="75">
        <v>1933087</v>
      </c>
      <c r="AU19" s="2245">
        <v>1932888</v>
      </c>
      <c r="AV19" s="2245">
        <v>321233</v>
      </c>
      <c r="AW19" s="2245">
        <v>867146</v>
      </c>
      <c r="AX19" s="2245">
        <v>744509</v>
      </c>
      <c r="AY19" s="2245">
        <v>506670</v>
      </c>
      <c r="AZ19" s="2245">
        <v>237839</v>
      </c>
      <c r="BA19" s="2245">
        <v>563</v>
      </c>
      <c r="BB19" s="2245" t="s">
        <v>21</v>
      </c>
      <c r="BC19" s="2245" t="s">
        <v>21</v>
      </c>
      <c r="BD19" s="2245" t="s">
        <v>21</v>
      </c>
      <c r="BE19" s="2245" t="s">
        <v>21</v>
      </c>
      <c r="BF19" s="2245" t="s">
        <v>21</v>
      </c>
      <c r="BG19" s="2245" t="s">
        <v>21</v>
      </c>
      <c r="BH19" s="2245" t="s">
        <v>21</v>
      </c>
      <c r="BI19" s="205" t="s">
        <v>22</v>
      </c>
      <c r="BJ19" s="1340">
        <v>42736</v>
      </c>
      <c r="BK19" s="615">
        <v>42736</v>
      </c>
      <c r="BL19" s="73"/>
      <c r="BM19" s="64">
        <v>42736</v>
      </c>
      <c r="BN19" s="127"/>
      <c r="BO19" s="75">
        <v>1486418</v>
      </c>
      <c r="BP19" s="2245">
        <v>1486418</v>
      </c>
      <c r="BQ19" s="2245">
        <v>251959</v>
      </c>
      <c r="BR19" s="2245">
        <v>671742</v>
      </c>
      <c r="BS19" s="2245">
        <v>562717</v>
      </c>
      <c r="BT19" s="2245">
        <v>369975</v>
      </c>
      <c r="BU19" s="2245">
        <v>192742</v>
      </c>
      <c r="BV19" s="2245" t="s">
        <v>22</v>
      </c>
      <c r="BW19" s="2245" t="s">
        <v>21</v>
      </c>
      <c r="BX19" s="2245" t="s">
        <v>21</v>
      </c>
      <c r="BY19" s="2245" t="s">
        <v>21</v>
      </c>
      <c r="BZ19" s="2245" t="s">
        <v>21</v>
      </c>
      <c r="CA19" s="2245" t="s">
        <v>21</v>
      </c>
      <c r="CB19" s="2245" t="s">
        <v>21</v>
      </c>
      <c r="CC19" s="2245" t="s">
        <v>21</v>
      </c>
      <c r="CD19" s="205" t="s">
        <v>21</v>
      </c>
      <c r="CE19" s="1340">
        <v>42736</v>
      </c>
      <c r="CF19" s="615">
        <v>42736</v>
      </c>
      <c r="CG19" s="959"/>
      <c r="CH19" s="202"/>
      <c r="CI19" s="202"/>
      <c r="CJ19" s="202"/>
      <c r="CK19" s="202"/>
      <c r="CL19" s="202"/>
      <c r="CM19" s="202"/>
    </row>
    <row r="20" spans="1:91" ht="7.5" customHeight="1">
      <c r="A20" s="73"/>
      <c r="B20" s="76"/>
      <c r="C20" s="127"/>
      <c r="D20" s="934"/>
      <c r="E20" s="616"/>
      <c r="F20" s="616"/>
      <c r="G20" s="616"/>
      <c r="H20" s="616"/>
      <c r="I20" s="616"/>
      <c r="J20" s="616"/>
      <c r="K20" s="616"/>
      <c r="L20" s="616"/>
      <c r="M20" s="616"/>
      <c r="N20" s="616"/>
      <c r="O20" s="616"/>
      <c r="P20" s="616"/>
      <c r="Q20" s="616"/>
      <c r="R20" s="616"/>
      <c r="S20" s="617"/>
      <c r="T20" s="1341"/>
      <c r="U20" s="479"/>
      <c r="V20" s="73"/>
      <c r="W20" s="76"/>
      <c r="X20" s="127"/>
      <c r="Y20" s="934"/>
      <c r="Z20" s="616"/>
      <c r="AA20" s="616"/>
      <c r="AB20" s="616"/>
      <c r="AC20" s="616"/>
      <c r="AD20" s="616"/>
      <c r="AE20" s="616"/>
      <c r="AF20" s="616"/>
      <c r="AG20" s="616"/>
      <c r="AH20" s="616"/>
      <c r="AI20" s="616"/>
      <c r="AJ20" s="616"/>
      <c r="AK20" s="616"/>
      <c r="AL20" s="616"/>
      <c r="AM20" s="616"/>
      <c r="AN20" s="617"/>
      <c r="AO20" s="1341"/>
      <c r="AP20" s="479"/>
      <c r="AQ20" s="73"/>
      <c r="AR20" s="76"/>
      <c r="AS20" s="127"/>
      <c r="AT20" s="934"/>
      <c r="AU20" s="616"/>
      <c r="AV20" s="616"/>
      <c r="AW20" s="616"/>
      <c r="AX20" s="616"/>
      <c r="AY20" s="616"/>
      <c r="AZ20" s="616"/>
      <c r="BA20" s="616"/>
      <c r="BB20" s="616"/>
      <c r="BC20" s="616"/>
      <c r="BD20" s="616"/>
      <c r="BE20" s="616"/>
      <c r="BF20" s="616"/>
      <c r="BG20" s="616"/>
      <c r="BH20" s="616"/>
      <c r="BI20" s="617"/>
      <c r="BJ20" s="1341"/>
      <c r="BK20" s="479"/>
      <c r="BL20" s="73"/>
      <c r="BM20" s="76"/>
      <c r="BN20" s="127"/>
      <c r="BO20" s="934"/>
      <c r="BP20" s="616"/>
      <c r="BQ20" s="616"/>
      <c r="BR20" s="616"/>
      <c r="BS20" s="616"/>
      <c r="BT20" s="616"/>
      <c r="BU20" s="616"/>
      <c r="BV20" s="616"/>
      <c r="BW20" s="616"/>
      <c r="BX20" s="616"/>
      <c r="BY20" s="616"/>
      <c r="BZ20" s="616"/>
      <c r="CA20" s="616"/>
      <c r="CB20" s="616"/>
      <c r="CC20" s="616"/>
      <c r="CD20" s="617"/>
      <c r="CE20" s="1341"/>
      <c r="CF20" s="479"/>
      <c r="CG20" s="959"/>
      <c r="CH20" s="202"/>
      <c r="CI20" s="202"/>
      <c r="CJ20" s="202"/>
      <c r="CK20" s="202"/>
      <c r="CL20" s="202"/>
      <c r="CM20" s="202"/>
    </row>
    <row r="21" spans="1:91" ht="15" customHeight="1">
      <c r="A21" s="79">
        <v>42095</v>
      </c>
      <c r="B21" s="80">
        <v>42095</v>
      </c>
      <c r="C21" s="128">
        <v>42095</v>
      </c>
      <c r="D21" s="82">
        <v>2167747</v>
      </c>
      <c r="E21" s="2246">
        <v>2167670</v>
      </c>
      <c r="F21" s="2246">
        <v>385365</v>
      </c>
      <c r="G21" s="2246">
        <v>823215</v>
      </c>
      <c r="H21" s="2246">
        <v>959090</v>
      </c>
      <c r="I21" s="2246">
        <v>570604</v>
      </c>
      <c r="J21" s="2246">
        <v>388486</v>
      </c>
      <c r="K21" s="2246">
        <v>21684</v>
      </c>
      <c r="L21" s="2246">
        <v>53486</v>
      </c>
      <c r="M21" s="2246">
        <v>53467</v>
      </c>
      <c r="N21" s="2246">
        <v>10918</v>
      </c>
      <c r="O21" s="2246">
        <v>230</v>
      </c>
      <c r="P21" s="2246">
        <v>42319</v>
      </c>
      <c r="Q21" s="2246">
        <v>21605</v>
      </c>
      <c r="R21" s="2246">
        <v>20714</v>
      </c>
      <c r="S21" s="208">
        <v>5397</v>
      </c>
      <c r="T21" s="1342">
        <v>42095</v>
      </c>
      <c r="U21" s="619">
        <v>42095</v>
      </c>
      <c r="V21" s="79">
        <v>42095</v>
      </c>
      <c r="W21" s="80">
        <v>42095</v>
      </c>
      <c r="X21" s="128">
        <v>42095</v>
      </c>
      <c r="Y21" s="82">
        <v>83479</v>
      </c>
      <c r="Z21" s="2246">
        <v>83583</v>
      </c>
      <c r="AA21" s="2246">
        <v>30900</v>
      </c>
      <c r="AB21" s="2246">
        <v>9598</v>
      </c>
      <c r="AC21" s="2246">
        <v>43085</v>
      </c>
      <c r="AD21" s="2246">
        <v>7992</v>
      </c>
      <c r="AE21" s="2246">
        <v>35093</v>
      </c>
      <c r="AF21" s="2246">
        <v>10836</v>
      </c>
      <c r="AG21" s="2246">
        <v>84119</v>
      </c>
      <c r="AH21" s="2246">
        <v>84158</v>
      </c>
      <c r="AI21" s="2246">
        <v>16778</v>
      </c>
      <c r="AJ21" s="2246" t="s">
        <v>21</v>
      </c>
      <c r="AK21" s="2246">
        <v>67380</v>
      </c>
      <c r="AL21" s="2246">
        <v>41334</v>
      </c>
      <c r="AM21" s="2246">
        <v>26046</v>
      </c>
      <c r="AN21" s="208">
        <v>1271</v>
      </c>
      <c r="AO21" s="1342">
        <v>42095</v>
      </c>
      <c r="AP21" s="619">
        <v>42095</v>
      </c>
      <c r="AQ21" s="79">
        <v>42095</v>
      </c>
      <c r="AR21" s="80">
        <v>42095</v>
      </c>
      <c r="AS21" s="128">
        <v>42095</v>
      </c>
      <c r="AT21" s="82">
        <v>1840746</v>
      </c>
      <c r="AU21" s="2246">
        <v>1840680</v>
      </c>
      <c r="AV21" s="2246">
        <v>321768</v>
      </c>
      <c r="AW21" s="2246">
        <v>812888</v>
      </c>
      <c r="AX21" s="2246">
        <v>706024</v>
      </c>
      <c r="AY21" s="2246">
        <v>487645</v>
      </c>
      <c r="AZ21" s="2246">
        <v>218380</v>
      </c>
      <c r="BA21" s="2246">
        <v>763</v>
      </c>
      <c r="BB21" s="2246" t="s">
        <v>21</v>
      </c>
      <c r="BC21" s="2246" t="s">
        <v>21</v>
      </c>
      <c r="BD21" s="2246" t="s">
        <v>21</v>
      </c>
      <c r="BE21" s="2246" t="s">
        <v>21</v>
      </c>
      <c r="BF21" s="2246" t="s">
        <v>21</v>
      </c>
      <c r="BG21" s="2246" t="s">
        <v>21</v>
      </c>
      <c r="BH21" s="2246" t="s">
        <v>21</v>
      </c>
      <c r="BI21" s="208" t="s">
        <v>22</v>
      </c>
      <c r="BJ21" s="1342">
        <v>42095</v>
      </c>
      <c r="BK21" s="619">
        <v>42095</v>
      </c>
      <c r="BL21" s="79">
        <v>42095</v>
      </c>
      <c r="BM21" s="80">
        <v>42095</v>
      </c>
      <c r="BN21" s="128">
        <v>42095</v>
      </c>
      <c r="BO21" s="82">
        <v>1400488</v>
      </c>
      <c r="BP21" s="2246">
        <v>1400488</v>
      </c>
      <c r="BQ21" s="2246">
        <v>250025</v>
      </c>
      <c r="BR21" s="2246">
        <v>623107</v>
      </c>
      <c r="BS21" s="2246">
        <v>527356</v>
      </c>
      <c r="BT21" s="2246">
        <v>353461</v>
      </c>
      <c r="BU21" s="2246">
        <v>173895</v>
      </c>
      <c r="BV21" s="2246" t="s">
        <v>22</v>
      </c>
      <c r="BW21" s="2246" t="s">
        <v>21</v>
      </c>
      <c r="BX21" s="2246" t="s">
        <v>21</v>
      </c>
      <c r="BY21" s="2246" t="s">
        <v>21</v>
      </c>
      <c r="BZ21" s="2246" t="s">
        <v>21</v>
      </c>
      <c r="CA21" s="2246" t="s">
        <v>21</v>
      </c>
      <c r="CB21" s="2246" t="s">
        <v>21</v>
      </c>
      <c r="CC21" s="2246" t="s">
        <v>21</v>
      </c>
      <c r="CD21" s="208" t="s">
        <v>21</v>
      </c>
      <c r="CE21" s="1342">
        <v>42095</v>
      </c>
      <c r="CF21" s="619">
        <v>42095</v>
      </c>
      <c r="CG21" s="74"/>
      <c r="CH21" s="202"/>
      <c r="CI21" s="202"/>
      <c r="CJ21" s="202"/>
      <c r="CK21" s="202"/>
      <c r="CL21" s="202"/>
      <c r="CM21" s="202"/>
    </row>
    <row r="22" spans="1:91" ht="15" customHeight="1">
      <c r="A22" s="85"/>
      <c r="B22" s="80">
        <v>42461</v>
      </c>
      <c r="C22" s="130"/>
      <c r="D22" s="82">
        <v>2250060</v>
      </c>
      <c r="E22" s="2246">
        <v>2249300</v>
      </c>
      <c r="F22" s="2246">
        <v>385123</v>
      </c>
      <c r="G22" s="2246">
        <v>880950</v>
      </c>
      <c r="H22" s="2246">
        <v>983226</v>
      </c>
      <c r="I22" s="2246">
        <v>580050</v>
      </c>
      <c r="J22" s="2246">
        <v>403177</v>
      </c>
      <c r="K22" s="2246">
        <v>22539</v>
      </c>
      <c r="L22" s="2246">
        <v>50983</v>
      </c>
      <c r="M22" s="2246">
        <v>50726</v>
      </c>
      <c r="N22" s="2246">
        <v>10145</v>
      </c>
      <c r="O22" s="2246">
        <v>9</v>
      </c>
      <c r="P22" s="2246">
        <v>40572</v>
      </c>
      <c r="Q22" s="2246">
        <v>21807</v>
      </c>
      <c r="R22" s="2246">
        <v>18765</v>
      </c>
      <c r="S22" s="208">
        <v>5523</v>
      </c>
      <c r="T22" s="1342">
        <v>42461</v>
      </c>
      <c r="U22" s="619">
        <v>42461</v>
      </c>
      <c r="V22" s="85"/>
      <c r="W22" s="80">
        <v>42461</v>
      </c>
      <c r="X22" s="130"/>
      <c r="Y22" s="82">
        <v>80541</v>
      </c>
      <c r="Z22" s="2246">
        <v>80387</v>
      </c>
      <c r="AA22" s="2246">
        <v>27218</v>
      </c>
      <c r="AB22" s="2246">
        <v>9131</v>
      </c>
      <c r="AC22" s="2246">
        <v>44038</v>
      </c>
      <c r="AD22" s="2246">
        <v>7331</v>
      </c>
      <c r="AE22" s="2246">
        <v>36707</v>
      </c>
      <c r="AF22" s="2246">
        <v>11421</v>
      </c>
      <c r="AG22" s="2246">
        <v>89383</v>
      </c>
      <c r="AH22" s="2246">
        <v>89393</v>
      </c>
      <c r="AI22" s="2246">
        <v>17829</v>
      </c>
      <c r="AJ22" s="2246" t="s">
        <v>21</v>
      </c>
      <c r="AK22" s="2246">
        <v>71564</v>
      </c>
      <c r="AL22" s="2246">
        <v>43811</v>
      </c>
      <c r="AM22" s="2246">
        <v>27753</v>
      </c>
      <c r="AN22" s="208">
        <v>1320</v>
      </c>
      <c r="AO22" s="1342">
        <v>42461</v>
      </c>
      <c r="AP22" s="619">
        <v>42461</v>
      </c>
      <c r="AQ22" s="85"/>
      <c r="AR22" s="80">
        <v>42461</v>
      </c>
      <c r="AS22" s="130"/>
      <c r="AT22" s="82">
        <v>1919490</v>
      </c>
      <c r="AU22" s="2246">
        <v>1919370</v>
      </c>
      <c r="AV22" s="2246">
        <v>324599</v>
      </c>
      <c r="AW22" s="2246">
        <v>871314</v>
      </c>
      <c r="AX22" s="2246">
        <v>723457</v>
      </c>
      <c r="AY22" s="2246">
        <v>494297</v>
      </c>
      <c r="AZ22" s="2246">
        <v>229160</v>
      </c>
      <c r="BA22" s="2246">
        <v>831</v>
      </c>
      <c r="BB22" s="2246" t="s">
        <v>21</v>
      </c>
      <c r="BC22" s="2246" t="s">
        <v>21</v>
      </c>
      <c r="BD22" s="2246" t="s">
        <v>21</v>
      </c>
      <c r="BE22" s="2246" t="s">
        <v>21</v>
      </c>
      <c r="BF22" s="2246" t="s">
        <v>21</v>
      </c>
      <c r="BG22" s="2246" t="s">
        <v>21</v>
      </c>
      <c r="BH22" s="2246" t="s">
        <v>21</v>
      </c>
      <c r="BI22" s="208" t="s">
        <v>22</v>
      </c>
      <c r="BJ22" s="1342">
        <v>42461</v>
      </c>
      <c r="BK22" s="619">
        <v>42461</v>
      </c>
      <c r="BL22" s="85"/>
      <c r="BM22" s="80">
        <v>42461</v>
      </c>
      <c r="BN22" s="130"/>
      <c r="BO22" s="82">
        <v>1475965</v>
      </c>
      <c r="BP22" s="2246">
        <v>1475965</v>
      </c>
      <c r="BQ22" s="2246">
        <v>255713</v>
      </c>
      <c r="BR22" s="2246">
        <v>674778</v>
      </c>
      <c r="BS22" s="2246">
        <v>545474</v>
      </c>
      <c r="BT22" s="2246">
        <v>361025</v>
      </c>
      <c r="BU22" s="2246">
        <v>184449</v>
      </c>
      <c r="BV22" s="2246" t="s">
        <v>22</v>
      </c>
      <c r="BW22" s="2246" t="s">
        <v>21</v>
      </c>
      <c r="BX22" s="2246" t="s">
        <v>21</v>
      </c>
      <c r="BY22" s="2246" t="s">
        <v>21</v>
      </c>
      <c r="BZ22" s="2246" t="s">
        <v>21</v>
      </c>
      <c r="CA22" s="2246" t="s">
        <v>21</v>
      </c>
      <c r="CB22" s="2246" t="s">
        <v>21</v>
      </c>
      <c r="CC22" s="2246" t="s">
        <v>21</v>
      </c>
      <c r="CD22" s="208" t="s">
        <v>21</v>
      </c>
      <c r="CE22" s="1342">
        <v>42461</v>
      </c>
      <c r="CF22" s="619">
        <v>42461</v>
      </c>
      <c r="CG22" s="74"/>
      <c r="CH22" s="202"/>
      <c r="CI22" s="202"/>
      <c r="CJ22" s="202"/>
      <c r="CK22" s="202"/>
      <c r="CL22" s="202"/>
      <c r="CM22" s="202"/>
    </row>
    <row r="23" spans="1:91" ht="7.5" customHeight="1">
      <c r="A23" s="85"/>
      <c r="B23" s="87"/>
      <c r="C23" s="130"/>
      <c r="D23" s="82"/>
      <c r="E23" s="2246"/>
      <c r="F23" s="2246"/>
      <c r="G23" s="2246"/>
      <c r="H23" s="2246"/>
      <c r="I23" s="2246"/>
      <c r="J23" s="2246"/>
      <c r="K23" s="2246"/>
      <c r="L23" s="2246"/>
      <c r="M23" s="2246"/>
      <c r="N23" s="2246"/>
      <c r="O23" s="2246"/>
      <c r="P23" s="2246"/>
      <c r="Q23" s="2246"/>
      <c r="R23" s="2246"/>
      <c r="S23" s="208"/>
      <c r="T23" s="1341"/>
      <c r="U23" s="479"/>
      <c r="V23" s="85"/>
      <c r="W23" s="87"/>
      <c r="X23" s="130"/>
      <c r="Y23" s="82"/>
      <c r="Z23" s="2246"/>
      <c r="AA23" s="2246"/>
      <c r="AB23" s="2246"/>
      <c r="AC23" s="2246"/>
      <c r="AD23" s="2246"/>
      <c r="AE23" s="2246"/>
      <c r="AF23" s="2246"/>
      <c r="AG23" s="2246"/>
      <c r="AH23" s="2246"/>
      <c r="AI23" s="2246"/>
      <c r="AJ23" s="2246"/>
      <c r="AK23" s="2246"/>
      <c r="AL23" s="2246"/>
      <c r="AM23" s="2246"/>
      <c r="AN23" s="208"/>
      <c r="AO23" s="1341"/>
      <c r="AP23" s="479"/>
      <c r="AQ23" s="85"/>
      <c r="AR23" s="87"/>
      <c r="AS23" s="130"/>
      <c r="AT23" s="82"/>
      <c r="AU23" s="2246"/>
      <c r="AV23" s="2246"/>
      <c r="AW23" s="2246"/>
      <c r="AX23" s="2246"/>
      <c r="AY23" s="2246"/>
      <c r="AZ23" s="2246"/>
      <c r="BA23" s="2246"/>
      <c r="BB23" s="2246"/>
      <c r="BC23" s="2246"/>
      <c r="BD23" s="2246"/>
      <c r="BE23" s="2246"/>
      <c r="BF23" s="2246"/>
      <c r="BG23" s="2246"/>
      <c r="BH23" s="2246"/>
      <c r="BI23" s="208"/>
      <c r="BJ23" s="1341"/>
      <c r="BK23" s="479"/>
      <c r="BL23" s="85"/>
      <c r="BM23" s="87"/>
      <c r="BN23" s="130"/>
      <c r="BO23" s="82"/>
      <c r="BP23" s="2246"/>
      <c r="BQ23" s="2246"/>
      <c r="BR23" s="2246"/>
      <c r="BS23" s="2246"/>
      <c r="BT23" s="2246"/>
      <c r="BU23" s="2246"/>
      <c r="BV23" s="2246"/>
      <c r="BW23" s="2246"/>
      <c r="BX23" s="2246"/>
      <c r="BY23" s="2246"/>
      <c r="BZ23" s="2246"/>
      <c r="CA23" s="2246"/>
      <c r="CB23" s="2246"/>
      <c r="CC23" s="2246"/>
      <c r="CD23" s="208"/>
      <c r="CE23" s="1341"/>
      <c r="CF23" s="479"/>
      <c r="CG23" s="74"/>
      <c r="CH23" s="202"/>
      <c r="CI23" s="202"/>
      <c r="CJ23" s="202"/>
      <c r="CK23" s="202"/>
      <c r="CL23" s="202"/>
      <c r="CM23" s="202"/>
    </row>
    <row r="24" spans="1:91" ht="15" customHeight="1">
      <c r="A24" s="88" t="s">
        <v>1582</v>
      </c>
      <c r="B24" s="89" t="s">
        <v>23</v>
      </c>
      <c r="C24" s="132" t="s">
        <v>163</v>
      </c>
      <c r="D24" s="82">
        <v>674280</v>
      </c>
      <c r="E24" s="2246">
        <v>674502</v>
      </c>
      <c r="F24" s="2246">
        <v>148810</v>
      </c>
      <c r="G24" s="2246">
        <v>226108</v>
      </c>
      <c r="H24" s="2246">
        <v>299583</v>
      </c>
      <c r="I24" s="2246">
        <v>170522</v>
      </c>
      <c r="J24" s="2246">
        <v>129061</v>
      </c>
      <c r="K24" s="2246">
        <v>22539</v>
      </c>
      <c r="L24" s="2246">
        <v>16343</v>
      </c>
      <c r="M24" s="2246">
        <v>16463</v>
      </c>
      <c r="N24" s="2246">
        <v>3923</v>
      </c>
      <c r="O24" s="2246">
        <v>2</v>
      </c>
      <c r="P24" s="2246">
        <v>12538</v>
      </c>
      <c r="Q24" s="2246">
        <v>5768</v>
      </c>
      <c r="R24" s="2246">
        <v>6770</v>
      </c>
      <c r="S24" s="208">
        <v>5523</v>
      </c>
      <c r="T24" s="1427" t="s">
        <v>25</v>
      </c>
      <c r="U24" s="622" t="s">
        <v>1583</v>
      </c>
      <c r="V24" s="88" t="s">
        <v>1582</v>
      </c>
      <c r="W24" s="89" t="s">
        <v>23</v>
      </c>
      <c r="X24" s="132" t="s">
        <v>163</v>
      </c>
      <c r="Y24" s="82">
        <v>31090</v>
      </c>
      <c r="Z24" s="2246">
        <v>31481</v>
      </c>
      <c r="AA24" s="2246">
        <v>10636</v>
      </c>
      <c r="AB24" s="2246">
        <v>2670</v>
      </c>
      <c r="AC24" s="2246">
        <v>18175</v>
      </c>
      <c r="AD24" s="2246">
        <v>2101</v>
      </c>
      <c r="AE24" s="2246">
        <v>16074</v>
      </c>
      <c r="AF24" s="2246">
        <v>11421</v>
      </c>
      <c r="AG24" s="2246">
        <v>28568</v>
      </c>
      <c r="AH24" s="2246">
        <v>28538</v>
      </c>
      <c r="AI24" s="2246">
        <v>6471</v>
      </c>
      <c r="AJ24" s="2246" t="s">
        <v>21</v>
      </c>
      <c r="AK24" s="2246">
        <v>22067</v>
      </c>
      <c r="AL24" s="2246">
        <v>13365</v>
      </c>
      <c r="AM24" s="2246">
        <v>8702</v>
      </c>
      <c r="AN24" s="208">
        <v>1320</v>
      </c>
      <c r="AO24" s="1427" t="s">
        <v>25</v>
      </c>
      <c r="AP24" s="622" t="s">
        <v>1583</v>
      </c>
      <c r="AQ24" s="88" t="s">
        <v>1582</v>
      </c>
      <c r="AR24" s="89" t="s">
        <v>23</v>
      </c>
      <c r="AS24" s="132" t="s">
        <v>163</v>
      </c>
      <c r="AT24" s="82">
        <v>568572</v>
      </c>
      <c r="AU24" s="2246">
        <v>568386</v>
      </c>
      <c r="AV24" s="2246">
        <v>125850</v>
      </c>
      <c r="AW24" s="2246">
        <v>223302</v>
      </c>
      <c r="AX24" s="2246">
        <v>219235</v>
      </c>
      <c r="AY24" s="2246">
        <v>145320</v>
      </c>
      <c r="AZ24" s="2246">
        <v>73914</v>
      </c>
      <c r="BA24" s="2246">
        <v>831</v>
      </c>
      <c r="BB24" s="2246" t="s">
        <v>21</v>
      </c>
      <c r="BC24" s="2246" t="s">
        <v>21</v>
      </c>
      <c r="BD24" s="2246" t="s">
        <v>21</v>
      </c>
      <c r="BE24" s="2246" t="s">
        <v>21</v>
      </c>
      <c r="BF24" s="2246" t="s">
        <v>21</v>
      </c>
      <c r="BG24" s="2246" t="s">
        <v>21</v>
      </c>
      <c r="BH24" s="2246" t="s">
        <v>21</v>
      </c>
      <c r="BI24" s="208" t="s">
        <v>22</v>
      </c>
      <c r="BJ24" s="1427" t="s">
        <v>25</v>
      </c>
      <c r="BK24" s="622" t="s">
        <v>1583</v>
      </c>
      <c r="BL24" s="88" t="s">
        <v>1582</v>
      </c>
      <c r="BM24" s="89" t="s">
        <v>23</v>
      </c>
      <c r="BN24" s="132" t="s">
        <v>163</v>
      </c>
      <c r="BO24" s="82">
        <v>437969</v>
      </c>
      <c r="BP24" s="2246">
        <v>437969</v>
      </c>
      <c r="BQ24" s="2246">
        <v>99246</v>
      </c>
      <c r="BR24" s="2246">
        <v>172147</v>
      </c>
      <c r="BS24" s="2246">
        <v>166576</v>
      </c>
      <c r="BT24" s="2246">
        <v>106475</v>
      </c>
      <c r="BU24" s="2246">
        <v>60101</v>
      </c>
      <c r="BV24" s="2246" t="s">
        <v>22</v>
      </c>
      <c r="BW24" s="2246" t="s">
        <v>21</v>
      </c>
      <c r="BX24" s="2246" t="s">
        <v>21</v>
      </c>
      <c r="BY24" s="2246" t="s">
        <v>21</v>
      </c>
      <c r="BZ24" s="2246" t="s">
        <v>21</v>
      </c>
      <c r="CA24" s="2246" t="s">
        <v>21</v>
      </c>
      <c r="CB24" s="2246" t="s">
        <v>21</v>
      </c>
      <c r="CC24" s="2246" t="s">
        <v>21</v>
      </c>
      <c r="CD24" s="208" t="s">
        <v>21</v>
      </c>
      <c r="CE24" s="1427" t="s">
        <v>25</v>
      </c>
      <c r="CF24" s="622" t="s">
        <v>1583</v>
      </c>
      <c r="CG24" s="74"/>
      <c r="CH24" s="202"/>
      <c r="CI24" s="202"/>
      <c r="CJ24" s="202"/>
      <c r="CK24" s="202"/>
      <c r="CL24" s="202"/>
      <c r="CM24" s="202"/>
    </row>
    <row r="25" spans="1:91" ht="15" customHeight="1">
      <c r="A25" s="93" t="s">
        <v>26</v>
      </c>
      <c r="B25" s="94" t="s">
        <v>26</v>
      </c>
      <c r="C25" s="132" t="s">
        <v>164</v>
      </c>
      <c r="D25" s="82">
        <v>484063</v>
      </c>
      <c r="E25" s="2246">
        <v>484860</v>
      </c>
      <c r="F25" s="2246">
        <v>66771</v>
      </c>
      <c r="G25" s="2246">
        <v>205285</v>
      </c>
      <c r="H25" s="2246">
        <v>212804</v>
      </c>
      <c r="I25" s="2246">
        <v>132128</v>
      </c>
      <c r="J25" s="2246">
        <v>80676</v>
      </c>
      <c r="K25" s="2246">
        <v>21359</v>
      </c>
      <c r="L25" s="2246">
        <v>9732</v>
      </c>
      <c r="M25" s="2246">
        <v>9687</v>
      </c>
      <c r="N25" s="2246">
        <v>1821</v>
      </c>
      <c r="O25" s="2246">
        <v>3</v>
      </c>
      <c r="P25" s="2246">
        <v>7863</v>
      </c>
      <c r="Q25" s="2246">
        <v>5189</v>
      </c>
      <c r="R25" s="2246">
        <v>2674</v>
      </c>
      <c r="S25" s="208">
        <v>5548</v>
      </c>
      <c r="T25" s="1343" t="s">
        <v>27</v>
      </c>
      <c r="U25" s="623" t="s">
        <v>26</v>
      </c>
      <c r="V25" s="93" t="s">
        <v>26</v>
      </c>
      <c r="W25" s="94" t="s">
        <v>26</v>
      </c>
      <c r="X25" s="132" t="s">
        <v>164</v>
      </c>
      <c r="Y25" s="82">
        <v>12645</v>
      </c>
      <c r="Z25" s="2246">
        <v>13543</v>
      </c>
      <c r="AA25" s="2246">
        <v>4508</v>
      </c>
      <c r="AB25" s="2246">
        <v>1960</v>
      </c>
      <c r="AC25" s="2246">
        <v>7075</v>
      </c>
      <c r="AD25" s="2246">
        <v>1866</v>
      </c>
      <c r="AE25" s="2246">
        <v>5209</v>
      </c>
      <c r="AF25" s="2246">
        <v>10528</v>
      </c>
      <c r="AG25" s="2246">
        <v>19879</v>
      </c>
      <c r="AH25" s="2246">
        <v>19854</v>
      </c>
      <c r="AI25" s="2246">
        <v>3696</v>
      </c>
      <c r="AJ25" s="2246" t="s">
        <v>21</v>
      </c>
      <c r="AK25" s="2246">
        <v>16158</v>
      </c>
      <c r="AL25" s="2246">
        <v>9736</v>
      </c>
      <c r="AM25" s="2246">
        <v>6422</v>
      </c>
      <c r="AN25" s="208">
        <v>1321</v>
      </c>
      <c r="AO25" s="1343" t="s">
        <v>27</v>
      </c>
      <c r="AP25" s="623" t="s">
        <v>26</v>
      </c>
      <c r="AQ25" s="93" t="s">
        <v>26</v>
      </c>
      <c r="AR25" s="94" t="s">
        <v>26</v>
      </c>
      <c r="AS25" s="132" t="s">
        <v>164</v>
      </c>
      <c r="AT25" s="82">
        <v>414734</v>
      </c>
      <c r="AU25" s="2246">
        <v>414736</v>
      </c>
      <c r="AV25" s="2246">
        <v>55638</v>
      </c>
      <c r="AW25" s="2246">
        <v>203204</v>
      </c>
      <c r="AX25" s="2246">
        <v>155895</v>
      </c>
      <c r="AY25" s="2246">
        <v>112508</v>
      </c>
      <c r="AZ25" s="2246">
        <v>43387</v>
      </c>
      <c r="BA25" s="2246">
        <v>547</v>
      </c>
      <c r="BB25" s="2246" t="s">
        <v>21</v>
      </c>
      <c r="BC25" s="2246" t="s">
        <v>21</v>
      </c>
      <c r="BD25" s="2246" t="s">
        <v>21</v>
      </c>
      <c r="BE25" s="2246" t="s">
        <v>21</v>
      </c>
      <c r="BF25" s="2246" t="s">
        <v>21</v>
      </c>
      <c r="BG25" s="2246" t="s">
        <v>21</v>
      </c>
      <c r="BH25" s="2246" t="s">
        <v>21</v>
      </c>
      <c r="BI25" s="208" t="s">
        <v>22</v>
      </c>
      <c r="BJ25" s="1343" t="s">
        <v>27</v>
      </c>
      <c r="BK25" s="623" t="s">
        <v>26</v>
      </c>
      <c r="BL25" s="93" t="s">
        <v>26</v>
      </c>
      <c r="BM25" s="94" t="s">
        <v>26</v>
      </c>
      <c r="BN25" s="132" t="s">
        <v>164</v>
      </c>
      <c r="BO25" s="82">
        <v>316636</v>
      </c>
      <c r="BP25" s="2246">
        <v>316636</v>
      </c>
      <c r="BQ25" s="2246">
        <v>43102</v>
      </c>
      <c r="BR25" s="2246">
        <v>156881</v>
      </c>
      <c r="BS25" s="2246">
        <v>116653</v>
      </c>
      <c r="BT25" s="2246">
        <v>81974</v>
      </c>
      <c r="BU25" s="2246">
        <v>34679</v>
      </c>
      <c r="BV25" s="2246" t="s">
        <v>22</v>
      </c>
      <c r="BW25" s="2246" t="s">
        <v>21</v>
      </c>
      <c r="BX25" s="2246" t="s">
        <v>21</v>
      </c>
      <c r="BY25" s="2246" t="s">
        <v>21</v>
      </c>
      <c r="BZ25" s="2246" t="s">
        <v>21</v>
      </c>
      <c r="CA25" s="2246" t="s">
        <v>21</v>
      </c>
      <c r="CB25" s="2246" t="s">
        <v>21</v>
      </c>
      <c r="CC25" s="2246" t="s">
        <v>21</v>
      </c>
      <c r="CD25" s="208" t="s">
        <v>21</v>
      </c>
      <c r="CE25" s="1343" t="s">
        <v>27</v>
      </c>
      <c r="CF25" s="623" t="s">
        <v>26</v>
      </c>
      <c r="CG25" s="980"/>
      <c r="CH25" s="202"/>
      <c r="CI25" s="202"/>
      <c r="CJ25" s="202"/>
      <c r="CK25" s="202"/>
      <c r="CL25" s="202"/>
      <c r="CM25" s="202"/>
    </row>
    <row r="26" spans="1:91" ht="15" customHeight="1">
      <c r="A26" s="88" t="s">
        <v>26</v>
      </c>
      <c r="B26" s="89" t="s">
        <v>26</v>
      </c>
      <c r="C26" s="132" t="s">
        <v>165</v>
      </c>
      <c r="D26" s="82">
        <v>532571</v>
      </c>
      <c r="E26" s="2246">
        <v>532697</v>
      </c>
      <c r="F26" s="2246">
        <v>66347</v>
      </c>
      <c r="G26" s="2246">
        <v>231580</v>
      </c>
      <c r="H26" s="2246">
        <v>234769</v>
      </c>
      <c r="I26" s="2246">
        <v>132908</v>
      </c>
      <c r="J26" s="2246">
        <v>101862</v>
      </c>
      <c r="K26" s="2246">
        <v>21054</v>
      </c>
      <c r="L26" s="2246">
        <v>10346</v>
      </c>
      <c r="M26" s="2246">
        <v>10618</v>
      </c>
      <c r="N26" s="2246">
        <v>1635</v>
      </c>
      <c r="O26" s="2246" t="s">
        <v>21</v>
      </c>
      <c r="P26" s="2246">
        <v>8983</v>
      </c>
      <c r="Q26" s="2246">
        <v>5428</v>
      </c>
      <c r="R26" s="2246">
        <v>3555</v>
      </c>
      <c r="S26" s="208">
        <v>5257</v>
      </c>
      <c r="T26" s="1343" t="s">
        <v>28</v>
      </c>
      <c r="U26" s="623" t="s">
        <v>26</v>
      </c>
      <c r="V26" s="88" t="s">
        <v>26</v>
      </c>
      <c r="W26" s="89" t="s">
        <v>26</v>
      </c>
      <c r="X26" s="132" t="s">
        <v>165</v>
      </c>
      <c r="Y26" s="82">
        <v>17154</v>
      </c>
      <c r="Z26" s="2246">
        <v>17250</v>
      </c>
      <c r="AA26" s="2246">
        <v>5712</v>
      </c>
      <c r="AB26" s="2246">
        <v>3747</v>
      </c>
      <c r="AC26" s="2246">
        <v>7791</v>
      </c>
      <c r="AD26" s="2246">
        <v>1764</v>
      </c>
      <c r="AE26" s="2246">
        <v>6027</v>
      </c>
      <c r="AF26" s="2246">
        <v>10354</v>
      </c>
      <c r="AG26" s="2246">
        <v>20425</v>
      </c>
      <c r="AH26" s="2246">
        <v>20393</v>
      </c>
      <c r="AI26" s="2246">
        <v>3239</v>
      </c>
      <c r="AJ26" s="2246" t="s">
        <v>21</v>
      </c>
      <c r="AK26" s="2246">
        <v>17154</v>
      </c>
      <c r="AL26" s="2246">
        <v>8953</v>
      </c>
      <c r="AM26" s="2246">
        <v>8201</v>
      </c>
      <c r="AN26" s="208">
        <v>1363</v>
      </c>
      <c r="AO26" s="1343" t="s">
        <v>28</v>
      </c>
      <c r="AP26" s="623" t="s">
        <v>26</v>
      </c>
      <c r="AQ26" s="88" t="s">
        <v>26</v>
      </c>
      <c r="AR26" s="89" t="s">
        <v>26</v>
      </c>
      <c r="AS26" s="132" t="s">
        <v>165</v>
      </c>
      <c r="AT26" s="82">
        <v>456731</v>
      </c>
      <c r="AU26" s="2246">
        <v>456709</v>
      </c>
      <c r="AV26" s="2246">
        <v>54774</v>
      </c>
      <c r="AW26" s="2246">
        <v>227681</v>
      </c>
      <c r="AX26" s="2246">
        <v>174254</v>
      </c>
      <c r="AY26" s="2246">
        <v>114200</v>
      </c>
      <c r="AZ26" s="2246">
        <v>60054</v>
      </c>
      <c r="BA26" s="2246">
        <v>564</v>
      </c>
      <c r="BB26" s="2246" t="s">
        <v>21</v>
      </c>
      <c r="BC26" s="2246" t="s">
        <v>21</v>
      </c>
      <c r="BD26" s="2246" t="s">
        <v>21</v>
      </c>
      <c r="BE26" s="2246" t="s">
        <v>21</v>
      </c>
      <c r="BF26" s="2246" t="s">
        <v>21</v>
      </c>
      <c r="BG26" s="2246" t="s">
        <v>21</v>
      </c>
      <c r="BH26" s="2246" t="s">
        <v>21</v>
      </c>
      <c r="BI26" s="208" t="s">
        <v>22</v>
      </c>
      <c r="BJ26" s="1343" t="s">
        <v>28</v>
      </c>
      <c r="BK26" s="623" t="s">
        <v>26</v>
      </c>
      <c r="BL26" s="88" t="s">
        <v>26</v>
      </c>
      <c r="BM26" s="89" t="s">
        <v>26</v>
      </c>
      <c r="BN26" s="132" t="s">
        <v>165</v>
      </c>
      <c r="BO26" s="82">
        <v>352360</v>
      </c>
      <c r="BP26" s="2246">
        <v>352360</v>
      </c>
      <c r="BQ26" s="2246">
        <v>42754</v>
      </c>
      <c r="BR26" s="2246">
        <v>178220</v>
      </c>
      <c r="BS26" s="2246">
        <v>131386</v>
      </c>
      <c r="BT26" s="2246">
        <v>82841</v>
      </c>
      <c r="BU26" s="2246">
        <v>48545</v>
      </c>
      <c r="BV26" s="2246" t="s">
        <v>22</v>
      </c>
      <c r="BW26" s="2246" t="s">
        <v>21</v>
      </c>
      <c r="BX26" s="2246" t="s">
        <v>21</v>
      </c>
      <c r="BY26" s="2246" t="s">
        <v>21</v>
      </c>
      <c r="BZ26" s="2246" t="s">
        <v>21</v>
      </c>
      <c r="CA26" s="2246" t="s">
        <v>21</v>
      </c>
      <c r="CB26" s="2246" t="s">
        <v>21</v>
      </c>
      <c r="CC26" s="2246" t="s">
        <v>21</v>
      </c>
      <c r="CD26" s="208" t="s">
        <v>21</v>
      </c>
      <c r="CE26" s="1343" t="s">
        <v>28</v>
      </c>
      <c r="CF26" s="623" t="s">
        <v>26</v>
      </c>
      <c r="CG26" s="74"/>
      <c r="CH26" s="202"/>
      <c r="CI26" s="202"/>
      <c r="CJ26" s="202"/>
      <c r="CK26" s="202"/>
      <c r="CL26" s="202"/>
      <c r="CM26" s="202"/>
    </row>
    <row r="27" spans="1:91" ht="15" customHeight="1">
      <c r="A27" s="88" t="s">
        <v>26</v>
      </c>
      <c r="B27" s="89" t="s">
        <v>26</v>
      </c>
      <c r="C27" s="132" t="s">
        <v>166</v>
      </c>
      <c r="D27" s="82">
        <v>581506</v>
      </c>
      <c r="E27" s="2246">
        <v>580416</v>
      </c>
      <c r="F27" s="2246">
        <v>101039</v>
      </c>
      <c r="G27" s="2246">
        <v>214318</v>
      </c>
      <c r="H27" s="2246">
        <v>265058</v>
      </c>
      <c r="I27" s="2246">
        <v>157601</v>
      </c>
      <c r="J27" s="2246">
        <v>107458</v>
      </c>
      <c r="K27" s="2246">
        <v>21995</v>
      </c>
      <c r="L27" s="2246">
        <v>13847</v>
      </c>
      <c r="M27" s="2246">
        <v>13369</v>
      </c>
      <c r="N27" s="2246">
        <v>2528</v>
      </c>
      <c r="O27" s="2246" t="s">
        <v>21</v>
      </c>
      <c r="P27" s="2246">
        <v>10841</v>
      </c>
      <c r="Q27" s="2246">
        <v>5836</v>
      </c>
      <c r="R27" s="2246">
        <v>5005</v>
      </c>
      <c r="S27" s="208">
        <v>5686</v>
      </c>
      <c r="T27" s="1343" t="s">
        <v>29</v>
      </c>
      <c r="U27" s="623" t="s">
        <v>26</v>
      </c>
      <c r="V27" s="88" t="s">
        <v>26</v>
      </c>
      <c r="W27" s="89" t="s">
        <v>26</v>
      </c>
      <c r="X27" s="132" t="s">
        <v>166</v>
      </c>
      <c r="Y27" s="82">
        <v>19734</v>
      </c>
      <c r="Z27" s="2246">
        <v>19347</v>
      </c>
      <c r="AA27" s="2246">
        <v>7158</v>
      </c>
      <c r="AB27" s="2246">
        <v>1243</v>
      </c>
      <c r="AC27" s="2246">
        <v>10946</v>
      </c>
      <c r="AD27" s="2246">
        <v>2289</v>
      </c>
      <c r="AE27" s="2246">
        <v>8657</v>
      </c>
      <c r="AF27" s="2246">
        <v>10776</v>
      </c>
      <c r="AG27" s="2246">
        <v>24440</v>
      </c>
      <c r="AH27" s="2246">
        <v>24396</v>
      </c>
      <c r="AI27" s="2246">
        <v>4905</v>
      </c>
      <c r="AJ27" s="2246" t="s">
        <v>21</v>
      </c>
      <c r="AK27" s="2246">
        <v>19491</v>
      </c>
      <c r="AL27" s="2246">
        <v>11486</v>
      </c>
      <c r="AM27" s="2246">
        <v>8005</v>
      </c>
      <c r="AN27" s="208">
        <v>1396</v>
      </c>
      <c r="AO27" s="1343" t="s">
        <v>29</v>
      </c>
      <c r="AP27" s="623" t="s">
        <v>26</v>
      </c>
      <c r="AQ27" s="88" t="s">
        <v>26</v>
      </c>
      <c r="AR27" s="89" t="s">
        <v>26</v>
      </c>
      <c r="AS27" s="132" t="s">
        <v>166</v>
      </c>
      <c r="AT27" s="82">
        <v>493050</v>
      </c>
      <c r="AU27" s="2246">
        <v>493056</v>
      </c>
      <c r="AV27" s="2246">
        <v>84971</v>
      </c>
      <c r="AW27" s="2246">
        <v>212959</v>
      </c>
      <c r="AX27" s="2246">
        <v>195125</v>
      </c>
      <c r="AY27" s="2246">
        <v>134641</v>
      </c>
      <c r="AZ27" s="2246">
        <v>60484</v>
      </c>
      <c r="BA27" s="2246">
        <v>563</v>
      </c>
      <c r="BB27" s="2246" t="s">
        <v>21</v>
      </c>
      <c r="BC27" s="2246" t="s">
        <v>21</v>
      </c>
      <c r="BD27" s="2246" t="s">
        <v>21</v>
      </c>
      <c r="BE27" s="2246" t="s">
        <v>21</v>
      </c>
      <c r="BF27" s="2246" t="s">
        <v>21</v>
      </c>
      <c r="BG27" s="2246" t="s">
        <v>21</v>
      </c>
      <c r="BH27" s="2246" t="s">
        <v>21</v>
      </c>
      <c r="BI27" s="208" t="s">
        <v>22</v>
      </c>
      <c r="BJ27" s="1343" t="s">
        <v>29</v>
      </c>
      <c r="BK27" s="623" t="s">
        <v>26</v>
      </c>
      <c r="BL27" s="88" t="s">
        <v>26</v>
      </c>
      <c r="BM27" s="89" t="s">
        <v>26</v>
      </c>
      <c r="BN27" s="132" t="s">
        <v>166</v>
      </c>
      <c r="BO27" s="82">
        <v>379453</v>
      </c>
      <c r="BP27" s="2246">
        <v>379453</v>
      </c>
      <c r="BQ27" s="2246">
        <v>66857</v>
      </c>
      <c r="BR27" s="2246">
        <v>164494</v>
      </c>
      <c r="BS27" s="2246">
        <v>148102</v>
      </c>
      <c r="BT27" s="2246">
        <v>98685</v>
      </c>
      <c r="BU27" s="2246">
        <v>49417</v>
      </c>
      <c r="BV27" s="2246" t="s">
        <v>22</v>
      </c>
      <c r="BW27" s="2246" t="s">
        <v>21</v>
      </c>
      <c r="BX27" s="2246" t="s">
        <v>21</v>
      </c>
      <c r="BY27" s="2246" t="s">
        <v>21</v>
      </c>
      <c r="BZ27" s="2246" t="s">
        <v>21</v>
      </c>
      <c r="CA27" s="2246" t="s">
        <v>21</v>
      </c>
      <c r="CB27" s="2246" t="s">
        <v>21</v>
      </c>
      <c r="CC27" s="2246" t="s">
        <v>21</v>
      </c>
      <c r="CD27" s="208" t="s">
        <v>21</v>
      </c>
      <c r="CE27" s="1343" t="s">
        <v>29</v>
      </c>
      <c r="CF27" s="623" t="s">
        <v>26</v>
      </c>
      <c r="CG27" s="74"/>
      <c r="CH27" s="202"/>
      <c r="CI27" s="202"/>
      <c r="CJ27" s="202"/>
      <c r="CK27" s="202"/>
      <c r="CL27" s="202"/>
      <c r="CM27" s="202"/>
    </row>
    <row r="28" spans="1:91" ht="7.5" customHeight="1">
      <c r="A28" s="85"/>
      <c r="B28" s="87"/>
      <c r="C28" s="134"/>
      <c r="D28" s="82"/>
      <c r="E28" s="2246"/>
      <c r="F28" s="2246"/>
      <c r="G28" s="2246"/>
      <c r="H28" s="2246"/>
      <c r="I28" s="2246"/>
      <c r="J28" s="2246"/>
      <c r="K28" s="2246"/>
      <c r="L28" s="2246"/>
      <c r="M28" s="2246"/>
      <c r="N28" s="2246"/>
      <c r="O28" s="2246"/>
      <c r="P28" s="2246"/>
      <c r="Q28" s="2246"/>
      <c r="R28" s="2246"/>
      <c r="S28" s="208"/>
      <c r="T28" s="1344"/>
      <c r="U28" s="483"/>
      <c r="V28" s="85"/>
      <c r="W28" s="87"/>
      <c r="X28" s="134"/>
      <c r="Y28" s="82"/>
      <c r="Z28" s="2246"/>
      <c r="AA28" s="2246"/>
      <c r="AB28" s="2246"/>
      <c r="AC28" s="2246"/>
      <c r="AD28" s="2246"/>
      <c r="AE28" s="2246"/>
      <c r="AF28" s="2246"/>
      <c r="AG28" s="2246"/>
      <c r="AH28" s="2246"/>
      <c r="AI28" s="2246"/>
      <c r="AJ28" s="2246"/>
      <c r="AK28" s="2246"/>
      <c r="AL28" s="2246"/>
      <c r="AM28" s="2246"/>
      <c r="AN28" s="208"/>
      <c r="AO28" s="1344"/>
      <c r="AP28" s="483"/>
      <c r="AQ28" s="85"/>
      <c r="AR28" s="87"/>
      <c r="AS28" s="134"/>
      <c r="AT28" s="82"/>
      <c r="AU28" s="2246"/>
      <c r="AV28" s="2246"/>
      <c r="AW28" s="2246"/>
      <c r="AX28" s="2246"/>
      <c r="AY28" s="2246"/>
      <c r="AZ28" s="2246"/>
      <c r="BA28" s="2246"/>
      <c r="BB28" s="2246"/>
      <c r="BC28" s="2246"/>
      <c r="BD28" s="2246"/>
      <c r="BE28" s="2246"/>
      <c r="BF28" s="2246"/>
      <c r="BG28" s="2246"/>
      <c r="BH28" s="2246"/>
      <c r="BI28" s="208"/>
      <c r="BJ28" s="1344"/>
      <c r="BK28" s="483"/>
      <c r="BL28" s="85"/>
      <c r="BM28" s="87"/>
      <c r="BN28" s="134"/>
      <c r="BO28" s="82"/>
      <c r="BP28" s="2246"/>
      <c r="BQ28" s="2246"/>
      <c r="BR28" s="2246"/>
      <c r="BS28" s="2246"/>
      <c r="BT28" s="2246"/>
      <c r="BU28" s="2246"/>
      <c r="BV28" s="2246"/>
      <c r="BW28" s="2246"/>
      <c r="BX28" s="2246"/>
      <c r="BY28" s="2246"/>
      <c r="BZ28" s="2246"/>
      <c r="CA28" s="2246"/>
      <c r="CB28" s="2246"/>
      <c r="CC28" s="2246"/>
      <c r="CD28" s="208"/>
      <c r="CE28" s="1344"/>
      <c r="CF28" s="483"/>
      <c r="CG28" s="74"/>
      <c r="CH28" s="202"/>
      <c r="CI28" s="202"/>
      <c r="CJ28" s="202"/>
      <c r="CK28" s="202"/>
      <c r="CL28" s="202"/>
      <c r="CM28" s="202"/>
    </row>
    <row r="29" spans="1:91" ht="15" customHeight="1">
      <c r="A29" s="93" t="s">
        <v>1582</v>
      </c>
      <c r="B29" s="94" t="s">
        <v>23</v>
      </c>
      <c r="C29" s="135" t="s">
        <v>167</v>
      </c>
      <c r="D29" s="82">
        <v>220835</v>
      </c>
      <c r="E29" s="2246">
        <v>221878</v>
      </c>
      <c r="F29" s="2246">
        <v>52237</v>
      </c>
      <c r="G29" s="2246">
        <v>71542</v>
      </c>
      <c r="H29" s="2246">
        <v>98100</v>
      </c>
      <c r="I29" s="2246">
        <v>54567</v>
      </c>
      <c r="J29" s="2246">
        <v>43533</v>
      </c>
      <c r="K29" s="2246">
        <v>21979</v>
      </c>
      <c r="L29" s="2246">
        <v>5639</v>
      </c>
      <c r="M29" s="2246">
        <v>5757</v>
      </c>
      <c r="N29" s="2246">
        <v>1432</v>
      </c>
      <c r="O29" s="2246" t="s">
        <v>21</v>
      </c>
      <c r="P29" s="2246">
        <v>4325</v>
      </c>
      <c r="Q29" s="2246">
        <v>1907</v>
      </c>
      <c r="R29" s="2246">
        <v>2418</v>
      </c>
      <c r="S29" s="208">
        <v>5597</v>
      </c>
      <c r="T29" s="1427" t="s">
        <v>30</v>
      </c>
      <c r="U29" s="622" t="s">
        <v>1583</v>
      </c>
      <c r="V29" s="93" t="s">
        <v>1582</v>
      </c>
      <c r="W29" s="94" t="s">
        <v>23</v>
      </c>
      <c r="X29" s="135" t="s">
        <v>167</v>
      </c>
      <c r="Y29" s="82">
        <v>10054</v>
      </c>
      <c r="Z29" s="2246">
        <v>11148</v>
      </c>
      <c r="AA29" s="2246">
        <v>3928</v>
      </c>
      <c r="AB29" s="2246">
        <v>751</v>
      </c>
      <c r="AC29" s="2246">
        <v>6469</v>
      </c>
      <c r="AD29" s="2246">
        <v>553</v>
      </c>
      <c r="AE29" s="2246">
        <v>5916</v>
      </c>
      <c r="AF29" s="2246">
        <v>10895</v>
      </c>
      <c r="AG29" s="2246">
        <v>9194</v>
      </c>
      <c r="AH29" s="2246">
        <v>9205</v>
      </c>
      <c r="AI29" s="2246">
        <v>2081</v>
      </c>
      <c r="AJ29" s="2246" t="s">
        <v>21</v>
      </c>
      <c r="AK29" s="2246">
        <v>7124</v>
      </c>
      <c r="AL29" s="2246">
        <v>4264</v>
      </c>
      <c r="AM29" s="2246">
        <v>2860</v>
      </c>
      <c r="AN29" s="208">
        <v>1271</v>
      </c>
      <c r="AO29" s="1427" t="s">
        <v>30</v>
      </c>
      <c r="AP29" s="622" t="s">
        <v>1583</v>
      </c>
      <c r="AQ29" s="93" t="s">
        <v>1582</v>
      </c>
      <c r="AR29" s="94" t="s">
        <v>23</v>
      </c>
      <c r="AS29" s="135" t="s">
        <v>167</v>
      </c>
      <c r="AT29" s="82">
        <v>187031</v>
      </c>
      <c r="AU29" s="2246">
        <v>186934</v>
      </c>
      <c r="AV29" s="2246">
        <v>44179</v>
      </c>
      <c r="AW29" s="2246">
        <v>70753</v>
      </c>
      <c r="AX29" s="2246">
        <v>72003</v>
      </c>
      <c r="AY29" s="2246">
        <v>46593</v>
      </c>
      <c r="AZ29" s="2246">
        <v>25410</v>
      </c>
      <c r="BA29" s="2246">
        <v>772</v>
      </c>
      <c r="BB29" s="2246" t="s">
        <v>21</v>
      </c>
      <c r="BC29" s="2246" t="s">
        <v>21</v>
      </c>
      <c r="BD29" s="2246" t="s">
        <v>21</v>
      </c>
      <c r="BE29" s="2246" t="s">
        <v>21</v>
      </c>
      <c r="BF29" s="2246" t="s">
        <v>21</v>
      </c>
      <c r="BG29" s="2246" t="s">
        <v>21</v>
      </c>
      <c r="BH29" s="2246" t="s">
        <v>21</v>
      </c>
      <c r="BI29" s="208" t="s">
        <v>22</v>
      </c>
      <c r="BJ29" s="1427" t="s">
        <v>30</v>
      </c>
      <c r="BK29" s="622" t="s">
        <v>1583</v>
      </c>
      <c r="BL29" s="93" t="s">
        <v>1582</v>
      </c>
      <c r="BM29" s="94" t="s">
        <v>23</v>
      </c>
      <c r="BN29" s="135" t="s">
        <v>167</v>
      </c>
      <c r="BO29" s="82">
        <v>144422</v>
      </c>
      <c r="BP29" s="2246">
        <v>144422</v>
      </c>
      <c r="BQ29" s="2246">
        <v>34804</v>
      </c>
      <c r="BR29" s="2246">
        <v>54802</v>
      </c>
      <c r="BS29" s="2246">
        <v>54816</v>
      </c>
      <c r="BT29" s="2246">
        <v>34026</v>
      </c>
      <c r="BU29" s="2246">
        <v>20790</v>
      </c>
      <c r="BV29" s="2246" t="s">
        <v>22</v>
      </c>
      <c r="BW29" s="2246" t="s">
        <v>21</v>
      </c>
      <c r="BX29" s="2246" t="s">
        <v>21</v>
      </c>
      <c r="BY29" s="2246" t="s">
        <v>21</v>
      </c>
      <c r="BZ29" s="2246" t="s">
        <v>21</v>
      </c>
      <c r="CA29" s="2246" t="s">
        <v>21</v>
      </c>
      <c r="CB29" s="2246" t="s">
        <v>21</v>
      </c>
      <c r="CC29" s="2246" t="s">
        <v>21</v>
      </c>
      <c r="CD29" s="208" t="s">
        <v>21</v>
      </c>
      <c r="CE29" s="1427" t="s">
        <v>30</v>
      </c>
      <c r="CF29" s="622" t="s">
        <v>1583</v>
      </c>
      <c r="CG29" s="980"/>
      <c r="CH29" s="202"/>
      <c r="CI29" s="202"/>
      <c r="CJ29" s="202"/>
      <c r="CK29" s="202"/>
      <c r="CL29" s="202"/>
      <c r="CM29" s="202"/>
    </row>
    <row r="30" spans="1:91" ht="15" customHeight="1">
      <c r="A30" s="88" t="s">
        <v>26</v>
      </c>
      <c r="B30" s="89" t="s">
        <v>26</v>
      </c>
      <c r="C30" s="135" t="s">
        <v>168</v>
      </c>
      <c r="D30" s="82">
        <v>228333</v>
      </c>
      <c r="E30" s="2246">
        <v>226999</v>
      </c>
      <c r="F30" s="2246">
        <v>51698</v>
      </c>
      <c r="G30" s="2246">
        <v>74610</v>
      </c>
      <c r="H30" s="2246">
        <v>100690</v>
      </c>
      <c r="I30" s="2246">
        <v>56511</v>
      </c>
      <c r="J30" s="2246">
        <v>44179</v>
      </c>
      <c r="K30" s="2246">
        <v>23331</v>
      </c>
      <c r="L30" s="2246">
        <v>5594</v>
      </c>
      <c r="M30" s="2246">
        <v>5534</v>
      </c>
      <c r="N30" s="2246">
        <v>1387</v>
      </c>
      <c r="O30" s="2246">
        <v>1</v>
      </c>
      <c r="P30" s="2246">
        <v>4146</v>
      </c>
      <c r="Q30" s="2246">
        <v>1870</v>
      </c>
      <c r="R30" s="2246">
        <v>2276</v>
      </c>
      <c r="S30" s="208">
        <v>5649</v>
      </c>
      <c r="T30" s="1343" t="s">
        <v>31</v>
      </c>
      <c r="U30" s="623" t="s">
        <v>26</v>
      </c>
      <c r="V30" s="88" t="s">
        <v>26</v>
      </c>
      <c r="W30" s="89" t="s">
        <v>26</v>
      </c>
      <c r="X30" s="135" t="s">
        <v>168</v>
      </c>
      <c r="Y30" s="82">
        <v>12431</v>
      </c>
      <c r="Z30" s="2246">
        <v>11194</v>
      </c>
      <c r="AA30" s="2246">
        <v>3764</v>
      </c>
      <c r="AB30" s="2246">
        <v>1103</v>
      </c>
      <c r="AC30" s="2246">
        <v>6327</v>
      </c>
      <c r="AD30" s="2246">
        <v>766</v>
      </c>
      <c r="AE30" s="2246">
        <v>5561</v>
      </c>
      <c r="AF30" s="2246">
        <v>12159</v>
      </c>
      <c r="AG30" s="2246">
        <v>9756</v>
      </c>
      <c r="AH30" s="2246">
        <v>9699</v>
      </c>
      <c r="AI30" s="2246">
        <v>2255</v>
      </c>
      <c r="AJ30" s="2246" t="s">
        <v>21</v>
      </c>
      <c r="AK30" s="2246">
        <v>7444</v>
      </c>
      <c r="AL30" s="2246">
        <v>4442</v>
      </c>
      <c r="AM30" s="2246">
        <v>3002</v>
      </c>
      <c r="AN30" s="208">
        <v>1337</v>
      </c>
      <c r="AO30" s="1343" t="s">
        <v>31</v>
      </c>
      <c r="AP30" s="623" t="s">
        <v>26</v>
      </c>
      <c r="AQ30" s="88" t="s">
        <v>26</v>
      </c>
      <c r="AR30" s="89" t="s">
        <v>26</v>
      </c>
      <c r="AS30" s="135" t="s">
        <v>168</v>
      </c>
      <c r="AT30" s="82">
        <v>190473</v>
      </c>
      <c r="AU30" s="2246">
        <v>190435</v>
      </c>
      <c r="AV30" s="2246">
        <v>43620</v>
      </c>
      <c r="AW30" s="2246">
        <v>73457</v>
      </c>
      <c r="AX30" s="2246">
        <v>73358</v>
      </c>
      <c r="AY30" s="2246">
        <v>48101</v>
      </c>
      <c r="AZ30" s="2246">
        <v>25257</v>
      </c>
      <c r="BA30" s="2246">
        <v>798</v>
      </c>
      <c r="BB30" s="2246" t="s">
        <v>21</v>
      </c>
      <c r="BC30" s="2246" t="s">
        <v>21</v>
      </c>
      <c r="BD30" s="2246" t="s">
        <v>21</v>
      </c>
      <c r="BE30" s="2246" t="s">
        <v>21</v>
      </c>
      <c r="BF30" s="2246" t="s">
        <v>21</v>
      </c>
      <c r="BG30" s="2246" t="s">
        <v>21</v>
      </c>
      <c r="BH30" s="2246" t="s">
        <v>21</v>
      </c>
      <c r="BI30" s="208" t="s">
        <v>22</v>
      </c>
      <c r="BJ30" s="1343" t="s">
        <v>31</v>
      </c>
      <c r="BK30" s="623" t="s">
        <v>26</v>
      </c>
      <c r="BL30" s="88" t="s">
        <v>26</v>
      </c>
      <c r="BM30" s="89" t="s">
        <v>26</v>
      </c>
      <c r="BN30" s="135" t="s">
        <v>168</v>
      </c>
      <c r="BO30" s="82">
        <v>146947</v>
      </c>
      <c r="BP30" s="2246">
        <v>146947</v>
      </c>
      <c r="BQ30" s="2246">
        <v>34543</v>
      </c>
      <c r="BR30" s="2246">
        <v>56483</v>
      </c>
      <c r="BS30" s="2246">
        <v>55921</v>
      </c>
      <c r="BT30" s="2246">
        <v>35352</v>
      </c>
      <c r="BU30" s="2246">
        <v>20569</v>
      </c>
      <c r="BV30" s="2246" t="s">
        <v>22</v>
      </c>
      <c r="BW30" s="2246" t="s">
        <v>21</v>
      </c>
      <c r="BX30" s="2246" t="s">
        <v>21</v>
      </c>
      <c r="BY30" s="2246" t="s">
        <v>21</v>
      </c>
      <c r="BZ30" s="2246" t="s">
        <v>21</v>
      </c>
      <c r="CA30" s="2246" t="s">
        <v>21</v>
      </c>
      <c r="CB30" s="2246" t="s">
        <v>21</v>
      </c>
      <c r="CC30" s="2246" t="s">
        <v>21</v>
      </c>
      <c r="CD30" s="208" t="s">
        <v>21</v>
      </c>
      <c r="CE30" s="1343" t="s">
        <v>31</v>
      </c>
      <c r="CF30" s="623" t="s">
        <v>26</v>
      </c>
      <c r="CG30" s="74"/>
      <c r="CH30" s="202"/>
      <c r="CI30" s="202"/>
      <c r="CJ30" s="202"/>
      <c r="CK30" s="202"/>
      <c r="CL30" s="202"/>
      <c r="CM30" s="202"/>
    </row>
    <row r="31" spans="1:91" ht="15" customHeight="1">
      <c r="A31" s="88" t="s">
        <v>26</v>
      </c>
      <c r="B31" s="89" t="s">
        <v>26</v>
      </c>
      <c r="C31" s="135" t="s">
        <v>169</v>
      </c>
      <c r="D31" s="82">
        <v>225111</v>
      </c>
      <c r="E31" s="2246">
        <v>225625</v>
      </c>
      <c r="F31" s="2246">
        <v>44875</v>
      </c>
      <c r="G31" s="2246">
        <v>79956</v>
      </c>
      <c r="H31" s="2246">
        <v>100793</v>
      </c>
      <c r="I31" s="2246">
        <v>59444</v>
      </c>
      <c r="J31" s="2246">
        <v>41350</v>
      </c>
      <c r="K31" s="2246">
        <v>22539</v>
      </c>
      <c r="L31" s="2246">
        <v>5110</v>
      </c>
      <c r="M31" s="2246">
        <v>5172</v>
      </c>
      <c r="N31" s="2246">
        <v>1104</v>
      </c>
      <c r="O31" s="2246">
        <v>1</v>
      </c>
      <c r="P31" s="2246">
        <v>4067</v>
      </c>
      <c r="Q31" s="2246">
        <v>1991</v>
      </c>
      <c r="R31" s="2246">
        <v>2076</v>
      </c>
      <c r="S31" s="208">
        <v>5523</v>
      </c>
      <c r="T31" s="1343" t="s">
        <v>32</v>
      </c>
      <c r="U31" s="623" t="s">
        <v>26</v>
      </c>
      <c r="V31" s="88" t="s">
        <v>26</v>
      </c>
      <c r="W31" s="89" t="s">
        <v>26</v>
      </c>
      <c r="X31" s="135" t="s">
        <v>169</v>
      </c>
      <c r="Y31" s="82">
        <v>8605</v>
      </c>
      <c r="Z31" s="2246">
        <v>9139</v>
      </c>
      <c r="AA31" s="2246">
        <v>2944</v>
      </c>
      <c r="AB31" s="2246">
        <v>816</v>
      </c>
      <c r="AC31" s="2246">
        <v>5379</v>
      </c>
      <c r="AD31" s="2246">
        <v>782</v>
      </c>
      <c r="AE31" s="2246">
        <v>4597</v>
      </c>
      <c r="AF31" s="2246">
        <v>11421</v>
      </c>
      <c r="AG31" s="2246">
        <v>9618</v>
      </c>
      <c r="AH31" s="2246">
        <v>9634</v>
      </c>
      <c r="AI31" s="2246">
        <v>2135</v>
      </c>
      <c r="AJ31" s="2246" t="s">
        <v>21</v>
      </c>
      <c r="AK31" s="2246">
        <v>7499</v>
      </c>
      <c r="AL31" s="2246">
        <v>4659</v>
      </c>
      <c r="AM31" s="2246">
        <v>2840</v>
      </c>
      <c r="AN31" s="208">
        <v>1320</v>
      </c>
      <c r="AO31" s="1343" t="s">
        <v>32</v>
      </c>
      <c r="AP31" s="623" t="s">
        <v>26</v>
      </c>
      <c r="AQ31" s="88" t="s">
        <v>26</v>
      </c>
      <c r="AR31" s="89" t="s">
        <v>26</v>
      </c>
      <c r="AS31" s="135" t="s">
        <v>169</v>
      </c>
      <c r="AT31" s="82">
        <v>191068</v>
      </c>
      <c r="AU31" s="2246">
        <v>191017</v>
      </c>
      <c r="AV31" s="2246">
        <v>38051</v>
      </c>
      <c r="AW31" s="2246">
        <v>79092</v>
      </c>
      <c r="AX31" s="2246">
        <v>73873</v>
      </c>
      <c r="AY31" s="2246">
        <v>50626</v>
      </c>
      <c r="AZ31" s="2246">
        <v>23247</v>
      </c>
      <c r="BA31" s="2246">
        <v>831</v>
      </c>
      <c r="BB31" s="2246" t="s">
        <v>21</v>
      </c>
      <c r="BC31" s="2246" t="s">
        <v>21</v>
      </c>
      <c r="BD31" s="2246" t="s">
        <v>21</v>
      </c>
      <c r="BE31" s="2246" t="s">
        <v>21</v>
      </c>
      <c r="BF31" s="2246" t="s">
        <v>21</v>
      </c>
      <c r="BG31" s="2246" t="s">
        <v>21</v>
      </c>
      <c r="BH31" s="2246" t="s">
        <v>21</v>
      </c>
      <c r="BI31" s="208" t="s">
        <v>22</v>
      </c>
      <c r="BJ31" s="1343" t="s">
        <v>32</v>
      </c>
      <c r="BK31" s="623" t="s">
        <v>26</v>
      </c>
      <c r="BL31" s="88" t="s">
        <v>26</v>
      </c>
      <c r="BM31" s="89" t="s">
        <v>26</v>
      </c>
      <c r="BN31" s="135" t="s">
        <v>169</v>
      </c>
      <c r="BO31" s="82">
        <v>146600</v>
      </c>
      <c r="BP31" s="2246">
        <v>146600</v>
      </c>
      <c r="BQ31" s="2246">
        <v>29899</v>
      </c>
      <c r="BR31" s="2246">
        <v>60862</v>
      </c>
      <c r="BS31" s="2246">
        <v>55839</v>
      </c>
      <c r="BT31" s="2246">
        <v>37097</v>
      </c>
      <c r="BU31" s="2246">
        <v>18742</v>
      </c>
      <c r="BV31" s="2246" t="s">
        <v>22</v>
      </c>
      <c r="BW31" s="2246" t="s">
        <v>21</v>
      </c>
      <c r="BX31" s="2246" t="s">
        <v>21</v>
      </c>
      <c r="BY31" s="2246" t="s">
        <v>21</v>
      </c>
      <c r="BZ31" s="2246" t="s">
        <v>21</v>
      </c>
      <c r="CA31" s="2246" t="s">
        <v>21</v>
      </c>
      <c r="CB31" s="2246" t="s">
        <v>21</v>
      </c>
      <c r="CC31" s="2246" t="s">
        <v>21</v>
      </c>
      <c r="CD31" s="208" t="s">
        <v>21</v>
      </c>
      <c r="CE31" s="1343" t="s">
        <v>32</v>
      </c>
      <c r="CF31" s="623" t="s">
        <v>26</v>
      </c>
      <c r="CG31" s="74"/>
      <c r="CH31" s="202"/>
      <c r="CI31" s="202"/>
      <c r="CJ31" s="202"/>
      <c r="CK31" s="202"/>
      <c r="CL31" s="202"/>
      <c r="CM31" s="202"/>
    </row>
    <row r="32" spans="1:91" ht="15" customHeight="1">
      <c r="A32" s="88" t="s">
        <v>26</v>
      </c>
      <c r="B32" s="89" t="s">
        <v>26</v>
      </c>
      <c r="C32" s="135" t="s">
        <v>170</v>
      </c>
      <c r="D32" s="82">
        <v>165215</v>
      </c>
      <c r="E32" s="2246">
        <v>165483</v>
      </c>
      <c r="F32" s="2246">
        <v>26802</v>
      </c>
      <c r="G32" s="2246">
        <v>67364</v>
      </c>
      <c r="H32" s="2246">
        <v>71317</v>
      </c>
      <c r="I32" s="2246">
        <v>45122</v>
      </c>
      <c r="J32" s="2246">
        <v>26195</v>
      </c>
      <c r="K32" s="2246">
        <v>21977</v>
      </c>
      <c r="L32" s="2246">
        <v>3542</v>
      </c>
      <c r="M32" s="2246">
        <v>3497</v>
      </c>
      <c r="N32" s="2246">
        <v>662</v>
      </c>
      <c r="O32" s="2246">
        <v>3</v>
      </c>
      <c r="P32" s="2246">
        <v>2832</v>
      </c>
      <c r="Q32" s="2246">
        <v>1815</v>
      </c>
      <c r="R32" s="2246">
        <v>1017</v>
      </c>
      <c r="S32" s="208">
        <v>5564</v>
      </c>
      <c r="T32" s="1343" t="s">
        <v>33</v>
      </c>
      <c r="U32" s="623" t="s">
        <v>26</v>
      </c>
      <c r="V32" s="88" t="s">
        <v>26</v>
      </c>
      <c r="W32" s="89" t="s">
        <v>26</v>
      </c>
      <c r="X32" s="135" t="s">
        <v>170</v>
      </c>
      <c r="Y32" s="82">
        <v>4420</v>
      </c>
      <c r="Z32" s="2246">
        <v>4663</v>
      </c>
      <c r="AA32" s="2246">
        <v>1719</v>
      </c>
      <c r="AB32" s="2246">
        <v>427</v>
      </c>
      <c r="AC32" s="2246">
        <v>2517</v>
      </c>
      <c r="AD32" s="2246">
        <v>585</v>
      </c>
      <c r="AE32" s="2246">
        <v>1932</v>
      </c>
      <c r="AF32" s="2246">
        <v>11187</v>
      </c>
      <c r="AG32" s="2246">
        <v>7350</v>
      </c>
      <c r="AH32" s="2246">
        <v>7319</v>
      </c>
      <c r="AI32" s="2246">
        <v>1518</v>
      </c>
      <c r="AJ32" s="2246" t="s">
        <v>21</v>
      </c>
      <c r="AK32" s="2246">
        <v>5801</v>
      </c>
      <c r="AL32" s="2246">
        <v>3616</v>
      </c>
      <c r="AM32" s="2246">
        <v>2185</v>
      </c>
      <c r="AN32" s="208">
        <v>1341</v>
      </c>
      <c r="AO32" s="1343" t="s">
        <v>33</v>
      </c>
      <c r="AP32" s="623" t="s">
        <v>26</v>
      </c>
      <c r="AQ32" s="88" t="s">
        <v>26</v>
      </c>
      <c r="AR32" s="89" t="s">
        <v>26</v>
      </c>
      <c r="AS32" s="135" t="s">
        <v>170</v>
      </c>
      <c r="AT32" s="82">
        <v>140995</v>
      </c>
      <c r="AU32" s="2246">
        <v>141052</v>
      </c>
      <c r="AV32" s="2246">
        <v>22445</v>
      </c>
      <c r="AW32" s="2246">
        <v>66899</v>
      </c>
      <c r="AX32" s="2246">
        <v>51708</v>
      </c>
      <c r="AY32" s="2246">
        <v>38055</v>
      </c>
      <c r="AZ32" s="2246">
        <v>13653</v>
      </c>
      <c r="BA32" s="2246">
        <v>497</v>
      </c>
      <c r="BB32" s="2246" t="s">
        <v>21</v>
      </c>
      <c r="BC32" s="2246" t="s">
        <v>21</v>
      </c>
      <c r="BD32" s="2246" t="s">
        <v>21</v>
      </c>
      <c r="BE32" s="2246" t="s">
        <v>21</v>
      </c>
      <c r="BF32" s="2246" t="s">
        <v>21</v>
      </c>
      <c r="BG32" s="2246" t="s">
        <v>21</v>
      </c>
      <c r="BH32" s="2246" t="s">
        <v>21</v>
      </c>
      <c r="BI32" s="208" t="s">
        <v>22</v>
      </c>
      <c r="BJ32" s="1343" t="s">
        <v>33</v>
      </c>
      <c r="BK32" s="623" t="s">
        <v>26</v>
      </c>
      <c r="BL32" s="88" t="s">
        <v>26</v>
      </c>
      <c r="BM32" s="89" t="s">
        <v>26</v>
      </c>
      <c r="BN32" s="135" t="s">
        <v>170</v>
      </c>
      <c r="BO32" s="82">
        <v>107497</v>
      </c>
      <c r="BP32" s="2246">
        <v>107497</v>
      </c>
      <c r="BQ32" s="2246">
        <v>17567</v>
      </c>
      <c r="BR32" s="2246">
        <v>51580</v>
      </c>
      <c r="BS32" s="2246">
        <v>38350</v>
      </c>
      <c r="BT32" s="2246">
        <v>27519</v>
      </c>
      <c r="BU32" s="2246">
        <v>10831</v>
      </c>
      <c r="BV32" s="2246" t="s">
        <v>22</v>
      </c>
      <c r="BW32" s="2246" t="s">
        <v>21</v>
      </c>
      <c r="BX32" s="2246" t="s">
        <v>21</v>
      </c>
      <c r="BY32" s="2246" t="s">
        <v>21</v>
      </c>
      <c r="BZ32" s="2246" t="s">
        <v>21</v>
      </c>
      <c r="CA32" s="2246" t="s">
        <v>21</v>
      </c>
      <c r="CB32" s="2246" t="s">
        <v>21</v>
      </c>
      <c r="CC32" s="2246" t="s">
        <v>21</v>
      </c>
      <c r="CD32" s="208" t="s">
        <v>21</v>
      </c>
      <c r="CE32" s="1343" t="s">
        <v>33</v>
      </c>
      <c r="CF32" s="623" t="s">
        <v>26</v>
      </c>
      <c r="CG32" s="74"/>
      <c r="CH32" s="202"/>
      <c r="CI32" s="202"/>
      <c r="CJ32" s="202"/>
      <c r="CK32" s="202"/>
      <c r="CL32" s="202"/>
      <c r="CM32" s="202"/>
    </row>
    <row r="33" spans="1:91" ht="15" customHeight="1">
      <c r="A33" s="88" t="s">
        <v>26</v>
      </c>
      <c r="B33" s="89" t="s">
        <v>26</v>
      </c>
      <c r="C33" s="135" t="s">
        <v>171</v>
      </c>
      <c r="D33" s="82">
        <v>145572</v>
      </c>
      <c r="E33" s="2246">
        <v>145903</v>
      </c>
      <c r="F33" s="2246">
        <v>19392</v>
      </c>
      <c r="G33" s="2246">
        <v>62421</v>
      </c>
      <c r="H33" s="2246">
        <v>64090</v>
      </c>
      <c r="I33" s="2246">
        <v>39992</v>
      </c>
      <c r="J33" s="2246">
        <v>24097</v>
      </c>
      <c r="K33" s="2246">
        <v>21587</v>
      </c>
      <c r="L33" s="2246">
        <v>2955</v>
      </c>
      <c r="M33" s="2246">
        <v>2942</v>
      </c>
      <c r="N33" s="2246">
        <v>580</v>
      </c>
      <c r="O33" s="2246" t="s">
        <v>21</v>
      </c>
      <c r="P33" s="2246">
        <v>2362</v>
      </c>
      <c r="Q33" s="2246">
        <v>1591</v>
      </c>
      <c r="R33" s="2246">
        <v>771</v>
      </c>
      <c r="S33" s="208">
        <v>5569</v>
      </c>
      <c r="T33" s="1343" t="s">
        <v>34</v>
      </c>
      <c r="U33" s="623" t="s">
        <v>26</v>
      </c>
      <c r="V33" s="88" t="s">
        <v>26</v>
      </c>
      <c r="W33" s="89" t="s">
        <v>26</v>
      </c>
      <c r="X33" s="135" t="s">
        <v>171</v>
      </c>
      <c r="Y33" s="82">
        <v>3496</v>
      </c>
      <c r="Z33" s="2246">
        <v>3818</v>
      </c>
      <c r="AA33" s="2246">
        <v>1278</v>
      </c>
      <c r="AB33" s="2246">
        <v>592</v>
      </c>
      <c r="AC33" s="2246">
        <v>1948</v>
      </c>
      <c r="AD33" s="2246">
        <v>521</v>
      </c>
      <c r="AE33" s="2246">
        <v>1427</v>
      </c>
      <c r="AF33" s="2246">
        <v>10851</v>
      </c>
      <c r="AG33" s="2246">
        <v>5805</v>
      </c>
      <c r="AH33" s="2246">
        <v>5832</v>
      </c>
      <c r="AI33" s="2246">
        <v>1093</v>
      </c>
      <c r="AJ33" s="2246" t="s">
        <v>21</v>
      </c>
      <c r="AK33" s="2246">
        <v>4739</v>
      </c>
      <c r="AL33" s="2246">
        <v>2932</v>
      </c>
      <c r="AM33" s="2246">
        <v>1807</v>
      </c>
      <c r="AN33" s="208">
        <v>1303</v>
      </c>
      <c r="AO33" s="1343" t="s">
        <v>34</v>
      </c>
      <c r="AP33" s="623" t="s">
        <v>26</v>
      </c>
      <c r="AQ33" s="88" t="s">
        <v>26</v>
      </c>
      <c r="AR33" s="89" t="s">
        <v>26</v>
      </c>
      <c r="AS33" s="135" t="s">
        <v>171</v>
      </c>
      <c r="AT33" s="82">
        <v>125333</v>
      </c>
      <c r="AU33" s="2246">
        <v>125310</v>
      </c>
      <c r="AV33" s="2246">
        <v>16117</v>
      </c>
      <c r="AW33" s="2246">
        <v>61791</v>
      </c>
      <c r="AX33" s="2246">
        <v>47402</v>
      </c>
      <c r="AY33" s="2246">
        <v>34101</v>
      </c>
      <c r="AZ33" s="2246">
        <v>13302</v>
      </c>
      <c r="BA33" s="2246">
        <v>514</v>
      </c>
      <c r="BB33" s="2246" t="s">
        <v>21</v>
      </c>
      <c r="BC33" s="2246" t="s">
        <v>21</v>
      </c>
      <c r="BD33" s="2246" t="s">
        <v>21</v>
      </c>
      <c r="BE33" s="2246" t="s">
        <v>21</v>
      </c>
      <c r="BF33" s="2246" t="s">
        <v>21</v>
      </c>
      <c r="BG33" s="2246" t="s">
        <v>21</v>
      </c>
      <c r="BH33" s="2246" t="s">
        <v>21</v>
      </c>
      <c r="BI33" s="208" t="s">
        <v>22</v>
      </c>
      <c r="BJ33" s="1343" t="s">
        <v>34</v>
      </c>
      <c r="BK33" s="623" t="s">
        <v>26</v>
      </c>
      <c r="BL33" s="88" t="s">
        <v>26</v>
      </c>
      <c r="BM33" s="89" t="s">
        <v>26</v>
      </c>
      <c r="BN33" s="135" t="s">
        <v>171</v>
      </c>
      <c r="BO33" s="82">
        <v>95835</v>
      </c>
      <c r="BP33" s="2246">
        <v>95835</v>
      </c>
      <c r="BQ33" s="2246">
        <v>12329</v>
      </c>
      <c r="BR33" s="2246">
        <v>47936</v>
      </c>
      <c r="BS33" s="2246">
        <v>35570</v>
      </c>
      <c r="BT33" s="2246">
        <v>24851</v>
      </c>
      <c r="BU33" s="2246">
        <v>10719</v>
      </c>
      <c r="BV33" s="2246" t="s">
        <v>22</v>
      </c>
      <c r="BW33" s="2246" t="s">
        <v>21</v>
      </c>
      <c r="BX33" s="2246" t="s">
        <v>21</v>
      </c>
      <c r="BY33" s="2246" t="s">
        <v>21</v>
      </c>
      <c r="BZ33" s="2246" t="s">
        <v>21</v>
      </c>
      <c r="CA33" s="2246" t="s">
        <v>21</v>
      </c>
      <c r="CB33" s="2246" t="s">
        <v>21</v>
      </c>
      <c r="CC33" s="2246" t="s">
        <v>21</v>
      </c>
      <c r="CD33" s="208" t="s">
        <v>21</v>
      </c>
      <c r="CE33" s="1343" t="s">
        <v>34</v>
      </c>
      <c r="CF33" s="623" t="s">
        <v>26</v>
      </c>
      <c r="CG33" s="74"/>
      <c r="CH33" s="202"/>
      <c r="CI33" s="202"/>
      <c r="CJ33" s="202"/>
      <c r="CK33" s="202"/>
      <c r="CL33" s="202"/>
      <c r="CM33" s="202"/>
    </row>
    <row r="34" spans="1:91" ht="15" customHeight="1">
      <c r="A34" s="88" t="s">
        <v>26</v>
      </c>
      <c r="B34" s="89" t="s">
        <v>26</v>
      </c>
      <c r="C34" s="135" t="s">
        <v>172</v>
      </c>
      <c r="D34" s="82">
        <v>173276</v>
      </c>
      <c r="E34" s="2246">
        <v>173474</v>
      </c>
      <c r="F34" s="2246">
        <v>20576</v>
      </c>
      <c r="G34" s="2246">
        <v>75500</v>
      </c>
      <c r="H34" s="2246">
        <v>77398</v>
      </c>
      <c r="I34" s="2246">
        <v>47014</v>
      </c>
      <c r="J34" s="2246">
        <v>30384</v>
      </c>
      <c r="K34" s="2246">
        <v>21359</v>
      </c>
      <c r="L34" s="2246">
        <v>3235</v>
      </c>
      <c r="M34" s="2246">
        <v>3248</v>
      </c>
      <c r="N34" s="2246">
        <v>579</v>
      </c>
      <c r="O34" s="2246" t="s">
        <v>21</v>
      </c>
      <c r="P34" s="2246">
        <v>2669</v>
      </c>
      <c r="Q34" s="2246">
        <v>1783</v>
      </c>
      <c r="R34" s="2246">
        <v>886</v>
      </c>
      <c r="S34" s="208">
        <v>5548</v>
      </c>
      <c r="T34" s="1343" t="s">
        <v>35</v>
      </c>
      <c r="U34" s="623" t="s">
        <v>26</v>
      </c>
      <c r="V34" s="88" t="s">
        <v>26</v>
      </c>
      <c r="W34" s="89" t="s">
        <v>26</v>
      </c>
      <c r="X34" s="135" t="s">
        <v>172</v>
      </c>
      <c r="Y34" s="82">
        <v>4729</v>
      </c>
      <c r="Z34" s="2246">
        <v>5062</v>
      </c>
      <c r="AA34" s="2246">
        <v>1511</v>
      </c>
      <c r="AB34" s="2246">
        <v>941</v>
      </c>
      <c r="AC34" s="2246">
        <v>2610</v>
      </c>
      <c r="AD34" s="2246">
        <v>760</v>
      </c>
      <c r="AE34" s="2246">
        <v>1850</v>
      </c>
      <c r="AF34" s="2246">
        <v>10528</v>
      </c>
      <c r="AG34" s="2246">
        <v>6724</v>
      </c>
      <c r="AH34" s="2246">
        <v>6703</v>
      </c>
      <c r="AI34" s="2246">
        <v>1085</v>
      </c>
      <c r="AJ34" s="2246" t="s">
        <v>21</v>
      </c>
      <c r="AK34" s="2246">
        <v>5618</v>
      </c>
      <c r="AL34" s="2246">
        <v>3188</v>
      </c>
      <c r="AM34" s="2246">
        <v>2430</v>
      </c>
      <c r="AN34" s="208">
        <v>1321</v>
      </c>
      <c r="AO34" s="1343" t="s">
        <v>35</v>
      </c>
      <c r="AP34" s="623" t="s">
        <v>26</v>
      </c>
      <c r="AQ34" s="88" t="s">
        <v>26</v>
      </c>
      <c r="AR34" s="89" t="s">
        <v>26</v>
      </c>
      <c r="AS34" s="135" t="s">
        <v>172</v>
      </c>
      <c r="AT34" s="82">
        <v>148406</v>
      </c>
      <c r="AU34" s="2246">
        <v>148374</v>
      </c>
      <c r="AV34" s="2246">
        <v>17076</v>
      </c>
      <c r="AW34" s="2246">
        <v>74513</v>
      </c>
      <c r="AX34" s="2246">
        <v>56785</v>
      </c>
      <c r="AY34" s="2246">
        <v>40353</v>
      </c>
      <c r="AZ34" s="2246">
        <v>16432</v>
      </c>
      <c r="BA34" s="2246">
        <v>547</v>
      </c>
      <c r="BB34" s="2246" t="s">
        <v>21</v>
      </c>
      <c r="BC34" s="2246" t="s">
        <v>21</v>
      </c>
      <c r="BD34" s="2246" t="s">
        <v>21</v>
      </c>
      <c r="BE34" s="2246" t="s">
        <v>21</v>
      </c>
      <c r="BF34" s="2246" t="s">
        <v>21</v>
      </c>
      <c r="BG34" s="2246" t="s">
        <v>21</v>
      </c>
      <c r="BH34" s="2246" t="s">
        <v>21</v>
      </c>
      <c r="BI34" s="208" t="s">
        <v>22</v>
      </c>
      <c r="BJ34" s="1343" t="s">
        <v>35</v>
      </c>
      <c r="BK34" s="623" t="s">
        <v>26</v>
      </c>
      <c r="BL34" s="88" t="s">
        <v>26</v>
      </c>
      <c r="BM34" s="89" t="s">
        <v>26</v>
      </c>
      <c r="BN34" s="135" t="s">
        <v>172</v>
      </c>
      <c r="BO34" s="82">
        <v>113304</v>
      </c>
      <c r="BP34" s="2246">
        <v>113304</v>
      </c>
      <c r="BQ34" s="2246">
        <v>13206</v>
      </c>
      <c r="BR34" s="2246">
        <v>57365</v>
      </c>
      <c r="BS34" s="2246">
        <v>42733</v>
      </c>
      <c r="BT34" s="2246">
        <v>29604</v>
      </c>
      <c r="BU34" s="2246">
        <v>13129</v>
      </c>
      <c r="BV34" s="2246" t="s">
        <v>22</v>
      </c>
      <c r="BW34" s="2246" t="s">
        <v>21</v>
      </c>
      <c r="BX34" s="2246" t="s">
        <v>21</v>
      </c>
      <c r="BY34" s="2246" t="s">
        <v>21</v>
      </c>
      <c r="BZ34" s="2246" t="s">
        <v>21</v>
      </c>
      <c r="CA34" s="2246" t="s">
        <v>21</v>
      </c>
      <c r="CB34" s="2246" t="s">
        <v>21</v>
      </c>
      <c r="CC34" s="2246" t="s">
        <v>21</v>
      </c>
      <c r="CD34" s="208" t="s">
        <v>21</v>
      </c>
      <c r="CE34" s="1343" t="s">
        <v>35</v>
      </c>
      <c r="CF34" s="623" t="s">
        <v>26</v>
      </c>
      <c r="CG34" s="74"/>
      <c r="CH34" s="202"/>
      <c r="CI34" s="202"/>
      <c r="CJ34" s="202"/>
      <c r="CK34" s="202"/>
      <c r="CL34" s="202"/>
      <c r="CM34" s="202"/>
    </row>
    <row r="35" spans="1:91" ht="15" customHeight="1">
      <c r="A35" s="88" t="s">
        <v>26</v>
      </c>
      <c r="B35" s="89" t="s">
        <v>26</v>
      </c>
      <c r="C35" s="135" t="s">
        <v>173</v>
      </c>
      <c r="D35" s="82">
        <v>185524</v>
      </c>
      <c r="E35" s="2246">
        <v>186832</v>
      </c>
      <c r="F35" s="2246">
        <v>23484</v>
      </c>
      <c r="G35" s="2246">
        <v>80632</v>
      </c>
      <c r="H35" s="2246">
        <v>82716</v>
      </c>
      <c r="I35" s="2246">
        <v>46313</v>
      </c>
      <c r="J35" s="2246">
        <v>36403</v>
      </c>
      <c r="K35" s="2246">
        <v>20009</v>
      </c>
      <c r="L35" s="2246">
        <v>3593</v>
      </c>
      <c r="M35" s="2246">
        <v>3728</v>
      </c>
      <c r="N35" s="2246">
        <v>579</v>
      </c>
      <c r="O35" s="2246" t="s">
        <v>21</v>
      </c>
      <c r="P35" s="2246">
        <v>3149</v>
      </c>
      <c r="Q35" s="2246">
        <v>1919</v>
      </c>
      <c r="R35" s="2246">
        <v>1230</v>
      </c>
      <c r="S35" s="208">
        <v>5409</v>
      </c>
      <c r="T35" s="1343" t="s">
        <v>36</v>
      </c>
      <c r="U35" s="623" t="s">
        <v>26</v>
      </c>
      <c r="V35" s="88" t="s">
        <v>26</v>
      </c>
      <c r="W35" s="89" t="s">
        <v>26</v>
      </c>
      <c r="X35" s="135" t="s">
        <v>173</v>
      </c>
      <c r="Y35" s="82">
        <v>5405</v>
      </c>
      <c r="Z35" s="2246">
        <v>6482</v>
      </c>
      <c r="AA35" s="2246">
        <v>2262</v>
      </c>
      <c r="AB35" s="2246">
        <v>1420</v>
      </c>
      <c r="AC35" s="2246">
        <v>2800</v>
      </c>
      <c r="AD35" s="2246">
        <v>695</v>
      </c>
      <c r="AE35" s="2246">
        <v>2105</v>
      </c>
      <c r="AF35" s="2246">
        <v>9456</v>
      </c>
      <c r="AG35" s="2246">
        <v>7040</v>
      </c>
      <c r="AH35" s="2246">
        <v>7093</v>
      </c>
      <c r="AI35" s="2246">
        <v>1061</v>
      </c>
      <c r="AJ35" s="2246" t="s">
        <v>21</v>
      </c>
      <c r="AK35" s="2246">
        <v>6032</v>
      </c>
      <c r="AL35" s="2246">
        <v>3117</v>
      </c>
      <c r="AM35" s="2246">
        <v>2915</v>
      </c>
      <c r="AN35" s="208">
        <v>1268</v>
      </c>
      <c r="AO35" s="1343" t="s">
        <v>36</v>
      </c>
      <c r="AP35" s="623" t="s">
        <v>26</v>
      </c>
      <c r="AQ35" s="88" t="s">
        <v>26</v>
      </c>
      <c r="AR35" s="89" t="s">
        <v>26</v>
      </c>
      <c r="AS35" s="135" t="s">
        <v>173</v>
      </c>
      <c r="AT35" s="82">
        <v>159696</v>
      </c>
      <c r="AU35" s="2246">
        <v>159720</v>
      </c>
      <c r="AV35" s="2246">
        <v>19257</v>
      </c>
      <c r="AW35" s="2246">
        <v>79156</v>
      </c>
      <c r="AX35" s="2246">
        <v>61307</v>
      </c>
      <c r="AY35" s="2246">
        <v>39691</v>
      </c>
      <c r="AZ35" s="2246">
        <v>21616</v>
      </c>
      <c r="BA35" s="2246">
        <v>524</v>
      </c>
      <c r="BB35" s="2246" t="s">
        <v>21</v>
      </c>
      <c r="BC35" s="2246" t="s">
        <v>21</v>
      </c>
      <c r="BD35" s="2246" t="s">
        <v>21</v>
      </c>
      <c r="BE35" s="2246" t="s">
        <v>21</v>
      </c>
      <c r="BF35" s="2246" t="s">
        <v>21</v>
      </c>
      <c r="BG35" s="2246" t="s">
        <v>21</v>
      </c>
      <c r="BH35" s="2246" t="s">
        <v>21</v>
      </c>
      <c r="BI35" s="208" t="s">
        <v>22</v>
      </c>
      <c r="BJ35" s="1343" t="s">
        <v>36</v>
      </c>
      <c r="BK35" s="623" t="s">
        <v>26</v>
      </c>
      <c r="BL35" s="88" t="s">
        <v>26</v>
      </c>
      <c r="BM35" s="89" t="s">
        <v>26</v>
      </c>
      <c r="BN35" s="135" t="s">
        <v>173</v>
      </c>
      <c r="BO35" s="82">
        <v>123678</v>
      </c>
      <c r="BP35" s="2246">
        <v>123678</v>
      </c>
      <c r="BQ35" s="2246">
        <v>15028</v>
      </c>
      <c r="BR35" s="2246">
        <v>62341</v>
      </c>
      <c r="BS35" s="2246">
        <v>46309</v>
      </c>
      <c r="BT35" s="2246">
        <v>28930</v>
      </c>
      <c r="BU35" s="2246">
        <v>17379</v>
      </c>
      <c r="BV35" s="2246" t="s">
        <v>22</v>
      </c>
      <c r="BW35" s="2246" t="s">
        <v>21</v>
      </c>
      <c r="BX35" s="2246" t="s">
        <v>21</v>
      </c>
      <c r="BY35" s="2246" t="s">
        <v>21</v>
      </c>
      <c r="BZ35" s="2246" t="s">
        <v>21</v>
      </c>
      <c r="CA35" s="2246" t="s">
        <v>21</v>
      </c>
      <c r="CB35" s="2246" t="s">
        <v>21</v>
      </c>
      <c r="CC35" s="2246" t="s">
        <v>21</v>
      </c>
      <c r="CD35" s="208" t="s">
        <v>21</v>
      </c>
      <c r="CE35" s="1343" t="s">
        <v>36</v>
      </c>
      <c r="CF35" s="623" t="s">
        <v>26</v>
      </c>
      <c r="CG35" s="74"/>
      <c r="CH35" s="202"/>
      <c r="CI35" s="202"/>
      <c r="CJ35" s="202"/>
      <c r="CK35" s="202"/>
      <c r="CL35" s="202"/>
      <c r="CM35" s="202"/>
    </row>
    <row r="36" spans="1:91" ht="15" customHeight="1">
      <c r="A36" s="88" t="s">
        <v>26</v>
      </c>
      <c r="B36" s="89" t="s">
        <v>26</v>
      </c>
      <c r="C36" s="135" t="s">
        <v>174</v>
      </c>
      <c r="D36" s="82">
        <v>171144</v>
      </c>
      <c r="E36" s="2246">
        <v>169502</v>
      </c>
      <c r="F36" s="2246">
        <v>22283</v>
      </c>
      <c r="G36" s="2246">
        <v>72764</v>
      </c>
      <c r="H36" s="2246">
        <v>74454</v>
      </c>
      <c r="I36" s="2246">
        <v>40976</v>
      </c>
      <c r="J36" s="2246">
        <v>33478</v>
      </c>
      <c r="K36" s="2246">
        <v>21640</v>
      </c>
      <c r="L36" s="2246">
        <v>3383</v>
      </c>
      <c r="M36" s="2246">
        <v>3341</v>
      </c>
      <c r="N36" s="2246">
        <v>519</v>
      </c>
      <c r="O36" s="2246" t="s">
        <v>21</v>
      </c>
      <c r="P36" s="2246">
        <v>2822</v>
      </c>
      <c r="Q36" s="2246">
        <v>1669</v>
      </c>
      <c r="R36" s="2246">
        <v>1153</v>
      </c>
      <c r="S36" s="208">
        <v>5443</v>
      </c>
      <c r="T36" s="1343" t="s">
        <v>37</v>
      </c>
      <c r="U36" s="623" t="s">
        <v>26</v>
      </c>
      <c r="V36" s="88" t="s">
        <v>26</v>
      </c>
      <c r="W36" s="89" t="s">
        <v>26</v>
      </c>
      <c r="X36" s="135" t="s">
        <v>174</v>
      </c>
      <c r="Y36" s="82">
        <v>7013</v>
      </c>
      <c r="Z36" s="2246">
        <v>5648</v>
      </c>
      <c r="AA36" s="2246">
        <v>1801</v>
      </c>
      <c r="AB36" s="2246">
        <v>1303</v>
      </c>
      <c r="AC36" s="2246">
        <v>2544</v>
      </c>
      <c r="AD36" s="2246">
        <v>375</v>
      </c>
      <c r="AE36" s="2246">
        <v>2169</v>
      </c>
      <c r="AF36" s="2246">
        <v>10831</v>
      </c>
      <c r="AG36" s="2246">
        <v>6418</v>
      </c>
      <c r="AH36" s="2246">
        <v>6359</v>
      </c>
      <c r="AI36" s="2246">
        <v>1060</v>
      </c>
      <c r="AJ36" s="2246" t="s">
        <v>21</v>
      </c>
      <c r="AK36" s="2246">
        <v>5299</v>
      </c>
      <c r="AL36" s="2246">
        <v>2645</v>
      </c>
      <c r="AM36" s="2246">
        <v>2654</v>
      </c>
      <c r="AN36" s="208">
        <v>1340</v>
      </c>
      <c r="AO36" s="1343" t="s">
        <v>37</v>
      </c>
      <c r="AP36" s="623" t="s">
        <v>26</v>
      </c>
      <c r="AQ36" s="88" t="s">
        <v>26</v>
      </c>
      <c r="AR36" s="89" t="s">
        <v>26</v>
      </c>
      <c r="AS36" s="135" t="s">
        <v>174</v>
      </c>
      <c r="AT36" s="82">
        <v>145833</v>
      </c>
      <c r="AU36" s="2246">
        <v>145796</v>
      </c>
      <c r="AV36" s="2246">
        <v>18580</v>
      </c>
      <c r="AW36" s="2246">
        <v>71414</v>
      </c>
      <c r="AX36" s="2246">
        <v>55802</v>
      </c>
      <c r="AY36" s="2246">
        <v>35536</v>
      </c>
      <c r="AZ36" s="2246">
        <v>20266</v>
      </c>
      <c r="BA36" s="2246">
        <v>561</v>
      </c>
      <c r="BB36" s="2246" t="s">
        <v>21</v>
      </c>
      <c r="BC36" s="2246" t="s">
        <v>21</v>
      </c>
      <c r="BD36" s="2246" t="s">
        <v>21</v>
      </c>
      <c r="BE36" s="2246" t="s">
        <v>21</v>
      </c>
      <c r="BF36" s="2246" t="s">
        <v>21</v>
      </c>
      <c r="BG36" s="2246" t="s">
        <v>21</v>
      </c>
      <c r="BH36" s="2246" t="s">
        <v>21</v>
      </c>
      <c r="BI36" s="208" t="s">
        <v>22</v>
      </c>
      <c r="BJ36" s="1343" t="s">
        <v>37</v>
      </c>
      <c r="BK36" s="623" t="s">
        <v>26</v>
      </c>
      <c r="BL36" s="88" t="s">
        <v>26</v>
      </c>
      <c r="BM36" s="89" t="s">
        <v>26</v>
      </c>
      <c r="BN36" s="135" t="s">
        <v>174</v>
      </c>
      <c r="BO36" s="82">
        <v>112633</v>
      </c>
      <c r="BP36" s="2246">
        <v>112633</v>
      </c>
      <c r="BQ36" s="2246">
        <v>14593</v>
      </c>
      <c r="BR36" s="2246">
        <v>55950</v>
      </c>
      <c r="BS36" s="2246">
        <v>42090</v>
      </c>
      <c r="BT36" s="2246">
        <v>25630</v>
      </c>
      <c r="BU36" s="2246">
        <v>16460</v>
      </c>
      <c r="BV36" s="2246" t="s">
        <v>22</v>
      </c>
      <c r="BW36" s="2246" t="s">
        <v>21</v>
      </c>
      <c r="BX36" s="2246" t="s">
        <v>21</v>
      </c>
      <c r="BY36" s="2246" t="s">
        <v>21</v>
      </c>
      <c r="BZ36" s="2246" t="s">
        <v>21</v>
      </c>
      <c r="CA36" s="2246" t="s">
        <v>21</v>
      </c>
      <c r="CB36" s="2246" t="s">
        <v>21</v>
      </c>
      <c r="CC36" s="2246" t="s">
        <v>21</v>
      </c>
      <c r="CD36" s="208" t="s">
        <v>21</v>
      </c>
      <c r="CE36" s="1343" t="s">
        <v>37</v>
      </c>
      <c r="CF36" s="623" t="s">
        <v>26</v>
      </c>
      <c r="CG36" s="74"/>
      <c r="CH36" s="202"/>
      <c r="CI36" s="202"/>
      <c r="CJ36" s="202"/>
      <c r="CK36" s="202"/>
      <c r="CL36" s="202"/>
      <c r="CM36" s="202"/>
    </row>
    <row r="37" spans="1:91" ht="15" customHeight="1">
      <c r="A37" s="88" t="s">
        <v>26</v>
      </c>
      <c r="B37" s="89" t="s">
        <v>26</v>
      </c>
      <c r="C37" s="135" t="s">
        <v>175</v>
      </c>
      <c r="D37" s="82">
        <v>175902</v>
      </c>
      <c r="E37" s="2246">
        <v>176363</v>
      </c>
      <c r="F37" s="2246">
        <v>20580</v>
      </c>
      <c r="G37" s="2246">
        <v>78184</v>
      </c>
      <c r="H37" s="2246">
        <v>77599</v>
      </c>
      <c r="I37" s="2246">
        <v>45618</v>
      </c>
      <c r="J37" s="2246">
        <v>31981</v>
      </c>
      <c r="K37" s="2246">
        <v>21054</v>
      </c>
      <c r="L37" s="2246">
        <v>3370</v>
      </c>
      <c r="M37" s="2246">
        <v>3549</v>
      </c>
      <c r="N37" s="2246">
        <v>537</v>
      </c>
      <c r="O37" s="2246" t="s">
        <v>21</v>
      </c>
      <c r="P37" s="2246">
        <v>3012</v>
      </c>
      <c r="Q37" s="2246">
        <v>1840</v>
      </c>
      <c r="R37" s="2246">
        <v>1172</v>
      </c>
      <c r="S37" s="208">
        <v>5257</v>
      </c>
      <c r="T37" s="1343" t="s">
        <v>38</v>
      </c>
      <c r="U37" s="623" t="s">
        <v>26</v>
      </c>
      <c r="V37" s="88" t="s">
        <v>26</v>
      </c>
      <c r="W37" s="89" t="s">
        <v>26</v>
      </c>
      <c r="X37" s="135" t="s">
        <v>175</v>
      </c>
      <c r="Y37" s="82">
        <v>4736</v>
      </c>
      <c r="Z37" s="2246">
        <v>5120</v>
      </c>
      <c r="AA37" s="2246">
        <v>1649</v>
      </c>
      <c r="AB37" s="2246">
        <v>1024</v>
      </c>
      <c r="AC37" s="2246">
        <v>2447</v>
      </c>
      <c r="AD37" s="2246">
        <v>694</v>
      </c>
      <c r="AE37" s="2246">
        <v>1753</v>
      </c>
      <c r="AF37" s="2246">
        <v>10354</v>
      </c>
      <c r="AG37" s="2246">
        <v>6967</v>
      </c>
      <c r="AH37" s="2246">
        <v>6941</v>
      </c>
      <c r="AI37" s="2246">
        <v>1118</v>
      </c>
      <c r="AJ37" s="2246" t="s">
        <v>21</v>
      </c>
      <c r="AK37" s="2246">
        <v>5823</v>
      </c>
      <c r="AL37" s="2246">
        <v>3191</v>
      </c>
      <c r="AM37" s="2246">
        <v>2632</v>
      </c>
      <c r="AN37" s="208">
        <v>1363</v>
      </c>
      <c r="AO37" s="1343" t="s">
        <v>38</v>
      </c>
      <c r="AP37" s="623" t="s">
        <v>26</v>
      </c>
      <c r="AQ37" s="88" t="s">
        <v>26</v>
      </c>
      <c r="AR37" s="89" t="s">
        <v>26</v>
      </c>
      <c r="AS37" s="135" t="s">
        <v>175</v>
      </c>
      <c r="AT37" s="82">
        <v>151202</v>
      </c>
      <c r="AU37" s="2246">
        <v>151194</v>
      </c>
      <c r="AV37" s="2246">
        <v>16937</v>
      </c>
      <c r="AW37" s="2246">
        <v>77112</v>
      </c>
      <c r="AX37" s="2246">
        <v>57145</v>
      </c>
      <c r="AY37" s="2246">
        <v>38973</v>
      </c>
      <c r="AZ37" s="2246">
        <v>18172</v>
      </c>
      <c r="BA37" s="2246">
        <v>564</v>
      </c>
      <c r="BB37" s="2246" t="s">
        <v>21</v>
      </c>
      <c r="BC37" s="2246" t="s">
        <v>21</v>
      </c>
      <c r="BD37" s="2246" t="s">
        <v>21</v>
      </c>
      <c r="BE37" s="2246" t="s">
        <v>21</v>
      </c>
      <c r="BF37" s="2246" t="s">
        <v>21</v>
      </c>
      <c r="BG37" s="2246" t="s">
        <v>21</v>
      </c>
      <c r="BH37" s="2246" t="s">
        <v>21</v>
      </c>
      <c r="BI37" s="208" t="s">
        <v>22</v>
      </c>
      <c r="BJ37" s="1343" t="s">
        <v>38</v>
      </c>
      <c r="BK37" s="623" t="s">
        <v>26</v>
      </c>
      <c r="BL37" s="88" t="s">
        <v>26</v>
      </c>
      <c r="BM37" s="89" t="s">
        <v>26</v>
      </c>
      <c r="BN37" s="135" t="s">
        <v>175</v>
      </c>
      <c r="BO37" s="82">
        <v>116049</v>
      </c>
      <c r="BP37" s="2246">
        <v>116049</v>
      </c>
      <c r="BQ37" s="2246">
        <v>13133</v>
      </c>
      <c r="BR37" s="2246">
        <v>59929</v>
      </c>
      <c r="BS37" s="2246">
        <v>42987</v>
      </c>
      <c r="BT37" s="2246">
        <v>28281</v>
      </c>
      <c r="BU37" s="2246">
        <v>14706</v>
      </c>
      <c r="BV37" s="2246" t="s">
        <v>22</v>
      </c>
      <c r="BW37" s="2246" t="s">
        <v>21</v>
      </c>
      <c r="BX37" s="2246" t="s">
        <v>21</v>
      </c>
      <c r="BY37" s="2246" t="s">
        <v>21</v>
      </c>
      <c r="BZ37" s="2246" t="s">
        <v>21</v>
      </c>
      <c r="CA37" s="2246" t="s">
        <v>21</v>
      </c>
      <c r="CB37" s="2246" t="s">
        <v>21</v>
      </c>
      <c r="CC37" s="2246" t="s">
        <v>21</v>
      </c>
      <c r="CD37" s="208" t="s">
        <v>21</v>
      </c>
      <c r="CE37" s="1343" t="s">
        <v>38</v>
      </c>
      <c r="CF37" s="623" t="s">
        <v>26</v>
      </c>
      <c r="CG37" s="74"/>
      <c r="CH37" s="202"/>
      <c r="CI37" s="202"/>
      <c r="CJ37" s="202"/>
      <c r="CK37" s="202"/>
      <c r="CL37" s="202"/>
      <c r="CM37" s="202"/>
    </row>
    <row r="38" spans="1:91" ht="15" customHeight="1">
      <c r="A38" s="88" t="s">
        <v>26</v>
      </c>
      <c r="B38" s="89" t="s">
        <v>26</v>
      </c>
      <c r="C38" s="135" t="s">
        <v>176</v>
      </c>
      <c r="D38" s="82">
        <v>173433</v>
      </c>
      <c r="E38" s="2246">
        <v>173791</v>
      </c>
      <c r="F38" s="2246">
        <v>22925</v>
      </c>
      <c r="G38" s="2246">
        <v>72412</v>
      </c>
      <c r="H38" s="2246">
        <v>78454</v>
      </c>
      <c r="I38" s="2246">
        <v>49091</v>
      </c>
      <c r="J38" s="2246">
        <v>29363</v>
      </c>
      <c r="K38" s="2246">
        <v>20596</v>
      </c>
      <c r="L38" s="2246">
        <v>4051</v>
      </c>
      <c r="M38" s="2246">
        <v>3931</v>
      </c>
      <c r="N38" s="2246">
        <v>611</v>
      </c>
      <c r="O38" s="2246" t="s">
        <v>21</v>
      </c>
      <c r="P38" s="2246">
        <v>3320</v>
      </c>
      <c r="Q38" s="2246">
        <v>2015</v>
      </c>
      <c r="R38" s="2246">
        <v>1305</v>
      </c>
      <c r="S38" s="208">
        <v>5336</v>
      </c>
      <c r="T38" s="1343" t="s">
        <v>39</v>
      </c>
      <c r="U38" s="623" t="s">
        <v>26</v>
      </c>
      <c r="V38" s="88" t="s">
        <v>26</v>
      </c>
      <c r="W38" s="89" t="s">
        <v>26</v>
      </c>
      <c r="X38" s="135" t="s">
        <v>176</v>
      </c>
      <c r="Y38" s="82">
        <v>3899</v>
      </c>
      <c r="Z38" s="2246">
        <v>4218</v>
      </c>
      <c r="AA38" s="2246">
        <v>1641</v>
      </c>
      <c r="AB38" s="2246">
        <v>366</v>
      </c>
      <c r="AC38" s="2246">
        <v>2211</v>
      </c>
      <c r="AD38" s="2246">
        <v>716</v>
      </c>
      <c r="AE38" s="2246">
        <v>1495</v>
      </c>
      <c r="AF38" s="2246">
        <v>10042</v>
      </c>
      <c r="AG38" s="2246">
        <v>6926</v>
      </c>
      <c r="AH38" s="2246">
        <v>6981</v>
      </c>
      <c r="AI38" s="2246">
        <v>1177</v>
      </c>
      <c r="AJ38" s="2246" t="s">
        <v>21</v>
      </c>
      <c r="AK38" s="2246">
        <v>5804</v>
      </c>
      <c r="AL38" s="2246">
        <v>3475</v>
      </c>
      <c r="AM38" s="2246">
        <v>2329</v>
      </c>
      <c r="AN38" s="208">
        <v>1296</v>
      </c>
      <c r="AO38" s="1343" t="s">
        <v>39</v>
      </c>
      <c r="AP38" s="623" t="s">
        <v>26</v>
      </c>
      <c r="AQ38" s="88" t="s">
        <v>26</v>
      </c>
      <c r="AR38" s="89" t="s">
        <v>26</v>
      </c>
      <c r="AS38" s="135" t="s">
        <v>176</v>
      </c>
      <c r="AT38" s="82">
        <v>149060</v>
      </c>
      <c r="AU38" s="2246">
        <v>149117</v>
      </c>
      <c r="AV38" s="2246">
        <v>19143</v>
      </c>
      <c r="AW38" s="2246">
        <v>72004</v>
      </c>
      <c r="AX38" s="2246">
        <v>57971</v>
      </c>
      <c r="AY38" s="2246">
        <v>41881</v>
      </c>
      <c r="AZ38" s="2246">
        <v>16089</v>
      </c>
      <c r="BA38" s="2246">
        <v>497</v>
      </c>
      <c r="BB38" s="2246" t="s">
        <v>21</v>
      </c>
      <c r="BC38" s="2246" t="s">
        <v>21</v>
      </c>
      <c r="BD38" s="2246" t="s">
        <v>21</v>
      </c>
      <c r="BE38" s="2246" t="s">
        <v>21</v>
      </c>
      <c r="BF38" s="2246" t="s">
        <v>21</v>
      </c>
      <c r="BG38" s="2246" t="s">
        <v>21</v>
      </c>
      <c r="BH38" s="2246" t="s">
        <v>21</v>
      </c>
      <c r="BI38" s="208" t="s">
        <v>22</v>
      </c>
      <c r="BJ38" s="1343" t="s">
        <v>39</v>
      </c>
      <c r="BK38" s="623" t="s">
        <v>26</v>
      </c>
      <c r="BL38" s="88" t="s">
        <v>26</v>
      </c>
      <c r="BM38" s="89" t="s">
        <v>26</v>
      </c>
      <c r="BN38" s="135" t="s">
        <v>176</v>
      </c>
      <c r="BO38" s="82">
        <v>113887</v>
      </c>
      <c r="BP38" s="2246">
        <v>113887</v>
      </c>
      <c r="BQ38" s="2246">
        <v>14819</v>
      </c>
      <c r="BR38" s="2246">
        <v>55696</v>
      </c>
      <c r="BS38" s="2246">
        <v>43372</v>
      </c>
      <c r="BT38" s="2246">
        <v>30217</v>
      </c>
      <c r="BU38" s="2246">
        <v>13155</v>
      </c>
      <c r="BV38" s="2246" t="s">
        <v>22</v>
      </c>
      <c r="BW38" s="2246" t="s">
        <v>21</v>
      </c>
      <c r="BX38" s="2246" t="s">
        <v>21</v>
      </c>
      <c r="BY38" s="2246" t="s">
        <v>21</v>
      </c>
      <c r="BZ38" s="2246" t="s">
        <v>21</v>
      </c>
      <c r="CA38" s="2246" t="s">
        <v>21</v>
      </c>
      <c r="CB38" s="2246" t="s">
        <v>21</v>
      </c>
      <c r="CC38" s="2246" t="s">
        <v>21</v>
      </c>
      <c r="CD38" s="208" t="s">
        <v>21</v>
      </c>
      <c r="CE38" s="1343" t="s">
        <v>39</v>
      </c>
      <c r="CF38" s="623" t="s">
        <v>26</v>
      </c>
      <c r="CG38" s="74"/>
      <c r="CH38" s="202"/>
      <c r="CI38" s="202"/>
      <c r="CJ38" s="202"/>
      <c r="CK38" s="202"/>
      <c r="CL38" s="202"/>
      <c r="CM38" s="202"/>
    </row>
    <row r="39" spans="1:91" ht="15" customHeight="1">
      <c r="A39" s="88" t="s">
        <v>26</v>
      </c>
      <c r="B39" s="89" t="s">
        <v>26</v>
      </c>
      <c r="C39" s="135" t="s">
        <v>177</v>
      </c>
      <c r="D39" s="82">
        <v>192174</v>
      </c>
      <c r="E39" s="2246">
        <v>190413</v>
      </c>
      <c r="F39" s="2246">
        <v>31996</v>
      </c>
      <c r="G39" s="2246">
        <v>71306</v>
      </c>
      <c r="H39" s="2246">
        <v>87111</v>
      </c>
      <c r="I39" s="2246">
        <v>53030</v>
      </c>
      <c r="J39" s="2246">
        <v>34081</v>
      </c>
      <c r="K39" s="2246">
        <v>22277</v>
      </c>
      <c r="L39" s="2246">
        <v>3964</v>
      </c>
      <c r="M39" s="2246">
        <v>3951</v>
      </c>
      <c r="N39" s="2246">
        <v>732</v>
      </c>
      <c r="O39" s="2246" t="s">
        <v>21</v>
      </c>
      <c r="P39" s="2246">
        <v>3219</v>
      </c>
      <c r="Q39" s="2246">
        <v>1936</v>
      </c>
      <c r="R39" s="2246">
        <v>1283</v>
      </c>
      <c r="S39" s="208">
        <v>5345</v>
      </c>
      <c r="T39" s="1343" t="s">
        <v>40</v>
      </c>
      <c r="U39" s="623" t="s">
        <v>26</v>
      </c>
      <c r="V39" s="88" t="s">
        <v>26</v>
      </c>
      <c r="W39" s="89" t="s">
        <v>26</v>
      </c>
      <c r="X39" s="135" t="s">
        <v>177</v>
      </c>
      <c r="Y39" s="82">
        <v>7662</v>
      </c>
      <c r="Z39" s="2246">
        <v>6100</v>
      </c>
      <c r="AA39" s="2246">
        <v>2121</v>
      </c>
      <c r="AB39" s="2246">
        <v>371</v>
      </c>
      <c r="AC39" s="2246">
        <v>3608</v>
      </c>
      <c r="AD39" s="2246">
        <v>878</v>
      </c>
      <c r="AE39" s="2246">
        <v>2730</v>
      </c>
      <c r="AF39" s="2246">
        <v>11608</v>
      </c>
      <c r="AG39" s="2246">
        <v>7990</v>
      </c>
      <c r="AH39" s="2246">
        <v>7920</v>
      </c>
      <c r="AI39" s="2246">
        <v>1596</v>
      </c>
      <c r="AJ39" s="2246" t="s">
        <v>21</v>
      </c>
      <c r="AK39" s="2246">
        <v>6324</v>
      </c>
      <c r="AL39" s="2246">
        <v>3759</v>
      </c>
      <c r="AM39" s="2246">
        <v>2565</v>
      </c>
      <c r="AN39" s="208">
        <v>1347</v>
      </c>
      <c r="AO39" s="1343" t="s">
        <v>40</v>
      </c>
      <c r="AP39" s="623" t="s">
        <v>26</v>
      </c>
      <c r="AQ39" s="88" t="s">
        <v>26</v>
      </c>
      <c r="AR39" s="89" t="s">
        <v>26</v>
      </c>
      <c r="AS39" s="135" t="s">
        <v>177</v>
      </c>
      <c r="AT39" s="82">
        <v>161857</v>
      </c>
      <c r="AU39" s="2246">
        <v>161826</v>
      </c>
      <c r="AV39" s="2246">
        <v>27064</v>
      </c>
      <c r="AW39" s="2246">
        <v>70898</v>
      </c>
      <c r="AX39" s="2246">
        <v>63864</v>
      </c>
      <c r="AY39" s="2246">
        <v>45360</v>
      </c>
      <c r="AZ39" s="2246">
        <v>18505</v>
      </c>
      <c r="BA39" s="2246">
        <v>526</v>
      </c>
      <c r="BB39" s="2246" t="s">
        <v>21</v>
      </c>
      <c r="BC39" s="2246" t="s">
        <v>21</v>
      </c>
      <c r="BD39" s="2246" t="s">
        <v>21</v>
      </c>
      <c r="BE39" s="2246" t="s">
        <v>21</v>
      </c>
      <c r="BF39" s="2246" t="s">
        <v>21</v>
      </c>
      <c r="BG39" s="2246" t="s">
        <v>21</v>
      </c>
      <c r="BH39" s="2246" t="s">
        <v>21</v>
      </c>
      <c r="BI39" s="208" t="s">
        <v>22</v>
      </c>
      <c r="BJ39" s="1343" t="s">
        <v>40</v>
      </c>
      <c r="BK39" s="623" t="s">
        <v>26</v>
      </c>
      <c r="BL39" s="88" t="s">
        <v>26</v>
      </c>
      <c r="BM39" s="89" t="s">
        <v>26</v>
      </c>
      <c r="BN39" s="135" t="s">
        <v>177</v>
      </c>
      <c r="BO39" s="82">
        <v>123377</v>
      </c>
      <c r="BP39" s="2246">
        <v>123377</v>
      </c>
      <c r="BQ39" s="2246">
        <v>21159</v>
      </c>
      <c r="BR39" s="2246">
        <v>54335</v>
      </c>
      <c r="BS39" s="2246">
        <v>47883</v>
      </c>
      <c r="BT39" s="2246">
        <v>32876</v>
      </c>
      <c r="BU39" s="2246">
        <v>15007</v>
      </c>
      <c r="BV39" s="2246" t="s">
        <v>22</v>
      </c>
      <c r="BW39" s="2246" t="s">
        <v>21</v>
      </c>
      <c r="BX39" s="2246" t="s">
        <v>21</v>
      </c>
      <c r="BY39" s="2246" t="s">
        <v>21</v>
      </c>
      <c r="BZ39" s="2246" t="s">
        <v>21</v>
      </c>
      <c r="CA39" s="2246" t="s">
        <v>21</v>
      </c>
      <c r="CB39" s="2246" t="s">
        <v>21</v>
      </c>
      <c r="CC39" s="2246" t="s">
        <v>21</v>
      </c>
      <c r="CD39" s="208" t="s">
        <v>21</v>
      </c>
      <c r="CE39" s="1343" t="s">
        <v>40</v>
      </c>
      <c r="CF39" s="623" t="s">
        <v>26</v>
      </c>
      <c r="CG39" s="74"/>
      <c r="CH39" s="202"/>
      <c r="CI39" s="202"/>
      <c r="CJ39" s="202"/>
      <c r="CK39" s="202"/>
      <c r="CL39" s="202"/>
      <c r="CM39" s="202"/>
    </row>
    <row r="40" spans="1:91" ht="15" customHeight="1">
      <c r="A40" s="104" t="s">
        <v>26</v>
      </c>
      <c r="B40" s="105" t="s">
        <v>26</v>
      </c>
      <c r="C40" s="1088" t="s">
        <v>178</v>
      </c>
      <c r="D40" s="106">
        <v>215899</v>
      </c>
      <c r="E40" s="2247">
        <v>216212</v>
      </c>
      <c r="F40" s="2247">
        <v>46118</v>
      </c>
      <c r="G40" s="2247">
        <v>70600</v>
      </c>
      <c r="H40" s="2247">
        <v>99494</v>
      </c>
      <c r="I40" s="2247">
        <v>55479</v>
      </c>
      <c r="J40" s="2247">
        <v>44014</v>
      </c>
      <c r="K40" s="2247">
        <v>21995</v>
      </c>
      <c r="L40" s="2247">
        <v>5832</v>
      </c>
      <c r="M40" s="2247">
        <v>5487</v>
      </c>
      <c r="N40" s="2247">
        <v>1185</v>
      </c>
      <c r="O40" s="2247" t="s">
        <v>21</v>
      </c>
      <c r="P40" s="2247">
        <v>4302</v>
      </c>
      <c r="Q40" s="2247">
        <v>1885</v>
      </c>
      <c r="R40" s="2247">
        <v>2417</v>
      </c>
      <c r="S40" s="486">
        <v>5686</v>
      </c>
      <c r="T40" s="1345" t="s">
        <v>41</v>
      </c>
      <c r="U40" s="626" t="s">
        <v>26</v>
      </c>
      <c r="V40" s="104" t="s">
        <v>26</v>
      </c>
      <c r="W40" s="105" t="s">
        <v>26</v>
      </c>
      <c r="X40" s="1088" t="s">
        <v>178</v>
      </c>
      <c r="Y40" s="106">
        <v>8173</v>
      </c>
      <c r="Z40" s="2247">
        <v>9029</v>
      </c>
      <c r="AA40" s="2247">
        <v>3396</v>
      </c>
      <c r="AB40" s="2247">
        <v>506</v>
      </c>
      <c r="AC40" s="2247">
        <v>5127</v>
      </c>
      <c r="AD40" s="2247">
        <v>695</v>
      </c>
      <c r="AE40" s="2247">
        <v>4432</v>
      </c>
      <c r="AF40" s="2247">
        <v>10776</v>
      </c>
      <c r="AG40" s="2247">
        <v>9524</v>
      </c>
      <c r="AH40" s="2247">
        <v>9495</v>
      </c>
      <c r="AI40" s="2247">
        <v>2132</v>
      </c>
      <c r="AJ40" s="2247" t="s">
        <v>21</v>
      </c>
      <c r="AK40" s="2247">
        <v>7363</v>
      </c>
      <c r="AL40" s="2247">
        <v>4252</v>
      </c>
      <c r="AM40" s="2247">
        <v>3111</v>
      </c>
      <c r="AN40" s="486">
        <v>1396</v>
      </c>
      <c r="AO40" s="1345" t="s">
        <v>41</v>
      </c>
      <c r="AP40" s="626" t="s">
        <v>26</v>
      </c>
      <c r="AQ40" s="104" t="s">
        <v>26</v>
      </c>
      <c r="AR40" s="105" t="s">
        <v>26</v>
      </c>
      <c r="AS40" s="1088" t="s">
        <v>178</v>
      </c>
      <c r="AT40" s="106">
        <v>182133</v>
      </c>
      <c r="AU40" s="2247">
        <v>182112</v>
      </c>
      <c r="AV40" s="2247">
        <v>38765</v>
      </c>
      <c r="AW40" s="2247">
        <v>70057</v>
      </c>
      <c r="AX40" s="2247">
        <v>73290</v>
      </c>
      <c r="AY40" s="2247">
        <v>47400</v>
      </c>
      <c r="AZ40" s="2247">
        <v>25890</v>
      </c>
      <c r="BA40" s="2247">
        <v>563</v>
      </c>
      <c r="BB40" s="2247" t="s">
        <v>21</v>
      </c>
      <c r="BC40" s="2247" t="s">
        <v>21</v>
      </c>
      <c r="BD40" s="2247" t="s">
        <v>21</v>
      </c>
      <c r="BE40" s="2247" t="s">
        <v>21</v>
      </c>
      <c r="BF40" s="2247" t="s">
        <v>21</v>
      </c>
      <c r="BG40" s="2247" t="s">
        <v>21</v>
      </c>
      <c r="BH40" s="2247" t="s">
        <v>21</v>
      </c>
      <c r="BI40" s="486" t="s">
        <v>22</v>
      </c>
      <c r="BJ40" s="1345" t="s">
        <v>41</v>
      </c>
      <c r="BK40" s="626" t="s">
        <v>26</v>
      </c>
      <c r="BL40" s="104" t="s">
        <v>26</v>
      </c>
      <c r="BM40" s="105" t="s">
        <v>26</v>
      </c>
      <c r="BN40" s="1088" t="s">
        <v>178</v>
      </c>
      <c r="BO40" s="106">
        <v>142189</v>
      </c>
      <c r="BP40" s="2247">
        <v>142189</v>
      </c>
      <c r="BQ40" s="2247">
        <v>30879</v>
      </c>
      <c r="BR40" s="2247">
        <v>54463</v>
      </c>
      <c r="BS40" s="2247">
        <v>56847</v>
      </c>
      <c r="BT40" s="2247">
        <v>35592</v>
      </c>
      <c r="BU40" s="2247">
        <v>21255</v>
      </c>
      <c r="BV40" s="2247" t="s">
        <v>22</v>
      </c>
      <c r="BW40" s="2247" t="s">
        <v>21</v>
      </c>
      <c r="BX40" s="2247" t="s">
        <v>21</v>
      </c>
      <c r="BY40" s="2247" t="s">
        <v>21</v>
      </c>
      <c r="BZ40" s="2247" t="s">
        <v>21</v>
      </c>
      <c r="CA40" s="2247" t="s">
        <v>21</v>
      </c>
      <c r="CB40" s="2247" t="s">
        <v>21</v>
      </c>
      <c r="CC40" s="2247" t="s">
        <v>21</v>
      </c>
      <c r="CD40" s="486" t="s">
        <v>21</v>
      </c>
      <c r="CE40" s="1345" t="s">
        <v>41</v>
      </c>
      <c r="CF40" s="626" t="s">
        <v>26</v>
      </c>
      <c r="CG40" s="74"/>
      <c r="CH40" s="202"/>
      <c r="CI40" s="202"/>
      <c r="CJ40" s="202"/>
      <c r="CK40" s="202"/>
      <c r="CL40" s="202"/>
      <c r="CM40" s="202"/>
    </row>
    <row r="41" spans="1:91" ht="15" customHeight="1">
      <c r="A41" s="1399"/>
      <c r="B41" s="1399"/>
      <c r="C41" s="1399"/>
      <c r="D41" s="627"/>
      <c r="E41" s="627"/>
      <c r="F41" s="627"/>
      <c r="G41" s="627"/>
      <c r="H41" s="627"/>
      <c r="I41" s="627"/>
      <c r="J41" s="627"/>
      <c r="K41" s="627"/>
      <c r="L41" s="627"/>
      <c r="M41" s="627"/>
      <c r="N41" s="627"/>
      <c r="O41" s="627"/>
      <c r="P41" s="627"/>
      <c r="Q41" s="627"/>
      <c r="R41" s="627"/>
      <c r="S41" s="627"/>
      <c r="T41" s="1429"/>
      <c r="U41" s="629"/>
      <c r="V41" s="1399"/>
      <c r="W41" s="1399"/>
      <c r="X41" s="1399"/>
      <c r="Y41" s="627"/>
      <c r="Z41" s="627"/>
      <c r="AA41" s="627"/>
      <c r="AB41" s="627"/>
      <c r="AC41" s="627"/>
      <c r="AD41" s="627"/>
      <c r="AE41" s="627"/>
      <c r="AF41" s="627"/>
      <c r="AG41" s="627"/>
      <c r="AH41" s="627"/>
      <c r="AI41" s="627"/>
      <c r="AJ41" s="627"/>
      <c r="AK41" s="627"/>
      <c r="AL41" s="627"/>
      <c r="AM41" s="627"/>
      <c r="AN41" s="627"/>
      <c r="AO41" s="1429"/>
      <c r="AP41" s="629"/>
      <c r="AQ41" s="1399"/>
      <c r="AR41" s="1399"/>
      <c r="AS41" s="1399"/>
      <c r="AT41" s="627"/>
      <c r="AU41" s="627"/>
      <c r="AV41" s="627"/>
      <c r="AW41" s="627"/>
      <c r="AX41" s="627"/>
      <c r="AY41" s="627"/>
      <c r="AZ41" s="627"/>
      <c r="BA41" s="627"/>
      <c r="BB41" s="627"/>
      <c r="BC41" s="627"/>
      <c r="BD41" s="627"/>
      <c r="BE41" s="627"/>
      <c r="BF41" s="627"/>
      <c r="BG41" s="627"/>
      <c r="BH41" s="627"/>
      <c r="BI41" s="627"/>
      <c r="BJ41" s="1429"/>
      <c r="BK41" s="629"/>
      <c r="BL41" s="1399"/>
      <c r="BM41" s="1399"/>
      <c r="BN41" s="1399"/>
      <c r="BO41" s="627"/>
      <c r="BP41" s="627"/>
      <c r="BQ41" s="627"/>
      <c r="BR41" s="627"/>
      <c r="BS41" s="627"/>
      <c r="BT41" s="627"/>
      <c r="BU41" s="627"/>
      <c r="BV41" s="627"/>
      <c r="BW41" s="627"/>
      <c r="BX41" s="627"/>
      <c r="BY41" s="627"/>
      <c r="BZ41" s="627"/>
      <c r="CA41" s="627"/>
      <c r="CB41" s="627"/>
      <c r="CC41" s="627"/>
      <c r="CD41" s="627"/>
      <c r="CE41" s="1429"/>
      <c r="CF41" s="629"/>
    </row>
    <row r="42" spans="1:91" s="14" customFormat="1" ht="19.5" customHeight="1">
      <c r="A42" s="2041" t="s">
        <v>179</v>
      </c>
      <c r="B42" s="479"/>
      <c r="C42" s="479"/>
      <c r="D42" s="1631"/>
      <c r="E42" s="608" t="s">
        <v>1386</v>
      </c>
      <c r="F42" s="487"/>
      <c r="G42" s="487"/>
      <c r="H42" s="487"/>
      <c r="I42" s="487"/>
      <c r="J42" s="608"/>
      <c r="K42" s="609" t="s">
        <v>1296</v>
      </c>
      <c r="L42" s="2024" t="s">
        <v>906</v>
      </c>
      <c r="M42" s="1631"/>
      <c r="N42" s="487" t="s">
        <v>1185</v>
      </c>
      <c r="O42" s="487"/>
      <c r="P42" s="487"/>
      <c r="Q42" s="487"/>
      <c r="R42" s="487"/>
      <c r="S42" s="609" t="s">
        <v>1296</v>
      </c>
      <c r="T42" s="1430"/>
      <c r="U42" s="608"/>
      <c r="V42" s="2041" t="s">
        <v>632</v>
      </c>
      <c r="W42" s="479"/>
      <c r="X42" s="479"/>
      <c r="Y42" s="1631"/>
      <c r="Z42" s="608" t="s">
        <v>1288</v>
      </c>
      <c r="AA42" s="487"/>
      <c r="AB42" s="487"/>
      <c r="AC42" s="487"/>
      <c r="AD42" s="487"/>
      <c r="AE42" s="608"/>
      <c r="AF42" s="609" t="s">
        <v>1296</v>
      </c>
      <c r="AG42" s="2024" t="s">
        <v>907</v>
      </c>
      <c r="AH42" s="1631"/>
      <c r="AI42" s="608" t="s">
        <v>1246</v>
      </c>
      <c r="AJ42" s="487"/>
      <c r="AK42" s="487"/>
      <c r="AL42" s="487"/>
      <c r="AM42" s="487"/>
      <c r="AN42" s="1359" t="s">
        <v>905</v>
      </c>
      <c r="AO42" s="1430"/>
      <c r="AP42" s="608"/>
      <c r="AQ42" s="2041" t="s">
        <v>828</v>
      </c>
      <c r="AR42" s="479"/>
      <c r="AS42" s="479"/>
      <c r="AT42" s="1631"/>
      <c r="AU42" s="487" t="s">
        <v>1211</v>
      </c>
      <c r="AV42" s="487"/>
      <c r="AW42" s="487"/>
      <c r="AX42" s="487"/>
      <c r="AY42" s="487"/>
      <c r="AZ42" s="632"/>
      <c r="BA42" s="609" t="s">
        <v>897</v>
      </c>
      <c r="BB42" s="2025" t="s">
        <v>201</v>
      </c>
      <c r="BC42" s="1631"/>
      <c r="BD42" s="608" t="s">
        <v>1253</v>
      </c>
      <c r="BE42" s="487"/>
      <c r="BF42" s="487"/>
      <c r="BG42" s="487"/>
      <c r="BH42" s="487"/>
      <c r="BI42" s="1359" t="s">
        <v>905</v>
      </c>
      <c r="BJ42" s="1430"/>
      <c r="BK42" s="608"/>
      <c r="BL42" s="2041" t="s">
        <v>601</v>
      </c>
      <c r="BM42" s="479"/>
      <c r="BN42" s="479"/>
      <c r="BO42" s="1631"/>
      <c r="BP42" s="608" t="s">
        <v>1214</v>
      </c>
      <c r="BQ42" s="487"/>
      <c r="BR42" s="487"/>
      <c r="BS42" s="487"/>
      <c r="BT42" s="487"/>
      <c r="BU42" s="610"/>
      <c r="BV42" s="1359" t="s">
        <v>905</v>
      </c>
      <c r="BW42" s="2024" t="s">
        <v>1387</v>
      </c>
      <c r="BX42" s="1631"/>
      <c r="BY42" s="632" t="s">
        <v>1216</v>
      </c>
      <c r="BZ42" s="487"/>
      <c r="CA42" s="487"/>
      <c r="CB42" s="487"/>
      <c r="CC42" s="487"/>
      <c r="CD42" s="609" t="s">
        <v>897</v>
      </c>
      <c r="CE42" s="1430"/>
      <c r="CF42" s="608"/>
    </row>
    <row r="43" spans="1:91" ht="18" customHeight="1">
      <c r="A43" s="914">
        <v>41275</v>
      </c>
      <c r="B43" s="915">
        <v>41275</v>
      </c>
      <c r="C43" s="916">
        <v>41275</v>
      </c>
      <c r="D43" s="75">
        <v>413802</v>
      </c>
      <c r="E43" s="2245">
        <v>416421</v>
      </c>
      <c r="F43" s="2245">
        <v>84483</v>
      </c>
      <c r="G43" s="2245">
        <v>16477</v>
      </c>
      <c r="H43" s="2245">
        <v>315462</v>
      </c>
      <c r="I43" s="2245">
        <v>103155</v>
      </c>
      <c r="J43" s="2245">
        <v>212307</v>
      </c>
      <c r="K43" s="2245">
        <v>22669</v>
      </c>
      <c r="L43" s="2245">
        <v>41218</v>
      </c>
      <c r="M43" s="2245">
        <v>41333</v>
      </c>
      <c r="N43" s="2245" t="s">
        <v>21</v>
      </c>
      <c r="O43" s="2245">
        <v>342</v>
      </c>
      <c r="P43" s="2245">
        <v>40991</v>
      </c>
      <c r="Q43" s="2245">
        <v>125</v>
      </c>
      <c r="R43" s="2245">
        <v>40866</v>
      </c>
      <c r="S43" s="2245">
        <v>1521</v>
      </c>
      <c r="T43" s="1340">
        <v>41275</v>
      </c>
      <c r="U43" s="615">
        <v>41275</v>
      </c>
      <c r="V43" s="914">
        <v>41275</v>
      </c>
      <c r="W43" s="915">
        <v>41275</v>
      </c>
      <c r="X43" s="916">
        <v>41275</v>
      </c>
      <c r="Y43" s="75">
        <v>1234</v>
      </c>
      <c r="Z43" s="2245">
        <v>1351</v>
      </c>
      <c r="AA43" s="2245" t="s">
        <v>21</v>
      </c>
      <c r="AB43" s="2245" t="s">
        <v>21</v>
      </c>
      <c r="AC43" s="2245">
        <v>1351</v>
      </c>
      <c r="AD43" s="2245">
        <v>37</v>
      </c>
      <c r="AE43" s="2245">
        <v>1314</v>
      </c>
      <c r="AF43" s="2245">
        <v>282</v>
      </c>
      <c r="AG43" s="2245" t="s">
        <v>21</v>
      </c>
      <c r="AH43" s="2245" t="s">
        <v>21</v>
      </c>
      <c r="AI43" s="2245" t="s">
        <v>21</v>
      </c>
      <c r="AJ43" s="2245" t="s">
        <v>21</v>
      </c>
      <c r="AK43" s="2245" t="s">
        <v>21</v>
      </c>
      <c r="AL43" s="2245" t="s">
        <v>21</v>
      </c>
      <c r="AM43" s="2245" t="s">
        <v>21</v>
      </c>
      <c r="AN43" s="2245" t="s">
        <v>22</v>
      </c>
      <c r="AO43" s="1340">
        <v>41275</v>
      </c>
      <c r="AP43" s="615">
        <v>41275</v>
      </c>
      <c r="AQ43" s="914">
        <v>41275</v>
      </c>
      <c r="AR43" s="915">
        <v>41275</v>
      </c>
      <c r="AS43" s="916">
        <v>41275</v>
      </c>
      <c r="AT43" s="75">
        <v>13239</v>
      </c>
      <c r="AU43" s="2245">
        <v>13239</v>
      </c>
      <c r="AV43" s="2245">
        <v>13239</v>
      </c>
      <c r="AW43" s="2245" t="s">
        <v>21</v>
      </c>
      <c r="AX43" s="2245" t="s">
        <v>21</v>
      </c>
      <c r="AY43" s="2245" t="s">
        <v>21</v>
      </c>
      <c r="AZ43" s="2245" t="s">
        <v>21</v>
      </c>
      <c r="BA43" s="2245" t="s">
        <v>21</v>
      </c>
      <c r="BB43" s="2245">
        <v>34478</v>
      </c>
      <c r="BC43" s="2245">
        <v>34478</v>
      </c>
      <c r="BD43" s="2245">
        <v>6761</v>
      </c>
      <c r="BE43" s="2245">
        <v>15439</v>
      </c>
      <c r="BF43" s="2245">
        <v>12278</v>
      </c>
      <c r="BG43" s="2245">
        <v>7249</v>
      </c>
      <c r="BH43" s="2245">
        <v>5029</v>
      </c>
      <c r="BI43" s="2245" t="s">
        <v>22</v>
      </c>
      <c r="BJ43" s="1340">
        <v>41275</v>
      </c>
      <c r="BK43" s="615">
        <v>41275</v>
      </c>
      <c r="BL43" s="914">
        <v>41275</v>
      </c>
      <c r="BM43" s="915">
        <v>41275</v>
      </c>
      <c r="BN43" s="916">
        <v>41275</v>
      </c>
      <c r="BO43" s="75">
        <v>1821841</v>
      </c>
      <c r="BP43" s="2245">
        <v>1821840</v>
      </c>
      <c r="BQ43" s="2245">
        <v>303920</v>
      </c>
      <c r="BR43" s="2245">
        <v>780819</v>
      </c>
      <c r="BS43" s="2245">
        <v>737101</v>
      </c>
      <c r="BT43" s="2245">
        <v>410975</v>
      </c>
      <c r="BU43" s="2245">
        <v>326126</v>
      </c>
      <c r="BV43" s="2245" t="s">
        <v>22</v>
      </c>
      <c r="BW43" s="2245" t="s">
        <v>21</v>
      </c>
      <c r="BX43" s="2245" t="s">
        <v>21</v>
      </c>
      <c r="BY43" s="2245" t="s">
        <v>21</v>
      </c>
      <c r="BZ43" s="2245" t="s">
        <v>21</v>
      </c>
      <c r="CA43" s="2245" t="s">
        <v>21</v>
      </c>
      <c r="CB43" s="2245" t="s">
        <v>21</v>
      </c>
      <c r="CC43" s="2245" t="s">
        <v>21</v>
      </c>
      <c r="CD43" s="2245" t="s">
        <v>21</v>
      </c>
      <c r="CE43" s="1340">
        <v>41275</v>
      </c>
      <c r="CF43" s="615">
        <v>41275</v>
      </c>
      <c r="CG43" s="475"/>
    </row>
    <row r="44" spans="1:91" ht="15" customHeight="1">
      <c r="A44" s="73"/>
      <c r="B44" s="64">
        <v>41640</v>
      </c>
      <c r="C44" s="127"/>
      <c r="D44" s="75">
        <v>381239</v>
      </c>
      <c r="E44" s="2245">
        <v>381393</v>
      </c>
      <c r="F44" s="2245">
        <v>74976</v>
      </c>
      <c r="G44" s="2245">
        <v>13384</v>
      </c>
      <c r="H44" s="2245">
        <v>293033</v>
      </c>
      <c r="I44" s="2245">
        <v>99170</v>
      </c>
      <c r="J44" s="2245">
        <v>193863</v>
      </c>
      <c r="K44" s="2245">
        <v>22124</v>
      </c>
      <c r="L44" s="2245">
        <v>35393</v>
      </c>
      <c r="M44" s="2245">
        <v>35379</v>
      </c>
      <c r="N44" s="2245" t="s">
        <v>21</v>
      </c>
      <c r="O44" s="2245">
        <v>362</v>
      </c>
      <c r="P44" s="2245">
        <v>35017</v>
      </c>
      <c r="Q44" s="2245">
        <v>119</v>
      </c>
      <c r="R44" s="2245">
        <v>34898</v>
      </c>
      <c r="S44" s="2245">
        <v>1526</v>
      </c>
      <c r="T44" s="1340">
        <v>41640</v>
      </c>
      <c r="U44" s="615">
        <v>41640</v>
      </c>
      <c r="V44" s="73"/>
      <c r="W44" s="64">
        <v>41640</v>
      </c>
      <c r="X44" s="127"/>
      <c r="Y44" s="75">
        <v>454</v>
      </c>
      <c r="Z44" s="2245">
        <v>477</v>
      </c>
      <c r="AA44" s="2245" t="s">
        <v>21</v>
      </c>
      <c r="AB44" s="2245" t="s">
        <v>21</v>
      </c>
      <c r="AC44" s="2245">
        <v>477</v>
      </c>
      <c r="AD44" s="2245">
        <v>48</v>
      </c>
      <c r="AE44" s="2245">
        <v>429</v>
      </c>
      <c r="AF44" s="2245">
        <v>259</v>
      </c>
      <c r="AG44" s="2245" t="s">
        <v>21</v>
      </c>
      <c r="AH44" s="2245" t="s">
        <v>21</v>
      </c>
      <c r="AI44" s="2245" t="s">
        <v>21</v>
      </c>
      <c r="AJ44" s="2245" t="s">
        <v>21</v>
      </c>
      <c r="AK44" s="2245" t="s">
        <v>21</v>
      </c>
      <c r="AL44" s="2245" t="s">
        <v>21</v>
      </c>
      <c r="AM44" s="2245" t="s">
        <v>21</v>
      </c>
      <c r="AN44" s="2245" t="s">
        <v>22</v>
      </c>
      <c r="AO44" s="1340">
        <v>41640</v>
      </c>
      <c r="AP44" s="615">
        <v>41640</v>
      </c>
      <c r="AQ44" s="73"/>
      <c r="AR44" s="64">
        <v>41640</v>
      </c>
      <c r="AS44" s="127"/>
      <c r="AT44" s="75">
        <v>11756</v>
      </c>
      <c r="AU44" s="2245">
        <v>11756</v>
      </c>
      <c r="AV44" s="2245">
        <v>11756</v>
      </c>
      <c r="AW44" s="2245" t="s">
        <v>21</v>
      </c>
      <c r="AX44" s="2245" t="s">
        <v>21</v>
      </c>
      <c r="AY44" s="2245" t="s">
        <v>21</v>
      </c>
      <c r="AZ44" s="2245" t="s">
        <v>21</v>
      </c>
      <c r="BA44" s="2245" t="s">
        <v>21</v>
      </c>
      <c r="BB44" s="2245">
        <v>31594</v>
      </c>
      <c r="BC44" s="2245">
        <v>31595</v>
      </c>
      <c r="BD44" s="2245">
        <v>6973</v>
      </c>
      <c r="BE44" s="2245">
        <v>15051</v>
      </c>
      <c r="BF44" s="2245">
        <v>9571</v>
      </c>
      <c r="BG44" s="2245">
        <v>4452</v>
      </c>
      <c r="BH44" s="2245">
        <v>5119</v>
      </c>
      <c r="BI44" s="2245" t="s">
        <v>22</v>
      </c>
      <c r="BJ44" s="1340">
        <v>41640</v>
      </c>
      <c r="BK44" s="615">
        <v>41640</v>
      </c>
      <c r="BL44" s="73"/>
      <c r="BM44" s="64">
        <v>41640</v>
      </c>
      <c r="BN44" s="127"/>
      <c r="BO44" s="75">
        <v>1611113</v>
      </c>
      <c r="BP44" s="2245">
        <v>1611112</v>
      </c>
      <c r="BQ44" s="2245">
        <v>300792</v>
      </c>
      <c r="BR44" s="2245">
        <v>707322</v>
      </c>
      <c r="BS44" s="2245">
        <v>602998</v>
      </c>
      <c r="BT44" s="2245">
        <v>400759</v>
      </c>
      <c r="BU44" s="2245">
        <v>202239</v>
      </c>
      <c r="BV44" s="2245" t="s">
        <v>22</v>
      </c>
      <c r="BW44" s="2245" t="s">
        <v>21</v>
      </c>
      <c r="BX44" s="2245" t="s">
        <v>21</v>
      </c>
      <c r="BY44" s="2245" t="s">
        <v>21</v>
      </c>
      <c r="BZ44" s="2245" t="s">
        <v>21</v>
      </c>
      <c r="CA44" s="2245" t="s">
        <v>21</v>
      </c>
      <c r="CB44" s="2245" t="s">
        <v>21</v>
      </c>
      <c r="CC44" s="2245" t="s">
        <v>21</v>
      </c>
      <c r="CD44" s="2245" t="s">
        <v>21</v>
      </c>
      <c r="CE44" s="1340">
        <v>41640</v>
      </c>
      <c r="CF44" s="615">
        <v>41640</v>
      </c>
      <c r="CG44" s="959"/>
    </row>
    <row r="45" spans="1:91" ht="15" customHeight="1">
      <c r="A45" s="73"/>
      <c r="B45" s="64">
        <v>42005</v>
      </c>
      <c r="C45" s="127"/>
      <c r="D45" s="75">
        <v>328815</v>
      </c>
      <c r="E45" s="2245">
        <v>326834</v>
      </c>
      <c r="F45" s="2245">
        <v>62837</v>
      </c>
      <c r="G45" s="2245">
        <v>9860</v>
      </c>
      <c r="H45" s="2245">
        <v>254137</v>
      </c>
      <c r="I45" s="2245">
        <v>82416</v>
      </c>
      <c r="J45" s="2245">
        <v>171722</v>
      </c>
      <c r="K45" s="2245">
        <v>22161</v>
      </c>
      <c r="L45" s="2245">
        <v>33848</v>
      </c>
      <c r="M45" s="2245">
        <v>33751</v>
      </c>
      <c r="N45" s="2245" t="s">
        <v>21</v>
      </c>
      <c r="O45" s="2245">
        <v>401</v>
      </c>
      <c r="P45" s="2245">
        <v>33350</v>
      </c>
      <c r="Q45" s="2245">
        <v>111</v>
      </c>
      <c r="R45" s="2245">
        <v>33239</v>
      </c>
      <c r="S45" s="205">
        <v>1462</v>
      </c>
      <c r="T45" s="1340">
        <v>42005</v>
      </c>
      <c r="U45" s="615">
        <v>42005</v>
      </c>
      <c r="V45" s="73"/>
      <c r="W45" s="64">
        <v>42005</v>
      </c>
      <c r="X45" s="127"/>
      <c r="Y45" s="75">
        <v>744</v>
      </c>
      <c r="Z45" s="2245">
        <v>749</v>
      </c>
      <c r="AA45" s="2245" t="s">
        <v>21</v>
      </c>
      <c r="AB45" s="2245" t="s">
        <v>21</v>
      </c>
      <c r="AC45" s="2245">
        <v>749</v>
      </c>
      <c r="AD45" s="2245">
        <v>21</v>
      </c>
      <c r="AE45" s="2245">
        <v>728</v>
      </c>
      <c r="AF45" s="2245">
        <v>254</v>
      </c>
      <c r="AG45" s="2245" t="s">
        <v>21</v>
      </c>
      <c r="AH45" s="2245" t="s">
        <v>21</v>
      </c>
      <c r="AI45" s="2245" t="s">
        <v>21</v>
      </c>
      <c r="AJ45" s="2245" t="s">
        <v>21</v>
      </c>
      <c r="AK45" s="2245" t="s">
        <v>21</v>
      </c>
      <c r="AL45" s="2245" t="s">
        <v>21</v>
      </c>
      <c r="AM45" s="2245" t="s">
        <v>21</v>
      </c>
      <c r="AN45" s="205" t="s">
        <v>22</v>
      </c>
      <c r="AO45" s="1340">
        <v>42005</v>
      </c>
      <c r="AP45" s="615">
        <v>42005</v>
      </c>
      <c r="AQ45" s="73"/>
      <c r="AR45" s="64">
        <v>42005</v>
      </c>
      <c r="AS45" s="127"/>
      <c r="AT45" s="75" t="s">
        <v>21</v>
      </c>
      <c r="AU45" s="2245" t="s">
        <v>21</v>
      </c>
      <c r="AV45" s="2245" t="s">
        <v>21</v>
      </c>
      <c r="AW45" s="2245" t="s">
        <v>21</v>
      </c>
      <c r="AX45" s="2245" t="s">
        <v>21</v>
      </c>
      <c r="AY45" s="2245" t="s">
        <v>21</v>
      </c>
      <c r="AZ45" s="2245" t="s">
        <v>21</v>
      </c>
      <c r="BA45" s="2245" t="s">
        <v>21</v>
      </c>
      <c r="BB45" s="2245">
        <v>10395</v>
      </c>
      <c r="BC45" s="2245">
        <v>10395</v>
      </c>
      <c r="BD45" s="2245">
        <v>6874</v>
      </c>
      <c r="BE45" s="2245" t="s">
        <v>21</v>
      </c>
      <c r="BF45" s="2245">
        <v>3521</v>
      </c>
      <c r="BG45" s="2245">
        <v>2737</v>
      </c>
      <c r="BH45" s="2245">
        <v>784</v>
      </c>
      <c r="BI45" s="205" t="s">
        <v>22</v>
      </c>
      <c r="BJ45" s="1340">
        <v>42005</v>
      </c>
      <c r="BK45" s="615">
        <v>42005</v>
      </c>
      <c r="BL45" s="73"/>
      <c r="BM45" s="64">
        <v>42005</v>
      </c>
      <c r="BN45" s="127"/>
      <c r="BO45" s="75">
        <v>1556270</v>
      </c>
      <c r="BP45" s="2245">
        <v>1556269</v>
      </c>
      <c r="BQ45" s="2245">
        <v>283901</v>
      </c>
      <c r="BR45" s="2245">
        <v>684091</v>
      </c>
      <c r="BS45" s="2245">
        <v>588277</v>
      </c>
      <c r="BT45" s="2245">
        <v>390276</v>
      </c>
      <c r="BU45" s="2245">
        <v>198001</v>
      </c>
      <c r="BV45" s="2245" t="s">
        <v>22</v>
      </c>
      <c r="BW45" s="2245" t="s">
        <v>21</v>
      </c>
      <c r="BX45" s="2245" t="s">
        <v>21</v>
      </c>
      <c r="BY45" s="2245" t="s">
        <v>21</v>
      </c>
      <c r="BZ45" s="2245" t="s">
        <v>21</v>
      </c>
      <c r="CA45" s="2245" t="s">
        <v>21</v>
      </c>
      <c r="CB45" s="2245" t="s">
        <v>21</v>
      </c>
      <c r="CC45" s="2245" t="s">
        <v>21</v>
      </c>
      <c r="CD45" s="205" t="s">
        <v>21</v>
      </c>
      <c r="CE45" s="1340">
        <v>42005</v>
      </c>
      <c r="CF45" s="615">
        <v>42005</v>
      </c>
      <c r="CG45" s="959"/>
      <c r="CH45" s="202"/>
      <c r="CI45" s="202"/>
      <c r="CJ45" s="202"/>
      <c r="CK45" s="202"/>
      <c r="CL45" s="202"/>
      <c r="CM45" s="202"/>
    </row>
    <row r="46" spans="1:91" ht="15" customHeight="1">
      <c r="A46" s="73"/>
      <c r="B46" s="64">
        <v>42370</v>
      </c>
      <c r="C46" s="127"/>
      <c r="D46" s="75">
        <v>329835</v>
      </c>
      <c r="E46" s="2245">
        <v>329988</v>
      </c>
      <c r="F46" s="2245">
        <v>61652</v>
      </c>
      <c r="G46" s="2245">
        <v>9756</v>
      </c>
      <c r="H46" s="2245">
        <v>258580</v>
      </c>
      <c r="I46" s="2245">
        <v>84640</v>
      </c>
      <c r="J46" s="2245">
        <v>173940</v>
      </c>
      <c r="K46" s="2245">
        <v>22304</v>
      </c>
      <c r="L46" s="2245">
        <v>32615</v>
      </c>
      <c r="M46" s="2245">
        <v>32410</v>
      </c>
      <c r="N46" s="2245" t="s">
        <v>21</v>
      </c>
      <c r="O46" s="2245">
        <v>418</v>
      </c>
      <c r="P46" s="2245">
        <v>31992</v>
      </c>
      <c r="Q46" s="2245">
        <v>115</v>
      </c>
      <c r="R46" s="2245">
        <v>31877</v>
      </c>
      <c r="S46" s="205">
        <v>1477</v>
      </c>
      <c r="T46" s="1340">
        <v>42370</v>
      </c>
      <c r="U46" s="615">
        <v>42370</v>
      </c>
      <c r="V46" s="73"/>
      <c r="W46" s="64">
        <v>42370</v>
      </c>
      <c r="X46" s="127"/>
      <c r="Y46" s="75">
        <v>434</v>
      </c>
      <c r="Z46" s="2245">
        <v>543</v>
      </c>
      <c r="AA46" s="2245" t="s">
        <v>21</v>
      </c>
      <c r="AB46" s="2245" t="s">
        <v>21</v>
      </c>
      <c r="AC46" s="2245">
        <v>543</v>
      </c>
      <c r="AD46" s="2245">
        <v>14</v>
      </c>
      <c r="AE46" s="2245">
        <v>529</v>
      </c>
      <c r="AF46" s="2245">
        <v>145</v>
      </c>
      <c r="AG46" s="2245" t="s">
        <v>21</v>
      </c>
      <c r="AH46" s="2245" t="s">
        <v>21</v>
      </c>
      <c r="AI46" s="2245" t="s">
        <v>21</v>
      </c>
      <c r="AJ46" s="2245" t="s">
        <v>21</v>
      </c>
      <c r="AK46" s="2245" t="s">
        <v>21</v>
      </c>
      <c r="AL46" s="2245" t="s">
        <v>21</v>
      </c>
      <c r="AM46" s="2245" t="s">
        <v>21</v>
      </c>
      <c r="AN46" s="205" t="s">
        <v>22</v>
      </c>
      <c r="AO46" s="1340">
        <v>42370</v>
      </c>
      <c r="AP46" s="615">
        <v>42370</v>
      </c>
      <c r="AQ46" s="73"/>
      <c r="AR46" s="64">
        <v>42370</v>
      </c>
      <c r="AS46" s="127"/>
      <c r="AT46" s="75" t="s">
        <v>21</v>
      </c>
      <c r="AU46" s="2245" t="s">
        <v>21</v>
      </c>
      <c r="AV46" s="2245" t="s">
        <v>21</v>
      </c>
      <c r="AW46" s="2245" t="s">
        <v>21</v>
      </c>
      <c r="AX46" s="2245" t="s">
        <v>21</v>
      </c>
      <c r="AY46" s="2245" t="s">
        <v>21</v>
      </c>
      <c r="AZ46" s="2245" t="s">
        <v>21</v>
      </c>
      <c r="BA46" s="2245" t="s">
        <v>21</v>
      </c>
      <c r="BB46" s="2245">
        <v>8171</v>
      </c>
      <c r="BC46" s="2245">
        <v>8171</v>
      </c>
      <c r="BD46" s="2245">
        <v>4773</v>
      </c>
      <c r="BE46" s="2245" t="s">
        <v>21</v>
      </c>
      <c r="BF46" s="2245">
        <v>3398</v>
      </c>
      <c r="BG46" s="2245">
        <v>2607</v>
      </c>
      <c r="BH46" s="2245">
        <v>791</v>
      </c>
      <c r="BI46" s="205" t="s">
        <v>22</v>
      </c>
      <c r="BJ46" s="1340">
        <v>42370</v>
      </c>
      <c r="BK46" s="615">
        <v>42370</v>
      </c>
      <c r="BL46" s="73"/>
      <c r="BM46" s="64">
        <v>42370</v>
      </c>
      <c r="BN46" s="127"/>
      <c r="BO46" s="75">
        <v>1589278</v>
      </c>
      <c r="BP46" s="2245">
        <v>1589277</v>
      </c>
      <c r="BQ46" s="2245">
        <v>275187</v>
      </c>
      <c r="BR46" s="2245">
        <v>727333</v>
      </c>
      <c r="BS46" s="2245">
        <v>586757</v>
      </c>
      <c r="BT46" s="2245">
        <v>389371</v>
      </c>
      <c r="BU46" s="2245">
        <v>197386</v>
      </c>
      <c r="BV46" s="2245" t="s">
        <v>22</v>
      </c>
      <c r="BW46" s="2245" t="s">
        <v>21</v>
      </c>
      <c r="BX46" s="2245" t="s">
        <v>21</v>
      </c>
      <c r="BY46" s="2245" t="s">
        <v>21</v>
      </c>
      <c r="BZ46" s="2245" t="s">
        <v>21</v>
      </c>
      <c r="CA46" s="2245" t="s">
        <v>21</v>
      </c>
      <c r="CB46" s="2245" t="s">
        <v>21</v>
      </c>
      <c r="CC46" s="2245" t="s">
        <v>21</v>
      </c>
      <c r="CD46" s="205" t="s">
        <v>21</v>
      </c>
      <c r="CE46" s="1340">
        <v>42370</v>
      </c>
      <c r="CF46" s="615">
        <v>42370</v>
      </c>
      <c r="CG46" s="959"/>
      <c r="CH46" s="202"/>
      <c r="CI46" s="202"/>
      <c r="CJ46" s="202"/>
      <c r="CK46" s="202"/>
      <c r="CL46" s="202"/>
      <c r="CM46" s="202"/>
    </row>
    <row r="47" spans="1:91" ht="15" customHeight="1">
      <c r="A47" s="73"/>
      <c r="B47" s="64">
        <v>42736</v>
      </c>
      <c r="C47" s="127"/>
      <c r="D47" s="75">
        <v>339332</v>
      </c>
      <c r="E47" s="2245">
        <v>339587</v>
      </c>
      <c r="F47" s="2245">
        <v>61735</v>
      </c>
      <c r="G47" s="2245">
        <v>10146</v>
      </c>
      <c r="H47" s="2245">
        <v>267706</v>
      </c>
      <c r="I47" s="2245">
        <v>86488</v>
      </c>
      <c r="J47" s="2245">
        <v>181218</v>
      </c>
      <c r="K47" s="2245">
        <v>21432</v>
      </c>
      <c r="L47" s="2245">
        <v>34987</v>
      </c>
      <c r="M47" s="2245">
        <v>34637</v>
      </c>
      <c r="N47" s="2245" t="s">
        <v>21</v>
      </c>
      <c r="O47" s="2245">
        <v>433</v>
      </c>
      <c r="P47" s="2245">
        <v>34204</v>
      </c>
      <c r="Q47" s="2245">
        <v>109</v>
      </c>
      <c r="R47" s="2245">
        <v>34095</v>
      </c>
      <c r="S47" s="205">
        <v>1558</v>
      </c>
      <c r="T47" s="1340">
        <v>42736</v>
      </c>
      <c r="U47" s="615">
        <v>42736</v>
      </c>
      <c r="V47" s="73"/>
      <c r="W47" s="64">
        <v>42736</v>
      </c>
      <c r="X47" s="127"/>
      <c r="Y47" s="75">
        <v>717</v>
      </c>
      <c r="Z47" s="2245">
        <v>722</v>
      </c>
      <c r="AA47" s="2245" t="s">
        <v>21</v>
      </c>
      <c r="AB47" s="2245" t="s">
        <v>21</v>
      </c>
      <c r="AC47" s="2245">
        <v>722</v>
      </c>
      <c r="AD47" s="2245">
        <v>49</v>
      </c>
      <c r="AE47" s="2245">
        <v>673</v>
      </c>
      <c r="AF47" s="2245">
        <v>140</v>
      </c>
      <c r="AG47" s="2245" t="s">
        <v>21</v>
      </c>
      <c r="AH47" s="2245" t="s">
        <v>21</v>
      </c>
      <c r="AI47" s="2245" t="s">
        <v>21</v>
      </c>
      <c r="AJ47" s="2245" t="s">
        <v>21</v>
      </c>
      <c r="AK47" s="2245" t="s">
        <v>21</v>
      </c>
      <c r="AL47" s="2245" t="s">
        <v>21</v>
      </c>
      <c r="AM47" s="2245" t="s">
        <v>21</v>
      </c>
      <c r="AN47" s="205" t="s">
        <v>22</v>
      </c>
      <c r="AO47" s="1340">
        <v>42736</v>
      </c>
      <c r="AP47" s="615">
        <v>42736</v>
      </c>
      <c r="AQ47" s="73"/>
      <c r="AR47" s="64">
        <v>42736</v>
      </c>
      <c r="AS47" s="127"/>
      <c r="AT47" s="75" t="s">
        <v>21</v>
      </c>
      <c r="AU47" s="2245" t="s">
        <v>21</v>
      </c>
      <c r="AV47" s="2245" t="s">
        <v>21</v>
      </c>
      <c r="AW47" s="2245" t="s">
        <v>21</v>
      </c>
      <c r="AX47" s="2245" t="s">
        <v>21</v>
      </c>
      <c r="AY47" s="2245" t="s">
        <v>21</v>
      </c>
      <c r="AZ47" s="2245" t="s">
        <v>21</v>
      </c>
      <c r="BA47" s="2245" t="s">
        <v>21</v>
      </c>
      <c r="BB47" s="2245">
        <v>21309</v>
      </c>
      <c r="BC47" s="2245">
        <v>21309</v>
      </c>
      <c r="BD47" s="2245">
        <v>6401</v>
      </c>
      <c r="BE47" s="2245">
        <v>8404</v>
      </c>
      <c r="BF47" s="2245">
        <v>6504</v>
      </c>
      <c r="BG47" s="2245">
        <v>5653</v>
      </c>
      <c r="BH47" s="2245">
        <v>851</v>
      </c>
      <c r="BI47" s="205" t="s">
        <v>22</v>
      </c>
      <c r="BJ47" s="1340">
        <v>42736</v>
      </c>
      <c r="BK47" s="615">
        <v>42736</v>
      </c>
      <c r="BL47" s="73"/>
      <c r="BM47" s="64">
        <v>42736</v>
      </c>
      <c r="BN47" s="127"/>
      <c r="BO47" s="75">
        <v>1621503</v>
      </c>
      <c r="BP47" s="2245">
        <v>1621502</v>
      </c>
      <c r="BQ47" s="2245">
        <v>272762</v>
      </c>
      <c r="BR47" s="2245">
        <v>734254</v>
      </c>
      <c r="BS47" s="2245">
        <v>614485</v>
      </c>
      <c r="BT47" s="2245">
        <v>403526</v>
      </c>
      <c r="BU47" s="2245">
        <v>210959</v>
      </c>
      <c r="BV47" s="2245" t="s">
        <v>22</v>
      </c>
      <c r="BW47" s="2245" t="s">
        <v>21</v>
      </c>
      <c r="BX47" s="2245" t="s">
        <v>21</v>
      </c>
      <c r="BY47" s="2245" t="s">
        <v>21</v>
      </c>
      <c r="BZ47" s="2245" t="s">
        <v>21</v>
      </c>
      <c r="CA47" s="2245" t="s">
        <v>21</v>
      </c>
      <c r="CB47" s="2245" t="s">
        <v>21</v>
      </c>
      <c r="CC47" s="2245" t="s">
        <v>21</v>
      </c>
      <c r="CD47" s="205" t="s">
        <v>21</v>
      </c>
      <c r="CE47" s="1340">
        <v>42736</v>
      </c>
      <c r="CF47" s="615">
        <v>42736</v>
      </c>
      <c r="CG47" s="959"/>
      <c r="CH47" s="202"/>
      <c r="CI47" s="202"/>
      <c r="CJ47" s="202"/>
      <c r="CK47" s="202"/>
      <c r="CL47" s="202"/>
      <c r="CM47" s="202"/>
    </row>
    <row r="48" spans="1:91" ht="7.5" customHeight="1">
      <c r="A48" s="73"/>
      <c r="B48" s="76"/>
      <c r="C48" s="127"/>
      <c r="D48" s="934"/>
      <c r="E48" s="616"/>
      <c r="F48" s="616"/>
      <c r="G48" s="616"/>
      <c r="H48" s="616"/>
      <c r="I48" s="616"/>
      <c r="J48" s="616"/>
      <c r="K48" s="616"/>
      <c r="L48" s="616"/>
      <c r="M48" s="616"/>
      <c r="N48" s="616"/>
      <c r="O48" s="616"/>
      <c r="P48" s="616"/>
      <c r="Q48" s="616"/>
      <c r="R48" s="616"/>
      <c r="S48" s="617"/>
      <c r="T48" s="1341"/>
      <c r="U48" s="479"/>
      <c r="V48" s="73"/>
      <c r="W48" s="76"/>
      <c r="X48" s="127"/>
      <c r="Y48" s="934"/>
      <c r="Z48" s="616"/>
      <c r="AA48" s="616"/>
      <c r="AB48" s="616"/>
      <c r="AC48" s="616"/>
      <c r="AD48" s="616"/>
      <c r="AE48" s="616"/>
      <c r="AF48" s="616"/>
      <c r="AG48" s="616"/>
      <c r="AH48" s="616"/>
      <c r="AI48" s="616"/>
      <c r="AJ48" s="616"/>
      <c r="AK48" s="616"/>
      <c r="AL48" s="616"/>
      <c r="AM48" s="616"/>
      <c r="AN48" s="617"/>
      <c r="AO48" s="1341"/>
      <c r="AP48" s="479"/>
      <c r="AQ48" s="73"/>
      <c r="AR48" s="76"/>
      <c r="AS48" s="127"/>
      <c r="AT48" s="934"/>
      <c r="AU48" s="616"/>
      <c r="AV48" s="616"/>
      <c r="AW48" s="616"/>
      <c r="AX48" s="616"/>
      <c r="AY48" s="616"/>
      <c r="AZ48" s="616"/>
      <c r="BA48" s="616"/>
      <c r="BB48" s="616"/>
      <c r="BC48" s="616"/>
      <c r="BD48" s="616"/>
      <c r="BE48" s="616"/>
      <c r="BF48" s="616"/>
      <c r="BG48" s="616"/>
      <c r="BH48" s="616"/>
      <c r="BI48" s="617"/>
      <c r="BJ48" s="1341"/>
      <c r="BK48" s="479"/>
      <c r="BL48" s="73"/>
      <c r="BM48" s="76"/>
      <c r="BN48" s="127"/>
      <c r="BO48" s="934"/>
      <c r="BP48" s="616"/>
      <c r="BQ48" s="616"/>
      <c r="BR48" s="616"/>
      <c r="BS48" s="616"/>
      <c r="BT48" s="616"/>
      <c r="BU48" s="616"/>
      <c r="BV48" s="616"/>
      <c r="BW48" s="616"/>
      <c r="BX48" s="616"/>
      <c r="BY48" s="616"/>
      <c r="BZ48" s="616"/>
      <c r="CA48" s="616"/>
      <c r="CB48" s="616"/>
      <c r="CC48" s="616"/>
      <c r="CD48" s="617"/>
      <c r="CE48" s="1341"/>
      <c r="CF48" s="479"/>
      <c r="CG48" s="959"/>
      <c r="CH48" s="202"/>
      <c r="CI48" s="202"/>
      <c r="CJ48" s="202"/>
      <c r="CK48" s="202"/>
      <c r="CL48" s="202"/>
      <c r="CM48" s="202"/>
    </row>
    <row r="49" spans="1:91" ht="15" customHeight="1">
      <c r="A49" s="79">
        <v>42095</v>
      </c>
      <c r="B49" s="80">
        <v>42095</v>
      </c>
      <c r="C49" s="128">
        <v>42095</v>
      </c>
      <c r="D49" s="82">
        <v>327001</v>
      </c>
      <c r="E49" s="2246">
        <v>326990</v>
      </c>
      <c r="F49" s="2246">
        <v>63597</v>
      </c>
      <c r="G49" s="2246">
        <v>10327</v>
      </c>
      <c r="H49" s="2246">
        <v>253066</v>
      </c>
      <c r="I49" s="2246">
        <v>82959</v>
      </c>
      <c r="J49" s="2246">
        <v>170107</v>
      </c>
      <c r="K49" s="2246">
        <v>20921</v>
      </c>
      <c r="L49" s="2246">
        <v>33468</v>
      </c>
      <c r="M49" s="2246">
        <v>33348</v>
      </c>
      <c r="N49" s="2246" t="s">
        <v>21</v>
      </c>
      <c r="O49" s="2246">
        <v>423</v>
      </c>
      <c r="P49" s="2246">
        <v>32925</v>
      </c>
      <c r="Q49" s="2246">
        <v>111</v>
      </c>
      <c r="R49" s="2246">
        <v>32814</v>
      </c>
      <c r="S49" s="208">
        <v>1430</v>
      </c>
      <c r="T49" s="1342">
        <v>42095</v>
      </c>
      <c r="U49" s="619">
        <v>42095</v>
      </c>
      <c r="V49" s="79">
        <v>42095</v>
      </c>
      <c r="W49" s="80">
        <v>42095</v>
      </c>
      <c r="X49" s="128">
        <v>42095</v>
      </c>
      <c r="Y49" s="82">
        <v>767</v>
      </c>
      <c r="Z49" s="2246">
        <v>780</v>
      </c>
      <c r="AA49" s="2246" t="s">
        <v>21</v>
      </c>
      <c r="AB49" s="2246" t="s">
        <v>21</v>
      </c>
      <c r="AC49" s="2246">
        <v>780</v>
      </c>
      <c r="AD49" s="2246">
        <v>28</v>
      </c>
      <c r="AE49" s="2246">
        <v>752</v>
      </c>
      <c r="AF49" s="2246">
        <v>258</v>
      </c>
      <c r="AG49" s="2246" t="s">
        <v>21</v>
      </c>
      <c r="AH49" s="2246" t="s">
        <v>21</v>
      </c>
      <c r="AI49" s="2246" t="s">
        <v>21</v>
      </c>
      <c r="AJ49" s="2246" t="s">
        <v>21</v>
      </c>
      <c r="AK49" s="2246" t="s">
        <v>21</v>
      </c>
      <c r="AL49" s="2246" t="s">
        <v>21</v>
      </c>
      <c r="AM49" s="2246" t="s">
        <v>21</v>
      </c>
      <c r="AN49" s="208" t="s">
        <v>22</v>
      </c>
      <c r="AO49" s="1342">
        <v>42095</v>
      </c>
      <c r="AP49" s="619">
        <v>42095</v>
      </c>
      <c r="AQ49" s="79">
        <v>42095</v>
      </c>
      <c r="AR49" s="80">
        <v>42095</v>
      </c>
      <c r="AS49" s="128">
        <v>42095</v>
      </c>
      <c r="AT49" s="82" t="s">
        <v>21</v>
      </c>
      <c r="AU49" s="2246" t="s">
        <v>21</v>
      </c>
      <c r="AV49" s="2246" t="s">
        <v>21</v>
      </c>
      <c r="AW49" s="2246" t="s">
        <v>21</v>
      </c>
      <c r="AX49" s="2246" t="s">
        <v>21</v>
      </c>
      <c r="AY49" s="2246" t="s">
        <v>21</v>
      </c>
      <c r="AZ49" s="2246" t="s">
        <v>21</v>
      </c>
      <c r="BA49" s="2246" t="s">
        <v>21</v>
      </c>
      <c r="BB49" s="2246">
        <v>10569</v>
      </c>
      <c r="BC49" s="2246">
        <v>10569</v>
      </c>
      <c r="BD49" s="2246">
        <v>6386</v>
      </c>
      <c r="BE49" s="2246" t="s">
        <v>21</v>
      </c>
      <c r="BF49" s="2246">
        <v>4183</v>
      </c>
      <c r="BG49" s="2246">
        <v>3350</v>
      </c>
      <c r="BH49" s="2246">
        <v>833</v>
      </c>
      <c r="BI49" s="208" t="s">
        <v>22</v>
      </c>
      <c r="BJ49" s="1342">
        <v>42095</v>
      </c>
      <c r="BK49" s="619">
        <v>42095</v>
      </c>
      <c r="BL49" s="79">
        <v>42095</v>
      </c>
      <c r="BM49" s="80">
        <v>42095</v>
      </c>
      <c r="BN49" s="128">
        <v>42095</v>
      </c>
      <c r="BO49" s="82">
        <v>1542228</v>
      </c>
      <c r="BP49" s="2246">
        <v>1542227</v>
      </c>
      <c r="BQ49" s="2246">
        <v>274312</v>
      </c>
      <c r="BR49" s="2246">
        <v>685837</v>
      </c>
      <c r="BS49" s="2246">
        <v>582078</v>
      </c>
      <c r="BT49" s="2246">
        <v>390458</v>
      </c>
      <c r="BU49" s="2246">
        <v>191620</v>
      </c>
      <c r="BV49" s="2246" t="s">
        <v>22</v>
      </c>
      <c r="BW49" s="2246" t="s">
        <v>21</v>
      </c>
      <c r="BX49" s="2246" t="s">
        <v>21</v>
      </c>
      <c r="BY49" s="2246" t="s">
        <v>21</v>
      </c>
      <c r="BZ49" s="2246" t="s">
        <v>21</v>
      </c>
      <c r="CA49" s="2246" t="s">
        <v>21</v>
      </c>
      <c r="CB49" s="2246" t="s">
        <v>21</v>
      </c>
      <c r="CC49" s="2246" t="s">
        <v>21</v>
      </c>
      <c r="CD49" s="208" t="s">
        <v>21</v>
      </c>
      <c r="CE49" s="1342">
        <v>42095</v>
      </c>
      <c r="CF49" s="619">
        <v>42095</v>
      </c>
      <c r="CG49" s="74"/>
      <c r="CH49" s="202"/>
      <c r="CI49" s="202"/>
      <c r="CJ49" s="202"/>
      <c r="CK49" s="202"/>
      <c r="CL49" s="202"/>
      <c r="CM49" s="202"/>
    </row>
    <row r="50" spans="1:91" ht="15" customHeight="1">
      <c r="A50" s="85"/>
      <c r="B50" s="80">
        <v>42461</v>
      </c>
      <c r="C50" s="130"/>
      <c r="D50" s="82">
        <v>330570</v>
      </c>
      <c r="E50" s="2246">
        <v>329930</v>
      </c>
      <c r="F50" s="2246">
        <v>60523</v>
      </c>
      <c r="G50" s="2246">
        <v>9637</v>
      </c>
      <c r="H50" s="2246">
        <v>259769</v>
      </c>
      <c r="I50" s="2246">
        <v>85752</v>
      </c>
      <c r="J50" s="2246">
        <v>174017</v>
      </c>
      <c r="K50" s="2246">
        <v>21708</v>
      </c>
      <c r="L50" s="2246">
        <v>32276</v>
      </c>
      <c r="M50" s="2246">
        <v>32056</v>
      </c>
      <c r="N50" s="2246" t="s">
        <v>21</v>
      </c>
      <c r="O50" s="2246">
        <v>414</v>
      </c>
      <c r="P50" s="2246">
        <v>31642</v>
      </c>
      <c r="Q50" s="2246">
        <v>117</v>
      </c>
      <c r="R50" s="2246">
        <v>31525</v>
      </c>
      <c r="S50" s="208">
        <v>1465</v>
      </c>
      <c r="T50" s="1342">
        <v>42461</v>
      </c>
      <c r="U50" s="619">
        <v>42461</v>
      </c>
      <c r="V50" s="85"/>
      <c r="W50" s="80">
        <v>42461</v>
      </c>
      <c r="X50" s="130"/>
      <c r="Y50" s="82">
        <v>503</v>
      </c>
      <c r="Z50" s="2246">
        <v>631</v>
      </c>
      <c r="AA50" s="2246" t="s">
        <v>21</v>
      </c>
      <c r="AB50" s="2246" t="s">
        <v>21</v>
      </c>
      <c r="AC50" s="2246">
        <v>631</v>
      </c>
      <c r="AD50" s="2246">
        <v>39</v>
      </c>
      <c r="AE50" s="2246">
        <v>592</v>
      </c>
      <c r="AF50" s="2246">
        <v>130</v>
      </c>
      <c r="AG50" s="2246" t="s">
        <v>21</v>
      </c>
      <c r="AH50" s="2246" t="s">
        <v>21</v>
      </c>
      <c r="AI50" s="2246" t="s">
        <v>21</v>
      </c>
      <c r="AJ50" s="2246" t="s">
        <v>21</v>
      </c>
      <c r="AK50" s="2246" t="s">
        <v>21</v>
      </c>
      <c r="AL50" s="2246" t="s">
        <v>21</v>
      </c>
      <c r="AM50" s="2246" t="s">
        <v>21</v>
      </c>
      <c r="AN50" s="208" t="s">
        <v>22</v>
      </c>
      <c r="AO50" s="1342">
        <v>42461</v>
      </c>
      <c r="AP50" s="619">
        <v>42461</v>
      </c>
      <c r="AQ50" s="85"/>
      <c r="AR50" s="80">
        <v>42461</v>
      </c>
      <c r="AS50" s="130"/>
      <c r="AT50" s="82" t="s">
        <v>21</v>
      </c>
      <c r="AU50" s="2246" t="s">
        <v>21</v>
      </c>
      <c r="AV50" s="2246" t="s">
        <v>21</v>
      </c>
      <c r="AW50" s="2246" t="s">
        <v>21</v>
      </c>
      <c r="AX50" s="2246" t="s">
        <v>21</v>
      </c>
      <c r="AY50" s="2246" t="s">
        <v>21</v>
      </c>
      <c r="AZ50" s="2246" t="s">
        <v>21</v>
      </c>
      <c r="BA50" s="2246" t="s">
        <v>21</v>
      </c>
      <c r="BB50" s="2246">
        <v>7953</v>
      </c>
      <c r="BC50" s="2246">
        <v>7953</v>
      </c>
      <c r="BD50" s="2246">
        <v>4677</v>
      </c>
      <c r="BE50" s="2246" t="s">
        <v>21</v>
      </c>
      <c r="BF50" s="2246">
        <v>3276</v>
      </c>
      <c r="BG50" s="2246">
        <v>2521</v>
      </c>
      <c r="BH50" s="2246">
        <v>755</v>
      </c>
      <c r="BI50" s="208" t="s">
        <v>22</v>
      </c>
      <c r="BJ50" s="1342">
        <v>42461</v>
      </c>
      <c r="BK50" s="619">
        <v>42461</v>
      </c>
      <c r="BL50" s="85"/>
      <c r="BM50" s="80">
        <v>42461</v>
      </c>
      <c r="BN50" s="130"/>
      <c r="BO50" s="82">
        <v>1610733</v>
      </c>
      <c r="BP50" s="2246">
        <v>1610732</v>
      </c>
      <c r="BQ50" s="2246">
        <v>276562</v>
      </c>
      <c r="BR50" s="2246">
        <v>737771</v>
      </c>
      <c r="BS50" s="2246">
        <v>596399</v>
      </c>
      <c r="BT50" s="2246">
        <v>394419</v>
      </c>
      <c r="BU50" s="2246">
        <v>201980</v>
      </c>
      <c r="BV50" s="2246" t="s">
        <v>22</v>
      </c>
      <c r="BW50" s="2246" t="s">
        <v>21</v>
      </c>
      <c r="BX50" s="2246" t="s">
        <v>21</v>
      </c>
      <c r="BY50" s="2246" t="s">
        <v>21</v>
      </c>
      <c r="BZ50" s="2246" t="s">
        <v>21</v>
      </c>
      <c r="CA50" s="2246" t="s">
        <v>21</v>
      </c>
      <c r="CB50" s="2246" t="s">
        <v>21</v>
      </c>
      <c r="CC50" s="2246" t="s">
        <v>21</v>
      </c>
      <c r="CD50" s="208" t="s">
        <v>21</v>
      </c>
      <c r="CE50" s="1342">
        <v>42461</v>
      </c>
      <c r="CF50" s="619">
        <v>42461</v>
      </c>
      <c r="CG50" s="74"/>
      <c r="CH50" s="202"/>
      <c r="CI50" s="202"/>
      <c r="CJ50" s="202"/>
      <c r="CK50" s="202"/>
      <c r="CL50" s="202"/>
      <c r="CM50" s="202"/>
    </row>
    <row r="51" spans="1:91" ht="7.5" customHeight="1">
      <c r="A51" s="85"/>
      <c r="B51" s="87"/>
      <c r="C51" s="130"/>
      <c r="D51" s="82"/>
      <c r="E51" s="2246"/>
      <c r="F51" s="2246"/>
      <c r="G51" s="2246"/>
      <c r="H51" s="2246"/>
      <c r="I51" s="2246"/>
      <c r="J51" s="2246"/>
      <c r="K51" s="2246"/>
      <c r="L51" s="2246"/>
      <c r="M51" s="2246"/>
      <c r="N51" s="2246"/>
      <c r="O51" s="2246"/>
      <c r="P51" s="2246"/>
      <c r="Q51" s="2246"/>
      <c r="R51" s="2246"/>
      <c r="S51" s="208"/>
      <c r="T51" s="1341"/>
      <c r="U51" s="479"/>
      <c r="V51" s="85"/>
      <c r="W51" s="87"/>
      <c r="X51" s="130"/>
      <c r="Y51" s="82"/>
      <c r="Z51" s="2246"/>
      <c r="AA51" s="2246"/>
      <c r="AB51" s="2246"/>
      <c r="AC51" s="2246"/>
      <c r="AD51" s="2246"/>
      <c r="AE51" s="2246"/>
      <c r="AF51" s="2246"/>
      <c r="AG51" s="2246"/>
      <c r="AH51" s="2246"/>
      <c r="AI51" s="2246"/>
      <c r="AJ51" s="2246"/>
      <c r="AK51" s="2246"/>
      <c r="AL51" s="2246"/>
      <c r="AM51" s="2246"/>
      <c r="AN51" s="208"/>
      <c r="AO51" s="1341"/>
      <c r="AP51" s="479"/>
      <c r="AQ51" s="85"/>
      <c r="AR51" s="87"/>
      <c r="AS51" s="130"/>
      <c r="AT51" s="82"/>
      <c r="AU51" s="2246"/>
      <c r="AV51" s="2246"/>
      <c r="AW51" s="2246"/>
      <c r="AX51" s="2246"/>
      <c r="AY51" s="2246"/>
      <c r="AZ51" s="2246"/>
      <c r="BA51" s="2246"/>
      <c r="BB51" s="2246"/>
      <c r="BC51" s="2246"/>
      <c r="BD51" s="2246"/>
      <c r="BE51" s="2246"/>
      <c r="BF51" s="2246"/>
      <c r="BG51" s="2246"/>
      <c r="BH51" s="2246"/>
      <c r="BI51" s="208"/>
      <c r="BJ51" s="1341"/>
      <c r="BK51" s="479"/>
      <c r="BL51" s="85"/>
      <c r="BM51" s="87"/>
      <c r="BN51" s="130"/>
      <c r="BO51" s="82"/>
      <c r="BP51" s="2246"/>
      <c r="BQ51" s="2246"/>
      <c r="BR51" s="2246"/>
      <c r="BS51" s="2246"/>
      <c r="BT51" s="2246"/>
      <c r="BU51" s="2246"/>
      <c r="BV51" s="2246"/>
      <c r="BW51" s="2246"/>
      <c r="BX51" s="2246"/>
      <c r="BY51" s="2246"/>
      <c r="BZ51" s="2246"/>
      <c r="CA51" s="2246"/>
      <c r="CB51" s="2246"/>
      <c r="CC51" s="2246"/>
      <c r="CD51" s="208"/>
      <c r="CE51" s="1341"/>
      <c r="CF51" s="479"/>
      <c r="CG51" s="74"/>
      <c r="CH51" s="202"/>
      <c r="CI51" s="202"/>
      <c r="CJ51" s="202"/>
      <c r="CK51" s="202"/>
      <c r="CL51" s="202"/>
      <c r="CM51" s="202"/>
    </row>
    <row r="52" spans="1:91" ht="15" customHeight="1">
      <c r="A52" s="88" t="s">
        <v>1582</v>
      </c>
      <c r="B52" s="89" t="s">
        <v>23</v>
      </c>
      <c r="C52" s="132" t="s">
        <v>163</v>
      </c>
      <c r="D52" s="82">
        <v>105708</v>
      </c>
      <c r="E52" s="2246">
        <v>106115</v>
      </c>
      <c r="F52" s="2246">
        <v>22960</v>
      </c>
      <c r="G52" s="2246">
        <v>2807</v>
      </c>
      <c r="H52" s="2246">
        <v>80348</v>
      </c>
      <c r="I52" s="2246">
        <v>25201</v>
      </c>
      <c r="J52" s="2246">
        <v>55147</v>
      </c>
      <c r="K52" s="2246">
        <v>21708</v>
      </c>
      <c r="L52" s="2246">
        <v>8135</v>
      </c>
      <c r="M52" s="2246">
        <v>8143</v>
      </c>
      <c r="N52" s="2246" t="s">
        <v>21</v>
      </c>
      <c r="O52" s="2246">
        <v>110</v>
      </c>
      <c r="P52" s="2246">
        <v>8033</v>
      </c>
      <c r="Q52" s="2246">
        <v>31</v>
      </c>
      <c r="R52" s="2246">
        <v>8002</v>
      </c>
      <c r="S52" s="208">
        <v>1465</v>
      </c>
      <c r="T52" s="1427" t="s">
        <v>25</v>
      </c>
      <c r="U52" s="622" t="s">
        <v>1583</v>
      </c>
      <c r="V52" s="88" t="s">
        <v>1582</v>
      </c>
      <c r="W52" s="89" t="s">
        <v>23</v>
      </c>
      <c r="X52" s="132" t="s">
        <v>163</v>
      </c>
      <c r="Y52" s="82">
        <v>184</v>
      </c>
      <c r="Z52" s="2246">
        <v>199</v>
      </c>
      <c r="AA52" s="2246" t="s">
        <v>21</v>
      </c>
      <c r="AB52" s="2246" t="s">
        <v>21</v>
      </c>
      <c r="AC52" s="2246">
        <v>199</v>
      </c>
      <c r="AD52" s="2246">
        <v>32</v>
      </c>
      <c r="AE52" s="2246">
        <v>167</v>
      </c>
      <c r="AF52" s="2246">
        <v>130</v>
      </c>
      <c r="AG52" s="2246" t="s">
        <v>21</v>
      </c>
      <c r="AH52" s="2246" t="s">
        <v>21</v>
      </c>
      <c r="AI52" s="2246" t="s">
        <v>21</v>
      </c>
      <c r="AJ52" s="2246" t="s">
        <v>21</v>
      </c>
      <c r="AK52" s="2246" t="s">
        <v>21</v>
      </c>
      <c r="AL52" s="2246" t="s">
        <v>21</v>
      </c>
      <c r="AM52" s="2246" t="s">
        <v>21</v>
      </c>
      <c r="AN52" s="208" t="s">
        <v>22</v>
      </c>
      <c r="AO52" s="1427" t="s">
        <v>25</v>
      </c>
      <c r="AP52" s="622" t="s">
        <v>1583</v>
      </c>
      <c r="AQ52" s="88" t="s">
        <v>1582</v>
      </c>
      <c r="AR52" s="89" t="s">
        <v>23</v>
      </c>
      <c r="AS52" s="132" t="s">
        <v>163</v>
      </c>
      <c r="AT52" s="82" t="s">
        <v>21</v>
      </c>
      <c r="AU52" s="2246" t="s">
        <v>21</v>
      </c>
      <c r="AV52" s="2246" t="s">
        <v>21</v>
      </c>
      <c r="AW52" s="2246" t="s">
        <v>21</v>
      </c>
      <c r="AX52" s="2246" t="s">
        <v>21</v>
      </c>
      <c r="AY52" s="2246" t="s">
        <v>21</v>
      </c>
      <c r="AZ52" s="2246" t="s">
        <v>21</v>
      </c>
      <c r="BA52" s="2246" t="s">
        <v>21</v>
      </c>
      <c r="BB52" s="2246">
        <v>3767</v>
      </c>
      <c r="BC52" s="2246">
        <v>3767</v>
      </c>
      <c r="BD52" s="2246">
        <v>2323</v>
      </c>
      <c r="BE52" s="2246" t="s">
        <v>21</v>
      </c>
      <c r="BF52" s="2246">
        <v>1444</v>
      </c>
      <c r="BG52" s="2246">
        <v>1031</v>
      </c>
      <c r="BH52" s="2246">
        <v>413</v>
      </c>
      <c r="BI52" s="208" t="s">
        <v>22</v>
      </c>
      <c r="BJ52" s="1427" t="s">
        <v>25</v>
      </c>
      <c r="BK52" s="622" t="s">
        <v>1583</v>
      </c>
      <c r="BL52" s="88" t="s">
        <v>1582</v>
      </c>
      <c r="BM52" s="89" t="s">
        <v>23</v>
      </c>
      <c r="BN52" s="132" t="s">
        <v>163</v>
      </c>
      <c r="BO52" s="82">
        <v>477542</v>
      </c>
      <c r="BP52" s="2246">
        <v>477542</v>
      </c>
      <c r="BQ52" s="2246">
        <v>107438</v>
      </c>
      <c r="BR52" s="2246">
        <v>188250</v>
      </c>
      <c r="BS52" s="2246">
        <v>181855</v>
      </c>
      <c r="BT52" s="2246">
        <v>116106</v>
      </c>
      <c r="BU52" s="2246">
        <v>65749</v>
      </c>
      <c r="BV52" s="2246" t="s">
        <v>22</v>
      </c>
      <c r="BW52" s="2246" t="s">
        <v>21</v>
      </c>
      <c r="BX52" s="2246" t="s">
        <v>21</v>
      </c>
      <c r="BY52" s="2246" t="s">
        <v>21</v>
      </c>
      <c r="BZ52" s="2246" t="s">
        <v>21</v>
      </c>
      <c r="CA52" s="2246" t="s">
        <v>21</v>
      </c>
      <c r="CB52" s="2246" t="s">
        <v>21</v>
      </c>
      <c r="CC52" s="2246" t="s">
        <v>21</v>
      </c>
      <c r="CD52" s="208" t="s">
        <v>21</v>
      </c>
      <c r="CE52" s="1427" t="s">
        <v>25</v>
      </c>
      <c r="CF52" s="622" t="s">
        <v>1583</v>
      </c>
      <c r="CG52" s="74"/>
      <c r="CH52" s="202"/>
      <c r="CI52" s="202"/>
      <c r="CJ52" s="202"/>
      <c r="CK52" s="202"/>
      <c r="CL52" s="202"/>
      <c r="CM52" s="202"/>
    </row>
    <row r="53" spans="1:91" ht="15" customHeight="1">
      <c r="A53" s="93" t="s">
        <v>26</v>
      </c>
      <c r="B53" s="94" t="s">
        <v>26</v>
      </c>
      <c r="C53" s="132" t="s">
        <v>164</v>
      </c>
      <c r="D53" s="82">
        <v>69329</v>
      </c>
      <c r="E53" s="2246">
        <v>70124</v>
      </c>
      <c r="F53" s="2246">
        <v>11133</v>
      </c>
      <c r="G53" s="2246">
        <v>2081</v>
      </c>
      <c r="H53" s="2246">
        <v>56909</v>
      </c>
      <c r="I53" s="2246">
        <v>19620</v>
      </c>
      <c r="J53" s="2246">
        <v>37289</v>
      </c>
      <c r="K53" s="2246">
        <v>20812</v>
      </c>
      <c r="L53" s="2246">
        <v>8458</v>
      </c>
      <c r="M53" s="2246">
        <v>8418</v>
      </c>
      <c r="N53" s="2246" t="s">
        <v>21</v>
      </c>
      <c r="O53" s="2246">
        <v>101</v>
      </c>
      <c r="P53" s="2246">
        <v>8317</v>
      </c>
      <c r="Q53" s="2246">
        <v>25</v>
      </c>
      <c r="R53" s="2246">
        <v>8292</v>
      </c>
      <c r="S53" s="208">
        <v>1452</v>
      </c>
      <c r="T53" s="1343" t="s">
        <v>27</v>
      </c>
      <c r="U53" s="623" t="s">
        <v>26</v>
      </c>
      <c r="V53" s="93" t="s">
        <v>26</v>
      </c>
      <c r="W53" s="94" t="s">
        <v>26</v>
      </c>
      <c r="X53" s="132" t="s">
        <v>164</v>
      </c>
      <c r="Y53" s="82">
        <v>212</v>
      </c>
      <c r="Z53" s="2246">
        <v>209</v>
      </c>
      <c r="AA53" s="2246" t="s">
        <v>21</v>
      </c>
      <c r="AB53" s="2246" t="s">
        <v>21</v>
      </c>
      <c r="AC53" s="2246">
        <v>209</v>
      </c>
      <c r="AD53" s="2246">
        <v>9</v>
      </c>
      <c r="AE53" s="2246">
        <v>200</v>
      </c>
      <c r="AF53" s="2246">
        <v>133</v>
      </c>
      <c r="AG53" s="2246" t="s">
        <v>21</v>
      </c>
      <c r="AH53" s="2246" t="s">
        <v>21</v>
      </c>
      <c r="AI53" s="2246" t="s">
        <v>21</v>
      </c>
      <c r="AJ53" s="2246" t="s">
        <v>21</v>
      </c>
      <c r="AK53" s="2246" t="s">
        <v>21</v>
      </c>
      <c r="AL53" s="2246" t="s">
        <v>21</v>
      </c>
      <c r="AM53" s="2246" t="s">
        <v>21</v>
      </c>
      <c r="AN53" s="208" t="s">
        <v>22</v>
      </c>
      <c r="AO53" s="1343" t="s">
        <v>27</v>
      </c>
      <c r="AP53" s="623" t="s">
        <v>26</v>
      </c>
      <c r="AQ53" s="93" t="s">
        <v>26</v>
      </c>
      <c r="AR53" s="94" t="s">
        <v>26</v>
      </c>
      <c r="AS53" s="132" t="s">
        <v>164</v>
      </c>
      <c r="AT53" s="82" t="s">
        <v>21</v>
      </c>
      <c r="AU53" s="2246" t="s">
        <v>21</v>
      </c>
      <c r="AV53" s="2246" t="s">
        <v>21</v>
      </c>
      <c r="AW53" s="2246" t="s">
        <v>21</v>
      </c>
      <c r="AX53" s="2246" t="s">
        <v>21</v>
      </c>
      <c r="AY53" s="2246" t="s">
        <v>21</v>
      </c>
      <c r="AZ53" s="2246" t="s">
        <v>21</v>
      </c>
      <c r="BA53" s="2246" t="s">
        <v>21</v>
      </c>
      <c r="BB53" s="2246">
        <v>5893</v>
      </c>
      <c r="BC53" s="2246">
        <v>5893</v>
      </c>
      <c r="BD53" s="2246">
        <v>1170</v>
      </c>
      <c r="BE53" s="2246">
        <v>3145</v>
      </c>
      <c r="BF53" s="2246">
        <v>1578</v>
      </c>
      <c r="BG53" s="2246">
        <v>1505</v>
      </c>
      <c r="BH53" s="2246">
        <v>73</v>
      </c>
      <c r="BI53" s="208" t="s">
        <v>22</v>
      </c>
      <c r="BJ53" s="1343" t="s">
        <v>27</v>
      </c>
      <c r="BK53" s="623" t="s">
        <v>26</v>
      </c>
      <c r="BL53" s="93" t="s">
        <v>26</v>
      </c>
      <c r="BM53" s="94" t="s">
        <v>26</v>
      </c>
      <c r="BN53" s="132" t="s">
        <v>164</v>
      </c>
      <c r="BO53" s="82">
        <v>345610</v>
      </c>
      <c r="BP53" s="2246">
        <v>345610</v>
      </c>
      <c r="BQ53" s="2246">
        <v>46627</v>
      </c>
      <c r="BR53" s="2246">
        <v>171520</v>
      </c>
      <c r="BS53" s="2246">
        <v>127463</v>
      </c>
      <c r="BT53" s="2246">
        <v>89442</v>
      </c>
      <c r="BU53" s="2246">
        <v>38021</v>
      </c>
      <c r="BV53" s="2246" t="s">
        <v>22</v>
      </c>
      <c r="BW53" s="2246" t="s">
        <v>21</v>
      </c>
      <c r="BX53" s="2246" t="s">
        <v>21</v>
      </c>
      <c r="BY53" s="2246" t="s">
        <v>21</v>
      </c>
      <c r="BZ53" s="2246" t="s">
        <v>21</v>
      </c>
      <c r="CA53" s="2246" t="s">
        <v>21</v>
      </c>
      <c r="CB53" s="2246" t="s">
        <v>21</v>
      </c>
      <c r="CC53" s="2246" t="s">
        <v>21</v>
      </c>
      <c r="CD53" s="208" t="s">
        <v>21</v>
      </c>
      <c r="CE53" s="1343" t="s">
        <v>27</v>
      </c>
      <c r="CF53" s="623" t="s">
        <v>26</v>
      </c>
      <c r="CG53" s="980"/>
      <c r="CH53" s="202"/>
      <c r="CI53" s="202"/>
      <c r="CJ53" s="202"/>
      <c r="CK53" s="202"/>
      <c r="CL53" s="202"/>
      <c r="CM53" s="202"/>
    </row>
    <row r="54" spans="1:91" ht="15" customHeight="1">
      <c r="A54" s="88" t="s">
        <v>26</v>
      </c>
      <c r="B54" s="89" t="s">
        <v>26</v>
      </c>
      <c r="C54" s="132" t="s">
        <v>165</v>
      </c>
      <c r="D54" s="82">
        <v>75840</v>
      </c>
      <c r="E54" s="2246">
        <v>75987</v>
      </c>
      <c r="F54" s="2246">
        <v>11573</v>
      </c>
      <c r="G54" s="2246">
        <v>3899</v>
      </c>
      <c r="H54" s="2246">
        <v>60515</v>
      </c>
      <c r="I54" s="2246">
        <v>18707</v>
      </c>
      <c r="J54" s="2246">
        <v>41808</v>
      </c>
      <c r="K54" s="2246">
        <v>20489</v>
      </c>
      <c r="L54" s="2246">
        <v>8898</v>
      </c>
      <c r="M54" s="2246">
        <v>8786</v>
      </c>
      <c r="N54" s="2246" t="s">
        <v>21</v>
      </c>
      <c r="O54" s="2246">
        <v>116</v>
      </c>
      <c r="P54" s="2246">
        <v>8670</v>
      </c>
      <c r="Q54" s="2246">
        <v>26</v>
      </c>
      <c r="R54" s="2246">
        <v>8644</v>
      </c>
      <c r="S54" s="208">
        <v>1477</v>
      </c>
      <c r="T54" s="1343" t="s">
        <v>28</v>
      </c>
      <c r="U54" s="623" t="s">
        <v>26</v>
      </c>
      <c r="V54" s="88" t="s">
        <v>26</v>
      </c>
      <c r="W54" s="89" t="s">
        <v>26</v>
      </c>
      <c r="X54" s="132" t="s">
        <v>165</v>
      </c>
      <c r="Y54" s="82">
        <v>235</v>
      </c>
      <c r="Z54" s="2246">
        <v>220</v>
      </c>
      <c r="AA54" s="2246" t="s">
        <v>21</v>
      </c>
      <c r="AB54" s="2246" t="s">
        <v>21</v>
      </c>
      <c r="AC54" s="2246">
        <v>220</v>
      </c>
      <c r="AD54" s="2246" t="s">
        <v>21</v>
      </c>
      <c r="AE54" s="2246">
        <v>220</v>
      </c>
      <c r="AF54" s="2246">
        <v>148</v>
      </c>
      <c r="AG54" s="2246" t="s">
        <v>21</v>
      </c>
      <c r="AH54" s="2246" t="s">
        <v>21</v>
      </c>
      <c r="AI54" s="2246" t="s">
        <v>21</v>
      </c>
      <c r="AJ54" s="2246" t="s">
        <v>21</v>
      </c>
      <c r="AK54" s="2246" t="s">
        <v>21</v>
      </c>
      <c r="AL54" s="2246" t="s">
        <v>21</v>
      </c>
      <c r="AM54" s="2246" t="s">
        <v>21</v>
      </c>
      <c r="AN54" s="208" t="s">
        <v>22</v>
      </c>
      <c r="AO54" s="1343" t="s">
        <v>28</v>
      </c>
      <c r="AP54" s="623" t="s">
        <v>26</v>
      </c>
      <c r="AQ54" s="88" t="s">
        <v>26</v>
      </c>
      <c r="AR54" s="89" t="s">
        <v>26</v>
      </c>
      <c r="AS54" s="132" t="s">
        <v>165</v>
      </c>
      <c r="AT54" s="82" t="s">
        <v>21</v>
      </c>
      <c r="AU54" s="2246" t="s">
        <v>21</v>
      </c>
      <c r="AV54" s="2246" t="s">
        <v>21</v>
      </c>
      <c r="AW54" s="2246" t="s">
        <v>21</v>
      </c>
      <c r="AX54" s="2246" t="s">
        <v>21</v>
      </c>
      <c r="AY54" s="2246" t="s">
        <v>21</v>
      </c>
      <c r="AZ54" s="2246" t="s">
        <v>21</v>
      </c>
      <c r="BA54" s="2246" t="s">
        <v>21</v>
      </c>
      <c r="BB54" s="2246">
        <v>5024</v>
      </c>
      <c r="BC54" s="2246">
        <v>5024</v>
      </c>
      <c r="BD54" s="2246">
        <v>1113</v>
      </c>
      <c r="BE54" s="2246">
        <v>2519</v>
      </c>
      <c r="BF54" s="2246">
        <v>1392</v>
      </c>
      <c r="BG54" s="2246">
        <v>1258</v>
      </c>
      <c r="BH54" s="2246">
        <v>134</v>
      </c>
      <c r="BI54" s="208" t="s">
        <v>22</v>
      </c>
      <c r="BJ54" s="1343" t="s">
        <v>28</v>
      </c>
      <c r="BK54" s="623" t="s">
        <v>26</v>
      </c>
      <c r="BL54" s="88" t="s">
        <v>26</v>
      </c>
      <c r="BM54" s="89" t="s">
        <v>26</v>
      </c>
      <c r="BN54" s="132" t="s">
        <v>165</v>
      </c>
      <c r="BO54" s="82">
        <v>384412</v>
      </c>
      <c r="BP54" s="2246">
        <v>384411</v>
      </c>
      <c r="BQ54" s="2246">
        <v>46209</v>
      </c>
      <c r="BR54" s="2246">
        <v>194676</v>
      </c>
      <c r="BS54" s="2246">
        <v>143527</v>
      </c>
      <c r="BT54" s="2246">
        <v>90394</v>
      </c>
      <c r="BU54" s="2246">
        <v>53133</v>
      </c>
      <c r="BV54" s="2246" t="s">
        <v>22</v>
      </c>
      <c r="BW54" s="2246" t="s">
        <v>21</v>
      </c>
      <c r="BX54" s="2246" t="s">
        <v>21</v>
      </c>
      <c r="BY54" s="2246" t="s">
        <v>21</v>
      </c>
      <c r="BZ54" s="2246" t="s">
        <v>21</v>
      </c>
      <c r="CA54" s="2246" t="s">
        <v>21</v>
      </c>
      <c r="CB54" s="2246" t="s">
        <v>21</v>
      </c>
      <c r="CC54" s="2246" t="s">
        <v>21</v>
      </c>
      <c r="CD54" s="208" t="s">
        <v>21</v>
      </c>
      <c r="CE54" s="1343" t="s">
        <v>28</v>
      </c>
      <c r="CF54" s="623" t="s">
        <v>26</v>
      </c>
      <c r="CG54" s="74"/>
      <c r="CH54" s="202"/>
      <c r="CI54" s="202"/>
      <c r="CJ54" s="202"/>
      <c r="CK54" s="202"/>
      <c r="CL54" s="202"/>
      <c r="CM54" s="202"/>
    </row>
    <row r="55" spans="1:91" ht="15" customHeight="1">
      <c r="A55" s="88" t="s">
        <v>26</v>
      </c>
      <c r="B55" s="89" t="s">
        <v>26</v>
      </c>
      <c r="C55" s="132" t="s">
        <v>166</v>
      </c>
      <c r="D55" s="82">
        <v>88455</v>
      </c>
      <c r="E55" s="2246">
        <v>87360</v>
      </c>
      <c r="F55" s="2246">
        <v>16068</v>
      </c>
      <c r="G55" s="2246">
        <v>1359</v>
      </c>
      <c r="H55" s="2246">
        <v>69933</v>
      </c>
      <c r="I55" s="2246">
        <v>22959</v>
      </c>
      <c r="J55" s="2246">
        <v>46974</v>
      </c>
      <c r="K55" s="2246">
        <v>21432</v>
      </c>
      <c r="L55" s="2246">
        <v>9496</v>
      </c>
      <c r="M55" s="2246">
        <v>9290</v>
      </c>
      <c r="N55" s="2246" t="s">
        <v>21</v>
      </c>
      <c r="O55" s="2246">
        <v>106</v>
      </c>
      <c r="P55" s="2246">
        <v>9184</v>
      </c>
      <c r="Q55" s="2246">
        <v>27</v>
      </c>
      <c r="R55" s="2246">
        <v>9157</v>
      </c>
      <c r="S55" s="208">
        <v>1558</v>
      </c>
      <c r="T55" s="1343" t="s">
        <v>29</v>
      </c>
      <c r="U55" s="623" t="s">
        <v>26</v>
      </c>
      <c r="V55" s="88" t="s">
        <v>26</v>
      </c>
      <c r="W55" s="89" t="s">
        <v>26</v>
      </c>
      <c r="X55" s="132" t="s">
        <v>166</v>
      </c>
      <c r="Y55" s="82">
        <v>86</v>
      </c>
      <c r="Z55" s="2246">
        <v>94</v>
      </c>
      <c r="AA55" s="2246" t="s">
        <v>21</v>
      </c>
      <c r="AB55" s="2246" t="s">
        <v>21</v>
      </c>
      <c r="AC55" s="2246">
        <v>94</v>
      </c>
      <c r="AD55" s="2246">
        <v>8</v>
      </c>
      <c r="AE55" s="2246">
        <v>86</v>
      </c>
      <c r="AF55" s="2246">
        <v>140</v>
      </c>
      <c r="AG55" s="2246" t="s">
        <v>21</v>
      </c>
      <c r="AH55" s="2246" t="s">
        <v>21</v>
      </c>
      <c r="AI55" s="2246" t="s">
        <v>21</v>
      </c>
      <c r="AJ55" s="2246" t="s">
        <v>21</v>
      </c>
      <c r="AK55" s="2246" t="s">
        <v>21</v>
      </c>
      <c r="AL55" s="2246" t="s">
        <v>21</v>
      </c>
      <c r="AM55" s="2246" t="s">
        <v>21</v>
      </c>
      <c r="AN55" s="208" t="s">
        <v>22</v>
      </c>
      <c r="AO55" s="1343" t="s">
        <v>29</v>
      </c>
      <c r="AP55" s="623" t="s">
        <v>26</v>
      </c>
      <c r="AQ55" s="88" t="s">
        <v>26</v>
      </c>
      <c r="AR55" s="89" t="s">
        <v>26</v>
      </c>
      <c r="AS55" s="132" t="s">
        <v>166</v>
      </c>
      <c r="AT55" s="82" t="s">
        <v>21</v>
      </c>
      <c r="AU55" s="2246" t="s">
        <v>21</v>
      </c>
      <c r="AV55" s="2246" t="s">
        <v>21</v>
      </c>
      <c r="AW55" s="2246" t="s">
        <v>21</v>
      </c>
      <c r="AX55" s="2246" t="s">
        <v>21</v>
      </c>
      <c r="AY55" s="2246" t="s">
        <v>21</v>
      </c>
      <c r="AZ55" s="2246" t="s">
        <v>21</v>
      </c>
      <c r="BA55" s="2246" t="s">
        <v>21</v>
      </c>
      <c r="BB55" s="2246">
        <v>6625</v>
      </c>
      <c r="BC55" s="2246">
        <v>6625</v>
      </c>
      <c r="BD55" s="2246">
        <v>1795</v>
      </c>
      <c r="BE55" s="2246">
        <v>2740</v>
      </c>
      <c r="BF55" s="2246">
        <v>2090</v>
      </c>
      <c r="BG55" s="2246">
        <v>1859</v>
      </c>
      <c r="BH55" s="2246">
        <v>231</v>
      </c>
      <c r="BI55" s="208" t="s">
        <v>22</v>
      </c>
      <c r="BJ55" s="1343" t="s">
        <v>29</v>
      </c>
      <c r="BK55" s="623" t="s">
        <v>26</v>
      </c>
      <c r="BL55" s="88" t="s">
        <v>26</v>
      </c>
      <c r="BM55" s="89" t="s">
        <v>26</v>
      </c>
      <c r="BN55" s="132" t="s">
        <v>166</v>
      </c>
      <c r="BO55" s="82">
        <v>413939</v>
      </c>
      <c r="BP55" s="2246">
        <v>413939</v>
      </c>
      <c r="BQ55" s="2246">
        <v>72489</v>
      </c>
      <c r="BR55" s="2246">
        <v>179809</v>
      </c>
      <c r="BS55" s="2246">
        <v>161641</v>
      </c>
      <c r="BT55" s="2246">
        <v>107584</v>
      </c>
      <c r="BU55" s="2246">
        <v>54057</v>
      </c>
      <c r="BV55" s="2246" t="s">
        <v>22</v>
      </c>
      <c r="BW55" s="2246" t="s">
        <v>21</v>
      </c>
      <c r="BX55" s="2246" t="s">
        <v>21</v>
      </c>
      <c r="BY55" s="2246" t="s">
        <v>21</v>
      </c>
      <c r="BZ55" s="2246" t="s">
        <v>21</v>
      </c>
      <c r="CA55" s="2246" t="s">
        <v>21</v>
      </c>
      <c r="CB55" s="2246" t="s">
        <v>21</v>
      </c>
      <c r="CC55" s="2246" t="s">
        <v>21</v>
      </c>
      <c r="CD55" s="208" t="s">
        <v>21</v>
      </c>
      <c r="CE55" s="1343" t="s">
        <v>29</v>
      </c>
      <c r="CF55" s="623" t="s">
        <v>26</v>
      </c>
      <c r="CG55" s="74"/>
      <c r="CH55" s="202"/>
      <c r="CI55" s="202"/>
      <c r="CJ55" s="202"/>
      <c r="CK55" s="202"/>
      <c r="CL55" s="202"/>
      <c r="CM55" s="202"/>
    </row>
    <row r="56" spans="1:91" ht="7.5" customHeight="1">
      <c r="A56" s="85"/>
      <c r="B56" s="87"/>
      <c r="C56" s="134"/>
      <c r="D56" s="82"/>
      <c r="E56" s="2246"/>
      <c r="F56" s="2246"/>
      <c r="G56" s="2246"/>
      <c r="H56" s="2246"/>
      <c r="I56" s="2246"/>
      <c r="J56" s="2246"/>
      <c r="K56" s="2246"/>
      <c r="L56" s="2246"/>
      <c r="M56" s="2246"/>
      <c r="N56" s="2246"/>
      <c r="O56" s="2246"/>
      <c r="P56" s="2246"/>
      <c r="Q56" s="2246"/>
      <c r="R56" s="2246"/>
      <c r="S56" s="208"/>
      <c r="T56" s="1344"/>
      <c r="U56" s="483"/>
      <c r="V56" s="85"/>
      <c r="W56" s="87"/>
      <c r="X56" s="134"/>
      <c r="Y56" s="82"/>
      <c r="Z56" s="2246"/>
      <c r="AA56" s="2246"/>
      <c r="AB56" s="2246"/>
      <c r="AC56" s="2246"/>
      <c r="AD56" s="2246"/>
      <c r="AE56" s="2246"/>
      <c r="AF56" s="2246"/>
      <c r="AG56" s="2246"/>
      <c r="AH56" s="2246"/>
      <c r="AI56" s="2246"/>
      <c r="AJ56" s="2246"/>
      <c r="AK56" s="2246"/>
      <c r="AL56" s="2246"/>
      <c r="AM56" s="2246"/>
      <c r="AN56" s="208"/>
      <c r="AO56" s="1344"/>
      <c r="AP56" s="483"/>
      <c r="AQ56" s="85"/>
      <c r="AR56" s="87"/>
      <c r="AS56" s="134"/>
      <c r="AT56" s="82"/>
      <c r="AU56" s="2246"/>
      <c r="AV56" s="2246"/>
      <c r="AW56" s="2246"/>
      <c r="AX56" s="2246"/>
      <c r="AY56" s="2246"/>
      <c r="AZ56" s="2246"/>
      <c r="BA56" s="2246"/>
      <c r="BB56" s="2246"/>
      <c r="BC56" s="2246"/>
      <c r="BD56" s="2246"/>
      <c r="BE56" s="2246"/>
      <c r="BF56" s="2246"/>
      <c r="BG56" s="2246"/>
      <c r="BH56" s="2246"/>
      <c r="BI56" s="208"/>
      <c r="BJ56" s="1344"/>
      <c r="BK56" s="483"/>
      <c r="BL56" s="85"/>
      <c r="BM56" s="87"/>
      <c r="BN56" s="134"/>
      <c r="BO56" s="82"/>
      <c r="BP56" s="2246"/>
      <c r="BQ56" s="2246"/>
      <c r="BR56" s="2246"/>
      <c r="BS56" s="2246"/>
      <c r="BT56" s="2246"/>
      <c r="BU56" s="2246"/>
      <c r="BV56" s="2246"/>
      <c r="BW56" s="2246"/>
      <c r="BX56" s="2246"/>
      <c r="BY56" s="2246"/>
      <c r="BZ56" s="2246"/>
      <c r="CA56" s="2246"/>
      <c r="CB56" s="2246"/>
      <c r="CC56" s="2246"/>
      <c r="CD56" s="208"/>
      <c r="CE56" s="1344"/>
      <c r="CF56" s="483"/>
      <c r="CG56" s="74"/>
      <c r="CH56" s="202"/>
      <c r="CI56" s="202"/>
      <c r="CJ56" s="202"/>
      <c r="CK56" s="202"/>
      <c r="CL56" s="202"/>
      <c r="CM56" s="202"/>
    </row>
    <row r="57" spans="1:91" ht="15" customHeight="1">
      <c r="A57" s="93" t="s">
        <v>1582</v>
      </c>
      <c r="B57" s="94" t="s">
        <v>23</v>
      </c>
      <c r="C57" s="135" t="s">
        <v>167</v>
      </c>
      <c r="D57" s="82">
        <v>33804</v>
      </c>
      <c r="E57" s="2246">
        <v>34944</v>
      </c>
      <c r="F57" s="2246">
        <v>8058</v>
      </c>
      <c r="G57" s="2246">
        <v>789</v>
      </c>
      <c r="H57" s="2246">
        <v>26097</v>
      </c>
      <c r="I57" s="2246">
        <v>7974</v>
      </c>
      <c r="J57" s="2246">
        <v>18122</v>
      </c>
      <c r="K57" s="2246">
        <v>21207</v>
      </c>
      <c r="L57" s="2246">
        <v>2298</v>
      </c>
      <c r="M57" s="2246">
        <v>2310</v>
      </c>
      <c r="N57" s="2246" t="s">
        <v>21</v>
      </c>
      <c r="O57" s="2246">
        <v>31</v>
      </c>
      <c r="P57" s="2246">
        <v>2279</v>
      </c>
      <c r="Q57" s="2246">
        <v>10</v>
      </c>
      <c r="R57" s="2246">
        <v>2269</v>
      </c>
      <c r="S57" s="208">
        <v>1458</v>
      </c>
      <c r="T57" s="1427" t="s">
        <v>30</v>
      </c>
      <c r="U57" s="622" t="s">
        <v>1583</v>
      </c>
      <c r="V57" s="93" t="s">
        <v>1582</v>
      </c>
      <c r="W57" s="94" t="s">
        <v>23</v>
      </c>
      <c r="X57" s="135" t="s">
        <v>167</v>
      </c>
      <c r="Y57" s="82">
        <v>12</v>
      </c>
      <c r="Z57" s="2246">
        <v>7</v>
      </c>
      <c r="AA57" s="2246" t="s">
        <v>21</v>
      </c>
      <c r="AB57" s="2246" t="s">
        <v>21</v>
      </c>
      <c r="AC57" s="2246">
        <v>7</v>
      </c>
      <c r="AD57" s="2246" t="s">
        <v>21</v>
      </c>
      <c r="AE57" s="2246">
        <v>7</v>
      </c>
      <c r="AF57" s="2246">
        <v>150</v>
      </c>
      <c r="AG57" s="2246" t="s">
        <v>21</v>
      </c>
      <c r="AH57" s="2246" t="s">
        <v>21</v>
      </c>
      <c r="AI57" s="2246" t="s">
        <v>21</v>
      </c>
      <c r="AJ57" s="2246" t="s">
        <v>21</v>
      </c>
      <c r="AK57" s="2246" t="s">
        <v>21</v>
      </c>
      <c r="AL57" s="2246" t="s">
        <v>21</v>
      </c>
      <c r="AM57" s="2246" t="s">
        <v>21</v>
      </c>
      <c r="AN57" s="208" t="s">
        <v>22</v>
      </c>
      <c r="AO57" s="1427" t="s">
        <v>30</v>
      </c>
      <c r="AP57" s="622" t="s">
        <v>1583</v>
      </c>
      <c r="AQ57" s="93" t="s">
        <v>1582</v>
      </c>
      <c r="AR57" s="94" t="s">
        <v>23</v>
      </c>
      <c r="AS57" s="135" t="s">
        <v>167</v>
      </c>
      <c r="AT57" s="82" t="s">
        <v>21</v>
      </c>
      <c r="AU57" s="2246" t="s">
        <v>21</v>
      </c>
      <c r="AV57" s="2246" t="s">
        <v>21</v>
      </c>
      <c r="AW57" s="2246" t="s">
        <v>21</v>
      </c>
      <c r="AX57" s="2246" t="s">
        <v>21</v>
      </c>
      <c r="AY57" s="2246" t="s">
        <v>21</v>
      </c>
      <c r="AZ57" s="2246" t="s">
        <v>21</v>
      </c>
      <c r="BA57" s="2246" t="s">
        <v>21</v>
      </c>
      <c r="BB57" s="2246">
        <v>1258</v>
      </c>
      <c r="BC57" s="2246">
        <v>1258</v>
      </c>
      <c r="BD57" s="2246">
        <v>820</v>
      </c>
      <c r="BE57" s="2246" t="s">
        <v>21</v>
      </c>
      <c r="BF57" s="2246">
        <v>438</v>
      </c>
      <c r="BG57" s="2246">
        <v>285</v>
      </c>
      <c r="BH57" s="2246">
        <v>153</v>
      </c>
      <c r="BI57" s="208" t="s">
        <v>22</v>
      </c>
      <c r="BJ57" s="1427" t="s">
        <v>30</v>
      </c>
      <c r="BK57" s="622" t="s">
        <v>1583</v>
      </c>
      <c r="BL57" s="93" t="s">
        <v>1582</v>
      </c>
      <c r="BM57" s="94" t="s">
        <v>23</v>
      </c>
      <c r="BN57" s="135" t="s">
        <v>167</v>
      </c>
      <c r="BO57" s="82">
        <v>157548</v>
      </c>
      <c r="BP57" s="2246">
        <v>157548</v>
      </c>
      <c r="BQ57" s="2246">
        <v>37674</v>
      </c>
      <c r="BR57" s="2246">
        <v>59979</v>
      </c>
      <c r="BS57" s="2246">
        <v>59895</v>
      </c>
      <c r="BT57" s="2246">
        <v>37155</v>
      </c>
      <c r="BU57" s="2246">
        <v>22740</v>
      </c>
      <c r="BV57" s="2246" t="s">
        <v>22</v>
      </c>
      <c r="BW57" s="2246" t="s">
        <v>21</v>
      </c>
      <c r="BX57" s="2246" t="s">
        <v>21</v>
      </c>
      <c r="BY57" s="2246" t="s">
        <v>21</v>
      </c>
      <c r="BZ57" s="2246" t="s">
        <v>21</v>
      </c>
      <c r="CA57" s="2246" t="s">
        <v>21</v>
      </c>
      <c r="CB57" s="2246" t="s">
        <v>21</v>
      </c>
      <c r="CC57" s="2246" t="s">
        <v>21</v>
      </c>
      <c r="CD57" s="208" t="s">
        <v>21</v>
      </c>
      <c r="CE57" s="1427" t="s">
        <v>30</v>
      </c>
      <c r="CF57" s="622" t="s">
        <v>1583</v>
      </c>
      <c r="CG57" s="980"/>
      <c r="CH57" s="202"/>
      <c r="CI57" s="202"/>
      <c r="CJ57" s="202"/>
      <c r="CK57" s="202"/>
      <c r="CL57" s="202"/>
      <c r="CM57" s="202"/>
    </row>
    <row r="58" spans="1:91" ht="15" customHeight="1">
      <c r="A58" s="88" t="s">
        <v>26</v>
      </c>
      <c r="B58" s="89" t="s">
        <v>26</v>
      </c>
      <c r="C58" s="135" t="s">
        <v>168</v>
      </c>
      <c r="D58" s="82">
        <v>37860</v>
      </c>
      <c r="E58" s="2246">
        <v>36563</v>
      </c>
      <c r="F58" s="2246">
        <v>8078</v>
      </c>
      <c r="G58" s="2246">
        <v>1153</v>
      </c>
      <c r="H58" s="2246">
        <v>27332</v>
      </c>
      <c r="I58" s="2246">
        <v>8410</v>
      </c>
      <c r="J58" s="2246">
        <v>18922</v>
      </c>
      <c r="K58" s="2246">
        <v>22532</v>
      </c>
      <c r="L58" s="2246">
        <v>2826</v>
      </c>
      <c r="M58" s="2246">
        <v>2835</v>
      </c>
      <c r="N58" s="2246" t="s">
        <v>21</v>
      </c>
      <c r="O58" s="2246">
        <v>39</v>
      </c>
      <c r="P58" s="2246">
        <v>2796</v>
      </c>
      <c r="Q58" s="2246">
        <v>10</v>
      </c>
      <c r="R58" s="2246">
        <v>2786</v>
      </c>
      <c r="S58" s="208">
        <v>1447</v>
      </c>
      <c r="T58" s="1343" t="s">
        <v>31</v>
      </c>
      <c r="U58" s="623" t="s">
        <v>26</v>
      </c>
      <c r="V58" s="88" t="s">
        <v>26</v>
      </c>
      <c r="W58" s="89" t="s">
        <v>26</v>
      </c>
      <c r="X58" s="135" t="s">
        <v>168</v>
      </c>
      <c r="Y58" s="82">
        <v>80</v>
      </c>
      <c r="Z58" s="2246">
        <v>100</v>
      </c>
      <c r="AA58" s="2246" t="s">
        <v>21</v>
      </c>
      <c r="AB58" s="2246" t="s">
        <v>21</v>
      </c>
      <c r="AC58" s="2246">
        <v>100</v>
      </c>
      <c r="AD58" s="2246">
        <v>20</v>
      </c>
      <c r="AE58" s="2246">
        <v>80</v>
      </c>
      <c r="AF58" s="2246">
        <v>130</v>
      </c>
      <c r="AG58" s="2246" t="s">
        <v>21</v>
      </c>
      <c r="AH58" s="2246" t="s">
        <v>21</v>
      </c>
      <c r="AI58" s="2246" t="s">
        <v>21</v>
      </c>
      <c r="AJ58" s="2246" t="s">
        <v>21</v>
      </c>
      <c r="AK58" s="2246" t="s">
        <v>21</v>
      </c>
      <c r="AL58" s="2246" t="s">
        <v>21</v>
      </c>
      <c r="AM58" s="2246" t="s">
        <v>21</v>
      </c>
      <c r="AN58" s="208" t="s">
        <v>22</v>
      </c>
      <c r="AO58" s="1343" t="s">
        <v>31</v>
      </c>
      <c r="AP58" s="623" t="s">
        <v>26</v>
      </c>
      <c r="AQ58" s="88" t="s">
        <v>26</v>
      </c>
      <c r="AR58" s="89" t="s">
        <v>26</v>
      </c>
      <c r="AS58" s="135" t="s">
        <v>168</v>
      </c>
      <c r="AT58" s="82" t="s">
        <v>21</v>
      </c>
      <c r="AU58" s="2246" t="s">
        <v>21</v>
      </c>
      <c r="AV58" s="2246" t="s">
        <v>21</v>
      </c>
      <c r="AW58" s="2246" t="s">
        <v>21</v>
      </c>
      <c r="AX58" s="2246" t="s">
        <v>21</v>
      </c>
      <c r="AY58" s="2246" t="s">
        <v>21</v>
      </c>
      <c r="AZ58" s="2246" t="s">
        <v>21</v>
      </c>
      <c r="BA58" s="2246" t="s">
        <v>21</v>
      </c>
      <c r="BB58" s="2246">
        <v>1310</v>
      </c>
      <c r="BC58" s="2246">
        <v>1310</v>
      </c>
      <c r="BD58" s="2246">
        <v>793</v>
      </c>
      <c r="BE58" s="2246" t="s">
        <v>21</v>
      </c>
      <c r="BF58" s="2246">
        <v>517</v>
      </c>
      <c r="BG58" s="2246">
        <v>364</v>
      </c>
      <c r="BH58" s="2246">
        <v>153</v>
      </c>
      <c r="BI58" s="208" t="s">
        <v>22</v>
      </c>
      <c r="BJ58" s="1343" t="s">
        <v>31</v>
      </c>
      <c r="BK58" s="623" t="s">
        <v>26</v>
      </c>
      <c r="BL58" s="88" t="s">
        <v>26</v>
      </c>
      <c r="BM58" s="89" t="s">
        <v>26</v>
      </c>
      <c r="BN58" s="135" t="s">
        <v>168</v>
      </c>
      <c r="BO58" s="82">
        <v>160163</v>
      </c>
      <c r="BP58" s="2246">
        <v>160163</v>
      </c>
      <c r="BQ58" s="2246">
        <v>37389</v>
      </c>
      <c r="BR58" s="2246">
        <v>61760</v>
      </c>
      <c r="BS58" s="2246">
        <v>61013</v>
      </c>
      <c r="BT58" s="2246">
        <v>38517</v>
      </c>
      <c r="BU58" s="2246">
        <v>22496</v>
      </c>
      <c r="BV58" s="2246" t="s">
        <v>22</v>
      </c>
      <c r="BW58" s="2246" t="s">
        <v>21</v>
      </c>
      <c r="BX58" s="2246" t="s">
        <v>21</v>
      </c>
      <c r="BY58" s="2246" t="s">
        <v>21</v>
      </c>
      <c r="BZ58" s="2246" t="s">
        <v>21</v>
      </c>
      <c r="CA58" s="2246" t="s">
        <v>21</v>
      </c>
      <c r="CB58" s="2246" t="s">
        <v>21</v>
      </c>
      <c r="CC58" s="2246" t="s">
        <v>21</v>
      </c>
      <c r="CD58" s="208" t="s">
        <v>21</v>
      </c>
      <c r="CE58" s="1343" t="s">
        <v>31</v>
      </c>
      <c r="CF58" s="623" t="s">
        <v>26</v>
      </c>
      <c r="CG58" s="74"/>
      <c r="CH58" s="202"/>
      <c r="CI58" s="202"/>
      <c r="CJ58" s="202"/>
      <c r="CK58" s="202"/>
      <c r="CL58" s="202"/>
      <c r="CM58" s="202"/>
    </row>
    <row r="59" spans="1:91" ht="15" customHeight="1">
      <c r="A59" s="88" t="s">
        <v>26</v>
      </c>
      <c r="B59" s="89" t="s">
        <v>26</v>
      </c>
      <c r="C59" s="135" t="s">
        <v>169</v>
      </c>
      <c r="D59" s="82">
        <v>34044</v>
      </c>
      <c r="E59" s="2246">
        <v>34608</v>
      </c>
      <c r="F59" s="2246">
        <v>6824</v>
      </c>
      <c r="G59" s="2246">
        <v>864</v>
      </c>
      <c r="H59" s="2246">
        <v>26920</v>
      </c>
      <c r="I59" s="2246">
        <v>8818</v>
      </c>
      <c r="J59" s="2246">
        <v>18102</v>
      </c>
      <c r="K59" s="2246">
        <v>21708</v>
      </c>
      <c r="L59" s="2246">
        <v>3011</v>
      </c>
      <c r="M59" s="2246">
        <v>2998</v>
      </c>
      <c r="N59" s="2246" t="s">
        <v>21</v>
      </c>
      <c r="O59" s="2246">
        <v>40</v>
      </c>
      <c r="P59" s="2246">
        <v>2958</v>
      </c>
      <c r="Q59" s="2246">
        <v>11</v>
      </c>
      <c r="R59" s="2246">
        <v>2947</v>
      </c>
      <c r="S59" s="208">
        <v>1465</v>
      </c>
      <c r="T59" s="1343" t="s">
        <v>32</v>
      </c>
      <c r="U59" s="623" t="s">
        <v>26</v>
      </c>
      <c r="V59" s="88" t="s">
        <v>26</v>
      </c>
      <c r="W59" s="89" t="s">
        <v>26</v>
      </c>
      <c r="X59" s="135" t="s">
        <v>169</v>
      </c>
      <c r="Y59" s="82">
        <v>92</v>
      </c>
      <c r="Z59" s="2246">
        <v>92</v>
      </c>
      <c r="AA59" s="2246" t="s">
        <v>21</v>
      </c>
      <c r="AB59" s="2246" t="s">
        <v>21</v>
      </c>
      <c r="AC59" s="2246">
        <v>92</v>
      </c>
      <c r="AD59" s="2246">
        <v>12</v>
      </c>
      <c r="AE59" s="2246">
        <v>80</v>
      </c>
      <c r="AF59" s="2246">
        <v>130</v>
      </c>
      <c r="AG59" s="2246" t="s">
        <v>21</v>
      </c>
      <c r="AH59" s="2246" t="s">
        <v>21</v>
      </c>
      <c r="AI59" s="2246" t="s">
        <v>21</v>
      </c>
      <c r="AJ59" s="2246" t="s">
        <v>21</v>
      </c>
      <c r="AK59" s="2246" t="s">
        <v>21</v>
      </c>
      <c r="AL59" s="2246" t="s">
        <v>21</v>
      </c>
      <c r="AM59" s="2246" t="s">
        <v>21</v>
      </c>
      <c r="AN59" s="208" t="s">
        <v>22</v>
      </c>
      <c r="AO59" s="1343" t="s">
        <v>32</v>
      </c>
      <c r="AP59" s="623" t="s">
        <v>26</v>
      </c>
      <c r="AQ59" s="88" t="s">
        <v>26</v>
      </c>
      <c r="AR59" s="89" t="s">
        <v>26</v>
      </c>
      <c r="AS59" s="135" t="s">
        <v>169</v>
      </c>
      <c r="AT59" s="82" t="s">
        <v>21</v>
      </c>
      <c r="AU59" s="2246" t="s">
        <v>21</v>
      </c>
      <c r="AV59" s="2246" t="s">
        <v>21</v>
      </c>
      <c r="AW59" s="2246" t="s">
        <v>21</v>
      </c>
      <c r="AX59" s="2246" t="s">
        <v>21</v>
      </c>
      <c r="AY59" s="2246" t="s">
        <v>21</v>
      </c>
      <c r="AZ59" s="2246" t="s">
        <v>21</v>
      </c>
      <c r="BA59" s="2246" t="s">
        <v>21</v>
      </c>
      <c r="BB59" s="2246">
        <v>1199</v>
      </c>
      <c r="BC59" s="2246">
        <v>1199</v>
      </c>
      <c r="BD59" s="2246">
        <v>710</v>
      </c>
      <c r="BE59" s="2246" t="s">
        <v>21</v>
      </c>
      <c r="BF59" s="2246">
        <v>489</v>
      </c>
      <c r="BG59" s="2246">
        <v>382</v>
      </c>
      <c r="BH59" s="2246">
        <v>107</v>
      </c>
      <c r="BI59" s="208" t="s">
        <v>22</v>
      </c>
      <c r="BJ59" s="1343" t="s">
        <v>32</v>
      </c>
      <c r="BK59" s="623" t="s">
        <v>26</v>
      </c>
      <c r="BL59" s="88" t="s">
        <v>26</v>
      </c>
      <c r="BM59" s="89" t="s">
        <v>26</v>
      </c>
      <c r="BN59" s="135" t="s">
        <v>169</v>
      </c>
      <c r="BO59" s="82">
        <v>159831</v>
      </c>
      <c r="BP59" s="2246">
        <v>159831</v>
      </c>
      <c r="BQ59" s="2246">
        <v>32374</v>
      </c>
      <c r="BR59" s="2246">
        <v>66511</v>
      </c>
      <c r="BS59" s="2246">
        <v>60946</v>
      </c>
      <c r="BT59" s="2246">
        <v>40434</v>
      </c>
      <c r="BU59" s="2246">
        <v>20513</v>
      </c>
      <c r="BV59" s="2246" t="s">
        <v>22</v>
      </c>
      <c r="BW59" s="2246" t="s">
        <v>21</v>
      </c>
      <c r="BX59" s="2246" t="s">
        <v>21</v>
      </c>
      <c r="BY59" s="2246" t="s">
        <v>21</v>
      </c>
      <c r="BZ59" s="2246" t="s">
        <v>21</v>
      </c>
      <c r="CA59" s="2246" t="s">
        <v>21</v>
      </c>
      <c r="CB59" s="2246" t="s">
        <v>21</v>
      </c>
      <c r="CC59" s="2246" t="s">
        <v>21</v>
      </c>
      <c r="CD59" s="208" t="s">
        <v>21</v>
      </c>
      <c r="CE59" s="1343" t="s">
        <v>32</v>
      </c>
      <c r="CF59" s="623" t="s">
        <v>26</v>
      </c>
      <c r="CG59" s="74"/>
      <c r="CH59" s="202"/>
      <c r="CI59" s="202"/>
      <c r="CJ59" s="202"/>
      <c r="CK59" s="202"/>
      <c r="CL59" s="202"/>
      <c r="CM59" s="202"/>
    </row>
    <row r="60" spans="1:91" ht="15" customHeight="1">
      <c r="A60" s="88" t="s">
        <v>26</v>
      </c>
      <c r="B60" s="89" t="s">
        <v>26</v>
      </c>
      <c r="C60" s="135" t="s">
        <v>170</v>
      </c>
      <c r="D60" s="82">
        <v>24220</v>
      </c>
      <c r="E60" s="2246">
        <v>24432</v>
      </c>
      <c r="F60" s="2246">
        <v>4357</v>
      </c>
      <c r="G60" s="2246">
        <v>465</v>
      </c>
      <c r="H60" s="2246">
        <v>19609</v>
      </c>
      <c r="I60" s="2246">
        <v>7068</v>
      </c>
      <c r="J60" s="2246">
        <v>12541</v>
      </c>
      <c r="K60" s="2246">
        <v>21480</v>
      </c>
      <c r="L60" s="2246">
        <v>2748</v>
      </c>
      <c r="M60" s="2246">
        <v>2803</v>
      </c>
      <c r="N60" s="2246" t="s">
        <v>21</v>
      </c>
      <c r="O60" s="2246">
        <v>32</v>
      </c>
      <c r="P60" s="2246">
        <v>2771</v>
      </c>
      <c r="Q60" s="2246">
        <v>9</v>
      </c>
      <c r="R60" s="2246">
        <v>2762</v>
      </c>
      <c r="S60" s="208">
        <v>1402</v>
      </c>
      <c r="T60" s="1343" t="s">
        <v>33</v>
      </c>
      <c r="U60" s="623" t="s">
        <v>26</v>
      </c>
      <c r="V60" s="88" t="s">
        <v>26</v>
      </c>
      <c r="W60" s="89" t="s">
        <v>26</v>
      </c>
      <c r="X60" s="135" t="s">
        <v>170</v>
      </c>
      <c r="Y60" s="82" t="s">
        <v>21</v>
      </c>
      <c r="Z60" s="2246" t="s">
        <v>21</v>
      </c>
      <c r="AA60" s="2246" t="s">
        <v>21</v>
      </c>
      <c r="AB60" s="2246" t="s">
        <v>21</v>
      </c>
      <c r="AC60" s="2246" t="s">
        <v>21</v>
      </c>
      <c r="AD60" s="2246" t="s">
        <v>21</v>
      </c>
      <c r="AE60" s="2246" t="s">
        <v>21</v>
      </c>
      <c r="AF60" s="2246">
        <v>130</v>
      </c>
      <c r="AG60" s="2246" t="s">
        <v>21</v>
      </c>
      <c r="AH60" s="2246" t="s">
        <v>21</v>
      </c>
      <c r="AI60" s="2246" t="s">
        <v>21</v>
      </c>
      <c r="AJ60" s="2246" t="s">
        <v>21</v>
      </c>
      <c r="AK60" s="2246" t="s">
        <v>21</v>
      </c>
      <c r="AL60" s="2246" t="s">
        <v>21</v>
      </c>
      <c r="AM60" s="2246" t="s">
        <v>21</v>
      </c>
      <c r="AN60" s="208" t="s">
        <v>22</v>
      </c>
      <c r="AO60" s="1343" t="s">
        <v>33</v>
      </c>
      <c r="AP60" s="623" t="s">
        <v>26</v>
      </c>
      <c r="AQ60" s="88" t="s">
        <v>26</v>
      </c>
      <c r="AR60" s="89" t="s">
        <v>26</v>
      </c>
      <c r="AS60" s="135" t="s">
        <v>170</v>
      </c>
      <c r="AT60" s="82" t="s">
        <v>21</v>
      </c>
      <c r="AU60" s="2246" t="s">
        <v>21</v>
      </c>
      <c r="AV60" s="2246" t="s">
        <v>21</v>
      </c>
      <c r="AW60" s="2246" t="s">
        <v>21</v>
      </c>
      <c r="AX60" s="2246" t="s">
        <v>21</v>
      </c>
      <c r="AY60" s="2246" t="s">
        <v>21</v>
      </c>
      <c r="AZ60" s="2246" t="s">
        <v>21</v>
      </c>
      <c r="BA60" s="2246" t="s">
        <v>21</v>
      </c>
      <c r="BB60" s="2246">
        <v>2158</v>
      </c>
      <c r="BC60" s="2246">
        <v>2158</v>
      </c>
      <c r="BD60" s="2246">
        <v>441</v>
      </c>
      <c r="BE60" s="2246">
        <v>1066</v>
      </c>
      <c r="BF60" s="2246">
        <v>651</v>
      </c>
      <c r="BG60" s="2246">
        <v>626</v>
      </c>
      <c r="BH60" s="2246">
        <v>25</v>
      </c>
      <c r="BI60" s="208" t="s">
        <v>22</v>
      </c>
      <c r="BJ60" s="1343" t="s">
        <v>33</v>
      </c>
      <c r="BK60" s="623" t="s">
        <v>26</v>
      </c>
      <c r="BL60" s="88" t="s">
        <v>26</v>
      </c>
      <c r="BM60" s="89" t="s">
        <v>26</v>
      </c>
      <c r="BN60" s="135" t="s">
        <v>170</v>
      </c>
      <c r="BO60" s="82">
        <v>117276</v>
      </c>
      <c r="BP60" s="2246">
        <v>117276</v>
      </c>
      <c r="BQ60" s="2246">
        <v>18994</v>
      </c>
      <c r="BR60" s="2246">
        <v>56400</v>
      </c>
      <c r="BS60" s="2246">
        <v>41882</v>
      </c>
      <c r="BT60" s="2246">
        <v>30014</v>
      </c>
      <c r="BU60" s="2246">
        <v>11868</v>
      </c>
      <c r="BV60" s="2246" t="s">
        <v>22</v>
      </c>
      <c r="BW60" s="2246" t="s">
        <v>21</v>
      </c>
      <c r="BX60" s="2246" t="s">
        <v>21</v>
      </c>
      <c r="BY60" s="2246" t="s">
        <v>21</v>
      </c>
      <c r="BZ60" s="2246" t="s">
        <v>21</v>
      </c>
      <c r="CA60" s="2246" t="s">
        <v>21</v>
      </c>
      <c r="CB60" s="2246" t="s">
        <v>21</v>
      </c>
      <c r="CC60" s="2246" t="s">
        <v>21</v>
      </c>
      <c r="CD60" s="208" t="s">
        <v>21</v>
      </c>
      <c r="CE60" s="1343" t="s">
        <v>33</v>
      </c>
      <c r="CF60" s="623" t="s">
        <v>26</v>
      </c>
      <c r="CG60" s="74"/>
      <c r="CH60" s="202"/>
      <c r="CI60" s="202"/>
      <c r="CJ60" s="202"/>
      <c r="CK60" s="202"/>
      <c r="CL60" s="202"/>
      <c r="CM60" s="202"/>
    </row>
    <row r="61" spans="1:91" ht="15" customHeight="1">
      <c r="A61" s="88" t="s">
        <v>26</v>
      </c>
      <c r="B61" s="89" t="s">
        <v>26</v>
      </c>
      <c r="C61" s="135" t="s">
        <v>171</v>
      </c>
      <c r="D61" s="82">
        <v>20240</v>
      </c>
      <c r="E61" s="2246">
        <v>20593</v>
      </c>
      <c r="F61" s="2246">
        <v>3276</v>
      </c>
      <c r="G61" s="2246">
        <v>629</v>
      </c>
      <c r="H61" s="2246">
        <v>16688</v>
      </c>
      <c r="I61" s="2246">
        <v>5892</v>
      </c>
      <c r="J61" s="2246">
        <v>10796</v>
      </c>
      <c r="K61" s="2246">
        <v>21073</v>
      </c>
      <c r="L61" s="2246">
        <v>2474</v>
      </c>
      <c r="M61" s="2246">
        <v>2459</v>
      </c>
      <c r="N61" s="2246" t="s">
        <v>21</v>
      </c>
      <c r="O61" s="2246">
        <v>32</v>
      </c>
      <c r="P61" s="2246">
        <v>2427</v>
      </c>
      <c r="Q61" s="2246">
        <v>8</v>
      </c>
      <c r="R61" s="2246">
        <v>2419</v>
      </c>
      <c r="S61" s="208">
        <v>1401</v>
      </c>
      <c r="T61" s="1343" t="s">
        <v>34</v>
      </c>
      <c r="U61" s="623" t="s">
        <v>26</v>
      </c>
      <c r="V61" s="88" t="s">
        <v>26</v>
      </c>
      <c r="W61" s="89" t="s">
        <v>26</v>
      </c>
      <c r="X61" s="135" t="s">
        <v>171</v>
      </c>
      <c r="Y61" s="82">
        <v>12</v>
      </c>
      <c r="Z61" s="2246" t="s">
        <v>21</v>
      </c>
      <c r="AA61" s="2246" t="s">
        <v>21</v>
      </c>
      <c r="AB61" s="2246" t="s">
        <v>21</v>
      </c>
      <c r="AC61" s="2246" t="s">
        <v>21</v>
      </c>
      <c r="AD61" s="2246" t="s">
        <v>21</v>
      </c>
      <c r="AE61" s="2246" t="s">
        <v>21</v>
      </c>
      <c r="AF61" s="2246">
        <v>142</v>
      </c>
      <c r="AG61" s="2246" t="s">
        <v>21</v>
      </c>
      <c r="AH61" s="2246" t="s">
        <v>21</v>
      </c>
      <c r="AI61" s="2246" t="s">
        <v>21</v>
      </c>
      <c r="AJ61" s="2246" t="s">
        <v>21</v>
      </c>
      <c r="AK61" s="2246" t="s">
        <v>21</v>
      </c>
      <c r="AL61" s="2246" t="s">
        <v>21</v>
      </c>
      <c r="AM61" s="2246" t="s">
        <v>21</v>
      </c>
      <c r="AN61" s="208" t="s">
        <v>22</v>
      </c>
      <c r="AO61" s="1343" t="s">
        <v>34</v>
      </c>
      <c r="AP61" s="623" t="s">
        <v>26</v>
      </c>
      <c r="AQ61" s="88" t="s">
        <v>26</v>
      </c>
      <c r="AR61" s="89" t="s">
        <v>26</v>
      </c>
      <c r="AS61" s="135" t="s">
        <v>171</v>
      </c>
      <c r="AT61" s="82" t="s">
        <v>21</v>
      </c>
      <c r="AU61" s="2246" t="s">
        <v>21</v>
      </c>
      <c r="AV61" s="2246" t="s">
        <v>21</v>
      </c>
      <c r="AW61" s="2246" t="s">
        <v>21</v>
      </c>
      <c r="AX61" s="2246" t="s">
        <v>21</v>
      </c>
      <c r="AY61" s="2246" t="s">
        <v>21</v>
      </c>
      <c r="AZ61" s="2246" t="s">
        <v>21</v>
      </c>
      <c r="BA61" s="2246" t="s">
        <v>21</v>
      </c>
      <c r="BB61" s="2246">
        <v>1602</v>
      </c>
      <c r="BC61" s="2246">
        <v>1602</v>
      </c>
      <c r="BD61" s="2246">
        <v>356</v>
      </c>
      <c r="BE61" s="2246">
        <v>884</v>
      </c>
      <c r="BF61" s="2246">
        <v>362</v>
      </c>
      <c r="BG61" s="2246">
        <v>344</v>
      </c>
      <c r="BH61" s="2246">
        <v>18</v>
      </c>
      <c r="BI61" s="208" t="s">
        <v>22</v>
      </c>
      <c r="BJ61" s="1343" t="s">
        <v>34</v>
      </c>
      <c r="BK61" s="623" t="s">
        <v>26</v>
      </c>
      <c r="BL61" s="88" t="s">
        <v>26</v>
      </c>
      <c r="BM61" s="89" t="s">
        <v>26</v>
      </c>
      <c r="BN61" s="135" t="s">
        <v>171</v>
      </c>
      <c r="BO61" s="82">
        <v>104657</v>
      </c>
      <c r="BP61" s="2246">
        <v>104657</v>
      </c>
      <c r="BQ61" s="2246">
        <v>13344</v>
      </c>
      <c r="BR61" s="2246">
        <v>52424</v>
      </c>
      <c r="BS61" s="2246">
        <v>38889</v>
      </c>
      <c r="BT61" s="2246">
        <v>27129</v>
      </c>
      <c r="BU61" s="2246">
        <v>11760</v>
      </c>
      <c r="BV61" s="2246" t="s">
        <v>22</v>
      </c>
      <c r="BW61" s="2246" t="s">
        <v>21</v>
      </c>
      <c r="BX61" s="2246" t="s">
        <v>21</v>
      </c>
      <c r="BY61" s="2246" t="s">
        <v>21</v>
      </c>
      <c r="BZ61" s="2246" t="s">
        <v>21</v>
      </c>
      <c r="CA61" s="2246" t="s">
        <v>21</v>
      </c>
      <c r="CB61" s="2246" t="s">
        <v>21</v>
      </c>
      <c r="CC61" s="2246" t="s">
        <v>21</v>
      </c>
      <c r="CD61" s="208" t="s">
        <v>21</v>
      </c>
      <c r="CE61" s="1343" t="s">
        <v>34</v>
      </c>
      <c r="CF61" s="623" t="s">
        <v>26</v>
      </c>
      <c r="CG61" s="74"/>
      <c r="CH61" s="202"/>
      <c r="CI61" s="202"/>
      <c r="CJ61" s="202"/>
      <c r="CK61" s="202"/>
      <c r="CL61" s="202"/>
      <c r="CM61" s="202"/>
    </row>
    <row r="62" spans="1:91" ht="15" customHeight="1">
      <c r="A62" s="88" t="s">
        <v>26</v>
      </c>
      <c r="B62" s="89" t="s">
        <v>26</v>
      </c>
      <c r="C62" s="135" t="s">
        <v>172</v>
      </c>
      <c r="D62" s="82">
        <v>24870</v>
      </c>
      <c r="E62" s="2246">
        <v>25100</v>
      </c>
      <c r="F62" s="2246">
        <v>3500</v>
      </c>
      <c r="G62" s="2246">
        <v>987</v>
      </c>
      <c r="H62" s="2246">
        <v>20613</v>
      </c>
      <c r="I62" s="2246">
        <v>6661</v>
      </c>
      <c r="J62" s="2246">
        <v>13952</v>
      </c>
      <c r="K62" s="2246">
        <v>20812</v>
      </c>
      <c r="L62" s="2246">
        <v>3236</v>
      </c>
      <c r="M62" s="2246">
        <v>3156</v>
      </c>
      <c r="N62" s="2246" t="s">
        <v>21</v>
      </c>
      <c r="O62" s="2246">
        <v>37</v>
      </c>
      <c r="P62" s="2246">
        <v>3119</v>
      </c>
      <c r="Q62" s="2246">
        <v>8</v>
      </c>
      <c r="R62" s="2246">
        <v>3111</v>
      </c>
      <c r="S62" s="208">
        <v>1452</v>
      </c>
      <c r="T62" s="1343" t="s">
        <v>35</v>
      </c>
      <c r="U62" s="623" t="s">
        <v>26</v>
      </c>
      <c r="V62" s="88" t="s">
        <v>26</v>
      </c>
      <c r="W62" s="89" t="s">
        <v>26</v>
      </c>
      <c r="X62" s="135" t="s">
        <v>172</v>
      </c>
      <c r="Y62" s="82">
        <v>200</v>
      </c>
      <c r="Z62" s="2246">
        <v>209</v>
      </c>
      <c r="AA62" s="2246" t="s">
        <v>21</v>
      </c>
      <c r="AB62" s="2246" t="s">
        <v>21</v>
      </c>
      <c r="AC62" s="2246">
        <v>209</v>
      </c>
      <c r="AD62" s="2246">
        <v>9</v>
      </c>
      <c r="AE62" s="2246">
        <v>200</v>
      </c>
      <c r="AF62" s="2246">
        <v>133</v>
      </c>
      <c r="AG62" s="2246" t="s">
        <v>21</v>
      </c>
      <c r="AH62" s="2246" t="s">
        <v>21</v>
      </c>
      <c r="AI62" s="2246" t="s">
        <v>21</v>
      </c>
      <c r="AJ62" s="2246" t="s">
        <v>21</v>
      </c>
      <c r="AK62" s="2246" t="s">
        <v>21</v>
      </c>
      <c r="AL62" s="2246" t="s">
        <v>21</v>
      </c>
      <c r="AM62" s="2246" t="s">
        <v>21</v>
      </c>
      <c r="AN62" s="208" t="s">
        <v>22</v>
      </c>
      <c r="AO62" s="1343" t="s">
        <v>35</v>
      </c>
      <c r="AP62" s="623" t="s">
        <v>26</v>
      </c>
      <c r="AQ62" s="88" t="s">
        <v>26</v>
      </c>
      <c r="AR62" s="89" t="s">
        <v>26</v>
      </c>
      <c r="AS62" s="135" t="s">
        <v>172</v>
      </c>
      <c r="AT62" s="82" t="s">
        <v>21</v>
      </c>
      <c r="AU62" s="2246" t="s">
        <v>21</v>
      </c>
      <c r="AV62" s="2246" t="s">
        <v>21</v>
      </c>
      <c r="AW62" s="2246" t="s">
        <v>21</v>
      </c>
      <c r="AX62" s="2246" t="s">
        <v>21</v>
      </c>
      <c r="AY62" s="2246" t="s">
        <v>21</v>
      </c>
      <c r="AZ62" s="2246" t="s">
        <v>21</v>
      </c>
      <c r="BA62" s="2246" t="s">
        <v>21</v>
      </c>
      <c r="BB62" s="2246">
        <v>2133</v>
      </c>
      <c r="BC62" s="2246">
        <v>2133</v>
      </c>
      <c r="BD62" s="2246">
        <v>373</v>
      </c>
      <c r="BE62" s="2246">
        <v>1195</v>
      </c>
      <c r="BF62" s="2246">
        <v>565</v>
      </c>
      <c r="BG62" s="2246">
        <v>535</v>
      </c>
      <c r="BH62" s="2246">
        <v>30</v>
      </c>
      <c r="BI62" s="208" t="s">
        <v>22</v>
      </c>
      <c r="BJ62" s="1343" t="s">
        <v>35</v>
      </c>
      <c r="BK62" s="623" t="s">
        <v>26</v>
      </c>
      <c r="BL62" s="88" t="s">
        <v>26</v>
      </c>
      <c r="BM62" s="89" t="s">
        <v>26</v>
      </c>
      <c r="BN62" s="135" t="s">
        <v>172</v>
      </c>
      <c r="BO62" s="82">
        <v>123677</v>
      </c>
      <c r="BP62" s="2246">
        <v>123677</v>
      </c>
      <c r="BQ62" s="2246">
        <v>14289</v>
      </c>
      <c r="BR62" s="2246">
        <v>62696</v>
      </c>
      <c r="BS62" s="2246">
        <v>46692</v>
      </c>
      <c r="BT62" s="2246">
        <v>32300</v>
      </c>
      <c r="BU62" s="2246">
        <v>14392</v>
      </c>
      <c r="BV62" s="2246" t="s">
        <v>22</v>
      </c>
      <c r="BW62" s="2246" t="s">
        <v>21</v>
      </c>
      <c r="BX62" s="2246" t="s">
        <v>21</v>
      </c>
      <c r="BY62" s="2246" t="s">
        <v>21</v>
      </c>
      <c r="BZ62" s="2246" t="s">
        <v>21</v>
      </c>
      <c r="CA62" s="2246" t="s">
        <v>21</v>
      </c>
      <c r="CB62" s="2246" t="s">
        <v>21</v>
      </c>
      <c r="CC62" s="2246" t="s">
        <v>21</v>
      </c>
      <c r="CD62" s="208" t="s">
        <v>21</v>
      </c>
      <c r="CE62" s="1343" t="s">
        <v>35</v>
      </c>
      <c r="CF62" s="623" t="s">
        <v>26</v>
      </c>
      <c r="CG62" s="74"/>
      <c r="CH62" s="202"/>
      <c r="CI62" s="202"/>
      <c r="CJ62" s="202"/>
      <c r="CK62" s="202"/>
      <c r="CL62" s="202"/>
      <c r="CM62" s="202"/>
    </row>
    <row r="63" spans="1:91" ht="15" customHeight="1">
      <c r="A63" s="88" t="s">
        <v>26</v>
      </c>
      <c r="B63" s="89" t="s">
        <v>26</v>
      </c>
      <c r="C63" s="135" t="s">
        <v>173</v>
      </c>
      <c r="D63" s="82">
        <v>25828</v>
      </c>
      <c r="E63" s="2246">
        <v>27112</v>
      </c>
      <c r="F63" s="2246">
        <v>4227</v>
      </c>
      <c r="G63" s="2246">
        <v>1476</v>
      </c>
      <c r="H63" s="2246">
        <v>21409</v>
      </c>
      <c r="I63" s="2246">
        <v>6622</v>
      </c>
      <c r="J63" s="2246">
        <v>14787</v>
      </c>
      <c r="K63" s="2246">
        <v>19485</v>
      </c>
      <c r="L63" s="2246">
        <v>3158</v>
      </c>
      <c r="M63" s="2246">
        <v>3152</v>
      </c>
      <c r="N63" s="2246" t="s">
        <v>21</v>
      </c>
      <c r="O63" s="2246">
        <v>42</v>
      </c>
      <c r="P63" s="2246">
        <v>3110</v>
      </c>
      <c r="Q63" s="2246">
        <v>9</v>
      </c>
      <c r="R63" s="2246">
        <v>3101</v>
      </c>
      <c r="S63" s="208">
        <v>1414</v>
      </c>
      <c r="T63" s="1343" t="s">
        <v>36</v>
      </c>
      <c r="U63" s="623" t="s">
        <v>26</v>
      </c>
      <c r="V63" s="88" t="s">
        <v>26</v>
      </c>
      <c r="W63" s="89" t="s">
        <v>26</v>
      </c>
      <c r="X63" s="135" t="s">
        <v>173</v>
      </c>
      <c r="Y63" s="82">
        <v>80</v>
      </c>
      <c r="Z63" s="2246">
        <v>80</v>
      </c>
      <c r="AA63" s="2246" t="s">
        <v>21</v>
      </c>
      <c r="AB63" s="2246" t="s">
        <v>21</v>
      </c>
      <c r="AC63" s="2246">
        <v>80</v>
      </c>
      <c r="AD63" s="2246" t="s">
        <v>21</v>
      </c>
      <c r="AE63" s="2246">
        <v>80</v>
      </c>
      <c r="AF63" s="2246">
        <v>133</v>
      </c>
      <c r="AG63" s="2246" t="s">
        <v>21</v>
      </c>
      <c r="AH63" s="2246" t="s">
        <v>21</v>
      </c>
      <c r="AI63" s="2246" t="s">
        <v>21</v>
      </c>
      <c r="AJ63" s="2246" t="s">
        <v>21</v>
      </c>
      <c r="AK63" s="2246" t="s">
        <v>21</v>
      </c>
      <c r="AL63" s="2246" t="s">
        <v>21</v>
      </c>
      <c r="AM63" s="2246" t="s">
        <v>21</v>
      </c>
      <c r="AN63" s="208" t="s">
        <v>22</v>
      </c>
      <c r="AO63" s="1343" t="s">
        <v>36</v>
      </c>
      <c r="AP63" s="623" t="s">
        <v>26</v>
      </c>
      <c r="AQ63" s="88" t="s">
        <v>26</v>
      </c>
      <c r="AR63" s="89" t="s">
        <v>26</v>
      </c>
      <c r="AS63" s="135" t="s">
        <v>173</v>
      </c>
      <c r="AT63" s="82" t="s">
        <v>21</v>
      </c>
      <c r="AU63" s="2246" t="s">
        <v>21</v>
      </c>
      <c r="AV63" s="2246" t="s">
        <v>21</v>
      </c>
      <c r="AW63" s="2246" t="s">
        <v>21</v>
      </c>
      <c r="AX63" s="2246" t="s">
        <v>21</v>
      </c>
      <c r="AY63" s="2246" t="s">
        <v>21</v>
      </c>
      <c r="AZ63" s="2246" t="s">
        <v>21</v>
      </c>
      <c r="BA63" s="2246" t="s">
        <v>21</v>
      </c>
      <c r="BB63" s="2246">
        <v>1595</v>
      </c>
      <c r="BC63" s="2246">
        <v>1595</v>
      </c>
      <c r="BD63" s="2246">
        <v>454</v>
      </c>
      <c r="BE63" s="2246">
        <v>584</v>
      </c>
      <c r="BF63" s="2246">
        <v>557</v>
      </c>
      <c r="BG63" s="2246">
        <v>505</v>
      </c>
      <c r="BH63" s="2246">
        <v>52</v>
      </c>
      <c r="BI63" s="208" t="s">
        <v>22</v>
      </c>
      <c r="BJ63" s="1343" t="s">
        <v>36</v>
      </c>
      <c r="BK63" s="623" t="s">
        <v>26</v>
      </c>
      <c r="BL63" s="88" t="s">
        <v>26</v>
      </c>
      <c r="BM63" s="89" t="s">
        <v>26</v>
      </c>
      <c r="BN63" s="135" t="s">
        <v>173</v>
      </c>
      <c r="BO63" s="82">
        <v>134943</v>
      </c>
      <c r="BP63" s="2246">
        <v>134943</v>
      </c>
      <c r="BQ63" s="2246">
        <v>16228</v>
      </c>
      <c r="BR63" s="2246">
        <v>68126</v>
      </c>
      <c r="BS63" s="2246">
        <v>50589</v>
      </c>
      <c r="BT63" s="2246">
        <v>31571</v>
      </c>
      <c r="BU63" s="2246">
        <v>19018</v>
      </c>
      <c r="BV63" s="2246" t="s">
        <v>22</v>
      </c>
      <c r="BW63" s="2246" t="s">
        <v>21</v>
      </c>
      <c r="BX63" s="2246" t="s">
        <v>21</v>
      </c>
      <c r="BY63" s="2246" t="s">
        <v>21</v>
      </c>
      <c r="BZ63" s="2246" t="s">
        <v>21</v>
      </c>
      <c r="CA63" s="2246" t="s">
        <v>21</v>
      </c>
      <c r="CB63" s="2246" t="s">
        <v>21</v>
      </c>
      <c r="CC63" s="2246" t="s">
        <v>21</v>
      </c>
      <c r="CD63" s="208" t="s">
        <v>21</v>
      </c>
      <c r="CE63" s="1343" t="s">
        <v>36</v>
      </c>
      <c r="CF63" s="623" t="s">
        <v>26</v>
      </c>
      <c r="CG63" s="74"/>
      <c r="CH63" s="202"/>
      <c r="CI63" s="202"/>
      <c r="CJ63" s="202"/>
      <c r="CK63" s="202"/>
      <c r="CL63" s="202"/>
      <c r="CM63" s="202"/>
    </row>
    <row r="64" spans="1:91" ht="15" customHeight="1">
      <c r="A64" s="88" t="s">
        <v>26</v>
      </c>
      <c r="B64" s="89" t="s">
        <v>26</v>
      </c>
      <c r="C64" s="135" t="s">
        <v>174</v>
      </c>
      <c r="D64" s="82">
        <v>25311</v>
      </c>
      <c r="E64" s="2246">
        <v>23706</v>
      </c>
      <c r="F64" s="2246">
        <v>3703</v>
      </c>
      <c r="G64" s="2246">
        <v>1351</v>
      </c>
      <c r="H64" s="2246">
        <v>18653</v>
      </c>
      <c r="I64" s="2246">
        <v>5440</v>
      </c>
      <c r="J64" s="2246">
        <v>13212</v>
      </c>
      <c r="K64" s="2246">
        <v>21079</v>
      </c>
      <c r="L64" s="2246">
        <v>2833</v>
      </c>
      <c r="M64" s="2246">
        <v>2732</v>
      </c>
      <c r="N64" s="2246" t="s">
        <v>21</v>
      </c>
      <c r="O64" s="2246">
        <v>35</v>
      </c>
      <c r="P64" s="2246">
        <v>2697</v>
      </c>
      <c r="Q64" s="2246">
        <v>7</v>
      </c>
      <c r="R64" s="2246">
        <v>2690</v>
      </c>
      <c r="S64" s="208">
        <v>1488</v>
      </c>
      <c r="T64" s="1343" t="s">
        <v>37</v>
      </c>
      <c r="U64" s="623" t="s">
        <v>26</v>
      </c>
      <c r="V64" s="88" t="s">
        <v>26</v>
      </c>
      <c r="W64" s="89" t="s">
        <v>26</v>
      </c>
      <c r="X64" s="135" t="s">
        <v>174</v>
      </c>
      <c r="Y64" s="82">
        <v>20</v>
      </c>
      <c r="Z64" s="2246">
        <v>20</v>
      </c>
      <c r="AA64" s="2246" t="s">
        <v>21</v>
      </c>
      <c r="AB64" s="2246" t="s">
        <v>21</v>
      </c>
      <c r="AC64" s="2246">
        <v>20</v>
      </c>
      <c r="AD64" s="2246" t="s">
        <v>21</v>
      </c>
      <c r="AE64" s="2246">
        <v>20</v>
      </c>
      <c r="AF64" s="2246">
        <v>133</v>
      </c>
      <c r="AG64" s="2246" t="s">
        <v>21</v>
      </c>
      <c r="AH64" s="2246" t="s">
        <v>21</v>
      </c>
      <c r="AI64" s="2246" t="s">
        <v>21</v>
      </c>
      <c r="AJ64" s="2246" t="s">
        <v>21</v>
      </c>
      <c r="AK64" s="2246" t="s">
        <v>21</v>
      </c>
      <c r="AL64" s="2246" t="s">
        <v>21</v>
      </c>
      <c r="AM64" s="2246" t="s">
        <v>21</v>
      </c>
      <c r="AN64" s="208" t="s">
        <v>22</v>
      </c>
      <c r="AO64" s="1343" t="s">
        <v>37</v>
      </c>
      <c r="AP64" s="623" t="s">
        <v>26</v>
      </c>
      <c r="AQ64" s="88" t="s">
        <v>26</v>
      </c>
      <c r="AR64" s="89" t="s">
        <v>26</v>
      </c>
      <c r="AS64" s="135" t="s">
        <v>174</v>
      </c>
      <c r="AT64" s="82" t="s">
        <v>21</v>
      </c>
      <c r="AU64" s="2246" t="s">
        <v>21</v>
      </c>
      <c r="AV64" s="2246" t="s">
        <v>21</v>
      </c>
      <c r="AW64" s="2246" t="s">
        <v>21</v>
      </c>
      <c r="AX64" s="2246" t="s">
        <v>21</v>
      </c>
      <c r="AY64" s="2246" t="s">
        <v>21</v>
      </c>
      <c r="AZ64" s="2246" t="s">
        <v>21</v>
      </c>
      <c r="BA64" s="2246" t="s">
        <v>21</v>
      </c>
      <c r="BB64" s="2246">
        <v>1622</v>
      </c>
      <c r="BC64" s="2246">
        <v>1622</v>
      </c>
      <c r="BD64" s="2246">
        <v>295</v>
      </c>
      <c r="BE64" s="2246">
        <v>940</v>
      </c>
      <c r="BF64" s="2246">
        <v>387</v>
      </c>
      <c r="BG64" s="2246">
        <v>342</v>
      </c>
      <c r="BH64" s="2246">
        <v>45</v>
      </c>
      <c r="BI64" s="208" t="s">
        <v>22</v>
      </c>
      <c r="BJ64" s="1343" t="s">
        <v>37</v>
      </c>
      <c r="BK64" s="623" t="s">
        <v>26</v>
      </c>
      <c r="BL64" s="88" t="s">
        <v>26</v>
      </c>
      <c r="BM64" s="89" t="s">
        <v>26</v>
      </c>
      <c r="BN64" s="135" t="s">
        <v>174</v>
      </c>
      <c r="BO64" s="82">
        <v>122847</v>
      </c>
      <c r="BP64" s="2246">
        <v>122847</v>
      </c>
      <c r="BQ64" s="2246">
        <v>15767</v>
      </c>
      <c r="BR64" s="2246">
        <v>61094</v>
      </c>
      <c r="BS64" s="2246">
        <v>45986</v>
      </c>
      <c r="BT64" s="2246">
        <v>27973</v>
      </c>
      <c r="BU64" s="2246">
        <v>18013</v>
      </c>
      <c r="BV64" s="2246" t="s">
        <v>22</v>
      </c>
      <c r="BW64" s="2246" t="s">
        <v>21</v>
      </c>
      <c r="BX64" s="2246" t="s">
        <v>21</v>
      </c>
      <c r="BY64" s="2246" t="s">
        <v>21</v>
      </c>
      <c r="BZ64" s="2246" t="s">
        <v>21</v>
      </c>
      <c r="CA64" s="2246" t="s">
        <v>21</v>
      </c>
      <c r="CB64" s="2246" t="s">
        <v>21</v>
      </c>
      <c r="CC64" s="2246" t="s">
        <v>21</v>
      </c>
      <c r="CD64" s="208" t="s">
        <v>21</v>
      </c>
      <c r="CE64" s="1343" t="s">
        <v>37</v>
      </c>
      <c r="CF64" s="623" t="s">
        <v>26</v>
      </c>
      <c r="CG64" s="74"/>
      <c r="CH64" s="202"/>
      <c r="CI64" s="202"/>
      <c r="CJ64" s="202"/>
      <c r="CK64" s="202"/>
      <c r="CL64" s="202"/>
      <c r="CM64" s="202"/>
    </row>
    <row r="65" spans="1:91" ht="15" customHeight="1">
      <c r="A65" s="88" t="s">
        <v>26</v>
      </c>
      <c r="B65" s="89" t="s">
        <v>26</v>
      </c>
      <c r="C65" s="135" t="s">
        <v>175</v>
      </c>
      <c r="D65" s="82">
        <v>24701</v>
      </c>
      <c r="E65" s="2246">
        <v>25169</v>
      </c>
      <c r="F65" s="2246">
        <v>3643</v>
      </c>
      <c r="G65" s="2246">
        <v>1073</v>
      </c>
      <c r="H65" s="2246">
        <v>20454</v>
      </c>
      <c r="I65" s="2246">
        <v>6645</v>
      </c>
      <c r="J65" s="2246">
        <v>13809</v>
      </c>
      <c r="K65" s="2246">
        <v>20489</v>
      </c>
      <c r="L65" s="2246">
        <v>2907</v>
      </c>
      <c r="M65" s="2246">
        <v>2902</v>
      </c>
      <c r="N65" s="2246" t="s">
        <v>21</v>
      </c>
      <c r="O65" s="2246">
        <v>39</v>
      </c>
      <c r="P65" s="2246">
        <v>2863</v>
      </c>
      <c r="Q65" s="2246">
        <v>10</v>
      </c>
      <c r="R65" s="2246">
        <v>2853</v>
      </c>
      <c r="S65" s="208">
        <v>1477</v>
      </c>
      <c r="T65" s="1343" t="s">
        <v>38</v>
      </c>
      <c r="U65" s="623" t="s">
        <v>26</v>
      </c>
      <c r="V65" s="88" t="s">
        <v>26</v>
      </c>
      <c r="W65" s="89" t="s">
        <v>26</v>
      </c>
      <c r="X65" s="135" t="s">
        <v>175</v>
      </c>
      <c r="Y65" s="82">
        <v>135</v>
      </c>
      <c r="Z65" s="2246">
        <v>120</v>
      </c>
      <c r="AA65" s="2246" t="s">
        <v>21</v>
      </c>
      <c r="AB65" s="2246" t="s">
        <v>21</v>
      </c>
      <c r="AC65" s="2246">
        <v>120</v>
      </c>
      <c r="AD65" s="2246" t="s">
        <v>21</v>
      </c>
      <c r="AE65" s="2246">
        <v>120</v>
      </c>
      <c r="AF65" s="2246">
        <v>148</v>
      </c>
      <c r="AG65" s="2246" t="s">
        <v>21</v>
      </c>
      <c r="AH65" s="2246" t="s">
        <v>21</v>
      </c>
      <c r="AI65" s="2246" t="s">
        <v>21</v>
      </c>
      <c r="AJ65" s="2246" t="s">
        <v>21</v>
      </c>
      <c r="AK65" s="2246" t="s">
        <v>21</v>
      </c>
      <c r="AL65" s="2246" t="s">
        <v>21</v>
      </c>
      <c r="AM65" s="2246" t="s">
        <v>21</v>
      </c>
      <c r="AN65" s="208" t="s">
        <v>22</v>
      </c>
      <c r="AO65" s="1343" t="s">
        <v>38</v>
      </c>
      <c r="AP65" s="623" t="s">
        <v>26</v>
      </c>
      <c r="AQ65" s="88" t="s">
        <v>26</v>
      </c>
      <c r="AR65" s="89" t="s">
        <v>26</v>
      </c>
      <c r="AS65" s="135" t="s">
        <v>175</v>
      </c>
      <c r="AT65" s="82" t="s">
        <v>21</v>
      </c>
      <c r="AU65" s="2246" t="s">
        <v>21</v>
      </c>
      <c r="AV65" s="2246" t="s">
        <v>21</v>
      </c>
      <c r="AW65" s="2246" t="s">
        <v>21</v>
      </c>
      <c r="AX65" s="2246" t="s">
        <v>21</v>
      </c>
      <c r="AY65" s="2246" t="s">
        <v>21</v>
      </c>
      <c r="AZ65" s="2246" t="s">
        <v>21</v>
      </c>
      <c r="BA65" s="2246" t="s">
        <v>21</v>
      </c>
      <c r="BB65" s="2246">
        <v>1807</v>
      </c>
      <c r="BC65" s="2246">
        <v>1807</v>
      </c>
      <c r="BD65" s="2246">
        <v>364</v>
      </c>
      <c r="BE65" s="2246">
        <v>995</v>
      </c>
      <c r="BF65" s="2246">
        <v>448</v>
      </c>
      <c r="BG65" s="2246">
        <v>411</v>
      </c>
      <c r="BH65" s="2246">
        <v>37</v>
      </c>
      <c r="BI65" s="208" t="s">
        <v>22</v>
      </c>
      <c r="BJ65" s="1343" t="s">
        <v>38</v>
      </c>
      <c r="BK65" s="623" t="s">
        <v>26</v>
      </c>
      <c r="BL65" s="88" t="s">
        <v>26</v>
      </c>
      <c r="BM65" s="89" t="s">
        <v>26</v>
      </c>
      <c r="BN65" s="135" t="s">
        <v>175</v>
      </c>
      <c r="BO65" s="82">
        <v>126622</v>
      </c>
      <c r="BP65" s="2246">
        <v>126622</v>
      </c>
      <c r="BQ65" s="2246">
        <v>14214</v>
      </c>
      <c r="BR65" s="2246">
        <v>65455</v>
      </c>
      <c r="BS65" s="2246">
        <v>46952</v>
      </c>
      <c r="BT65" s="2246">
        <v>30850</v>
      </c>
      <c r="BU65" s="2246">
        <v>16102</v>
      </c>
      <c r="BV65" s="2246" t="s">
        <v>22</v>
      </c>
      <c r="BW65" s="2246" t="s">
        <v>21</v>
      </c>
      <c r="BX65" s="2246" t="s">
        <v>21</v>
      </c>
      <c r="BY65" s="2246" t="s">
        <v>21</v>
      </c>
      <c r="BZ65" s="2246" t="s">
        <v>21</v>
      </c>
      <c r="CA65" s="2246" t="s">
        <v>21</v>
      </c>
      <c r="CB65" s="2246" t="s">
        <v>21</v>
      </c>
      <c r="CC65" s="2246" t="s">
        <v>21</v>
      </c>
      <c r="CD65" s="208" t="s">
        <v>21</v>
      </c>
      <c r="CE65" s="1343" t="s">
        <v>38</v>
      </c>
      <c r="CF65" s="623" t="s">
        <v>26</v>
      </c>
      <c r="CG65" s="74"/>
      <c r="CH65" s="202"/>
      <c r="CI65" s="202"/>
      <c r="CJ65" s="202"/>
      <c r="CK65" s="202"/>
      <c r="CL65" s="202"/>
      <c r="CM65" s="202"/>
    </row>
    <row r="66" spans="1:91" ht="15" customHeight="1">
      <c r="A66" s="88" t="s">
        <v>26</v>
      </c>
      <c r="B66" s="89" t="s">
        <v>26</v>
      </c>
      <c r="C66" s="135" t="s">
        <v>176</v>
      </c>
      <c r="D66" s="82">
        <v>24372</v>
      </c>
      <c r="E66" s="2246">
        <v>24673</v>
      </c>
      <c r="F66" s="2246">
        <v>3782</v>
      </c>
      <c r="G66" s="2246">
        <v>408</v>
      </c>
      <c r="H66" s="2246">
        <v>20483</v>
      </c>
      <c r="I66" s="2246">
        <v>7210</v>
      </c>
      <c r="J66" s="2246">
        <v>13273</v>
      </c>
      <c r="K66" s="2246">
        <v>20099</v>
      </c>
      <c r="L66" s="2246">
        <v>3088</v>
      </c>
      <c r="M66" s="2246">
        <v>3049</v>
      </c>
      <c r="N66" s="2246" t="s">
        <v>21</v>
      </c>
      <c r="O66" s="2246">
        <v>39</v>
      </c>
      <c r="P66" s="2246">
        <v>3010</v>
      </c>
      <c r="Q66" s="2246">
        <v>9</v>
      </c>
      <c r="R66" s="2246">
        <v>3001</v>
      </c>
      <c r="S66" s="208">
        <v>1475</v>
      </c>
      <c r="T66" s="1343" t="s">
        <v>39</v>
      </c>
      <c r="U66" s="623" t="s">
        <v>26</v>
      </c>
      <c r="V66" s="88" t="s">
        <v>26</v>
      </c>
      <c r="W66" s="89" t="s">
        <v>26</v>
      </c>
      <c r="X66" s="135" t="s">
        <v>176</v>
      </c>
      <c r="Y66" s="82" t="s">
        <v>21</v>
      </c>
      <c r="Z66" s="2246">
        <v>5</v>
      </c>
      <c r="AA66" s="2246" t="s">
        <v>21</v>
      </c>
      <c r="AB66" s="2246" t="s">
        <v>21</v>
      </c>
      <c r="AC66" s="2246">
        <v>5</v>
      </c>
      <c r="AD66" s="2246">
        <v>5</v>
      </c>
      <c r="AE66" s="2246" t="s">
        <v>21</v>
      </c>
      <c r="AF66" s="2246">
        <v>143</v>
      </c>
      <c r="AG66" s="2246" t="s">
        <v>21</v>
      </c>
      <c r="AH66" s="2246" t="s">
        <v>21</v>
      </c>
      <c r="AI66" s="2246" t="s">
        <v>21</v>
      </c>
      <c r="AJ66" s="2246" t="s">
        <v>21</v>
      </c>
      <c r="AK66" s="2246" t="s">
        <v>21</v>
      </c>
      <c r="AL66" s="2246" t="s">
        <v>21</v>
      </c>
      <c r="AM66" s="2246" t="s">
        <v>21</v>
      </c>
      <c r="AN66" s="208" t="s">
        <v>22</v>
      </c>
      <c r="AO66" s="1343" t="s">
        <v>39</v>
      </c>
      <c r="AP66" s="623" t="s">
        <v>26</v>
      </c>
      <c r="AQ66" s="88" t="s">
        <v>26</v>
      </c>
      <c r="AR66" s="89" t="s">
        <v>26</v>
      </c>
      <c r="AS66" s="135" t="s">
        <v>176</v>
      </c>
      <c r="AT66" s="82" t="s">
        <v>21</v>
      </c>
      <c r="AU66" s="2246" t="s">
        <v>21</v>
      </c>
      <c r="AV66" s="2246" t="s">
        <v>21</v>
      </c>
      <c r="AW66" s="2246" t="s">
        <v>21</v>
      </c>
      <c r="AX66" s="2246" t="s">
        <v>21</v>
      </c>
      <c r="AY66" s="2246" t="s">
        <v>21</v>
      </c>
      <c r="AZ66" s="2246" t="s">
        <v>21</v>
      </c>
      <c r="BA66" s="2246" t="s">
        <v>21</v>
      </c>
      <c r="BB66" s="2246">
        <v>1883</v>
      </c>
      <c r="BC66" s="2246">
        <v>1883</v>
      </c>
      <c r="BD66" s="2246">
        <v>400</v>
      </c>
      <c r="BE66" s="2246">
        <v>872</v>
      </c>
      <c r="BF66" s="2246">
        <v>611</v>
      </c>
      <c r="BG66" s="2246">
        <v>588</v>
      </c>
      <c r="BH66" s="2246">
        <v>23</v>
      </c>
      <c r="BI66" s="208" t="s">
        <v>22</v>
      </c>
      <c r="BJ66" s="1343" t="s">
        <v>39</v>
      </c>
      <c r="BK66" s="623" t="s">
        <v>26</v>
      </c>
      <c r="BL66" s="88" t="s">
        <v>26</v>
      </c>
      <c r="BM66" s="89" t="s">
        <v>26</v>
      </c>
      <c r="BN66" s="135" t="s">
        <v>176</v>
      </c>
      <c r="BO66" s="82">
        <v>124320</v>
      </c>
      <c r="BP66" s="2246">
        <v>124320</v>
      </c>
      <c r="BQ66" s="2246">
        <v>16060</v>
      </c>
      <c r="BR66" s="2246">
        <v>60863</v>
      </c>
      <c r="BS66" s="2246">
        <v>47397</v>
      </c>
      <c r="BT66" s="2246">
        <v>32971</v>
      </c>
      <c r="BU66" s="2246">
        <v>14425</v>
      </c>
      <c r="BV66" s="2246" t="s">
        <v>22</v>
      </c>
      <c r="BW66" s="2246" t="s">
        <v>21</v>
      </c>
      <c r="BX66" s="2246" t="s">
        <v>21</v>
      </c>
      <c r="BY66" s="2246" t="s">
        <v>21</v>
      </c>
      <c r="BZ66" s="2246" t="s">
        <v>21</v>
      </c>
      <c r="CA66" s="2246" t="s">
        <v>21</v>
      </c>
      <c r="CB66" s="2246" t="s">
        <v>21</v>
      </c>
      <c r="CC66" s="2246" t="s">
        <v>21</v>
      </c>
      <c r="CD66" s="208" t="s">
        <v>21</v>
      </c>
      <c r="CE66" s="1343" t="s">
        <v>39</v>
      </c>
      <c r="CF66" s="623" t="s">
        <v>26</v>
      </c>
      <c r="CG66" s="74"/>
      <c r="CH66" s="202"/>
      <c r="CI66" s="202"/>
      <c r="CJ66" s="202"/>
      <c r="CK66" s="202"/>
      <c r="CL66" s="202"/>
      <c r="CM66" s="202"/>
    </row>
    <row r="67" spans="1:91" ht="15" customHeight="1">
      <c r="A67" s="88" t="s">
        <v>26</v>
      </c>
      <c r="B67" s="89" t="s">
        <v>26</v>
      </c>
      <c r="C67" s="135" t="s">
        <v>177</v>
      </c>
      <c r="D67" s="82">
        <v>30317</v>
      </c>
      <c r="E67" s="2246">
        <v>28587</v>
      </c>
      <c r="F67" s="2246">
        <v>4932</v>
      </c>
      <c r="G67" s="2246">
        <v>408</v>
      </c>
      <c r="H67" s="2246">
        <v>23247</v>
      </c>
      <c r="I67" s="2246">
        <v>7670</v>
      </c>
      <c r="J67" s="2246">
        <v>15577</v>
      </c>
      <c r="K67" s="2246">
        <v>21750</v>
      </c>
      <c r="L67" s="2246">
        <v>3321</v>
      </c>
      <c r="M67" s="2246">
        <v>3333</v>
      </c>
      <c r="N67" s="2246" t="s">
        <v>21</v>
      </c>
      <c r="O67" s="2246">
        <v>34</v>
      </c>
      <c r="P67" s="2246">
        <v>3299</v>
      </c>
      <c r="Q67" s="2246">
        <v>10</v>
      </c>
      <c r="R67" s="2246">
        <v>3289</v>
      </c>
      <c r="S67" s="208">
        <v>1409</v>
      </c>
      <c r="T67" s="1343" t="s">
        <v>40</v>
      </c>
      <c r="U67" s="623" t="s">
        <v>26</v>
      </c>
      <c r="V67" s="88" t="s">
        <v>26</v>
      </c>
      <c r="W67" s="89" t="s">
        <v>26</v>
      </c>
      <c r="X67" s="135" t="s">
        <v>177</v>
      </c>
      <c r="Y67" s="82">
        <v>80</v>
      </c>
      <c r="Z67" s="2246">
        <v>83</v>
      </c>
      <c r="AA67" s="2246" t="s">
        <v>21</v>
      </c>
      <c r="AB67" s="2246" t="s">
        <v>21</v>
      </c>
      <c r="AC67" s="2246">
        <v>83</v>
      </c>
      <c r="AD67" s="2246">
        <v>3</v>
      </c>
      <c r="AE67" s="2246">
        <v>80</v>
      </c>
      <c r="AF67" s="2246">
        <v>140</v>
      </c>
      <c r="AG67" s="2246" t="s">
        <v>21</v>
      </c>
      <c r="AH67" s="2246" t="s">
        <v>21</v>
      </c>
      <c r="AI67" s="2246" t="s">
        <v>21</v>
      </c>
      <c r="AJ67" s="2246" t="s">
        <v>21</v>
      </c>
      <c r="AK67" s="2246" t="s">
        <v>21</v>
      </c>
      <c r="AL67" s="2246" t="s">
        <v>21</v>
      </c>
      <c r="AM67" s="2246" t="s">
        <v>21</v>
      </c>
      <c r="AN67" s="208" t="s">
        <v>22</v>
      </c>
      <c r="AO67" s="1343" t="s">
        <v>40</v>
      </c>
      <c r="AP67" s="623" t="s">
        <v>26</v>
      </c>
      <c r="AQ67" s="88" t="s">
        <v>26</v>
      </c>
      <c r="AR67" s="89" t="s">
        <v>26</v>
      </c>
      <c r="AS67" s="135" t="s">
        <v>177</v>
      </c>
      <c r="AT67" s="82" t="s">
        <v>21</v>
      </c>
      <c r="AU67" s="2246" t="s">
        <v>21</v>
      </c>
      <c r="AV67" s="2246" t="s">
        <v>21</v>
      </c>
      <c r="AW67" s="2246" t="s">
        <v>21</v>
      </c>
      <c r="AX67" s="2246" t="s">
        <v>21</v>
      </c>
      <c r="AY67" s="2246" t="s">
        <v>21</v>
      </c>
      <c r="AZ67" s="2246" t="s">
        <v>21</v>
      </c>
      <c r="BA67" s="2246" t="s">
        <v>21</v>
      </c>
      <c r="BB67" s="2246">
        <v>2414</v>
      </c>
      <c r="BC67" s="2246">
        <v>2414</v>
      </c>
      <c r="BD67" s="2246">
        <v>677</v>
      </c>
      <c r="BE67" s="2246">
        <v>996</v>
      </c>
      <c r="BF67" s="2246">
        <v>741</v>
      </c>
      <c r="BG67" s="2246">
        <v>696</v>
      </c>
      <c r="BH67" s="2246">
        <v>45</v>
      </c>
      <c r="BI67" s="208" t="s">
        <v>22</v>
      </c>
      <c r="BJ67" s="1343" t="s">
        <v>40</v>
      </c>
      <c r="BK67" s="623" t="s">
        <v>26</v>
      </c>
      <c r="BL67" s="88" t="s">
        <v>26</v>
      </c>
      <c r="BM67" s="89" t="s">
        <v>26</v>
      </c>
      <c r="BN67" s="135" t="s">
        <v>177</v>
      </c>
      <c r="BO67" s="82">
        <v>134577</v>
      </c>
      <c r="BP67" s="2246">
        <v>134577</v>
      </c>
      <c r="BQ67" s="2246">
        <v>22923</v>
      </c>
      <c r="BR67" s="2246">
        <v>59403</v>
      </c>
      <c r="BS67" s="2246">
        <v>52251</v>
      </c>
      <c r="BT67" s="2246">
        <v>35832</v>
      </c>
      <c r="BU67" s="2246">
        <v>16418</v>
      </c>
      <c r="BV67" s="2246" t="s">
        <v>22</v>
      </c>
      <c r="BW67" s="2246" t="s">
        <v>21</v>
      </c>
      <c r="BX67" s="2246" t="s">
        <v>21</v>
      </c>
      <c r="BY67" s="2246" t="s">
        <v>21</v>
      </c>
      <c r="BZ67" s="2246" t="s">
        <v>21</v>
      </c>
      <c r="CA67" s="2246" t="s">
        <v>21</v>
      </c>
      <c r="CB67" s="2246" t="s">
        <v>21</v>
      </c>
      <c r="CC67" s="2246" t="s">
        <v>21</v>
      </c>
      <c r="CD67" s="208" t="s">
        <v>21</v>
      </c>
      <c r="CE67" s="1343" t="s">
        <v>40</v>
      </c>
      <c r="CF67" s="623" t="s">
        <v>26</v>
      </c>
      <c r="CG67" s="74"/>
      <c r="CH67" s="202"/>
      <c r="CI67" s="202"/>
      <c r="CJ67" s="202"/>
      <c r="CK67" s="202"/>
      <c r="CL67" s="202"/>
      <c r="CM67" s="202"/>
    </row>
    <row r="68" spans="1:91" ht="15" customHeight="1">
      <c r="A68" s="104" t="s">
        <v>26</v>
      </c>
      <c r="B68" s="105" t="s">
        <v>26</v>
      </c>
      <c r="C68" s="1088" t="s">
        <v>178</v>
      </c>
      <c r="D68" s="106">
        <v>33766</v>
      </c>
      <c r="E68" s="2247">
        <v>34100</v>
      </c>
      <c r="F68" s="2247">
        <v>7353</v>
      </c>
      <c r="G68" s="2247">
        <v>543</v>
      </c>
      <c r="H68" s="2247">
        <v>26203</v>
      </c>
      <c r="I68" s="2247">
        <v>8079</v>
      </c>
      <c r="J68" s="2247">
        <v>18124</v>
      </c>
      <c r="K68" s="2247">
        <v>21432</v>
      </c>
      <c r="L68" s="2247">
        <v>3087</v>
      </c>
      <c r="M68" s="2247">
        <v>2908</v>
      </c>
      <c r="N68" s="2247" t="s">
        <v>21</v>
      </c>
      <c r="O68" s="2247">
        <v>33</v>
      </c>
      <c r="P68" s="2247">
        <v>2875</v>
      </c>
      <c r="Q68" s="2247">
        <v>8</v>
      </c>
      <c r="R68" s="2247">
        <v>2867</v>
      </c>
      <c r="S68" s="486">
        <v>1558</v>
      </c>
      <c r="T68" s="1345" t="s">
        <v>41</v>
      </c>
      <c r="U68" s="626" t="s">
        <v>26</v>
      </c>
      <c r="V68" s="104" t="s">
        <v>26</v>
      </c>
      <c r="W68" s="105" t="s">
        <v>26</v>
      </c>
      <c r="X68" s="1088" t="s">
        <v>178</v>
      </c>
      <c r="Y68" s="106">
        <v>6</v>
      </c>
      <c r="Z68" s="2247">
        <v>6</v>
      </c>
      <c r="AA68" s="2247" t="s">
        <v>21</v>
      </c>
      <c r="AB68" s="2247" t="s">
        <v>21</v>
      </c>
      <c r="AC68" s="2247">
        <v>6</v>
      </c>
      <c r="AD68" s="2247" t="s">
        <v>21</v>
      </c>
      <c r="AE68" s="2247">
        <v>6</v>
      </c>
      <c r="AF68" s="2247">
        <v>140</v>
      </c>
      <c r="AG68" s="2247" t="s">
        <v>21</v>
      </c>
      <c r="AH68" s="2247" t="s">
        <v>21</v>
      </c>
      <c r="AI68" s="2247" t="s">
        <v>21</v>
      </c>
      <c r="AJ68" s="2247" t="s">
        <v>21</v>
      </c>
      <c r="AK68" s="2247" t="s">
        <v>21</v>
      </c>
      <c r="AL68" s="2247" t="s">
        <v>21</v>
      </c>
      <c r="AM68" s="2247" t="s">
        <v>21</v>
      </c>
      <c r="AN68" s="486" t="s">
        <v>22</v>
      </c>
      <c r="AO68" s="1345" t="s">
        <v>41</v>
      </c>
      <c r="AP68" s="626" t="s">
        <v>26</v>
      </c>
      <c r="AQ68" s="104" t="s">
        <v>26</v>
      </c>
      <c r="AR68" s="105" t="s">
        <v>26</v>
      </c>
      <c r="AS68" s="1088" t="s">
        <v>178</v>
      </c>
      <c r="AT68" s="106" t="s">
        <v>21</v>
      </c>
      <c r="AU68" s="2247" t="s">
        <v>21</v>
      </c>
      <c r="AV68" s="2247" t="s">
        <v>21</v>
      </c>
      <c r="AW68" s="2247" t="s">
        <v>21</v>
      </c>
      <c r="AX68" s="2247" t="s">
        <v>21</v>
      </c>
      <c r="AY68" s="2247" t="s">
        <v>21</v>
      </c>
      <c r="AZ68" s="2247" t="s">
        <v>21</v>
      </c>
      <c r="BA68" s="2247" t="s">
        <v>21</v>
      </c>
      <c r="BB68" s="2247">
        <v>2328</v>
      </c>
      <c r="BC68" s="2247">
        <v>2328</v>
      </c>
      <c r="BD68" s="2247">
        <v>718</v>
      </c>
      <c r="BE68" s="2247">
        <v>872</v>
      </c>
      <c r="BF68" s="2247">
        <v>738</v>
      </c>
      <c r="BG68" s="2247">
        <v>575</v>
      </c>
      <c r="BH68" s="2247">
        <v>163</v>
      </c>
      <c r="BI68" s="486" t="s">
        <v>22</v>
      </c>
      <c r="BJ68" s="1345" t="s">
        <v>41</v>
      </c>
      <c r="BK68" s="626" t="s">
        <v>26</v>
      </c>
      <c r="BL68" s="104" t="s">
        <v>26</v>
      </c>
      <c r="BM68" s="105" t="s">
        <v>26</v>
      </c>
      <c r="BN68" s="1088" t="s">
        <v>178</v>
      </c>
      <c r="BO68" s="106">
        <v>155042</v>
      </c>
      <c r="BP68" s="2247">
        <v>155042</v>
      </c>
      <c r="BQ68" s="2247">
        <v>33505</v>
      </c>
      <c r="BR68" s="2247">
        <v>59543</v>
      </c>
      <c r="BS68" s="2247">
        <v>61994</v>
      </c>
      <c r="BT68" s="2247">
        <v>38780</v>
      </c>
      <c r="BU68" s="2247">
        <v>23213</v>
      </c>
      <c r="BV68" s="2247" t="s">
        <v>22</v>
      </c>
      <c r="BW68" s="2247" t="s">
        <v>21</v>
      </c>
      <c r="BX68" s="2247" t="s">
        <v>21</v>
      </c>
      <c r="BY68" s="2247" t="s">
        <v>21</v>
      </c>
      <c r="BZ68" s="2247" t="s">
        <v>21</v>
      </c>
      <c r="CA68" s="2247" t="s">
        <v>21</v>
      </c>
      <c r="CB68" s="2247" t="s">
        <v>21</v>
      </c>
      <c r="CC68" s="2247" t="s">
        <v>21</v>
      </c>
      <c r="CD68" s="486" t="s">
        <v>21</v>
      </c>
      <c r="CE68" s="1345" t="s">
        <v>41</v>
      </c>
      <c r="CF68" s="626" t="s">
        <v>26</v>
      </c>
      <c r="CG68" s="74"/>
      <c r="CH68" s="202"/>
      <c r="CI68" s="202"/>
      <c r="CJ68" s="202"/>
      <c r="CK68" s="202"/>
      <c r="CL68" s="202"/>
      <c r="CM68" s="202"/>
    </row>
    <row r="69" spans="1:91" ht="15" customHeight="1">
      <c r="A69" s="1040"/>
      <c r="B69" s="1040"/>
      <c r="C69" s="1040"/>
      <c r="D69" s="200"/>
      <c r="E69" s="200"/>
      <c r="F69" s="200"/>
      <c r="G69" s="200"/>
      <c r="H69" s="200"/>
      <c r="I69" s="200"/>
      <c r="J69" s="200"/>
      <c r="K69" s="200"/>
      <c r="L69" s="200"/>
      <c r="M69" s="200"/>
      <c r="N69" s="200"/>
      <c r="O69" s="200"/>
      <c r="P69" s="200"/>
      <c r="Q69" s="200"/>
      <c r="R69" s="200"/>
      <c r="S69" s="200"/>
      <c r="T69" s="1353"/>
      <c r="U69" s="483"/>
      <c r="V69" s="1040"/>
      <c r="W69" s="1040"/>
      <c r="X69" s="1040"/>
      <c r="Y69" s="200"/>
      <c r="Z69" s="200"/>
      <c r="AA69" s="200"/>
      <c r="AB69" s="200"/>
      <c r="AC69" s="200"/>
      <c r="AD69" s="200"/>
      <c r="AE69" s="200"/>
      <c r="AF69" s="200"/>
      <c r="AG69" s="200"/>
      <c r="AH69" s="200"/>
      <c r="AI69" s="200"/>
      <c r="AJ69" s="200"/>
      <c r="AK69" s="200"/>
      <c r="AL69" s="200"/>
      <c r="AM69" s="200"/>
      <c r="AN69" s="200"/>
      <c r="AO69" s="1353"/>
      <c r="AP69" s="483"/>
      <c r="AQ69" s="1040"/>
      <c r="AR69" s="1040"/>
      <c r="AS69" s="1040"/>
      <c r="AT69" s="200"/>
      <c r="AU69" s="200"/>
      <c r="AV69" s="200"/>
      <c r="AW69" s="200"/>
      <c r="AX69" s="200"/>
      <c r="AY69" s="200"/>
      <c r="AZ69" s="200"/>
      <c r="BA69" s="200"/>
      <c r="BB69" s="200"/>
      <c r="BC69" s="200"/>
      <c r="BD69" s="200"/>
      <c r="BE69" s="200"/>
      <c r="BF69" s="200"/>
      <c r="BG69" s="200"/>
      <c r="BH69" s="200"/>
      <c r="BI69" s="200"/>
      <c r="BJ69" s="1353"/>
      <c r="BK69" s="483"/>
      <c r="BL69" s="1040"/>
      <c r="BM69" s="1040"/>
      <c r="BN69" s="1040"/>
      <c r="BO69" s="200"/>
      <c r="BP69" s="200"/>
      <c r="BQ69" s="200"/>
      <c r="BR69" s="200"/>
      <c r="BS69" s="200"/>
      <c r="BT69" s="200"/>
      <c r="BU69" s="200"/>
      <c r="BV69" s="200"/>
      <c r="BW69" s="200"/>
      <c r="BX69" s="200"/>
      <c r="BY69" s="200"/>
      <c r="BZ69" s="200"/>
      <c r="CA69" s="200"/>
      <c r="CB69" s="200"/>
      <c r="CC69" s="200"/>
      <c r="CD69" s="200"/>
      <c r="CE69" s="1353"/>
      <c r="CF69" s="146"/>
    </row>
    <row r="70" spans="1:91" s="14" customFormat="1" ht="18.75" customHeight="1">
      <c r="A70" s="1009" t="s">
        <v>1282</v>
      </c>
      <c r="B70" s="146"/>
      <c r="C70" s="146"/>
      <c r="D70" s="1631"/>
      <c r="E70" s="487" t="s">
        <v>725</v>
      </c>
      <c r="F70" s="487"/>
      <c r="G70" s="487"/>
      <c r="H70" s="487"/>
      <c r="I70" s="487"/>
      <c r="J70" s="608"/>
      <c r="K70" s="609" t="s">
        <v>1296</v>
      </c>
      <c r="L70" s="2024" t="s">
        <v>197</v>
      </c>
      <c r="M70" s="1631"/>
      <c r="N70" s="608" t="s">
        <v>1406</v>
      </c>
      <c r="O70" s="487"/>
      <c r="P70" s="487"/>
      <c r="Q70" s="487"/>
      <c r="R70" s="487"/>
      <c r="S70" s="609" t="s">
        <v>1296</v>
      </c>
      <c r="T70" s="1430"/>
      <c r="U70" s="608"/>
      <c r="V70" s="1009" t="s">
        <v>893</v>
      </c>
      <c r="W70" s="146"/>
      <c r="X70" s="146"/>
      <c r="Y70" s="1631"/>
      <c r="Z70" s="608" t="s">
        <v>1189</v>
      </c>
      <c r="AA70" s="487"/>
      <c r="AB70" s="487"/>
      <c r="AC70" s="487"/>
      <c r="AD70" s="487"/>
      <c r="AE70" s="608"/>
      <c r="AF70" s="609" t="s">
        <v>1296</v>
      </c>
      <c r="AG70" s="2024" t="s">
        <v>597</v>
      </c>
      <c r="AH70" s="1631"/>
      <c r="AI70" s="632" t="s">
        <v>1285</v>
      </c>
      <c r="AJ70" s="487"/>
      <c r="AK70" s="487"/>
      <c r="AL70" s="487"/>
      <c r="AM70" s="487"/>
      <c r="AN70" s="609" t="s">
        <v>1296</v>
      </c>
      <c r="AO70" s="1430"/>
      <c r="AP70" s="608"/>
      <c r="AQ70" s="1009" t="s">
        <v>890</v>
      </c>
      <c r="AR70" s="146"/>
      <c r="AS70" s="146"/>
      <c r="AT70" s="1631"/>
      <c r="AU70" s="487" t="s">
        <v>1212</v>
      </c>
      <c r="AV70" s="487"/>
      <c r="AW70" s="487"/>
      <c r="AX70" s="487"/>
      <c r="AY70" s="487"/>
      <c r="AZ70" s="632"/>
      <c r="BA70" s="609" t="s">
        <v>897</v>
      </c>
      <c r="BB70" s="2024" t="s">
        <v>829</v>
      </c>
      <c r="BC70" s="1631"/>
      <c r="BD70" s="632" t="s">
        <v>1275</v>
      </c>
      <c r="BE70" s="487"/>
      <c r="BF70" s="487"/>
      <c r="BG70" s="487"/>
      <c r="BH70" s="487"/>
      <c r="BI70" s="609" t="s">
        <v>897</v>
      </c>
      <c r="BJ70" s="1430"/>
      <c r="BK70" s="608"/>
      <c r="BL70" s="1009" t="s">
        <v>902</v>
      </c>
      <c r="BM70" s="146"/>
      <c r="BN70" s="146"/>
      <c r="BO70" s="1631"/>
      <c r="BP70" s="487" t="s">
        <v>1215</v>
      </c>
      <c r="BQ70" s="487"/>
      <c r="BR70" s="487"/>
      <c r="BS70" s="487"/>
      <c r="BT70" s="487"/>
      <c r="BU70" s="608"/>
      <c r="BV70" s="609" t="s">
        <v>897</v>
      </c>
      <c r="CE70" s="479"/>
      <c r="CF70" s="479"/>
    </row>
    <row r="71" spans="1:91" ht="18" customHeight="1">
      <c r="A71" s="914">
        <v>41275</v>
      </c>
      <c r="B71" s="915">
        <v>41275</v>
      </c>
      <c r="C71" s="916">
        <v>41275</v>
      </c>
      <c r="D71" s="75">
        <v>54578</v>
      </c>
      <c r="E71" s="2245">
        <v>54590</v>
      </c>
      <c r="F71" s="2245" t="s">
        <v>22</v>
      </c>
      <c r="G71" s="2245" t="s">
        <v>22</v>
      </c>
      <c r="H71" s="2245">
        <v>54590</v>
      </c>
      <c r="I71" s="2245" t="s">
        <v>22</v>
      </c>
      <c r="J71" s="2245">
        <v>54590</v>
      </c>
      <c r="K71" s="2245">
        <v>1719</v>
      </c>
      <c r="L71" s="2245">
        <v>127237</v>
      </c>
      <c r="M71" s="2245">
        <v>129471</v>
      </c>
      <c r="N71" s="2245">
        <v>40566</v>
      </c>
      <c r="O71" s="2245">
        <v>14204</v>
      </c>
      <c r="P71" s="2245">
        <v>74701</v>
      </c>
      <c r="Q71" s="2245">
        <v>13244</v>
      </c>
      <c r="R71" s="2245">
        <v>61457</v>
      </c>
      <c r="S71" s="2245">
        <v>11569</v>
      </c>
      <c r="T71" s="1340">
        <v>41275</v>
      </c>
      <c r="U71" s="615">
        <v>41275</v>
      </c>
      <c r="V71" s="914">
        <v>41275</v>
      </c>
      <c r="W71" s="915">
        <v>41275</v>
      </c>
      <c r="X71" s="916">
        <v>41275</v>
      </c>
      <c r="Y71" s="75">
        <v>12</v>
      </c>
      <c r="Z71" s="2245">
        <v>12</v>
      </c>
      <c r="AA71" s="2245" t="s">
        <v>21</v>
      </c>
      <c r="AB71" s="2245" t="s">
        <v>21</v>
      </c>
      <c r="AC71" s="2245">
        <v>12</v>
      </c>
      <c r="AD71" s="2245" t="s">
        <v>21</v>
      </c>
      <c r="AE71" s="2245">
        <v>12</v>
      </c>
      <c r="AF71" s="2245" t="s">
        <v>21</v>
      </c>
      <c r="AG71" s="2245">
        <v>5</v>
      </c>
      <c r="AH71" s="2245">
        <v>5</v>
      </c>
      <c r="AI71" s="2245" t="s">
        <v>21</v>
      </c>
      <c r="AJ71" s="2245" t="s">
        <v>21</v>
      </c>
      <c r="AK71" s="2245">
        <v>5</v>
      </c>
      <c r="AL71" s="2245" t="s">
        <v>21</v>
      </c>
      <c r="AM71" s="2245">
        <v>5</v>
      </c>
      <c r="AN71" s="2245" t="s">
        <v>21</v>
      </c>
      <c r="AO71" s="1340">
        <v>41275</v>
      </c>
      <c r="AP71" s="615">
        <v>41275</v>
      </c>
      <c r="AQ71" s="914">
        <v>41275</v>
      </c>
      <c r="AR71" s="915">
        <v>41275</v>
      </c>
      <c r="AS71" s="916">
        <v>41275</v>
      </c>
      <c r="AT71" s="75">
        <v>36510</v>
      </c>
      <c r="AU71" s="2245">
        <v>36541</v>
      </c>
      <c r="AV71" s="2245" t="s">
        <v>21</v>
      </c>
      <c r="AW71" s="2245" t="s">
        <v>21</v>
      </c>
      <c r="AX71" s="2245">
        <v>36541</v>
      </c>
      <c r="AY71" s="2245">
        <v>36541</v>
      </c>
      <c r="AZ71" s="2245" t="s">
        <v>21</v>
      </c>
      <c r="BA71" s="2245">
        <v>151</v>
      </c>
      <c r="BB71" s="2245">
        <v>127273</v>
      </c>
      <c r="BC71" s="2245">
        <v>127510</v>
      </c>
      <c r="BD71" s="2245">
        <v>19810</v>
      </c>
      <c r="BE71" s="2245">
        <v>54120</v>
      </c>
      <c r="BF71" s="2245">
        <v>53580</v>
      </c>
      <c r="BG71" s="2245">
        <v>42833</v>
      </c>
      <c r="BH71" s="2245">
        <v>10747</v>
      </c>
      <c r="BI71" s="2245">
        <v>471</v>
      </c>
      <c r="BJ71" s="1340">
        <v>41275</v>
      </c>
      <c r="BK71" s="615">
        <v>41275</v>
      </c>
      <c r="BL71" s="914">
        <v>41275</v>
      </c>
      <c r="BM71" s="915">
        <v>41275</v>
      </c>
      <c r="BN71" s="916">
        <v>41275</v>
      </c>
      <c r="BO71" s="75" t="s">
        <v>21</v>
      </c>
      <c r="BP71" s="2245" t="s">
        <v>21</v>
      </c>
      <c r="BQ71" s="2245" t="s">
        <v>21</v>
      </c>
      <c r="BR71" s="2245" t="s">
        <v>21</v>
      </c>
      <c r="BS71" s="2245" t="s">
        <v>21</v>
      </c>
      <c r="BT71" s="2245" t="s">
        <v>21</v>
      </c>
      <c r="BU71" s="2245" t="s">
        <v>21</v>
      </c>
      <c r="BV71" s="2245" t="s">
        <v>21</v>
      </c>
      <c r="BW71" s="612">
        <v>41275</v>
      </c>
      <c r="BX71" s="613">
        <v>41275</v>
      </c>
      <c r="BY71" s="2245"/>
      <c r="BZ71" s="2245"/>
      <c r="CA71" s="2245"/>
      <c r="CB71" s="2245"/>
      <c r="CC71" s="2245"/>
      <c r="CD71" s="2245"/>
      <c r="CE71" s="76"/>
      <c r="CF71" s="76"/>
      <c r="CG71" s="475"/>
    </row>
    <row r="72" spans="1:91" ht="15" customHeight="1">
      <c r="A72" s="73"/>
      <c r="B72" s="64">
        <v>41640</v>
      </c>
      <c r="C72" s="127"/>
      <c r="D72" s="75">
        <v>53581</v>
      </c>
      <c r="E72" s="2245">
        <v>53486</v>
      </c>
      <c r="F72" s="2245" t="s">
        <v>22</v>
      </c>
      <c r="G72" s="2245" t="s">
        <v>22</v>
      </c>
      <c r="H72" s="2245">
        <v>53486</v>
      </c>
      <c r="I72" s="2245" t="s">
        <v>22</v>
      </c>
      <c r="J72" s="2245">
        <v>53486</v>
      </c>
      <c r="K72" s="2245">
        <v>1702</v>
      </c>
      <c r="L72" s="2245">
        <v>118087</v>
      </c>
      <c r="M72" s="2245">
        <v>118261</v>
      </c>
      <c r="N72" s="2245">
        <v>37571</v>
      </c>
      <c r="O72" s="2245">
        <v>12319</v>
      </c>
      <c r="P72" s="2245">
        <v>68371</v>
      </c>
      <c r="Q72" s="2245">
        <v>13563</v>
      </c>
      <c r="R72" s="2245">
        <v>54808</v>
      </c>
      <c r="S72" s="2245">
        <v>11692</v>
      </c>
      <c r="T72" s="1340">
        <v>41640</v>
      </c>
      <c r="U72" s="615">
        <v>41640</v>
      </c>
      <c r="V72" s="73"/>
      <c r="W72" s="64">
        <v>41640</v>
      </c>
      <c r="X72" s="127"/>
      <c r="Y72" s="75">
        <v>12</v>
      </c>
      <c r="Z72" s="2245">
        <v>12</v>
      </c>
      <c r="AA72" s="2245" t="s">
        <v>21</v>
      </c>
      <c r="AB72" s="2245" t="s">
        <v>21</v>
      </c>
      <c r="AC72" s="2245">
        <v>12</v>
      </c>
      <c r="AD72" s="2245" t="s">
        <v>21</v>
      </c>
      <c r="AE72" s="2245">
        <v>12</v>
      </c>
      <c r="AF72" s="2245" t="s">
        <v>21</v>
      </c>
      <c r="AG72" s="2245">
        <v>4</v>
      </c>
      <c r="AH72" s="2245">
        <v>4</v>
      </c>
      <c r="AI72" s="2245" t="s">
        <v>21</v>
      </c>
      <c r="AJ72" s="2245" t="s">
        <v>21</v>
      </c>
      <c r="AK72" s="2245">
        <v>4</v>
      </c>
      <c r="AL72" s="2245" t="s">
        <v>21</v>
      </c>
      <c r="AM72" s="2245">
        <v>4</v>
      </c>
      <c r="AN72" s="2245" t="s">
        <v>21</v>
      </c>
      <c r="AO72" s="1340">
        <v>41640</v>
      </c>
      <c r="AP72" s="615">
        <v>41640</v>
      </c>
      <c r="AQ72" s="73"/>
      <c r="AR72" s="64">
        <v>41640</v>
      </c>
      <c r="AS72" s="127"/>
      <c r="AT72" s="75">
        <v>33915</v>
      </c>
      <c r="AU72" s="2245">
        <v>33868</v>
      </c>
      <c r="AV72" s="2245" t="s">
        <v>21</v>
      </c>
      <c r="AW72" s="2245" t="s">
        <v>21</v>
      </c>
      <c r="AX72" s="2245">
        <v>33868</v>
      </c>
      <c r="AY72" s="2245">
        <v>33868</v>
      </c>
      <c r="AZ72" s="2245" t="s">
        <v>21</v>
      </c>
      <c r="BA72" s="2245">
        <v>198</v>
      </c>
      <c r="BB72" s="2245">
        <v>153875</v>
      </c>
      <c r="BC72" s="2245">
        <v>154353</v>
      </c>
      <c r="BD72" s="2245">
        <v>17098</v>
      </c>
      <c r="BE72" s="2245">
        <v>74344</v>
      </c>
      <c r="BF72" s="2245">
        <v>62911</v>
      </c>
      <c r="BG72" s="2245">
        <v>45311</v>
      </c>
      <c r="BH72" s="2245">
        <v>17600</v>
      </c>
      <c r="BI72" s="2245">
        <v>415</v>
      </c>
      <c r="BJ72" s="1340">
        <v>41640</v>
      </c>
      <c r="BK72" s="615">
        <v>41640</v>
      </c>
      <c r="BL72" s="73"/>
      <c r="BM72" s="64">
        <v>41640</v>
      </c>
      <c r="BN72" s="127"/>
      <c r="BO72" s="75" t="s">
        <v>21</v>
      </c>
      <c r="BP72" s="2245" t="s">
        <v>21</v>
      </c>
      <c r="BQ72" s="2245" t="s">
        <v>21</v>
      </c>
      <c r="BR72" s="2245" t="s">
        <v>21</v>
      </c>
      <c r="BS72" s="2245" t="s">
        <v>21</v>
      </c>
      <c r="BT72" s="2245" t="s">
        <v>21</v>
      </c>
      <c r="BU72" s="2245" t="s">
        <v>21</v>
      </c>
      <c r="BV72" s="2245" t="s">
        <v>21</v>
      </c>
      <c r="BW72" s="614">
        <v>41640</v>
      </c>
      <c r="BX72" s="615">
        <v>41640</v>
      </c>
      <c r="BY72" s="2245"/>
      <c r="BZ72" s="2245"/>
      <c r="CA72" s="2245"/>
      <c r="CB72" s="2245"/>
      <c r="CC72" s="2245"/>
      <c r="CD72" s="2245"/>
      <c r="CE72" s="76"/>
      <c r="CF72" s="76"/>
      <c r="CG72" s="959"/>
    </row>
    <row r="73" spans="1:91" ht="15" customHeight="1">
      <c r="A73" s="73"/>
      <c r="B73" s="64">
        <v>42005</v>
      </c>
      <c r="C73" s="127"/>
      <c r="D73" s="75">
        <v>53008</v>
      </c>
      <c r="E73" s="2245">
        <v>52929</v>
      </c>
      <c r="F73" s="2245" t="s">
        <v>22</v>
      </c>
      <c r="G73" s="2245" t="s">
        <v>22</v>
      </c>
      <c r="H73" s="2245">
        <v>52929</v>
      </c>
      <c r="I73" s="2245" t="s">
        <v>22</v>
      </c>
      <c r="J73" s="2245">
        <v>52929</v>
      </c>
      <c r="K73" s="2245">
        <v>1733</v>
      </c>
      <c r="L73" s="2245">
        <v>87670</v>
      </c>
      <c r="M73" s="2245">
        <v>85953</v>
      </c>
      <c r="N73" s="2245">
        <v>29794</v>
      </c>
      <c r="O73" s="2245">
        <v>9149</v>
      </c>
      <c r="P73" s="2245">
        <v>47010</v>
      </c>
      <c r="Q73" s="2245">
        <v>8196</v>
      </c>
      <c r="R73" s="2245">
        <v>38814</v>
      </c>
      <c r="S73" s="205">
        <v>11845</v>
      </c>
      <c r="T73" s="1340">
        <v>42005</v>
      </c>
      <c r="U73" s="615">
        <v>42005</v>
      </c>
      <c r="V73" s="73"/>
      <c r="W73" s="64">
        <v>42005</v>
      </c>
      <c r="X73" s="127"/>
      <c r="Y73" s="75">
        <v>13</v>
      </c>
      <c r="Z73" s="2245">
        <v>13</v>
      </c>
      <c r="AA73" s="2245" t="s">
        <v>21</v>
      </c>
      <c r="AB73" s="2245" t="s">
        <v>21</v>
      </c>
      <c r="AC73" s="2245">
        <v>13</v>
      </c>
      <c r="AD73" s="2245" t="s">
        <v>21</v>
      </c>
      <c r="AE73" s="2245">
        <v>13</v>
      </c>
      <c r="AF73" s="2245" t="s">
        <v>21</v>
      </c>
      <c r="AG73" s="2245">
        <v>1</v>
      </c>
      <c r="AH73" s="2245">
        <v>1</v>
      </c>
      <c r="AI73" s="2245" t="s">
        <v>21</v>
      </c>
      <c r="AJ73" s="2245" t="s">
        <v>21</v>
      </c>
      <c r="AK73" s="2245">
        <v>1</v>
      </c>
      <c r="AL73" s="2245" t="s">
        <v>21</v>
      </c>
      <c r="AM73" s="2245">
        <v>1</v>
      </c>
      <c r="AN73" s="205" t="s">
        <v>21</v>
      </c>
      <c r="AO73" s="1340">
        <v>42005</v>
      </c>
      <c r="AP73" s="615">
        <v>42005</v>
      </c>
      <c r="AQ73" s="73"/>
      <c r="AR73" s="64">
        <v>42005</v>
      </c>
      <c r="AS73" s="127"/>
      <c r="AT73" s="75">
        <v>28131</v>
      </c>
      <c r="AU73" s="2245">
        <v>28190</v>
      </c>
      <c r="AV73" s="2245" t="s">
        <v>21</v>
      </c>
      <c r="AW73" s="2245" t="s">
        <v>21</v>
      </c>
      <c r="AX73" s="2245">
        <v>28190</v>
      </c>
      <c r="AY73" s="2245">
        <v>28190</v>
      </c>
      <c r="AZ73" s="2245" t="s">
        <v>21</v>
      </c>
      <c r="BA73" s="2245">
        <v>139</v>
      </c>
      <c r="BB73" s="2245">
        <v>122110</v>
      </c>
      <c r="BC73" s="2245">
        <v>122586</v>
      </c>
      <c r="BD73" s="2245">
        <v>16372</v>
      </c>
      <c r="BE73" s="2245">
        <v>60222</v>
      </c>
      <c r="BF73" s="2245">
        <v>45992</v>
      </c>
      <c r="BG73" s="2245">
        <v>36156</v>
      </c>
      <c r="BH73" s="2245">
        <v>9836</v>
      </c>
      <c r="BI73" s="205">
        <v>421</v>
      </c>
      <c r="BJ73" s="1340">
        <v>42005</v>
      </c>
      <c r="BK73" s="615">
        <v>42005</v>
      </c>
      <c r="BL73" s="73"/>
      <c r="BM73" s="64">
        <v>42005</v>
      </c>
      <c r="BN73" s="127"/>
      <c r="BO73" s="75" t="s">
        <v>21</v>
      </c>
      <c r="BP73" s="2245" t="s">
        <v>21</v>
      </c>
      <c r="BQ73" s="2245" t="s">
        <v>21</v>
      </c>
      <c r="BR73" s="2245" t="s">
        <v>21</v>
      </c>
      <c r="BS73" s="2245" t="s">
        <v>21</v>
      </c>
      <c r="BT73" s="2245" t="s">
        <v>21</v>
      </c>
      <c r="BU73" s="2245" t="s">
        <v>21</v>
      </c>
      <c r="BV73" s="2245" t="s">
        <v>21</v>
      </c>
      <c r="BW73" s="614">
        <v>42005</v>
      </c>
      <c r="BX73" s="615">
        <v>42005</v>
      </c>
      <c r="BY73" s="2245"/>
      <c r="BZ73" s="2245"/>
      <c r="CA73" s="2245"/>
      <c r="CB73" s="2245"/>
      <c r="CC73" s="2245"/>
      <c r="CD73" s="2245"/>
      <c r="CE73" s="76"/>
      <c r="CF73" s="76"/>
      <c r="CG73" s="959"/>
      <c r="CH73" s="202"/>
      <c r="CI73" s="202"/>
      <c r="CJ73" s="202"/>
      <c r="CK73" s="202"/>
      <c r="CL73" s="202"/>
      <c r="CM73" s="202"/>
    </row>
    <row r="74" spans="1:91" ht="15" customHeight="1">
      <c r="A74" s="73"/>
      <c r="B74" s="64">
        <v>42370</v>
      </c>
      <c r="C74" s="127"/>
      <c r="D74" s="75">
        <v>56447</v>
      </c>
      <c r="E74" s="2245">
        <v>56368</v>
      </c>
      <c r="F74" s="2245" t="s">
        <v>22</v>
      </c>
      <c r="G74" s="2245" t="s">
        <v>22</v>
      </c>
      <c r="H74" s="2245">
        <v>56368</v>
      </c>
      <c r="I74" s="2245" t="s">
        <v>22</v>
      </c>
      <c r="J74" s="2245">
        <v>56368</v>
      </c>
      <c r="K74" s="2245">
        <v>1725</v>
      </c>
      <c r="L74" s="2245">
        <v>82117</v>
      </c>
      <c r="M74" s="2245">
        <v>82458</v>
      </c>
      <c r="N74" s="2245">
        <v>28692</v>
      </c>
      <c r="O74" s="2245">
        <v>9220</v>
      </c>
      <c r="P74" s="2245">
        <v>44546</v>
      </c>
      <c r="Q74" s="2245">
        <v>7376</v>
      </c>
      <c r="R74" s="2245">
        <v>37170</v>
      </c>
      <c r="S74" s="205">
        <v>12152</v>
      </c>
      <c r="T74" s="1340">
        <v>42370</v>
      </c>
      <c r="U74" s="615">
        <v>42370</v>
      </c>
      <c r="V74" s="73"/>
      <c r="W74" s="64">
        <v>42370</v>
      </c>
      <c r="X74" s="127"/>
      <c r="Y74" s="75">
        <v>12</v>
      </c>
      <c r="Z74" s="2245">
        <v>12</v>
      </c>
      <c r="AA74" s="2245" t="s">
        <v>21</v>
      </c>
      <c r="AB74" s="2245" t="s">
        <v>21</v>
      </c>
      <c r="AC74" s="2245">
        <v>12</v>
      </c>
      <c r="AD74" s="2245" t="s">
        <v>21</v>
      </c>
      <c r="AE74" s="2245">
        <v>12</v>
      </c>
      <c r="AF74" s="2245" t="s">
        <v>21</v>
      </c>
      <c r="AG74" s="2245">
        <v>401</v>
      </c>
      <c r="AH74" s="2245">
        <v>401</v>
      </c>
      <c r="AI74" s="2245" t="s">
        <v>21</v>
      </c>
      <c r="AJ74" s="2245" t="s">
        <v>21</v>
      </c>
      <c r="AK74" s="2245">
        <v>401</v>
      </c>
      <c r="AL74" s="2245" t="s">
        <v>21</v>
      </c>
      <c r="AM74" s="2245">
        <v>401</v>
      </c>
      <c r="AN74" s="205" t="s">
        <v>21</v>
      </c>
      <c r="AO74" s="1340">
        <v>42370</v>
      </c>
      <c r="AP74" s="615">
        <v>42370</v>
      </c>
      <c r="AQ74" s="73"/>
      <c r="AR74" s="64">
        <v>42370</v>
      </c>
      <c r="AS74" s="127"/>
      <c r="AT74" s="75">
        <v>26914</v>
      </c>
      <c r="AU74" s="2245">
        <v>26969</v>
      </c>
      <c r="AV74" s="2245" t="s">
        <v>21</v>
      </c>
      <c r="AW74" s="2245" t="s">
        <v>21</v>
      </c>
      <c r="AX74" s="2245">
        <v>26969</v>
      </c>
      <c r="AY74" s="2245">
        <v>26864</v>
      </c>
      <c r="AZ74" s="2245">
        <v>105</v>
      </c>
      <c r="BA74" s="2245">
        <v>83</v>
      </c>
      <c r="BB74" s="2245">
        <v>122722</v>
      </c>
      <c r="BC74" s="2245">
        <v>122696</v>
      </c>
      <c r="BD74" s="2245">
        <v>17548</v>
      </c>
      <c r="BE74" s="2245">
        <v>60903</v>
      </c>
      <c r="BF74" s="2245">
        <v>44245</v>
      </c>
      <c r="BG74" s="2245">
        <v>34415</v>
      </c>
      <c r="BH74" s="2245">
        <v>9830</v>
      </c>
      <c r="BI74" s="205">
        <v>487</v>
      </c>
      <c r="BJ74" s="1340">
        <v>42370</v>
      </c>
      <c r="BK74" s="615">
        <v>42370</v>
      </c>
      <c r="BL74" s="73"/>
      <c r="BM74" s="64">
        <v>42370</v>
      </c>
      <c r="BN74" s="127"/>
      <c r="BO74" s="75" t="s">
        <v>21</v>
      </c>
      <c r="BP74" s="2245" t="s">
        <v>21</v>
      </c>
      <c r="BQ74" s="2245" t="s">
        <v>21</v>
      </c>
      <c r="BR74" s="2245" t="s">
        <v>21</v>
      </c>
      <c r="BS74" s="2245" t="s">
        <v>21</v>
      </c>
      <c r="BT74" s="2245" t="s">
        <v>21</v>
      </c>
      <c r="BU74" s="2245" t="s">
        <v>21</v>
      </c>
      <c r="BV74" s="2245" t="s">
        <v>21</v>
      </c>
      <c r="BW74" s="614">
        <v>42370</v>
      </c>
      <c r="BX74" s="615">
        <v>42370</v>
      </c>
      <c r="BY74" s="2245"/>
      <c r="BZ74" s="2245"/>
      <c r="CA74" s="2245"/>
      <c r="CB74" s="2245"/>
      <c r="CC74" s="2245"/>
      <c r="CD74" s="2245"/>
      <c r="CE74" s="76"/>
      <c r="CF74" s="76"/>
      <c r="CG74" s="959"/>
      <c r="CH74" s="202"/>
      <c r="CI74" s="202"/>
      <c r="CJ74" s="202"/>
      <c r="CK74" s="202"/>
      <c r="CL74" s="202"/>
      <c r="CM74" s="202"/>
    </row>
    <row r="75" spans="1:91" ht="15" customHeight="1">
      <c r="A75" s="73"/>
      <c r="B75" s="64">
        <v>42736</v>
      </c>
      <c r="C75" s="127"/>
      <c r="D75" s="75">
        <v>59111</v>
      </c>
      <c r="E75" s="2245">
        <v>58975</v>
      </c>
      <c r="F75" s="2245" t="s">
        <v>22</v>
      </c>
      <c r="G75" s="2245" t="s">
        <v>22</v>
      </c>
      <c r="H75" s="2245">
        <v>58975</v>
      </c>
      <c r="I75" s="2245" t="s">
        <v>22</v>
      </c>
      <c r="J75" s="2245">
        <v>58975</v>
      </c>
      <c r="K75" s="2245">
        <v>1846</v>
      </c>
      <c r="L75" s="2245">
        <v>81340</v>
      </c>
      <c r="M75" s="2245">
        <v>82343</v>
      </c>
      <c r="N75" s="2245">
        <v>28014</v>
      </c>
      <c r="O75" s="2245">
        <v>9620</v>
      </c>
      <c r="P75" s="2245">
        <v>44709</v>
      </c>
      <c r="Q75" s="2245">
        <v>8069</v>
      </c>
      <c r="R75" s="2245">
        <v>36640</v>
      </c>
      <c r="S75" s="205">
        <v>10916</v>
      </c>
      <c r="T75" s="1340">
        <v>42736</v>
      </c>
      <c r="U75" s="615">
        <v>42736</v>
      </c>
      <c r="V75" s="73"/>
      <c r="W75" s="64">
        <v>42736</v>
      </c>
      <c r="X75" s="127"/>
      <c r="Y75" s="75">
        <v>12</v>
      </c>
      <c r="Z75" s="2245">
        <v>12</v>
      </c>
      <c r="AA75" s="2245" t="s">
        <v>21</v>
      </c>
      <c r="AB75" s="2245" t="s">
        <v>21</v>
      </c>
      <c r="AC75" s="2245">
        <v>12</v>
      </c>
      <c r="AD75" s="2245" t="s">
        <v>21</v>
      </c>
      <c r="AE75" s="2245">
        <v>12</v>
      </c>
      <c r="AF75" s="2245" t="s">
        <v>21</v>
      </c>
      <c r="AG75" s="2245" t="s">
        <v>21</v>
      </c>
      <c r="AH75" s="2245" t="s">
        <v>21</v>
      </c>
      <c r="AI75" s="2245" t="s">
        <v>21</v>
      </c>
      <c r="AJ75" s="2245" t="s">
        <v>21</v>
      </c>
      <c r="AK75" s="2245" t="s">
        <v>21</v>
      </c>
      <c r="AL75" s="2245" t="s">
        <v>21</v>
      </c>
      <c r="AM75" s="2245" t="s">
        <v>21</v>
      </c>
      <c r="AN75" s="205" t="s">
        <v>21</v>
      </c>
      <c r="AO75" s="1340">
        <v>42736</v>
      </c>
      <c r="AP75" s="615">
        <v>42736</v>
      </c>
      <c r="AQ75" s="73"/>
      <c r="AR75" s="64">
        <v>42736</v>
      </c>
      <c r="AS75" s="127"/>
      <c r="AT75" s="75">
        <v>29646</v>
      </c>
      <c r="AU75" s="2245">
        <v>29648</v>
      </c>
      <c r="AV75" s="2245" t="s">
        <v>21</v>
      </c>
      <c r="AW75" s="2245" t="s">
        <v>21</v>
      </c>
      <c r="AX75" s="2245">
        <v>29648</v>
      </c>
      <c r="AY75" s="2245">
        <v>29154</v>
      </c>
      <c r="AZ75" s="2245">
        <v>494</v>
      </c>
      <c r="BA75" s="2245">
        <v>82</v>
      </c>
      <c r="BB75" s="2245">
        <v>116633</v>
      </c>
      <c r="BC75" s="2245">
        <v>116491</v>
      </c>
      <c r="BD75" s="2245">
        <v>17266</v>
      </c>
      <c r="BE75" s="2245">
        <v>55222</v>
      </c>
      <c r="BF75" s="2245">
        <v>44003</v>
      </c>
      <c r="BG75" s="2245">
        <v>35168</v>
      </c>
      <c r="BH75" s="2245">
        <v>8835</v>
      </c>
      <c r="BI75" s="205">
        <v>355</v>
      </c>
      <c r="BJ75" s="1340">
        <v>42736</v>
      </c>
      <c r="BK75" s="615">
        <v>42736</v>
      </c>
      <c r="BL75" s="73"/>
      <c r="BM75" s="64">
        <v>42736</v>
      </c>
      <c r="BN75" s="127"/>
      <c r="BO75" s="75" t="s">
        <v>21</v>
      </c>
      <c r="BP75" s="2245" t="s">
        <v>21</v>
      </c>
      <c r="BQ75" s="2245" t="s">
        <v>21</v>
      </c>
      <c r="BR75" s="2245" t="s">
        <v>21</v>
      </c>
      <c r="BS75" s="2245" t="s">
        <v>21</v>
      </c>
      <c r="BT75" s="2245" t="s">
        <v>21</v>
      </c>
      <c r="BU75" s="2245" t="s">
        <v>21</v>
      </c>
      <c r="BV75" s="2245" t="s">
        <v>21</v>
      </c>
      <c r="BW75" s="614">
        <v>42736</v>
      </c>
      <c r="BX75" s="615">
        <v>42736</v>
      </c>
      <c r="BY75" s="2245"/>
      <c r="BZ75" s="2245"/>
      <c r="CA75" s="2245"/>
      <c r="CB75" s="2245"/>
      <c r="CC75" s="2245"/>
      <c r="CD75" s="2245"/>
      <c r="CE75" s="76"/>
      <c r="CF75" s="76"/>
      <c r="CG75" s="959"/>
      <c r="CH75" s="202"/>
      <c r="CI75" s="202"/>
      <c r="CJ75" s="202"/>
      <c r="CK75" s="202"/>
      <c r="CL75" s="202"/>
      <c r="CM75" s="202"/>
    </row>
    <row r="76" spans="1:91" ht="7.5" customHeight="1">
      <c r="A76" s="73"/>
      <c r="B76" s="76"/>
      <c r="C76" s="127"/>
      <c r="D76" s="934"/>
      <c r="E76" s="616"/>
      <c r="F76" s="616"/>
      <c r="G76" s="616"/>
      <c r="H76" s="616"/>
      <c r="I76" s="616"/>
      <c r="J76" s="616"/>
      <c r="K76" s="616"/>
      <c r="L76" s="616"/>
      <c r="M76" s="616"/>
      <c r="N76" s="616"/>
      <c r="O76" s="616"/>
      <c r="P76" s="616"/>
      <c r="Q76" s="616"/>
      <c r="R76" s="616"/>
      <c r="S76" s="617"/>
      <c r="T76" s="1341"/>
      <c r="U76" s="479"/>
      <c r="V76" s="73"/>
      <c r="W76" s="76"/>
      <c r="X76" s="127"/>
      <c r="Y76" s="934"/>
      <c r="Z76" s="616"/>
      <c r="AA76" s="616"/>
      <c r="AB76" s="616"/>
      <c r="AC76" s="616"/>
      <c r="AD76" s="616"/>
      <c r="AE76" s="616"/>
      <c r="AF76" s="616"/>
      <c r="AG76" s="616"/>
      <c r="AH76" s="616"/>
      <c r="AI76" s="616"/>
      <c r="AJ76" s="616"/>
      <c r="AK76" s="616"/>
      <c r="AL76" s="616"/>
      <c r="AM76" s="616"/>
      <c r="AN76" s="617"/>
      <c r="AO76" s="1341"/>
      <c r="AP76" s="479"/>
      <c r="AQ76" s="73"/>
      <c r="AR76" s="76"/>
      <c r="AS76" s="127"/>
      <c r="AT76" s="934"/>
      <c r="AU76" s="616"/>
      <c r="AV76" s="616"/>
      <c r="AW76" s="616"/>
      <c r="AX76" s="616"/>
      <c r="AY76" s="616"/>
      <c r="AZ76" s="616"/>
      <c r="BA76" s="616"/>
      <c r="BB76" s="616"/>
      <c r="BC76" s="616"/>
      <c r="BD76" s="616"/>
      <c r="BE76" s="616"/>
      <c r="BF76" s="616"/>
      <c r="BG76" s="616"/>
      <c r="BH76" s="616"/>
      <c r="BI76" s="617"/>
      <c r="BJ76" s="1341"/>
      <c r="BK76" s="479"/>
      <c r="BL76" s="73"/>
      <c r="BM76" s="76"/>
      <c r="BN76" s="127"/>
      <c r="BO76" s="934"/>
      <c r="BP76" s="616"/>
      <c r="BQ76" s="616"/>
      <c r="BR76" s="616"/>
      <c r="BS76" s="616"/>
      <c r="BT76" s="616"/>
      <c r="BU76" s="616"/>
      <c r="BV76" s="616"/>
      <c r="BW76" s="618"/>
      <c r="BX76" s="619"/>
      <c r="BY76" s="616"/>
      <c r="BZ76" s="616"/>
      <c r="CA76" s="616"/>
      <c r="CB76" s="616"/>
      <c r="CC76" s="616"/>
      <c r="CD76" s="616"/>
      <c r="CE76" s="76"/>
      <c r="CF76" s="76"/>
      <c r="CG76" s="959"/>
      <c r="CH76" s="202"/>
      <c r="CI76" s="202"/>
      <c r="CJ76" s="202"/>
      <c r="CK76" s="202"/>
      <c r="CL76" s="202"/>
      <c r="CM76" s="202"/>
    </row>
    <row r="77" spans="1:91" ht="15" customHeight="1">
      <c r="A77" s="79">
        <v>42095</v>
      </c>
      <c r="B77" s="80">
        <v>42095</v>
      </c>
      <c r="C77" s="128">
        <v>42095</v>
      </c>
      <c r="D77" s="82">
        <v>53766</v>
      </c>
      <c r="E77" s="2246">
        <v>53714</v>
      </c>
      <c r="F77" s="2246" t="s">
        <v>22</v>
      </c>
      <c r="G77" s="2246" t="s">
        <v>22</v>
      </c>
      <c r="H77" s="2246">
        <v>53714</v>
      </c>
      <c r="I77" s="2246" t="s">
        <v>22</v>
      </c>
      <c r="J77" s="2246">
        <v>53714</v>
      </c>
      <c r="K77" s="2246">
        <v>1694</v>
      </c>
      <c r="L77" s="2246">
        <v>84246</v>
      </c>
      <c r="M77" s="2246">
        <v>84363</v>
      </c>
      <c r="N77" s="2246">
        <v>30900</v>
      </c>
      <c r="O77" s="2246">
        <v>9598</v>
      </c>
      <c r="P77" s="2246">
        <v>43865</v>
      </c>
      <c r="Q77" s="2246">
        <v>8020</v>
      </c>
      <c r="R77" s="2246">
        <v>35845</v>
      </c>
      <c r="S77" s="208">
        <v>11094</v>
      </c>
      <c r="T77" s="1342">
        <v>42095</v>
      </c>
      <c r="U77" s="619">
        <v>42095</v>
      </c>
      <c r="V77" s="79">
        <v>42095</v>
      </c>
      <c r="W77" s="80">
        <v>42095</v>
      </c>
      <c r="X77" s="128">
        <v>42095</v>
      </c>
      <c r="Y77" s="82">
        <v>13</v>
      </c>
      <c r="Z77" s="2246">
        <v>13</v>
      </c>
      <c r="AA77" s="2246" t="s">
        <v>21</v>
      </c>
      <c r="AB77" s="2246" t="s">
        <v>21</v>
      </c>
      <c r="AC77" s="2246">
        <v>13</v>
      </c>
      <c r="AD77" s="2246" t="s">
        <v>21</v>
      </c>
      <c r="AE77" s="2246">
        <v>13</v>
      </c>
      <c r="AF77" s="2246" t="s">
        <v>21</v>
      </c>
      <c r="AG77" s="2246">
        <v>2</v>
      </c>
      <c r="AH77" s="2246">
        <v>2</v>
      </c>
      <c r="AI77" s="2246" t="s">
        <v>21</v>
      </c>
      <c r="AJ77" s="2246" t="s">
        <v>21</v>
      </c>
      <c r="AK77" s="2246">
        <v>2</v>
      </c>
      <c r="AL77" s="2246" t="s">
        <v>21</v>
      </c>
      <c r="AM77" s="2246">
        <v>2</v>
      </c>
      <c r="AN77" s="208" t="s">
        <v>21</v>
      </c>
      <c r="AO77" s="1342">
        <v>42095</v>
      </c>
      <c r="AP77" s="619">
        <v>42095</v>
      </c>
      <c r="AQ77" s="79">
        <v>42095</v>
      </c>
      <c r="AR77" s="80">
        <v>42095</v>
      </c>
      <c r="AS77" s="128">
        <v>42095</v>
      </c>
      <c r="AT77" s="82">
        <v>26805</v>
      </c>
      <c r="AU77" s="2246">
        <v>26921</v>
      </c>
      <c r="AV77" s="2246" t="s">
        <v>21</v>
      </c>
      <c r="AW77" s="2246" t="s">
        <v>21</v>
      </c>
      <c r="AX77" s="2246">
        <v>26921</v>
      </c>
      <c r="AY77" s="2246">
        <v>26892</v>
      </c>
      <c r="AZ77" s="2246">
        <v>29</v>
      </c>
      <c r="BA77" s="2246">
        <v>87</v>
      </c>
      <c r="BB77" s="2246">
        <v>120943</v>
      </c>
      <c r="BC77" s="2246">
        <v>120834</v>
      </c>
      <c r="BD77" s="2246">
        <v>16491</v>
      </c>
      <c r="BE77" s="2246">
        <v>59906</v>
      </c>
      <c r="BF77" s="2246">
        <v>44437</v>
      </c>
      <c r="BG77" s="2246">
        <v>34573</v>
      </c>
      <c r="BH77" s="2246">
        <v>9864</v>
      </c>
      <c r="BI77" s="208">
        <v>494</v>
      </c>
      <c r="BJ77" s="1342">
        <v>42095</v>
      </c>
      <c r="BK77" s="619">
        <v>42095</v>
      </c>
      <c r="BL77" s="79">
        <v>42095</v>
      </c>
      <c r="BM77" s="80">
        <v>42095</v>
      </c>
      <c r="BN77" s="128">
        <v>42095</v>
      </c>
      <c r="BO77" s="82" t="s">
        <v>21</v>
      </c>
      <c r="BP77" s="2246" t="s">
        <v>21</v>
      </c>
      <c r="BQ77" s="2246" t="s">
        <v>21</v>
      </c>
      <c r="BR77" s="2246" t="s">
        <v>21</v>
      </c>
      <c r="BS77" s="2246" t="s">
        <v>21</v>
      </c>
      <c r="BT77" s="2246" t="s">
        <v>21</v>
      </c>
      <c r="BU77" s="2246" t="s">
        <v>21</v>
      </c>
      <c r="BV77" s="2246" t="s">
        <v>21</v>
      </c>
      <c r="BW77" s="620">
        <v>42095</v>
      </c>
      <c r="BX77" s="619">
        <v>42095</v>
      </c>
      <c r="BY77" s="2246"/>
      <c r="BZ77" s="2246"/>
      <c r="CA77" s="2246"/>
      <c r="CB77" s="2246"/>
      <c r="CC77" s="2246"/>
      <c r="CD77" s="2246"/>
      <c r="CE77" s="76"/>
      <c r="CF77" s="76"/>
      <c r="CG77" s="74"/>
      <c r="CH77" s="202"/>
      <c r="CI77" s="202"/>
      <c r="CJ77" s="202"/>
      <c r="CK77" s="202"/>
      <c r="CL77" s="202"/>
      <c r="CM77" s="202"/>
    </row>
    <row r="78" spans="1:91" ht="15" customHeight="1">
      <c r="A78" s="85"/>
      <c r="B78" s="80">
        <v>42461</v>
      </c>
      <c r="C78" s="130"/>
      <c r="D78" s="82">
        <v>57162</v>
      </c>
      <c r="E78" s="2246">
        <v>56963</v>
      </c>
      <c r="F78" s="2246" t="s">
        <v>22</v>
      </c>
      <c r="G78" s="2246" t="s">
        <v>22</v>
      </c>
      <c r="H78" s="2246">
        <v>56963</v>
      </c>
      <c r="I78" s="2246" t="s">
        <v>22</v>
      </c>
      <c r="J78" s="2246">
        <v>56963</v>
      </c>
      <c r="K78" s="2246">
        <v>1824</v>
      </c>
      <c r="L78" s="2246">
        <v>81044</v>
      </c>
      <c r="M78" s="2246">
        <v>81018</v>
      </c>
      <c r="N78" s="2246">
        <v>27218</v>
      </c>
      <c r="O78" s="2246">
        <v>9131</v>
      </c>
      <c r="P78" s="2246">
        <v>44669</v>
      </c>
      <c r="Q78" s="2246">
        <v>7370</v>
      </c>
      <c r="R78" s="2246">
        <v>37299</v>
      </c>
      <c r="S78" s="208">
        <v>11551</v>
      </c>
      <c r="T78" s="1342">
        <v>42461</v>
      </c>
      <c r="U78" s="619">
        <v>42461</v>
      </c>
      <c r="V78" s="85"/>
      <c r="W78" s="80">
        <v>42461</v>
      </c>
      <c r="X78" s="130"/>
      <c r="Y78" s="82">
        <v>12</v>
      </c>
      <c r="Z78" s="2246">
        <v>12</v>
      </c>
      <c r="AA78" s="2246" t="s">
        <v>21</v>
      </c>
      <c r="AB78" s="2246" t="s">
        <v>21</v>
      </c>
      <c r="AC78" s="2246">
        <v>12</v>
      </c>
      <c r="AD78" s="2246" t="s">
        <v>21</v>
      </c>
      <c r="AE78" s="2246">
        <v>12</v>
      </c>
      <c r="AF78" s="2246" t="s">
        <v>21</v>
      </c>
      <c r="AG78" s="2246">
        <v>400</v>
      </c>
      <c r="AH78" s="2246">
        <v>400</v>
      </c>
      <c r="AI78" s="2246" t="s">
        <v>21</v>
      </c>
      <c r="AJ78" s="2246" t="s">
        <v>21</v>
      </c>
      <c r="AK78" s="2246">
        <v>400</v>
      </c>
      <c r="AL78" s="2246" t="s">
        <v>21</v>
      </c>
      <c r="AM78" s="2246">
        <v>400</v>
      </c>
      <c r="AN78" s="208" t="s">
        <v>21</v>
      </c>
      <c r="AO78" s="1342">
        <v>42461</v>
      </c>
      <c r="AP78" s="619">
        <v>42461</v>
      </c>
      <c r="AQ78" s="85"/>
      <c r="AR78" s="80">
        <v>42461</v>
      </c>
      <c r="AS78" s="130"/>
      <c r="AT78" s="82">
        <v>28103</v>
      </c>
      <c r="AU78" s="2246">
        <v>28096</v>
      </c>
      <c r="AV78" s="2246" t="s">
        <v>21</v>
      </c>
      <c r="AW78" s="2246" t="s">
        <v>21</v>
      </c>
      <c r="AX78" s="2246">
        <v>28096</v>
      </c>
      <c r="AY78" s="2246">
        <v>27826</v>
      </c>
      <c r="AZ78" s="2246">
        <v>270</v>
      </c>
      <c r="BA78" s="2246">
        <v>93</v>
      </c>
      <c r="BB78" s="2246">
        <v>126574</v>
      </c>
      <c r="BC78" s="2246">
        <v>126493</v>
      </c>
      <c r="BD78" s="2246">
        <v>18166</v>
      </c>
      <c r="BE78" s="2246">
        <v>62224</v>
      </c>
      <c r="BF78" s="2246">
        <v>46103</v>
      </c>
      <c r="BG78" s="2246">
        <v>36464</v>
      </c>
      <c r="BH78" s="2246">
        <v>9639</v>
      </c>
      <c r="BI78" s="208">
        <v>539</v>
      </c>
      <c r="BJ78" s="1342">
        <v>42461</v>
      </c>
      <c r="BK78" s="619">
        <v>42461</v>
      </c>
      <c r="BL78" s="85"/>
      <c r="BM78" s="80">
        <v>42461</v>
      </c>
      <c r="BN78" s="130"/>
      <c r="BO78" s="82" t="s">
        <v>21</v>
      </c>
      <c r="BP78" s="2246" t="s">
        <v>21</v>
      </c>
      <c r="BQ78" s="2246" t="s">
        <v>21</v>
      </c>
      <c r="BR78" s="2246" t="s">
        <v>21</v>
      </c>
      <c r="BS78" s="2246" t="s">
        <v>21</v>
      </c>
      <c r="BT78" s="2246" t="s">
        <v>21</v>
      </c>
      <c r="BU78" s="2246" t="s">
        <v>21</v>
      </c>
      <c r="BV78" s="2246" t="s">
        <v>21</v>
      </c>
      <c r="BW78" s="620">
        <v>42461</v>
      </c>
      <c r="BX78" s="619">
        <v>42461</v>
      </c>
      <c r="BY78" s="2246"/>
      <c r="BZ78" s="2246"/>
      <c r="CA78" s="2246"/>
      <c r="CB78" s="2246"/>
      <c r="CC78" s="2246"/>
      <c r="CD78" s="2246"/>
      <c r="CE78" s="76"/>
      <c r="CF78" s="76"/>
      <c r="CG78" s="74"/>
      <c r="CH78" s="202"/>
      <c r="CI78" s="202"/>
      <c r="CJ78" s="202"/>
      <c r="CK78" s="202"/>
      <c r="CL78" s="202"/>
      <c r="CM78" s="202"/>
    </row>
    <row r="79" spans="1:91" ht="7.5" customHeight="1">
      <c r="A79" s="85"/>
      <c r="B79" s="87"/>
      <c r="C79" s="130"/>
      <c r="D79" s="82"/>
      <c r="E79" s="2246"/>
      <c r="F79" s="2246"/>
      <c r="G79" s="2246"/>
      <c r="H79" s="2246"/>
      <c r="I79" s="2246"/>
      <c r="J79" s="2246"/>
      <c r="K79" s="2246"/>
      <c r="L79" s="2246"/>
      <c r="M79" s="2246"/>
      <c r="N79" s="2246"/>
      <c r="O79" s="2246"/>
      <c r="P79" s="2246"/>
      <c r="Q79" s="2246"/>
      <c r="R79" s="2246"/>
      <c r="S79" s="208"/>
      <c r="T79" s="1341"/>
      <c r="U79" s="479"/>
      <c r="V79" s="85"/>
      <c r="W79" s="87"/>
      <c r="X79" s="130"/>
      <c r="Y79" s="82"/>
      <c r="Z79" s="2246"/>
      <c r="AA79" s="2246"/>
      <c r="AB79" s="2246"/>
      <c r="AC79" s="2246"/>
      <c r="AD79" s="2246"/>
      <c r="AE79" s="2246"/>
      <c r="AF79" s="2246"/>
      <c r="AG79" s="2246"/>
      <c r="AH79" s="2246"/>
      <c r="AI79" s="2246"/>
      <c r="AJ79" s="2246"/>
      <c r="AK79" s="2246"/>
      <c r="AL79" s="2246"/>
      <c r="AM79" s="2246"/>
      <c r="AN79" s="208"/>
      <c r="AO79" s="1341"/>
      <c r="AP79" s="479"/>
      <c r="AQ79" s="85"/>
      <c r="AR79" s="87"/>
      <c r="AS79" s="130"/>
      <c r="AT79" s="82"/>
      <c r="AU79" s="2246"/>
      <c r="AV79" s="2246"/>
      <c r="AW79" s="2246"/>
      <c r="AX79" s="2246"/>
      <c r="AY79" s="2246"/>
      <c r="AZ79" s="2246"/>
      <c r="BA79" s="2246"/>
      <c r="BB79" s="2246"/>
      <c r="BC79" s="2246"/>
      <c r="BD79" s="2246"/>
      <c r="BE79" s="2246"/>
      <c r="BF79" s="2246"/>
      <c r="BG79" s="2246"/>
      <c r="BH79" s="2246"/>
      <c r="BI79" s="208"/>
      <c r="BJ79" s="1341"/>
      <c r="BK79" s="479"/>
      <c r="BL79" s="85"/>
      <c r="BM79" s="87"/>
      <c r="BN79" s="130"/>
      <c r="BO79" s="82"/>
      <c r="BP79" s="2246"/>
      <c r="BQ79" s="2246"/>
      <c r="BR79" s="2246"/>
      <c r="BS79" s="2246"/>
      <c r="BT79" s="2246"/>
      <c r="BU79" s="2246"/>
      <c r="BV79" s="2246"/>
      <c r="BW79" s="620"/>
      <c r="BX79" s="619"/>
      <c r="BY79" s="2246"/>
      <c r="BZ79" s="2246"/>
      <c r="CA79" s="2246"/>
      <c r="CB79" s="2246"/>
      <c r="CC79" s="2246"/>
      <c r="CD79" s="2246"/>
      <c r="CE79" s="76"/>
      <c r="CF79" s="76"/>
      <c r="CG79" s="74"/>
      <c r="CH79" s="202"/>
      <c r="CI79" s="202"/>
      <c r="CJ79" s="202"/>
      <c r="CK79" s="202"/>
      <c r="CL79" s="202"/>
      <c r="CM79" s="202"/>
    </row>
    <row r="80" spans="1:91" ht="15" customHeight="1">
      <c r="A80" s="88" t="s">
        <v>1582</v>
      </c>
      <c r="B80" s="89" t="s">
        <v>23</v>
      </c>
      <c r="C80" s="132" t="s">
        <v>163</v>
      </c>
      <c r="D80" s="82">
        <v>14732</v>
      </c>
      <c r="E80" s="2246">
        <v>14636</v>
      </c>
      <c r="F80" s="2246" t="s">
        <v>22</v>
      </c>
      <c r="G80" s="2246" t="s">
        <v>22</v>
      </c>
      <c r="H80" s="2246">
        <v>14636</v>
      </c>
      <c r="I80" s="2246" t="s">
        <v>22</v>
      </c>
      <c r="J80" s="2246">
        <v>14636</v>
      </c>
      <c r="K80" s="2246">
        <v>1824</v>
      </c>
      <c r="L80" s="2246">
        <v>31274</v>
      </c>
      <c r="M80" s="2246">
        <v>31680</v>
      </c>
      <c r="N80" s="2246">
        <v>10636</v>
      </c>
      <c r="O80" s="2246">
        <v>2670</v>
      </c>
      <c r="P80" s="2246">
        <v>18374</v>
      </c>
      <c r="Q80" s="2246">
        <v>2133</v>
      </c>
      <c r="R80" s="2246">
        <v>16241</v>
      </c>
      <c r="S80" s="208">
        <v>11551</v>
      </c>
      <c r="T80" s="1427" t="s">
        <v>25</v>
      </c>
      <c r="U80" s="622" t="s">
        <v>1583</v>
      </c>
      <c r="V80" s="88" t="s">
        <v>1582</v>
      </c>
      <c r="W80" s="89" t="s">
        <v>23</v>
      </c>
      <c r="X80" s="132" t="s">
        <v>163</v>
      </c>
      <c r="Y80" s="82">
        <v>3</v>
      </c>
      <c r="Z80" s="2246">
        <v>3</v>
      </c>
      <c r="AA80" s="2246" t="s">
        <v>21</v>
      </c>
      <c r="AB80" s="2246" t="s">
        <v>21</v>
      </c>
      <c r="AC80" s="2246">
        <v>3</v>
      </c>
      <c r="AD80" s="2246" t="s">
        <v>21</v>
      </c>
      <c r="AE80" s="2246">
        <v>3</v>
      </c>
      <c r="AF80" s="2246" t="s">
        <v>21</v>
      </c>
      <c r="AG80" s="2246" t="s">
        <v>21</v>
      </c>
      <c r="AH80" s="2246" t="s">
        <v>21</v>
      </c>
      <c r="AI80" s="2246" t="s">
        <v>21</v>
      </c>
      <c r="AJ80" s="2246" t="s">
        <v>21</v>
      </c>
      <c r="AK80" s="2246" t="s">
        <v>21</v>
      </c>
      <c r="AL80" s="2246" t="s">
        <v>21</v>
      </c>
      <c r="AM80" s="2246" t="s">
        <v>21</v>
      </c>
      <c r="AN80" s="208" t="s">
        <v>21</v>
      </c>
      <c r="AO80" s="1427" t="s">
        <v>25</v>
      </c>
      <c r="AP80" s="622" t="s">
        <v>1583</v>
      </c>
      <c r="AQ80" s="88" t="s">
        <v>1582</v>
      </c>
      <c r="AR80" s="89" t="s">
        <v>23</v>
      </c>
      <c r="AS80" s="132" t="s">
        <v>163</v>
      </c>
      <c r="AT80" s="82">
        <v>7514</v>
      </c>
      <c r="AU80" s="2246">
        <v>7504</v>
      </c>
      <c r="AV80" s="2246" t="s">
        <v>21</v>
      </c>
      <c r="AW80" s="2246" t="s">
        <v>21</v>
      </c>
      <c r="AX80" s="2246">
        <v>7504</v>
      </c>
      <c r="AY80" s="2246">
        <v>7310</v>
      </c>
      <c r="AZ80" s="2246">
        <v>194</v>
      </c>
      <c r="BA80" s="2246">
        <v>93</v>
      </c>
      <c r="BB80" s="2246">
        <v>36483</v>
      </c>
      <c r="BC80" s="2246">
        <v>36357</v>
      </c>
      <c r="BD80" s="2246">
        <v>6477</v>
      </c>
      <c r="BE80" s="2246">
        <v>16570</v>
      </c>
      <c r="BF80" s="2246">
        <v>13310</v>
      </c>
      <c r="BG80" s="2246">
        <v>10846</v>
      </c>
      <c r="BH80" s="2246">
        <v>2464</v>
      </c>
      <c r="BI80" s="208">
        <v>539</v>
      </c>
      <c r="BJ80" s="1427" t="s">
        <v>25</v>
      </c>
      <c r="BK80" s="622" t="s">
        <v>1583</v>
      </c>
      <c r="BL80" s="88" t="s">
        <v>1582</v>
      </c>
      <c r="BM80" s="89" t="s">
        <v>23</v>
      </c>
      <c r="BN80" s="132" t="s">
        <v>163</v>
      </c>
      <c r="BO80" s="82" t="s">
        <v>21</v>
      </c>
      <c r="BP80" s="2246" t="s">
        <v>21</v>
      </c>
      <c r="BQ80" s="2246" t="s">
        <v>21</v>
      </c>
      <c r="BR80" s="2246" t="s">
        <v>21</v>
      </c>
      <c r="BS80" s="2246" t="s">
        <v>21</v>
      </c>
      <c r="BT80" s="2246" t="s">
        <v>21</v>
      </c>
      <c r="BU80" s="2246" t="s">
        <v>21</v>
      </c>
      <c r="BV80" s="2246" t="s">
        <v>21</v>
      </c>
      <c r="BW80" s="621" t="s">
        <v>25</v>
      </c>
      <c r="BX80" s="622" t="s">
        <v>1583</v>
      </c>
      <c r="BY80" s="2246"/>
      <c r="BZ80" s="2246"/>
      <c r="CA80" s="2246"/>
      <c r="CB80" s="2246"/>
      <c r="CC80" s="2246"/>
      <c r="CD80" s="2246"/>
      <c r="CE80" s="980"/>
      <c r="CF80" s="980"/>
      <c r="CG80" s="74"/>
      <c r="CH80" s="202"/>
      <c r="CI80" s="202"/>
      <c r="CJ80" s="202"/>
      <c r="CK80" s="202"/>
      <c r="CL80" s="202"/>
      <c r="CM80" s="202"/>
    </row>
    <row r="81" spans="1:91" ht="15" customHeight="1">
      <c r="A81" s="93" t="s">
        <v>26</v>
      </c>
      <c r="B81" s="94" t="s">
        <v>26</v>
      </c>
      <c r="C81" s="132" t="s">
        <v>164</v>
      </c>
      <c r="D81" s="82">
        <v>14270</v>
      </c>
      <c r="E81" s="2246">
        <v>14276</v>
      </c>
      <c r="F81" s="2246" t="s">
        <v>22</v>
      </c>
      <c r="G81" s="2246" t="s">
        <v>22</v>
      </c>
      <c r="H81" s="2246">
        <v>14276</v>
      </c>
      <c r="I81" s="2246" t="s">
        <v>22</v>
      </c>
      <c r="J81" s="2246">
        <v>14276</v>
      </c>
      <c r="K81" s="2246">
        <v>1814</v>
      </c>
      <c r="L81" s="2246">
        <v>12857</v>
      </c>
      <c r="M81" s="2246">
        <v>13752</v>
      </c>
      <c r="N81" s="2246">
        <v>4508</v>
      </c>
      <c r="O81" s="2246">
        <v>1960</v>
      </c>
      <c r="P81" s="2246">
        <v>7284</v>
      </c>
      <c r="Q81" s="2246">
        <v>1875</v>
      </c>
      <c r="R81" s="2246">
        <v>5409</v>
      </c>
      <c r="S81" s="208">
        <v>10661</v>
      </c>
      <c r="T81" s="1343" t="s">
        <v>27</v>
      </c>
      <c r="U81" s="623" t="s">
        <v>26</v>
      </c>
      <c r="V81" s="93" t="s">
        <v>26</v>
      </c>
      <c r="W81" s="94" t="s">
        <v>26</v>
      </c>
      <c r="X81" s="132" t="s">
        <v>164</v>
      </c>
      <c r="Y81" s="82">
        <v>3</v>
      </c>
      <c r="Z81" s="2246">
        <v>3</v>
      </c>
      <c r="AA81" s="2246" t="s">
        <v>21</v>
      </c>
      <c r="AB81" s="2246" t="s">
        <v>21</v>
      </c>
      <c r="AC81" s="2246">
        <v>3</v>
      </c>
      <c r="AD81" s="2246" t="s">
        <v>21</v>
      </c>
      <c r="AE81" s="2246">
        <v>3</v>
      </c>
      <c r="AF81" s="2246" t="s">
        <v>21</v>
      </c>
      <c r="AG81" s="2246" t="s">
        <v>21</v>
      </c>
      <c r="AH81" s="2246" t="s">
        <v>21</v>
      </c>
      <c r="AI81" s="2246" t="s">
        <v>21</v>
      </c>
      <c r="AJ81" s="2246" t="s">
        <v>21</v>
      </c>
      <c r="AK81" s="2246" t="s">
        <v>21</v>
      </c>
      <c r="AL81" s="2246" t="s">
        <v>21</v>
      </c>
      <c r="AM81" s="2246" t="s">
        <v>21</v>
      </c>
      <c r="AN81" s="208" t="s">
        <v>21</v>
      </c>
      <c r="AO81" s="1343" t="s">
        <v>27</v>
      </c>
      <c r="AP81" s="623" t="s">
        <v>26</v>
      </c>
      <c r="AQ81" s="93" t="s">
        <v>26</v>
      </c>
      <c r="AR81" s="94" t="s">
        <v>26</v>
      </c>
      <c r="AS81" s="132" t="s">
        <v>164</v>
      </c>
      <c r="AT81" s="82">
        <v>6919</v>
      </c>
      <c r="AU81" s="2246">
        <v>6928</v>
      </c>
      <c r="AV81" s="2246" t="s">
        <v>21</v>
      </c>
      <c r="AW81" s="2246" t="s">
        <v>21</v>
      </c>
      <c r="AX81" s="2246">
        <v>6928</v>
      </c>
      <c r="AY81" s="2246">
        <v>6744</v>
      </c>
      <c r="AZ81" s="2246">
        <v>184</v>
      </c>
      <c r="BA81" s="2246">
        <v>85</v>
      </c>
      <c r="BB81" s="2246">
        <v>25382</v>
      </c>
      <c r="BC81" s="2246">
        <v>25379</v>
      </c>
      <c r="BD81" s="2246">
        <v>3405</v>
      </c>
      <c r="BE81" s="2246">
        <v>12412</v>
      </c>
      <c r="BF81" s="2246">
        <v>9562</v>
      </c>
      <c r="BG81" s="2246">
        <v>7587</v>
      </c>
      <c r="BH81" s="2246">
        <v>1975</v>
      </c>
      <c r="BI81" s="208">
        <v>342</v>
      </c>
      <c r="BJ81" s="1343" t="s">
        <v>27</v>
      </c>
      <c r="BK81" s="623" t="s">
        <v>26</v>
      </c>
      <c r="BL81" s="93" t="s">
        <v>26</v>
      </c>
      <c r="BM81" s="94" t="s">
        <v>26</v>
      </c>
      <c r="BN81" s="132" t="s">
        <v>164</v>
      </c>
      <c r="BO81" s="82" t="s">
        <v>21</v>
      </c>
      <c r="BP81" s="2246" t="s">
        <v>21</v>
      </c>
      <c r="BQ81" s="2246" t="s">
        <v>21</v>
      </c>
      <c r="BR81" s="2246" t="s">
        <v>21</v>
      </c>
      <c r="BS81" s="2246" t="s">
        <v>21</v>
      </c>
      <c r="BT81" s="2246" t="s">
        <v>21</v>
      </c>
      <c r="BU81" s="2246" t="s">
        <v>21</v>
      </c>
      <c r="BV81" s="2246" t="s">
        <v>21</v>
      </c>
      <c r="BW81" s="621" t="s">
        <v>27</v>
      </c>
      <c r="BX81" s="623" t="s">
        <v>26</v>
      </c>
      <c r="BY81" s="2246"/>
      <c r="BZ81" s="2246"/>
      <c r="CA81" s="2246"/>
      <c r="CB81" s="2246"/>
      <c r="CC81" s="2246"/>
      <c r="CD81" s="2246"/>
      <c r="CE81" s="980"/>
      <c r="CF81" s="980"/>
      <c r="CG81" s="980"/>
      <c r="CH81" s="202"/>
      <c r="CI81" s="202"/>
      <c r="CJ81" s="202"/>
      <c r="CK81" s="202"/>
      <c r="CL81" s="202"/>
      <c r="CM81" s="202"/>
    </row>
    <row r="82" spans="1:91" ht="15" customHeight="1">
      <c r="A82" s="88" t="s">
        <v>26</v>
      </c>
      <c r="B82" s="89" t="s">
        <v>26</v>
      </c>
      <c r="C82" s="132" t="s">
        <v>165</v>
      </c>
      <c r="D82" s="82">
        <v>14497</v>
      </c>
      <c r="E82" s="2246">
        <v>14452</v>
      </c>
      <c r="F82" s="2246" t="s">
        <v>22</v>
      </c>
      <c r="G82" s="2246" t="s">
        <v>22</v>
      </c>
      <c r="H82" s="2246">
        <v>14452</v>
      </c>
      <c r="I82" s="2246" t="s">
        <v>22</v>
      </c>
      <c r="J82" s="2246">
        <v>14452</v>
      </c>
      <c r="K82" s="2246">
        <v>1851</v>
      </c>
      <c r="L82" s="2246">
        <v>17389</v>
      </c>
      <c r="M82" s="2246">
        <v>17470</v>
      </c>
      <c r="N82" s="2246">
        <v>5712</v>
      </c>
      <c r="O82" s="2246">
        <v>3747</v>
      </c>
      <c r="P82" s="2246">
        <v>8011</v>
      </c>
      <c r="Q82" s="2246">
        <v>1764</v>
      </c>
      <c r="R82" s="2246">
        <v>6247</v>
      </c>
      <c r="S82" s="208">
        <v>10502</v>
      </c>
      <c r="T82" s="1343" t="s">
        <v>28</v>
      </c>
      <c r="U82" s="623" t="s">
        <v>26</v>
      </c>
      <c r="V82" s="88" t="s">
        <v>26</v>
      </c>
      <c r="W82" s="89" t="s">
        <v>26</v>
      </c>
      <c r="X82" s="132" t="s">
        <v>165</v>
      </c>
      <c r="Y82" s="82">
        <v>3</v>
      </c>
      <c r="Z82" s="2246">
        <v>3</v>
      </c>
      <c r="AA82" s="2246" t="s">
        <v>21</v>
      </c>
      <c r="AB82" s="2246" t="s">
        <v>21</v>
      </c>
      <c r="AC82" s="2246">
        <v>3</v>
      </c>
      <c r="AD82" s="2246" t="s">
        <v>21</v>
      </c>
      <c r="AE82" s="2246">
        <v>3</v>
      </c>
      <c r="AF82" s="2246" t="s">
        <v>21</v>
      </c>
      <c r="AG82" s="2246" t="s">
        <v>21</v>
      </c>
      <c r="AH82" s="2246" t="s">
        <v>21</v>
      </c>
      <c r="AI82" s="2246" t="s">
        <v>21</v>
      </c>
      <c r="AJ82" s="2246" t="s">
        <v>21</v>
      </c>
      <c r="AK82" s="2246" t="s">
        <v>21</v>
      </c>
      <c r="AL82" s="2246" t="s">
        <v>21</v>
      </c>
      <c r="AM82" s="2246" t="s">
        <v>21</v>
      </c>
      <c r="AN82" s="208" t="s">
        <v>21</v>
      </c>
      <c r="AO82" s="1343" t="s">
        <v>28</v>
      </c>
      <c r="AP82" s="623" t="s">
        <v>26</v>
      </c>
      <c r="AQ82" s="88" t="s">
        <v>26</v>
      </c>
      <c r="AR82" s="89" t="s">
        <v>26</v>
      </c>
      <c r="AS82" s="132" t="s">
        <v>165</v>
      </c>
      <c r="AT82" s="82">
        <v>7075</v>
      </c>
      <c r="AU82" s="2246">
        <v>7082</v>
      </c>
      <c r="AV82" s="2246" t="s">
        <v>21</v>
      </c>
      <c r="AW82" s="2246" t="s">
        <v>21</v>
      </c>
      <c r="AX82" s="2246">
        <v>7082</v>
      </c>
      <c r="AY82" s="2246">
        <v>6966</v>
      </c>
      <c r="AZ82" s="2246">
        <v>116</v>
      </c>
      <c r="BA82" s="2246">
        <v>78</v>
      </c>
      <c r="BB82" s="2246">
        <v>26550</v>
      </c>
      <c r="BC82" s="2246">
        <v>26531</v>
      </c>
      <c r="BD82" s="2246">
        <v>3153</v>
      </c>
      <c r="BE82" s="2246">
        <v>12830</v>
      </c>
      <c r="BF82" s="2246">
        <v>10548</v>
      </c>
      <c r="BG82" s="2246">
        <v>8147</v>
      </c>
      <c r="BH82" s="2246">
        <v>2401</v>
      </c>
      <c r="BI82" s="208">
        <v>358</v>
      </c>
      <c r="BJ82" s="1343" t="s">
        <v>28</v>
      </c>
      <c r="BK82" s="623" t="s">
        <v>26</v>
      </c>
      <c r="BL82" s="88" t="s">
        <v>26</v>
      </c>
      <c r="BM82" s="89" t="s">
        <v>26</v>
      </c>
      <c r="BN82" s="132" t="s">
        <v>165</v>
      </c>
      <c r="BO82" s="82" t="s">
        <v>21</v>
      </c>
      <c r="BP82" s="2246" t="s">
        <v>21</v>
      </c>
      <c r="BQ82" s="2246" t="s">
        <v>21</v>
      </c>
      <c r="BR82" s="2246" t="s">
        <v>21</v>
      </c>
      <c r="BS82" s="2246" t="s">
        <v>21</v>
      </c>
      <c r="BT82" s="2246" t="s">
        <v>21</v>
      </c>
      <c r="BU82" s="2246" t="s">
        <v>21</v>
      </c>
      <c r="BV82" s="2246" t="s">
        <v>21</v>
      </c>
      <c r="BW82" s="621" t="s">
        <v>28</v>
      </c>
      <c r="BX82" s="623" t="s">
        <v>26</v>
      </c>
      <c r="BY82" s="2246"/>
      <c r="BZ82" s="2246"/>
      <c r="CA82" s="2246"/>
      <c r="CB82" s="2246"/>
      <c r="CC82" s="2246"/>
      <c r="CD82" s="2246"/>
      <c r="CE82" s="475"/>
      <c r="CF82" s="475"/>
      <c r="CG82" s="74"/>
      <c r="CH82" s="202"/>
      <c r="CI82" s="202"/>
      <c r="CJ82" s="202"/>
      <c r="CK82" s="202"/>
      <c r="CL82" s="202"/>
      <c r="CM82" s="202"/>
    </row>
    <row r="83" spans="1:91" ht="15" customHeight="1">
      <c r="A83" s="88" t="s">
        <v>26</v>
      </c>
      <c r="B83" s="89" t="s">
        <v>26</v>
      </c>
      <c r="C83" s="132" t="s">
        <v>166</v>
      </c>
      <c r="D83" s="82">
        <v>15612</v>
      </c>
      <c r="E83" s="2246">
        <v>15611</v>
      </c>
      <c r="F83" s="2246" t="s">
        <v>22</v>
      </c>
      <c r="G83" s="2246" t="s">
        <v>22</v>
      </c>
      <c r="H83" s="2246">
        <v>15611</v>
      </c>
      <c r="I83" s="2246" t="s">
        <v>22</v>
      </c>
      <c r="J83" s="2246">
        <v>15611</v>
      </c>
      <c r="K83" s="2246">
        <v>1846</v>
      </c>
      <c r="L83" s="2246">
        <v>19820</v>
      </c>
      <c r="M83" s="2246">
        <v>19441</v>
      </c>
      <c r="N83" s="2246">
        <v>7158</v>
      </c>
      <c r="O83" s="2246">
        <v>1243</v>
      </c>
      <c r="P83" s="2246">
        <v>11040</v>
      </c>
      <c r="Q83" s="2246">
        <v>2297</v>
      </c>
      <c r="R83" s="2246">
        <v>8743</v>
      </c>
      <c r="S83" s="208">
        <v>10916</v>
      </c>
      <c r="T83" s="1343" t="s">
        <v>29</v>
      </c>
      <c r="U83" s="623" t="s">
        <v>26</v>
      </c>
      <c r="V83" s="88" t="s">
        <v>26</v>
      </c>
      <c r="W83" s="89" t="s">
        <v>26</v>
      </c>
      <c r="X83" s="132" t="s">
        <v>166</v>
      </c>
      <c r="Y83" s="82">
        <v>3</v>
      </c>
      <c r="Z83" s="2246">
        <v>3</v>
      </c>
      <c r="AA83" s="2246" t="s">
        <v>21</v>
      </c>
      <c r="AB83" s="2246" t="s">
        <v>21</v>
      </c>
      <c r="AC83" s="2246">
        <v>3</v>
      </c>
      <c r="AD83" s="2246" t="s">
        <v>21</v>
      </c>
      <c r="AE83" s="2246">
        <v>3</v>
      </c>
      <c r="AF83" s="2246" t="s">
        <v>21</v>
      </c>
      <c r="AG83" s="2246" t="s">
        <v>21</v>
      </c>
      <c r="AH83" s="2246" t="s">
        <v>21</v>
      </c>
      <c r="AI83" s="2246" t="s">
        <v>21</v>
      </c>
      <c r="AJ83" s="2246" t="s">
        <v>21</v>
      </c>
      <c r="AK83" s="2246" t="s">
        <v>21</v>
      </c>
      <c r="AL83" s="2246" t="s">
        <v>21</v>
      </c>
      <c r="AM83" s="2246" t="s">
        <v>21</v>
      </c>
      <c r="AN83" s="208" t="s">
        <v>21</v>
      </c>
      <c r="AO83" s="1343" t="s">
        <v>29</v>
      </c>
      <c r="AP83" s="623" t="s">
        <v>26</v>
      </c>
      <c r="AQ83" s="88" t="s">
        <v>26</v>
      </c>
      <c r="AR83" s="89" t="s">
        <v>26</v>
      </c>
      <c r="AS83" s="132" t="s">
        <v>166</v>
      </c>
      <c r="AT83" s="82">
        <v>8138</v>
      </c>
      <c r="AU83" s="2246">
        <v>8134</v>
      </c>
      <c r="AV83" s="2246" t="s">
        <v>21</v>
      </c>
      <c r="AW83" s="2246" t="s">
        <v>21</v>
      </c>
      <c r="AX83" s="2246">
        <v>8134</v>
      </c>
      <c r="AY83" s="2246">
        <v>8134</v>
      </c>
      <c r="AZ83" s="2246" t="s">
        <v>21</v>
      </c>
      <c r="BA83" s="2246">
        <v>82</v>
      </c>
      <c r="BB83" s="2246">
        <v>28218</v>
      </c>
      <c r="BC83" s="2246">
        <v>28224</v>
      </c>
      <c r="BD83" s="2246">
        <v>4231</v>
      </c>
      <c r="BE83" s="2246">
        <v>13410</v>
      </c>
      <c r="BF83" s="2246">
        <v>10583</v>
      </c>
      <c r="BG83" s="2246">
        <v>8588</v>
      </c>
      <c r="BH83" s="2246">
        <v>1995</v>
      </c>
      <c r="BI83" s="208">
        <v>355</v>
      </c>
      <c r="BJ83" s="1343" t="s">
        <v>29</v>
      </c>
      <c r="BK83" s="623" t="s">
        <v>26</v>
      </c>
      <c r="BL83" s="88" t="s">
        <v>26</v>
      </c>
      <c r="BM83" s="89" t="s">
        <v>26</v>
      </c>
      <c r="BN83" s="132" t="s">
        <v>166</v>
      </c>
      <c r="BO83" s="82" t="s">
        <v>21</v>
      </c>
      <c r="BP83" s="2246" t="s">
        <v>21</v>
      </c>
      <c r="BQ83" s="2246" t="s">
        <v>21</v>
      </c>
      <c r="BR83" s="2246" t="s">
        <v>21</v>
      </c>
      <c r="BS83" s="2246" t="s">
        <v>21</v>
      </c>
      <c r="BT83" s="2246" t="s">
        <v>21</v>
      </c>
      <c r="BU83" s="2246" t="s">
        <v>21</v>
      </c>
      <c r="BV83" s="2246" t="s">
        <v>21</v>
      </c>
      <c r="BW83" s="621" t="s">
        <v>29</v>
      </c>
      <c r="BX83" s="623" t="s">
        <v>26</v>
      </c>
      <c r="BY83" s="2246"/>
      <c r="BZ83" s="2246"/>
      <c r="CA83" s="2246"/>
      <c r="CB83" s="2246"/>
      <c r="CC83" s="2246"/>
      <c r="CD83" s="2246"/>
      <c r="CE83" s="475"/>
      <c r="CF83" s="475"/>
      <c r="CG83" s="74"/>
      <c r="CH83" s="202"/>
      <c r="CI83" s="202"/>
      <c r="CJ83" s="202"/>
      <c r="CK83" s="202"/>
      <c r="CL83" s="202"/>
      <c r="CM83" s="202"/>
    </row>
    <row r="84" spans="1:91" ht="7.5" customHeight="1">
      <c r="A84" s="85"/>
      <c r="B84" s="87"/>
      <c r="C84" s="134"/>
      <c r="D84" s="82"/>
      <c r="E84" s="2246"/>
      <c r="F84" s="2246"/>
      <c r="G84" s="2246"/>
      <c r="H84" s="2246"/>
      <c r="I84" s="2246"/>
      <c r="J84" s="2246"/>
      <c r="K84" s="2246"/>
      <c r="L84" s="2246"/>
      <c r="M84" s="2246"/>
      <c r="N84" s="2246"/>
      <c r="O84" s="2246"/>
      <c r="P84" s="2246"/>
      <c r="Q84" s="2246"/>
      <c r="R84" s="2246"/>
      <c r="S84" s="208"/>
      <c r="T84" s="1344"/>
      <c r="U84" s="483"/>
      <c r="V84" s="85"/>
      <c r="W84" s="87"/>
      <c r="X84" s="134"/>
      <c r="Y84" s="82"/>
      <c r="Z84" s="2246"/>
      <c r="AA84" s="2246"/>
      <c r="AB84" s="2246"/>
      <c r="AC84" s="2246"/>
      <c r="AD84" s="2246"/>
      <c r="AE84" s="2246"/>
      <c r="AF84" s="2246"/>
      <c r="AG84" s="2246"/>
      <c r="AH84" s="2246"/>
      <c r="AI84" s="2246"/>
      <c r="AJ84" s="2246"/>
      <c r="AK84" s="2246"/>
      <c r="AL84" s="2246"/>
      <c r="AM84" s="2246"/>
      <c r="AN84" s="208"/>
      <c r="AO84" s="1344"/>
      <c r="AP84" s="483"/>
      <c r="AQ84" s="85"/>
      <c r="AR84" s="87"/>
      <c r="AS84" s="134"/>
      <c r="AT84" s="82"/>
      <c r="AU84" s="2246"/>
      <c r="AV84" s="2246"/>
      <c r="AW84" s="2246"/>
      <c r="AX84" s="2246"/>
      <c r="AY84" s="2246"/>
      <c r="AZ84" s="2246"/>
      <c r="BA84" s="2246"/>
      <c r="BB84" s="2246"/>
      <c r="BC84" s="2246"/>
      <c r="BD84" s="2246"/>
      <c r="BE84" s="2246"/>
      <c r="BF84" s="2246"/>
      <c r="BG84" s="2246"/>
      <c r="BH84" s="2246"/>
      <c r="BI84" s="208"/>
      <c r="BJ84" s="1344"/>
      <c r="BK84" s="483"/>
      <c r="BL84" s="85"/>
      <c r="BM84" s="87"/>
      <c r="BN84" s="134"/>
      <c r="BO84" s="82"/>
      <c r="BP84" s="2246"/>
      <c r="BQ84" s="2246"/>
      <c r="BR84" s="2246"/>
      <c r="BS84" s="2246"/>
      <c r="BT84" s="2246"/>
      <c r="BU84" s="2246"/>
      <c r="BV84" s="2246"/>
      <c r="BW84" s="1807"/>
      <c r="BX84" s="644"/>
      <c r="BY84" s="2246"/>
      <c r="BZ84" s="2246"/>
      <c r="CA84" s="2246"/>
      <c r="CB84" s="2246"/>
      <c r="CC84" s="2246"/>
      <c r="CD84" s="2246"/>
      <c r="CE84" s="475"/>
      <c r="CF84" s="475"/>
      <c r="CG84" s="74"/>
      <c r="CH84" s="202"/>
      <c r="CI84" s="202"/>
      <c r="CJ84" s="202"/>
      <c r="CK84" s="202"/>
      <c r="CL84" s="202"/>
      <c r="CM84" s="202"/>
    </row>
    <row r="85" spans="1:91" ht="15" customHeight="1">
      <c r="A85" s="93" t="s">
        <v>1582</v>
      </c>
      <c r="B85" s="94" t="s">
        <v>23</v>
      </c>
      <c r="C85" s="135" t="s">
        <v>167</v>
      </c>
      <c r="D85" s="82">
        <v>4449</v>
      </c>
      <c r="E85" s="2246">
        <v>4339</v>
      </c>
      <c r="F85" s="2246" t="s">
        <v>22</v>
      </c>
      <c r="G85" s="2246" t="s">
        <v>22</v>
      </c>
      <c r="H85" s="2246">
        <v>4339</v>
      </c>
      <c r="I85" s="2246" t="s">
        <v>22</v>
      </c>
      <c r="J85" s="2246">
        <v>4339</v>
      </c>
      <c r="K85" s="2246">
        <v>1835</v>
      </c>
      <c r="L85" s="2246">
        <v>10066</v>
      </c>
      <c r="M85" s="2246">
        <v>11155</v>
      </c>
      <c r="N85" s="2246">
        <v>3928</v>
      </c>
      <c r="O85" s="2246">
        <v>751</v>
      </c>
      <c r="P85" s="2246">
        <v>6476</v>
      </c>
      <c r="Q85" s="2246">
        <v>553</v>
      </c>
      <c r="R85" s="2246">
        <v>5923</v>
      </c>
      <c r="S85" s="208">
        <v>11045</v>
      </c>
      <c r="T85" s="1427" t="s">
        <v>30</v>
      </c>
      <c r="U85" s="622" t="s">
        <v>1583</v>
      </c>
      <c r="V85" s="93" t="s">
        <v>1582</v>
      </c>
      <c r="W85" s="94" t="s">
        <v>23</v>
      </c>
      <c r="X85" s="135" t="s">
        <v>167</v>
      </c>
      <c r="Y85" s="82">
        <v>1</v>
      </c>
      <c r="Z85" s="2246">
        <v>1</v>
      </c>
      <c r="AA85" s="2246" t="s">
        <v>21</v>
      </c>
      <c r="AB85" s="2246" t="s">
        <v>21</v>
      </c>
      <c r="AC85" s="2246">
        <v>1</v>
      </c>
      <c r="AD85" s="2246" t="s">
        <v>21</v>
      </c>
      <c r="AE85" s="2246">
        <v>1</v>
      </c>
      <c r="AF85" s="2246" t="s">
        <v>21</v>
      </c>
      <c r="AG85" s="2246" t="s">
        <v>21</v>
      </c>
      <c r="AH85" s="2246" t="s">
        <v>21</v>
      </c>
      <c r="AI85" s="2246" t="s">
        <v>21</v>
      </c>
      <c r="AJ85" s="2246" t="s">
        <v>21</v>
      </c>
      <c r="AK85" s="2246" t="s">
        <v>21</v>
      </c>
      <c r="AL85" s="2246" t="s">
        <v>21</v>
      </c>
      <c r="AM85" s="2246" t="s">
        <v>21</v>
      </c>
      <c r="AN85" s="208" t="s">
        <v>21</v>
      </c>
      <c r="AO85" s="1427" t="s">
        <v>30</v>
      </c>
      <c r="AP85" s="622" t="s">
        <v>1583</v>
      </c>
      <c r="AQ85" s="93" t="s">
        <v>1582</v>
      </c>
      <c r="AR85" s="94" t="s">
        <v>23</v>
      </c>
      <c r="AS85" s="135" t="s">
        <v>167</v>
      </c>
      <c r="AT85" s="82">
        <v>2217</v>
      </c>
      <c r="AU85" s="2246">
        <v>2192</v>
      </c>
      <c r="AV85" s="2246" t="s">
        <v>21</v>
      </c>
      <c r="AW85" s="2246" t="s">
        <v>21</v>
      </c>
      <c r="AX85" s="2246">
        <v>2192</v>
      </c>
      <c r="AY85" s="2246">
        <v>2192</v>
      </c>
      <c r="AZ85" s="2246" t="s">
        <v>21</v>
      </c>
      <c r="BA85" s="2246">
        <v>108</v>
      </c>
      <c r="BB85" s="2246">
        <v>11776</v>
      </c>
      <c r="BC85" s="2246">
        <v>11721</v>
      </c>
      <c r="BD85" s="2246">
        <v>2301</v>
      </c>
      <c r="BE85" s="2246">
        <v>5000</v>
      </c>
      <c r="BF85" s="2246">
        <v>4420</v>
      </c>
      <c r="BG85" s="2246">
        <v>3649</v>
      </c>
      <c r="BH85" s="2246">
        <v>771</v>
      </c>
      <c r="BI85" s="208">
        <v>489</v>
      </c>
      <c r="BJ85" s="1427" t="s">
        <v>30</v>
      </c>
      <c r="BK85" s="622" t="s">
        <v>1583</v>
      </c>
      <c r="BL85" s="93" t="s">
        <v>1582</v>
      </c>
      <c r="BM85" s="94" t="s">
        <v>23</v>
      </c>
      <c r="BN85" s="135" t="s">
        <v>167</v>
      </c>
      <c r="BO85" s="82" t="s">
        <v>21</v>
      </c>
      <c r="BP85" s="2246" t="s">
        <v>21</v>
      </c>
      <c r="BQ85" s="2246" t="s">
        <v>21</v>
      </c>
      <c r="BR85" s="2246" t="s">
        <v>21</v>
      </c>
      <c r="BS85" s="2246" t="s">
        <v>21</v>
      </c>
      <c r="BT85" s="2246" t="s">
        <v>21</v>
      </c>
      <c r="BU85" s="2246" t="s">
        <v>21</v>
      </c>
      <c r="BV85" s="2246" t="s">
        <v>21</v>
      </c>
      <c r="BW85" s="621" t="s">
        <v>30</v>
      </c>
      <c r="BX85" s="622" t="s">
        <v>1583</v>
      </c>
      <c r="BY85" s="2246"/>
      <c r="BZ85" s="2246"/>
      <c r="CA85" s="2246"/>
      <c r="CB85" s="2246"/>
      <c r="CC85" s="2246"/>
      <c r="CD85" s="2246"/>
      <c r="CE85" s="982"/>
      <c r="CF85" s="982"/>
      <c r="CG85" s="980"/>
      <c r="CH85" s="202"/>
      <c r="CI85" s="202"/>
      <c r="CJ85" s="202"/>
      <c r="CK85" s="202"/>
      <c r="CL85" s="202"/>
      <c r="CM85" s="202"/>
    </row>
    <row r="86" spans="1:91" ht="15" customHeight="1">
      <c r="A86" s="88" t="s">
        <v>26</v>
      </c>
      <c r="B86" s="89" t="s">
        <v>26</v>
      </c>
      <c r="C86" s="135" t="s">
        <v>168</v>
      </c>
      <c r="D86" s="82">
        <v>4864</v>
      </c>
      <c r="E86" s="2246">
        <v>4925</v>
      </c>
      <c r="F86" s="2246" t="s">
        <v>22</v>
      </c>
      <c r="G86" s="2246" t="s">
        <v>22</v>
      </c>
      <c r="H86" s="2246">
        <v>4925</v>
      </c>
      <c r="I86" s="2246" t="s">
        <v>22</v>
      </c>
      <c r="J86" s="2246">
        <v>4925</v>
      </c>
      <c r="K86" s="2246">
        <v>1773</v>
      </c>
      <c r="L86" s="2246">
        <v>12511</v>
      </c>
      <c r="M86" s="2246">
        <v>11294</v>
      </c>
      <c r="N86" s="2246">
        <v>3764</v>
      </c>
      <c r="O86" s="2246">
        <v>1103</v>
      </c>
      <c r="P86" s="2246">
        <v>6427</v>
      </c>
      <c r="Q86" s="2246">
        <v>786</v>
      </c>
      <c r="R86" s="2246">
        <v>5641</v>
      </c>
      <c r="S86" s="208">
        <v>12289</v>
      </c>
      <c r="T86" s="1343" t="s">
        <v>31</v>
      </c>
      <c r="U86" s="623" t="s">
        <v>26</v>
      </c>
      <c r="V86" s="88" t="s">
        <v>26</v>
      </c>
      <c r="W86" s="89" t="s">
        <v>26</v>
      </c>
      <c r="X86" s="135" t="s">
        <v>168</v>
      </c>
      <c r="Y86" s="82">
        <v>1</v>
      </c>
      <c r="Z86" s="2246">
        <v>1</v>
      </c>
      <c r="AA86" s="2246" t="s">
        <v>21</v>
      </c>
      <c r="AB86" s="2246" t="s">
        <v>21</v>
      </c>
      <c r="AC86" s="2246">
        <v>1</v>
      </c>
      <c r="AD86" s="2246" t="s">
        <v>21</v>
      </c>
      <c r="AE86" s="2246">
        <v>1</v>
      </c>
      <c r="AF86" s="2246" t="s">
        <v>21</v>
      </c>
      <c r="AG86" s="2246" t="s">
        <v>21</v>
      </c>
      <c r="AH86" s="2246" t="s">
        <v>21</v>
      </c>
      <c r="AI86" s="2246" t="s">
        <v>21</v>
      </c>
      <c r="AJ86" s="2246" t="s">
        <v>21</v>
      </c>
      <c r="AK86" s="2246" t="s">
        <v>21</v>
      </c>
      <c r="AL86" s="2246" t="s">
        <v>21</v>
      </c>
      <c r="AM86" s="2246" t="s">
        <v>21</v>
      </c>
      <c r="AN86" s="208" t="s">
        <v>21</v>
      </c>
      <c r="AO86" s="1343" t="s">
        <v>31</v>
      </c>
      <c r="AP86" s="623" t="s">
        <v>26</v>
      </c>
      <c r="AQ86" s="88" t="s">
        <v>26</v>
      </c>
      <c r="AR86" s="89" t="s">
        <v>26</v>
      </c>
      <c r="AS86" s="135" t="s">
        <v>168</v>
      </c>
      <c r="AT86" s="82">
        <v>2444</v>
      </c>
      <c r="AU86" s="2246">
        <v>2450</v>
      </c>
      <c r="AV86" s="2246" t="s">
        <v>21</v>
      </c>
      <c r="AW86" s="2246" t="s">
        <v>21</v>
      </c>
      <c r="AX86" s="2246">
        <v>2450</v>
      </c>
      <c r="AY86" s="2246">
        <v>2450</v>
      </c>
      <c r="AZ86" s="2246" t="s">
        <v>21</v>
      </c>
      <c r="BA86" s="2246">
        <v>102</v>
      </c>
      <c r="BB86" s="2246">
        <v>12084</v>
      </c>
      <c r="BC86" s="2246">
        <v>12054</v>
      </c>
      <c r="BD86" s="2246">
        <v>2141</v>
      </c>
      <c r="BE86" s="2246">
        <v>5576</v>
      </c>
      <c r="BF86" s="2246">
        <v>4337</v>
      </c>
      <c r="BG86" s="2246">
        <v>3491</v>
      </c>
      <c r="BH86" s="2246">
        <v>846</v>
      </c>
      <c r="BI86" s="208">
        <v>511</v>
      </c>
      <c r="BJ86" s="1343" t="s">
        <v>31</v>
      </c>
      <c r="BK86" s="623" t="s">
        <v>26</v>
      </c>
      <c r="BL86" s="88" t="s">
        <v>26</v>
      </c>
      <c r="BM86" s="89" t="s">
        <v>26</v>
      </c>
      <c r="BN86" s="135" t="s">
        <v>168</v>
      </c>
      <c r="BO86" s="82" t="s">
        <v>21</v>
      </c>
      <c r="BP86" s="2246" t="s">
        <v>21</v>
      </c>
      <c r="BQ86" s="2246" t="s">
        <v>21</v>
      </c>
      <c r="BR86" s="2246" t="s">
        <v>21</v>
      </c>
      <c r="BS86" s="2246" t="s">
        <v>21</v>
      </c>
      <c r="BT86" s="2246" t="s">
        <v>21</v>
      </c>
      <c r="BU86" s="2246" t="s">
        <v>21</v>
      </c>
      <c r="BV86" s="2246" t="s">
        <v>21</v>
      </c>
      <c r="BW86" s="621" t="s">
        <v>31</v>
      </c>
      <c r="BX86" s="1809" t="s">
        <v>26</v>
      </c>
      <c r="BY86" s="2246"/>
      <c r="BZ86" s="2246"/>
      <c r="CA86" s="2246"/>
      <c r="CB86" s="2246"/>
      <c r="CC86" s="2246"/>
      <c r="CD86" s="2246"/>
      <c r="CE86" s="475"/>
      <c r="CF86" s="475"/>
      <c r="CG86" s="74"/>
      <c r="CH86" s="202"/>
      <c r="CI86" s="202"/>
      <c r="CJ86" s="202"/>
      <c r="CK86" s="202"/>
      <c r="CL86" s="202"/>
      <c r="CM86" s="202"/>
    </row>
    <row r="87" spans="1:91" ht="15" customHeight="1">
      <c r="A87" s="88" t="s">
        <v>26</v>
      </c>
      <c r="B87" s="89" t="s">
        <v>26</v>
      </c>
      <c r="C87" s="135" t="s">
        <v>169</v>
      </c>
      <c r="D87" s="82">
        <v>5419</v>
      </c>
      <c r="E87" s="2246">
        <v>5372</v>
      </c>
      <c r="F87" s="2246" t="s">
        <v>22</v>
      </c>
      <c r="G87" s="2246" t="s">
        <v>22</v>
      </c>
      <c r="H87" s="2246">
        <v>5372</v>
      </c>
      <c r="I87" s="2246" t="s">
        <v>22</v>
      </c>
      <c r="J87" s="2246">
        <v>5372</v>
      </c>
      <c r="K87" s="2246">
        <v>1824</v>
      </c>
      <c r="L87" s="2246">
        <v>8697</v>
      </c>
      <c r="M87" s="2246">
        <v>9231</v>
      </c>
      <c r="N87" s="2246">
        <v>2944</v>
      </c>
      <c r="O87" s="2246">
        <v>816</v>
      </c>
      <c r="P87" s="2246">
        <v>5471</v>
      </c>
      <c r="Q87" s="2246">
        <v>794</v>
      </c>
      <c r="R87" s="2246">
        <v>4677</v>
      </c>
      <c r="S87" s="208">
        <v>11551</v>
      </c>
      <c r="T87" s="1343" t="s">
        <v>32</v>
      </c>
      <c r="U87" s="623" t="s">
        <v>26</v>
      </c>
      <c r="V87" s="88" t="s">
        <v>26</v>
      </c>
      <c r="W87" s="89" t="s">
        <v>26</v>
      </c>
      <c r="X87" s="135" t="s">
        <v>169</v>
      </c>
      <c r="Y87" s="82">
        <v>1</v>
      </c>
      <c r="Z87" s="2246">
        <v>1</v>
      </c>
      <c r="AA87" s="2246" t="s">
        <v>21</v>
      </c>
      <c r="AB87" s="2246" t="s">
        <v>21</v>
      </c>
      <c r="AC87" s="2246">
        <v>1</v>
      </c>
      <c r="AD87" s="2246" t="s">
        <v>21</v>
      </c>
      <c r="AE87" s="2246">
        <v>1</v>
      </c>
      <c r="AF87" s="2246" t="s">
        <v>21</v>
      </c>
      <c r="AG87" s="2246" t="s">
        <v>21</v>
      </c>
      <c r="AH87" s="2246" t="s">
        <v>21</v>
      </c>
      <c r="AI87" s="2246" t="s">
        <v>21</v>
      </c>
      <c r="AJ87" s="2246" t="s">
        <v>21</v>
      </c>
      <c r="AK87" s="2246" t="s">
        <v>21</v>
      </c>
      <c r="AL87" s="2246" t="s">
        <v>21</v>
      </c>
      <c r="AM87" s="2246" t="s">
        <v>21</v>
      </c>
      <c r="AN87" s="208" t="s">
        <v>21</v>
      </c>
      <c r="AO87" s="1343" t="s">
        <v>32</v>
      </c>
      <c r="AP87" s="623" t="s">
        <v>26</v>
      </c>
      <c r="AQ87" s="88" t="s">
        <v>26</v>
      </c>
      <c r="AR87" s="89" t="s">
        <v>26</v>
      </c>
      <c r="AS87" s="135" t="s">
        <v>169</v>
      </c>
      <c r="AT87" s="82">
        <v>2853</v>
      </c>
      <c r="AU87" s="2246">
        <v>2862</v>
      </c>
      <c r="AV87" s="2246" t="s">
        <v>21</v>
      </c>
      <c r="AW87" s="2246" t="s">
        <v>21</v>
      </c>
      <c r="AX87" s="2246">
        <v>2862</v>
      </c>
      <c r="AY87" s="2246">
        <v>2668</v>
      </c>
      <c r="AZ87" s="2246">
        <v>194</v>
      </c>
      <c r="BA87" s="2246">
        <v>93</v>
      </c>
      <c r="BB87" s="2246">
        <v>12623</v>
      </c>
      <c r="BC87" s="2246">
        <v>12582</v>
      </c>
      <c r="BD87" s="2246">
        <v>2035</v>
      </c>
      <c r="BE87" s="2246">
        <v>5994</v>
      </c>
      <c r="BF87" s="2246">
        <v>4553</v>
      </c>
      <c r="BG87" s="2246">
        <v>3706</v>
      </c>
      <c r="BH87" s="2246">
        <v>847</v>
      </c>
      <c r="BI87" s="208">
        <v>539</v>
      </c>
      <c r="BJ87" s="1343" t="s">
        <v>32</v>
      </c>
      <c r="BK87" s="623" t="s">
        <v>26</v>
      </c>
      <c r="BL87" s="88" t="s">
        <v>26</v>
      </c>
      <c r="BM87" s="89" t="s">
        <v>26</v>
      </c>
      <c r="BN87" s="135" t="s">
        <v>169</v>
      </c>
      <c r="BO87" s="82" t="s">
        <v>21</v>
      </c>
      <c r="BP87" s="2246" t="s">
        <v>21</v>
      </c>
      <c r="BQ87" s="2246" t="s">
        <v>21</v>
      </c>
      <c r="BR87" s="2246" t="s">
        <v>21</v>
      </c>
      <c r="BS87" s="2246" t="s">
        <v>21</v>
      </c>
      <c r="BT87" s="2246" t="s">
        <v>21</v>
      </c>
      <c r="BU87" s="2246" t="s">
        <v>21</v>
      </c>
      <c r="BV87" s="2246" t="s">
        <v>21</v>
      </c>
      <c r="BW87" s="621" t="s">
        <v>32</v>
      </c>
      <c r="BX87" s="1809" t="s">
        <v>26</v>
      </c>
      <c r="BY87" s="2246"/>
      <c r="BZ87" s="2246"/>
      <c r="CA87" s="2246"/>
      <c r="CB87" s="2246"/>
      <c r="CC87" s="2246"/>
      <c r="CD87" s="2246"/>
      <c r="CE87" s="475"/>
      <c r="CF87" s="475"/>
      <c r="CG87" s="74"/>
      <c r="CH87" s="202"/>
      <c r="CI87" s="202"/>
      <c r="CJ87" s="202"/>
      <c r="CK87" s="202"/>
      <c r="CL87" s="202"/>
      <c r="CM87" s="202"/>
    </row>
    <row r="88" spans="1:91" ht="15" customHeight="1">
      <c r="A88" s="88" t="s">
        <v>26</v>
      </c>
      <c r="B88" s="89" t="s">
        <v>26</v>
      </c>
      <c r="C88" s="135" t="s">
        <v>170</v>
      </c>
      <c r="D88" s="82">
        <v>4551</v>
      </c>
      <c r="E88" s="2246">
        <v>4547</v>
      </c>
      <c r="F88" s="2246" t="s">
        <v>22</v>
      </c>
      <c r="G88" s="2246" t="s">
        <v>22</v>
      </c>
      <c r="H88" s="2246">
        <v>4547</v>
      </c>
      <c r="I88" s="2246" t="s">
        <v>22</v>
      </c>
      <c r="J88" s="2246">
        <v>4547</v>
      </c>
      <c r="K88" s="2246">
        <v>1828</v>
      </c>
      <c r="L88" s="2246">
        <v>4420</v>
      </c>
      <c r="M88" s="2246">
        <v>4663</v>
      </c>
      <c r="N88" s="2246">
        <v>1719</v>
      </c>
      <c r="O88" s="2246">
        <v>427</v>
      </c>
      <c r="P88" s="2246">
        <v>2517</v>
      </c>
      <c r="Q88" s="2246">
        <v>585</v>
      </c>
      <c r="R88" s="2246">
        <v>1932</v>
      </c>
      <c r="S88" s="208">
        <v>11317</v>
      </c>
      <c r="T88" s="1343" t="s">
        <v>33</v>
      </c>
      <c r="U88" s="623" t="s">
        <v>26</v>
      </c>
      <c r="V88" s="88" t="s">
        <v>26</v>
      </c>
      <c r="W88" s="89" t="s">
        <v>26</v>
      </c>
      <c r="X88" s="135" t="s">
        <v>170</v>
      </c>
      <c r="Y88" s="82">
        <v>1</v>
      </c>
      <c r="Z88" s="2246">
        <v>1</v>
      </c>
      <c r="AA88" s="2246" t="s">
        <v>21</v>
      </c>
      <c r="AB88" s="2246" t="s">
        <v>21</v>
      </c>
      <c r="AC88" s="2246">
        <v>1</v>
      </c>
      <c r="AD88" s="2246" t="s">
        <v>21</v>
      </c>
      <c r="AE88" s="2246">
        <v>1</v>
      </c>
      <c r="AF88" s="2246" t="s">
        <v>21</v>
      </c>
      <c r="AG88" s="2246" t="s">
        <v>21</v>
      </c>
      <c r="AH88" s="2246" t="s">
        <v>21</v>
      </c>
      <c r="AI88" s="2246" t="s">
        <v>21</v>
      </c>
      <c r="AJ88" s="2246" t="s">
        <v>21</v>
      </c>
      <c r="AK88" s="2246" t="s">
        <v>21</v>
      </c>
      <c r="AL88" s="2246" t="s">
        <v>21</v>
      </c>
      <c r="AM88" s="2246" t="s">
        <v>21</v>
      </c>
      <c r="AN88" s="208" t="s">
        <v>21</v>
      </c>
      <c r="AO88" s="1343" t="s">
        <v>33</v>
      </c>
      <c r="AP88" s="623" t="s">
        <v>26</v>
      </c>
      <c r="AQ88" s="88" t="s">
        <v>26</v>
      </c>
      <c r="AR88" s="89" t="s">
        <v>26</v>
      </c>
      <c r="AS88" s="135" t="s">
        <v>170</v>
      </c>
      <c r="AT88" s="82">
        <v>2358</v>
      </c>
      <c r="AU88" s="2246">
        <v>2375</v>
      </c>
      <c r="AV88" s="2246" t="s">
        <v>21</v>
      </c>
      <c r="AW88" s="2246" t="s">
        <v>21</v>
      </c>
      <c r="AX88" s="2246">
        <v>2375</v>
      </c>
      <c r="AY88" s="2246">
        <v>2374</v>
      </c>
      <c r="AZ88" s="2246">
        <v>1</v>
      </c>
      <c r="BA88" s="2246">
        <v>77</v>
      </c>
      <c r="BB88" s="2246">
        <v>8668</v>
      </c>
      <c r="BC88" s="2246">
        <v>8699</v>
      </c>
      <c r="BD88" s="2246">
        <v>1260</v>
      </c>
      <c r="BE88" s="2246">
        <v>4113</v>
      </c>
      <c r="BF88" s="2246">
        <v>3326</v>
      </c>
      <c r="BG88" s="2246">
        <v>2603</v>
      </c>
      <c r="BH88" s="2246">
        <v>723</v>
      </c>
      <c r="BI88" s="208">
        <v>311</v>
      </c>
      <c r="BJ88" s="1343" t="s">
        <v>33</v>
      </c>
      <c r="BK88" s="623" t="s">
        <v>26</v>
      </c>
      <c r="BL88" s="88" t="s">
        <v>26</v>
      </c>
      <c r="BM88" s="89" t="s">
        <v>26</v>
      </c>
      <c r="BN88" s="135" t="s">
        <v>170</v>
      </c>
      <c r="BO88" s="82" t="s">
        <v>21</v>
      </c>
      <c r="BP88" s="2246" t="s">
        <v>21</v>
      </c>
      <c r="BQ88" s="2246" t="s">
        <v>21</v>
      </c>
      <c r="BR88" s="2246" t="s">
        <v>21</v>
      </c>
      <c r="BS88" s="2246" t="s">
        <v>21</v>
      </c>
      <c r="BT88" s="2246" t="s">
        <v>21</v>
      </c>
      <c r="BU88" s="2246" t="s">
        <v>21</v>
      </c>
      <c r="BV88" s="2246" t="s">
        <v>21</v>
      </c>
      <c r="BW88" s="621" t="s">
        <v>33</v>
      </c>
      <c r="BX88" s="1809" t="s">
        <v>26</v>
      </c>
      <c r="BY88" s="2246"/>
      <c r="BZ88" s="2246"/>
      <c r="CA88" s="2246"/>
      <c r="CB88" s="2246"/>
      <c r="CC88" s="2246"/>
      <c r="CD88" s="2246"/>
      <c r="CE88" s="475"/>
      <c r="CF88" s="475"/>
      <c r="CG88" s="74"/>
      <c r="CH88" s="202"/>
      <c r="CI88" s="202"/>
      <c r="CJ88" s="202"/>
      <c r="CK88" s="202"/>
      <c r="CL88" s="202"/>
      <c r="CM88" s="202"/>
    </row>
    <row r="89" spans="1:91" ht="15" customHeight="1">
      <c r="A89" s="88" t="s">
        <v>26</v>
      </c>
      <c r="B89" s="89" t="s">
        <v>26</v>
      </c>
      <c r="C89" s="135" t="s">
        <v>171</v>
      </c>
      <c r="D89" s="82">
        <v>4319</v>
      </c>
      <c r="E89" s="2246">
        <v>4355</v>
      </c>
      <c r="F89" s="2246" t="s">
        <v>22</v>
      </c>
      <c r="G89" s="2246" t="s">
        <v>22</v>
      </c>
      <c r="H89" s="2246">
        <v>4355</v>
      </c>
      <c r="I89" s="2246" t="s">
        <v>22</v>
      </c>
      <c r="J89" s="2246">
        <v>4355</v>
      </c>
      <c r="K89" s="2246">
        <v>1789</v>
      </c>
      <c r="L89" s="2246">
        <v>3508</v>
      </c>
      <c r="M89" s="2246">
        <v>3818</v>
      </c>
      <c r="N89" s="2246">
        <v>1278</v>
      </c>
      <c r="O89" s="2246">
        <v>592</v>
      </c>
      <c r="P89" s="2246">
        <v>1948</v>
      </c>
      <c r="Q89" s="2246">
        <v>521</v>
      </c>
      <c r="R89" s="2246">
        <v>1427</v>
      </c>
      <c r="S89" s="208">
        <v>10993</v>
      </c>
      <c r="T89" s="1343" t="s">
        <v>34</v>
      </c>
      <c r="U89" s="623" t="s">
        <v>26</v>
      </c>
      <c r="V89" s="88" t="s">
        <v>26</v>
      </c>
      <c r="W89" s="89" t="s">
        <v>26</v>
      </c>
      <c r="X89" s="135" t="s">
        <v>171</v>
      </c>
      <c r="Y89" s="82">
        <v>1</v>
      </c>
      <c r="Z89" s="2246">
        <v>1</v>
      </c>
      <c r="AA89" s="2246" t="s">
        <v>21</v>
      </c>
      <c r="AB89" s="2246" t="s">
        <v>21</v>
      </c>
      <c r="AC89" s="2246">
        <v>1</v>
      </c>
      <c r="AD89" s="2246" t="s">
        <v>21</v>
      </c>
      <c r="AE89" s="2246">
        <v>1</v>
      </c>
      <c r="AF89" s="2246" t="s">
        <v>21</v>
      </c>
      <c r="AG89" s="2246" t="s">
        <v>21</v>
      </c>
      <c r="AH89" s="2246" t="s">
        <v>21</v>
      </c>
      <c r="AI89" s="2246" t="s">
        <v>21</v>
      </c>
      <c r="AJ89" s="2246" t="s">
        <v>21</v>
      </c>
      <c r="AK89" s="2246" t="s">
        <v>21</v>
      </c>
      <c r="AL89" s="2246" t="s">
        <v>21</v>
      </c>
      <c r="AM89" s="2246" t="s">
        <v>21</v>
      </c>
      <c r="AN89" s="208" t="s">
        <v>21</v>
      </c>
      <c r="AO89" s="1343" t="s">
        <v>34</v>
      </c>
      <c r="AP89" s="623" t="s">
        <v>26</v>
      </c>
      <c r="AQ89" s="88" t="s">
        <v>26</v>
      </c>
      <c r="AR89" s="89" t="s">
        <v>26</v>
      </c>
      <c r="AS89" s="135" t="s">
        <v>171</v>
      </c>
      <c r="AT89" s="82">
        <v>2034</v>
      </c>
      <c r="AU89" s="2246">
        <v>2023</v>
      </c>
      <c r="AV89" s="2246" t="s">
        <v>21</v>
      </c>
      <c r="AW89" s="2246" t="s">
        <v>21</v>
      </c>
      <c r="AX89" s="2246">
        <v>2023</v>
      </c>
      <c r="AY89" s="2246">
        <v>2023</v>
      </c>
      <c r="AZ89" s="2246" t="s">
        <v>21</v>
      </c>
      <c r="BA89" s="2246">
        <v>88</v>
      </c>
      <c r="BB89" s="2246">
        <v>7683</v>
      </c>
      <c r="BC89" s="2246">
        <v>7673</v>
      </c>
      <c r="BD89" s="2246">
        <v>1095</v>
      </c>
      <c r="BE89" s="2246">
        <v>3631</v>
      </c>
      <c r="BF89" s="2246">
        <v>2947</v>
      </c>
      <c r="BG89" s="2246">
        <v>2386</v>
      </c>
      <c r="BH89" s="2246">
        <v>561</v>
      </c>
      <c r="BI89" s="208">
        <v>317</v>
      </c>
      <c r="BJ89" s="1343" t="s">
        <v>34</v>
      </c>
      <c r="BK89" s="623" t="s">
        <v>26</v>
      </c>
      <c r="BL89" s="88" t="s">
        <v>26</v>
      </c>
      <c r="BM89" s="89" t="s">
        <v>26</v>
      </c>
      <c r="BN89" s="135" t="s">
        <v>171</v>
      </c>
      <c r="BO89" s="82" t="s">
        <v>21</v>
      </c>
      <c r="BP89" s="2246" t="s">
        <v>21</v>
      </c>
      <c r="BQ89" s="2246" t="s">
        <v>21</v>
      </c>
      <c r="BR89" s="2246" t="s">
        <v>21</v>
      </c>
      <c r="BS89" s="2246" t="s">
        <v>21</v>
      </c>
      <c r="BT89" s="2246" t="s">
        <v>21</v>
      </c>
      <c r="BU89" s="2246" t="s">
        <v>21</v>
      </c>
      <c r="BV89" s="2246" t="s">
        <v>21</v>
      </c>
      <c r="BW89" s="621" t="s">
        <v>34</v>
      </c>
      <c r="BX89" s="1809" t="s">
        <v>26</v>
      </c>
      <c r="BY89" s="2246"/>
      <c r="BZ89" s="2246"/>
      <c r="CA89" s="2246"/>
      <c r="CB89" s="2246"/>
      <c r="CC89" s="2246"/>
      <c r="CD89" s="2246"/>
      <c r="CE89" s="475"/>
      <c r="CF89" s="475"/>
      <c r="CG89" s="74"/>
      <c r="CH89" s="202"/>
      <c r="CI89" s="202"/>
      <c r="CJ89" s="202"/>
      <c r="CK89" s="202"/>
      <c r="CL89" s="202"/>
      <c r="CM89" s="202"/>
    </row>
    <row r="90" spans="1:91" ht="15" customHeight="1">
      <c r="A90" s="88" t="s">
        <v>26</v>
      </c>
      <c r="B90" s="89" t="s">
        <v>26</v>
      </c>
      <c r="C90" s="135" t="s">
        <v>172</v>
      </c>
      <c r="D90" s="82">
        <v>5400</v>
      </c>
      <c r="E90" s="2246">
        <v>5374</v>
      </c>
      <c r="F90" s="2246" t="s">
        <v>22</v>
      </c>
      <c r="G90" s="2246" t="s">
        <v>22</v>
      </c>
      <c r="H90" s="2246">
        <v>5374</v>
      </c>
      <c r="I90" s="2246" t="s">
        <v>22</v>
      </c>
      <c r="J90" s="2246">
        <v>5374</v>
      </c>
      <c r="K90" s="2246">
        <v>1814</v>
      </c>
      <c r="L90" s="2246">
        <v>4929</v>
      </c>
      <c r="M90" s="2246">
        <v>5271</v>
      </c>
      <c r="N90" s="2246">
        <v>1511</v>
      </c>
      <c r="O90" s="2246">
        <v>941</v>
      </c>
      <c r="P90" s="2246">
        <v>2819</v>
      </c>
      <c r="Q90" s="2246">
        <v>769</v>
      </c>
      <c r="R90" s="2246">
        <v>2050</v>
      </c>
      <c r="S90" s="208">
        <v>10661</v>
      </c>
      <c r="T90" s="1343" t="s">
        <v>35</v>
      </c>
      <c r="U90" s="623" t="s">
        <v>26</v>
      </c>
      <c r="V90" s="88" t="s">
        <v>26</v>
      </c>
      <c r="W90" s="89" t="s">
        <v>26</v>
      </c>
      <c r="X90" s="135" t="s">
        <v>172</v>
      </c>
      <c r="Y90" s="82">
        <v>1</v>
      </c>
      <c r="Z90" s="2246">
        <v>1</v>
      </c>
      <c r="AA90" s="2246" t="s">
        <v>21</v>
      </c>
      <c r="AB90" s="2246" t="s">
        <v>21</v>
      </c>
      <c r="AC90" s="2246">
        <v>1</v>
      </c>
      <c r="AD90" s="2246" t="s">
        <v>21</v>
      </c>
      <c r="AE90" s="2246">
        <v>1</v>
      </c>
      <c r="AF90" s="2246" t="s">
        <v>21</v>
      </c>
      <c r="AG90" s="2246" t="s">
        <v>21</v>
      </c>
      <c r="AH90" s="2246" t="s">
        <v>21</v>
      </c>
      <c r="AI90" s="2246" t="s">
        <v>21</v>
      </c>
      <c r="AJ90" s="2246" t="s">
        <v>21</v>
      </c>
      <c r="AK90" s="2246" t="s">
        <v>21</v>
      </c>
      <c r="AL90" s="2246" t="s">
        <v>21</v>
      </c>
      <c r="AM90" s="2246" t="s">
        <v>21</v>
      </c>
      <c r="AN90" s="208" t="s">
        <v>21</v>
      </c>
      <c r="AO90" s="1343" t="s">
        <v>35</v>
      </c>
      <c r="AP90" s="623" t="s">
        <v>26</v>
      </c>
      <c r="AQ90" s="88" t="s">
        <v>26</v>
      </c>
      <c r="AR90" s="89" t="s">
        <v>26</v>
      </c>
      <c r="AS90" s="135" t="s">
        <v>172</v>
      </c>
      <c r="AT90" s="82">
        <v>2527</v>
      </c>
      <c r="AU90" s="2246">
        <v>2530</v>
      </c>
      <c r="AV90" s="2246" t="s">
        <v>21</v>
      </c>
      <c r="AW90" s="2246" t="s">
        <v>21</v>
      </c>
      <c r="AX90" s="2246">
        <v>2530</v>
      </c>
      <c r="AY90" s="2246">
        <v>2347</v>
      </c>
      <c r="AZ90" s="2246">
        <v>183</v>
      </c>
      <c r="BA90" s="2246">
        <v>85</v>
      </c>
      <c r="BB90" s="2246">
        <v>9031</v>
      </c>
      <c r="BC90" s="2246">
        <v>9007</v>
      </c>
      <c r="BD90" s="2246">
        <v>1050</v>
      </c>
      <c r="BE90" s="2246">
        <v>4668</v>
      </c>
      <c r="BF90" s="2246">
        <v>3289</v>
      </c>
      <c r="BG90" s="2246">
        <v>2598</v>
      </c>
      <c r="BH90" s="2246">
        <v>691</v>
      </c>
      <c r="BI90" s="208">
        <v>342</v>
      </c>
      <c r="BJ90" s="1343" t="s">
        <v>35</v>
      </c>
      <c r="BK90" s="623" t="s">
        <v>26</v>
      </c>
      <c r="BL90" s="88" t="s">
        <v>26</v>
      </c>
      <c r="BM90" s="89" t="s">
        <v>26</v>
      </c>
      <c r="BN90" s="135" t="s">
        <v>172</v>
      </c>
      <c r="BO90" s="82" t="s">
        <v>21</v>
      </c>
      <c r="BP90" s="2246" t="s">
        <v>21</v>
      </c>
      <c r="BQ90" s="2246" t="s">
        <v>21</v>
      </c>
      <c r="BR90" s="2246" t="s">
        <v>21</v>
      </c>
      <c r="BS90" s="2246" t="s">
        <v>21</v>
      </c>
      <c r="BT90" s="2246" t="s">
        <v>21</v>
      </c>
      <c r="BU90" s="2246" t="s">
        <v>21</v>
      </c>
      <c r="BV90" s="2246" t="s">
        <v>21</v>
      </c>
      <c r="BW90" s="621" t="s">
        <v>35</v>
      </c>
      <c r="BX90" s="1809" t="s">
        <v>26</v>
      </c>
      <c r="BY90" s="2246"/>
      <c r="BZ90" s="2246"/>
      <c r="CA90" s="2246"/>
      <c r="CB90" s="2246"/>
      <c r="CC90" s="2246"/>
      <c r="CD90" s="2246"/>
      <c r="CE90" s="475"/>
      <c r="CF90" s="475"/>
      <c r="CG90" s="74"/>
      <c r="CH90" s="202"/>
      <c r="CI90" s="202"/>
      <c r="CJ90" s="202"/>
      <c r="CK90" s="202"/>
      <c r="CL90" s="202"/>
      <c r="CM90" s="202"/>
    </row>
    <row r="91" spans="1:91" ht="15" customHeight="1">
      <c r="A91" s="88" t="s">
        <v>26</v>
      </c>
      <c r="B91" s="89" t="s">
        <v>26</v>
      </c>
      <c r="C91" s="135" t="s">
        <v>173</v>
      </c>
      <c r="D91" s="82">
        <v>5095</v>
      </c>
      <c r="E91" s="2246">
        <v>5099</v>
      </c>
      <c r="F91" s="2246" t="s">
        <v>22</v>
      </c>
      <c r="G91" s="2246" t="s">
        <v>22</v>
      </c>
      <c r="H91" s="2246">
        <v>5099</v>
      </c>
      <c r="I91" s="2246" t="s">
        <v>22</v>
      </c>
      <c r="J91" s="2246">
        <v>5099</v>
      </c>
      <c r="K91" s="2246">
        <v>1807</v>
      </c>
      <c r="L91" s="2246">
        <v>5485</v>
      </c>
      <c r="M91" s="2246">
        <v>6562</v>
      </c>
      <c r="N91" s="2246">
        <v>2262</v>
      </c>
      <c r="O91" s="2246">
        <v>1420</v>
      </c>
      <c r="P91" s="2246">
        <v>2880</v>
      </c>
      <c r="Q91" s="2246">
        <v>695</v>
      </c>
      <c r="R91" s="2246">
        <v>2185</v>
      </c>
      <c r="S91" s="208">
        <v>9589</v>
      </c>
      <c r="T91" s="1343" t="s">
        <v>36</v>
      </c>
      <c r="U91" s="623" t="s">
        <v>26</v>
      </c>
      <c r="V91" s="88" t="s">
        <v>26</v>
      </c>
      <c r="W91" s="89" t="s">
        <v>26</v>
      </c>
      <c r="X91" s="135" t="s">
        <v>173</v>
      </c>
      <c r="Y91" s="82">
        <v>1</v>
      </c>
      <c r="Z91" s="2246">
        <v>1</v>
      </c>
      <c r="AA91" s="2246" t="s">
        <v>21</v>
      </c>
      <c r="AB91" s="2246" t="s">
        <v>21</v>
      </c>
      <c r="AC91" s="2246">
        <v>1</v>
      </c>
      <c r="AD91" s="2246" t="s">
        <v>21</v>
      </c>
      <c r="AE91" s="2246">
        <v>1</v>
      </c>
      <c r="AF91" s="2246" t="s">
        <v>21</v>
      </c>
      <c r="AG91" s="2246" t="s">
        <v>21</v>
      </c>
      <c r="AH91" s="2246" t="s">
        <v>21</v>
      </c>
      <c r="AI91" s="2246" t="s">
        <v>21</v>
      </c>
      <c r="AJ91" s="2246" t="s">
        <v>21</v>
      </c>
      <c r="AK91" s="2246" t="s">
        <v>21</v>
      </c>
      <c r="AL91" s="2246" t="s">
        <v>21</v>
      </c>
      <c r="AM91" s="2246" t="s">
        <v>21</v>
      </c>
      <c r="AN91" s="208" t="s">
        <v>21</v>
      </c>
      <c r="AO91" s="1343" t="s">
        <v>36</v>
      </c>
      <c r="AP91" s="623" t="s">
        <v>26</v>
      </c>
      <c r="AQ91" s="88" t="s">
        <v>26</v>
      </c>
      <c r="AR91" s="89" t="s">
        <v>26</v>
      </c>
      <c r="AS91" s="135" t="s">
        <v>173</v>
      </c>
      <c r="AT91" s="82">
        <v>2270</v>
      </c>
      <c r="AU91" s="2246">
        <v>2259</v>
      </c>
      <c r="AV91" s="2246" t="s">
        <v>21</v>
      </c>
      <c r="AW91" s="2246" t="s">
        <v>21</v>
      </c>
      <c r="AX91" s="2246">
        <v>2259</v>
      </c>
      <c r="AY91" s="2246">
        <v>2143</v>
      </c>
      <c r="AZ91" s="2246">
        <v>116</v>
      </c>
      <c r="BA91" s="2246">
        <v>96</v>
      </c>
      <c r="BB91" s="2246">
        <v>9120</v>
      </c>
      <c r="BC91" s="2246">
        <v>9143</v>
      </c>
      <c r="BD91" s="2246">
        <v>1072</v>
      </c>
      <c r="BE91" s="2246">
        <v>4358</v>
      </c>
      <c r="BF91" s="2246">
        <v>3713</v>
      </c>
      <c r="BG91" s="2246">
        <v>2811</v>
      </c>
      <c r="BH91" s="2246">
        <v>902</v>
      </c>
      <c r="BI91" s="208">
        <v>320</v>
      </c>
      <c r="BJ91" s="1343" t="s">
        <v>36</v>
      </c>
      <c r="BK91" s="623" t="s">
        <v>26</v>
      </c>
      <c r="BL91" s="88" t="s">
        <v>26</v>
      </c>
      <c r="BM91" s="89" t="s">
        <v>26</v>
      </c>
      <c r="BN91" s="135" t="s">
        <v>173</v>
      </c>
      <c r="BO91" s="82" t="s">
        <v>21</v>
      </c>
      <c r="BP91" s="2246" t="s">
        <v>21</v>
      </c>
      <c r="BQ91" s="2246" t="s">
        <v>21</v>
      </c>
      <c r="BR91" s="2246" t="s">
        <v>21</v>
      </c>
      <c r="BS91" s="2246" t="s">
        <v>21</v>
      </c>
      <c r="BT91" s="2246" t="s">
        <v>21</v>
      </c>
      <c r="BU91" s="2246" t="s">
        <v>21</v>
      </c>
      <c r="BV91" s="2246" t="s">
        <v>21</v>
      </c>
      <c r="BW91" s="621" t="s">
        <v>36</v>
      </c>
      <c r="BX91" s="1809" t="s">
        <v>26</v>
      </c>
      <c r="BY91" s="2246"/>
      <c r="BZ91" s="2246"/>
      <c r="CA91" s="2246"/>
      <c r="CB91" s="2246"/>
      <c r="CC91" s="2246"/>
      <c r="CD91" s="2246"/>
      <c r="CE91" s="475"/>
      <c r="CF91" s="475"/>
      <c r="CG91" s="74"/>
      <c r="CH91" s="202"/>
      <c r="CI91" s="202"/>
      <c r="CJ91" s="202"/>
      <c r="CK91" s="202"/>
      <c r="CL91" s="202"/>
      <c r="CM91" s="202"/>
    </row>
    <row r="92" spans="1:91" ht="15" customHeight="1">
      <c r="A92" s="88" t="s">
        <v>26</v>
      </c>
      <c r="B92" s="89" t="s">
        <v>26</v>
      </c>
      <c r="C92" s="135" t="s">
        <v>174</v>
      </c>
      <c r="D92" s="82">
        <v>4262</v>
      </c>
      <c r="E92" s="2246">
        <v>4251</v>
      </c>
      <c r="F92" s="2246" t="s">
        <v>22</v>
      </c>
      <c r="G92" s="2246" t="s">
        <v>22</v>
      </c>
      <c r="H92" s="2246">
        <v>4251</v>
      </c>
      <c r="I92" s="2246" t="s">
        <v>22</v>
      </c>
      <c r="J92" s="2246">
        <v>4251</v>
      </c>
      <c r="K92" s="2246">
        <v>1814</v>
      </c>
      <c r="L92" s="2246">
        <v>7033</v>
      </c>
      <c r="M92" s="2246">
        <v>5668</v>
      </c>
      <c r="N92" s="2246">
        <v>1801</v>
      </c>
      <c r="O92" s="2246">
        <v>1303</v>
      </c>
      <c r="P92" s="2246">
        <v>2564</v>
      </c>
      <c r="Q92" s="2246">
        <v>375</v>
      </c>
      <c r="R92" s="2246">
        <v>2189</v>
      </c>
      <c r="S92" s="208">
        <v>10964</v>
      </c>
      <c r="T92" s="1343" t="s">
        <v>37</v>
      </c>
      <c r="U92" s="623" t="s">
        <v>26</v>
      </c>
      <c r="V92" s="88" t="s">
        <v>26</v>
      </c>
      <c r="W92" s="89" t="s">
        <v>26</v>
      </c>
      <c r="X92" s="135" t="s">
        <v>174</v>
      </c>
      <c r="Y92" s="82">
        <v>1</v>
      </c>
      <c r="Z92" s="2246">
        <v>1</v>
      </c>
      <c r="AA92" s="2246" t="s">
        <v>21</v>
      </c>
      <c r="AB92" s="2246" t="s">
        <v>21</v>
      </c>
      <c r="AC92" s="2246">
        <v>1</v>
      </c>
      <c r="AD92" s="2246" t="s">
        <v>21</v>
      </c>
      <c r="AE92" s="2246">
        <v>1</v>
      </c>
      <c r="AF92" s="2246" t="s">
        <v>21</v>
      </c>
      <c r="AG92" s="2246" t="s">
        <v>21</v>
      </c>
      <c r="AH92" s="2246" t="s">
        <v>21</v>
      </c>
      <c r="AI92" s="2246" t="s">
        <v>21</v>
      </c>
      <c r="AJ92" s="2246" t="s">
        <v>21</v>
      </c>
      <c r="AK92" s="2246" t="s">
        <v>21</v>
      </c>
      <c r="AL92" s="2246" t="s">
        <v>21</v>
      </c>
      <c r="AM92" s="2246" t="s">
        <v>21</v>
      </c>
      <c r="AN92" s="208" t="s">
        <v>21</v>
      </c>
      <c r="AO92" s="1343" t="s">
        <v>37</v>
      </c>
      <c r="AP92" s="623" t="s">
        <v>26</v>
      </c>
      <c r="AQ92" s="88" t="s">
        <v>26</v>
      </c>
      <c r="AR92" s="89" t="s">
        <v>26</v>
      </c>
      <c r="AS92" s="135" t="s">
        <v>174</v>
      </c>
      <c r="AT92" s="82">
        <v>2135</v>
      </c>
      <c r="AU92" s="2246">
        <v>2130</v>
      </c>
      <c r="AV92" s="2246" t="s">
        <v>21</v>
      </c>
      <c r="AW92" s="2246" t="s">
        <v>21</v>
      </c>
      <c r="AX92" s="2246">
        <v>2130</v>
      </c>
      <c r="AY92" s="2246">
        <v>2130</v>
      </c>
      <c r="AZ92" s="2246" t="s">
        <v>21</v>
      </c>
      <c r="BA92" s="2246">
        <v>101</v>
      </c>
      <c r="BB92" s="2246">
        <v>8451</v>
      </c>
      <c r="BC92" s="2246">
        <v>8427</v>
      </c>
      <c r="BD92" s="2246">
        <v>1066</v>
      </c>
      <c r="BE92" s="2246">
        <v>3880</v>
      </c>
      <c r="BF92" s="2246">
        <v>3481</v>
      </c>
      <c r="BG92" s="2246">
        <v>2712</v>
      </c>
      <c r="BH92" s="2246">
        <v>769</v>
      </c>
      <c r="BI92" s="208">
        <v>343</v>
      </c>
      <c r="BJ92" s="1343" t="s">
        <v>37</v>
      </c>
      <c r="BK92" s="623" t="s">
        <v>26</v>
      </c>
      <c r="BL92" s="88" t="s">
        <v>26</v>
      </c>
      <c r="BM92" s="89" t="s">
        <v>26</v>
      </c>
      <c r="BN92" s="135" t="s">
        <v>174</v>
      </c>
      <c r="BO92" s="82" t="s">
        <v>21</v>
      </c>
      <c r="BP92" s="2246" t="s">
        <v>21</v>
      </c>
      <c r="BQ92" s="2246" t="s">
        <v>21</v>
      </c>
      <c r="BR92" s="2246" t="s">
        <v>21</v>
      </c>
      <c r="BS92" s="2246" t="s">
        <v>21</v>
      </c>
      <c r="BT92" s="2246" t="s">
        <v>21</v>
      </c>
      <c r="BU92" s="2246" t="s">
        <v>21</v>
      </c>
      <c r="BV92" s="2246" t="s">
        <v>21</v>
      </c>
      <c r="BW92" s="621" t="s">
        <v>37</v>
      </c>
      <c r="BX92" s="1809" t="s">
        <v>26</v>
      </c>
      <c r="BY92" s="2246"/>
      <c r="BZ92" s="2246"/>
      <c r="CA92" s="2246"/>
      <c r="CB92" s="2246"/>
      <c r="CC92" s="2246"/>
      <c r="CD92" s="2246"/>
      <c r="CE92" s="475"/>
      <c r="CF92" s="475"/>
      <c r="CG92" s="74"/>
      <c r="CH92" s="202"/>
      <c r="CI92" s="202"/>
      <c r="CJ92" s="202"/>
      <c r="CK92" s="202"/>
      <c r="CL92" s="202"/>
      <c r="CM92" s="202"/>
    </row>
    <row r="93" spans="1:91" ht="15" customHeight="1">
      <c r="A93" s="88" t="s">
        <v>26</v>
      </c>
      <c r="B93" s="89" t="s">
        <v>26</v>
      </c>
      <c r="C93" s="135" t="s">
        <v>175</v>
      </c>
      <c r="D93" s="82">
        <v>5140</v>
      </c>
      <c r="E93" s="2246">
        <v>5102</v>
      </c>
      <c r="F93" s="2246" t="s">
        <v>22</v>
      </c>
      <c r="G93" s="2246" t="s">
        <v>22</v>
      </c>
      <c r="H93" s="2246">
        <v>5102</v>
      </c>
      <c r="I93" s="2246" t="s">
        <v>22</v>
      </c>
      <c r="J93" s="2246">
        <v>5102</v>
      </c>
      <c r="K93" s="2246">
        <v>1851</v>
      </c>
      <c r="L93" s="2246">
        <v>4871</v>
      </c>
      <c r="M93" s="2246">
        <v>5240</v>
      </c>
      <c r="N93" s="2246">
        <v>1649</v>
      </c>
      <c r="O93" s="2246">
        <v>1024</v>
      </c>
      <c r="P93" s="2246">
        <v>2567</v>
      </c>
      <c r="Q93" s="2246">
        <v>694</v>
      </c>
      <c r="R93" s="2246">
        <v>1873</v>
      </c>
      <c r="S93" s="208">
        <v>10502</v>
      </c>
      <c r="T93" s="1343" t="s">
        <v>38</v>
      </c>
      <c r="U93" s="623" t="s">
        <v>26</v>
      </c>
      <c r="V93" s="88" t="s">
        <v>26</v>
      </c>
      <c r="W93" s="89" t="s">
        <v>26</v>
      </c>
      <c r="X93" s="135" t="s">
        <v>175</v>
      </c>
      <c r="Y93" s="82">
        <v>1</v>
      </c>
      <c r="Z93" s="2246">
        <v>1</v>
      </c>
      <c r="AA93" s="2246" t="s">
        <v>21</v>
      </c>
      <c r="AB93" s="2246" t="s">
        <v>21</v>
      </c>
      <c r="AC93" s="2246">
        <v>1</v>
      </c>
      <c r="AD93" s="2246" t="s">
        <v>21</v>
      </c>
      <c r="AE93" s="2246">
        <v>1</v>
      </c>
      <c r="AF93" s="2246" t="s">
        <v>21</v>
      </c>
      <c r="AG93" s="2246" t="s">
        <v>21</v>
      </c>
      <c r="AH93" s="2246" t="s">
        <v>21</v>
      </c>
      <c r="AI93" s="2246" t="s">
        <v>21</v>
      </c>
      <c r="AJ93" s="2246" t="s">
        <v>21</v>
      </c>
      <c r="AK93" s="2246" t="s">
        <v>21</v>
      </c>
      <c r="AL93" s="2246" t="s">
        <v>21</v>
      </c>
      <c r="AM93" s="2246" t="s">
        <v>21</v>
      </c>
      <c r="AN93" s="208" t="s">
        <v>21</v>
      </c>
      <c r="AO93" s="1343" t="s">
        <v>38</v>
      </c>
      <c r="AP93" s="623" t="s">
        <v>26</v>
      </c>
      <c r="AQ93" s="88" t="s">
        <v>26</v>
      </c>
      <c r="AR93" s="89" t="s">
        <v>26</v>
      </c>
      <c r="AS93" s="135" t="s">
        <v>175</v>
      </c>
      <c r="AT93" s="82">
        <v>2670</v>
      </c>
      <c r="AU93" s="2246">
        <v>2693</v>
      </c>
      <c r="AV93" s="2246" t="s">
        <v>21</v>
      </c>
      <c r="AW93" s="2246" t="s">
        <v>21</v>
      </c>
      <c r="AX93" s="2246">
        <v>2693</v>
      </c>
      <c r="AY93" s="2246">
        <v>2693</v>
      </c>
      <c r="AZ93" s="2246" t="s">
        <v>21</v>
      </c>
      <c r="BA93" s="2246">
        <v>78</v>
      </c>
      <c r="BB93" s="2246">
        <v>8979</v>
      </c>
      <c r="BC93" s="2246">
        <v>8961</v>
      </c>
      <c r="BD93" s="2246">
        <v>1015</v>
      </c>
      <c r="BE93" s="2246">
        <v>4592</v>
      </c>
      <c r="BF93" s="2246">
        <v>3354</v>
      </c>
      <c r="BG93" s="2246">
        <v>2624</v>
      </c>
      <c r="BH93" s="2246">
        <v>730</v>
      </c>
      <c r="BI93" s="208">
        <v>358</v>
      </c>
      <c r="BJ93" s="1343" t="s">
        <v>38</v>
      </c>
      <c r="BK93" s="623" t="s">
        <v>26</v>
      </c>
      <c r="BL93" s="88" t="s">
        <v>26</v>
      </c>
      <c r="BM93" s="89" t="s">
        <v>26</v>
      </c>
      <c r="BN93" s="135" t="s">
        <v>175</v>
      </c>
      <c r="BO93" s="82" t="s">
        <v>21</v>
      </c>
      <c r="BP93" s="2246" t="s">
        <v>21</v>
      </c>
      <c r="BQ93" s="2246" t="s">
        <v>21</v>
      </c>
      <c r="BR93" s="2246" t="s">
        <v>21</v>
      </c>
      <c r="BS93" s="2246" t="s">
        <v>21</v>
      </c>
      <c r="BT93" s="2246" t="s">
        <v>21</v>
      </c>
      <c r="BU93" s="2246" t="s">
        <v>21</v>
      </c>
      <c r="BV93" s="2246" t="s">
        <v>21</v>
      </c>
      <c r="BW93" s="621" t="s">
        <v>38</v>
      </c>
      <c r="BX93" s="1809" t="s">
        <v>26</v>
      </c>
      <c r="BY93" s="2246"/>
      <c r="BZ93" s="2246"/>
      <c r="CA93" s="2246"/>
      <c r="CB93" s="2246"/>
      <c r="CC93" s="2246"/>
      <c r="CD93" s="2246"/>
      <c r="CE93" s="475"/>
      <c r="CF93" s="475"/>
      <c r="CG93" s="74"/>
      <c r="CH93" s="202"/>
      <c r="CI93" s="202"/>
      <c r="CJ93" s="202"/>
      <c r="CK93" s="202"/>
      <c r="CL93" s="202"/>
      <c r="CM93" s="202"/>
    </row>
    <row r="94" spans="1:91" ht="15" customHeight="1">
      <c r="A94" s="88" t="s">
        <v>26</v>
      </c>
      <c r="B94" s="89" t="s">
        <v>26</v>
      </c>
      <c r="C94" s="135" t="s">
        <v>176</v>
      </c>
      <c r="D94" s="82">
        <v>5023</v>
      </c>
      <c r="E94" s="2246">
        <v>5082</v>
      </c>
      <c r="F94" s="2246" t="s">
        <v>22</v>
      </c>
      <c r="G94" s="2246" t="s">
        <v>22</v>
      </c>
      <c r="H94" s="2246">
        <v>5082</v>
      </c>
      <c r="I94" s="2246" t="s">
        <v>22</v>
      </c>
      <c r="J94" s="2246">
        <v>5082</v>
      </c>
      <c r="K94" s="2246">
        <v>1790</v>
      </c>
      <c r="L94" s="2246">
        <v>3899</v>
      </c>
      <c r="M94" s="2246">
        <v>4223</v>
      </c>
      <c r="N94" s="2246">
        <v>1641</v>
      </c>
      <c r="O94" s="2246">
        <v>366</v>
      </c>
      <c r="P94" s="2246">
        <v>2216</v>
      </c>
      <c r="Q94" s="2246">
        <v>721</v>
      </c>
      <c r="R94" s="2246">
        <v>1495</v>
      </c>
      <c r="S94" s="208">
        <v>10185</v>
      </c>
      <c r="T94" s="1343" t="s">
        <v>39</v>
      </c>
      <c r="U94" s="623" t="s">
        <v>26</v>
      </c>
      <c r="V94" s="88" t="s">
        <v>26</v>
      </c>
      <c r="W94" s="89" t="s">
        <v>26</v>
      </c>
      <c r="X94" s="135" t="s">
        <v>176</v>
      </c>
      <c r="Y94" s="82">
        <v>1</v>
      </c>
      <c r="Z94" s="2246">
        <v>1</v>
      </c>
      <c r="AA94" s="2246" t="s">
        <v>21</v>
      </c>
      <c r="AB94" s="2246" t="s">
        <v>21</v>
      </c>
      <c r="AC94" s="2246">
        <v>1</v>
      </c>
      <c r="AD94" s="2246" t="s">
        <v>21</v>
      </c>
      <c r="AE94" s="2246">
        <v>1</v>
      </c>
      <c r="AF94" s="2246" t="s">
        <v>21</v>
      </c>
      <c r="AG94" s="2246" t="s">
        <v>21</v>
      </c>
      <c r="AH94" s="2246" t="s">
        <v>21</v>
      </c>
      <c r="AI94" s="2246" t="s">
        <v>21</v>
      </c>
      <c r="AJ94" s="2246" t="s">
        <v>21</v>
      </c>
      <c r="AK94" s="2246" t="s">
        <v>21</v>
      </c>
      <c r="AL94" s="2246" t="s">
        <v>21</v>
      </c>
      <c r="AM94" s="2246" t="s">
        <v>21</v>
      </c>
      <c r="AN94" s="208" t="s">
        <v>21</v>
      </c>
      <c r="AO94" s="1343" t="s">
        <v>39</v>
      </c>
      <c r="AP94" s="623" t="s">
        <v>26</v>
      </c>
      <c r="AQ94" s="88" t="s">
        <v>26</v>
      </c>
      <c r="AR94" s="89" t="s">
        <v>26</v>
      </c>
      <c r="AS94" s="135" t="s">
        <v>176</v>
      </c>
      <c r="AT94" s="82">
        <v>2804</v>
      </c>
      <c r="AU94" s="2246">
        <v>2796</v>
      </c>
      <c r="AV94" s="2246" t="s">
        <v>21</v>
      </c>
      <c r="AW94" s="2246" t="s">
        <v>21</v>
      </c>
      <c r="AX94" s="2246">
        <v>2796</v>
      </c>
      <c r="AY94" s="2246">
        <v>2796</v>
      </c>
      <c r="AZ94" s="2246" t="s">
        <v>21</v>
      </c>
      <c r="BA94" s="2246">
        <v>86</v>
      </c>
      <c r="BB94" s="2246">
        <v>9061</v>
      </c>
      <c r="BC94" s="2246">
        <v>9106</v>
      </c>
      <c r="BD94" s="2246">
        <v>1160</v>
      </c>
      <c r="BE94" s="2246">
        <v>4527</v>
      </c>
      <c r="BF94" s="2246">
        <v>3419</v>
      </c>
      <c r="BG94" s="2246">
        <v>2892</v>
      </c>
      <c r="BH94" s="2246">
        <v>527</v>
      </c>
      <c r="BI94" s="208">
        <v>306</v>
      </c>
      <c r="BJ94" s="1343" t="s">
        <v>39</v>
      </c>
      <c r="BK94" s="623" t="s">
        <v>26</v>
      </c>
      <c r="BL94" s="88" t="s">
        <v>26</v>
      </c>
      <c r="BM94" s="89" t="s">
        <v>26</v>
      </c>
      <c r="BN94" s="135" t="s">
        <v>176</v>
      </c>
      <c r="BO94" s="82" t="s">
        <v>21</v>
      </c>
      <c r="BP94" s="2246" t="s">
        <v>21</v>
      </c>
      <c r="BQ94" s="2246" t="s">
        <v>21</v>
      </c>
      <c r="BR94" s="2246" t="s">
        <v>21</v>
      </c>
      <c r="BS94" s="2246" t="s">
        <v>21</v>
      </c>
      <c r="BT94" s="2246" t="s">
        <v>21</v>
      </c>
      <c r="BU94" s="2246" t="s">
        <v>21</v>
      </c>
      <c r="BV94" s="2246" t="s">
        <v>21</v>
      </c>
      <c r="BW94" s="621" t="s">
        <v>39</v>
      </c>
      <c r="BX94" s="1809" t="s">
        <v>26</v>
      </c>
      <c r="BY94" s="2246"/>
      <c r="BZ94" s="2246"/>
      <c r="CA94" s="2246"/>
      <c r="CB94" s="2246"/>
      <c r="CC94" s="2246"/>
      <c r="CD94" s="2246"/>
      <c r="CE94" s="475"/>
      <c r="CF94" s="475"/>
      <c r="CG94" s="74"/>
      <c r="CH94" s="202"/>
      <c r="CI94" s="202"/>
      <c r="CJ94" s="202"/>
      <c r="CK94" s="202"/>
      <c r="CL94" s="202"/>
      <c r="CM94" s="202"/>
    </row>
    <row r="95" spans="1:91" ht="15" customHeight="1">
      <c r="A95" s="88" t="s">
        <v>26</v>
      </c>
      <c r="B95" s="89" t="s">
        <v>26</v>
      </c>
      <c r="C95" s="135" t="s">
        <v>177</v>
      </c>
      <c r="D95" s="82">
        <v>5599</v>
      </c>
      <c r="E95" s="2246">
        <v>5529</v>
      </c>
      <c r="F95" s="2246" t="s">
        <v>22</v>
      </c>
      <c r="G95" s="2246" t="s">
        <v>22</v>
      </c>
      <c r="H95" s="2246">
        <v>5529</v>
      </c>
      <c r="I95" s="2246" t="s">
        <v>22</v>
      </c>
      <c r="J95" s="2246">
        <v>5529</v>
      </c>
      <c r="K95" s="2246">
        <v>1858</v>
      </c>
      <c r="L95" s="2246">
        <v>7742</v>
      </c>
      <c r="M95" s="2246">
        <v>6183</v>
      </c>
      <c r="N95" s="2246">
        <v>2121</v>
      </c>
      <c r="O95" s="2246">
        <v>371</v>
      </c>
      <c r="P95" s="2246">
        <v>3691</v>
      </c>
      <c r="Q95" s="2246">
        <v>881</v>
      </c>
      <c r="R95" s="2246">
        <v>2810</v>
      </c>
      <c r="S95" s="208">
        <v>11748</v>
      </c>
      <c r="T95" s="1343" t="s">
        <v>40</v>
      </c>
      <c r="U95" s="623" t="s">
        <v>26</v>
      </c>
      <c r="V95" s="88" t="s">
        <v>26</v>
      </c>
      <c r="W95" s="89" t="s">
        <v>26</v>
      </c>
      <c r="X95" s="135" t="s">
        <v>177</v>
      </c>
      <c r="Y95" s="82">
        <v>1</v>
      </c>
      <c r="Z95" s="2246">
        <v>1</v>
      </c>
      <c r="AA95" s="2246" t="s">
        <v>21</v>
      </c>
      <c r="AB95" s="2246" t="s">
        <v>21</v>
      </c>
      <c r="AC95" s="2246">
        <v>1</v>
      </c>
      <c r="AD95" s="2246" t="s">
        <v>21</v>
      </c>
      <c r="AE95" s="2246">
        <v>1</v>
      </c>
      <c r="AF95" s="2246" t="s">
        <v>21</v>
      </c>
      <c r="AG95" s="2246" t="s">
        <v>21</v>
      </c>
      <c r="AH95" s="2246" t="s">
        <v>21</v>
      </c>
      <c r="AI95" s="2246" t="s">
        <v>21</v>
      </c>
      <c r="AJ95" s="2246" t="s">
        <v>21</v>
      </c>
      <c r="AK95" s="2246" t="s">
        <v>21</v>
      </c>
      <c r="AL95" s="2246" t="s">
        <v>21</v>
      </c>
      <c r="AM95" s="2246" t="s">
        <v>21</v>
      </c>
      <c r="AN95" s="208" t="s">
        <v>21</v>
      </c>
      <c r="AO95" s="1343" t="s">
        <v>40</v>
      </c>
      <c r="AP95" s="623" t="s">
        <v>26</v>
      </c>
      <c r="AQ95" s="88" t="s">
        <v>26</v>
      </c>
      <c r="AR95" s="89" t="s">
        <v>26</v>
      </c>
      <c r="AS95" s="135" t="s">
        <v>177</v>
      </c>
      <c r="AT95" s="82">
        <v>2884</v>
      </c>
      <c r="AU95" s="2246">
        <v>2864</v>
      </c>
      <c r="AV95" s="2246" t="s">
        <v>21</v>
      </c>
      <c r="AW95" s="2246" t="s">
        <v>21</v>
      </c>
      <c r="AX95" s="2246">
        <v>2864</v>
      </c>
      <c r="AY95" s="2246">
        <v>2864</v>
      </c>
      <c r="AZ95" s="2246" t="s">
        <v>21</v>
      </c>
      <c r="BA95" s="2246">
        <v>106</v>
      </c>
      <c r="BB95" s="2246">
        <v>9944</v>
      </c>
      <c r="BC95" s="2246">
        <v>9933</v>
      </c>
      <c r="BD95" s="2246">
        <v>1388</v>
      </c>
      <c r="BE95" s="2246">
        <v>4743</v>
      </c>
      <c r="BF95" s="2246">
        <v>3802</v>
      </c>
      <c r="BG95" s="2246">
        <v>3081</v>
      </c>
      <c r="BH95" s="2246">
        <v>721</v>
      </c>
      <c r="BI95" s="208">
        <v>316</v>
      </c>
      <c r="BJ95" s="1343" t="s">
        <v>40</v>
      </c>
      <c r="BK95" s="623" t="s">
        <v>26</v>
      </c>
      <c r="BL95" s="88" t="s">
        <v>26</v>
      </c>
      <c r="BM95" s="89" t="s">
        <v>26</v>
      </c>
      <c r="BN95" s="135" t="s">
        <v>177</v>
      </c>
      <c r="BO95" s="82" t="s">
        <v>21</v>
      </c>
      <c r="BP95" s="2246" t="s">
        <v>21</v>
      </c>
      <c r="BQ95" s="2246" t="s">
        <v>21</v>
      </c>
      <c r="BR95" s="2246" t="s">
        <v>21</v>
      </c>
      <c r="BS95" s="2246" t="s">
        <v>21</v>
      </c>
      <c r="BT95" s="2246" t="s">
        <v>21</v>
      </c>
      <c r="BU95" s="2246" t="s">
        <v>21</v>
      </c>
      <c r="BV95" s="2246" t="s">
        <v>21</v>
      </c>
      <c r="BW95" s="621" t="s">
        <v>40</v>
      </c>
      <c r="BX95" s="1809" t="s">
        <v>26</v>
      </c>
      <c r="BY95" s="2246"/>
      <c r="BZ95" s="2246"/>
      <c r="CA95" s="2246"/>
      <c r="CB95" s="2246"/>
      <c r="CC95" s="2246"/>
      <c r="CD95" s="2246"/>
      <c r="CE95" s="475"/>
      <c r="CF95" s="475"/>
      <c r="CG95" s="74"/>
      <c r="CH95" s="202"/>
      <c r="CI95" s="202"/>
      <c r="CJ95" s="202"/>
      <c r="CK95" s="202"/>
      <c r="CL95" s="202"/>
      <c r="CM95" s="202"/>
    </row>
    <row r="96" spans="1:91" ht="15" customHeight="1">
      <c r="A96" s="104" t="s">
        <v>26</v>
      </c>
      <c r="B96" s="105" t="s">
        <v>26</v>
      </c>
      <c r="C96" s="1088" t="s">
        <v>178</v>
      </c>
      <c r="D96" s="106">
        <v>4990</v>
      </c>
      <c r="E96" s="2247">
        <v>5000</v>
      </c>
      <c r="F96" s="2247" t="s">
        <v>22</v>
      </c>
      <c r="G96" s="2247" t="s">
        <v>22</v>
      </c>
      <c r="H96" s="2247">
        <v>5000</v>
      </c>
      <c r="I96" s="2247" t="s">
        <v>22</v>
      </c>
      <c r="J96" s="2247">
        <v>5000</v>
      </c>
      <c r="K96" s="2247">
        <v>1846</v>
      </c>
      <c r="L96" s="2247">
        <v>8179</v>
      </c>
      <c r="M96" s="2247">
        <v>9035</v>
      </c>
      <c r="N96" s="2247">
        <v>3396</v>
      </c>
      <c r="O96" s="2247">
        <v>506</v>
      </c>
      <c r="P96" s="2247">
        <v>5133</v>
      </c>
      <c r="Q96" s="2247">
        <v>695</v>
      </c>
      <c r="R96" s="2247">
        <v>4438</v>
      </c>
      <c r="S96" s="486">
        <v>10916</v>
      </c>
      <c r="T96" s="1345" t="s">
        <v>41</v>
      </c>
      <c r="U96" s="626" t="s">
        <v>26</v>
      </c>
      <c r="V96" s="104" t="s">
        <v>26</v>
      </c>
      <c r="W96" s="105" t="s">
        <v>26</v>
      </c>
      <c r="X96" s="1088" t="s">
        <v>178</v>
      </c>
      <c r="Y96" s="106">
        <v>1</v>
      </c>
      <c r="Z96" s="2247">
        <v>1</v>
      </c>
      <c r="AA96" s="2247" t="s">
        <v>21</v>
      </c>
      <c r="AB96" s="2247" t="s">
        <v>21</v>
      </c>
      <c r="AC96" s="2247">
        <v>1</v>
      </c>
      <c r="AD96" s="2247" t="s">
        <v>21</v>
      </c>
      <c r="AE96" s="2247">
        <v>1</v>
      </c>
      <c r="AF96" s="2247" t="s">
        <v>21</v>
      </c>
      <c r="AG96" s="2247" t="s">
        <v>21</v>
      </c>
      <c r="AH96" s="2247" t="s">
        <v>21</v>
      </c>
      <c r="AI96" s="2247" t="s">
        <v>21</v>
      </c>
      <c r="AJ96" s="2247" t="s">
        <v>21</v>
      </c>
      <c r="AK96" s="2247" t="s">
        <v>21</v>
      </c>
      <c r="AL96" s="2247" t="s">
        <v>21</v>
      </c>
      <c r="AM96" s="2247" t="s">
        <v>21</v>
      </c>
      <c r="AN96" s="486" t="s">
        <v>21</v>
      </c>
      <c r="AO96" s="1345" t="s">
        <v>41</v>
      </c>
      <c r="AP96" s="626" t="s">
        <v>26</v>
      </c>
      <c r="AQ96" s="104" t="s">
        <v>26</v>
      </c>
      <c r="AR96" s="105" t="s">
        <v>26</v>
      </c>
      <c r="AS96" s="1088" t="s">
        <v>178</v>
      </c>
      <c r="AT96" s="106">
        <v>2450</v>
      </c>
      <c r="AU96" s="2247">
        <v>2474</v>
      </c>
      <c r="AV96" s="2247" t="s">
        <v>21</v>
      </c>
      <c r="AW96" s="2247" t="s">
        <v>21</v>
      </c>
      <c r="AX96" s="2247">
        <v>2474</v>
      </c>
      <c r="AY96" s="2247">
        <v>2474</v>
      </c>
      <c r="AZ96" s="2247" t="s">
        <v>21</v>
      </c>
      <c r="BA96" s="2247">
        <v>82</v>
      </c>
      <c r="BB96" s="2247">
        <v>9213</v>
      </c>
      <c r="BC96" s="2247">
        <v>9185</v>
      </c>
      <c r="BD96" s="2247">
        <v>1683</v>
      </c>
      <c r="BE96" s="2247">
        <v>4140</v>
      </c>
      <c r="BF96" s="2247">
        <v>3362</v>
      </c>
      <c r="BG96" s="2247">
        <v>2615</v>
      </c>
      <c r="BH96" s="2247">
        <v>747</v>
      </c>
      <c r="BI96" s="486">
        <v>355</v>
      </c>
      <c r="BJ96" s="1345" t="s">
        <v>41</v>
      </c>
      <c r="BK96" s="626" t="s">
        <v>26</v>
      </c>
      <c r="BL96" s="104" t="s">
        <v>26</v>
      </c>
      <c r="BM96" s="105" t="s">
        <v>26</v>
      </c>
      <c r="BN96" s="1088" t="s">
        <v>178</v>
      </c>
      <c r="BO96" s="106" t="s">
        <v>21</v>
      </c>
      <c r="BP96" s="2247" t="s">
        <v>21</v>
      </c>
      <c r="BQ96" s="2247" t="s">
        <v>21</v>
      </c>
      <c r="BR96" s="2247" t="s">
        <v>21</v>
      </c>
      <c r="BS96" s="2247" t="s">
        <v>21</v>
      </c>
      <c r="BT96" s="2247" t="s">
        <v>21</v>
      </c>
      <c r="BU96" s="2247" t="s">
        <v>21</v>
      </c>
      <c r="BV96" s="2247" t="s">
        <v>21</v>
      </c>
      <c r="BW96" s="1893" t="s">
        <v>41</v>
      </c>
      <c r="BX96" s="1811" t="s">
        <v>26</v>
      </c>
      <c r="BY96" s="2246"/>
      <c r="BZ96" s="2246"/>
      <c r="CA96" s="2246"/>
      <c r="CB96" s="2246"/>
      <c r="CC96" s="2246"/>
      <c r="CD96" s="2246"/>
      <c r="CE96" s="475"/>
      <c r="CF96" s="475"/>
      <c r="CG96" s="74"/>
      <c r="CH96" s="202"/>
      <c r="CI96" s="202"/>
      <c r="CJ96" s="202"/>
      <c r="CK96" s="202"/>
      <c r="CL96" s="202"/>
      <c r="CM96" s="202"/>
    </row>
  </sheetData>
  <mergeCells count="8">
    <mergeCell ref="BL9:BN14"/>
    <mergeCell ref="CE9:CF14"/>
    <mergeCell ref="A9:C14"/>
    <mergeCell ref="T9:U14"/>
    <mergeCell ref="V9:X14"/>
    <mergeCell ref="AO9:AP14"/>
    <mergeCell ref="AQ9:AS14"/>
    <mergeCell ref="BJ9:BK14"/>
  </mergeCells>
  <phoneticPr fontId="94"/>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DC614-6BBF-4C59-9500-7C560589DB76}">
  <dimension ref="A1:Q91"/>
  <sheetViews>
    <sheetView showGridLines="0" zoomScaleNormal="100" zoomScaleSheetLayoutView="70" workbookViewId="0"/>
  </sheetViews>
  <sheetFormatPr defaultColWidth="8" defaultRowHeight="12"/>
  <cols>
    <col min="1" max="1" width="12.7265625" style="1652" customWidth="1"/>
    <col min="2" max="2" width="7" style="1652" customWidth="1"/>
    <col min="3" max="3" width="17.6328125" style="1652" customWidth="1"/>
    <col min="4" max="8" width="18.6328125" style="1652" customWidth="1"/>
    <col min="9" max="12" width="21.6328125" style="1652" customWidth="1"/>
    <col min="13" max="13" width="15.6328125" style="1652" customWidth="1"/>
    <col min="14" max="14" width="23.453125" style="1652" customWidth="1"/>
    <col min="15" max="15" width="12.6328125" style="1652" customWidth="1"/>
    <col min="16" max="16384" width="8" style="1652"/>
  </cols>
  <sheetData>
    <row r="1" spans="1:14" s="682" customFormat="1" ht="14">
      <c r="A1" s="2054" t="s">
        <v>908</v>
      </c>
      <c r="B1" s="1645"/>
      <c r="C1" s="1645"/>
      <c r="D1" s="1646"/>
      <c r="E1" s="1647"/>
      <c r="M1" s="1648"/>
      <c r="N1" s="2055" t="s">
        <v>908</v>
      </c>
    </row>
    <row r="2" spans="1:14" s="682" customFormat="1" ht="14">
      <c r="A2" s="1645"/>
      <c r="B2" s="1645"/>
      <c r="C2" s="1645"/>
      <c r="D2" s="1646"/>
      <c r="E2" s="1647"/>
      <c r="M2" s="1648"/>
      <c r="N2" s="1649"/>
    </row>
    <row r="3" spans="1:14" ht="19">
      <c r="A3" s="1650"/>
      <c r="B3" s="1650"/>
      <c r="C3" s="1650"/>
      <c r="D3" s="1651"/>
      <c r="E3" s="1650"/>
      <c r="J3" s="2675"/>
      <c r="K3" s="2675"/>
      <c r="L3" s="2675"/>
      <c r="M3" s="2675"/>
    </row>
    <row r="4" spans="1:14" ht="10.5" customHeight="1">
      <c r="A4" s="1650"/>
      <c r="B4" s="1650"/>
      <c r="C4" s="1650"/>
      <c r="D4" s="1651"/>
      <c r="E4" s="1650"/>
    </row>
    <row r="5" spans="1:14" ht="9" customHeight="1">
      <c r="A5" s="1650"/>
      <c r="B5" s="1650"/>
      <c r="C5" s="1650"/>
      <c r="D5" s="1651"/>
      <c r="E5" s="1650"/>
    </row>
    <row r="7" spans="1:14" s="682" customFormat="1" ht="25.5" customHeight="1">
      <c r="A7" s="2676">
        <v>43070</v>
      </c>
      <c r="B7" s="2676"/>
      <c r="C7" s="2676"/>
      <c r="D7" s="2676"/>
      <c r="E7" s="2677">
        <v>43070</v>
      </c>
      <c r="F7" s="2677"/>
      <c r="G7" s="2677"/>
      <c r="I7" s="1653"/>
      <c r="J7" s="1654"/>
      <c r="N7" s="1655"/>
    </row>
    <row r="8" spans="1:14" s="682" customFormat="1" ht="20.25" customHeight="1">
      <c r="K8" s="1646"/>
      <c r="L8" s="2056" t="s">
        <v>909</v>
      </c>
    </row>
    <row r="9" spans="1:14" s="682" customFormat="1" ht="18" customHeight="1">
      <c r="A9" s="2678" t="s">
        <v>222</v>
      </c>
      <c r="B9" s="2679"/>
      <c r="C9" s="2680"/>
      <c r="D9" s="1656"/>
      <c r="E9" s="1657"/>
      <c r="F9" s="1658"/>
      <c r="G9" s="1659" t="s">
        <v>1298</v>
      </c>
      <c r="H9" s="1660" t="s">
        <v>1299</v>
      </c>
      <c r="I9" s="1660" t="s">
        <v>1300</v>
      </c>
      <c r="J9" s="1661"/>
      <c r="K9" s="1662"/>
      <c r="L9" s="1663"/>
      <c r="M9" s="2685" t="s">
        <v>1226</v>
      </c>
      <c r="N9" s="2686"/>
    </row>
    <row r="10" spans="1:14" s="682" customFormat="1" ht="18" customHeight="1">
      <c r="A10" s="2681"/>
      <c r="B10" s="2681"/>
      <c r="C10" s="2682"/>
      <c r="D10" s="1664" t="s">
        <v>223</v>
      </c>
      <c r="E10" s="1665" t="s">
        <v>224</v>
      </c>
      <c r="F10" s="1666"/>
      <c r="G10" s="1667" t="s">
        <v>225</v>
      </c>
      <c r="H10" s="1668"/>
      <c r="I10" s="1668" t="s">
        <v>1999</v>
      </c>
      <c r="J10" s="1669"/>
      <c r="K10" s="1670" t="s">
        <v>226</v>
      </c>
      <c r="L10" s="1671" t="s">
        <v>227</v>
      </c>
      <c r="M10" s="2687"/>
      <c r="N10" s="2688"/>
    </row>
    <row r="11" spans="1:14" s="682" customFormat="1" ht="18" customHeight="1">
      <c r="A11" s="2681"/>
      <c r="B11" s="2681"/>
      <c r="C11" s="2682"/>
      <c r="D11" s="1664"/>
      <c r="E11" s="1672"/>
      <c r="F11" s="1666"/>
      <c r="G11" s="1666" t="s">
        <v>2000</v>
      </c>
      <c r="H11" s="1666"/>
      <c r="I11" s="1673" t="s">
        <v>2001</v>
      </c>
      <c r="J11" s="1674"/>
      <c r="K11" s="1675"/>
      <c r="L11" s="1676"/>
      <c r="M11" s="2687"/>
      <c r="N11" s="2688"/>
    </row>
    <row r="12" spans="1:14" s="682" customFormat="1" ht="18" customHeight="1">
      <c r="A12" s="2681"/>
      <c r="B12" s="2681"/>
      <c r="C12" s="2682"/>
      <c r="D12" s="1676"/>
      <c r="E12" s="1677" t="s">
        <v>2002</v>
      </c>
      <c r="F12" s="1678" t="s">
        <v>223</v>
      </c>
      <c r="G12" s="1678" t="s">
        <v>228</v>
      </c>
      <c r="H12" s="1679" t="s">
        <v>2003</v>
      </c>
      <c r="I12" s="1680" t="s">
        <v>229</v>
      </c>
      <c r="J12" s="1680" t="s">
        <v>230</v>
      </c>
      <c r="K12" s="1675" t="s">
        <v>2004</v>
      </c>
      <c r="L12" s="1671" t="s">
        <v>2005</v>
      </c>
      <c r="M12" s="2687"/>
      <c r="N12" s="2688"/>
    </row>
    <row r="13" spans="1:14" s="682" customFormat="1" ht="18" customHeight="1">
      <c r="A13" s="2683"/>
      <c r="B13" s="2683"/>
      <c r="C13" s="2684"/>
      <c r="D13" s="1676" t="s">
        <v>2006</v>
      </c>
      <c r="E13" s="1677" t="s">
        <v>2007</v>
      </c>
      <c r="F13" s="1677" t="s">
        <v>2006</v>
      </c>
      <c r="G13" s="1677" t="s">
        <v>2008</v>
      </c>
      <c r="H13" s="1677" t="s">
        <v>102</v>
      </c>
      <c r="I13" s="1671" t="s">
        <v>2009</v>
      </c>
      <c r="J13" s="1671" t="s">
        <v>231</v>
      </c>
      <c r="K13" s="1675"/>
      <c r="L13" s="1677" t="s">
        <v>2010</v>
      </c>
      <c r="M13" s="2689"/>
      <c r="N13" s="2690"/>
    </row>
    <row r="14" spans="1:14" ht="18" customHeight="1">
      <c r="A14" s="2691" t="s">
        <v>910</v>
      </c>
      <c r="B14" s="2691"/>
      <c r="C14" s="2692"/>
      <c r="D14" s="595">
        <v>216277351</v>
      </c>
      <c r="E14" s="530">
        <v>107835238</v>
      </c>
      <c r="F14" s="530">
        <v>108442113</v>
      </c>
      <c r="G14" s="530">
        <v>78469162</v>
      </c>
      <c r="H14" s="530">
        <v>18791428</v>
      </c>
      <c r="I14" s="530">
        <v>2314451</v>
      </c>
      <c r="J14" s="530">
        <v>8867072</v>
      </c>
      <c r="K14" s="530">
        <v>186834533</v>
      </c>
      <c r="L14" s="533">
        <v>29442818</v>
      </c>
      <c r="M14" s="1681" t="s">
        <v>2006</v>
      </c>
      <c r="N14" s="1682"/>
    </row>
    <row r="15" spans="1:14" ht="18" customHeight="1">
      <c r="A15" s="2693" t="s">
        <v>232</v>
      </c>
      <c r="B15" s="2693"/>
      <c r="C15" s="2694"/>
      <c r="D15" s="536">
        <v>13547347</v>
      </c>
      <c r="E15" s="535">
        <v>2648020</v>
      </c>
      <c r="F15" s="535">
        <v>10899327</v>
      </c>
      <c r="G15" s="535">
        <v>9983986</v>
      </c>
      <c r="H15" s="535">
        <v>444711</v>
      </c>
      <c r="I15" s="535">
        <v>434072</v>
      </c>
      <c r="J15" s="535">
        <v>36558</v>
      </c>
      <c r="K15" s="535">
        <v>12320563</v>
      </c>
      <c r="L15" s="596">
        <v>1226784</v>
      </c>
      <c r="M15" s="1681" t="s">
        <v>52</v>
      </c>
      <c r="N15" s="1683"/>
    </row>
    <row r="16" spans="1:14" ht="18" customHeight="1">
      <c r="A16" s="2673" t="s">
        <v>233</v>
      </c>
      <c r="B16" s="2673"/>
      <c r="C16" s="2674"/>
      <c r="D16" s="597">
        <v>29986195</v>
      </c>
      <c r="E16" s="542">
        <v>5165159</v>
      </c>
      <c r="F16" s="542">
        <v>24821036</v>
      </c>
      <c r="G16" s="542">
        <v>22685902</v>
      </c>
      <c r="H16" s="542">
        <v>1658795</v>
      </c>
      <c r="I16" s="542">
        <v>347769</v>
      </c>
      <c r="J16" s="542">
        <v>128570</v>
      </c>
      <c r="K16" s="542">
        <v>26973771</v>
      </c>
      <c r="L16" s="584">
        <v>3012424</v>
      </c>
      <c r="M16" s="1666" t="s">
        <v>2011</v>
      </c>
      <c r="N16" s="1685"/>
    </row>
    <row r="17" spans="1:17" ht="18" customHeight="1">
      <c r="A17" s="2673" t="s">
        <v>193</v>
      </c>
      <c r="B17" s="2673"/>
      <c r="C17" s="2674"/>
      <c r="D17" s="597">
        <v>42137660</v>
      </c>
      <c r="E17" s="542">
        <v>18199221</v>
      </c>
      <c r="F17" s="542">
        <v>23938439</v>
      </c>
      <c r="G17" s="542">
        <v>18240909</v>
      </c>
      <c r="H17" s="542">
        <v>3717307</v>
      </c>
      <c r="I17" s="542">
        <v>967077</v>
      </c>
      <c r="J17" s="542">
        <v>1013146</v>
      </c>
      <c r="K17" s="542">
        <v>36087325</v>
      </c>
      <c r="L17" s="584">
        <v>6050335</v>
      </c>
      <c r="M17" s="1666" t="s">
        <v>2012</v>
      </c>
      <c r="N17" s="1685"/>
    </row>
    <row r="18" spans="1:17" ht="18" customHeight="1">
      <c r="A18" s="2673" t="s">
        <v>182</v>
      </c>
      <c r="B18" s="2673"/>
      <c r="C18" s="2674"/>
      <c r="D18" s="597">
        <v>6580370</v>
      </c>
      <c r="E18" s="542">
        <v>2144819</v>
      </c>
      <c r="F18" s="542">
        <v>4435551</v>
      </c>
      <c r="G18" s="542">
        <v>3101548</v>
      </c>
      <c r="H18" s="542">
        <v>1320478</v>
      </c>
      <c r="I18" s="542">
        <v>0</v>
      </c>
      <c r="J18" s="542">
        <v>13525</v>
      </c>
      <c r="K18" s="542">
        <v>5810272</v>
      </c>
      <c r="L18" s="584">
        <v>770098</v>
      </c>
      <c r="M18" s="1666" t="s">
        <v>2013</v>
      </c>
      <c r="N18" s="1685"/>
    </row>
    <row r="19" spans="1:17" ht="18" customHeight="1">
      <c r="A19" s="2673" t="s">
        <v>234</v>
      </c>
      <c r="B19" s="2673"/>
      <c r="C19" s="2674"/>
      <c r="D19" s="597">
        <v>19461080</v>
      </c>
      <c r="E19" s="542">
        <v>2897380</v>
      </c>
      <c r="F19" s="542">
        <v>16563700</v>
      </c>
      <c r="G19" s="542">
        <v>8387052</v>
      </c>
      <c r="H19" s="542">
        <v>7848942</v>
      </c>
      <c r="I19" s="542" t="s">
        <v>22</v>
      </c>
      <c r="J19" s="542">
        <v>327706</v>
      </c>
      <c r="K19" s="542">
        <v>11953680</v>
      </c>
      <c r="L19" s="584">
        <v>7507400</v>
      </c>
      <c r="M19" s="1666" t="s">
        <v>2014</v>
      </c>
      <c r="N19" s="1685"/>
    </row>
    <row r="20" spans="1:17" ht="18" customHeight="1">
      <c r="A20" s="2673" t="s">
        <v>235</v>
      </c>
      <c r="B20" s="2673"/>
      <c r="C20" s="2674"/>
      <c r="D20" s="597">
        <v>19515419</v>
      </c>
      <c r="E20" s="542">
        <v>4646730</v>
      </c>
      <c r="F20" s="542">
        <v>14868689</v>
      </c>
      <c r="G20" s="542">
        <v>13330545</v>
      </c>
      <c r="H20" s="542">
        <v>172099</v>
      </c>
      <c r="I20" s="542">
        <v>434072</v>
      </c>
      <c r="J20" s="542">
        <v>931973</v>
      </c>
      <c r="K20" s="542">
        <v>17023573</v>
      </c>
      <c r="L20" s="584">
        <v>2491846</v>
      </c>
      <c r="M20" s="1686" t="s">
        <v>2015</v>
      </c>
      <c r="N20" s="1685"/>
    </row>
    <row r="21" spans="1:17" ht="18" customHeight="1">
      <c r="A21" s="2673" t="s">
        <v>190</v>
      </c>
      <c r="B21" s="2673"/>
      <c r="C21" s="2674"/>
      <c r="D21" s="597">
        <v>1738690</v>
      </c>
      <c r="E21" s="542">
        <v>1571256</v>
      </c>
      <c r="F21" s="542">
        <v>167434</v>
      </c>
      <c r="G21" s="542">
        <v>0</v>
      </c>
      <c r="H21" s="542">
        <v>101527</v>
      </c>
      <c r="I21" s="542">
        <v>65808</v>
      </c>
      <c r="J21" s="542">
        <v>99</v>
      </c>
      <c r="K21" s="542">
        <v>1737681</v>
      </c>
      <c r="L21" s="584">
        <v>1009</v>
      </c>
      <c r="M21" s="1666" t="s">
        <v>2016</v>
      </c>
      <c r="N21" s="1685"/>
    </row>
    <row r="22" spans="1:17" ht="18" customHeight="1">
      <c r="A22" s="2705" t="s">
        <v>911</v>
      </c>
      <c r="B22" s="2705"/>
      <c r="C22" s="2706"/>
      <c r="D22" s="597">
        <v>77945656</v>
      </c>
      <c r="E22" s="542">
        <v>48022099</v>
      </c>
      <c r="F22" s="542">
        <v>29923557</v>
      </c>
      <c r="G22" s="542">
        <v>22622829</v>
      </c>
      <c r="H22" s="542">
        <v>1186624</v>
      </c>
      <c r="I22" s="542">
        <v>866</v>
      </c>
      <c r="J22" s="542">
        <v>6113238</v>
      </c>
      <c r="K22" s="542">
        <v>67164270</v>
      </c>
      <c r="L22" s="584">
        <v>10781386</v>
      </c>
      <c r="M22" s="1686" t="s">
        <v>2017</v>
      </c>
      <c r="N22" s="1685"/>
    </row>
    <row r="23" spans="1:17" ht="18" customHeight="1">
      <c r="A23" s="1684"/>
      <c r="B23" s="1684"/>
      <c r="C23" s="1684"/>
      <c r="D23" s="1687"/>
      <c r="E23" s="1688"/>
      <c r="F23" s="1688"/>
      <c r="G23" s="1688"/>
      <c r="H23" s="1688"/>
      <c r="I23" s="1689"/>
      <c r="J23" s="1690">
        <v>3129645</v>
      </c>
      <c r="K23" s="1688"/>
      <c r="L23" s="2197"/>
      <c r="M23" s="1666"/>
      <c r="N23" s="1685"/>
    </row>
    <row r="24" spans="1:17" ht="18" customHeight="1">
      <c r="A24" s="2673" t="s">
        <v>218</v>
      </c>
      <c r="B24" s="2673"/>
      <c r="C24" s="2674"/>
      <c r="D24" s="597">
        <v>5547373</v>
      </c>
      <c r="E24" s="542">
        <v>4225873</v>
      </c>
      <c r="F24" s="542">
        <v>1321500</v>
      </c>
      <c r="G24" s="542">
        <v>32715</v>
      </c>
      <c r="H24" s="542">
        <v>11152</v>
      </c>
      <c r="I24" s="542">
        <v>932931</v>
      </c>
      <c r="J24" s="542">
        <v>344702</v>
      </c>
      <c r="K24" s="542">
        <v>5514867</v>
      </c>
      <c r="L24" s="584">
        <v>32506</v>
      </c>
      <c r="M24" s="1686" t="s">
        <v>2018</v>
      </c>
      <c r="N24" s="1685"/>
    </row>
    <row r="25" spans="1:17" ht="18" customHeight="1">
      <c r="A25" s="2707" t="s">
        <v>220</v>
      </c>
      <c r="B25" s="2707"/>
      <c r="C25" s="2708"/>
      <c r="D25" s="558">
        <v>26912255</v>
      </c>
      <c r="E25" s="555">
        <v>23610721</v>
      </c>
      <c r="F25" s="555">
        <v>3301534</v>
      </c>
      <c r="G25" s="555">
        <v>51648</v>
      </c>
      <c r="H25" s="555">
        <v>3219215</v>
      </c>
      <c r="I25" s="555" t="s">
        <v>22</v>
      </c>
      <c r="J25" s="555">
        <v>30671</v>
      </c>
      <c r="K25" s="555">
        <v>26889657</v>
      </c>
      <c r="L25" s="587">
        <v>22598</v>
      </c>
      <c r="M25" s="1691" t="s">
        <v>2019</v>
      </c>
      <c r="N25" s="1692"/>
    </row>
    <row r="26" spans="1:17" s="1694" customFormat="1" ht="18" customHeight="1">
      <c r="A26" s="1693" t="s">
        <v>684</v>
      </c>
      <c r="I26" s="1695" t="s">
        <v>2020</v>
      </c>
      <c r="J26" s="2709" t="s">
        <v>2021</v>
      </c>
      <c r="K26" s="2709"/>
      <c r="L26" s="2709"/>
      <c r="M26" s="2709"/>
      <c r="N26" s="2709"/>
      <c r="O26" s="1696"/>
      <c r="P26" s="1696"/>
      <c r="Q26" s="1696"/>
    </row>
    <row r="27" spans="1:17" s="1694" customFormat="1" ht="16.5" customHeight="1">
      <c r="A27" s="1693" t="s">
        <v>2022</v>
      </c>
      <c r="I27" s="1697"/>
      <c r="J27" s="2710"/>
      <c r="K27" s="2710"/>
      <c r="L27" s="2710"/>
      <c r="M27" s="2710"/>
      <c r="N27" s="2710"/>
      <c r="O27" s="1696"/>
      <c r="P27" s="1696"/>
      <c r="Q27" s="1696"/>
    </row>
    <row r="28" spans="1:17" s="1694" customFormat="1" ht="17.149999999999999" customHeight="1">
      <c r="A28" s="1698" t="s">
        <v>237</v>
      </c>
      <c r="I28" s="2711" t="s">
        <v>2023</v>
      </c>
      <c r="J28" s="2713" t="s">
        <v>2024</v>
      </c>
      <c r="K28" s="2713"/>
      <c r="L28" s="2713"/>
      <c r="M28" s="2713"/>
      <c r="N28" s="2713"/>
      <c r="O28" s="1696"/>
      <c r="P28" s="1696"/>
      <c r="Q28" s="1696"/>
    </row>
    <row r="29" spans="1:17" s="1694" customFormat="1" ht="16.5" customHeight="1">
      <c r="B29" s="1699"/>
      <c r="C29" s="1699"/>
      <c r="I29" s="2712"/>
      <c r="J29" s="2713"/>
      <c r="K29" s="2713"/>
      <c r="L29" s="2713"/>
      <c r="M29" s="2713"/>
      <c r="N29" s="2713"/>
      <c r="O29" s="1696"/>
      <c r="P29" s="1696"/>
      <c r="Q29" s="1696"/>
    </row>
    <row r="30" spans="1:17" s="1694" customFormat="1" ht="18" customHeight="1"/>
    <row r="31" spans="1:17" s="1694" customFormat="1" ht="18" customHeight="1">
      <c r="F31" s="1700"/>
    </row>
    <row r="32" spans="1:17" s="1694" customFormat="1" ht="18" customHeight="1"/>
    <row r="33" spans="1:14" s="1694" customFormat="1" ht="18" customHeight="1"/>
    <row r="34" spans="1:14" s="1694" customFormat="1" ht="18" customHeight="1"/>
    <row r="35" spans="1:14" ht="21.75" customHeight="1">
      <c r="A35" s="1701" t="s">
        <v>566</v>
      </c>
      <c r="B35" s="1701"/>
      <c r="C35" s="1701"/>
      <c r="D35" s="1701"/>
      <c r="E35" s="1702" t="s">
        <v>2025</v>
      </c>
      <c r="F35" s="1703"/>
      <c r="G35" s="1703"/>
      <c r="H35" s="1704"/>
      <c r="I35" s="1705"/>
      <c r="J35" s="1704"/>
      <c r="K35" s="1704"/>
      <c r="L35" s="1704"/>
      <c r="M35" s="1704" t="s">
        <v>2026</v>
      </c>
      <c r="N35" s="1704"/>
    </row>
    <row r="36" spans="1:14" ht="14.5" customHeight="1">
      <c r="A36" s="1704" t="s">
        <v>2027</v>
      </c>
      <c r="B36" s="1704"/>
      <c r="C36" s="1704"/>
      <c r="D36" s="1704"/>
      <c r="E36" s="1703"/>
      <c r="F36" s="1703"/>
      <c r="G36" s="1703"/>
      <c r="H36" s="1704"/>
      <c r="I36" s="1704"/>
      <c r="J36" s="1704"/>
      <c r="K36" s="1704"/>
      <c r="L36" s="1704"/>
      <c r="M36" s="1704"/>
      <c r="N36" s="1704"/>
    </row>
    <row r="37" spans="1:14" ht="20.25" customHeight="1">
      <c r="A37" s="1706" t="s">
        <v>238</v>
      </c>
      <c r="B37" s="1706"/>
      <c r="C37" s="1706"/>
      <c r="D37" s="1707" t="s">
        <v>2028</v>
      </c>
      <c r="E37" s="1706"/>
      <c r="F37" s="1708"/>
      <c r="G37" s="1704"/>
      <c r="H37" s="1704"/>
      <c r="I37" s="1704"/>
      <c r="J37" s="1704"/>
      <c r="K37" s="1651"/>
      <c r="L37" s="2056" t="s">
        <v>909</v>
      </c>
      <c r="M37" s="513"/>
      <c r="N37" s="513"/>
    </row>
    <row r="38" spans="1:14" ht="18" customHeight="1">
      <c r="A38" s="2695" t="s">
        <v>2029</v>
      </c>
      <c r="B38" s="2696"/>
      <c r="C38" s="2696"/>
      <c r="D38" s="1709"/>
      <c r="E38" s="1710"/>
      <c r="F38" s="1660"/>
      <c r="G38" s="1711" t="s">
        <v>2030</v>
      </c>
      <c r="H38" s="1660" t="s">
        <v>2031</v>
      </c>
      <c r="I38" s="1660" t="s">
        <v>2032</v>
      </c>
      <c r="J38" s="1661"/>
      <c r="K38" s="1662"/>
      <c r="L38" s="1663"/>
      <c r="M38" s="2699" t="s">
        <v>2033</v>
      </c>
      <c r="N38" s="2700"/>
    </row>
    <row r="39" spans="1:14" ht="18" customHeight="1">
      <c r="A39" s="2697"/>
      <c r="B39" s="2697"/>
      <c r="C39" s="2697"/>
      <c r="D39" s="1664" t="s">
        <v>223</v>
      </c>
      <c r="E39" s="1665" t="s">
        <v>224</v>
      </c>
      <c r="F39" s="1668"/>
      <c r="G39" s="1667" t="s">
        <v>239</v>
      </c>
      <c r="H39" s="1668"/>
      <c r="I39" s="1668" t="s">
        <v>1999</v>
      </c>
      <c r="J39" s="1712"/>
      <c r="K39" s="1670" t="s">
        <v>226</v>
      </c>
      <c r="L39" s="1665" t="s">
        <v>240</v>
      </c>
      <c r="M39" s="2701"/>
      <c r="N39" s="2702"/>
    </row>
    <row r="40" spans="1:14" ht="18" customHeight="1">
      <c r="A40" s="2697"/>
      <c r="B40" s="2697"/>
      <c r="C40" s="2697"/>
      <c r="D40" s="1676"/>
      <c r="E40" s="1677"/>
      <c r="F40" s="1666"/>
      <c r="G40" s="1666" t="s">
        <v>2034</v>
      </c>
      <c r="H40" s="1666"/>
      <c r="I40" s="1673" t="s">
        <v>2001</v>
      </c>
      <c r="J40" s="1674"/>
      <c r="K40" s="1675"/>
      <c r="L40" s="1676"/>
      <c r="M40" s="2701"/>
      <c r="N40" s="2702"/>
    </row>
    <row r="41" spans="1:14" ht="18" customHeight="1">
      <c r="A41" s="2697"/>
      <c r="B41" s="2697"/>
      <c r="C41" s="2697"/>
      <c r="D41" s="1676"/>
      <c r="E41" s="1677" t="s">
        <v>2002</v>
      </c>
      <c r="F41" s="1678" t="s">
        <v>223</v>
      </c>
      <c r="G41" s="1678" t="s">
        <v>228</v>
      </c>
      <c r="H41" s="1679" t="s">
        <v>2003</v>
      </c>
      <c r="I41" s="1680" t="s">
        <v>229</v>
      </c>
      <c r="J41" s="1680" t="s">
        <v>230</v>
      </c>
      <c r="K41" s="1675" t="s">
        <v>2004</v>
      </c>
      <c r="L41" s="1671" t="s">
        <v>2005</v>
      </c>
      <c r="M41" s="2701"/>
      <c r="N41" s="2702"/>
    </row>
    <row r="42" spans="1:14" ht="18" customHeight="1">
      <c r="A42" s="2698"/>
      <c r="B42" s="2698"/>
      <c r="C42" s="2698"/>
      <c r="D42" s="1676" t="s">
        <v>2006</v>
      </c>
      <c r="E42" s="1677" t="s">
        <v>2007</v>
      </c>
      <c r="F42" s="1677" t="s">
        <v>2006</v>
      </c>
      <c r="G42" s="1677" t="s">
        <v>2008</v>
      </c>
      <c r="H42" s="1677" t="s">
        <v>102</v>
      </c>
      <c r="I42" s="1671" t="s">
        <v>2009</v>
      </c>
      <c r="J42" s="1671" t="s">
        <v>2035</v>
      </c>
      <c r="K42" s="1675"/>
      <c r="L42" s="1677" t="s">
        <v>2010</v>
      </c>
      <c r="M42" s="2703"/>
      <c r="N42" s="2704"/>
    </row>
    <row r="43" spans="1:14" ht="18.75" customHeight="1">
      <c r="A43" s="1713">
        <v>41275</v>
      </c>
      <c r="B43" s="529">
        <v>41275</v>
      </c>
      <c r="C43" s="1714">
        <v>41275</v>
      </c>
      <c r="D43" s="595">
        <v>221166177</v>
      </c>
      <c r="E43" s="530">
        <v>112236679</v>
      </c>
      <c r="F43" s="530">
        <v>108929498</v>
      </c>
      <c r="G43" s="530">
        <v>78909287</v>
      </c>
      <c r="H43" s="530">
        <v>18068080</v>
      </c>
      <c r="I43" s="530">
        <v>2480644</v>
      </c>
      <c r="J43" s="530">
        <v>9471487</v>
      </c>
      <c r="K43" s="530">
        <v>189465570</v>
      </c>
      <c r="L43" s="533">
        <v>31700607</v>
      </c>
      <c r="M43" s="531">
        <v>41275</v>
      </c>
      <c r="N43" s="532">
        <v>41275</v>
      </c>
    </row>
    <row r="44" spans="1:14" ht="15.75" customHeight="1">
      <c r="A44" s="1715"/>
      <c r="B44" s="534">
        <v>41640</v>
      </c>
      <c r="C44" s="1716"/>
      <c r="D44" s="536">
        <v>217411081</v>
      </c>
      <c r="E44" s="535">
        <v>110666394</v>
      </c>
      <c r="F44" s="535">
        <v>106744687</v>
      </c>
      <c r="G44" s="535">
        <v>77171137</v>
      </c>
      <c r="H44" s="535">
        <v>17748646</v>
      </c>
      <c r="I44" s="535">
        <v>2426783</v>
      </c>
      <c r="J44" s="535">
        <v>9398121</v>
      </c>
      <c r="K44" s="535">
        <v>188197745</v>
      </c>
      <c r="L44" s="596">
        <v>29213336</v>
      </c>
      <c r="M44" s="531">
        <v>41640</v>
      </c>
      <c r="N44" s="532">
        <v>41640</v>
      </c>
    </row>
    <row r="45" spans="1:14" ht="15.75" customHeight="1">
      <c r="A45" s="1715"/>
      <c r="B45" s="534">
        <v>42005</v>
      </c>
      <c r="C45" s="1716"/>
      <c r="D45" s="536">
        <v>213612541</v>
      </c>
      <c r="E45" s="535">
        <v>107160167</v>
      </c>
      <c r="F45" s="535">
        <v>106452374</v>
      </c>
      <c r="G45" s="535">
        <v>77529016</v>
      </c>
      <c r="H45" s="535">
        <v>17509138</v>
      </c>
      <c r="I45" s="535">
        <v>2571944</v>
      </c>
      <c r="J45" s="535">
        <v>8842276</v>
      </c>
      <c r="K45" s="535">
        <v>184986540</v>
      </c>
      <c r="L45" s="596">
        <v>28626001</v>
      </c>
      <c r="M45" s="531">
        <v>42005</v>
      </c>
      <c r="N45" s="532">
        <v>42005</v>
      </c>
    </row>
    <row r="46" spans="1:14" ht="15.75" customHeight="1">
      <c r="A46" s="1715"/>
      <c r="B46" s="534">
        <v>42370</v>
      </c>
      <c r="C46" s="1716"/>
      <c r="D46" s="536">
        <v>213589513</v>
      </c>
      <c r="E46" s="535">
        <v>105452343</v>
      </c>
      <c r="F46" s="535">
        <v>108137170</v>
      </c>
      <c r="G46" s="535">
        <v>78824552</v>
      </c>
      <c r="H46" s="535">
        <v>18251264</v>
      </c>
      <c r="I46" s="535">
        <v>2443386</v>
      </c>
      <c r="J46" s="535">
        <v>8617968</v>
      </c>
      <c r="K46" s="535">
        <v>185330676</v>
      </c>
      <c r="L46" s="596">
        <v>28258837</v>
      </c>
      <c r="M46" s="531">
        <v>42370</v>
      </c>
      <c r="N46" s="532">
        <v>42370</v>
      </c>
    </row>
    <row r="47" spans="1:14" ht="15.75" customHeight="1">
      <c r="A47" s="1715"/>
      <c r="B47" s="534">
        <v>42736</v>
      </c>
      <c r="C47" s="1716"/>
      <c r="D47" s="536">
        <v>216277351</v>
      </c>
      <c r="E47" s="535">
        <v>107835238</v>
      </c>
      <c r="F47" s="535">
        <v>108442113</v>
      </c>
      <c r="G47" s="535">
        <v>78469162</v>
      </c>
      <c r="H47" s="535">
        <v>18791428</v>
      </c>
      <c r="I47" s="535">
        <v>2314451</v>
      </c>
      <c r="J47" s="535">
        <v>8867072</v>
      </c>
      <c r="K47" s="535">
        <v>186834533</v>
      </c>
      <c r="L47" s="596">
        <v>29442818</v>
      </c>
      <c r="M47" s="531">
        <v>42736</v>
      </c>
      <c r="N47" s="532">
        <v>42736</v>
      </c>
    </row>
    <row r="48" spans="1:14" ht="15.75" customHeight="1">
      <c r="A48" s="1715"/>
      <c r="B48" s="537"/>
      <c r="C48" s="1716"/>
      <c r="D48" s="1717"/>
      <c r="E48" s="538"/>
      <c r="F48" s="538"/>
      <c r="G48" s="538"/>
      <c r="H48" s="538"/>
      <c r="I48" s="538"/>
      <c r="J48" s="538"/>
      <c r="K48" s="538"/>
      <c r="L48" s="1718"/>
      <c r="M48" s="539"/>
      <c r="N48" s="540"/>
    </row>
    <row r="49" spans="1:14" ht="15.75" customHeight="1">
      <c r="A49" s="1719">
        <v>42095</v>
      </c>
      <c r="B49" s="541">
        <v>42095</v>
      </c>
      <c r="C49" s="1720">
        <v>42095</v>
      </c>
      <c r="D49" s="597">
        <v>213710456</v>
      </c>
      <c r="E49" s="542">
        <v>106575771</v>
      </c>
      <c r="F49" s="542">
        <v>107134685</v>
      </c>
      <c r="G49" s="542">
        <v>78170454</v>
      </c>
      <c r="H49" s="542">
        <v>17717673</v>
      </c>
      <c r="I49" s="542">
        <v>2553056</v>
      </c>
      <c r="J49" s="542">
        <v>8693502</v>
      </c>
      <c r="K49" s="542">
        <v>184986299</v>
      </c>
      <c r="L49" s="584">
        <v>28724157</v>
      </c>
      <c r="M49" s="543">
        <v>42095</v>
      </c>
      <c r="N49" s="544">
        <v>42095</v>
      </c>
    </row>
    <row r="50" spans="1:14" ht="15.75" customHeight="1">
      <c r="A50" s="1721"/>
      <c r="B50" s="541">
        <v>42461</v>
      </c>
      <c r="C50" s="1722"/>
      <c r="D50" s="597">
        <v>214004474</v>
      </c>
      <c r="E50" s="542">
        <v>105766326</v>
      </c>
      <c r="F50" s="542">
        <v>108238148</v>
      </c>
      <c r="G50" s="542">
        <v>78604883</v>
      </c>
      <c r="H50" s="542">
        <v>18460500</v>
      </c>
      <c r="I50" s="542">
        <v>2397617</v>
      </c>
      <c r="J50" s="542">
        <v>8775148</v>
      </c>
      <c r="K50" s="542">
        <v>185595273</v>
      </c>
      <c r="L50" s="584">
        <v>28409201</v>
      </c>
      <c r="M50" s="543">
        <v>42461</v>
      </c>
      <c r="N50" s="544">
        <v>42461</v>
      </c>
    </row>
    <row r="51" spans="1:14" ht="15.75" customHeight="1">
      <c r="A51" s="1721"/>
      <c r="B51" s="649"/>
      <c r="C51" s="1722"/>
      <c r="D51" s="597"/>
      <c r="E51" s="542"/>
      <c r="F51" s="542"/>
      <c r="G51" s="542"/>
      <c r="H51" s="542"/>
      <c r="I51" s="542"/>
      <c r="J51" s="542"/>
      <c r="K51" s="542"/>
      <c r="L51" s="584"/>
      <c r="M51" s="539"/>
      <c r="N51" s="540"/>
    </row>
    <row r="52" spans="1:14" ht="15.75" customHeight="1">
      <c r="A52" s="1723" t="s">
        <v>1582</v>
      </c>
      <c r="B52" s="545" t="s">
        <v>23</v>
      </c>
      <c r="C52" s="546" t="s">
        <v>163</v>
      </c>
      <c r="D52" s="597">
        <v>53984181</v>
      </c>
      <c r="E52" s="542">
        <v>26355730</v>
      </c>
      <c r="F52" s="542">
        <v>27628451</v>
      </c>
      <c r="G52" s="542">
        <v>20051890</v>
      </c>
      <c r="H52" s="542">
        <v>4873262</v>
      </c>
      <c r="I52" s="542">
        <v>453607</v>
      </c>
      <c r="J52" s="542">
        <v>2249692</v>
      </c>
      <c r="K52" s="542">
        <v>46388776</v>
      </c>
      <c r="L52" s="584">
        <v>7595405</v>
      </c>
      <c r="M52" s="547" t="s">
        <v>25</v>
      </c>
      <c r="N52" s="548" t="s">
        <v>1583</v>
      </c>
    </row>
    <row r="53" spans="1:14" ht="15.75" customHeight="1">
      <c r="A53" s="1724" t="s">
        <v>26</v>
      </c>
      <c r="B53" s="549" t="s">
        <v>26</v>
      </c>
      <c r="C53" s="546" t="s">
        <v>164</v>
      </c>
      <c r="D53" s="597">
        <v>52071616</v>
      </c>
      <c r="E53" s="542">
        <v>26855997</v>
      </c>
      <c r="F53" s="542">
        <v>25215619</v>
      </c>
      <c r="G53" s="542">
        <v>18107754</v>
      </c>
      <c r="H53" s="542">
        <v>4318132</v>
      </c>
      <c r="I53" s="542">
        <v>649903</v>
      </c>
      <c r="J53" s="542">
        <v>2139830</v>
      </c>
      <c r="K53" s="542">
        <v>45584515</v>
      </c>
      <c r="L53" s="584">
        <v>6487101</v>
      </c>
      <c r="M53" s="547" t="s">
        <v>27</v>
      </c>
      <c r="N53" s="548" t="s">
        <v>26</v>
      </c>
    </row>
    <row r="54" spans="1:14" ht="15.75" customHeight="1">
      <c r="A54" s="1724" t="s">
        <v>26</v>
      </c>
      <c r="B54" s="549" t="s">
        <v>26</v>
      </c>
      <c r="C54" s="546" t="s">
        <v>165</v>
      </c>
      <c r="D54" s="597">
        <v>55752387</v>
      </c>
      <c r="E54" s="542">
        <v>27450014</v>
      </c>
      <c r="F54" s="542">
        <v>28302373</v>
      </c>
      <c r="G54" s="542">
        <v>20378133</v>
      </c>
      <c r="H54" s="542">
        <v>4974591</v>
      </c>
      <c r="I54" s="542">
        <v>628690</v>
      </c>
      <c r="J54" s="542">
        <v>2320959</v>
      </c>
      <c r="K54" s="542">
        <v>48003888</v>
      </c>
      <c r="L54" s="584">
        <v>7748499</v>
      </c>
      <c r="M54" s="547" t="s">
        <v>28</v>
      </c>
      <c r="N54" s="548" t="s">
        <v>26</v>
      </c>
    </row>
    <row r="55" spans="1:14" ht="15.75" customHeight="1">
      <c r="A55" s="1724" t="s">
        <v>26</v>
      </c>
      <c r="B55" s="549" t="s">
        <v>26</v>
      </c>
      <c r="C55" s="546" t="s">
        <v>166</v>
      </c>
      <c r="D55" s="597">
        <v>54469167</v>
      </c>
      <c r="E55" s="542">
        <v>27173497</v>
      </c>
      <c r="F55" s="542">
        <v>27295670</v>
      </c>
      <c r="G55" s="542">
        <v>19931385</v>
      </c>
      <c r="H55" s="542">
        <v>4625443</v>
      </c>
      <c r="I55" s="542">
        <v>582251</v>
      </c>
      <c r="J55" s="542">
        <v>2156591</v>
      </c>
      <c r="K55" s="542">
        <v>46857354</v>
      </c>
      <c r="L55" s="584">
        <v>7611813</v>
      </c>
      <c r="M55" s="547" t="s">
        <v>29</v>
      </c>
      <c r="N55" s="548" t="s">
        <v>26</v>
      </c>
    </row>
    <row r="56" spans="1:14" ht="15.75" customHeight="1">
      <c r="A56" s="1725"/>
      <c r="B56" s="550"/>
      <c r="C56" s="551"/>
      <c r="D56" s="597"/>
      <c r="E56" s="542"/>
      <c r="F56" s="542"/>
      <c r="G56" s="542"/>
      <c r="H56" s="542"/>
      <c r="I56" s="542"/>
      <c r="J56" s="542"/>
      <c r="K56" s="542"/>
      <c r="L56" s="584"/>
      <c r="M56" s="552"/>
      <c r="N56" s="553"/>
    </row>
    <row r="57" spans="1:14" ht="15.75" customHeight="1">
      <c r="A57" s="1724" t="s">
        <v>1582</v>
      </c>
      <c r="B57" s="549" t="s">
        <v>23</v>
      </c>
      <c r="C57" s="1764" t="s">
        <v>167</v>
      </c>
      <c r="D57" s="597">
        <v>18431073</v>
      </c>
      <c r="E57" s="542">
        <v>8949602</v>
      </c>
      <c r="F57" s="542">
        <v>9481471</v>
      </c>
      <c r="G57" s="542">
        <v>6858349</v>
      </c>
      <c r="H57" s="542">
        <v>1667057</v>
      </c>
      <c r="I57" s="542">
        <v>165927</v>
      </c>
      <c r="J57" s="542">
        <v>790138</v>
      </c>
      <c r="K57" s="542">
        <v>15746649</v>
      </c>
      <c r="L57" s="584">
        <v>2684424</v>
      </c>
      <c r="M57" s="547" t="s">
        <v>30</v>
      </c>
      <c r="N57" s="548" t="s">
        <v>1583</v>
      </c>
    </row>
    <row r="58" spans="1:14" ht="15.75" customHeight="1">
      <c r="A58" s="1723" t="s">
        <v>26</v>
      </c>
      <c r="B58" s="545" t="s">
        <v>26</v>
      </c>
      <c r="C58" s="1764" t="s">
        <v>168</v>
      </c>
      <c r="D58" s="597">
        <v>17268945</v>
      </c>
      <c r="E58" s="542">
        <v>8383992</v>
      </c>
      <c r="F58" s="542">
        <v>8884953</v>
      </c>
      <c r="G58" s="542">
        <v>6412920</v>
      </c>
      <c r="H58" s="542">
        <v>1611812</v>
      </c>
      <c r="I58" s="542">
        <v>137507</v>
      </c>
      <c r="J58" s="542">
        <v>722714</v>
      </c>
      <c r="K58" s="542">
        <v>14738762</v>
      </c>
      <c r="L58" s="584">
        <v>2530183</v>
      </c>
      <c r="M58" s="547" t="s">
        <v>31</v>
      </c>
      <c r="N58" s="548" t="s">
        <v>26</v>
      </c>
    </row>
    <row r="59" spans="1:14" ht="15.75" customHeight="1">
      <c r="A59" s="1723" t="s">
        <v>26</v>
      </c>
      <c r="B59" s="545" t="s">
        <v>26</v>
      </c>
      <c r="C59" s="1764" t="s">
        <v>169</v>
      </c>
      <c r="D59" s="597">
        <v>18284163</v>
      </c>
      <c r="E59" s="542">
        <v>9022136</v>
      </c>
      <c r="F59" s="542">
        <v>9262027</v>
      </c>
      <c r="G59" s="542">
        <v>6780621</v>
      </c>
      <c r="H59" s="542">
        <v>1594393</v>
      </c>
      <c r="I59" s="542">
        <v>150173</v>
      </c>
      <c r="J59" s="542">
        <v>736840</v>
      </c>
      <c r="K59" s="542">
        <v>15903365</v>
      </c>
      <c r="L59" s="584">
        <v>2380798</v>
      </c>
      <c r="M59" s="547" t="s">
        <v>32</v>
      </c>
      <c r="N59" s="548" t="s">
        <v>26</v>
      </c>
    </row>
    <row r="60" spans="1:14" ht="15.75" customHeight="1">
      <c r="A60" s="1723" t="s">
        <v>26</v>
      </c>
      <c r="B60" s="545" t="s">
        <v>26</v>
      </c>
      <c r="C60" s="1764" t="s">
        <v>170</v>
      </c>
      <c r="D60" s="597">
        <v>17027681</v>
      </c>
      <c r="E60" s="542">
        <v>8815144</v>
      </c>
      <c r="F60" s="542">
        <v>8212537</v>
      </c>
      <c r="G60" s="542">
        <v>5924417</v>
      </c>
      <c r="H60" s="542">
        <v>1364695</v>
      </c>
      <c r="I60" s="542">
        <v>231375</v>
      </c>
      <c r="J60" s="542">
        <v>692050</v>
      </c>
      <c r="K60" s="542">
        <v>15101215</v>
      </c>
      <c r="L60" s="584">
        <v>1926466</v>
      </c>
      <c r="M60" s="547" t="s">
        <v>33</v>
      </c>
      <c r="N60" s="548" t="s">
        <v>26</v>
      </c>
    </row>
    <row r="61" spans="1:14" ht="15.75" customHeight="1">
      <c r="A61" s="1723" t="s">
        <v>26</v>
      </c>
      <c r="B61" s="545" t="s">
        <v>26</v>
      </c>
      <c r="C61" s="1764" t="s">
        <v>171</v>
      </c>
      <c r="D61" s="597">
        <v>17503997</v>
      </c>
      <c r="E61" s="542">
        <v>9006992</v>
      </c>
      <c r="F61" s="542">
        <v>8497005</v>
      </c>
      <c r="G61" s="542">
        <v>6101028</v>
      </c>
      <c r="H61" s="542">
        <v>1436833</v>
      </c>
      <c r="I61" s="542">
        <v>227811</v>
      </c>
      <c r="J61" s="542">
        <v>731333</v>
      </c>
      <c r="K61" s="542">
        <v>15253862</v>
      </c>
      <c r="L61" s="584">
        <v>2250135</v>
      </c>
      <c r="M61" s="547" t="s">
        <v>34</v>
      </c>
      <c r="N61" s="548" t="s">
        <v>26</v>
      </c>
    </row>
    <row r="62" spans="1:14" ht="15.75" customHeight="1">
      <c r="A62" s="1723" t="s">
        <v>26</v>
      </c>
      <c r="B62" s="545" t="s">
        <v>26</v>
      </c>
      <c r="C62" s="1764" t="s">
        <v>172</v>
      </c>
      <c r="D62" s="597">
        <v>17539938</v>
      </c>
      <c r="E62" s="542">
        <v>9033861</v>
      </c>
      <c r="F62" s="542">
        <v>8506077</v>
      </c>
      <c r="G62" s="542">
        <v>6082309</v>
      </c>
      <c r="H62" s="542">
        <v>1516604</v>
      </c>
      <c r="I62" s="542">
        <v>190717</v>
      </c>
      <c r="J62" s="542">
        <v>716447</v>
      </c>
      <c r="K62" s="542">
        <v>15229438</v>
      </c>
      <c r="L62" s="584">
        <v>2310500</v>
      </c>
      <c r="M62" s="547" t="s">
        <v>35</v>
      </c>
      <c r="N62" s="548" t="s">
        <v>26</v>
      </c>
    </row>
    <row r="63" spans="1:14" ht="15.75" customHeight="1">
      <c r="A63" s="1723" t="s">
        <v>26</v>
      </c>
      <c r="B63" s="545" t="s">
        <v>26</v>
      </c>
      <c r="C63" s="1764" t="s">
        <v>173</v>
      </c>
      <c r="D63" s="597">
        <v>18647059</v>
      </c>
      <c r="E63" s="542">
        <v>9357993</v>
      </c>
      <c r="F63" s="542">
        <v>9289066</v>
      </c>
      <c r="G63" s="542">
        <v>6686297</v>
      </c>
      <c r="H63" s="542">
        <v>1608907</v>
      </c>
      <c r="I63" s="542">
        <v>203615</v>
      </c>
      <c r="J63" s="542">
        <v>790247</v>
      </c>
      <c r="K63" s="542">
        <v>16110196</v>
      </c>
      <c r="L63" s="584">
        <v>2536863</v>
      </c>
      <c r="M63" s="547" t="s">
        <v>36</v>
      </c>
      <c r="N63" s="548" t="s">
        <v>26</v>
      </c>
    </row>
    <row r="64" spans="1:14" ht="15.75" customHeight="1">
      <c r="A64" s="1723" t="s">
        <v>26</v>
      </c>
      <c r="B64" s="545" t="s">
        <v>26</v>
      </c>
      <c r="C64" s="1764" t="s">
        <v>174</v>
      </c>
      <c r="D64" s="597">
        <v>18811180</v>
      </c>
      <c r="E64" s="542">
        <v>9107333</v>
      </c>
      <c r="F64" s="542">
        <v>9703847</v>
      </c>
      <c r="G64" s="542">
        <v>6991152</v>
      </c>
      <c r="H64" s="542">
        <v>1682649</v>
      </c>
      <c r="I64" s="542">
        <v>224776</v>
      </c>
      <c r="J64" s="542">
        <v>805270</v>
      </c>
      <c r="K64" s="542">
        <v>16194656</v>
      </c>
      <c r="L64" s="584">
        <v>2616524</v>
      </c>
      <c r="M64" s="547" t="s">
        <v>37</v>
      </c>
      <c r="N64" s="548" t="s">
        <v>26</v>
      </c>
    </row>
    <row r="65" spans="1:14" ht="15.75" customHeight="1">
      <c r="A65" s="1723" t="s">
        <v>26</v>
      </c>
      <c r="B65" s="545" t="s">
        <v>26</v>
      </c>
      <c r="C65" s="1764" t="s">
        <v>175</v>
      </c>
      <c r="D65" s="597">
        <v>18294148</v>
      </c>
      <c r="E65" s="542">
        <v>8984688</v>
      </c>
      <c r="F65" s="542">
        <v>9309460</v>
      </c>
      <c r="G65" s="542">
        <v>6700684</v>
      </c>
      <c r="H65" s="542">
        <v>1683035</v>
      </c>
      <c r="I65" s="542">
        <v>200299</v>
      </c>
      <c r="J65" s="542">
        <v>725442</v>
      </c>
      <c r="K65" s="542">
        <v>15699036</v>
      </c>
      <c r="L65" s="584">
        <v>2595112</v>
      </c>
      <c r="M65" s="547" t="s">
        <v>38</v>
      </c>
      <c r="N65" s="548" t="s">
        <v>26</v>
      </c>
    </row>
    <row r="66" spans="1:14" ht="15.75" customHeight="1">
      <c r="A66" s="1723" t="s">
        <v>26</v>
      </c>
      <c r="B66" s="545" t="s">
        <v>26</v>
      </c>
      <c r="C66" s="1764" t="s">
        <v>176</v>
      </c>
      <c r="D66" s="597">
        <v>18135611</v>
      </c>
      <c r="E66" s="542">
        <v>9207410</v>
      </c>
      <c r="F66" s="542">
        <v>8928201</v>
      </c>
      <c r="G66" s="542">
        <v>6535591</v>
      </c>
      <c r="H66" s="542">
        <v>1429688</v>
      </c>
      <c r="I66" s="542">
        <v>215435</v>
      </c>
      <c r="J66" s="542">
        <v>747487</v>
      </c>
      <c r="K66" s="542">
        <v>15693211</v>
      </c>
      <c r="L66" s="584">
        <v>2442400</v>
      </c>
      <c r="M66" s="547" t="s">
        <v>39</v>
      </c>
      <c r="N66" s="548" t="s">
        <v>26</v>
      </c>
    </row>
    <row r="67" spans="1:14" ht="15.75" customHeight="1">
      <c r="A67" s="1723" t="s">
        <v>26</v>
      </c>
      <c r="B67" s="545" t="s">
        <v>26</v>
      </c>
      <c r="C67" s="1764" t="s">
        <v>177</v>
      </c>
      <c r="D67" s="597">
        <v>17654167</v>
      </c>
      <c r="E67" s="542">
        <v>8837189</v>
      </c>
      <c r="F67" s="542">
        <v>8816978</v>
      </c>
      <c r="G67" s="542">
        <v>6418166</v>
      </c>
      <c r="H67" s="542">
        <v>1498315</v>
      </c>
      <c r="I67" s="542">
        <v>200747</v>
      </c>
      <c r="J67" s="542">
        <v>699750</v>
      </c>
      <c r="K67" s="542">
        <v>15346773</v>
      </c>
      <c r="L67" s="584">
        <v>2307394</v>
      </c>
      <c r="M67" s="547" t="s">
        <v>40</v>
      </c>
      <c r="N67" s="548" t="s">
        <v>26</v>
      </c>
    </row>
    <row r="68" spans="1:14" ht="15.75" customHeight="1">
      <c r="A68" s="1726" t="s">
        <v>26</v>
      </c>
      <c r="B68" s="554" t="s">
        <v>26</v>
      </c>
      <c r="C68" s="1766" t="s">
        <v>178</v>
      </c>
      <c r="D68" s="558">
        <v>18679389</v>
      </c>
      <c r="E68" s="555">
        <v>9128898</v>
      </c>
      <c r="F68" s="555">
        <v>9550491</v>
      </c>
      <c r="G68" s="555">
        <v>6977628</v>
      </c>
      <c r="H68" s="555">
        <v>1697440</v>
      </c>
      <c r="I68" s="555">
        <v>166069</v>
      </c>
      <c r="J68" s="555">
        <v>709354</v>
      </c>
      <c r="K68" s="555">
        <v>15817370</v>
      </c>
      <c r="L68" s="587">
        <v>2862019</v>
      </c>
      <c r="M68" s="556" t="s">
        <v>41</v>
      </c>
      <c r="N68" s="557" t="s">
        <v>26</v>
      </c>
    </row>
    <row r="69" spans="1:14" ht="15.75" customHeight="1">
      <c r="A69" s="654"/>
      <c r="B69" s="654"/>
      <c r="C69" s="654"/>
      <c r="D69" s="654"/>
      <c r="E69" s="654"/>
      <c r="F69" s="654"/>
      <c r="G69" s="654"/>
      <c r="H69" s="654"/>
      <c r="I69" s="654"/>
      <c r="J69" s="654"/>
      <c r="K69" s="654"/>
      <c r="L69" s="654"/>
      <c r="M69" s="683"/>
      <c r="N69" s="683"/>
    </row>
    <row r="70" spans="1:14" ht="15.75" customHeight="1"/>
    <row r="71" spans="1:14" ht="15.75" customHeight="1">
      <c r="A71" s="1727"/>
      <c r="B71" s="1727"/>
      <c r="C71" s="1727"/>
    </row>
    <row r="72" spans="1:14" ht="15.75" customHeight="1">
      <c r="A72" s="1727"/>
      <c r="B72" s="1727"/>
      <c r="C72" s="1727"/>
    </row>
    <row r="73" spans="1:14" ht="15.75" customHeight="1"/>
    <row r="74" spans="1:14" ht="15.75" customHeight="1"/>
    <row r="75" spans="1:14">
      <c r="D75" s="1727"/>
      <c r="E75" s="1727"/>
      <c r="F75" s="1727"/>
      <c r="G75" s="1727"/>
      <c r="H75" s="1727"/>
      <c r="I75" s="1727"/>
      <c r="J75" s="1727"/>
      <c r="K75" s="1727"/>
      <c r="L75" s="1727"/>
    </row>
    <row r="76" spans="1:14">
      <c r="D76" s="1727"/>
      <c r="E76" s="1727"/>
      <c r="F76" s="1727"/>
      <c r="G76" s="1727"/>
      <c r="H76" s="1727"/>
      <c r="I76" s="1727"/>
      <c r="J76" s="1727"/>
      <c r="K76" s="1727"/>
      <c r="L76" s="1727"/>
    </row>
    <row r="77" spans="1:14">
      <c r="D77" s="1727"/>
      <c r="E77" s="1727"/>
      <c r="F77" s="1727"/>
      <c r="G77" s="1727"/>
      <c r="H77" s="1727"/>
      <c r="I77" s="1727"/>
      <c r="J77" s="1727"/>
      <c r="K77" s="1727"/>
      <c r="L77" s="1727"/>
    </row>
    <row r="78" spans="1:14">
      <c r="D78" s="1727"/>
      <c r="E78" s="1727"/>
      <c r="F78" s="1727"/>
      <c r="G78" s="1727"/>
      <c r="H78" s="1727"/>
      <c r="I78" s="1727"/>
      <c r="J78" s="1727"/>
      <c r="K78" s="1727"/>
      <c r="L78" s="1727"/>
    </row>
    <row r="79" spans="1:14">
      <c r="D79" s="1727"/>
      <c r="E79" s="1727"/>
      <c r="F79" s="1727"/>
      <c r="G79" s="1727"/>
      <c r="H79" s="1727"/>
      <c r="I79" s="1727"/>
      <c r="J79" s="1727"/>
      <c r="K79" s="1727"/>
      <c r="L79" s="1727"/>
    </row>
    <row r="80" spans="1:14">
      <c r="D80" s="1727"/>
      <c r="E80" s="1727"/>
      <c r="F80" s="1727"/>
      <c r="G80" s="1727"/>
      <c r="H80" s="1727"/>
      <c r="I80" s="1727"/>
      <c r="J80" s="1727"/>
      <c r="K80" s="1727"/>
      <c r="L80" s="1727"/>
    </row>
    <row r="81" spans="4:12">
      <c r="D81" s="1727"/>
      <c r="E81" s="1727"/>
      <c r="F81" s="1727"/>
      <c r="G81" s="1727"/>
      <c r="H81" s="1727"/>
      <c r="I81" s="1727"/>
      <c r="J81" s="1727"/>
      <c r="K81" s="1727"/>
      <c r="L81" s="1727"/>
    </row>
    <row r="82" spans="4:12">
      <c r="D82" s="1727"/>
      <c r="E82" s="1727"/>
      <c r="F82" s="1727"/>
      <c r="G82" s="1727"/>
      <c r="H82" s="1727"/>
      <c r="I82" s="1727"/>
      <c r="J82" s="1727"/>
      <c r="K82" s="1727"/>
      <c r="L82" s="1727"/>
    </row>
    <row r="83" spans="4:12">
      <c r="D83" s="1727"/>
      <c r="E83" s="1727"/>
      <c r="F83" s="1727"/>
      <c r="G83" s="1727"/>
      <c r="H83" s="1727"/>
      <c r="I83" s="1727"/>
      <c r="J83" s="1727"/>
      <c r="K83" s="1727"/>
      <c r="L83" s="1727"/>
    </row>
    <row r="84" spans="4:12">
      <c r="D84" s="1727"/>
      <c r="E84" s="1727"/>
      <c r="F84" s="1727"/>
      <c r="G84" s="1727"/>
      <c r="H84" s="1727"/>
      <c r="I84" s="1727"/>
      <c r="J84" s="1727"/>
      <c r="K84" s="1727"/>
      <c r="L84" s="1727"/>
    </row>
    <row r="85" spans="4:12">
      <c r="D85" s="1727"/>
      <c r="E85" s="1727"/>
      <c r="F85" s="1727"/>
      <c r="G85" s="1727"/>
      <c r="H85" s="1727"/>
      <c r="I85" s="1727"/>
      <c r="J85" s="1727"/>
      <c r="K85" s="1727"/>
      <c r="L85" s="1727"/>
    </row>
    <row r="86" spans="4:12">
      <c r="D86" s="1727"/>
      <c r="E86" s="1727"/>
      <c r="F86" s="1727"/>
      <c r="G86" s="1727"/>
      <c r="H86" s="1727"/>
      <c r="I86" s="1727"/>
      <c r="J86" s="1727"/>
      <c r="K86" s="1727"/>
      <c r="L86" s="1727"/>
    </row>
    <row r="87" spans="4:12">
      <c r="D87" s="1727"/>
      <c r="E87" s="1727"/>
      <c r="F87" s="1727"/>
      <c r="G87" s="1727"/>
      <c r="H87" s="1727"/>
      <c r="I87" s="1727"/>
      <c r="J87" s="1727"/>
      <c r="K87" s="1727"/>
      <c r="L87" s="1727"/>
    </row>
    <row r="88" spans="4:12">
      <c r="D88" s="1727"/>
    </row>
    <row r="89" spans="4:12">
      <c r="D89" s="1727"/>
    </row>
    <row r="90" spans="4:12">
      <c r="D90" s="1727"/>
    </row>
    <row r="91" spans="4:12">
      <c r="D91" s="1727"/>
    </row>
  </sheetData>
  <mergeCells count="21">
    <mergeCell ref="A38:C42"/>
    <mergeCell ref="M38:N42"/>
    <mergeCell ref="A21:C21"/>
    <mergeCell ref="A22:C22"/>
    <mergeCell ref="A24:C24"/>
    <mergeCell ref="A25:C25"/>
    <mergeCell ref="J26:N27"/>
    <mergeCell ref="I28:I29"/>
    <mergeCell ref="J28:N29"/>
    <mergeCell ref="A20:C20"/>
    <mergeCell ref="J3:M3"/>
    <mergeCell ref="A7:D7"/>
    <mergeCell ref="E7:G7"/>
    <mergeCell ref="A9:C13"/>
    <mergeCell ref="M9:N13"/>
    <mergeCell ref="A14:C14"/>
    <mergeCell ref="A15:C15"/>
    <mergeCell ref="A16:C16"/>
    <mergeCell ref="A17:C17"/>
    <mergeCell ref="A18:C18"/>
    <mergeCell ref="A19:C19"/>
  </mergeCells>
  <phoneticPr fontId="94"/>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4F8AB-FD5C-4455-9857-B1072037796E}">
  <dimension ref="A1:AQ94"/>
  <sheetViews>
    <sheetView showGridLines="0" zoomScaleNormal="100" zoomScaleSheetLayoutView="70" workbookViewId="0"/>
  </sheetViews>
  <sheetFormatPr defaultColWidth="9" defaultRowHeight="13"/>
  <cols>
    <col min="1" max="1" width="15.90625" style="683" customWidth="1"/>
    <col min="2" max="2" width="7.26953125" style="683" customWidth="1"/>
    <col min="3" max="3" width="16.08984375" style="683" customWidth="1"/>
    <col min="4" max="7" width="27.6328125" style="654" customWidth="1"/>
    <col min="8" max="12" width="25.6328125" style="654" customWidth="1"/>
    <col min="13" max="13" width="10.6328125" style="673" customWidth="1"/>
    <col min="14" max="14" width="10.6328125" style="654" customWidth="1"/>
    <col min="15" max="15" width="16" style="654" customWidth="1"/>
    <col min="16" max="16" width="7.26953125" style="654" customWidth="1"/>
    <col min="17" max="17" width="16" style="654" customWidth="1"/>
    <col min="18" max="21" width="27.6328125" style="654" customWidth="1"/>
    <col min="22" max="26" width="25.6328125" style="654" customWidth="1"/>
    <col min="27" max="27" width="10.6328125" style="673" customWidth="1"/>
    <col min="28" max="28" width="10.6328125" style="654" customWidth="1"/>
    <col min="29" max="29" width="16.08984375" style="654" customWidth="1"/>
    <col min="30" max="30" width="7.36328125" style="654" customWidth="1"/>
    <col min="31" max="31" width="16.08984375" style="654" customWidth="1"/>
    <col min="32" max="35" width="27.6328125" style="654" customWidth="1"/>
    <col min="36" max="40" width="25.6328125" style="654" customWidth="1"/>
    <col min="41" max="41" width="10.6328125" style="731" customWidth="1"/>
    <col min="42" max="42" width="10.6328125" style="72" customWidth="1"/>
    <col min="43" max="16384" width="9" style="72"/>
  </cols>
  <sheetData>
    <row r="1" spans="1:43" s="682" customFormat="1" ht="15" customHeight="1">
      <c r="A1" s="562" t="s">
        <v>712</v>
      </c>
      <c r="B1" s="508"/>
      <c r="C1" s="508"/>
      <c r="D1" s="656"/>
      <c r="E1" s="656"/>
      <c r="F1" s="656"/>
      <c r="G1" s="656"/>
      <c r="H1" s="656"/>
      <c r="I1" s="656"/>
      <c r="J1" s="656"/>
      <c r="K1" s="656"/>
      <c r="L1" s="562"/>
      <c r="M1" s="684"/>
      <c r="N1" s="507" t="s">
        <v>712</v>
      </c>
      <c r="O1" s="562" t="s">
        <v>712</v>
      </c>
      <c r="P1" s="508"/>
      <c r="Q1" s="508"/>
      <c r="R1" s="656"/>
      <c r="S1" s="656"/>
      <c r="T1" s="656"/>
      <c r="U1" s="656"/>
      <c r="V1" s="656"/>
      <c r="W1" s="656"/>
      <c r="X1" s="656"/>
      <c r="Y1" s="656"/>
      <c r="Z1" s="562"/>
      <c r="AA1" s="684"/>
      <c r="AB1" s="507" t="s">
        <v>712</v>
      </c>
      <c r="AC1" s="562" t="s">
        <v>712</v>
      </c>
      <c r="AD1" s="508"/>
      <c r="AE1" s="508"/>
      <c r="AF1" s="656"/>
      <c r="AG1" s="656"/>
      <c r="AH1" s="656"/>
      <c r="AI1" s="656"/>
      <c r="AJ1" s="656"/>
      <c r="AK1" s="656"/>
      <c r="AL1" s="656"/>
      <c r="AM1" s="656"/>
      <c r="AN1" s="562"/>
      <c r="AO1" s="684"/>
      <c r="AP1" s="507" t="s">
        <v>712</v>
      </c>
      <c r="AQ1" s="562"/>
    </row>
    <row r="3" spans="1:43" s="1652" customFormat="1" ht="15" customHeight="1">
      <c r="A3" s="683"/>
      <c r="B3" s="683"/>
      <c r="C3" s="683"/>
      <c r="D3" s="654"/>
      <c r="E3" s="510"/>
      <c r="F3" s="654"/>
      <c r="G3" s="654"/>
      <c r="H3" s="654"/>
      <c r="I3" s="654"/>
      <c r="J3" s="654"/>
      <c r="K3" s="654"/>
      <c r="L3" s="654"/>
      <c r="M3" s="673"/>
      <c r="N3" s="654"/>
      <c r="O3" s="654"/>
      <c r="P3" s="654"/>
      <c r="Q3" s="654"/>
      <c r="R3" s="654"/>
      <c r="S3" s="654"/>
      <c r="T3" s="654"/>
      <c r="U3" s="654"/>
      <c r="V3" s="654"/>
      <c r="W3" s="654"/>
      <c r="X3" s="654"/>
      <c r="Y3" s="654"/>
      <c r="Z3" s="654"/>
      <c r="AA3" s="673"/>
      <c r="AB3" s="654"/>
      <c r="AC3" s="654"/>
      <c r="AD3" s="654"/>
      <c r="AE3" s="654"/>
      <c r="AF3" s="654"/>
      <c r="AG3" s="654"/>
      <c r="AH3" s="654"/>
      <c r="AI3" s="654"/>
      <c r="AJ3" s="654"/>
      <c r="AK3" s="654"/>
      <c r="AL3" s="654"/>
      <c r="AM3" s="654"/>
      <c r="AN3" s="654"/>
      <c r="AO3" s="673"/>
      <c r="AP3" s="654"/>
    </row>
    <row r="4" spans="1:43" s="1652" customFormat="1" ht="15" customHeight="1">
      <c r="A4" s="683"/>
      <c r="B4" s="683"/>
      <c r="C4" s="683"/>
      <c r="D4" s="654"/>
      <c r="E4" s="654"/>
      <c r="F4" s="654"/>
      <c r="G4" s="654"/>
      <c r="H4" s="654"/>
      <c r="I4" s="654"/>
      <c r="J4" s="654"/>
      <c r="K4" s="654"/>
      <c r="L4" s="654"/>
      <c r="M4" s="673"/>
      <c r="N4" s="654"/>
      <c r="O4" s="654"/>
      <c r="P4" s="654"/>
      <c r="Q4" s="654"/>
      <c r="R4" s="654"/>
      <c r="S4" s="654"/>
      <c r="T4" s="654"/>
      <c r="U4" s="654"/>
      <c r="V4" s="654"/>
      <c r="W4" s="654"/>
      <c r="X4" s="654"/>
      <c r="Y4" s="654"/>
      <c r="Z4" s="654"/>
      <c r="AA4" s="673"/>
      <c r="AB4" s="654"/>
      <c r="AC4" s="654"/>
      <c r="AD4" s="654"/>
      <c r="AE4" s="654"/>
      <c r="AF4" s="654"/>
      <c r="AG4" s="654"/>
      <c r="AH4" s="654"/>
      <c r="AI4" s="654"/>
      <c r="AJ4" s="654"/>
      <c r="AK4" s="654"/>
      <c r="AL4" s="654"/>
      <c r="AM4" s="654"/>
      <c r="AN4" s="654"/>
      <c r="AO4" s="673"/>
      <c r="AP4" s="654"/>
    </row>
    <row r="5" spans="1:43" s="1652" customFormat="1" ht="15" customHeight="1">
      <c r="A5" s="683"/>
      <c r="B5" s="683"/>
      <c r="C5" s="683"/>
      <c r="D5" s="654"/>
      <c r="E5" s="654"/>
      <c r="F5" s="654"/>
      <c r="G5" s="654"/>
      <c r="H5" s="654"/>
      <c r="I5" s="654"/>
      <c r="J5" s="654"/>
      <c r="K5" s="654"/>
      <c r="L5" s="654"/>
      <c r="M5" s="673"/>
      <c r="N5" s="654"/>
      <c r="O5" s="654"/>
      <c r="P5" s="654"/>
      <c r="Q5" s="654"/>
      <c r="R5" s="654"/>
      <c r="S5" s="654"/>
      <c r="T5" s="654"/>
      <c r="U5" s="654"/>
      <c r="V5" s="654"/>
      <c r="W5" s="654"/>
      <c r="X5" s="654"/>
      <c r="Y5" s="654"/>
      <c r="Z5" s="654"/>
      <c r="AA5" s="673"/>
      <c r="AB5" s="654"/>
      <c r="AC5" s="654"/>
      <c r="AD5" s="654"/>
      <c r="AE5" s="654"/>
      <c r="AF5" s="654"/>
      <c r="AG5" s="654"/>
      <c r="AH5" s="654"/>
      <c r="AI5" s="654"/>
      <c r="AJ5" s="654"/>
      <c r="AK5" s="654"/>
      <c r="AL5" s="654"/>
      <c r="AM5" s="654"/>
      <c r="AN5" s="654"/>
      <c r="AO5" s="673"/>
      <c r="AP5" s="654"/>
    </row>
    <row r="6" spans="1:43" s="1652" customFormat="1" ht="19.5" customHeight="1">
      <c r="A6" s="685" t="s">
        <v>241</v>
      </c>
      <c r="B6" s="686"/>
      <c r="C6" s="686"/>
      <c r="D6" s="658" t="s">
        <v>1301</v>
      </c>
      <c r="E6" s="659"/>
      <c r="F6" s="659"/>
      <c r="G6" s="659"/>
      <c r="H6" s="659"/>
      <c r="I6" s="659"/>
      <c r="J6" s="659"/>
      <c r="K6" s="659"/>
      <c r="L6" s="2057" t="s">
        <v>909</v>
      </c>
      <c r="M6" s="687"/>
      <c r="N6" s="659"/>
      <c r="O6" s="688" t="s">
        <v>242</v>
      </c>
      <c r="P6" s="688"/>
      <c r="Q6" s="688"/>
      <c r="R6" s="658" t="s">
        <v>766</v>
      </c>
      <c r="S6" s="659"/>
      <c r="T6" s="659"/>
      <c r="U6" s="659"/>
      <c r="V6" s="659"/>
      <c r="W6" s="659"/>
      <c r="X6" s="659"/>
      <c r="Y6" s="659"/>
      <c r="Z6" s="2057" t="s">
        <v>909</v>
      </c>
      <c r="AA6" s="687"/>
      <c r="AB6" s="659"/>
      <c r="AC6" s="688" t="s">
        <v>243</v>
      </c>
      <c r="AD6" s="661"/>
      <c r="AE6" s="661"/>
      <c r="AF6" s="660" t="s">
        <v>1232</v>
      </c>
      <c r="AG6" s="659"/>
      <c r="AH6" s="659"/>
      <c r="AI6" s="659"/>
      <c r="AJ6" s="659"/>
      <c r="AK6" s="659"/>
      <c r="AL6" s="659"/>
      <c r="AM6" s="659"/>
      <c r="AN6" s="2057" t="s">
        <v>909</v>
      </c>
      <c r="AO6" s="599"/>
      <c r="AP6" s="517"/>
    </row>
    <row r="7" spans="1:43" s="682" customFormat="1" ht="18" customHeight="1">
      <c r="A7" s="2720" t="s">
        <v>743</v>
      </c>
      <c r="B7" s="2720"/>
      <c r="C7" s="2721"/>
      <c r="D7" s="1728"/>
      <c r="E7" s="1729" t="s">
        <v>244</v>
      </c>
      <c r="F7" s="1730"/>
      <c r="G7" s="1730"/>
      <c r="H7" s="1731" t="s">
        <v>1407</v>
      </c>
      <c r="I7" s="1731"/>
      <c r="J7" s="1732"/>
      <c r="K7" s="1733"/>
      <c r="L7" s="1733"/>
      <c r="M7" s="2714" t="s">
        <v>702</v>
      </c>
      <c r="N7" s="2715"/>
      <c r="O7" s="2720" t="s">
        <v>743</v>
      </c>
      <c r="P7" s="2720"/>
      <c r="Q7" s="2721"/>
      <c r="R7" s="1728"/>
      <c r="S7" s="1729" t="s">
        <v>244</v>
      </c>
      <c r="T7" s="1730"/>
      <c r="U7" s="1730"/>
      <c r="V7" s="1731" t="s">
        <v>1408</v>
      </c>
      <c r="W7" s="1731"/>
      <c r="X7" s="1732"/>
      <c r="Y7" s="1733"/>
      <c r="Z7" s="1733"/>
      <c r="AA7" s="2714" t="s">
        <v>702</v>
      </c>
      <c r="AB7" s="2715"/>
      <c r="AC7" s="2726" t="s">
        <v>1286</v>
      </c>
      <c r="AD7" s="2726"/>
      <c r="AE7" s="2727"/>
      <c r="AF7" s="1728"/>
      <c r="AG7" s="1729" t="s">
        <v>244</v>
      </c>
      <c r="AH7" s="1730"/>
      <c r="AI7" s="1730"/>
      <c r="AJ7" s="1731" t="s">
        <v>1409</v>
      </c>
      <c r="AK7" s="1731"/>
      <c r="AL7" s="1732"/>
      <c r="AM7" s="1733"/>
      <c r="AN7" s="1733"/>
      <c r="AO7" s="2714" t="s">
        <v>702</v>
      </c>
      <c r="AP7" s="2715"/>
    </row>
    <row r="8" spans="1:43" s="682" customFormat="1" ht="18" customHeight="1">
      <c r="A8" s="2722"/>
      <c r="B8" s="2722"/>
      <c r="C8" s="2723"/>
      <c r="D8" s="1734" t="s">
        <v>223</v>
      </c>
      <c r="E8" s="1735" t="s">
        <v>224</v>
      </c>
      <c r="F8" s="1736"/>
      <c r="G8" s="1737" t="s">
        <v>245</v>
      </c>
      <c r="H8" s="1737" t="s">
        <v>246</v>
      </c>
      <c r="I8" s="1736"/>
      <c r="J8" s="1738"/>
      <c r="K8" s="1739" t="s">
        <v>247</v>
      </c>
      <c r="L8" s="1735" t="s">
        <v>240</v>
      </c>
      <c r="M8" s="2716"/>
      <c r="N8" s="2717"/>
      <c r="O8" s="2722"/>
      <c r="P8" s="2722"/>
      <c r="Q8" s="2723"/>
      <c r="R8" s="1734" t="s">
        <v>223</v>
      </c>
      <c r="S8" s="1735" t="s">
        <v>224</v>
      </c>
      <c r="T8" s="1736"/>
      <c r="U8" s="1737" t="s">
        <v>245</v>
      </c>
      <c r="V8" s="1740" t="s">
        <v>246</v>
      </c>
      <c r="W8" s="728"/>
      <c r="X8" s="1741"/>
      <c r="Y8" s="1739" t="s">
        <v>247</v>
      </c>
      <c r="Z8" s="1735" t="s">
        <v>240</v>
      </c>
      <c r="AA8" s="2716"/>
      <c r="AB8" s="2717"/>
      <c r="AC8" s="2728"/>
      <c r="AD8" s="2728"/>
      <c r="AE8" s="2729"/>
      <c r="AF8" s="1734" t="s">
        <v>223</v>
      </c>
      <c r="AG8" s="1735" t="s">
        <v>224</v>
      </c>
      <c r="AH8" s="1736"/>
      <c r="AI8" s="1737" t="s">
        <v>245</v>
      </c>
      <c r="AJ8" s="1737" t="s">
        <v>246</v>
      </c>
      <c r="AK8" s="1736"/>
      <c r="AL8" s="1738"/>
      <c r="AM8" s="1739" t="s">
        <v>247</v>
      </c>
      <c r="AN8" s="1735" t="s">
        <v>240</v>
      </c>
      <c r="AO8" s="2716"/>
      <c r="AP8" s="2717"/>
    </row>
    <row r="9" spans="1:43" s="682" customFormat="1" ht="18" customHeight="1">
      <c r="A9" s="2722"/>
      <c r="B9" s="2722"/>
      <c r="C9" s="2723"/>
      <c r="D9" s="1742"/>
      <c r="E9" s="1743"/>
      <c r="F9" s="657"/>
      <c r="G9" s="657" t="s">
        <v>2036</v>
      </c>
      <c r="H9" s="657" t="s">
        <v>2037</v>
      </c>
      <c r="I9" s="658"/>
      <c r="J9" s="1744"/>
      <c r="K9" s="1743"/>
      <c r="L9" s="1743"/>
      <c r="M9" s="2716"/>
      <c r="N9" s="2717"/>
      <c r="O9" s="2722"/>
      <c r="P9" s="2722"/>
      <c r="Q9" s="2723"/>
      <c r="R9" s="1742"/>
      <c r="S9" s="1743"/>
      <c r="T9" s="657"/>
      <c r="U9" s="657" t="s">
        <v>2036</v>
      </c>
      <c r="V9" s="657" t="s">
        <v>2037</v>
      </c>
      <c r="W9" s="658"/>
      <c r="X9" s="1744"/>
      <c r="Y9" s="1743"/>
      <c r="Z9" s="1743"/>
      <c r="AA9" s="2716"/>
      <c r="AB9" s="2717"/>
      <c r="AC9" s="2728"/>
      <c r="AD9" s="2728"/>
      <c r="AE9" s="2729"/>
      <c r="AF9" s="1742"/>
      <c r="AG9" s="1743"/>
      <c r="AH9" s="657"/>
      <c r="AI9" s="657" t="s">
        <v>2036</v>
      </c>
      <c r="AJ9" s="657" t="s">
        <v>2037</v>
      </c>
      <c r="AK9" s="658"/>
      <c r="AL9" s="1744"/>
      <c r="AM9" s="1743"/>
      <c r="AN9" s="1743"/>
      <c r="AO9" s="2716"/>
      <c r="AP9" s="2717"/>
    </row>
    <row r="10" spans="1:43" s="682" customFormat="1" ht="18" customHeight="1">
      <c r="A10" s="2722"/>
      <c r="B10" s="2722"/>
      <c r="C10" s="2723"/>
      <c r="D10" s="1743"/>
      <c r="E10" s="1743" t="s">
        <v>2002</v>
      </c>
      <c r="F10" s="1745" t="s">
        <v>223</v>
      </c>
      <c r="G10" s="1745" t="s">
        <v>228</v>
      </c>
      <c r="H10" s="1745" t="s">
        <v>2003</v>
      </c>
      <c r="I10" s="1746" t="s">
        <v>633</v>
      </c>
      <c r="J10" s="1746" t="s">
        <v>634</v>
      </c>
      <c r="K10" s="1743" t="s">
        <v>248</v>
      </c>
      <c r="L10" s="1743" t="s">
        <v>192</v>
      </c>
      <c r="M10" s="2716"/>
      <c r="N10" s="2717"/>
      <c r="O10" s="2722"/>
      <c r="P10" s="2722"/>
      <c r="Q10" s="2723"/>
      <c r="R10" s="1742"/>
      <c r="S10" s="1743" t="s">
        <v>2002</v>
      </c>
      <c r="T10" s="1745" t="s">
        <v>223</v>
      </c>
      <c r="U10" s="1745" t="s">
        <v>228</v>
      </c>
      <c r="V10" s="1745" t="s">
        <v>2003</v>
      </c>
      <c r="W10" s="1746" t="s">
        <v>633</v>
      </c>
      <c r="X10" s="1746" t="s">
        <v>634</v>
      </c>
      <c r="Y10" s="1743" t="s">
        <v>248</v>
      </c>
      <c r="Z10" s="1743" t="s">
        <v>192</v>
      </c>
      <c r="AA10" s="2716"/>
      <c r="AB10" s="2717"/>
      <c r="AC10" s="2728"/>
      <c r="AD10" s="2728"/>
      <c r="AE10" s="2729"/>
      <c r="AF10" s="1742"/>
      <c r="AG10" s="1743" t="s">
        <v>2002</v>
      </c>
      <c r="AH10" s="1747" t="s">
        <v>249</v>
      </c>
      <c r="AI10" s="1747" t="s">
        <v>250</v>
      </c>
      <c r="AJ10" s="1747" t="s">
        <v>2038</v>
      </c>
      <c r="AK10" s="1748" t="s">
        <v>633</v>
      </c>
      <c r="AL10" s="1748" t="s">
        <v>634</v>
      </c>
      <c r="AM10" s="1743" t="s">
        <v>248</v>
      </c>
      <c r="AN10" s="1743" t="s">
        <v>192</v>
      </c>
      <c r="AO10" s="2716"/>
      <c r="AP10" s="2717"/>
    </row>
    <row r="11" spans="1:43" s="682" customFormat="1" ht="18" customHeight="1">
      <c r="A11" s="2724"/>
      <c r="B11" s="2724"/>
      <c r="C11" s="2725"/>
      <c r="D11" s="1749" t="s">
        <v>2039</v>
      </c>
      <c r="E11" s="1750" t="s">
        <v>2040</v>
      </c>
      <c r="F11" s="1750" t="s">
        <v>2039</v>
      </c>
      <c r="G11" s="1750" t="s">
        <v>2041</v>
      </c>
      <c r="H11" s="1750" t="s">
        <v>102</v>
      </c>
      <c r="I11" s="1751" t="s">
        <v>2042</v>
      </c>
      <c r="J11" s="1751" t="s">
        <v>231</v>
      </c>
      <c r="K11" s="1750"/>
      <c r="L11" s="1750" t="s">
        <v>2002</v>
      </c>
      <c r="M11" s="2718"/>
      <c r="N11" s="2719"/>
      <c r="O11" s="2724"/>
      <c r="P11" s="2724"/>
      <c r="Q11" s="2725"/>
      <c r="R11" s="1749" t="s">
        <v>2039</v>
      </c>
      <c r="S11" s="1750" t="s">
        <v>2040</v>
      </c>
      <c r="T11" s="1750" t="s">
        <v>2039</v>
      </c>
      <c r="U11" s="1750" t="s">
        <v>2041</v>
      </c>
      <c r="V11" s="1750" t="s">
        <v>102</v>
      </c>
      <c r="W11" s="1751" t="s">
        <v>2042</v>
      </c>
      <c r="X11" s="1751" t="s">
        <v>231</v>
      </c>
      <c r="Y11" s="1750"/>
      <c r="Z11" s="1750" t="s">
        <v>2002</v>
      </c>
      <c r="AA11" s="2718"/>
      <c r="AB11" s="2719"/>
      <c r="AC11" s="2730"/>
      <c r="AD11" s="2730"/>
      <c r="AE11" s="2731"/>
      <c r="AF11" s="1749" t="s">
        <v>2039</v>
      </c>
      <c r="AG11" s="1750" t="s">
        <v>2040</v>
      </c>
      <c r="AH11" s="1750" t="s">
        <v>2039</v>
      </c>
      <c r="AI11" s="1750" t="s">
        <v>2041</v>
      </c>
      <c r="AJ11" s="1750" t="s">
        <v>102</v>
      </c>
      <c r="AK11" s="1751" t="s">
        <v>2042</v>
      </c>
      <c r="AL11" s="1751" t="s">
        <v>231</v>
      </c>
      <c r="AM11" s="1750"/>
      <c r="AN11" s="1750" t="s">
        <v>2002</v>
      </c>
      <c r="AO11" s="2718"/>
      <c r="AP11" s="2719"/>
    </row>
    <row r="12" spans="1:43" ht="18.75" customHeight="1">
      <c r="A12" s="702">
        <v>41275</v>
      </c>
      <c r="B12" s="529">
        <v>41275</v>
      </c>
      <c r="C12" s="703">
        <v>41275</v>
      </c>
      <c r="D12" s="595">
        <v>30250025</v>
      </c>
      <c r="E12" s="530">
        <v>6367269</v>
      </c>
      <c r="F12" s="530">
        <v>23882756</v>
      </c>
      <c r="G12" s="530">
        <v>21913754</v>
      </c>
      <c r="H12" s="530">
        <v>1446477</v>
      </c>
      <c r="I12" s="530">
        <v>425932</v>
      </c>
      <c r="J12" s="530">
        <v>96593</v>
      </c>
      <c r="K12" s="530">
        <v>27961440</v>
      </c>
      <c r="L12" s="533">
        <v>2288585</v>
      </c>
      <c r="M12" s="531">
        <v>41275</v>
      </c>
      <c r="N12" s="532">
        <v>41275</v>
      </c>
      <c r="O12" s="702">
        <v>41275</v>
      </c>
      <c r="P12" s="529">
        <v>41275</v>
      </c>
      <c r="Q12" s="703">
        <v>41275</v>
      </c>
      <c r="R12" s="595">
        <v>21803370</v>
      </c>
      <c r="S12" s="530">
        <v>3053948</v>
      </c>
      <c r="T12" s="530">
        <v>18749422</v>
      </c>
      <c r="U12" s="530">
        <v>9947030</v>
      </c>
      <c r="V12" s="530">
        <v>8473743</v>
      </c>
      <c r="W12" s="530" t="s">
        <v>22</v>
      </c>
      <c r="X12" s="530">
        <v>328649</v>
      </c>
      <c r="Y12" s="530">
        <v>12326980</v>
      </c>
      <c r="Z12" s="533">
        <v>9476390</v>
      </c>
      <c r="AA12" s="531">
        <v>41275</v>
      </c>
      <c r="AB12" s="532">
        <v>41275</v>
      </c>
      <c r="AC12" s="702">
        <v>41275</v>
      </c>
      <c r="AD12" s="529">
        <v>41275</v>
      </c>
      <c r="AE12" s="703">
        <v>41275</v>
      </c>
      <c r="AF12" s="595">
        <v>81118974</v>
      </c>
      <c r="AG12" s="530">
        <v>50568929</v>
      </c>
      <c r="AH12" s="530">
        <v>30550045</v>
      </c>
      <c r="AI12" s="530">
        <v>22804824</v>
      </c>
      <c r="AJ12" s="530">
        <v>1124651</v>
      </c>
      <c r="AK12" s="530">
        <v>1489</v>
      </c>
      <c r="AL12" s="530">
        <v>6619081</v>
      </c>
      <c r="AM12" s="530">
        <v>69272912</v>
      </c>
      <c r="AN12" s="533">
        <v>11846062</v>
      </c>
      <c r="AO12" s="531">
        <v>41275</v>
      </c>
      <c r="AP12" s="532">
        <v>41275</v>
      </c>
      <c r="AQ12" s="516"/>
    </row>
    <row r="13" spans="1:43" ht="15">
      <c r="A13" s="704"/>
      <c r="B13" s="534">
        <v>41640</v>
      </c>
      <c r="C13" s="705"/>
      <c r="D13" s="536">
        <v>30155727</v>
      </c>
      <c r="E13" s="535">
        <v>6183249</v>
      </c>
      <c r="F13" s="535">
        <v>23972478</v>
      </c>
      <c r="G13" s="535">
        <v>22086474</v>
      </c>
      <c r="H13" s="535">
        <v>1526014</v>
      </c>
      <c r="I13" s="535">
        <v>253764</v>
      </c>
      <c r="J13" s="535">
        <v>106226</v>
      </c>
      <c r="K13" s="535">
        <v>27914428</v>
      </c>
      <c r="L13" s="596">
        <v>2241299</v>
      </c>
      <c r="M13" s="531">
        <v>41640</v>
      </c>
      <c r="N13" s="532">
        <v>41640</v>
      </c>
      <c r="O13" s="704"/>
      <c r="P13" s="534">
        <v>41640</v>
      </c>
      <c r="Q13" s="705"/>
      <c r="R13" s="536">
        <v>20682495</v>
      </c>
      <c r="S13" s="535">
        <v>3025092</v>
      </c>
      <c r="T13" s="535">
        <v>17657403</v>
      </c>
      <c r="U13" s="535">
        <v>9159380</v>
      </c>
      <c r="V13" s="535">
        <v>8174352</v>
      </c>
      <c r="W13" s="535" t="s">
        <v>22</v>
      </c>
      <c r="X13" s="535">
        <v>323671</v>
      </c>
      <c r="Y13" s="535">
        <v>12145427</v>
      </c>
      <c r="Z13" s="596">
        <v>8537068</v>
      </c>
      <c r="AA13" s="531">
        <v>41640</v>
      </c>
      <c r="AB13" s="532">
        <v>41640</v>
      </c>
      <c r="AC13" s="704"/>
      <c r="AD13" s="534">
        <v>41640</v>
      </c>
      <c r="AE13" s="705"/>
      <c r="AF13" s="536">
        <v>79887512</v>
      </c>
      <c r="AG13" s="535">
        <v>50478363</v>
      </c>
      <c r="AH13" s="535">
        <v>29409149</v>
      </c>
      <c r="AI13" s="535">
        <v>21735949</v>
      </c>
      <c r="AJ13" s="535">
        <v>1046021</v>
      </c>
      <c r="AK13" s="535">
        <v>1486</v>
      </c>
      <c r="AL13" s="535">
        <v>6625693</v>
      </c>
      <c r="AM13" s="535">
        <v>69546698</v>
      </c>
      <c r="AN13" s="596">
        <v>10340814</v>
      </c>
      <c r="AO13" s="531">
        <v>41640</v>
      </c>
      <c r="AP13" s="532">
        <v>41640</v>
      </c>
      <c r="AQ13" s="71"/>
    </row>
    <row r="14" spans="1:43" ht="15">
      <c r="A14" s="704"/>
      <c r="B14" s="534">
        <v>42005</v>
      </c>
      <c r="C14" s="705"/>
      <c r="D14" s="536">
        <v>30021170</v>
      </c>
      <c r="E14" s="535">
        <v>5698704</v>
      </c>
      <c r="F14" s="535">
        <v>24322466</v>
      </c>
      <c r="G14" s="535">
        <v>22327758</v>
      </c>
      <c r="H14" s="535">
        <v>1572186</v>
      </c>
      <c r="I14" s="535">
        <v>314444</v>
      </c>
      <c r="J14" s="535">
        <v>108078</v>
      </c>
      <c r="K14" s="535">
        <v>27476733</v>
      </c>
      <c r="L14" s="596">
        <v>2544437</v>
      </c>
      <c r="M14" s="531">
        <v>42005</v>
      </c>
      <c r="N14" s="532">
        <v>42005</v>
      </c>
      <c r="O14" s="704"/>
      <c r="P14" s="534">
        <v>42005</v>
      </c>
      <c r="Q14" s="705"/>
      <c r="R14" s="536">
        <v>19625264</v>
      </c>
      <c r="S14" s="535">
        <v>3008905</v>
      </c>
      <c r="T14" s="535">
        <v>16616359</v>
      </c>
      <c r="U14" s="535">
        <v>8685686</v>
      </c>
      <c r="V14" s="535">
        <v>7635199</v>
      </c>
      <c r="W14" s="535" t="s">
        <v>22</v>
      </c>
      <c r="X14" s="535">
        <v>295474</v>
      </c>
      <c r="Y14" s="535">
        <v>11929052</v>
      </c>
      <c r="Z14" s="596">
        <v>7696212</v>
      </c>
      <c r="AA14" s="531">
        <v>42005</v>
      </c>
      <c r="AB14" s="532">
        <v>42005</v>
      </c>
      <c r="AC14" s="704"/>
      <c r="AD14" s="534">
        <v>42005</v>
      </c>
      <c r="AE14" s="705"/>
      <c r="AF14" s="536">
        <v>77915733</v>
      </c>
      <c r="AG14" s="535">
        <v>48514595</v>
      </c>
      <c r="AH14" s="535">
        <v>29401138</v>
      </c>
      <c r="AI14" s="535">
        <v>22076077</v>
      </c>
      <c r="AJ14" s="535">
        <v>1137952</v>
      </c>
      <c r="AK14" s="535">
        <v>1092</v>
      </c>
      <c r="AL14" s="535">
        <v>6186017</v>
      </c>
      <c r="AM14" s="535">
        <v>67548131</v>
      </c>
      <c r="AN14" s="596">
        <v>10367602</v>
      </c>
      <c r="AO14" s="531">
        <v>42005</v>
      </c>
      <c r="AP14" s="532">
        <v>42005</v>
      </c>
      <c r="AQ14" s="71"/>
    </row>
    <row r="15" spans="1:43" ht="15">
      <c r="A15" s="704"/>
      <c r="B15" s="534">
        <v>42370</v>
      </c>
      <c r="C15" s="705"/>
      <c r="D15" s="536">
        <v>30233519</v>
      </c>
      <c r="E15" s="535">
        <v>5231523</v>
      </c>
      <c r="F15" s="535">
        <v>25001996</v>
      </c>
      <c r="G15" s="535">
        <v>22897813</v>
      </c>
      <c r="H15" s="535">
        <v>1650509</v>
      </c>
      <c r="I15" s="535">
        <v>327991</v>
      </c>
      <c r="J15" s="535">
        <v>125683</v>
      </c>
      <c r="K15" s="535">
        <v>27393977</v>
      </c>
      <c r="L15" s="596">
        <v>2839542</v>
      </c>
      <c r="M15" s="531">
        <v>42370</v>
      </c>
      <c r="N15" s="532">
        <v>42370</v>
      </c>
      <c r="O15" s="704"/>
      <c r="P15" s="534">
        <v>42370</v>
      </c>
      <c r="Q15" s="705"/>
      <c r="R15" s="536">
        <v>19200719</v>
      </c>
      <c r="S15" s="535">
        <v>2771113</v>
      </c>
      <c r="T15" s="535">
        <v>16429606</v>
      </c>
      <c r="U15" s="535">
        <v>8378804</v>
      </c>
      <c r="V15" s="535">
        <v>7732955</v>
      </c>
      <c r="W15" s="535" t="s">
        <v>22</v>
      </c>
      <c r="X15" s="535">
        <v>317847</v>
      </c>
      <c r="Y15" s="535">
        <v>11988937</v>
      </c>
      <c r="Z15" s="596">
        <v>7211782</v>
      </c>
      <c r="AA15" s="531">
        <v>42370</v>
      </c>
      <c r="AB15" s="532">
        <v>42370</v>
      </c>
      <c r="AC15" s="704"/>
      <c r="AD15" s="534">
        <v>42370</v>
      </c>
      <c r="AE15" s="705"/>
      <c r="AF15" s="536">
        <v>76837107</v>
      </c>
      <c r="AG15" s="535">
        <v>46854650</v>
      </c>
      <c r="AH15" s="535">
        <v>29982457</v>
      </c>
      <c r="AI15" s="535">
        <v>22899761</v>
      </c>
      <c r="AJ15" s="535">
        <v>1251339</v>
      </c>
      <c r="AK15" s="535">
        <v>928</v>
      </c>
      <c r="AL15" s="535">
        <v>5830429</v>
      </c>
      <c r="AM15" s="535">
        <v>66673038</v>
      </c>
      <c r="AN15" s="596">
        <v>10164069</v>
      </c>
      <c r="AO15" s="531">
        <v>42370</v>
      </c>
      <c r="AP15" s="532">
        <v>42370</v>
      </c>
      <c r="AQ15" s="71"/>
    </row>
    <row r="16" spans="1:43" ht="15">
      <c r="A16" s="704"/>
      <c r="B16" s="534">
        <v>42736</v>
      </c>
      <c r="C16" s="705"/>
      <c r="D16" s="536">
        <v>29986195</v>
      </c>
      <c r="E16" s="535">
        <v>5165159</v>
      </c>
      <c r="F16" s="535">
        <v>24821036</v>
      </c>
      <c r="G16" s="535">
        <v>22685902</v>
      </c>
      <c r="H16" s="535">
        <v>1658795</v>
      </c>
      <c r="I16" s="535">
        <v>347769</v>
      </c>
      <c r="J16" s="535">
        <v>128570</v>
      </c>
      <c r="K16" s="535">
        <v>26973771</v>
      </c>
      <c r="L16" s="596">
        <v>3012424</v>
      </c>
      <c r="M16" s="531">
        <v>42736</v>
      </c>
      <c r="N16" s="532">
        <v>42736</v>
      </c>
      <c r="O16" s="704"/>
      <c r="P16" s="534">
        <v>42736</v>
      </c>
      <c r="Q16" s="705"/>
      <c r="R16" s="536">
        <v>19461080</v>
      </c>
      <c r="S16" s="535">
        <v>2897380</v>
      </c>
      <c r="T16" s="535">
        <v>16563700</v>
      </c>
      <c r="U16" s="535">
        <v>8387052</v>
      </c>
      <c r="V16" s="535">
        <v>7848942</v>
      </c>
      <c r="W16" s="535" t="s">
        <v>22</v>
      </c>
      <c r="X16" s="535">
        <v>327706</v>
      </c>
      <c r="Y16" s="535">
        <v>11953680</v>
      </c>
      <c r="Z16" s="596">
        <v>7507400</v>
      </c>
      <c r="AA16" s="531">
        <v>42736</v>
      </c>
      <c r="AB16" s="532">
        <v>42736</v>
      </c>
      <c r="AC16" s="704"/>
      <c r="AD16" s="534">
        <v>42736</v>
      </c>
      <c r="AE16" s="705"/>
      <c r="AF16" s="536">
        <v>77945656</v>
      </c>
      <c r="AG16" s="535">
        <v>48022099</v>
      </c>
      <c r="AH16" s="535">
        <v>29923557</v>
      </c>
      <c r="AI16" s="535">
        <v>22622829</v>
      </c>
      <c r="AJ16" s="535">
        <v>1186624</v>
      </c>
      <c r="AK16" s="535">
        <v>866</v>
      </c>
      <c r="AL16" s="535">
        <v>6113238</v>
      </c>
      <c r="AM16" s="535">
        <v>67164270</v>
      </c>
      <c r="AN16" s="596">
        <v>10781386</v>
      </c>
      <c r="AO16" s="531">
        <v>42736</v>
      </c>
      <c r="AP16" s="532">
        <v>42736</v>
      </c>
      <c r="AQ16" s="71"/>
    </row>
    <row r="17" spans="1:43" ht="7.5" customHeight="1">
      <c r="A17" s="706"/>
      <c r="B17" s="649"/>
      <c r="C17" s="707"/>
      <c r="D17" s="597"/>
      <c r="E17" s="542"/>
      <c r="F17" s="542"/>
      <c r="G17" s="542"/>
      <c r="H17" s="542"/>
      <c r="I17" s="542"/>
      <c r="J17" s="542"/>
      <c r="K17" s="542"/>
      <c r="L17" s="584"/>
      <c r="M17" s="539"/>
      <c r="N17" s="540"/>
      <c r="O17" s="706"/>
      <c r="P17" s="649"/>
      <c r="Q17" s="707"/>
      <c r="R17" s="597"/>
      <c r="S17" s="542"/>
      <c r="T17" s="542"/>
      <c r="U17" s="542"/>
      <c r="V17" s="542"/>
      <c r="W17" s="542"/>
      <c r="X17" s="542"/>
      <c r="Y17" s="542"/>
      <c r="Z17" s="584"/>
      <c r="AA17" s="539"/>
      <c r="AB17" s="540"/>
      <c r="AC17" s="706"/>
      <c r="AD17" s="649"/>
      <c r="AE17" s="707"/>
      <c r="AF17" s="597"/>
      <c r="AG17" s="542"/>
      <c r="AH17" s="542"/>
      <c r="AI17" s="542"/>
      <c r="AJ17" s="542"/>
      <c r="AK17" s="542"/>
      <c r="AL17" s="542"/>
      <c r="AM17" s="542"/>
      <c r="AN17" s="584"/>
      <c r="AO17" s="539"/>
      <c r="AP17" s="540"/>
      <c r="AQ17" s="71"/>
    </row>
    <row r="18" spans="1:43" ht="15.5">
      <c r="A18" s="708">
        <v>42095</v>
      </c>
      <c r="B18" s="541">
        <v>42095</v>
      </c>
      <c r="C18" s="709">
        <v>42095</v>
      </c>
      <c r="D18" s="597">
        <v>30157770</v>
      </c>
      <c r="E18" s="542">
        <v>5561273</v>
      </c>
      <c r="F18" s="542">
        <v>24596497</v>
      </c>
      <c r="G18" s="542">
        <v>22577712</v>
      </c>
      <c r="H18" s="542">
        <v>1600280</v>
      </c>
      <c r="I18" s="542">
        <v>302439</v>
      </c>
      <c r="J18" s="542">
        <v>116066</v>
      </c>
      <c r="K18" s="542">
        <v>27469145</v>
      </c>
      <c r="L18" s="584">
        <v>2688625</v>
      </c>
      <c r="M18" s="543">
        <v>42095</v>
      </c>
      <c r="N18" s="544">
        <v>42095</v>
      </c>
      <c r="O18" s="708">
        <v>42095</v>
      </c>
      <c r="P18" s="541">
        <v>42095</v>
      </c>
      <c r="Q18" s="709">
        <v>42095</v>
      </c>
      <c r="R18" s="597">
        <v>19664543</v>
      </c>
      <c r="S18" s="542">
        <v>2991015</v>
      </c>
      <c r="T18" s="542">
        <v>16673528</v>
      </c>
      <c r="U18" s="542">
        <v>8754000</v>
      </c>
      <c r="V18" s="542">
        <v>7620949</v>
      </c>
      <c r="W18" s="542" t="s">
        <v>22</v>
      </c>
      <c r="X18" s="542">
        <v>298579</v>
      </c>
      <c r="Y18" s="542">
        <v>11974251</v>
      </c>
      <c r="Z18" s="584">
        <v>7690292</v>
      </c>
      <c r="AA18" s="543">
        <v>42095</v>
      </c>
      <c r="AB18" s="544">
        <v>42095</v>
      </c>
      <c r="AC18" s="708">
        <v>42095</v>
      </c>
      <c r="AD18" s="541">
        <v>42095</v>
      </c>
      <c r="AE18" s="709">
        <v>42095</v>
      </c>
      <c r="AF18" s="597">
        <v>77425512</v>
      </c>
      <c r="AG18" s="542">
        <v>47957463</v>
      </c>
      <c r="AH18" s="542">
        <v>29468049</v>
      </c>
      <c r="AI18" s="542">
        <v>22279515</v>
      </c>
      <c r="AJ18" s="542">
        <v>1164409</v>
      </c>
      <c r="AK18" s="542">
        <v>1074</v>
      </c>
      <c r="AL18" s="542">
        <v>6023051</v>
      </c>
      <c r="AM18" s="542">
        <v>67094914</v>
      </c>
      <c r="AN18" s="584">
        <v>10330598</v>
      </c>
      <c r="AO18" s="543">
        <v>42095</v>
      </c>
      <c r="AP18" s="544">
        <v>42095</v>
      </c>
      <c r="AQ18" s="129"/>
    </row>
    <row r="19" spans="1:43" ht="15.5">
      <c r="A19" s="706"/>
      <c r="B19" s="541">
        <v>42461</v>
      </c>
      <c r="C19" s="707"/>
      <c r="D19" s="597">
        <v>30111989</v>
      </c>
      <c r="E19" s="542">
        <v>5166099</v>
      </c>
      <c r="F19" s="542">
        <v>24945890</v>
      </c>
      <c r="G19" s="542">
        <v>22811453</v>
      </c>
      <c r="H19" s="542">
        <v>1659421</v>
      </c>
      <c r="I19" s="542">
        <v>347675</v>
      </c>
      <c r="J19" s="542">
        <v>127341</v>
      </c>
      <c r="K19" s="542">
        <v>27236616</v>
      </c>
      <c r="L19" s="584">
        <v>2875373</v>
      </c>
      <c r="M19" s="543">
        <v>42461</v>
      </c>
      <c r="N19" s="544">
        <v>42461</v>
      </c>
      <c r="O19" s="706"/>
      <c r="P19" s="541">
        <v>42461</v>
      </c>
      <c r="Q19" s="707"/>
      <c r="R19" s="597">
        <v>19215903</v>
      </c>
      <c r="S19" s="542">
        <v>2729276</v>
      </c>
      <c r="T19" s="542">
        <v>16486627</v>
      </c>
      <c r="U19" s="542">
        <v>8329877</v>
      </c>
      <c r="V19" s="542">
        <v>7850859</v>
      </c>
      <c r="W19" s="542" t="s">
        <v>22</v>
      </c>
      <c r="X19" s="542">
        <v>305891</v>
      </c>
      <c r="Y19" s="542">
        <v>11944256</v>
      </c>
      <c r="Z19" s="584">
        <v>7271647</v>
      </c>
      <c r="AA19" s="543">
        <v>42461</v>
      </c>
      <c r="AB19" s="544">
        <v>42461</v>
      </c>
      <c r="AC19" s="706"/>
      <c r="AD19" s="541">
        <v>42461</v>
      </c>
      <c r="AE19" s="707"/>
      <c r="AF19" s="597">
        <v>77272575</v>
      </c>
      <c r="AG19" s="542">
        <v>47187359</v>
      </c>
      <c r="AH19" s="542">
        <v>30085216</v>
      </c>
      <c r="AI19" s="542">
        <v>22821793</v>
      </c>
      <c r="AJ19" s="542">
        <v>1272487</v>
      </c>
      <c r="AK19" s="542">
        <v>815</v>
      </c>
      <c r="AL19" s="542">
        <v>5990121</v>
      </c>
      <c r="AM19" s="542">
        <v>66984891</v>
      </c>
      <c r="AN19" s="584">
        <v>10287684</v>
      </c>
      <c r="AO19" s="543">
        <v>42461</v>
      </c>
      <c r="AP19" s="544">
        <v>42461</v>
      </c>
      <c r="AQ19" s="129"/>
    </row>
    <row r="20" spans="1:43" ht="7.5" customHeight="1">
      <c r="A20" s="706"/>
      <c r="B20" s="649"/>
      <c r="C20" s="707"/>
      <c r="D20" s="597"/>
      <c r="E20" s="542"/>
      <c r="F20" s="542"/>
      <c r="G20" s="542"/>
      <c r="H20" s="542"/>
      <c r="I20" s="542"/>
      <c r="J20" s="542"/>
      <c r="K20" s="542"/>
      <c r="L20" s="584"/>
      <c r="M20" s="539"/>
      <c r="N20" s="540"/>
      <c r="O20" s="706"/>
      <c r="P20" s="649"/>
      <c r="Q20" s="707"/>
      <c r="R20" s="597"/>
      <c r="S20" s="542"/>
      <c r="T20" s="542"/>
      <c r="U20" s="542"/>
      <c r="V20" s="542"/>
      <c r="W20" s="542"/>
      <c r="X20" s="542"/>
      <c r="Y20" s="542"/>
      <c r="Z20" s="584"/>
      <c r="AA20" s="539"/>
      <c r="AB20" s="540"/>
      <c r="AC20" s="706"/>
      <c r="AD20" s="649"/>
      <c r="AE20" s="707"/>
      <c r="AF20" s="597"/>
      <c r="AG20" s="542"/>
      <c r="AH20" s="542"/>
      <c r="AI20" s="542"/>
      <c r="AJ20" s="542"/>
      <c r="AK20" s="542"/>
      <c r="AL20" s="542"/>
      <c r="AM20" s="542"/>
      <c r="AN20" s="584"/>
      <c r="AO20" s="539"/>
      <c r="AP20" s="540"/>
      <c r="AQ20" s="129"/>
    </row>
    <row r="21" spans="1:43" ht="15.5">
      <c r="A21" s="710" t="s">
        <v>1582</v>
      </c>
      <c r="B21" s="545" t="s">
        <v>23</v>
      </c>
      <c r="C21" s="546" t="s">
        <v>163</v>
      </c>
      <c r="D21" s="597">
        <v>7601221</v>
      </c>
      <c r="E21" s="542">
        <v>1222061</v>
      </c>
      <c r="F21" s="542">
        <v>6379160</v>
      </c>
      <c r="G21" s="542">
        <v>5851400</v>
      </c>
      <c r="H21" s="542">
        <v>417395</v>
      </c>
      <c r="I21" s="542">
        <v>79771</v>
      </c>
      <c r="J21" s="542">
        <v>30594</v>
      </c>
      <c r="K21" s="542">
        <v>6812497</v>
      </c>
      <c r="L21" s="584">
        <v>788724</v>
      </c>
      <c r="M21" s="547" t="s">
        <v>25</v>
      </c>
      <c r="N21" s="548" t="s">
        <v>1583</v>
      </c>
      <c r="O21" s="710" t="s">
        <v>1582</v>
      </c>
      <c r="P21" s="545" t="s">
        <v>23</v>
      </c>
      <c r="Q21" s="546" t="s">
        <v>163</v>
      </c>
      <c r="R21" s="597">
        <v>5002127</v>
      </c>
      <c r="S21" s="542">
        <v>684078</v>
      </c>
      <c r="T21" s="542">
        <v>4318049</v>
      </c>
      <c r="U21" s="542">
        <v>2105525</v>
      </c>
      <c r="V21" s="542">
        <v>2138072</v>
      </c>
      <c r="W21" s="542" t="s">
        <v>22</v>
      </c>
      <c r="X21" s="542">
        <v>74452</v>
      </c>
      <c r="Y21" s="542">
        <v>3040212</v>
      </c>
      <c r="Z21" s="584">
        <v>1961915</v>
      </c>
      <c r="AA21" s="547" t="s">
        <v>25</v>
      </c>
      <c r="AB21" s="548" t="s">
        <v>1583</v>
      </c>
      <c r="AC21" s="710" t="s">
        <v>1582</v>
      </c>
      <c r="AD21" s="545" t="s">
        <v>23</v>
      </c>
      <c r="AE21" s="546" t="s">
        <v>163</v>
      </c>
      <c r="AF21" s="597">
        <v>19577553</v>
      </c>
      <c r="AG21" s="542">
        <v>11921497</v>
      </c>
      <c r="AH21" s="542">
        <v>7656056</v>
      </c>
      <c r="AI21" s="542">
        <v>5780844</v>
      </c>
      <c r="AJ21" s="542">
        <v>323171</v>
      </c>
      <c r="AK21" s="542">
        <v>177</v>
      </c>
      <c r="AL21" s="542">
        <v>1551864</v>
      </c>
      <c r="AM21" s="542">
        <v>16751299</v>
      </c>
      <c r="AN21" s="584">
        <v>2826254</v>
      </c>
      <c r="AO21" s="547" t="s">
        <v>25</v>
      </c>
      <c r="AP21" s="548" t="s">
        <v>1583</v>
      </c>
      <c r="AQ21" s="129"/>
    </row>
    <row r="22" spans="1:43" ht="15.5">
      <c r="A22" s="711" t="s">
        <v>26</v>
      </c>
      <c r="B22" s="549" t="s">
        <v>26</v>
      </c>
      <c r="C22" s="546" t="s">
        <v>164</v>
      </c>
      <c r="D22" s="597">
        <v>7340787</v>
      </c>
      <c r="E22" s="542">
        <v>1317977</v>
      </c>
      <c r="F22" s="542">
        <v>6022810</v>
      </c>
      <c r="G22" s="542">
        <v>5489248</v>
      </c>
      <c r="H22" s="542">
        <v>406734</v>
      </c>
      <c r="I22" s="542">
        <v>94325</v>
      </c>
      <c r="J22" s="542">
        <v>32503</v>
      </c>
      <c r="K22" s="542">
        <v>6640285</v>
      </c>
      <c r="L22" s="584">
        <v>700502</v>
      </c>
      <c r="M22" s="547" t="s">
        <v>27</v>
      </c>
      <c r="N22" s="548" t="s">
        <v>26</v>
      </c>
      <c r="O22" s="711" t="s">
        <v>26</v>
      </c>
      <c r="P22" s="549" t="s">
        <v>26</v>
      </c>
      <c r="Q22" s="546" t="s">
        <v>164</v>
      </c>
      <c r="R22" s="597">
        <v>4415155</v>
      </c>
      <c r="S22" s="542">
        <v>731824</v>
      </c>
      <c r="T22" s="542">
        <v>3683331</v>
      </c>
      <c r="U22" s="542">
        <v>1921488</v>
      </c>
      <c r="V22" s="542">
        <v>1680528</v>
      </c>
      <c r="W22" s="542" t="s">
        <v>22</v>
      </c>
      <c r="X22" s="542">
        <v>81315</v>
      </c>
      <c r="Y22" s="542">
        <v>2746280</v>
      </c>
      <c r="Z22" s="584">
        <v>1668875</v>
      </c>
      <c r="AA22" s="547" t="s">
        <v>27</v>
      </c>
      <c r="AB22" s="548" t="s">
        <v>26</v>
      </c>
      <c r="AC22" s="711" t="s">
        <v>26</v>
      </c>
      <c r="AD22" s="549" t="s">
        <v>26</v>
      </c>
      <c r="AE22" s="546" t="s">
        <v>164</v>
      </c>
      <c r="AF22" s="597">
        <v>19038983</v>
      </c>
      <c r="AG22" s="542">
        <v>12133549</v>
      </c>
      <c r="AH22" s="542">
        <v>6905434</v>
      </c>
      <c r="AI22" s="542">
        <v>5163431</v>
      </c>
      <c r="AJ22" s="542">
        <v>247569</v>
      </c>
      <c r="AK22" s="542">
        <v>255</v>
      </c>
      <c r="AL22" s="542">
        <v>1494179</v>
      </c>
      <c r="AM22" s="542">
        <v>16732388</v>
      </c>
      <c r="AN22" s="584">
        <v>2306595</v>
      </c>
      <c r="AO22" s="547" t="s">
        <v>27</v>
      </c>
      <c r="AP22" s="548" t="s">
        <v>26</v>
      </c>
      <c r="AQ22" s="133"/>
    </row>
    <row r="23" spans="1:43" ht="15.5">
      <c r="A23" s="711" t="s">
        <v>26</v>
      </c>
      <c r="B23" s="549" t="s">
        <v>26</v>
      </c>
      <c r="C23" s="546" t="s">
        <v>165</v>
      </c>
      <c r="D23" s="597">
        <v>7468159</v>
      </c>
      <c r="E23" s="542">
        <v>1283605</v>
      </c>
      <c r="F23" s="542">
        <v>6184554</v>
      </c>
      <c r="G23" s="542">
        <v>5651339</v>
      </c>
      <c r="H23" s="542">
        <v>409964</v>
      </c>
      <c r="I23" s="542">
        <v>89623</v>
      </c>
      <c r="J23" s="542">
        <v>33628</v>
      </c>
      <c r="K23" s="542">
        <v>6681258</v>
      </c>
      <c r="L23" s="584">
        <v>786901</v>
      </c>
      <c r="M23" s="547" t="s">
        <v>28</v>
      </c>
      <c r="N23" s="548" t="s">
        <v>26</v>
      </c>
      <c r="O23" s="711" t="s">
        <v>26</v>
      </c>
      <c r="P23" s="549" t="s">
        <v>26</v>
      </c>
      <c r="Q23" s="546" t="s">
        <v>165</v>
      </c>
      <c r="R23" s="597">
        <v>5115356</v>
      </c>
      <c r="S23" s="542">
        <v>792942</v>
      </c>
      <c r="T23" s="542">
        <v>4322414</v>
      </c>
      <c r="U23" s="542">
        <v>2116054</v>
      </c>
      <c r="V23" s="542">
        <v>2120103</v>
      </c>
      <c r="W23" s="542" t="s">
        <v>22</v>
      </c>
      <c r="X23" s="542">
        <v>86257</v>
      </c>
      <c r="Y23" s="542">
        <v>3151934</v>
      </c>
      <c r="Z23" s="584">
        <v>1963422</v>
      </c>
      <c r="AA23" s="547" t="s">
        <v>28</v>
      </c>
      <c r="AB23" s="548" t="s">
        <v>26</v>
      </c>
      <c r="AC23" s="711" t="s">
        <v>26</v>
      </c>
      <c r="AD23" s="549" t="s">
        <v>26</v>
      </c>
      <c r="AE23" s="546" t="s">
        <v>165</v>
      </c>
      <c r="AF23" s="597">
        <v>19832397</v>
      </c>
      <c r="AG23" s="542">
        <v>11823172</v>
      </c>
      <c r="AH23" s="542">
        <v>8009225</v>
      </c>
      <c r="AI23" s="542">
        <v>6113405</v>
      </c>
      <c r="AJ23" s="542">
        <v>312522</v>
      </c>
      <c r="AK23" s="542">
        <v>196</v>
      </c>
      <c r="AL23" s="542">
        <v>1583102</v>
      </c>
      <c r="AM23" s="542">
        <v>16975942</v>
      </c>
      <c r="AN23" s="584">
        <v>2856455</v>
      </c>
      <c r="AO23" s="547" t="s">
        <v>28</v>
      </c>
      <c r="AP23" s="548" t="s">
        <v>26</v>
      </c>
      <c r="AQ23" s="129"/>
    </row>
    <row r="24" spans="1:43" ht="15.5">
      <c r="A24" s="711" t="s">
        <v>26</v>
      </c>
      <c r="B24" s="549" t="s">
        <v>26</v>
      </c>
      <c r="C24" s="546" t="s">
        <v>166</v>
      </c>
      <c r="D24" s="597">
        <v>7576028</v>
      </c>
      <c r="E24" s="542">
        <v>1341516</v>
      </c>
      <c r="F24" s="542">
        <v>6234512</v>
      </c>
      <c r="G24" s="542">
        <v>5693915</v>
      </c>
      <c r="H24" s="542">
        <v>424702</v>
      </c>
      <c r="I24" s="542">
        <v>84050</v>
      </c>
      <c r="J24" s="542">
        <v>31845</v>
      </c>
      <c r="K24" s="542">
        <v>6839731</v>
      </c>
      <c r="L24" s="584">
        <v>736297</v>
      </c>
      <c r="M24" s="547" t="s">
        <v>29</v>
      </c>
      <c r="N24" s="548" t="s">
        <v>26</v>
      </c>
      <c r="O24" s="711" t="s">
        <v>26</v>
      </c>
      <c r="P24" s="549" t="s">
        <v>26</v>
      </c>
      <c r="Q24" s="546" t="s">
        <v>166</v>
      </c>
      <c r="R24" s="597">
        <v>4928442</v>
      </c>
      <c r="S24" s="542">
        <v>688536</v>
      </c>
      <c r="T24" s="542">
        <v>4239906</v>
      </c>
      <c r="U24" s="542">
        <v>2243985</v>
      </c>
      <c r="V24" s="542">
        <v>1910239</v>
      </c>
      <c r="W24" s="542" t="s">
        <v>22</v>
      </c>
      <c r="X24" s="542">
        <v>85682</v>
      </c>
      <c r="Y24" s="542">
        <v>3015254</v>
      </c>
      <c r="Z24" s="584">
        <v>1913188</v>
      </c>
      <c r="AA24" s="547" t="s">
        <v>29</v>
      </c>
      <c r="AB24" s="548" t="s">
        <v>26</v>
      </c>
      <c r="AC24" s="711" t="s">
        <v>26</v>
      </c>
      <c r="AD24" s="549" t="s">
        <v>26</v>
      </c>
      <c r="AE24" s="546" t="s">
        <v>166</v>
      </c>
      <c r="AF24" s="597">
        <v>19496723</v>
      </c>
      <c r="AG24" s="542">
        <v>12143881</v>
      </c>
      <c r="AH24" s="542">
        <v>7352842</v>
      </c>
      <c r="AI24" s="542">
        <v>5565149</v>
      </c>
      <c r="AJ24" s="542">
        <v>303362</v>
      </c>
      <c r="AK24" s="542">
        <v>238</v>
      </c>
      <c r="AL24" s="542">
        <v>1484093</v>
      </c>
      <c r="AM24" s="542">
        <v>16704641</v>
      </c>
      <c r="AN24" s="584">
        <v>2792082</v>
      </c>
      <c r="AO24" s="547" t="s">
        <v>29</v>
      </c>
      <c r="AP24" s="548" t="s">
        <v>26</v>
      </c>
      <c r="AQ24" s="129"/>
    </row>
    <row r="25" spans="1:43" ht="7.5" customHeight="1">
      <c r="A25" s="712"/>
      <c r="B25" s="550"/>
      <c r="C25" s="551"/>
      <c r="D25" s="597"/>
      <c r="E25" s="542"/>
      <c r="F25" s="542"/>
      <c r="G25" s="542"/>
      <c r="H25" s="542"/>
      <c r="I25" s="542"/>
      <c r="J25" s="542"/>
      <c r="K25" s="542"/>
      <c r="L25" s="584"/>
      <c r="M25" s="552"/>
      <c r="N25" s="553"/>
      <c r="O25" s="712"/>
      <c r="P25" s="550"/>
      <c r="Q25" s="551"/>
      <c r="R25" s="597"/>
      <c r="S25" s="542"/>
      <c r="T25" s="542"/>
      <c r="U25" s="542"/>
      <c r="V25" s="542"/>
      <c r="W25" s="542"/>
      <c r="X25" s="542"/>
      <c r="Y25" s="542"/>
      <c r="Z25" s="584"/>
      <c r="AA25" s="552"/>
      <c r="AB25" s="553"/>
      <c r="AC25" s="712"/>
      <c r="AD25" s="550"/>
      <c r="AE25" s="551"/>
      <c r="AF25" s="597"/>
      <c r="AG25" s="542"/>
      <c r="AH25" s="542"/>
      <c r="AI25" s="542"/>
      <c r="AJ25" s="542"/>
      <c r="AK25" s="542"/>
      <c r="AL25" s="542"/>
      <c r="AM25" s="542"/>
      <c r="AN25" s="584"/>
      <c r="AO25" s="552"/>
      <c r="AP25" s="553"/>
      <c r="AQ25" s="129"/>
    </row>
    <row r="26" spans="1:43" ht="15.5">
      <c r="A26" s="711" t="s">
        <v>1582</v>
      </c>
      <c r="B26" s="549" t="s">
        <v>23</v>
      </c>
      <c r="C26" s="1764" t="s">
        <v>167</v>
      </c>
      <c r="D26" s="597">
        <v>2507717</v>
      </c>
      <c r="E26" s="542">
        <v>412592</v>
      </c>
      <c r="F26" s="542">
        <v>2095125</v>
      </c>
      <c r="G26" s="542">
        <v>1923076</v>
      </c>
      <c r="H26" s="542">
        <v>133622</v>
      </c>
      <c r="I26" s="542">
        <v>28455</v>
      </c>
      <c r="J26" s="542">
        <v>9972</v>
      </c>
      <c r="K26" s="542">
        <v>2250280</v>
      </c>
      <c r="L26" s="584">
        <v>257437</v>
      </c>
      <c r="M26" s="547" t="s">
        <v>30</v>
      </c>
      <c r="N26" s="548" t="s">
        <v>1583</v>
      </c>
      <c r="O26" s="711" t="s">
        <v>1582</v>
      </c>
      <c r="P26" s="549" t="s">
        <v>23</v>
      </c>
      <c r="Q26" s="1764" t="s">
        <v>167</v>
      </c>
      <c r="R26" s="597">
        <v>1825557</v>
      </c>
      <c r="S26" s="542">
        <v>238858</v>
      </c>
      <c r="T26" s="542">
        <v>1586699</v>
      </c>
      <c r="U26" s="542">
        <v>788857</v>
      </c>
      <c r="V26" s="542">
        <v>770130</v>
      </c>
      <c r="W26" s="542" t="s">
        <v>22</v>
      </c>
      <c r="X26" s="542">
        <v>27712</v>
      </c>
      <c r="Y26" s="542">
        <v>1081530</v>
      </c>
      <c r="Z26" s="584">
        <v>744027</v>
      </c>
      <c r="AA26" s="547" t="s">
        <v>30</v>
      </c>
      <c r="AB26" s="548" t="s">
        <v>1583</v>
      </c>
      <c r="AC26" s="711" t="s">
        <v>1582</v>
      </c>
      <c r="AD26" s="549" t="s">
        <v>23</v>
      </c>
      <c r="AE26" s="1764" t="s">
        <v>167</v>
      </c>
      <c r="AF26" s="597">
        <v>6613511</v>
      </c>
      <c r="AG26" s="542">
        <v>4015163</v>
      </c>
      <c r="AH26" s="542">
        <v>2598348</v>
      </c>
      <c r="AI26" s="542">
        <v>1950293</v>
      </c>
      <c r="AJ26" s="542">
        <v>104126</v>
      </c>
      <c r="AK26" s="542">
        <v>66</v>
      </c>
      <c r="AL26" s="542">
        <v>543863</v>
      </c>
      <c r="AM26" s="542">
        <v>5654308</v>
      </c>
      <c r="AN26" s="584">
        <v>959203</v>
      </c>
      <c r="AO26" s="547" t="s">
        <v>30</v>
      </c>
      <c r="AP26" s="548" t="s">
        <v>1583</v>
      </c>
      <c r="AQ26" s="133"/>
    </row>
    <row r="27" spans="1:43" ht="15.5">
      <c r="A27" s="710" t="s">
        <v>26</v>
      </c>
      <c r="B27" s="545" t="s">
        <v>26</v>
      </c>
      <c r="C27" s="1764" t="s">
        <v>168</v>
      </c>
      <c r="D27" s="597">
        <v>2415807</v>
      </c>
      <c r="E27" s="542">
        <v>387417</v>
      </c>
      <c r="F27" s="542">
        <v>2028390</v>
      </c>
      <c r="G27" s="542">
        <v>1850458</v>
      </c>
      <c r="H27" s="542">
        <v>141800</v>
      </c>
      <c r="I27" s="542">
        <v>26293</v>
      </c>
      <c r="J27" s="542">
        <v>9839</v>
      </c>
      <c r="K27" s="542">
        <v>2173691</v>
      </c>
      <c r="L27" s="584">
        <v>242116</v>
      </c>
      <c r="M27" s="547" t="s">
        <v>31</v>
      </c>
      <c r="N27" s="548" t="s">
        <v>26</v>
      </c>
      <c r="O27" s="710" t="s">
        <v>26</v>
      </c>
      <c r="P27" s="545" t="s">
        <v>26</v>
      </c>
      <c r="Q27" s="1764" t="s">
        <v>168</v>
      </c>
      <c r="R27" s="597">
        <v>1692297</v>
      </c>
      <c r="S27" s="542">
        <v>208636</v>
      </c>
      <c r="T27" s="542">
        <v>1483661</v>
      </c>
      <c r="U27" s="542">
        <v>723501</v>
      </c>
      <c r="V27" s="542">
        <v>737794</v>
      </c>
      <c r="W27" s="542" t="s">
        <v>22</v>
      </c>
      <c r="X27" s="542">
        <v>22366</v>
      </c>
      <c r="Y27" s="542">
        <v>966628</v>
      </c>
      <c r="Z27" s="584">
        <v>725669</v>
      </c>
      <c r="AA27" s="547" t="s">
        <v>31</v>
      </c>
      <c r="AB27" s="548" t="s">
        <v>26</v>
      </c>
      <c r="AC27" s="710" t="s">
        <v>26</v>
      </c>
      <c r="AD27" s="545" t="s">
        <v>26</v>
      </c>
      <c r="AE27" s="1764" t="s">
        <v>168</v>
      </c>
      <c r="AF27" s="597">
        <v>6241080</v>
      </c>
      <c r="AG27" s="542">
        <v>3804191</v>
      </c>
      <c r="AH27" s="542">
        <v>2436889</v>
      </c>
      <c r="AI27" s="542">
        <v>1835189</v>
      </c>
      <c r="AJ27" s="542">
        <v>105769</v>
      </c>
      <c r="AK27" s="542">
        <v>54</v>
      </c>
      <c r="AL27" s="542">
        <v>495877</v>
      </c>
      <c r="AM27" s="542">
        <v>5326767</v>
      </c>
      <c r="AN27" s="584">
        <v>914313</v>
      </c>
      <c r="AO27" s="547" t="s">
        <v>31</v>
      </c>
      <c r="AP27" s="548" t="s">
        <v>26</v>
      </c>
      <c r="AQ27" s="129"/>
    </row>
    <row r="28" spans="1:43" ht="15.5">
      <c r="A28" s="710" t="s">
        <v>26</v>
      </c>
      <c r="B28" s="545" t="s">
        <v>26</v>
      </c>
      <c r="C28" s="1764" t="s">
        <v>169</v>
      </c>
      <c r="D28" s="597">
        <v>2677697</v>
      </c>
      <c r="E28" s="542">
        <v>422052</v>
      </c>
      <c r="F28" s="542">
        <v>2255645</v>
      </c>
      <c r="G28" s="542">
        <v>2077866</v>
      </c>
      <c r="H28" s="542">
        <v>141973</v>
      </c>
      <c r="I28" s="542">
        <v>25023</v>
      </c>
      <c r="J28" s="542">
        <v>10783</v>
      </c>
      <c r="K28" s="542">
        <v>2388526</v>
      </c>
      <c r="L28" s="584">
        <v>289171</v>
      </c>
      <c r="M28" s="547" t="s">
        <v>32</v>
      </c>
      <c r="N28" s="548" t="s">
        <v>26</v>
      </c>
      <c r="O28" s="710" t="s">
        <v>26</v>
      </c>
      <c r="P28" s="545" t="s">
        <v>26</v>
      </c>
      <c r="Q28" s="1764" t="s">
        <v>169</v>
      </c>
      <c r="R28" s="597">
        <v>1484273</v>
      </c>
      <c r="S28" s="542">
        <v>236584</v>
      </c>
      <c r="T28" s="542">
        <v>1247689</v>
      </c>
      <c r="U28" s="542">
        <v>593167</v>
      </c>
      <c r="V28" s="542">
        <v>630148</v>
      </c>
      <c r="W28" s="542" t="s">
        <v>22</v>
      </c>
      <c r="X28" s="542">
        <v>24374</v>
      </c>
      <c r="Y28" s="542">
        <v>992054</v>
      </c>
      <c r="Z28" s="584">
        <v>492219</v>
      </c>
      <c r="AA28" s="547" t="s">
        <v>32</v>
      </c>
      <c r="AB28" s="548" t="s">
        <v>26</v>
      </c>
      <c r="AC28" s="710" t="s">
        <v>26</v>
      </c>
      <c r="AD28" s="545" t="s">
        <v>26</v>
      </c>
      <c r="AE28" s="1764" t="s">
        <v>169</v>
      </c>
      <c r="AF28" s="597">
        <v>6722962</v>
      </c>
      <c r="AG28" s="542">
        <v>4102143</v>
      </c>
      <c r="AH28" s="542">
        <v>2620819</v>
      </c>
      <c r="AI28" s="542">
        <v>1995362</v>
      </c>
      <c r="AJ28" s="542">
        <v>113276</v>
      </c>
      <c r="AK28" s="542">
        <v>57</v>
      </c>
      <c r="AL28" s="542">
        <v>512124</v>
      </c>
      <c r="AM28" s="542">
        <v>5770224</v>
      </c>
      <c r="AN28" s="584">
        <v>952738</v>
      </c>
      <c r="AO28" s="547" t="s">
        <v>32</v>
      </c>
      <c r="AP28" s="548" t="s">
        <v>26</v>
      </c>
      <c r="AQ28" s="129"/>
    </row>
    <row r="29" spans="1:43" ht="15.5">
      <c r="A29" s="710" t="s">
        <v>26</v>
      </c>
      <c r="B29" s="545" t="s">
        <v>26</v>
      </c>
      <c r="C29" s="1764" t="s">
        <v>170</v>
      </c>
      <c r="D29" s="597">
        <v>2430026</v>
      </c>
      <c r="E29" s="542">
        <v>452181</v>
      </c>
      <c r="F29" s="542">
        <v>1977845</v>
      </c>
      <c r="G29" s="542">
        <v>1805689</v>
      </c>
      <c r="H29" s="542">
        <v>128995</v>
      </c>
      <c r="I29" s="542">
        <v>31174</v>
      </c>
      <c r="J29" s="542">
        <v>11987</v>
      </c>
      <c r="K29" s="542">
        <v>2225552</v>
      </c>
      <c r="L29" s="584">
        <v>204474</v>
      </c>
      <c r="M29" s="547" t="s">
        <v>33</v>
      </c>
      <c r="N29" s="548" t="s">
        <v>26</v>
      </c>
      <c r="O29" s="710" t="s">
        <v>26</v>
      </c>
      <c r="P29" s="545" t="s">
        <v>26</v>
      </c>
      <c r="Q29" s="1764" t="s">
        <v>170</v>
      </c>
      <c r="R29" s="597">
        <v>1262910</v>
      </c>
      <c r="S29" s="542">
        <v>220540</v>
      </c>
      <c r="T29" s="542">
        <v>1042370</v>
      </c>
      <c r="U29" s="542">
        <v>525846</v>
      </c>
      <c r="V29" s="542">
        <v>482615</v>
      </c>
      <c r="W29" s="542" t="s">
        <v>22</v>
      </c>
      <c r="X29" s="542">
        <v>33909</v>
      </c>
      <c r="Y29" s="542">
        <v>919462</v>
      </c>
      <c r="Z29" s="584">
        <v>343448</v>
      </c>
      <c r="AA29" s="547" t="s">
        <v>33</v>
      </c>
      <c r="AB29" s="548" t="s">
        <v>26</v>
      </c>
      <c r="AC29" s="710" t="s">
        <v>26</v>
      </c>
      <c r="AD29" s="545" t="s">
        <v>26</v>
      </c>
      <c r="AE29" s="1764" t="s">
        <v>170</v>
      </c>
      <c r="AF29" s="597">
        <v>6292226</v>
      </c>
      <c r="AG29" s="542">
        <v>4018565</v>
      </c>
      <c r="AH29" s="542">
        <v>2273661</v>
      </c>
      <c r="AI29" s="542">
        <v>1692508</v>
      </c>
      <c r="AJ29" s="542">
        <v>93647</v>
      </c>
      <c r="AK29" s="542">
        <v>88</v>
      </c>
      <c r="AL29" s="542">
        <v>487418</v>
      </c>
      <c r="AM29" s="542">
        <v>5515237</v>
      </c>
      <c r="AN29" s="584">
        <v>776989</v>
      </c>
      <c r="AO29" s="547" t="s">
        <v>33</v>
      </c>
      <c r="AP29" s="548" t="s">
        <v>26</v>
      </c>
      <c r="AQ29" s="129"/>
    </row>
    <row r="30" spans="1:43" ht="15.5">
      <c r="A30" s="710" t="s">
        <v>26</v>
      </c>
      <c r="B30" s="545" t="s">
        <v>26</v>
      </c>
      <c r="C30" s="1764" t="s">
        <v>171</v>
      </c>
      <c r="D30" s="597">
        <v>2452619</v>
      </c>
      <c r="E30" s="542">
        <v>444764</v>
      </c>
      <c r="F30" s="542">
        <v>2007855</v>
      </c>
      <c r="G30" s="542">
        <v>1828967</v>
      </c>
      <c r="H30" s="542">
        <v>135581</v>
      </c>
      <c r="I30" s="542">
        <v>32288</v>
      </c>
      <c r="J30" s="542">
        <v>11019</v>
      </c>
      <c r="K30" s="542">
        <v>2226503</v>
      </c>
      <c r="L30" s="584">
        <v>226116</v>
      </c>
      <c r="M30" s="547" t="s">
        <v>34</v>
      </c>
      <c r="N30" s="548" t="s">
        <v>26</v>
      </c>
      <c r="O30" s="710" t="s">
        <v>26</v>
      </c>
      <c r="P30" s="545" t="s">
        <v>26</v>
      </c>
      <c r="Q30" s="1764" t="s">
        <v>171</v>
      </c>
      <c r="R30" s="597">
        <v>1508985</v>
      </c>
      <c r="S30" s="542">
        <v>248880</v>
      </c>
      <c r="T30" s="542">
        <v>1260105</v>
      </c>
      <c r="U30" s="542">
        <v>644125</v>
      </c>
      <c r="V30" s="542">
        <v>590762</v>
      </c>
      <c r="W30" s="542" t="s">
        <v>22</v>
      </c>
      <c r="X30" s="542">
        <v>25218</v>
      </c>
      <c r="Y30" s="542">
        <v>929419</v>
      </c>
      <c r="Z30" s="584">
        <v>579566</v>
      </c>
      <c r="AA30" s="547" t="s">
        <v>34</v>
      </c>
      <c r="AB30" s="548" t="s">
        <v>26</v>
      </c>
      <c r="AC30" s="710" t="s">
        <v>26</v>
      </c>
      <c r="AD30" s="545" t="s">
        <v>26</v>
      </c>
      <c r="AE30" s="1764" t="s">
        <v>171</v>
      </c>
      <c r="AF30" s="597">
        <v>6520153</v>
      </c>
      <c r="AG30" s="542">
        <v>4156822</v>
      </c>
      <c r="AH30" s="542">
        <v>2363331</v>
      </c>
      <c r="AI30" s="542">
        <v>1764501</v>
      </c>
      <c r="AJ30" s="542">
        <v>70780</v>
      </c>
      <c r="AK30" s="542">
        <v>89</v>
      </c>
      <c r="AL30" s="542">
        <v>527961</v>
      </c>
      <c r="AM30" s="542">
        <v>5683339</v>
      </c>
      <c r="AN30" s="584">
        <v>836814</v>
      </c>
      <c r="AO30" s="547" t="s">
        <v>34</v>
      </c>
      <c r="AP30" s="548" t="s">
        <v>26</v>
      </c>
      <c r="AQ30" s="129"/>
    </row>
    <row r="31" spans="1:43" ht="15.5">
      <c r="A31" s="710" t="s">
        <v>26</v>
      </c>
      <c r="B31" s="545" t="s">
        <v>26</v>
      </c>
      <c r="C31" s="1764" t="s">
        <v>172</v>
      </c>
      <c r="D31" s="597">
        <v>2458142</v>
      </c>
      <c r="E31" s="542">
        <v>421032</v>
      </c>
      <c r="F31" s="542">
        <v>2037110</v>
      </c>
      <c r="G31" s="542">
        <v>1854592</v>
      </c>
      <c r="H31" s="542">
        <v>142158</v>
      </c>
      <c r="I31" s="542">
        <v>30863</v>
      </c>
      <c r="J31" s="542">
        <v>9497</v>
      </c>
      <c r="K31" s="542">
        <v>2188230</v>
      </c>
      <c r="L31" s="584">
        <v>269912</v>
      </c>
      <c r="M31" s="547" t="s">
        <v>35</v>
      </c>
      <c r="N31" s="548" t="s">
        <v>26</v>
      </c>
      <c r="O31" s="710" t="s">
        <v>26</v>
      </c>
      <c r="P31" s="545" t="s">
        <v>26</v>
      </c>
      <c r="Q31" s="1764" t="s">
        <v>172</v>
      </c>
      <c r="R31" s="597">
        <v>1643260</v>
      </c>
      <c r="S31" s="542">
        <v>262404</v>
      </c>
      <c r="T31" s="542">
        <v>1380856</v>
      </c>
      <c r="U31" s="542">
        <v>751517</v>
      </c>
      <c r="V31" s="542">
        <v>607151</v>
      </c>
      <c r="W31" s="542" t="s">
        <v>22</v>
      </c>
      <c r="X31" s="542">
        <v>22188</v>
      </c>
      <c r="Y31" s="542">
        <v>897399</v>
      </c>
      <c r="Z31" s="584">
        <v>745861</v>
      </c>
      <c r="AA31" s="547" t="s">
        <v>35</v>
      </c>
      <c r="AB31" s="548" t="s">
        <v>26</v>
      </c>
      <c r="AC31" s="710" t="s">
        <v>26</v>
      </c>
      <c r="AD31" s="545" t="s">
        <v>26</v>
      </c>
      <c r="AE31" s="1764" t="s">
        <v>172</v>
      </c>
      <c r="AF31" s="597">
        <v>6226604</v>
      </c>
      <c r="AG31" s="542">
        <v>3958162</v>
      </c>
      <c r="AH31" s="542">
        <v>2268442</v>
      </c>
      <c r="AI31" s="542">
        <v>1706422</v>
      </c>
      <c r="AJ31" s="542">
        <v>83142</v>
      </c>
      <c r="AK31" s="542">
        <v>78</v>
      </c>
      <c r="AL31" s="542">
        <v>478800</v>
      </c>
      <c r="AM31" s="542">
        <v>5533812</v>
      </c>
      <c r="AN31" s="584">
        <v>692792</v>
      </c>
      <c r="AO31" s="547" t="s">
        <v>35</v>
      </c>
      <c r="AP31" s="548" t="s">
        <v>26</v>
      </c>
      <c r="AQ31" s="129"/>
    </row>
    <row r="32" spans="1:43" ht="15.5">
      <c r="A32" s="710" t="s">
        <v>26</v>
      </c>
      <c r="B32" s="545" t="s">
        <v>26</v>
      </c>
      <c r="C32" s="1764" t="s">
        <v>173</v>
      </c>
      <c r="D32" s="597">
        <v>2412730</v>
      </c>
      <c r="E32" s="542">
        <v>426069</v>
      </c>
      <c r="F32" s="542">
        <v>1986661</v>
      </c>
      <c r="G32" s="542">
        <v>1807859</v>
      </c>
      <c r="H32" s="542">
        <v>135269</v>
      </c>
      <c r="I32" s="542">
        <v>33274</v>
      </c>
      <c r="J32" s="542">
        <v>10259</v>
      </c>
      <c r="K32" s="542">
        <v>2153823</v>
      </c>
      <c r="L32" s="584">
        <v>258907</v>
      </c>
      <c r="M32" s="547" t="s">
        <v>36</v>
      </c>
      <c r="N32" s="548" t="s">
        <v>26</v>
      </c>
      <c r="O32" s="710" t="s">
        <v>26</v>
      </c>
      <c r="P32" s="545" t="s">
        <v>26</v>
      </c>
      <c r="Q32" s="1764" t="s">
        <v>173</v>
      </c>
      <c r="R32" s="597">
        <v>1708721</v>
      </c>
      <c r="S32" s="542">
        <v>296989</v>
      </c>
      <c r="T32" s="542">
        <v>1411732</v>
      </c>
      <c r="U32" s="542">
        <v>728457</v>
      </c>
      <c r="V32" s="542">
        <v>655908</v>
      </c>
      <c r="W32" s="542" t="s">
        <v>22</v>
      </c>
      <c r="X32" s="542">
        <v>27367</v>
      </c>
      <c r="Y32" s="542">
        <v>1040434</v>
      </c>
      <c r="Z32" s="584">
        <v>668287</v>
      </c>
      <c r="AA32" s="547" t="s">
        <v>36</v>
      </c>
      <c r="AB32" s="548" t="s">
        <v>26</v>
      </c>
      <c r="AC32" s="710" t="s">
        <v>26</v>
      </c>
      <c r="AD32" s="545" t="s">
        <v>26</v>
      </c>
      <c r="AE32" s="1764" t="s">
        <v>173</v>
      </c>
      <c r="AF32" s="597">
        <v>6598059</v>
      </c>
      <c r="AG32" s="542">
        <v>3974076</v>
      </c>
      <c r="AH32" s="542">
        <v>2623983</v>
      </c>
      <c r="AI32" s="542">
        <v>1985208</v>
      </c>
      <c r="AJ32" s="542">
        <v>104180</v>
      </c>
      <c r="AK32" s="542">
        <v>68</v>
      </c>
      <c r="AL32" s="542">
        <v>534527</v>
      </c>
      <c r="AM32" s="542">
        <v>5692822</v>
      </c>
      <c r="AN32" s="584">
        <v>905237</v>
      </c>
      <c r="AO32" s="547" t="s">
        <v>36</v>
      </c>
      <c r="AP32" s="548" t="s">
        <v>26</v>
      </c>
      <c r="AQ32" s="129"/>
    </row>
    <row r="33" spans="1:43" ht="15.5">
      <c r="A33" s="710" t="s">
        <v>26</v>
      </c>
      <c r="B33" s="545" t="s">
        <v>26</v>
      </c>
      <c r="C33" s="1764" t="s">
        <v>174</v>
      </c>
      <c r="D33" s="597">
        <v>2535994</v>
      </c>
      <c r="E33" s="542">
        <v>424090</v>
      </c>
      <c r="F33" s="542">
        <v>2111904</v>
      </c>
      <c r="G33" s="542">
        <v>1942165</v>
      </c>
      <c r="H33" s="542">
        <v>129378</v>
      </c>
      <c r="I33" s="542">
        <v>28456</v>
      </c>
      <c r="J33" s="542">
        <v>11905</v>
      </c>
      <c r="K33" s="542">
        <v>2276253</v>
      </c>
      <c r="L33" s="584">
        <v>259741</v>
      </c>
      <c r="M33" s="547" t="s">
        <v>37</v>
      </c>
      <c r="N33" s="548" t="s">
        <v>26</v>
      </c>
      <c r="O33" s="710" t="s">
        <v>26</v>
      </c>
      <c r="P33" s="545" t="s">
        <v>26</v>
      </c>
      <c r="Q33" s="1764" t="s">
        <v>174</v>
      </c>
      <c r="R33" s="597">
        <v>1727328</v>
      </c>
      <c r="S33" s="542">
        <v>268368</v>
      </c>
      <c r="T33" s="542">
        <v>1458960</v>
      </c>
      <c r="U33" s="542">
        <v>676199</v>
      </c>
      <c r="V33" s="542">
        <v>752001</v>
      </c>
      <c r="W33" s="542" t="s">
        <v>22</v>
      </c>
      <c r="X33" s="542">
        <v>30760</v>
      </c>
      <c r="Y33" s="542">
        <v>1097896</v>
      </c>
      <c r="Z33" s="584">
        <v>629432</v>
      </c>
      <c r="AA33" s="547" t="s">
        <v>37</v>
      </c>
      <c r="AB33" s="548" t="s">
        <v>26</v>
      </c>
      <c r="AC33" s="710" t="s">
        <v>26</v>
      </c>
      <c r="AD33" s="545" t="s">
        <v>26</v>
      </c>
      <c r="AE33" s="1764" t="s">
        <v>174</v>
      </c>
      <c r="AF33" s="597">
        <v>6663935</v>
      </c>
      <c r="AG33" s="542">
        <v>3915054</v>
      </c>
      <c r="AH33" s="542">
        <v>2748881</v>
      </c>
      <c r="AI33" s="542">
        <v>2098827</v>
      </c>
      <c r="AJ33" s="542">
        <v>98899</v>
      </c>
      <c r="AK33" s="542">
        <v>58</v>
      </c>
      <c r="AL33" s="542">
        <v>551097</v>
      </c>
      <c r="AM33" s="542">
        <v>5670128</v>
      </c>
      <c r="AN33" s="584">
        <v>993807</v>
      </c>
      <c r="AO33" s="547" t="s">
        <v>37</v>
      </c>
      <c r="AP33" s="548" t="s">
        <v>26</v>
      </c>
      <c r="AQ33" s="129"/>
    </row>
    <row r="34" spans="1:43" ht="15.5">
      <c r="A34" s="710" t="s">
        <v>26</v>
      </c>
      <c r="B34" s="545" t="s">
        <v>26</v>
      </c>
      <c r="C34" s="1764" t="s">
        <v>175</v>
      </c>
      <c r="D34" s="597">
        <v>2519435</v>
      </c>
      <c r="E34" s="542">
        <v>433446</v>
      </c>
      <c r="F34" s="542">
        <v>2085989</v>
      </c>
      <c r="G34" s="542">
        <v>1901315</v>
      </c>
      <c r="H34" s="542">
        <v>145317</v>
      </c>
      <c r="I34" s="542">
        <v>27893</v>
      </c>
      <c r="J34" s="542">
        <v>11464</v>
      </c>
      <c r="K34" s="542">
        <v>2251182</v>
      </c>
      <c r="L34" s="584">
        <v>268253</v>
      </c>
      <c r="M34" s="547" t="s">
        <v>38</v>
      </c>
      <c r="N34" s="548" t="s">
        <v>26</v>
      </c>
      <c r="O34" s="710" t="s">
        <v>26</v>
      </c>
      <c r="P34" s="545" t="s">
        <v>26</v>
      </c>
      <c r="Q34" s="1764" t="s">
        <v>175</v>
      </c>
      <c r="R34" s="597">
        <v>1679307</v>
      </c>
      <c r="S34" s="542">
        <v>227585</v>
      </c>
      <c r="T34" s="542">
        <v>1451722</v>
      </c>
      <c r="U34" s="542">
        <v>711398</v>
      </c>
      <c r="V34" s="542">
        <v>712194</v>
      </c>
      <c r="W34" s="542" t="s">
        <v>22</v>
      </c>
      <c r="X34" s="542">
        <v>28130</v>
      </c>
      <c r="Y34" s="542">
        <v>1013604</v>
      </c>
      <c r="Z34" s="584">
        <v>665703</v>
      </c>
      <c r="AA34" s="547" t="s">
        <v>38</v>
      </c>
      <c r="AB34" s="548" t="s">
        <v>26</v>
      </c>
      <c r="AC34" s="710" t="s">
        <v>26</v>
      </c>
      <c r="AD34" s="545" t="s">
        <v>26</v>
      </c>
      <c r="AE34" s="1764" t="s">
        <v>175</v>
      </c>
      <c r="AF34" s="597">
        <v>6570403</v>
      </c>
      <c r="AG34" s="542">
        <v>3934042</v>
      </c>
      <c r="AH34" s="542">
        <v>2636361</v>
      </c>
      <c r="AI34" s="542">
        <v>2029370</v>
      </c>
      <c r="AJ34" s="542">
        <v>109443</v>
      </c>
      <c r="AK34" s="542">
        <v>70</v>
      </c>
      <c r="AL34" s="542">
        <v>497478</v>
      </c>
      <c r="AM34" s="542">
        <v>5612992</v>
      </c>
      <c r="AN34" s="584">
        <v>957411</v>
      </c>
      <c r="AO34" s="547" t="s">
        <v>38</v>
      </c>
      <c r="AP34" s="548" t="s">
        <v>26</v>
      </c>
      <c r="AQ34" s="129"/>
    </row>
    <row r="35" spans="1:43" ht="15.5">
      <c r="A35" s="710" t="s">
        <v>26</v>
      </c>
      <c r="B35" s="545" t="s">
        <v>26</v>
      </c>
      <c r="C35" s="1764" t="s">
        <v>176</v>
      </c>
      <c r="D35" s="597">
        <v>2574258</v>
      </c>
      <c r="E35" s="542">
        <v>483263</v>
      </c>
      <c r="F35" s="542">
        <v>2090995</v>
      </c>
      <c r="G35" s="542">
        <v>1903691</v>
      </c>
      <c r="H35" s="542">
        <v>146683</v>
      </c>
      <c r="I35" s="542">
        <v>28521</v>
      </c>
      <c r="J35" s="542">
        <v>12100</v>
      </c>
      <c r="K35" s="542">
        <v>2336449</v>
      </c>
      <c r="L35" s="584">
        <v>237809</v>
      </c>
      <c r="M35" s="547" t="s">
        <v>39</v>
      </c>
      <c r="N35" s="548" t="s">
        <v>26</v>
      </c>
      <c r="O35" s="710" t="s">
        <v>26</v>
      </c>
      <c r="P35" s="545" t="s">
        <v>26</v>
      </c>
      <c r="Q35" s="1764" t="s">
        <v>176</v>
      </c>
      <c r="R35" s="597">
        <v>1429637</v>
      </c>
      <c r="S35" s="542">
        <v>250979</v>
      </c>
      <c r="T35" s="542">
        <v>1178658</v>
      </c>
      <c r="U35" s="542">
        <v>608870</v>
      </c>
      <c r="V35" s="542">
        <v>542620</v>
      </c>
      <c r="W35" s="542" t="s">
        <v>22</v>
      </c>
      <c r="X35" s="542">
        <v>27168</v>
      </c>
      <c r="Y35" s="542">
        <v>946454</v>
      </c>
      <c r="Z35" s="584">
        <v>483183</v>
      </c>
      <c r="AA35" s="547" t="s">
        <v>39</v>
      </c>
      <c r="AB35" s="548" t="s">
        <v>26</v>
      </c>
      <c r="AC35" s="710" t="s">
        <v>26</v>
      </c>
      <c r="AD35" s="545" t="s">
        <v>26</v>
      </c>
      <c r="AE35" s="1764" t="s">
        <v>176</v>
      </c>
      <c r="AF35" s="597">
        <v>6703231</v>
      </c>
      <c r="AG35" s="542">
        <v>4088456</v>
      </c>
      <c r="AH35" s="542">
        <v>2614775</v>
      </c>
      <c r="AI35" s="542">
        <v>1986904</v>
      </c>
      <c r="AJ35" s="542">
        <v>101433</v>
      </c>
      <c r="AK35" s="542">
        <v>85</v>
      </c>
      <c r="AL35" s="542">
        <v>526353</v>
      </c>
      <c r="AM35" s="542">
        <v>5686794</v>
      </c>
      <c r="AN35" s="584">
        <v>1016437</v>
      </c>
      <c r="AO35" s="547" t="s">
        <v>39</v>
      </c>
      <c r="AP35" s="548" t="s">
        <v>26</v>
      </c>
      <c r="AQ35" s="129"/>
    </row>
    <row r="36" spans="1:43" ht="15.5">
      <c r="A36" s="710" t="s">
        <v>26</v>
      </c>
      <c r="B36" s="545" t="s">
        <v>26</v>
      </c>
      <c r="C36" s="1764" t="s">
        <v>177</v>
      </c>
      <c r="D36" s="597">
        <v>2479959</v>
      </c>
      <c r="E36" s="542">
        <v>440108</v>
      </c>
      <c r="F36" s="542">
        <v>2039851</v>
      </c>
      <c r="G36" s="542">
        <v>1862997</v>
      </c>
      <c r="H36" s="542">
        <v>140606</v>
      </c>
      <c r="I36" s="542">
        <v>26248</v>
      </c>
      <c r="J36" s="542">
        <v>10000</v>
      </c>
      <c r="K36" s="542">
        <v>2234656</v>
      </c>
      <c r="L36" s="584">
        <v>245303</v>
      </c>
      <c r="M36" s="547" t="s">
        <v>40</v>
      </c>
      <c r="N36" s="548" t="s">
        <v>26</v>
      </c>
      <c r="O36" s="710" t="s">
        <v>26</v>
      </c>
      <c r="P36" s="545" t="s">
        <v>26</v>
      </c>
      <c r="Q36" s="1764" t="s">
        <v>177</v>
      </c>
      <c r="R36" s="597">
        <v>1573157</v>
      </c>
      <c r="S36" s="542">
        <v>218538</v>
      </c>
      <c r="T36" s="542">
        <v>1354619</v>
      </c>
      <c r="U36" s="542">
        <v>727201</v>
      </c>
      <c r="V36" s="542">
        <v>601335</v>
      </c>
      <c r="W36" s="542" t="s">
        <v>22</v>
      </c>
      <c r="X36" s="542">
        <v>26083</v>
      </c>
      <c r="Y36" s="542">
        <v>982692</v>
      </c>
      <c r="Z36" s="584">
        <v>590465</v>
      </c>
      <c r="AA36" s="547" t="s">
        <v>40</v>
      </c>
      <c r="AB36" s="548" t="s">
        <v>26</v>
      </c>
      <c r="AC36" s="710" t="s">
        <v>26</v>
      </c>
      <c r="AD36" s="545" t="s">
        <v>26</v>
      </c>
      <c r="AE36" s="1764" t="s">
        <v>177</v>
      </c>
      <c r="AF36" s="597">
        <v>6234873</v>
      </c>
      <c r="AG36" s="542">
        <v>3975090</v>
      </c>
      <c r="AH36" s="542">
        <v>2259783</v>
      </c>
      <c r="AI36" s="542">
        <v>1674957</v>
      </c>
      <c r="AJ36" s="542">
        <v>102998</v>
      </c>
      <c r="AK36" s="542">
        <v>71</v>
      </c>
      <c r="AL36" s="542">
        <v>481757</v>
      </c>
      <c r="AM36" s="542">
        <v>5480350</v>
      </c>
      <c r="AN36" s="584">
        <v>754523</v>
      </c>
      <c r="AO36" s="547" t="s">
        <v>40</v>
      </c>
      <c r="AP36" s="548" t="s">
        <v>26</v>
      </c>
      <c r="AQ36" s="129"/>
    </row>
    <row r="37" spans="1:43" ht="15.5">
      <c r="A37" s="1765" t="s">
        <v>26</v>
      </c>
      <c r="B37" s="554" t="s">
        <v>26</v>
      </c>
      <c r="C37" s="1766" t="s">
        <v>178</v>
      </c>
      <c r="D37" s="558">
        <v>2521811</v>
      </c>
      <c r="E37" s="555">
        <v>418145</v>
      </c>
      <c r="F37" s="555">
        <v>2103666</v>
      </c>
      <c r="G37" s="555">
        <v>1927227</v>
      </c>
      <c r="H37" s="555">
        <v>137413</v>
      </c>
      <c r="I37" s="555">
        <v>29281</v>
      </c>
      <c r="J37" s="555">
        <v>9745</v>
      </c>
      <c r="K37" s="555">
        <v>2268626</v>
      </c>
      <c r="L37" s="587">
        <v>253185</v>
      </c>
      <c r="M37" s="556" t="s">
        <v>41</v>
      </c>
      <c r="N37" s="557" t="s">
        <v>26</v>
      </c>
      <c r="O37" s="1765" t="s">
        <v>26</v>
      </c>
      <c r="P37" s="554" t="s">
        <v>26</v>
      </c>
      <c r="Q37" s="1766" t="s">
        <v>178</v>
      </c>
      <c r="R37" s="558">
        <v>1925648</v>
      </c>
      <c r="S37" s="555">
        <v>219019</v>
      </c>
      <c r="T37" s="555">
        <v>1706629</v>
      </c>
      <c r="U37" s="555">
        <v>907914</v>
      </c>
      <c r="V37" s="555">
        <v>766284</v>
      </c>
      <c r="W37" s="555" t="s">
        <v>22</v>
      </c>
      <c r="X37" s="555">
        <v>32431</v>
      </c>
      <c r="Y37" s="555">
        <v>1086108</v>
      </c>
      <c r="Z37" s="587">
        <v>839540</v>
      </c>
      <c r="AA37" s="556" t="s">
        <v>41</v>
      </c>
      <c r="AB37" s="557" t="s">
        <v>26</v>
      </c>
      <c r="AC37" s="1765" t="s">
        <v>26</v>
      </c>
      <c r="AD37" s="554" t="s">
        <v>26</v>
      </c>
      <c r="AE37" s="1766" t="s">
        <v>178</v>
      </c>
      <c r="AF37" s="558">
        <v>6558619</v>
      </c>
      <c r="AG37" s="555">
        <v>4080335</v>
      </c>
      <c r="AH37" s="555">
        <v>2478284</v>
      </c>
      <c r="AI37" s="555">
        <v>1903288</v>
      </c>
      <c r="AJ37" s="555">
        <v>98931</v>
      </c>
      <c r="AK37" s="555">
        <v>82</v>
      </c>
      <c r="AL37" s="555">
        <v>475983</v>
      </c>
      <c r="AM37" s="555">
        <v>5537497</v>
      </c>
      <c r="AN37" s="587">
        <v>1021122</v>
      </c>
      <c r="AO37" s="556" t="s">
        <v>41</v>
      </c>
      <c r="AP37" s="557" t="s">
        <v>26</v>
      </c>
      <c r="AQ37" s="129"/>
    </row>
    <row r="38" spans="1:43" s="1652" customFormat="1" ht="15.75" customHeight="1">
      <c r="A38" s="713"/>
      <c r="B38" s="713"/>
      <c r="C38" s="713"/>
      <c r="D38" s="655"/>
      <c r="E38" s="655"/>
      <c r="F38" s="655"/>
      <c r="G38" s="655"/>
      <c r="H38" s="655"/>
      <c r="I38" s="655"/>
      <c r="J38" s="655"/>
      <c r="K38" s="655"/>
      <c r="L38" s="655"/>
      <c r="M38" s="714"/>
      <c r="N38" s="598"/>
      <c r="O38" s="715"/>
      <c r="P38" s="715"/>
      <c r="Q38" s="715"/>
      <c r="R38" s="655"/>
      <c r="S38" s="655"/>
      <c r="T38" s="655"/>
      <c r="U38" s="655"/>
      <c r="V38" s="655"/>
      <c r="W38" s="655"/>
      <c r="X38" s="655"/>
      <c r="Y38" s="655"/>
      <c r="Z38" s="655"/>
      <c r="AA38" s="714"/>
      <c r="AB38" s="598"/>
      <c r="AC38" s="715"/>
      <c r="AD38" s="715"/>
      <c r="AE38" s="716"/>
      <c r="AF38" s="655"/>
      <c r="AG38" s="655"/>
      <c r="AH38" s="655"/>
      <c r="AI38" s="655"/>
      <c r="AJ38" s="655"/>
      <c r="AK38" s="655"/>
      <c r="AL38" s="655"/>
      <c r="AM38" s="655"/>
      <c r="AN38" s="655"/>
      <c r="AO38" s="714"/>
      <c r="AP38" s="598"/>
    </row>
    <row r="39" spans="1:43" s="1652" customFormat="1" ht="18.75" customHeight="1">
      <c r="A39" s="717" t="s">
        <v>251</v>
      </c>
      <c r="B39" s="718"/>
      <c r="C39" s="718"/>
      <c r="D39" s="657" t="s">
        <v>2043</v>
      </c>
      <c r="E39" s="657"/>
      <c r="F39" s="657"/>
      <c r="G39" s="657"/>
      <c r="H39" s="657"/>
      <c r="I39" s="657"/>
      <c r="J39" s="657"/>
      <c r="K39" s="657"/>
      <c r="L39" s="657"/>
      <c r="M39" s="600"/>
      <c r="N39" s="520"/>
      <c r="O39" s="658" t="s">
        <v>252</v>
      </c>
      <c r="P39" s="658"/>
      <c r="Q39" s="658"/>
      <c r="R39" s="660" t="s">
        <v>2044</v>
      </c>
      <c r="S39" s="658"/>
      <c r="T39" s="658"/>
      <c r="U39" s="658"/>
      <c r="V39" s="658"/>
      <c r="W39" s="658"/>
      <c r="X39" s="658"/>
      <c r="Y39" s="658"/>
      <c r="Z39" s="658"/>
      <c r="AA39" s="600"/>
      <c r="AB39" s="520"/>
      <c r="AC39" s="719" t="s">
        <v>253</v>
      </c>
      <c r="AD39" s="658"/>
      <c r="AE39" s="720"/>
      <c r="AF39" s="660" t="s">
        <v>2045</v>
      </c>
      <c r="AG39" s="658"/>
      <c r="AH39" s="658"/>
      <c r="AI39" s="658"/>
      <c r="AJ39" s="658"/>
      <c r="AK39" s="658"/>
      <c r="AL39" s="658"/>
      <c r="AM39" s="658"/>
      <c r="AN39" s="658"/>
      <c r="AO39" s="600"/>
      <c r="AP39" s="520"/>
    </row>
    <row r="40" spans="1:43" ht="18.75" customHeight="1">
      <c r="A40" s="702">
        <v>41275</v>
      </c>
      <c r="B40" s="529">
        <v>41275</v>
      </c>
      <c r="C40" s="703">
        <v>41275</v>
      </c>
      <c r="D40" s="595">
        <v>41952824</v>
      </c>
      <c r="E40" s="530">
        <v>18960470</v>
      </c>
      <c r="F40" s="530">
        <v>22992354</v>
      </c>
      <c r="G40" s="530">
        <v>17672609</v>
      </c>
      <c r="H40" s="530">
        <v>3210146</v>
      </c>
      <c r="I40" s="530">
        <v>964233</v>
      </c>
      <c r="J40" s="530">
        <v>1145366</v>
      </c>
      <c r="K40" s="530">
        <v>35894458</v>
      </c>
      <c r="L40" s="533">
        <v>6058366</v>
      </c>
      <c r="M40" s="531">
        <v>41275</v>
      </c>
      <c r="N40" s="532">
        <v>41275</v>
      </c>
      <c r="O40" s="702">
        <v>41275</v>
      </c>
      <c r="P40" s="529">
        <v>41275</v>
      </c>
      <c r="Q40" s="703">
        <v>41275</v>
      </c>
      <c r="R40" s="595">
        <v>19183184</v>
      </c>
      <c r="S40" s="530">
        <v>4999870</v>
      </c>
      <c r="T40" s="530">
        <v>14183314</v>
      </c>
      <c r="U40" s="530">
        <v>12684530</v>
      </c>
      <c r="V40" s="530">
        <v>167301</v>
      </c>
      <c r="W40" s="530">
        <v>451201</v>
      </c>
      <c r="X40" s="530">
        <v>880282</v>
      </c>
      <c r="Y40" s="530">
        <v>16458343</v>
      </c>
      <c r="Z40" s="533">
        <v>2724841</v>
      </c>
      <c r="AA40" s="531">
        <v>41275</v>
      </c>
      <c r="AB40" s="532">
        <v>41275</v>
      </c>
      <c r="AC40" s="702">
        <v>41275</v>
      </c>
      <c r="AD40" s="529">
        <v>41275</v>
      </c>
      <c r="AE40" s="703">
        <v>41275</v>
      </c>
      <c r="AF40" s="595">
        <v>4628033</v>
      </c>
      <c r="AG40" s="530">
        <v>3199816</v>
      </c>
      <c r="AH40" s="530">
        <v>1428217</v>
      </c>
      <c r="AI40" s="530">
        <v>31483</v>
      </c>
      <c r="AJ40" s="530">
        <v>10729</v>
      </c>
      <c r="AK40" s="530">
        <v>1025043</v>
      </c>
      <c r="AL40" s="530">
        <v>360962</v>
      </c>
      <c r="AM40" s="530">
        <v>4595751</v>
      </c>
      <c r="AN40" s="533">
        <v>32282</v>
      </c>
      <c r="AO40" s="590">
        <v>41275</v>
      </c>
      <c r="AP40" s="591">
        <v>41275</v>
      </c>
      <c r="AQ40" s="516"/>
    </row>
    <row r="41" spans="1:43" ht="15">
      <c r="A41" s="704"/>
      <c r="B41" s="534">
        <v>41640</v>
      </c>
      <c r="C41" s="705"/>
      <c r="D41" s="536">
        <v>41534804</v>
      </c>
      <c r="E41" s="535">
        <v>18607122</v>
      </c>
      <c r="F41" s="535">
        <v>22927682</v>
      </c>
      <c r="G41" s="535">
        <v>17670783</v>
      </c>
      <c r="H41" s="535">
        <v>3180625</v>
      </c>
      <c r="I41" s="535">
        <v>977443</v>
      </c>
      <c r="J41" s="535">
        <v>1098831</v>
      </c>
      <c r="K41" s="535">
        <v>35568577</v>
      </c>
      <c r="L41" s="596">
        <v>5966227</v>
      </c>
      <c r="M41" s="531">
        <v>41640</v>
      </c>
      <c r="N41" s="532">
        <v>41640</v>
      </c>
      <c r="O41" s="704"/>
      <c r="P41" s="534">
        <v>41640</v>
      </c>
      <c r="Q41" s="705"/>
      <c r="R41" s="536">
        <v>19175294</v>
      </c>
      <c r="S41" s="535">
        <v>5050040</v>
      </c>
      <c r="T41" s="535">
        <v>14125254</v>
      </c>
      <c r="U41" s="535">
        <v>12664429</v>
      </c>
      <c r="V41" s="535">
        <v>171447</v>
      </c>
      <c r="W41" s="535">
        <v>432353</v>
      </c>
      <c r="X41" s="535">
        <v>857025</v>
      </c>
      <c r="Y41" s="535">
        <v>16546878</v>
      </c>
      <c r="Z41" s="596">
        <v>2628416</v>
      </c>
      <c r="AA41" s="531">
        <v>41640</v>
      </c>
      <c r="AB41" s="532">
        <v>41640</v>
      </c>
      <c r="AC41" s="704"/>
      <c r="AD41" s="534">
        <v>41640</v>
      </c>
      <c r="AE41" s="705"/>
      <c r="AF41" s="536">
        <v>4830243</v>
      </c>
      <c r="AG41" s="535">
        <v>3304460</v>
      </c>
      <c r="AH41" s="535">
        <v>1525783</v>
      </c>
      <c r="AI41" s="535">
        <v>30051</v>
      </c>
      <c r="AJ41" s="535">
        <v>10456</v>
      </c>
      <c r="AK41" s="535">
        <v>1133304</v>
      </c>
      <c r="AL41" s="535">
        <v>351972</v>
      </c>
      <c r="AM41" s="535">
        <v>4798131</v>
      </c>
      <c r="AN41" s="596">
        <v>32112</v>
      </c>
      <c r="AO41" s="531">
        <v>41640</v>
      </c>
      <c r="AP41" s="532">
        <v>41640</v>
      </c>
      <c r="AQ41" s="71"/>
    </row>
    <row r="42" spans="1:43" ht="15">
      <c r="A42" s="704"/>
      <c r="B42" s="534">
        <v>42005</v>
      </c>
      <c r="C42" s="705"/>
      <c r="D42" s="536">
        <v>41180182</v>
      </c>
      <c r="E42" s="535">
        <v>18127397</v>
      </c>
      <c r="F42" s="535">
        <v>23052785</v>
      </c>
      <c r="G42" s="535">
        <v>17605932</v>
      </c>
      <c r="H42" s="535">
        <v>3423852</v>
      </c>
      <c r="I42" s="535">
        <v>992757</v>
      </c>
      <c r="J42" s="535">
        <v>1030244</v>
      </c>
      <c r="K42" s="535">
        <v>35438628</v>
      </c>
      <c r="L42" s="596">
        <v>5741554</v>
      </c>
      <c r="M42" s="531">
        <v>42005</v>
      </c>
      <c r="N42" s="532">
        <v>42005</v>
      </c>
      <c r="O42" s="704"/>
      <c r="P42" s="534">
        <v>42005</v>
      </c>
      <c r="Q42" s="705"/>
      <c r="R42" s="536">
        <v>19174557</v>
      </c>
      <c r="S42" s="535">
        <v>4631629</v>
      </c>
      <c r="T42" s="535">
        <v>14542928</v>
      </c>
      <c r="U42" s="535">
        <v>13050596</v>
      </c>
      <c r="V42" s="535">
        <v>205676</v>
      </c>
      <c r="W42" s="535">
        <v>418855</v>
      </c>
      <c r="X42" s="535">
        <v>867801</v>
      </c>
      <c r="Y42" s="535">
        <v>16527798</v>
      </c>
      <c r="Z42" s="596">
        <v>2646759</v>
      </c>
      <c r="AA42" s="531">
        <v>42005</v>
      </c>
      <c r="AB42" s="532">
        <v>42005</v>
      </c>
      <c r="AC42" s="704"/>
      <c r="AD42" s="534">
        <v>42005</v>
      </c>
      <c r="AE42" s="705"/>
      <c r="AF42" s="536">
        <v>4717994</v>
      </c>
      <c r="AG42" s="535">
        <v>3152752</v>
      </c>
      <c r="AH42" s="535">
        <v>1565242</v>
      </c>
      <c r="AI42" s="535">
        <v>32547</v>
      </c>
      <c r="AJ42" s="535">
        <v>452</v>
      </c>
      <c r="AK42" s="535">
        <v>1206656</v>
      </c>
      <c r="AL42" s="535">
        <v>325587</v>
      </c>
      <c r="AM42" s="535">
        <v>4688541</v>
      </c>
      <c r="AN42" s="596">
        <v>29453</v>
      </c>
      <c r="AO42" s="531">
        <v>42005</v>
      </c>
      <c r="AP42" s="532">
        <v>42005</v>
      </c>
      <c r="AQ42" s="71"/>
    </row>
    <row r="43" spans="1:43" ht="15">
      <c r="A43" s="704"/>
      <c r="B43" s="534">
        <v>42370</v>
      </c>
      <c r="C43" s="705"/>
      <c r="D43" s="536">
        <v>41187377</v>
      </c>
      <c r="E43" s="535">
        <v>17646026</v>
      </c>
      <c r="F43" s="535">
        <v>23541351</v>
      </c>
      <c r="G43" s="535">
        <v>17927703</v>
      </c>
      <c r="H43" s="535">
        <v>3554948</v>
      </c>
      <c r="I43" s="535">
        <v>986359</v>
      </c>
      <c r="J43" s="535">
        <v>1072341</v>
      </c>
      <c r="K43" s="535">
        <v>35325828</v>
      </c>
      <c r="L43" s="596">
        <v>5861549</v>
      </c>
      <c r="M43" s="531">
        <v>42370</v>
      </c>
      <c r="N43" s="532">
        <v>42370</v>
      </c>
      <c r="O43" s="704"/>
      <c r="P43" s="534">
        <v>42370</v>
      </c>
      <c r="Q43" s="705"/>
      <c r="R43" s="536">
        <v>19307710</v>
      </c>
      <c r="S43" s="535">
        <v>4568260</v>
      </c>
      <c r="T43" s="535">
        <v>14739450</v>
      </c>
      <c r="U43" s="535">
        <v>13242974</v>
      </c>
      <c r="V43" s="535">
        <v>185188</v>
      </c>
      <c r="W43" s="535">
        <v>421393</v>
      </c>
      <c r="X43" s="535">
        <v>889895</v>
      </c>
      <c r="Y43" s="535">
        <v>16793574</v>
      </c>
      <c r="Z43" s="596">
        <v>2514136</v>
      </c>
      <c r="AA43" s="531">
        <v>42370</v>
      </c>
      <c r="AB43" s="532">
        <v>42370</v>
      </c>
      <c r="AC43" s="704"/>
      <c r="AD43" s="534">
        <v>42370</v>
      </c>
      <c r="AE43" s="705"/>
      <c r="AF43" s="536">
        <v>5644071</v>
      </c>
      <c r="AG43" s="535">
        <v>4179849</v>
      </c>
      <c r="AH43" s="535">
        <v>1464222</v>
      </c>
      <c r="AI43" s="535">
        <v>38155</v>
      </c>
      <c r="AJ43" s="535">
        <v>133</v>
      </c>
      <c r="AK43" s="535">
        <v>1067190</v>
      </c>
      <c r="AL43" s="535">
        <v>358744</v>
      </c>
      <c r="AM43" s="535">
        <v>5612774</v>
      </c>
      <c r="AN43" s="596">
        <v>31297</v>
      </c>
      <c r="AO43" s="531">
        <v>42370</v>
      </c>
      <c r="AP43" s="532">
        <v>42370</v>
      </c>
      <c r="AQ43" s="71"/>
    </row>
    <row r="44" spans="1:43" ht="15">
      <c r="A44" s="704"/>
      <c r="B44" s="534">
        <v>42736</v>
      </c>
      <c r="C44" s="705"/>
      <c r="D44" s="536">
        <v>42137660</v>
      </c>
      <c r="E44" s="535">
        <v>18199221</v>
      </c>
      <c r="F44" s="535">
        <v>23938439</v>
      </c>
      <c r="G44" s="535">
        <v>18240909</v>
      </c>
      <c r="H44" s="535">
        <v>3717307</v>
      </c>
      <c r="I44" s="535">
        <v>967077</v>
      </c>
      <c r="J44" s="535">
        <v>1013146</v>
      </c>
      <c r="K44" s="535">
        <v>36087325</v>
      </c>
      <c r="L44" s="596">
        <v>6050335</v>
      </c>
      <c r="M44" s="531">
        <v>42736</v>
      </c>
      <c r="N44" s="532">
        <v>42736</v>
      </c>
      <c r="O44" s="704"/>
      <c r="P44" s="534">
        <v>42736</v>
      </c>
      <c r="Q44" s="705"/>
      <c r="R44" s="536">
        <v>19515419</v>
      </c>
      <c r="S44" s="535">
        <v>4646730</v>
      </c>
      <c r="T44" s="535">
        <v>14868689</v>
      </c>
      <c r="U44" s="535">
        <v>13330545</v>
      </c>
      <c r="V44" s="535">
        <v>172099</v>
      </c>
      <c r="W44" s="535">
        <v>434072</v>
      </c>
      <c r="X44" s="535">
        <v>931973</v>
      </c>
      <c r="Y44" s="535">
        <v>17023573</v>
      </c>
      <c r="Z44" s="596">
        <v>2491846</v>
      </c>
      <c r="AA44" s="531">
        <v>42736</v>
      </c>
      <c r="AB44" s="532">
        <v>42736</v>
      </c>
      <c r="AC44" s="704"/>
      <c r="AD44" s="534">
        <v>42736</v>
      </c>
      <c r="AE44" s="705"/>
      <c r="AF44" s="536">
        <v>5547373</v>
      </c>
      <c r="AG44" s="535">
        <v>4225873</v>
      </c>
      <c r="AH44" s="535">
        <v>1321500</v>
      </c>
      <c r="AI44" s="535">
        <v>32715</v>
      </c>
      <c r="AJ44" s="535">
        <v>11152</v>
      </c>
      <c r="AK44" s="535">
        <v>932931</v>
      </c>
      <c r="AL44" s="535">
        <v>344702</v>
      </c>
      <c r="AM44" s="535">
        <v>5514867</v>
      </c>
      <c r="AN44" s="596">
        <v>32506</v>
      </c>
      <c r="AO44" s="531">
        <v>42736</v>
      </c>
      <c r="AP44" s="532">
        <v>42736</v>
      </c>
      <c r="AQ44" s="71"/>
    </row>
    <row r="45" spans="1:43" ht="7.5" customHeight="1">
      <c r="A45" s="706"/>
      <c r="B45" s="649"/>
      <c r="C45" s="707"/>
      <c r="D45" s="597"/>
      <c r="E45" s="542"/>
      <c r="F45" s="542"/>
      <c r="G45" s="542"/>
      <c r="H45" s="542"/>
      <c r="I45" s="542"/>
      <c r="J45" s="542"/>
      <c r="K45" s="542"/>
      <c r="L45" s="584"/>
      <c r="M45" s="539"/>
      <c r="N45" s="540"/>
      <c r="O45" s="706"/>
      <c r="P45" s="649"/>
      <c r="Q45" s="707"/>
      <c r="R45" s="597"/>
      <c r="S45" s="542"/>
      <c r="T45" s="542"/>
      <c r="U45" s="542"/>
      <c r="V45" s="542"/>
      <c r="W45" s="542"/>
      <c r="X45" s="542"/>
      <c r="Y45" s="542"/>
      <c r="Z45" s="584"/>
      <c r="AA45" s="539"/>
      <c r="AB45" s="540"/>
      <c r="AC45" s="706"/>
      <c r="AD45" s="649"/>
      <c r="AE45" s="707"/>
      <c r="AF45" s="597"/>
      <c r="AG45" s="542"/>
      <c r="AH45" s="542"/>
      <c r="AI45" s="542"/>
      <c r="AJ45" s="542"/>
      <c r="AK45" s="542"/>
      <c r="AL45" s="542"/>
      <c r="AM45" s="542"/>
      <c r="AN45" s="584"/>
      <c r="AO45" s="539"/>
      <c r="AP45" s="540"/>
      <c r="AQ45" s="71"/>
    </row>
    <row r="46" spans="1:43" ht="15.5">
      <c r="A46" s="708">
        <v>42095</v>
      </c>
      <c r="B46" s="541">
        <v>42095</v>
      </c>
      <c r="C46" s="709">
        <v>42095</v>
      </c>
      <c r="D46" s="597">
        <v>41356889</v>
      </c>
      <c r="E46" s="542">
        <v>18057574</v>
      </c>
      <c r="F46" s="542">
        <v>23299315</v>
      </c>
      <c r="G46" s="542">
        <v>17749668</v>
      </c>
      <c r="H46" s="542">
        <v>3529080</v>
      </c>
      <c r="I46" s="542">
        <v>997728</v>
      </c>
      <c r="J46" s="542">
        <v>1022839</v>
      </c>
      <c r="K46" s="542">
        <v>35621861</v>
      </c>
      <c r="L46" s="584">
        <v>5735028</v>
      </c>
      <c r="M46" s="543">
        <v>42095</v>
      </c>
      <c r="N46" s="544">
        <v>42095</v>
      </c>
      <c r="O46" s="708">
        <v>42095</v>
      </c>
      <c r="P46" s="541">
        <v>42095</v>
      </c>
      <c r="Q46" s="709">
        <v>42095</v>
      </c>
      <c r="R46" s="597">
        <v>19302895</v>
      </c>
      <c r="S46" s="542">
        <v>4575327</v>
      </c>
      <c r="T46" s="542">
        <v>14727568</v>
      </c>
      <c r="U46" s="542">
        <v>13207603</v>
      </c>
      <c r="V46" s="542">
        <v>206242</v>
      </c>
      <c r="W46" s="542">
        <v>433576</v>
      </c>
      <c r="X46" s="542">
        <v>880147</v>
      </c>
      <c r="Y46" s="542">
        <v>16669739</v>
      </c>
      <c r="Z46" s="584">
        <v>2633156</v>
      </c>
      <c r="AA46" s="543">
        <v>42095</v>
      </c>
      <c r="AB46" s="544">
        <v>42095</v>
      </c>
      <c r="AC46" s="708">
        <v>42095</v>
      </c>
      <c r="AD46" s="541">
        <v>42095</v>
      </c>
      <c r="AE46" s="709">
        <v>42095</v>
      </c>
      <c r="AF46" s="597">
        <v>4957872</v>
      </c>
      <c r="AG46" s="542">
        <v>3399628</v>
      </c>
      <c r="AH46" s="542">
        <v>1558244</v>
      </c>
      <c r="AI46" s="542">
        <v>33063</v>
      </c>
      <c r="AJ46" s="542">
        <v>307</v>
      </c>
      <c r="AK46" s="542">
        <v>1191905</v>
      </c>
      <c r="AL46" s="542">
        <v>332969</v>
      </c>
      <c r="AM46" s="542">
        <v>4929159</v>
      </c>
      <c r="AN46" s="584">
        <v>28713</v>
      </c>
      <c r="AO46" s="543">
        <v>42095</v>
      </c>
      <c r="AP46" s="544">
        <v>42095</v>
      </c>
      <c r="AQ46" s="129"/>
    </row>
    <row r="47" spans="1:43" ht="15.5">
      <c r="A47" s="706"/>
      <c r="B47" s="541">
        <v>42461</v>
      </c>
      <c r="C47" s="707"/>
      <c r="D47" s="597">
        <v>41233880</v>
      </c>
      <c r="E47" s="542">
        <v>17666388</v>
      </c>
      <c r="F47" s="542">
        <v>23567492</v>
      </c>
      <c r="G47" s="542">
        <v>17981494</v>
      </c>
      <c r="H47" s="542">
        <v>3544072</v>
      </c>
      <c r="I47" s="542">
        <v>961429</v>
      </c>
      <c r="J47" s="542">
        <v>1080497</v>
      </c>
      <c r="K47" s="542">
        <v>35381415</v>
      </c>
      <c r="L47" s="584">
        <v>5852465</v>
      </c>
      <c r="M47" s="543">
        <v>42461</v>
      </c>
      <c r="N47" s="544">
        <v>42461</v>
      </c>
      <c r="O47" s="706"/>
      <c r="P47" s="541">
        <v>42461</v>
      </c>
      <c r="Q47" s="707"/>
      <c r="R47" s="597">
        <v>19244484</v>
      </c>
      <c r="S47" s="542">
        <v>4586438</v>
      </c>
      <c r="T47" s="542">
        <v>14658046</v>
      </c>
      <c r="U47" s="542">
        <v>13182611</v>
      </c>
      <c r="V47" s="542">
        <v>177810</v>
      </c>
      <c r="W47" s="542">
        <v>406051</v>
      </c>
      <c r="X47" s="542">
        <v>891574</v>
      </c>
      <c r="Y47" s="542">
        <v>16812068</v>
      </c>
      <c r="Z47" s="584">
        <v>2432416</v>
      </c>
      <c r="AA47" s="543">
        <v>42461</v>
      </c>
      <c r="AB47" s="544">
        <v>42461</v>
      </c>
      <c r="AC47" s="706"/>
      <c r="AD47" s="541">
        <v>42461</v>
      </c>
      <c r="AE47" s="707"/>
      <c r="AF47" s="597">
        <v>5630831</v>
      </c>
      <c r="AG47" s="542">
        <v>4209039</v>
      </c>
      <c r="AH47" s="542">
        <v>1421792</v>
      </c>
      <c r="AI47" s="542">
        <v>35588</v>
      </c>
      <c r="AJ47" s="542">
        <v>140</v>
      </c>
      <c r="AK47" s="542">
        <v>1027905</v>
      </c>
      <c r="AL47" s="542">
        <v>358159</v>
      </c>
      <c r="AM47" s="542">
        <v>5598991</v>
      </c>
      <c r="AN47" s="584">
        <v>31840</v>
      </c>
      <c r="AO47" s="543">
        <v>42461</v>
      </c>
      <c r="AP47" s="544">
        <v>42461</v>
      </c>
      <c r="AQ47" s="129"/>
    </row>
    <row r="48" spans="1:43" ht="7.5" customHeight="1">
      <c r="A48" s="706"/>
      <c r="B48" s="649"/>
      <c r="C48" s="707"/>
      <c r="D48" s="597"/>
      <c r="E48" s="542"/>
      <c r="F48" s="542"/>
      <c r="G48" s="542"/>
      <c r="H48" s="542"/>
      <c r="I48" s="542"/>
      <c r="J48" s="542"/>
      <c r="K48" s="542"/>
      <c r="L48" s="584"/>
      <c r="M48" s="539"/>
      <c r="N48" s="540"/>
      <c r="O48" s="706"/>
      <c r="P48" s="649"/>
      <c r="Q48" s="707"/>
      <c r="R48" s="597"/>
      <c r="S48" s="542"/>
      <c r="T48" s="542"/>
      <c r="U48" s="542"/>
      <c r="V48" s="542"/>
      <c r="W48" s="542"/>
      <c r="X48" s="542"/>
      <c r="Y48" s="542"/>
      <c r="Z48" s="584"/>
      <c r="AA48" s="539"/>
      <c r="AB48" s="540"/>
      <c r="AC48" s="706"/>
      <c r="AD48" s="649"/>
      <c r="AE48" s="707"/>
      <c r="AF48" s="597"/>
      <c r="AG48" s="542"/>
      <c r="AH48" s="542"/>
      <c r="AI48" s="542"/>
      <c r="AJ48" s="542"/>
      <c r="AK48" s="542"/>
      <c r="AL48" s="542"/>
      <c r="AM48" s="542"/>
      <c r="AN48" s="584"/>
      <c r="AO48" s="539"/>
      <c r="AP48" s="540"/>
      <c r="AQ48" s="129"/>
    </row>
    <row r="49" spans="1:43" ht="15.5">
      <c r="A49" s="710" t="s">
        <v>1582</v>
      </c>
      <c r="B49" s="545" t="s">
        <v>23</v>
      </c>
      <c r="C49" s="546" t="s">
        <v>163</v>
      </c>
      <c r="D49" s="597">
        <v>10436792</v>
      </c>
      <c r="E49" s="542">
        <v>4439608</v>
      </c>
      <c r="F49" s="542">
        <v>5997184</v>
      </c>
      <c r="G49" s="542">
        <v>4655857</v>
      </c>
      <c r="H49" s="542">
        <v>914233</v>
      </c>
      <c r="I49" s="542">
        <v>153468</v>
      </c>
      <c r="J49" s="542">
        <v>273626</v>
      </c>
      <c r="K49" s="542">
        <v>8941793</v>
      </c>
      <c r="L49" s="584">
        <v>1494999</v>
      </c>
      <c r="M49" s="547" t="s">
        <v>25</v>
      </c>
      <c r="N49" s="548" t="s">
        <v>1583</v>
      </c>
      <c r="O49" s="710" t="s">
        <v>1582</v>
      </c>
      <c r="P49" s="545" t="s">
        <v>23</v>
      </c>
      <c r="Q49" s="546" t="s">
        <v>163</v>
      </c>
      <c r="R49" s="597">
        <v>4942739</v>
      </c>
      <c r="S49" s="542">
        <v>1181699</v>
      </c>
      <c r="T49" s="542">
        <v>3761040</v>
      </c>
      <c r="U49" s="542">
        <v>3417840</v>
      </c>
      <c r="V49" s="542">
        <v>46575</v>
      </c>
      <c r="W49" s="542">
        <v>62951</v>
      </c>
      <c r="X49" s="542">
        <v>233674</v>
      </c>
      <c r="Y49" s="542">
        <v>4360700</v>
      </c>
      <c r="Z49" s="584">
        <v>582039</v>
      </c>
      <c r="AA49" s="547" t="s">
        <v>25</v>
      </c>
      <c r="AB49" s="548" t="s">
        <v>1583</v>
      </c>
      <c r="AC49" s="710" t="s">
        <v>1582</v>
      </c>
      <c r="AD49" s="545" t="s">
        <v>23</v>
      </c>
      <c r="AE49" s="546" t="s">
        <v>163</v>
      </c>
      <c r="AF49" s="597">
        <v>1392297</v>
      </c>
      <c r="AG49" s="542">
        <v>1097083</v>
      </c>
      <c r="AH49" s="542">
        <v>295214</v>
      </c>
      <c r="AI49" s="542">
        <v>6736</v>
      </c>
      <c r="AJ49" s="542">
        <v>30</v>
      </c>
      <c r="AK49" s="542">
        <v>204704</v>
      </c>
      <c r="AL49" s="542">
        <v>83744</v>
      </c>
      <c r="AM49" s="542">
        <v>1385995</v>
      </c>
      <c r="AN49" s="584">
        <v>6302</v>
      </c>
      <c r="AO49" s="547" t="s">
        <v>25</v>
      </c>
      <c r="AP49" s="548" t="s">
        <v>1583</v>
      </c>
      <c r="AQ49" s="129"/>
    </row>
    <row r="50" spans="1:43" ht="15.5">
      <c r="A50" s="711" t="s">
        <v>26</v>
      </c>
      <c r="B50" s="549" t="s">
        <v>26</v>
      </c>
      <c r="C50" s="546" t="s">
        <v>164</v>
      </c>
      <c r="D50" s="597">
        <v>9991103</v>
      </c>
      <c r="E50" s="542">
        <v>4419596</v>
      </c>
      <c r="F50" s="542">
        <v>5571507</v>
      </c>
      <c r="G50" s="542">
        <v>4114711</v>
      </c>
      <c r="H50" s="542">
        <v>938544</v>
      </c>
      <c r="I50" s="542">
        <v>295348</v>
      </c>
      <c r="J50" s="542">
        <v>222904</v>
      </c>
      <c r="K50" s="542">
        <v>8647346</v>
      </c>
      <c r="L50" s="584">
        <v>1343757</v>
      </c>
      <c r="M50" s="547" t="s">
        <v>27</v>
      </c>
      <c r="N50" s="548" t="s">
        <v>26</v>
      </c>
      <c r="O50" s="711" t="s">
        <v>26</v>
      </c>
      <c r="P50" s="549" t="s">
        <v>26</v>
      </c>
      <c r="Q50" s="546" t="s">
        <v>164</v>
      </c>
      <c r="R50" s="597">
        <v>4537405</v>
      </c>
      <c r="S50" s="542">
        <v>1173217</v>
      </c>
      <c r="T50" s="542">
        <v>3364188</v>
      </c>
      <c r="U50" s="542">
        <v>2956108</v>
      </c>
      <c r="V50" s="542">
        <v>42432</v>
      </c>
      <c r="W50" s="542">
        <v>155517</v>
      </c>
      <c r="X50" s="542">
        <v>210131</v>
      </c>
      <c r="Y50" s="542">
        <v>4014674</v>
      </c>
      <c r="Z50" s="584">
        <v>522731</v>
      </c>
      <c r="AA50" s="547" t="s">
        <v>27</v>
      </c>
      <c r="AB50" s="548" t="s">
        <v>26</v>
      </c>
      <c r="AC50" s="711" t="s">
        <v>26</v>
      </c>
      <c r="AD50" s="549" t="s">
        <v>26</v>
      </c>
      <c r="AE50" s="546" t="s">
        <v>164</v>
      </c>
      <c r="AF50" s="597">
        <v>1471509</v>
      </c>
      <c r="AG50" s="542">
        <v>1126633</v>
      </c>
      <c r="AH50" s="542">
        <v>344876</v>
      </c>
      <c r="AI50" s="542">
        <v>6417</v>
      </c>
      <c r="AJ50" s="542">
        <v>26</v>
      </c>
      <c r="AK50" s="542">
        <v>240690</v>
      </c>
      <c r="AL50" s="542">
        <v>97743</v>
      </c>
      <c r="AM50" s="542">
        <v>1461170</v>
      </c>
      <c r="AN50" s="584">
        <v>10339</v>
      </c>
      <c r="AO50" s="547" t="s">
        <v>27</v>
      </c>
      <c r="AP50" s="548" t="s">
        <v>26</v>
      </c>
      <c r="AQ50" s="133"/>
    </row>
    <row r="51" spans="1:43" ht="15.5">
      <c r="A51" s="711" t="s">
        <v>26</v>
      </c>
      <c r="B51" s="549" t="s">
        <v>26</v>
      </c>
      <c r="C51" s="546" t="s">
        <v>165</v>
      </c>
      <c r="D51" s="597">
        <v>10961096</v>
      </c>
      <c r="E51" s="542">
        <v>4700069</v>
      </c>
      <c r="F51" s="542">
        <v>6261027</v>
      </c>
      <c r="G51" s="542">
        <v>4734214</v>
      </c>
      <c r="H51" s="542">
        <v>963174</v>
      </c>
      <c r="I51" s="542">
        <v>281577</v>
      </c>
      <c r="J51" s="542">
        <v>282062</v>
      </c>
      <c r="K51" s="542">
        <v>9387433</v>
      </c>
      <c r="L51" s="584">
        <v>1573663</v>
      </c>
      <c r="M51" s="547" t="s">
        <v>28</v>
      </c>
      <c r="N51" s="548" t="s">
        <v>26</v>
      </c>
      <c r="O51" s="711" t="s">
        <v>26</v>
      </c>
      <c r="P51" s="549" t="s">
        <v>26</v>
      </c>
      <c r="Q51" s="546" t="s">
        <v>165</v>
      </c>
      <c r="R51" s="597">
        <v>4962947</v>
      </c>
      <c r="S51" s="542">
        <v>1115063</v>
      </c>
      <c r="T51" s="542">
        <v>3847884</v>
      </c>
      <c r="U51" s="542">
        <v>3443339</v>
      </c>
      <c r="V51" s="542">
        <v>47561</v>
      </c>
      <c r="W51" s="542">
        <v>119526</v>
      </c>
      <c r="X51" s="542">
        <v>237458</v>
      </c>
      <c r="Y51" s="542">
        <v>4330957</v>
      </c>
      <c r="Z51" s="584">
        <v>631990</v>
      </c>
      <c r="AA51" s="547" t="s">
        <v>28</v>
      </c>
      <c r="AB51" s="548" t="s">
        <v>26</v>
      </c>
      <c r="AC51" s="711" t="s">
        <v>26</v>
      </c>
      <c r="AD51" s="549" t="s">
        <v>26</v>
      </c>
      <c r="AE51" s="546" t="s">
        <v>165</v>
      </c>
      <c r="AF51" s="597">
        <v>1345877</v>
      </c>
      <c r="AG51" s="542">
        <v>998526</v>
      </c>
      <c r="AH51" s="542">
        <v>347351</v>
      </c>
      <c r="AI51" s="542">
        <v>10047</v>
      </c>
      <c r="AJ51" s="542">
        <v>235</v>
      </c>
      <c r="AK51" s="542">
        <v>242191</v>
      </c>
      <c r="AL51" s="542">
        <v>94878</v>
      </c>
      <c r="AM51" s="542">
        <v>1336769</v>
      </c>
      <c r="AN51" s="584">
        <v>9108</v>
      </c>
      <c r="AO51" s="547" t="s">
        <v>28</v>
      </c>
      <c r="AP51" s="548" t="s">
        <v>26</v>
      </c>
      <c r="AQ51" s="129"/>
    </row>
    <row r="52" spans="1:43" ht="15.5">
      <c r="A52" s="711" t="s">
        <v>26</v>
      </c>
      <c r="B52" s="549" t="s">
        <v>26</v>
      </c>
      <c r="C52" s="546" t="s">
        <v>166</v>
      </c>
      <c r="D52" s="597">
        <v>10748669</v>
      </c>
      <c r="E52" s="542">
        <v>4639948</v>
      </c>
      <c r="F52" s="542">
        <v>6108721</v>
      </c>
      <c r="G52" s="542">
        <v>4736127</v>
      </c>
      <c r="H52" s="542">
        <v>901356</v>
      </c>
      <c r="I52" s="542">
        <v>236684</v>
      </c>
      <c r="J52" s="542">
        <v>234554</v>
      </c>
      <c r="K52" s="542">
        <v>9110753</v>
      </c>
      <c r="L52" s="584">
        <v>1637916</v>
      </c>
      <c r="M52" s="547" t="s">
        <v>29</v>
      </c>
      <c r="N52" s="548" t="s">
        <v>26</v>
      </c>
      <c r="O52" s="711" t="s">
        <v>26</v>
      </c>
      <c r="P52" s="549" t="s">
        <v>26</v>
      </c>
      <c r="Q52" s="546" t="s">
        <v>166</v>
      </c>
      <c r="R52" s="597">
        <v>5072328</v>
      </c>
      <c r="S52" s="542">
        <v>1176751</v>
      </c>
      <c r="T52" s="542">
        <v>3895577</v>
      </c>
      <c r="U52" s="542">
        <v>3513258</v>
      </c>
      <c r="V52" s="542">
        <v>35531</v>
      </c>
      <c r="W52" s="542">
        <v>96078</v>
      </c>
      <c r="X52" s="542">
        <v>250710</v>
      </c>
      <c r="Y52" s="542">
        <v>4317242</v>
      </c>
      <c r="Z52" s="584">
        <v>755086</v>
      </c>
      <c r="AA52" s="547" t="s">
        <v>29</v>
      </c>
      <c r="AB52" s="548" t="s">
        <v>26</v>
      </c>
      <c r="AC52" s="711" t="s">
        <v>26</v>
      </c>
      <c r="AD52" s="549" t="s">
        <v>26</v>
      </c>
      <c r="AE52" s="546" t="s">
        <v>166</v>
      </c>
      <c r="AF52" s="597">
        <v>1337690</v>
      </c>
      <c r="AG52" s="542">
        <v>1003631</v>
      </c>
      <c r="AH52" s="542">
        <v>334059</v>
      </c>
      <c r="AI52" s="542">
        <v>9515</v>
      </c>
      <c r="AJ52" s="542">
        <v>10861</v>
      </c>
      <c r="AK52" s="542">
        <v>245346</v>
      </c>
      <c r="AL52" s="542">
        <v>68337</v>
      </c>
      <c r="AM52" s="542">
        <v>1330933</v>
      </c>
      <c r="AN52" s="584">
        <v>6757</v>
      </c>
      <c r="AO52" s="547" t="s">
        <v>29</v>
      </c>
      <c r="AP52" s="548" t="s">
        <v>26</v>
      </c>
      <c r="AQ52" s="129"/>
    </row>
    <row r="53" spans="1:43" ht="7.5" customHeight="1">
      <c r="A53" s="712"/>
      <c r="B53" s="550"/>
      <c r="C53" s="551"/>
      <c r="D53" s="597"/>
      <c r="E53" s="542"/>
      <c r="F53" s="542"/>
      <c r="G53" s="542"/>
      <c r="H53" s="542"/>
      <c r="I53" s="542"/>
      <c r="J53" s="542"/>
      <c r="K53" s="542"/>
      <c r="L53" s="584"/>
      <c r="M53" s="552"/>
      <c r="N53" s="553"/>
      <c r="O53" s="712"/>
      <c r="P53" s="550"/>
      <c r="Q53" s="551"/>
      <c r="R53" s="597"/>
      <c r="S53" s="542"/>
      <c r="T53" s="542"/>
      <c r="U53" s="542"/>
      <c r="V53" s="542"/>
      <c r="W53" s="542"/>
      <c r="X53" s="542"/>
      <c r="Y53" s="542"/>
      <c r="Z53" s="584"/>
      <c r="AA53" s="552"/>
      <c r="AB53" s="553"/>
      <c r="AC53" s="712"/>
      <c r="AD53" s="550"/>
      <c r="AE53" s="551"/>
      <c r="AF53" s="597"/>
      <c r="AG53" s="542"/>
      <c r="AH53" s="542"/>
      <c r="AI53" s="542"/>
      <c r="AJ53" s="542"/>
      <c r="AK53" s="542"/>
      <c r="AL53" s="542"/>
      <c r="AM53" s="542"/>
      <c r="AN53" s="584"/>
      <c r="AO53" s="552"/>
      <c r="AP53" s="553"/>
      <c r="AQ53" s="129"/>
    </row>
    <row r="54" spans="1:43" ht="15.5">
      <c r="A54" s="711" t="s">
        <v>1582</v>
      </c>
      <c r="B54" s="549" t="s">
        <v>23</v>
      </c>
      <c r="C54" s="1764" t="s">
        <v>167</v>
      </c>
      <c r="D54" s="597">
        <v>3726142</v>
      </c>
      <c r="E54" s="542">
        <v>1584432</v>
      </c>
      <c r="F54" s="542">
        <v>2141710</v>
      </c>
      <c r="G54" s="542">
        <v>1670998</v>
      </c>
      <c r="H54" s="542">
        <v>318853</v>
      </c>
      <c r="I54" s="542">
        <v>51590</v>
      </c>
      <c r="J54" s="542">
        <v>100269</v>
      </c>
      <c r="K54" s="542">
        <v>3169346</v>
      </c>
      <c r="L54" s="584">
        <v>556796</v>
      </c>
      <c r="M54" s="547" t="s">
        <v>30</v>
      </c>
      <c r="N54" s="548" t="s">
        <v>1583</v>
      </c>
      <c r="O54" s="711" t="s">
        <v>1582</v>
      </c>
      <c r="P54" s="549" t="s">
        <v>23</v>
      </c>
      <c r="Q54" s="1764" t="s">
        <v>167</v>
      </c>
      <c r="R54" s="597">
        <v>1687288</v>
      </c>
      <c r="S54" s="542">
        <v>402488</v>
      </c>
      <c r="T54" s="542">
        <v>1284800</v>
      </c>
      <c r="U54" s="542">
        <v>1168901</v>
      </c>
      <c r="V54" s="542">
        <v>16535</v>
      </c>
      <c r="W54" s="542">
        <v>20705</v>
      </c>
      <c r="X54" s="542">
        <v>78659</v>
      </c>
      <c r="Y54" s="542">
        <v>1475222</v>
      </c>
      <c r="Z54" s="584">
        <v>212066</v>
      </c>
      <c r="AA54" s="547" t="s">
        <v>30</v>
      </c>
      <c r="AB54" s="548" t="s">
        <v>1583</v>
      </c>
      <c r="AC54" s="711" t="s">
        <v>1582</v>
      </c>
      <c r="AD54" s="549" t="s">
        <v>23</v>
      </c>
      <c r="AE54" s="1764" t="s">
        <v>167</v>
      </c>
      <c r="AF54" s="597">
        <v>498610</v>
      </c>
      <c r="AG54" s="542">
        <v>384877</v>
      </c>
      <c r="AH54" s="542">
        <v>113733</v>
      </c>
      <c r="AI54" s="542">
        <v>3168</v>
      </c>
      <c r="AJ54" s="542" t="s">
        <v>2752</v>
      </c>
      <c r="AK54" s="542">
        <v>81082</v>
      </c>
      <c r="AL54" s="542">
        <v>29483</v>
      </c>
      <c r="AM54" s="542">
        <v>496526</v>
      </c>
      <c r="AN54" s="584">
        <v>2084</v>
      </c>
      <c r="AO54" s="547" t="s">
        <v>30</v>
      </c>
      <c r="AP54" s="548" t="s">
        <v>1583</v>
      </c>
      <c r="AQ54" s="133"/>
    </row>
    <row r="55" spans="1:43" ht="15.5">
      <c r="A55" s="710" t="s">
        <v>26</v>
      </c>
      <c r="B55" s="545" t="s">
        <v>26</v>
      </c>
      <c r="C55" s="1764" t="s">
        <v>168</v>
      </c>
      <c r="D55" s="597">
        <v>3272314</v>
      </c>
      <c r="E55" s="542">
        <v>1389537</v>
      </c>
      <c r="F55" s="542">
        <v>1882777</v>
      </c>
      <c r="G55" s="542">
        <v>1469078</v>
      </c>
      <c r="H55" s="542">
        <v>276187</v>
      </c>
      <c r="I55" s="542">
        <v>45070</v>
      </c>
      <c r="J55" s="542">
        <v>92442</v>
      </c>
      <c r="K55" s="542">
        <v>2784855</v>
      </c>
      <c r="L55" s="584">
        <v>487459</v>
      </c>
      <c r="M55" s="547" t="s">
        <v>31</v>
      </c>
      <c r="N55" s="548" t="s">
        <v>26</v>
      </c>
      <c r="O55" s="710" t="s">
        <v>26</v>
      </c>
      <c r="P55" s="545" t="s">
        <v>26</v>
      </c>
      <c r="Q55" s="1764" t="s">
        <v>168</v>
      </c>
      <c r="R55" s="597">
        <v>1542346</v>
      </c>
      <c r="S55" s="542">
        <v>364925</v>
      </c>
      <c r="T55" s="542">
        <v>1177421</v>
      </c>
      <c r="U55" s="542">
        <v>1070364</v>
      </c>
      <c r="V55" s="542">
        <v>15161</v>
      </c>
      <c r="W55" s="542">
        <v>18222</v>
      </c>
      <c r="X55" s="542">
        <v>73674</v>
      </c>
      <c r="Y55" s="542">
        <v>1363661</v>
      </c>
      <c r="Z55" s="584">
        <v>178685</v>
      </c>
      <c r="AA55" s="547" t="s">
        <v>31</v>
      </c>
      <c r="AB55" s="548" t="s">
        <v>26</v>
      </c>
      <c r="AC55" s="710" t="s">
        <v>26</v>
      </c>
      <c r="AD55" s="545" t="s">
        <v>26</v>
      </c>
      <c r="AE55" s="1764" t="s">
        <v>168</v>
      </c>
      <c r="AF55" s="597">
        <v>438114</v>
      </c>
      <c r="AG55" s="542">
        <v>346541</v>
      </c>
      <c r="AH55" s="542">
        <v>91573</v>
      </c>
      <c r="AI55" s="542">
        <v>2732</v>
      </c>
      <c r="AJ55" s="542" t="s">
        <v>2752</v>
      </c>
      <c r="AK55" s="542">
        <v>61663</v>
      </c>
      <c r="AL55" s="542">
        <v>27178</v>
      </c>
      <c r="AM55" s="542">
        <v>436136</v>
      </c>
      <c r="AN55" s="584">
        <v>1978</v>
      </c>
      <c r="AO55" s="547" t="s">
        <v>31</v>
      </c>
      <c r="AP55" s="548" t="s">
        <v>26</v>
      </c>
      <c r="AQ55" s="129"/>
    </row>
    <row r="56" spans="1:43" ht="15.5">
      <c r="A56" s="710" t="s">
        <v>26</v>
      </c>
      <c r="B56" s="545" t="s">
        <v>26</v>
      </c>
      <c r="C56" s="1764" t="s">
        <v>169</v>
      </c>
      <c r="D56" s="597">
        <v>3438336</v>
      </c>
      <c r="E56" s="542">
        <v>1465639</v>
      </c>
      <c r="F56" s="542">
        <v>1972697</v>
      </c>
      <c r="G56" s="542">
        <v>1515781</v>
      </c>
      <c r="H56" s="542">
        <v>319193</v>
      </c>
      <c r="I56" s="542">
        <v>56808</v>
      </c>
      <c r="J56" s="542">
        <v>80915</v>
      </c>
      <c r="K56" s="542">
        <v>2987592</v>
      </c>
      <c r="L56" s="584">
        <v>450744</v>
      </c>
      <c r="M56" s="547" t="s">
        <v>32</v>
      </c>
      <c r="N56" s="548" t="s">
        <v>26</v>
      </c>
      <c r="O56" s="710" t="s">
        <v>26</v>
      </c>
      <c r="P56" s="545" t="s">
        <v>26</v>
      </c>
      <c r="Q56" s="1764" t="s">
        <v>169</v>
      </c>
      <c r="R56" s="597">
        <v>1713105</v>
      </c>
      <c r="S56" s="542">
        <v>414286</v>
      </c>
      <c r="T56" s="542">
        <v>1298819</v>
      </c>
      <c r="U56" s="542">
        <v>1178575</v>
      </c>
      <c r="V56" s="542">
        <v>14879</v>
      </c>
      <c r="W56" s="542">
        <v>24024</v>
      </c>
      <c r="X56" s="542">
        <v>81341</v>
      </c>
      <c r="Y56" s="542">
        <v>1521817</v>
      </c>
      <c r="Z56" s="584">
        <v>191288</v>
      </c>
      <c r="AA56" s="547" t="s">
        <v>32</v>
      </c>
      <c r="AB56" s="548" t="s">
        <v>26</v>
      </c>
      <c r="AC56" s="710" t="s">
        <v>26</v>
      </c>
      <c r="AD56" s="545" t="s">
        <v>26</v>
      </c>
      <c r="AE56" s="1764" t="s">
        <v>169</v>
      </c>
      <c r="AF56" s="597">
        <v>455573</v>
      </c>
      <c r="AG56" s="542">
        <v>365665</v>
      </c>
      <c r="AH56" s="542">
        <v>89908</v>
      </c>
      <c r="AI56" s="542">
        <v>836</v>
      </c>
      <c r="AJ56" s="542">
        <v>30</v>
      </c>
      <c r="AK56" s="542">
        <v>61959</v>
      </c>
      <c r="AL56" s="542">
        <v>27083</v>
      </c>
      <c r="AM56" s="542">
        <v>453333</v>
      </c>
      <c r="AN56" s="584">
        <v>2240</v>
      </c>
      <c r="AO56" s="547" t="s">
        <v>32</v>
      </c>
      <c r="AP56" s="548" t="s">
        <v>26</v>
      </c>
      <c r="AQ56" s="129"/>
    </row>
    <row r="57" spans="1:43" ht="15.5">
      <c r="A57" s="710" t="s">
        <v>26</v>
      </c>
      <c r="B57" s="545" t="s">
        <v>26</v>
      </c>
      <c r="C57" s="1764" t="s">
        <v>170</v>
      </c>
      <c r="D57" s="597">
        <v>3391583</v>
      </c>
      <c r="E57" s="542">
        <v>1488432</v>
      </c>
      <c r="F57" s="542">
        <v>1903151</v>
      </c>
      <c r="G57" s="542">
        <v>1417326</v>
      </c>
      <c r="H57" s="542">
        <v>319210</v>
      </c>
      <c r="I57" s="542">
        <v>100048</v>
      </c>
      <c r="J57" s="542">
        <v>66567</v>
      </c>
      <c r="K57" s="542">
        <v>2967681</v>
      </c>
      <c r="L57" s="584">
        <v>423902</v>
      </c>
      <c r="M57" s="547" t="s">
        <v>33</v>
      </c>
      <c r="N57" s="548" t="s">
        <v>26</v>
      </c>
      <c r="O57" s="710" t="s">
        <v>26</v>
      </c>
      <c r="P57" s="545" t="s">
        <v>26</v>
      </c>
      <c r="Q57" s="1764" t="s">
        <v>170</v>
      </c>
      <c r="R57" s="597">
        <v>1577362</v>
      </c>
      <c r="S57" s="542">
        <v>389067</v>
      </c>
      <c r="T57" s="542">
        <v>1188295</v>
      </c>
      <c r="U57" s="542">
        <v>1062175</v>
      </c>
      <c r="V57" s="542">
        <v>12591</v>
      </c>
      <c r="W57" s="542">
        <v>48346</v>
      </c>
      <c r="X57" s="542">
        <v>65183</v>
      </c>
      <c r="Y57" s="542">
        <v>1402122</v>
      </c>
      <c r="Z57" s="584">
        <v>175240</v>
      </c>
      <c r="AA57" s="547" t="s">
        <v>33</v>
      </c>
      <c r="AB57" s="548" t="s">
        <v>26</v>
      </c>
      <c r="AC57" s="710" t="s">
        <v>26</v>
      </c>
      <c r="AD57" s="545" t="s">
        <v>26</v>
      </c>
      <c r="AE57" s="1764" t="s">
        <v>170</v>
      </c>
      <c r="AF57" s="597">
        <v>462313</v>
      </c>
      <c r="AG57" s="542">
        <v>344171</v>
      </c>
      <c r="AH57" s="542">
        <v>118142</v>
      </c>
      <c r="AI57" s="542">
        <v>121</v>
      </c>
      <c r="AJ57" s="542">
        <v>17</v>
      </c>
      <c r="AK57" s="542">
        <v>93532</v>
      </c>
      <c r="AL57" s="542">
        <v>24472</v>
      </c>
      <c r="AM57" s="542">
        <v>458964</v>
      </c>
      <c r="AN57" s="584">
        <v>3349</v>
      </c>
      <c r="AO57" s="547" t="s">
        <v>33</v>
      </c>
      <c r="AP57" s="548" t="s">
        <v>26</v>
      </c>
      <c r="AQ57" s="129"/>
    </row>
    <row r="58" spans="1:43" ht="15.5">
      <c r="A58" s="710" t="s">
        <v>26</v>
      </c>
      <c r="B58" s="545" t="s">
        <v>26</v>
      </c>
      <c r="C58" s="1764" t="s">
        <v>171</v>
      </c>
      <c r="D58" s="597">
        <v>3347484</v>
      </c>
      <c r="E58" s="542">
        <v>1478829</v>
      </c>
      <c r="F58" s="542">
        <v>1868655</v>
      </c>
      <c r="G58" s="542">
        <v>1387380</v>
      </c>
      <c r="H58" s="542">
        <v>316453</v>
      </c>
      <c r="I58" s="542">
        <v>101802</v>
      </c>
      <c r="J58" s="542">
        <v>63020</v>
      </c>
      <c r="K58" s="542">
        <v>2883686</v>
      </c>
      <c r="L58" s="584">
        <v>463798</v>
      </c>
      <c r="M58" s="547" t="s">
        <v>34</v>
      </c>
      <c r="N58" s="548" t="s">
        <v>26</v>
      </c>
      <c r="O58" s="710" t="s">
        <v>26</v>
      </c>
      <c r="P58" s="545" t="s">
        <v>26</v>
      </c>
      <c r="Q58" s="1764" t="s">
        <v>171</v>
      </c>
      <c r="R58" s="597">
        <v>1506510</v>
      </c>
      <c r="S58" s="542">
        <v>391260</v>
      </c>
      <c r="T58" s="542">
        <v>1115250</v>
      </c>
      <c r="U58" s="542">
        <v>972228</v>
      </c>
      <c r="V58" s="542">
        <v>14785</v>
      </c>
      <c r="W58" s="542">
        <v>56001</v>
      </c>
      <c r="X58" s="542">
        <v>72236</v>
      </c>
      <c r="Y58" s="542">
        <v>1331081</v>
      </c>
      <c r="Z58" s="584">
        <v>175429</v>
      </c>
      <c r="AA58" s="547" t="s">
        <v>34</v>
      </c>
      <c r="AB58" s="548" t="s">
        <v>26</v>
      </c>
      <c r="AC58" s="710" t="s">
        <v>26</v>
      </c>
      <c r="AD58" s="545" t="s">
        <v>26</v>
      </c>
      <c r="AE58" s="1764" t="s">
        <v>171</v>
      </c>
      <c r="AF58" s="597">
        <v>491345</v>
      </c>
      <c r="AG58" s="542">
        <v>368838</v>
      </c>
      <c r="AH58" s="542">
        <v>122507</v>
      </c>
      <c r="AI58" s="542">
        <v>3121</v>
      </c>
      <c r="AJ58" s="542" t="s">
        <v>2752</v>
      </c>
      <c r="AK58" s="542">
        <v>86242</v>
      </c>
      <c r="AL58" s="542">
        <v>33144</v>
      </c>
      <c r="AM58" s="542">
        <v>488270</v>
      </c>
      <c r="AN58" s="584">
        <v>3075</v>
      </c>
      <c r="AO58" s="547" t="s">
        <v>34</v>
      </c>
      <c r="AP58" s="548" t="s">
        <v>26</v>
      </c>
      <c r="AQ58" s="129"/>
    </row>
    <row r="59" spans="1:43" ht="16.5" customHeight="1">
      <c r="A59" s="710" t="s">
        <v>26</v>
      </c>
      <c r="B59" s="545" t="s">
        <v>26</v>
      </c>
      <c r="C59" s="1764" t="s">
        <v>172</v>
      </c>
      <c r="D59" s="597">
        <v>3252036</v>
      </c>
      <c r="E59" s="542">
        <v>1452335</v>
      </c>
      <c r="F59" s="542">
        <v>1799701</v>
      </c>
      <c r="G59" s="542">
        <v>1310005</v>
      </c>
      <c r="H59" s="542">
        <v>302881</v>
      </c>
      <c r="I59" s="542">
        <v>93498</v>
      </c>
      <c r="J59" s="542">
        <v>93317</v>
      </c>
      <c r="K59" s="542">
        <v>2795979</v>
      </c>
      <c r="L59" s="584">
        <v>456057</v>
      </c>
      <c r="M59" s="547" t="s">
        <v>35</v>
      </c>
      <c r="N59" s="548" t="s">
        <v>26</v>
      </c>
      <c r="O59" s="710" t="s">
        <v>26</v>
      </c>
      <c r="P59" s="545" t="s">
        <v>26</v>
      </c>
      <c r="Q59" s="1764" t="s">
        <v>172</v>
      </c>
      <c r="R59" s="597">
        <v>1453533</v>
      </c>
      <c r="S59" s="542">
        <v>392890</v>
      </c>
      <c r="T59" s="542">
        <v>1060643</v>
      </c>
      <c r="U59" s="542">
        <v>921705</v>
      </c>
      <c r="V59" s="542">
        <v>15056</v>
      </c>
      <c r="W59" s="542">
        <v>51170</v>
      </c>
      <c r="X59" s="542">
        <v>72712</v>
      </c>
      <c r="Y59" s="542">
        <v>1281471</v>
      </c>
      <c r="Z59" s="584">
        <v>172062</v>
      </c>
      <c r="AA59" s="547" t="s">
        <v>35</v>
      </c>
      <c r="AB59" s="548" t="s">
        <v>26</v>
      </c>
      <c r="AC59" s="710" t="s">
        <v>26</v>
      </c>
      <c r="AD59" s="545" t="s">
        <v>26</v>
      </c>
      <c r="AE59" s="1764" t="s">
        <v>172</v>
      </c>
      <c r="AF59" s="597">
        <v>517851</v>
      </c>
      <c r="AG59" s="542">
        <v>413624</v>
      </c>
      <c r="AH59" s="542">
        <v>104227</v>
      </c>
      <c r="AI59" s="542">
        <v>3175</v>
      </c>
      <c r="AJ59" s="542">
        <v>9</v>
      </c>
      <c r="AK59" s="542">
        <v>60916</v>
      </c>
      <c r="AL59" s="542">
        <v>40127</v>
      </c>
      <c r="AM59" s="542">
        <v>513936</v>
      </c>
      <c r="AN59" s="584">
        <v>3915</v>
      </c>
      <c r="AO59" s="547" t="s">
        <v>35</v>
      </c>
      <c r="AP59" s="548" t="s">
        <v>26</v>
      </c>
      <c r="AQ59" s="129"/>
    </row>
    <row r="60" spans="1:43" ht="15.75" customHeight="1">
      <c r="A60" s="710" t="s">
        <v>26</v>
      </c>
      <c r="B60" s="545" t="s">
        <v>26</v>
      </c>
      <c r="C60" s="1764" t="s">
        <v>173</v>
      </c>
      <c r="D60" s="597">
        <v>3646434</v>
      </c>
      <c r="E60" s="542">
        <v>1582950</v>
      </c>
      <c r="F60" s="542">
        <v>2063484</v>
      </c>
      <c r="G60" s="542">
        <v>1557608</v>
      </c>
      <c r="H60" s="542">
        <v>309965</v>
      </c>
      <c r="I60" s="542">
        <v>97747</v>
      </c>
      <c r="J60" s="542">
        <v>98164</v>
      </c>
      <c r="K60" s="542">
        <v>3147428</v>
      </c>
      <c r="L60" s="584">
        <v>499006</v>
      </c>
      <c r="M60" s="547" t="s">
        <v>36</v>
      </c>
      <c r="N60" s="548" t="s">
        <v>26</v>
      </c>
      <c r="O60" s="710" t="s">
        <v>26</v>
      </c>
      <c r="P60" s="545" t="s">
        <v>26</v>
      </c>
      <c r="Q60" s="1764" t="s">
        <v>173</v>
      </c>
      <c r="R60" s="597">
        <v>1694097</v>
      </c>
      <c r="S60" s="542">
        <v>394072</v>
      </c>
      <c r="T60" s="542">
        <v>1300025</v>
      </c>
      <c r="U60" s="542">
        <v>1154881</v>
      </c>
      <c r="V60" s="542">
        <v>16628</v>
      </c>
      <c r="W60" s="542">
        <v>42605</v>
      </c>
      <c r="X60" s="542">
        <v>85911</v>
      </c>
      <c r="Y60" s="542">
        <v>1481208</v>
      </c>
      <c r="Z60" s="584">
        <v>212889</v>
      </c>
      <c r="AA60" s="547" t="s">
        <v>36</v>
      </c>
      <c r="AB60" s="548" t="s">
        <v>26</v>
      </c>
      <c r="AC60" s="710" t="s">
        <v>26</v>
      </c>
      <c r="AD60" s="545" t="s">
        <v>26</v>
      </c>
      <c r="AE60" s="1764" t="s">
        <v>173</v>
      </c>
      <c r="AF60" s="597">
        <v>440397</v>
      </c>
      <c r="AG60" s="542">
        <v>337539</v>
      </c>
      <c r="AH60" s="542">
        <v>102858</v>
      </c>
      <c r="AI60" s="542">
        <v>3428</v>
      </c>
      <c r="AJ60" s="542">
        <v>7</v>
      </c>
      <c r="AK60" s="542">
        <v>66366</v>
      </c>
      <c r="AL60" s="542">
        <v>33057</v>
      </c>
      <c r="AM60" s="542">
        <v>437432</v>
      </c>
      <c r="AN60" s="584">
        <v>2965</v>
      </c>
      <c r="AO60" s="547" t="s">
        <v>36</v>
      </c>
      <c r="AP60" s="548" t="s">
        <v>26</v>
      </c>
      <c r="AQ60" s="129"/>
    </row>
    <row r="61" spans="1:43" ht="15.5">
      <c r="A61" s="710" t="s">
        <v>26</v>
      </c>
      <c r="B61" s="545" t="s">
        <v>26</v>
      </c>
      <c r="C61" s="1764" t="s">
        <v>174</v>
      </c>
      <c r="D61" s="597">
        <v>3817874</v>
      </c>
      <c r="E61" s="542">
        <v>1615742</v>
      </c>
      <c r="F61" s="542">
        <v>2202132</v>
      </c>
      <c r="G61" s="542">
        <v>1673275</v>
      </c>
      <c r="H61" s="542">
        <v>328718</v>
      </c>
      <c r="I61" s="542">
        <v>101447</v>
      </c>
      <c r="J61" s="542">
        <v>98692</v>
      </c>
      <c r="K61" s="542">
        <v>3269490</v>
      </c>
      <c r="L61" s="584">
        <v>548384</v>
      </c>
      <c r="M61" s="547" t="s">
        <v>37</v>
      </c>
      <c r="N61" s="548" t="s">
        <v>26</v>
      </c>
      <c r="O61" s="710" t="s">
        <v>26</v>
      </c>
      <c r="P61" s="545" t="s">
        <v>26</v>
      </c>
      <c r="Q61" s="1764" t="s">
        <v>174</v>
      </c>
      <c r="R61" s="597">
        <v>1712924</v>
      </c>
      <c r="S61" s="542">
        <v>358135</v>
      </c>
      <c r="T61" s="542">
        <v>1354789</v>
      </c>
      <c r="U61" s="542">
        <v>1215912</v>
      </c>
      <c r="V61" s="542">
        <v>16508</v>
      </c>
      <c r="W61" s="542">
        <v>44215</v>
      </c>
      <c r="X61" s="542">
        <v>78154</v>
      </c>
      <c r="Y61" s="542">
        <v>1503595</v>
      </c>
      <c r="Z61" s="584">
        <v>209329</v>
      </c>
      <c r="AA61" s="547" t="s">
        <v>37</v>
      </c>
      <c r="AB61" s="548" t="s">
        <v>26</v>
      </c>
      <c r="AC61" s="710" t="s">
        <v>26</v>
      </c>
      <c r="AD61" s="545" t="s">
        <v>26</v>
      </c>
      <c r="AE61" s="1764" t="s">
        <v>174</v>
      </c>
      <c r="AF61" s="597">
        <v>446456</v>
      </c>
      <c r="AG61" s="542">
        <v>320124</v>
      </c>
      <c r="AH61" s="542">
        <v>126332</v>
      </c>
      <c r="AI61" s="542">
        <v>3362</v>
      </c>
      <c r="AJ61" s="542">
        <v>44</v>
      </c>
      <c r="AK61" s="542">
        <v>90013</v>
      </c>
      <c r="AL61" s="542">
        <v>32913</v>
      </c>
      <c r="AM61" s="542">
        <v>443224</v>
      </c>
      <c r="AN61" s="584">
        <v>3232</v>
      </c>
      <c r="AO61" s="547" t="s">
        <v>37</v>
      </c>
      <c r="AP61" s="548" t="s">
        <v>26</v>
      </c>
      <c r="AQ61" s="129"/>
    </row>
    <row r="62" spans="1:43" ht="15.5">
      <c r="A62" s="710" t="s">
        <v>26</v>
      </c>
      <c r="B62" s="545" t="s">
        <v>26</v>
      </c>
      <c r="C62" s="1764" t="s">
        <v>175</v>
      </c>
      <c r="D62" s="597">
        <v>3496788</v>
      </c>
      <c r="E62" s="542">
        <v>1501377</v>
      </c>
      <c r="F62" s="542">
        <v>1995411</v>
      </c>
      <c r="G62" s="542">
        <v>1503331</v>
      </c>
      <c r="H62" s="542">
        <v>324491</v>
      </c>
      <c r="I62" s="542">
        <v>82383</v>
      </c>
      <c r="J62" s="542">
        <v>85206</v>
      </c>
      <c r="K62" s="542">
        <v>2970515</v>
      </c>
      <c r="L62" s="584">
        <v>526273</v>
      </c>
      <c r="M62" s="547" t="s">
        <v>38</v>
      </c>
      <c r="N62" s="548" t="s">
        <v>26</v>
      </c>
      <c r="O62" s="710" t="s">
        <v>26</v>
      </c>
      <c r="P62" s="545" t="s">
        <v>26</v>
      </c>
      <c r="Q62" s="1764" t="s">
        <v>175</v>
      </c>
      <c r="R62" s="597">
        <v>1555926</v>
      </c>
      <c r="S62" s="542">
        <v>362856</v>
      </c>
      <c r="T62" s="542">
        <v>1193070</v>
      </c>
      <c r="U62" s="542">
        <v>1072546</v>
      </c>
      <c r="V62" s="542">
        <v>14425</v>
      </c>
      <c r="W62" s="542">
        <v>32706</v>
      </c>
      <c r="X62" s="542">
        <v>73393</v>
      </c>
      <c r="Y62" s="542">
        <v>1346154</v>
      </c>
      <c r="Z62" s="584">
        <v>209772</v>
      </c>
      <c r="AA62" s="547" t="s">
        <v>38</v>
      </c>
      <c r="AB62" s="548" t="s">
        <v>26</v>
      </c>
      <c r="AC62" s="710" t="s">
        <v>26</v>
      </c>
      <c r="AD62" s="545" t="s">
        <v>26</v>
      </c>
      <c r="AE62" s="1764" t="s">
        <v>175</v>
      </c>
      <c r="AF62" s="597">
        <v>459024</v>
      </c>
      <c r="AG62" s="542">
        <v>340863</v>
      </c>
      <c r="AH62" s="542">
        <v>118161</v>
      </c>
      <c r="AI62" s="542">
        <v>3257</v>
      </c>
      <c r="AJ62" s="542">
        <v>184</v>
      </c>
      <c r="AK62" s="542">
        <v>85812</v>
      </c>
      <c r="AL62" s="542">
        <v>28908</v>
      </c>
      <c r="AM62" s="542">
        <v>456113</v>
      </c>
      <c r="AN62" s="584">
        <v>2911</v>
      </c>
      <c r="AO62" s="547" t="s">
        <v>38</v>
      </c>
      <c r="AP62" s="548" t="s">
        <v>26</v>
      </c>
      <c r="AQ62" s="129"/>
    </row>
    <row r="63" spans="1:43" ht="16.5" customHeight="1">
      <c r="A63" s="710" t="s">
        <v>26</v>
      </c>
      <c r="B63" s="545" t="s">
        <v>26</v>
      </c>
      <c r="C63" s="1764" t="s">
        <v>176</v>
      </c>
      <c r="D63" s="597">
        <v>3501471</v>
      </c>
      <c r="E63" s="542">
        <v>1550850</v>
      </c>
      <c r="F63" s="542">
        <v>1950621</v>
      </c>
      <c r="G63" s="542">
        <v>1506098</v>
      </c>
      <c r="H63" s="542">
        <v>281339</v>
      </c>
      <c r="I63" s="542">
        <v>87915</v>
      </c>
      <c r="J63" s="542">
        <v>75269</v>
      </c>
      <c r="K63" s="542">
        <v>2957616</v>
      </c>
      <c r="L63" s="584">
        <v>543855</v>
      </c>
      <c r="M63" s="547" t="s">
        <v>39</v>
      </c>
      <c r="N63" s="548" t="s">
        <v>26</v>
      </c>
      <c r="O63" s="710" t="s">
        <v>26</v>
      </c>
      <c r="P63" s="545" t="s">
        <v>26</v>
      </c>
      <c r="Q63" s="1764" t="s">
        <v>176</v>
      </c>
      <c r="R63" s="597">
        <v>1595846</v>
      </c>
      <c r="S63" s="542">
        <v>368741</v>
      </c>
      <c r="T63" s="542">
        <v>1227105</v>
      </c>
      <c r="U63" s="542">
        <v>1103932</v>
      </c>
      <c r="V63" s="542">
        <v>8079</v>
      </c>
      <c r="W63" s="542">
        <v>30432</v>
      </c>
      <c r="X63" s="542">
        <v>84662</v>
      </c>
      <c r="Y63" s="542">
        <v>1348632</v>
      </c>
      <c r="Z63" s="584">
        <v>247214</v>
      </c>
      <c r="AA63" s="547" t="s">
        <v>39</v>
      </c>
      <c r="AB63" s="548" t="s">
        <v>26</v>
      </c>
      <c r="AC63" s="710" t="s">
        <v>26</v>
      </c>
      <c r="AD63" s="545" t="s">
        <v>26</v>
      </c>
      <c r="AE63" s="1764" t="s">
        <v>176</v>
      </c>
      <c r="AF63" s="597">
        <v>463930</v>
      </c>
      <c r="AG63" s="542">
        <v>336990</v>
      </c>
      <c r="AH63" s="542">
        <v>126940</v>
      </c>
      <c r="AI63" s="542">
        <v>3096</v>
      </c>
      <c r="AJ63" s="542">
        <v>6153</v>
      </c>
      <c r="AK63" s="542">
        <v>94970</v>
      </c>
      <c r="AL63" s="542">
        <v>22721</v>
      </c>
      <c r="AM63" s="542">
        <v>462261</v>
      </c>
      <c r="AN63" s="584">
        <v>1669</v>
      </c>
      <c r="AO63" s="547" t="s">
        <v>39</v>
      </c>
      <c r="AP63" s="548" t="s">
        <v>26</v>
      </c>
      <c r="AQ63" s="129"/>
    </row>
    <row r="64" spans="1:43" ht="15.5">
      <c r="A64" s="710" t="s">
        <v>26</v>
      </c>
      <c r="B64" s="545" t="s">
        <v>26</v>
      </c>
      <c r="C64" s="1764" t="s">
        <v>177</v>
      </c>
      <c r="D64" s="597">
        <v>3538381</v>
      </c>
      <c r="E64" s="542">
        <v>1492626</v>
      </c>
      <c r="F64" s="542">
        <v>2045755</v>
      </c>
      <c r="G64" s="542">
        <v>1590510</v>
      </c>
      <c r="H64" s="542">
        <v>290259</v>
      </c>
      <c r="I64" s="542">
        <v>87219</v>
      </c>
      <c r="J64" s="542">
        <v>77767</v>
      </c>
      <c r="K64" s="542">
        <v>3001065</v>
      </c>
      <c r="L64" s="584">
        <v>537316</v>
      </c>
      <c r="M64" s="547" t="s">
        <v>40</v>
      </c>
      <c r="N64" s="548" t="s">
        <v>26</v>
      </c>
      <c r="O64" s="710" t="s">
        <v>26</v>
      </c>
      <c r="P64" s="545" t="s">
        <v>26</v>
      </c>
      <c r="Q64" s="1764" t="s">
        <v>177</v>
      </c>
      <c r="R64" s="597">
        <v>1714753</v>
      </c>
      <c r="S64" s="542">
        <v>379643</v>
      </c>
      <c r="T64" s="542">
        <v>1335110</v>
      </c>
      <c r="U64" s="542">
        <v>1202746</v>
      </c>
      <c r="V64" s="542">
        <v>11128</v>
      </c>
      <c r="W64" s="542">
        <v>39411</v>
      </c>
      <c r="X64" s="542">
        <v>81825</v>
      </c>
      <c r="Y64" s="542">
        <v>1463065</v>
      </c>
      <c r="Z64" s="584">
        <v>251688</v>
      </c>
      <c r="AA64" s="547" t="s">
        <v>40</v>
      </c>
      <c r="AB64" s="548" t="s">
        <v>26</v>
      </c>
      <c r="AC64" s="710" t="s">
        <v>26</v>
      </c>
      <c r="AD64" s="545" t="s">
        <v>26</v>
      </c>
      <c r="AE64" s="1764" t="s">
        <v>177</v>
      </c>
      <c r="AF64" s="597">
        <v>404445</v>
      </c>
      <c r="AG64" s="542">
        <v>294341</v>
      </c>
      <c r="AH64" s="542">
        <v>110104</v>
      </c>
      <c r="AI64" s="542">
        <v>3265</v>
      </c>
      <c r="AJ64" s="542">
        <v>4283</v>
      </c>
      <c r="AK64" s="542">
        <v>81800</v>
      </c>
      <c r="AL64" s="542">
        <v>20756</v>
      </c>
      <c r="AM64" s="542">
        <v>401344</v>
      </c>
      <c r="AN64" s="584">
        <v>3101</v>
      </c>
      <c r="AO64" s="547" t="s">
        <v>40</v>
      </c>
      <c r="AP64" s="548" t="s">
        <v>26</v>
      </c>
      <c r="AQ64" s="129"/>
    </row>
    <row r="65" spans="1:43" ht="15.5">
      <c r="A65" s="1765" t="s">
        <v>26</v>
      </c>
      <c r="B65" s="554" t="s">
        <v>26</v>
      </c>
      <c r="C65" s="1766" t="s">
        <v>178</v>
      </c>
      <c r="D65" s="558">
        <v>3708817</v>
      </c>
      <c r="E65" s="555">
        <v>1596472</v>
      </c>
      <c r="F65" s="555">
        <v>2112345</v>
      </c>
      <c r="G65" s="555">
        <v>1639519</v>
      </c>
      <c r="H65" s="555">
        <v>329758</v>
      </c>
      <c r="I65" s="555">
        <v>61550</v>
      </c>
      <c r="J65" s="555">
        <v>81518</v>
      </c>
      <c r="K65" s="555">
        <v>3152072</v>
      </c>
      <c r="L65" s="587">
        <v>556745</v>
      </c>
      <c r="M65" s="556" t="s">
        <v>41</v>
      </c>
      <c r="N65" s="557" t="s">
        <v>26</v>
      </c>
      <c r="O65" s="1765" t="s">
        <v>26</v>
      </c>
      <c r="P65" s="554" t="s">
        <v>26</v>
      </c>
      <c r="Q65" s="1766" t="s">
        <v>178</v>
      </c>
      <c r="R65" s="558">
        <v>1761729</v>
      </c>
      <c r="S65" s="555">
        <v>428367</v>
      </c>
      <c r="T65" s="555">
        <v>1333362</v>
      </c>
      <c r="U65" s="555">
        <v>1206580</v>
      </c>
      <c r="V65" s="555">
        <v>16324</v>
      </c>
      <c r="W65" s="555">
        <v>26235</v>
      </c>
      <c r="X65" s="555">
        <v>84223</v>
      </c>
      <c r="Y65" s="555">
        <v>1505545</v>
      </c>
      <c r="Z65" s="587">
        <v>256184</v>
      </c>
      <c r="AA65" s="556" t="s">
        <v>41</v>
      </c>
      <c r="AB65" s="557" t="s">
        <v>26</v>
      </c>
      <c r="AC65" s="1765" t="s">
        <v>26</v>
      </c>
      <c r="AD65" s="554" t="s">
        <v>26</v>
      </c>
      <c r="AE65" s="1766" t="s">
        <v>178</v>
      </c>
      <c r="AF65" s="558">
        <v>469315</v>
      </c>
      <c r="AG65" s="555">
        <v>372300</v>
      </c>
      <c r="AH65" s="555">
        <v>97015</v>
      </c>
      <c r="AI65" s="555">
        <v>3154</v>
      </c>
      <c r="AJ65" s="555">
        <v>425</v>
      </c>
      <c r="AK65" s="555">
        <v>68576</v>
      </c>
      <c r="AL65" s="555">
        <v>24860</v>
      </c>
      <c r="AM65" s="555">
        <v>467328</v>
      </c>
      <c r="AN65" s="587">
        <v>1987</v>
      </c>
      <c r="AO65" s="556" t="s">
        <v>41</v>
      </c>
      <c r="AP65" s="557" t="s">
        <v>26</v>
      </c>
      <c r="AQ65" s="129"/>
    </row>
    <row r="66" spans="1:43" s="1652" customFormat="1" ht="15.75" customHeight="1">
      <c r="A66" s="721"/>
      <c r="B66" s="721"/>
      <c r="C66" s="721"/>
      <c r="D66" s="655"/>
      <c r="E66" s="655"/>
      <c r="F66" s="655"/>
      <c r="G66" s="655"/>
      <c r="H66" s="655"/>
      <c r="I66" s="655"/>
      <c r="J66" s="655"/>
      <c r="K66" s="655"/>
      <c r="L66" s="655"/>
      <c r="M66" s="714"/>
      <c r="N66" s="598"/>
      <c r="O66" s="655"/>
      <c r="P66" s="655"/>
      <c r="Q66" s="655"/>
      <c r="R66" s="655"/>
      <c r="S66" s="655"/>
      <c r="T66" s="655"/>
      <c r="U66" s="655"/>
      <c r="V66" s="655"/>
      <c r="W66" s="655"/>
      <c r="X66" s="655"/>
      <c r="Y66" s="655"/>
      <c r="Z66" s="655"/>
      <c r="AA66" s="714"/>
      <c r="AB66" s="598"/>
      <c r="AC66" s="655"/>
      <c r="AD66" s="655"/>
      <c r="AE66" s="722"/>
      <c r="AF66" s="655"/>
      <c r="AG66" s="655"/>
      <c r="AH66" s="655"/>
      <c r="AI66" s="655"/>
      <c r="AJ66" s="655"/>
      <c r="AK66" s="655"/>
      <c r="AL66" s="655"/>
      <c r="AM66" s="655"/>
      <c r="AN66" s="655"/>
      <c r="AO66" s="714"/>
      <c r="AP66" s="598"/>
    </row>
    <row r="67" spans="1:43" s="1652" customFormat="1" ht="18.75" customHeight="1">
      <c r="A67" s="723" t="s">
        <v>254</v>
      </c>
      <c r="B67" s="723"/>
      <c r="C67" s="723"/>
      <c r="D67" s="658" t="s">
        <v>2046</v>
      </c>
      <c r="E67" s="724"/>
      <c r="F67" s="724"/>
      <c r="G67" s="724"/>
      <c r="H67" s="724"/>
      <c r="I67" s="724"/>
      <c r="J67" s="724"/>
      <c r="K67" s="724"/>
      <c r="L67" s="724"/>
      <c r="M67" s="725"/>
      <c r="N67" s="726"/>
      <c r="O67" s="727" t="s">
        <v>255</v>
      </c>
      <c r="P67" s="727"/>
      <c r="Q67" s="727"/>
      <c r="R67" s="658" t="s">
        <v>2047</v>
      </c>
      <c r="S67" s="724"/>
      <c r="T67" s="724"/>
      <c r="U67" s="724"/>
      <c r="V67" s="724"/>
      <c r="W67" s="724"/>
      <c r="X67" s="724"/>
      <c r="Y67" s="724"/>
      <c r="Z67" s="724"/>
      <c r="AA67" s="725"/>
      <c r="AB67" s="726"/>
      <c r="AC67" s="727" t="s">
        <v>256</v>
      </c>
      <c r="AD67" s="728"/>
      <c r="AE67" s="729"/>
      <c r="AF67" s="657" t="s">
        <v>2048</v>
      </c>
      <c r="AG67" s="672"/>
      <c r="AH67" s="672"/>
      <c r="AI67" s="672"/>
      <c r="AJ67" s="672"/>
      <c r="AK67" s="672"/>
      <c r="AL67" s="672"/>
      <c r="AM67" s="672"/>
      <c r="AN67" s="672"/>
      <c r="AO67" s="725"/>
      <c r="AP67" s="726"/>
    </row>
    <row r="68" spans="1:43" ht="18.75" customHeight="1">
      <c r="A68" s="702">
        <v>41275</v>
      </c>
      <c r="B68" s="529">
        <v>41275</v>
      </c>
      <c r="C68" s="703">
        <v>41275</v>
      </c>
      <c r="D68" s="595">
        <v>6726403</v>
      </c>
      <c r="E68" s="530">
        <v>2781973</v>
      </c>
      <c r="F68" s="530">
        <v>3944430</v>
      </c>
      <c r="G68" s="530">
        <v>3288999</v>
      </c>
      <c r="H68" s="530">
        <v>646363</v>
      </c>
      <c r="I68" s="535" t="s">
        <v>21</v>
      </c>
      <c r="J68" s="530">
        <v>9068</v>
      </c>
      <c r="K68" s="530">
        <v>5980300</v>
      </c>
      <c r="L68" s="533">
        <v>746103</v>
      </c>
      <c r="M68" s="531">
        <v>41275</v>
      </c>
      <c r="N68" s="532">
        <v>41275</v>
      </c>
      <c r="O68" s="702">
        <v>41275</v>
      </c>
      <c r="P68" s="529">
        <v>41275</v>
      </c>
      <c r="Q68" s="703">
        <v>41275</v>
      </c>
      <c r="R68" s="595">
        <v>1832029</v>
      </c>
      <c r="S68" s="530">
        <v>1689294</v>
      </c>
      <c r="T68" s="530">
        <v>142735</v>
      </c>
      <c r="U68" s="530" t="s">
        <v>21</v>
      </c>
      <c r="V68" s="530">
        <v>78553</v>
      </c>
      <c r="W68" s="530">
        <v>63947</v>
      </c>
      <c r="X68" s="530">
        <v>235</v>
      </c>
      <c r="Y68" s="530">
        <v>1832029</v>
      </c>
      <c r="Z68" s="533" t="s">
        <v>21</v>
      </c>
      <c r="AA68" s="531">
        <v>41275</v>
      </c>
      <c r="AB68" s="532">
        <v>41275</v>
      </c>
      <c r="AC68" s="702">
        <v>41275</v>
      </c>
      <c r="AD68" s="529">
        <v>41275</v>
      </c>
      <c r="AE68" s="703">
        <v>41275</v>
      </c>
      <c r="AF68" s="595">
        <v>27056142</v>
      </c>
      <c r="AG68" s="530">
        <v>23717704</v>
      </c>
      <c r="AH68" s="530">
        <v>3338438</v>
      </c>
      <c r="AI68" s="530">
        <v>80199</v>
      </c>
      <c r="AJ68" s="530">
        <v>3183668</v>
      </c>
      <c r="AK68" s="530" t="s">
        <v>2049</v>
      </c>
      <c r="AL68" s="530">
        <v>74571</v>
      </c>
      <c r="AM68" s="530">
        <v>27051070</v>
      </c>
      <c r="AN68" s="533">
        <v>5072</v>
      </c>
      <c r="AO68" s="590">
        <v>41275</v>
      </c>
      <c r="AP68" s="591">
        <v>41275</v>
      </c>
      <c r="AQ68" s="516"/>
    </row>
    <row r="69" spans="1:43" ht="15">
      <c r="A69" s="704"/>
      <c r="B69" s="534">
        <v>41640</v>
      </c>
      <c r="C69" s="705"/>
      <c r="D69" s="536">
        <v>6762534</v>
      </c>
      <c r="E69" s="535">
        <v>2648627</v>
      </c>
      <c r="F69" s="535">
        <v>4113907</v>
      </c>
      <c r="G69" s="535">
        <v>3348379</v>
      </c>
      <c r="H69" s="535">
        <v>759537</v>
      </c>
      <c r="I69" s="535" t="s">
        <v>21</v>
      </c>
      <c r="J69" s="535">
        <v>5991</v>
      </c>
      <c r="K69" s="535">
        <v>5966504</v>
      </c>
      <c r="L69" s="596">
        <v>796030</v>
      </c>
      <c r="M69" s="531">
        <v>41640</v>
      </c>
      <c r="N69" s="532">
        <v>41640</v>
      </c>
      <c r="O69" s="704"/>
      <c r="P69" s="534">
        <v>41640</v>
      </c>
      <c r="Q69" s="705"/>
      <c r="R69" s="536">
        <v>1664464</v>
      </c>
      <c r="S69" s="535">
        <v>1515349</v>
      </c>
      <c r="T69" s="535">
        <v>149115</v>
      </c>
      <c r="U69" s="535" t="s">
        <v>21</v>
      </c>
      <c r="V69" s="535">
        <v>87764</v>
      </c>
      <c r="W69" s="535">
        <v>60786</v>
      </c>
      <c r="X69" s="535">
        <v>565</v>
      </c>
      <c r="Y69" s="535">
        <v>1664464</v>
      </c>
      <c r="Z69" s="596" t="s">
        <v>21</v>
      </c>
      <c r="AA69" s="531">
        <v>41640</v>
      </c>
      <c r="AB69" s="532">
        <v>41640</v>
      </c>
      <c r="AC69" s="704"/>
      <c r="AD69" s="534">
        <v>41640</v>
      </c>
      <c r="AE69" s="705"/>
      <c r="AF69" s="536">
        <v>26082202</v>
      </c>
      <c r="AG69" s="535">
        <v>22915340</v>
      </c>
      <c r="AH69" s="535">
        <v>3166862</v>
      </c>
      <c r="AI69" s="535">
        <v>60298</v>
      </c>
      <c r="AJ69" s="535">
        <v>3041846</v>
      </c>
      <c r="AK69" s="535" t="s">
        <v>22</v>
      </c>
      <c r="AL69" s="535">
        <v>64718</v>
      </c>
      <c r="AM69" s="535">
        <v>26069365</v>
      </c>
      <c r="AN69" s="596">
        <v>12837</v>
      </c>
      <c r="AO69" s="531">
        <v>41640</v>
      </c>
      <c r="AP69" s="532">
        <v>41640</v>
      </c>
      <c r="AQ69" s="71"/>
    </row>
    <row r="70" spans="1:43" ht="15">
      <c r="A70" s="704"/>
      <c r="B70" s="534">
        <v>42005</v>
      </c>
      <c r="C70" s="705"/>
      <c r="D70" s="536">
        <v>6780518</v>
      </c>
      <c r="E70" s="535">
        <v>2677262</v>
      </c>
      <c r="F70" s="535">
        <v>4103256</v>
      </c>
      <c r="G70" s="535">
        <v>3223673</v>
      </c>
      <c r="H70" s="535">
        <v>868778</v>
      </c>
      <c r="I70" s="535" t="s">
        <v>21</v>
      </c>
      <c r="J70" s="535">
        <v>10805</v>
      </c>
      <c r="K70" s="535">
        <v>5991732</v>
      </c>
      <c r="L70" s="596">
        <v>788786</v>
      </c>
      <c r="M70" s="531">
        <v>42005</v>
      </c>
      <c r="N70" s="532">
        <v>42005</v>
      </c>
      <c r="O70" s="704"/>
      <c r="P70" s="534">
        <v>42005</v>
      </c>
      <c r="Q70" s="705"/>
      <c r="R70" s="536">
        <v>1696787</v>
      </c>
      <c r="S70" s="535">
        <v>1562960</v>
      </c>
      <c r="T70" s="535">
        <v>133827</v>
      </c>
      <c r="U70" s="535" t="s">
        <v>21</v>
      </c>
      <c r="V70" s="535">
        <v>76736</v>
      </c>
      <c r="W70" s="535">
        <v>56995</v>
      </c>
      <c r="X70" s="535">
        <v>96</v>
      </c>
      <c r="Y70" s="535">
        <v>1696026</v>
      </c>
      <c r="Z70" s="596">
        <v>761</v>
      </c>
      <c r="AA70" s="531">
        <v>42005</v>
      </c>
      <c r="AB70" s="532">
        <v>42005</v>
      </c>
      <c r="AC70" s="704"/>
      <c r="AD70" s="534">
        <v>42005</v>
      </c>
      <c r="AE70" s="705"/>
      <c r="AF70" s="536">
        <v>25538461</v>
      </c>
      <c r="AG70" s="535">
        <v>22549751</v>
      </c>
      <c r="AH70" s="535">
        <v>2988710</v>
      </c>
      <c r="AI70" s="535">
        <v>49926</v>
      </c>
      <c r="AJ70" s="535">
        <v>2895204</v>
      </c>
      <c r="AK70" s="535" t="s">
        <v>22</v>
      </c>
      <c r="AL70" s="535">
        <v>43580</v>
      </c>
      <c r="AM70" s="535">
        <v>25530850</v>
      </c>
      <c r="AN70" s="596">
        <v>7611</v>
      </c>
      <c r="AO70" s="531">
        <v>42005</v>
      </c>
      <c r="AP70" s="532">
        <v>42005</v>
      </c>
      <c r="AQ70" s="71"/>
    </row>
    <row r="71" spans="1:43" ht="15">
      <c r="A71" s="704"/>
      <c r="B71" s="534">
        <v>42370</v>
      </c>
      <c r="C71" s="705"/>
      <c r="D71" s="536">
        <v>6559133</v>
      </c>
      <c r="E71" s="535">
        <v>2244815</v>
      </c>
      <c r="F71" s="535">
        <v>4314318</v>
      </c>
      <c r="G71" s="535">
        <v>3182590</v>
      </c>
      <c r="H71" s="535">
        <v>1107797</v>
      </c>
      <c r="I71" s="535" t="s">
        <v>21</v>
      </c>
      <c r="J71" s="535">
        <v>23931</v>
      </c>
      <c r="K71" s="535">
        <v>5833868</v>
      </c>
      <c r="L71" s="596">
        <v>725265</v>
      </c>
      <c r="M71" s="531">
        <v>42370</v>
      </c>
      <c r="N71" s="532">
        <v>42370</v>
      </c>
      <c r="O71" s="704"/>
      <c r="P71" s="534">
        <v>42370</v>
      </c>
      <c r="Q71" s="705"/>
      <c r="R71" s="536">
        <v>1728123</v>
      </c>
      <c r="S71" s="535">
        <v>1573217</v>
      </c>
      <c r="T71" s="535">
        <v>154906</v>
      </c>
      <c r="U71" s="535" t="s">
        <v>21</v>
      </c>
      <c r="V71" s="535">
        <v>93891</v>
      </c>
      <c r="W71" s="535">
        <v>60918</v>
      </c>
      <c r="X71" s="535">
        <v>97</v>
      </c>
      <c r="Y71" s="535">
        <v>1727099</v>
      </c>
      <c r="Z71" s="596">
        <v>1024</v>
      </c>
      <c r="AA71" s="531">
        <v>42370</v>
      </c>
      <c r="AB71" s="532">
        <v>42370</v>
      </c>
      <c r="AC71" s="704"/>
      <c r="AD71" s="534">
        <v>42370</v>
      </c>
      <c r="AE71" s="705"/>
      <c r="AF71" s="536">
        <v>26084325</v>
      </c>
      <c r="AG71" s="535">
        <v>22908428</v>
      </c>
      <c r="AH71" s="535">
        <v>3175897</v>
      </c>
      <c r="AI71" s="535">
        <v>42696</v>
      </c>
      <c r="AJ71" s="535">
        <v>3108650</v>
      </c>
      <c r="AK71" s="535" t="s">
        <v>22</v>
      </c>
      <c r="AL71" s="535">
        <v>24551</v>
      </c>
      <c r="AM71" s="535">
        <v>26078262</v>
      </c>
      <c r="AN71" s="596">
        <v>6063</v>
      </c>
      <c r="AO71" s="531">
        <v>42370</v>
      </c>
      <c r="AP71" s="532">
        <v>42370</v>
      </c>
      <c r="AQ71" s="71"/>
    </row>
    <row r="72" spans="1:43" ht="15">
      <c r="A72" s="704"/>
      <c r="B72" s="534">
        <v>42736</v>
      </c>
      <c r="C72" s="705"/>
      <c r="D72" s="536">
        <v>6580370</v>
      </c>
      <c r="E72" s="535">
        <v>2144819</v>
      </c>
      <c r="F72" s="535">
        <v>4435551</v>
      </c>
      <c r="G72" s="535">
        <v>3101548</v>
      </c>
      <c r="H72" s="535">
        <v>1320478</v>
      </c>
      <c r="I72" s="535" t="s">
        <v>21</v>
      </c>
      <c r="J72" s="535">
        <v>13525</v>
      </c>
      <c r="K72" s="535">
        <v>5810272</v>
      </c>
      <c r="L72" s="596">
        <v>770098</v>
      </c>
      <c r="M72" s="531">
        <v>42736</v>
      </c>
      <c r="N72" s="532">
        <v>42736</v>
      </c>
      <c r="O72" s="704"/>
      <c r="P72" s="534">
        <v>42736</v>
      </c>
      <c r="Q72" s="705"/>
      <c r="R72" s="536">
        <v>1738690</v>
      </c>
      <c r="S72" s="535">
        <v>1571256</v>
      </c>
      <c r="T72" s="535">
        <v>167434</v>
      </c>
      <c r="U72" s="535" t="s">
        <v>21</v>
      </c>
      <c r="V72" s="535">
        <v>101527</v>
      </c>
      <c r="W72" s="535">
        <v>65808</v>
      </c>
      <c r="X72" s="535">
        <v>99</v>
      </c>
      <c r="Y72" s="535">
        <v>1737681</v>
      </c>
      <c r="Z72" s="596">
        <v>1009</v>
      </c>
      <c r="AA72" s="531">
        <v>42736</v>
      </c>
      <c r="AB72" s="532">
        <v>42736</v>
      </c>
      <c r="AC72" s="704"/>
      <c r="AD72" s="534">
        <v>42736</v>
      </c>
      <c r="AE72" s="705"/>
      <c r="AF72" s="536">
        <v>26912255</v>
      </c>
      <c r="AG72" s="535">
        <v>23610721</v>
      </c>
      <c r="AH72" s="535">
        <v>3301534</v>
      </c>
      <c r="AI72" s="535">
        <v>51648</v>
      </c>
      <c r="AJ72" s="535">
        <v>3219215</v>
      </c>
      <c r="AK72" s="535" t="s">
        <v>22</v>
      </c>
      <c r="AL72" s="535">
        <v>30671</v>
      </c>
      <c r="AM72" s="535">
        <v>26889657</v>
      </c>
      <c r="AN72" s="596">
        <v>22598</v>
      </c>
      <c r="AO72" s="531">
        <v>42736</v>
      </c>
      <c r="AP72" s="532">
        <v>42736</v>
      </c>
      <c r="AQ72" s="71"/>
    </row>
    <row r="73" spans="1:43" ht="7.5" customHeight="1">
      <c r="A73" s="706"/>
      <c r="B73" s="649"/>
      <c r="C73" s="707"/>
      <c r="D73" s="597"/>
      <c r="E73" s="542"/>
      <c r="F73" s="542"/>
      <c r="G73" s="542"/>
      <c r="H73" s="542"/>
      <c r="I73" s="542"/>
      <c r="J73" s="542"/>
      <c r="K73" s="542"/>
      <c r="L73" s="584"/>
      <c r="M73" s="539"/>
      <c r="N73" s="540"/>
      <c r="O73" s="706"/>
      <c r="P73" s="649"/>
      <c r="Q73" s="707"/>
      <c r="R73" s="597"/>
      <c r="S73" s="542"/>
      <c r="T73" s="542"/>
      <c r="U73" s="542"/>
      <c r="V73" s="542"/>
      <c r="W73" s="542"/>
      <c r="X73" s="542"/>
      <c r="Y73" s="542"/>
      <c r="Z73" s="584"/>
      <c r="AA73" s="539"/>
      <c r="AB73" s="540"/>
      <c r="AC73" s="706"/>
      <c r="AD73" s="649"/>
      <c r="AE73" s="707"/>
      <c r="AF73" s="597"/>
      <c r="AG73" s="542"/>
      <c r="AH73" s="542"/>
      <c r="AI73" s="542"/>
      <c r="AJ73" s="542"/>
      <c r="AK73" s="542" t="s">
        <v>22</v>
      </c>
      <c r="AL73" s="542"/>
      <c r="AM73" s="542"/>
      <c r="AN73" s="584"/>
      <c r="AO73" s="539"/>
      <c r="AP73" s="540"/>
      <c r="AQ73" s="71"/>
    </row>
    <row r="74" spans="1:43" ht="15.5">
      <c r="A74" s="708">
        <v>42095</v>
      </c>
      <c r="B74" s="541">
        <v>42095</v>
      </c>
      <c r="C74" s="709">
        <v>42095</v>
      </c>
      <c r="D74" s="597">
        <v>6702649</v>
      </c>
      <c r="E74" s="542">
        <v>2569278</v>
      </c>
      <c r="F74" s="542">
        <v>4133371</v>
      </c>
      <c r="G74" s="542">
        <v>3195895</v>
      </c>
      <c r="H74" s="542">
        <v>926000</v>
      </c>
      <c r="I74" s="542" t="s">
        <v>21</v>
      </c>
      <c r="J74" s="542">
        <v>11476</v>
      </c>
      <c r="K74" s="542">
        <v>5925308</v>
      </c>
      <c r="L74" s="584">
        <v>777341</v>
      </c>
      <c r="M74" s="543">
        <v>42095</v>
      </c>
      <c r="N74" s="544">
        <v>42095</v>
      </c>
      <c r="O74" s="708">
        <v>42095</v>
      </c>
      <c r="P74" s="541">
        <v>42095</v>
      </c>
      <c r="Q74" s="709">
        <v>42095</v>
      </c>
      <c r="R74" s="597">
        <v>1693484</v>
      </c>
      <c r="S74" s="542">
        <v>1556982</v>
      </c>
      <c r="T74" s="542">
        <v>136502</v>
      </c>
      <c r="U74" s="542" t="s">
        <v>21</v>
      </c>
      <c r="V74" s="542">
        <v>76484</v>
      </c>
      <c r="W74" s="542">
        <v>59910</v>
      </c>
      <c r="X74" s="542">
        <v>108</v>
      </c>
      <c r="Y74" s="542">
        <v>1692425</v>
      </c>
      <c r="Z74" s="584">
        <v>1059</v>
      </c>
      <c r="AA74" s="543">
        <v>42095</v>
      </c>
      <c r="AB74" s="544">
        <v>42095</v>
      </c>
      <c r="AC74" s="708">
        <v>42095</v>
      </c>
      <c r="AD74" s="541">
        <v>42095</v>
      </c>
      <c r="AE74" s="709">
        <v>42095</v>
      </c>
      <c r="AF74" s="597">
        <v>25570525</v>
      </c>
      <c r="AG74" s="542">
        <v>22573360</v>
      </c>
      <c r="AH74" s="542">
        <v>2997165</v>
      </c>
      <c r="AI74" s="542">
        <v>42930</v>
      </c>
      <c r="AJ74" s="542">
        <v>2920229</v>
      </c>
      <c r="AK74" s="542" t="s">
        <v>22</v>
      </c>
      <c r="AL74" s="542">
        <v>34006</v>
      </c>
      <c r="AM74" s="542">
        <v>25564690</v>
      </c>
      <c r="AN74" s="584">
        <v>5835</v>
      </c>
      <c r="AO74" s="543">
        <v>42095</v>
      </c>
      <c r="AP74" s="544">
        <v>42095</v>
      </c>
      <c r="AQ74" s="129"/>
    </row>
    <row r="75" spans="1:43" ht="15.5">
      <c r="A75" s="706"/>
      <c r="B75" s="541">
        <v>42461</v>
      </c>
      <c r="C75" s="707"/>
      <c r="D75" s="597">
        <v>6518725</v>
      </c>
      <c r="E75" s="542">
        <v>2200172</v>
      </c>
      <c r="F75" s="542">
        <v>4318553</v>
      </c>
      <c r="G75" s="542">
        <v>3155743</v>
      </c>
      <c r="H75" s="542">
        <v>1139833</v>
      </c>
      <c r="I75" s="542" t="s">
        <v>21</v>
      </c>
      <c r="J75" s="542">
        <v>22977</v>
      </c>
      <c r="K75" s="542">
        <v>5812601</v>
      </c>
      <c r="L75" s="584">
        <v>706124</v>
      </c>
      <c r="M75" s="543">
        <v>42461</v>
      </c>
      <c r="N75" s="544">
        <v>42461</v>
      </c>
      <c r="O75" s="706"/>
      <c r="P75" s="541">
        <v>42461</v>
      </c>
      <c r="Q75" s="707"/>
      <c r="R75" s="597">
        <v>1741331</v>
      </c>
      <c r="S75" s="542">
        <v>1581359</v>
      </c>
      <c r="T75" s="542">
        <v>159972</v>
      </c>
      <c r="U75" s="542" t="s">
        <v>21</v>
      </c>
      <c r="V75" s="542">
        <v>100082</v>
      </c>
      <c r="W75" s="542">
        <v>59793</v>
      </c>
      <c r="X75" s="542">
        <v>97</v>
      </c>
      <c r="Y75" s="542">
        <v>1740312</v>
      </c>
      <c r="Z75" s="584">
        <v>1019</v>
      </c>
      <c r="AA75" s="543">
        <v>42461</v>
      </c>
      <c r="AB75" s="544">
        <v>42461</v>
      </c>
      <c r="AC75" s="706"/>
      <c r="AD75" s="541">
        <v>42461</v>
      </c>
      <c r="AE75" s="707"/>
      <c r="AF75" s="597">
        <v>26242643</v>
      </c>
      <c r="AG75" s="542">
        <v>22991850</v>
      </c>
      <c r="AH75" s="542">
        <v>3250793</v>
      </c>
      <c r="AI75" s="542">
        <v>47348</v>
      </c>
      <c r="AJ75" s="542">
        <v>3176470</v>
      </c>
      <c r="AK75" s="542" t="s">
        <v>22</v>
      </c>
      <c r="AL75" s="542">
        <v>26975</v>
      </c>
      <c r="AM75" s="542">
        <v>26236230</v>
      </c>
      <c r="AN75" s="584">
        <v>6413</v>
      </c>
      <c r="AO75" s="543">
        <v>42461</v>
      </c>
      <c r="AP75" s="544">
        <v>42461</v>
      </c>
      <c r="AQ75" s="129"/>
    </row>
    <row r="76" spans="1:43" ht="7.5" customHeight="1">
      <c r="A76" s="706"/>
      <c r="B76" s="649"/>
      <c r="C76" s="707"/>
      <c r="D76" s="597"/>
      <c r="E76" s="542"/>
      <c r="F76" s="542"/>
      <c r="G76" s="542"/>
      <c r="H76" s="542"/>
      <c r="I76" s="542"/>
      <c r="J76" s="542"/>
      <c r="K76" s="542"/>
      <c r="L76" s="584"/>
      <c r="M76" s="539"/>
      <c r="N76" s="540"/>
      <c r="O76" s="706"/>
      <c r="P76" s="649"/>
      <c r="Q76" s="707"/>
      <c r="R76" s="597"/>
      <c r="S76" s="542"/>
      <c r="T76" s="542"/>
      <c r="U76" s="542"/>
      <c r="V76" s="542"/>
      <c r="W76" s="542"/>
      <c r="X76" s="542"/>
      <c r="Y76" s="542"/>
      <c r="Z76" s="584"/>
      <c r="AA76" s="539"/>
      <c r="AB76" s="540"/>
      <c r="AC76" s="706"/>
      <c r="AD76" s="649"/>
      <c r="AE76" s="707"/>
      <c r="AF76" s="597"/>
      <c r="AG76" s="542"/>
      <c r="AH76" s="542"/>
      <c r="AI76" s="542"/>
      <c r="AJ76" s="542"/>
      <c r="AK76" s="542" t="s">
        <v>22</v>
      </c>
      <c r="AL76" s="542"/>
      <c r="AM76" s="542"/>
      <c r="AN76" s="584"/>
      <c r="AO76" s="539"/>
      <c r="AP76" s="540"/>
      <c r="AQ76" s="129"/>
    </row>
    <row r="77" spans="1:43" ht="15.5">
      <c r="A77" s="710" t="s">
        <v>1582</v>
      </c>
      <c r="B77" s="545" t="s">
        <v>23</v>
      </c>
      <c r="C77" s="546" t="s">
        <v>163</v>
      </c>
      <c r="D77" s="597">
        <v>1598111</v>
      </c>
      <c r="E77" s="542">
        <v>500856</v>
      </c>
      <c r="F77" s="542">
        <v>1097255</v>
      </c>
      <c r="G77" s="542">
        <v>781673</v>
      </c>
      <c r="H77" s="542">
        <v>313483</v>
      </c>
      <c r="I77" s="542" t="s">
        <v>21</v>
      </c>
      <c r="J77" s="542">
        <v>2099</v>
      </c>
      <c r="K77" s="542">
        <v>1410395</v>
      </c>
      <c r="L77" s="584">
        <v>187716</v>
      </c>
      <c r="M77" s="547" t="s">
        <v>25</v>
      </c>
      <c r="N77" s="548" t="s">
        <v>1583</v>
      </c>
      <c r="O77" s="710" t="s">
        <v>1582</v>
      </c>
      <c r="P77" s="545" t="s">
        <v>23</v>
      </c>
      <c r="Q77" s="546" t="s">
        <v>163</v>
      </c>
      <c r="R77" s="597">
        <v>420293</v>
      </c>
      <c r="S77" s="542">
        <v>381202</v>
      </c>
      <c r="T77" s="542">
        <v>39091</v>
      </c>
      <c r="U77" s="542" t="s">
        <v>21</v>
      </c>
      <c r="V77" s="542">
        <v>23581</v>
      </c>
      <c r="W77" s="542">
        <v>15487</v>
      </c>
      <c r="X77" s="542">
        <v>23</v>
      </c>
      <c r="Y77" s="542">
        <v>420000</v>
      </c>
      <c r="Z77" s="584">
        <v>293</v>
      </c>
      <c r="AA77" s="547" t="s">
        <v>25</v>
      </c>
      <c r="AB77" s="548" t="s">
        <v>1583</v>
      </c>
      <c r="AC77" s="710" t="s">
        <v>1582</v>
      </c>
      <c r="AD77" s="545" t="s">
        <v>23</v>
      </c>
      <c r="AE77" s="546" t="s">
        <v>163</v>
      </c>
      <c r="AF77" s="597">
        <v>6442992</v>
      </c>
      <c r="AG77" s="542">
        <v>5594677</v>
      </c>
      <c r="AH77" s="542">
        <v>848315</v>
      </c>
      <c r="AI77" s="542">
        <v>16215</v>
      </c>
      <c r="AJ77" s="542">
        <v>824584</v>
      </c>
      <c r="AK77" s="542" t="s">
        <v>22</v>
      </c>
      <c r="AL77" s="542">
        <v>7516</v>
      </c>
      <c r="AM77" s="542">
        <v>6441643</v>
      </c>
      <c r="AN77" s="584">
        <v>1349</v>
      </c>
      <c r="AO77" s="547" t="s">
        <v>25</v>
      </c>
      <c r="AP77" s="548" t="s">
        <v>1583</v>
      </c>
      <c r="AQ77" s="129"/>
    </row>
    <row r="78" spans="1:43" ht="15.5">
      <c r="A78" s="711" t="s">
        <v>26</v>
      </c>
      <c r="B78" s="549" t="s">
        <v>26</v>
      </c>
      <c r="C78" s="546" t="s">
        <v>164</v>
      </c>
      <c r="D78" s="597">
        <v>1605202</v>
      </c>
      <c r="E78" s="542">
        <v>571694</v>
      </c>
      <c r="F78" s="542">
        <v>1033508</v>
      </c>
      <c r="G78" s="542">
        <v>692740</v>
      </c>
      <c r="H78" s="542">
        <v>336408</v>
      </c>
      <c r="I78" s="542" t="s">
        <v>21</v>
      </c>
      <c r="J78" s="542">
        <v>4360</v>
      </c>
      <c r="K78" s="542">
        <v>1421290</v>
      </c>
      <c r="L78" s="584">
        <v>183912</v>
      </c>
      <c r="M78" s="547" t="s">
        <v>27</v>
      </c>
      <c r="N78" s="548" t="s">
        <v>26</v>
      </c>
      <c r="O78" s="711" t="s">
        <v>26</v>
      </c>
      <c r="P78" s="549" t="s">
        <v>26</v>
      </c>
      <c r="Q78" s="546" t="s">
        <v>164</v>
      </c>
      <c r="R78" s="597">
        <v>452508</v>
      </c>
      <c r="S78" s="542">
        <v>406711</v>
      </c>
      <c r="T78" s="542">
        <v>45797</v>
      </c>
      <c r="U78" s="542" t="s">
        <v>21</v>
      </c>
      <c r="V78" s="542">
        <v>26485</v>
      </c>
      <c r="W78" s="542">
        <v>19285</v>
      </c>
      <c r="X78" s="542">
        <v>27</v>
      </c>
      <c r="Y78" s="542">
        <v>452281</v>
      </c>
      <c r="Z78" s="584">
        <v>227</v>
      </c>
      <c r="AA78" s="547" t="s">
        <v>27</v>
      </c>
      <c r="AB78" s="548" t="s">
        <v>26</v>
      </c>
      <c r="AC78" s="711" t="s">
        <v>26</v>
      </c>
      <c r="AD78" s="549" t="s">
        <v>26</v>
      </c>
      <c r="AE78" s="546" t="s">
        <v>164</v>
      </c>
      <c r="AF78" s="597">
        <v>6412240</v>
      </c>
      <c r="AG78" s="542">
        <v>5638080</v>
      </c>
      <c r="AH78" s="542">
        <v>774160</v>
      </c>
      <c r="AI78" s="542">
        <v>11798</v>
      </c>
      <c r="AJ78" s="542">
        <v>755279</v>
      </c>
      <c r="AK78" s="542" t="s">
        <v>22</v>
      </c>
      <c r="AL78" s="542">
        <v>7083</v>
      </c>
      <c r="AM78" s="542">
        <v>6410272</v>
      </c>
      <c r="AN78" s="584">
        <v>1968</v>
      </c>
      <c r="AO78" s="547" t="s">
        <v>27</v>
      </c>
      <c r="AP78" s="548" t="s">
        <v>26</v>
      </c>
      <c r="AQ78" s="133"/>
    </row>
    <row r="79" spans="1:43" ht="15.5">
      <c r="A79" s="711" t="s">
        <v>26</v>
      </c>
      <c r="B79" s="549" t="s">
        <v>26</v>
      </c>
      <c r="C79" s="546" t="s">
        <v>165</v>
      </c>
      <c r="D79" s="597">
        <v>1767462</v>
      </c>
      <c r="E79" s="542">
        <v>561926</v>
      </c>
      <c r="F79" s="542">
        <v>1205536</v>
      </c>
      <c r="G79" s="542">
        <v>840388</v>
      </c>
      <c r="H79" s="542">
        <v>361490</v>
      </c>
      <c r="I79" s="542" t="s">
        <v>21</v>
      </c>
      <c r="J79" s="542">
        <v>3658</v>
      </c>
      <c r="K79" s="542">
        <v>1560054</v>
      </c>
      <c r="L79" s="584">
        <v>207408</v>
      </c>
      <c r="M79" s="547" t="s">
        <v>28</v>
      </c>
      <c r="N79" s="548" t="s">
        <v>26</v>
      </c>
      <c r="O79" s="711" t="s">
        <v>26</v>
      </c>
      <c r="P79" s="549" t="s">
        <v>26</v>
      </c>
      <c r="Q79" s="546" t="s">
        <v>165</v>
      </c>
      <c r="R79" s="597">
        <v>446495</v>
      </c>
      <c r="S79" s="542">
        <v>405277</v>
      </c>
      <c r="T79" s="542">
        <v>41218</v>
      </c>
      <c r="U79" s="542" t="s">
        <v>21</v>
      </c>
      <c r="V79" s="542">
        <v>26088</v>
      </c>
      <c r="W79" s="542">
        <v>15103</v>
      </c>
      <c r="X79" s="542">
        <v>27</v>
      </c>
      <c r="Y79" s="542">
        <v>446265</v>
      </c>
      <c r="Z79" s="584">
        <v>230</v>
      </c>
      <c r="AA79" s="547" t="s">
        <v>28</v>
      </c>
      <c r="AB79" s="548" t="s">
        <v>26</v>
      </c>
      <c r="AC79" s="711" t="s">
        <v>26</v>
      </c>
      <c r="AD79" s="549" t="s">
        <v>26</v>
      </c>
      <c r="AE79" s="546" t="s">
        <v>165</v>
      </c>
      <c r="AF79" s="597">
        <v>7319877</v>
      </c>
      <c r="AG79" s="542">
        <v>6447497</v>
      </c>
      <c r="AH79" s="542">
        <v>872380</v>
      </c>
      <c r="AI79" s="542">
        <v>10222</v>
      </c>
      <c r="AJ79" s="542">
        <v>852334</v>
      </c>
      <c r="AK79" s="542" t="s">
        <v>22</v>
      </c>
      <c r="AL79" s="542">
        <v>9824</v>
      </c>
      <c r="AM79" s="542">
        <v>7316774</v>
      </c>
      <c r="AN79" s="584">
        <v>3103</v>
      </c>
      <c r="AO79" s="547" t="s">
        <v>28</v>
      </c>
      <c r="AP79" s="548" t="s">
        <v>26</v>
      </c>
      <c r="AQ79" s="129"/>
    </row>
    <row r="80" spans="1:43" ht="15.5">
      <c r="A80" s="711" t="s">
        <v>26</v>
      </c>
      <c r="B80" s="549" t="s">
        <v>26</v>
      </c>
      <c r="C80" s="546" t="s">
        <v>166</v>
      </c>
      <c r="D80" s="597">
        <v>1609595</v>
      </c>
      <c r="E80" s="542">
        <v>510343</v>
      </c>
      <c r="F80" s="542">
        <v>1099252</v>
      </c>
      <c r="G80" s="542">
        <v>786747</v>
      </c>
      <c r="H80" s="542">
        <v>309097</v>
      </c>
      <c r="I80" s="542" t="s">
        <v>21</v>
      </c>
      <c r="J80" s="542">
        <v>3408</v>
      </c>
      <c r="K80" s="542">
        <v>1418533</v>
      </c>
      <c r="L80" s="584">
        <v>191062</v>
      </c>
      <c r="M80" s="547" t="s">
        <v>29</v>
      </c>
      <c r="N80" s="548" t="s">
        <v>26</v>
      </c>
      <c r="O80" s="711" t="s">
        <v>26</v>
      </c>
      <c r="P80" s="549" t="s">
        <v>26</v>
      </c>
      <c r="Q80" s="546" t="s">
        <v>166</v>
      </c>
      <c r="R80" s="597">
        <v>419394</v>
      </c>
      <c r="S80" s="542">
        <v>378066</v>
      </c>
      <c r="T80" s="542">
        <v>41328</v>
      </c>
      <c r="U80" s="542" t="s">
        <v>21</v>
      </c>
      <c r="V80" s="542">
        <v>25373</v>
      </c>
      <c r="W80" s="542">
        <v>15933</v>
      </c>
      <c r="X80" s="542">
        <v>22</v>
      </c>
      <c r="Y80" s="542">
        <v>419135</v>
      </c>
      <c r="Z80" s="584">
        <v>259</v>
      </c>
      <c r="AA80" s="547" t="s">
        <v>29</v>
      </c>
      <c r="AB80" s="548" t="s">
        <v>26</v>
      </c>
      <c r="AC80" s="711" t="s">
        <v>26</v>
      </c>
      <c r="AD80" s="549" t="s">
        <v>26</v>
      </c>
      <c r="AE80" s="546" t="s">
        <v>166</v>
      </c>
      <c r="AF80" s="597">
        <v>6737146</v>
      </c>
      <c r="AG80" s="542">
        <v>5930467</v>
      </c>
      <c r="AH80" s="542">
        <v>806679</v>
      </c>
      <c r="AI80" s="542">
        <v>13413</v>
      </c>
      <c r="AJ80" s="542">
        <v>787018</v>
      </c>
      <c r="AK80" s="542" t="s">
        <v>22</v>
      </c>
      <c r="AL80" s="542">
        <v>6248</v>
      </c>
      <c r="AM80" s="542">
        <v>6720968</v>
      </c>
      <c r="AN80" s="584">
        <v>16178</v>
      </c>
      <c r="AO80" s="547" t="s">
        <v>29</v>
      </c>
      <c r="AP80" s="548" t="s">
        <v>26</v>
      </c>
      <c r="AQ80" s="129"/>
    </row>
    <row r="81" spans="1:43" ht="7.5" customHeight="1">
      <c r="A81" s="712"/>
      <c r="B81" s="550"/>
      <c r="C81" s="551"/>
      <c r="D81" s="597"/>
      <c r="E81" s="542"/>
      <c r="F81" s="542"/>
      <c r="G81" s="542"/>
      <c r="H81" s="542"/>
      <c r="I81" s="542"/>
      <c r="J81" s="542"/>
      <c r="K81" s="542"/>
      <c r="L81" s="584"/>
      <c r="M81" s="552"/>
      <c r="N81" s="553"/>
      <c r="O81" s="712"/>
      <c r="P81" s="550"/>
      <c r="Q81" s="551"/>
      <c r="R81" s="597"/>
      <c r="S81" s="542"/>
      <c r="T81" s="542"/>
      <c r="U81" s="542"/>
      <c r="V81" s="542"/>
      <c r="W81" s="542"/>
      <c r="X81" s="542"/>
      <c r="Y81" s="542"/>
      <c r="Z81" s="584"/>
      <c r="AA81" s="552"/>
      <c r="AB81" s="553"/>
      <c r="AC81" s="712"/>
      <c r="AD81" s="550"/>
      <c r="AE81" s="551"/>
      <c r="AF81" s="597"/>
      <c r="AG81" s="542"/>
      <c r="AH81" s="542"/>
      <c r="AI81" s="542"/>
      <c r="AJ81" s="542"/>
      <c r="AK81" s="542" t="s">
        <v>22</v>
      </c>
      <c r="AL81" s="542"/>
      <c r="AM81" s="542"/>
      <c r="AN81" s="584"/>
      <c r="AO81" s="552"/>
      <c r="AP81" s="553"/>
      <c r="AQ81" s="129"/>
    </row>
    <row r="82" spans="1:43" ht="15.5">
      <c r="A82" s="711" t="s">
        <v>1582</v>
      </c>
      <c r="B82" s="549" t="s">
        <v>23</v>
      </c>
      <c r="C82" s="1764" t="s">
        <v>167</v>
      </c>
      <c r="D82" s="597">
        <v>539954</v>
      </c>
      <c r="E82" s="542">
        <v>177481</v>
      </c>
      <c r="F82" s="542">
        <v>362473</v>
      </c>
      <c r="G82" s="542">
        <v>263100</v>
      </c>
      <c r="H82" s="542">
        <v>99359</v>
      </c>
      <c r="I82" s="542" t="s">
        <v>21</v>
      </c>
      <c r="J82" s="542">
        <v>14</v>
      </c>
      <c r="K82" s="542">
        <v>477474</v>
      </c>
      <c r="L82" s="584">
        <v>62480</v>
      </c>
      <c r="M82" s="547" t="s">
        <v>30</v>
      </c>
      <c r="N82" s="548" t="s">
        <v>1583</v>
      </c>
      <c r="O82" s="711" t="s">
        <v>1582</v>
      </c>
      <c r="P82" s="549" t="s">
        <v>23</v>
      </c>
      <c r="Q82" s="1764" t="s">
        <v>167</v>
      </c>
      <c r="R82" s="597">
        <v>139053</v>
      </c>
      <c r="S82" s="542">
        <v>125330</v>
      </c>
      <c r="T82" s="542">
        <v>13723</v>
      </c>
      <c r="U82" s="542" t="s">
        <v>21</v>
      </c>
      <c r="V82" s="542">
        <v>8982</v>
      </c>
      <c r="W82" s="542">
        <v>4734</v>
      </c>
      <c r="X82" s="542">
        <v>7</v>
      </c>
      <c r="Y82" s="542">
        <v>138951</v>
      </c>
      <c r="Z82" s="584">
        <v>102</v>
      </c>
      <c r="AA82" s="547" t="s">
        <v>30</v>
      </c>
      <c r="AB82" s="548" t="s">
        <v>1583</v>
      </c>
      <c r="AC82" s="711" t="s">
        <v>1582</v>
      </c>
      <c r="AD82" s="549" t="s">
        <v>23</v>
      </c>
      <c r="AE82" s="1764" t="s">
        <v>167</v>
      </c>
      <c r="AF82" s="597">
        <v>2089861</v>
      </c>
      <c r="AG82" s="542">
        <v>1822527</v>
      </c>
      <c r="AH82" s="542">
        <v>267334</v>
      </c>
      <c r="AI82" s="542">
        <v>4680</v>
      </c>
      <c r="AJ82" s="542">
        <v>260368</v>
      </c>
      <c r="AK82" s="542" t="s">
        <v>22</v>
      </c>
      <c r="AL82" s="542">
        <v>2286</v>
      </c>
      <c r="AM82" s="542">
        <v>2089511</v>
      </c>
      <c r="AN82" s="584">
        <v>350</v>
      </c>
      <c r="AO82" s="547" t="s">
        <v>30</v>
      </c>
      <c r="AP82" s="548" t="s">
        <v>1583</v>
      </c>
      <c r="AQ82" s="133"/>
    </row>
    <row r="83" spans="1:43" ht="15.5">
      <c r="A83" s="710" t="s">
        <v>26</v>
      </c>
      <c r="B83" s="545" t="s">
        <v>26</v>
      </c>
      <c r="C83" s="1764" t="s">
        <v>168</v>
      </c>
      <c r="D83" s="597">
        <v>497590</v>
      </c>
      <c r="E83" s="542">
        <v>151750</v>
      </c>
      <c r="F83" s="542">
        <v>345840</v>
      </c>
      <c r="G83" s="542">
        <v>243697</v>
      </c>
      <c r="H83" s="542">
        <v>100940</v>
      </c>
      <c r="I83" s="542" t="s">
        <v>21</v>
      </c>
      <c r="J83" s="542">
        <v>1203</v>
      </c>
      <c r="K83" s="542">
        <v>439886</v>
      </c>
      <c r="L83" s="584">
        <v>57704</v>
      </c>
      <c r="M83" s="547" t="s">
        <v>31</v>
      </c>
      <c r="N83" s="548" t="s">
        <v>26</v>
      </c>
      <c r="O83" s="710" t="s">
        <v>26</v>
      </c>
      <c r="P83" s="545" t="s">
        <v>26</v>
      </c>
      <c r="Q83" s="1764" t="s">
        <v>168</v>
      </c>
      <c r="R83" s="597">
        <v>133685</v>
      </c>
      <c r="S83" s="542">
        <v>124140</v>
      </c>
      <c r="T83" s="542">
        <v>9545</v>
      </c>
      <c r="U83" s="542" t="s">
        <v>21</v>
      </c>
      <c r="V83" s="542">
        <v>5110</v>
      </c>
      <c r="W83" s="542">
        <v>4427</v>
      </c>
      <c r="X83" s="542">
        <v>8</v>
      </c>
      <c r="Y83" s="542">
        <v>133590</v>
      </c>
      <c r="Z83" s="584">
        <v>95</v>
      </c>
      <c r="AA83" s="547" t="s">
        <v>31</v>
      </c>
      <c r="AB83" s="548" t="s">
        <v>26</v>
      </c>
      <c r="AC83" s="710" t="s">
        <v>26</v>
      </c>
      <c r="AD83" s="545" t="s">
        <v>26</v>
      </c>
      <c r="AE83" s="1764" t="s">
        <v>168</v>
      </c>
      <c r="AF83" s="597">
        <v>2093211</v>
      </c>
      <c r="AG83" s="542">
        <v>1815405</v>
      </c>
      <c r="AH83" s="542">
        <v>277806</v>
      </c>
      <c r="AI83" s="542">
        <v>5855</v>
      </c>
      <c r="AJ83" s="542">
        <v>269357</v>
      </c>
      <c r="AK83" s="542" t="s">
        <v>22</v>
      </c>
      <c r="AL83" s="542">
        <v>2594</v>
      </c>
      <c r="AM83" s="542">
        <v>2092809</v>
      </c>
      <c r="AN83" s="584">
        <v>402</v>
      </c>
      <c r="AO83" s="547" t="s">
        <v>31</v>
      </c>
      <c r="AP83" s="548" t="s">
        <v>26</v>
      </c>
      <c r="AQ83" s="129"/>
    </row>
    <row r="84" spans="1:43" ht="15.5">
      <c r="A84" s="710" t="s">
        <v>26</v>
      </c>
      <c r="B84" s="545" t="s">
        <v>26</v>
      </c>
      <c r="C84" s="1764" t="s">
        <v>169</v>
      </c>
      <c r="D84" s="597">
        <v>560567</v>
      </c>
      <c r="E84" s="542">
        <v>171625</v>
      </c>
      <c r="F84" s="542">
        <v>388942</v>
      </c>
      <c r="G84" s="542">
        <v>274876</v>
      </c>
      <c r="H84" s="542">
        <v>113184</v>
      </c>
      <c r="I84" s="542" t="s">
        <v>21</v>
      </c>
      <c r="J84" s="542">
        <v>882</v>
      </c>
      <c r="K84" s="542">
        <v>493035</v>
      </c>
      <c r="L84" s="584">
        <v>67532</v>
      </c>
      <c r="M84" s="547" t="s">
        <v>32</v>
      </c>
      <c r="N84" s="548" t="s">
        <v>26</v>
      </c>
      <c r="O84" s="710" t="s">
        <v>26</v>
      </c>
      <c r="P84" s="545" t="s">
        <v>26</v>
      </c>
      <c r="Q84" s="1764" t="s">
        <v>169</v>
      </c>
      <c r="R84" s="597">
        <v>147555</v>
      </c>
      <c r="S84" s="542">
        <v>131732</v>
      </c>
      <c r="T84" s="542">
        <v>15823</v>
      </c>
      <c r="U84" s="542" t="s">
        <v>21</v>
      </c>
      <c r="V84" s="542">
        <v>9489</v>
      </c>
      <c r="W84" s="542">
        <v>6326</v>
      </c>
      <c r="X84" s="542">
        <v>8</v>
      </c>
      <c r="Y84" s="542">
        <v>147459</v>
      </c>
      <c r="Z84" s="584">
        <v>96</v>
      </c>
      <c r="AA84" s="547" t="s">
        <v>32</v>
      </c>
      <c r="AB84" s="548" t="s">
        <v>26</v>
      </c>
      <c r="AC84" s="710" t="s">
        <v>26</v>
      </c>
      <c r="AD84" s="545" t="s">
        <v>26</v>
      </c>
      <c r="AE84" s="1764" t="s">
        <v>169</v>
      </c>
      <c r="AF84" s="597">
        <v>2259920</v>
      </c>
      <c r="AG84" s="542">
        <v>1956745</v>
      </c>
      <c r="AH84" s="542">
        <v>303175</v>
      </c>
      <c r="AI84" s="542">
        <v>5680</v>
      </c>
      <c r="AJ84" s="542">
        <v>294859</v>
      </c>
      <c r="AK84" s="542" t="s">
        <v>22</v>
      </c>
      <c r="AL84" s="542">
        <v>2636</v>
      </c>
      <c r="AM84" s="542">
        <v>2259323</v>
      </c>
      <c r="AN84" s="584">
        <v>597</v>
      </c>
      <c r="AO84" s="547" t="s">
        <v>32</v>
      </c>
      <c r="AP84" s="548" t="s">
        <v>26</v>
      </c>
      <c r="AQ84" s="129"/>
    </row>
    <row r="85" spans="1:43" ht="15.5">
      <c r="A85" s="710" t="s">
        <v>26</v>
      </c>
      <c r="B85" s="545" t="s">
        <v>26</v>
      </c>
      <c r="C85" s="1764" t="s">
        <v>170</v>
      </c>
      <c r="D85" s="597">
        <v>537989</v>
      </c>
      <c r="E85" s="542">
        <v>193186</v>
      </c>
      <c r="F85" s="542">
        <v>344803</v>
      </c>
      <c r="G85" s="542">
        <v>231131</v>
      </c>
      <c r="H85" s="542">
        <v>110043</v>
      </c>
      <c r="I85" s="542" t="s">
        <v>21</v>
      </c>
      <c r="J85" s="542">
        <v>3629</v>
      </c>
      <c r="K85" s="542">
        <v>474264</v>
      </c>
      <c r="L85" s="584">
        <v>63725</v>
      </c>
      <c r="M85" s="547" t="s">
        <v>33</v>
      </c>
      <c r="N85" s="548" t="s">
        <v>26</v>
      </c>
      <c r="O85" s="710" t="s">
        <v>26</v>
      </c>
      <c r="P85" s="545" t="s">
        <v>26</v>
      </c>
      <c r="Q85" s="1764" t="s">
        <v>170</v>
      </c>
      <c r="R85" s="597">
        <v>146936</v>
      </c>
      <c r="S85" s="542">
        <v>132442</v>
      </c>
      <c r="T85" s="542">
        <v>14494</v>
      </c>
      <c r="U85" s="542" t="s">
        <v>21</v>
      </c>
      <c r="V85" s="542">
        <v>7952</v>
      </c>
      <c r="W85" s="542">
        <v>6533</v>
      </c>
      <c r="X85" s="542">
        <v>9</v>
      </c>
      <c r="Y85" s="542">
        <v>146854</v>
      </c>
      <c r="Z85" s="584">
        <v>82</v>
      </c>
      <c r="AA85" s="547" t="s">
        <v>33</v>
      </c>
      <c r="AB85" s="548" t="s">
        <v>26</v>
      </c>
      <c r="AC85" s="710" t="s">
        <v>26</v>
      </c>
      <c r="AD85" s="545" t="s">
        <v>26</v>
      </c>
      <c r="AE85" s="1764" t="s">
        <v>170</v>
      </c>
      <c r="AF85" s="597">
        <v>2063500</v>
      </c>
      <c r="AG85" s="542">
        <v>1809611</v>
      </c>
      <c r="AH85" s="542">
        <v>253889</v>
      </c>
      <c r="AI85" s="542">
        <v>2958</v>
      </c>
      <c r="AJ85" s="542">
        <v>248432</v>
      </c>
      <c r="AK85" s="542" t="s">
        <v>22</v>
      </c>
      <c r="AL85" s="542">
        <v>2499</v>
      </c>
      <c r="AM85" s="542">
        <v>2062921</v>
      </c>
      <c r="AN85" s="584">
        <v>579</v>
      </c>
      <c r="AO85" s="547" t="s">
        <v>33</v>
      </c>
      <c r="AP85" s="548" t="s">
        <v>26</v>
      </c>
      <c r="AQ85" s="129"/>
    </row>
    <row r="86" spans="1:43" ht="15.5">
      <c r="A86" s="710" t="s">
        <v>26</v>
      </c>
      <c r="B86" s="545" t="s">
        <v>26</v>
      </c>
      <c r="C86" s="1764" t="s">
        <v>171</v>
      </c>
      <c r="D86" s="597">
        <v>531901</v>
      </c>
      <c r="E86" s="542">
        <v>189529</v>
      </c>
      <c r="F86" s="542">
        <v>342372</v>
      </c>
      <c r="G86" s="542">
        <v>235473</v>
      </c>
      <c r="H86" s="542">
        <v>106712</v>
      </c>
      <c r="I86" s="542" t="s">
        <v>21</v>
      </c>
      <c r="J86" s="542">
        <v>187</v>
      </c>
      <c r="K86" s="542">
        <v>479543</v>
      </c>
      <c r="L86" s="584">
        <v>52358</v>
      </c>
      <c r="M86" s="547" t="s">
        <v>34</v>
      </c>
      <c r="N86" s="548" t="s">
        <v>26</v>
      </c>
      <c r="O86" s="710" t="s">
        <v>26</v>
      </c>
      <c r="P86" s="545" t="s">
        <v>26</v>
      </c>
      <c r="Q86" s="1764" t="s">
        <v>171</v>
      </c>
      <c r="R86" s="597">
        <v>152559</v>
      </c>
      <c r="S86" s="542">
        <v>135649</v>
      </c>
      <c r="T86" s="542">
        <v>16910</v>
      </c>
      <c r="U86" s="542" t="s">
        <v>21</v>
      </c>
      <c r="V86" s="542">
        <v>9511</v>
      </c>
      <c r="W86" s="542">
        <v>7390</v>
      </c>
      <c r="X86" s="542">
        <v>9</v>
      </c>
      <c r="Y86" s="542">
        <v>152484</v>
      </c>
      <c r="Z86" s="584">
        <v>75</v>
      </c>
      <c r="AA86" s="547" t="s">
        <v>34</v>
      </c>
      <c r="AB86" s="548" t="s">
        <v>26</v>
      </c>
      <c r="AC86" s="710" t="s">
        <v>26</v>
      </c>
      <c r="AD86" s="545" t="s">
        <v>26</v>
      </c>
      <c r="AE86" s="1764" t="s">
        <v>171</v>
      </c>
      <c r="AF86" s="597">
        <v>2041439</v>
      </c>
      <c r="AG86" s="542">
        <v>1805314</v>
      </c>
      <c r="AH86" s="542">
        <v>236125</v>
      </c>
      <c r="AI86" s="542">
        <v>5629</v>
      </c>
      <c r="AJ86" s="542">
        <v>228578</v>
      </c>
      <c r="AK86" s="542" t="s">
        <v>22</v>
      </c>
      <c r="AL86" s="542">
        <v>1918</v>
      </c>
      <c r="AM86" s="542">
        <v>2040760</v>
      </c>
      <c r="AN86" s="584">
        <v>679</v>
      </c>
      <c r="AO86" s="547" t="s">
        <v>34</v>
      </c>
      <c r="AP86" s="548" t="s">
        <v>26</v>
      </c>
      <c r="AQ86" s="129"/>
    </row>
    <row r="87" spans="1:43" ht="15.5">
      <c r="A87" s="710" t="s">
        <v>26</v>
      </c>
      <c r="B87" s="545" t="s">
        <v>26</v>
      </c>
      <c r="C87" s="1764" t="s">
        <v>172</v>
      </c>
      <c r="D87" s="597">
        <v>535312</v>
      </c>
      <c r="E87" s="542">
        <v>188979</v>
      </c>
      <c r="F87" s="542">
        <v>346333</v>
      </c>
      <c r="G87" s="542">
        <v>226136</v>
      </c>
      <c r="H87" s="542">
        <v>119653</v>
      </c>
      <c r="I87" s="542" t="s">
        <v>21</v>
      </c>
      <c r="J87" s="542">
        <v>544</v>
      </c>
      <c r="K87" s="542">
        <v>467483</v>
      </c>
      <c r="L87" s="584">
        <v>67829</v>
      </c>
      <c r="M87" s="547" t="s">
        <v>35</v>
      </c>
      <c r="N87" s="548" t="s">
        <v>26</v>
      </c>
      <c r="O87" s="710" t="s">
        <v>26</v>
      </c>
      <c r="P87" s="545" t="s">
        <v>26</v>
      </c>
      <c r="Q87" s="1764" t="s">
        <v>172</v>
      </c>
      <c r="R87" s="597">
        <v>153013</v>
      </c>
      <c r="S87" s="542">
        <v>138620</v>
      </c>
      <c r="T87" s="542">
        <v>14393</v>
      </c>
      <c r="U87" s="542" t="s">
        <v>21</v>
      </c>
      <c r="V87" s="542">
        <v>9022</v>
      </c>
      <c r="W87" s="542">
        <v>5362</v>
      </c>
      <c r="X87" s="542">
        <v>9</v>
      </c>
      <c r="Y87" s="542">
        <v>152943</v>
      </c>
      <c r="Z87" s="584">
        <v>70</v>
      </c>
      <c r="AA87" s="547" t="s">
        <v>35</v>
      </c>
      <c r="AB87" s="548" t="s">
        <v>26</v>
      </c>
      <c r="AC87" s="710" t="s">
        <v>26</v>
      </c>
      <c r="AD87" s="545" t="s">
        <v>26</v>
      </c>
      <c r="AE87" s="1764" t="s">
        <v>172</v>
      </c>
      <c r="AF87" s="597">
        <v>2307301</v>
      </c>
      <c r="AG87" s="542">
        <v>2023155</v>
      </c>
      <c r="AH87" s="542">
        <v>284146</v>
      </c>
      <c r="AI87" s="542">
        <v>3211</v>
      </c>
      <c r="AJ87" s="542">
        <v>278269</v>
      </c>
      <c r="AK87" s="542" t="s">
        <v>22</v>
      </c>
      <c r="AL87" s="542">
        <v>2666</v>
      </c>
      <c r="AM87" s="542">
        <v>2306591</v>
      </c>
      <c r="AN87" s="584">
        <v>710</v>
      </c>
      <c r="AO87" s="547" t="s">
        <v>35</v>
      </c>
      <c r="AP87" s="548" t="s">
        <v>26</v>
      </c>
      <c r="AQ87" s="129"/>
    </row>
    <row r="88" spans="1:43" ht="15.5">
      <c r="A88" s="710" t="s">
        <v>26</v>
      </c>
      <c r="B88" s="545" t="s">
        <v>26</v>
      </c>
      <c r="C88" s="1764" t="s">
        <v>173</v>
      </c>
      <c r="D88" s="597">
        <v>590810</v>
      </c>
      <c r="E88" s="542">
        <v>190088</v>
      </c>
      <c r="F88" s="542">
        <v>400722</v>
      </c>
      <c r="G88" s="542">
        <v>275740</v>
      </c>
      <c r="H88" s="542">
        <v>123442</v>
      </c>
      <c r="I88" s="542" t="s">
        <v>21</v>
      </c>
      <c r="J88" s="542">
        <v>1540</v>
      </c>
      <c r="K88" s="542">
        <v>520587</v>
      </c>
      <c r="L88" s="584">
        <v>70223</v>
      </c>
      <c r="M88" s="547" t="s">
        <v>36</v>
      </c>
      <c r="N88" s="548" t="s">
        <v>26</v>
      </c>
      <c r="O88" s="710" t="s">
        <v>26</v>
      </c>
      <c r="P88" s="545" t="s">
        <v>26</v>
      </c>
      <c r="Q88" s="1764" t="s">
        <v>173</v>
      </c>
      <c r="R88" s="597">
        <v>152679</v>
      </c>
      <c r="S88" s="542">
        <v>137377</v>
      </c>
      <c r="T88" s="542">
        <v>15302</v>
      </c>
      <c r="U88" s="542" t="s">
        <v>21</v>
      </c>
      <c r="V88" s="542">
        <v>9133</v>
      </c>
      <c r="W88" s="542">
        <v>6160</v>
      </c>
      <c r="X88" s="542">
        <v>9</v>
      </c>
      <c r="Y88" s="542">
        <v>152598</v>
      </c>
      <c r="Z88" s="584">
        <v>81</v>
      </c>
      <c r="AA88" s="547" t="s">
        <v>36</v>
      </c>
      <c r="AB88" s="548" t="s">
        <v>26</v>
      </c>
      <c r="AC88" s="710" t="s">
        <v>26</v>
      </c>
      <c r="AD88" s="545" t="s">
        <v>26</v>
      </c>
      <c r="AE88" s="1764" t="s">
        <v>173</v>
      </c>
      <c r="AF88" s="597">
        <v>2563396</v>
      </c>
      <c r="AG88" s="542">
        <v>2259548</v>
      </c>
      <c r="AH88" s="542">
        <v>303848</v>
      </c>
      <c r="AI88" s="542">
        <v>4636</v>
      </c>
      <c r="AJ88" s="542">
        <v>295780</v>
      </c>
      <c r="AK88" s="542" t="s">
        <v>22</v>
      </c>
      <c r="AL88" s="542">
        <v>3432</v>
      </c>
      <c r="AM88" s="542">
        <v>2562643</v>
      </c>
      <c r="AN88" s="584">
        <v>753</v>
      </c>
      <c r="AO88" s="547" t="s">
        <v>36</v>
      </c>
      <c r="AP88" s="548" t="s">
        <v>26</v>
      </c>
      <c r="AQ88" s="129"/>
    </row>
    <row r="89" spans="1:43" ht="15.5">
      <c r="A89" s="710" t="s">
        <v>26</v>
      </c>
      <c r="B89" s="545" t="s">
        <v>26</v>
      </c>
      <c r="C89" s="1764" t="s">
        <v>174</v>
      </c>
      <c r="D89" s="597">
        <v>604560</v>
      </c>
      <c r="E89" s="542">
        <v>191628</v>
      </c>
      <c r="F89" s="542">
        <v>412932</v>
      </c>
      <c r="G89" s="542">
        <v>290676</v>
      </c>
      <c r="H89" s="542">
        <v>120626</v>
      </c>
      <c r="I89" s="542" t="s">
        <v>21</v>
      </c>
      <c r="J89" s="542">
        <v>1630</v>
      </c>
      <c r="K89" s="542">
        <v>534026</v>
      </c>
      <c r="L89" s="584">
        <v>70534</v>
      </c>
      <c r="M89" s="547" t="s">
        <v>37</v>
      </c>
      <c r="N89" s="548" t="s">
        <v>26</v>
      </c>
      <c r="O89" s="710" t="s">
        <v>26</v>
      </c>
      <c r="P89" s="545" t="s">
        <v>26</v>
      </c>
      <c r="Q89" s="1764" t="s">
        <v>174</v>
      </c>
      <c r="R89" s="597">
        <v>148909</v>
      </c>
      <c r="S89" s="542">
        <v>135270</v>
      </c>
      <c r="T89" s="542">
        <v>13639</v>
      </c>
      <c r="U89" s="542" t="s">
        <v>21</v>
      </c>
      <c r="V89" s="542">
        <v>8828</v>
      </c>
      <c r="W89" s="542">
        <v>4802</v>
      </c>
      <c r="X89" s="542">
        <v>9</v>
      </c>
      <c r="Y89" s="542">
        <v>148828</v>
      </c>
      <c r="Z89" s="584">
        <v>81</v>
      </c>
      <c r="AA89" s="547" t="s">
        <v>37</v>
      </c>
      <c r="AB89" s="548" t="s">
        <v>26</v>
      </c>
      <c r="AC89" s="710" t="s">
        <v>26</v>
      </c>
      <c r="AD89" s="545" t="s">
        <v>26</v>
      </c>
      <c r="AE89" s="1764" t="s">
        <v>174</v>
      </c>
      <c r="AF89" s="597">
        <v>2376099</v>
      </c>
      <c r="AG89" s="542">
        <v>2102513</v>
      </c>
      <c r="AH89" s="542">
        <v>273586</v>
      </c>
      <c r="AI89" s="542">
        <v>3095</v>
      </c>
      <c r="AJ89" s="542">
        <v>266993</v>
      </c>
      <c r="AK89" s="542" t="s">
        <v>22</v>
      </c>
      <c r="AL89" s="542">
        <v>3498</v>
      </c>
      <c r="AM89" s="542">
        <v>2375034</v>
      </c>
      <c r="AN89" s="584">
        <v>1065</v>
      </c>
      <c r="AO89" s="547" t="s">
        <v>37</v>
      </c>
      <c r="AP89" s="548" t="s">
        <v>26</v>
      </c>
      <c r="AQ89" s="129"/>
    </row>
    <row r="90" spans="1:43" ht="15.5">
      <c r="A90" s="710" t="s">
        <v>26</v>
      </c>
      <c r="B90" s="545" t="s">
        <v>26</v>
      </c>
      <c r="C90" s="1764" t="s">
        <v>175</v>
      </c>
      <c r="D90" s="597">
        <v>572092</v>
      </c>
      <c r="E90" s="542">
        <v>180210</v>
      </c>
      <c r="F90" s="542">
        <v>391882</v>
      </c>
      <c r="G90" s="542">
        <v>273972</v>
      </c>
      <c r="H90" s="542">
        <v>117422</v>
      </c>
      <c r="I90" s="542" t="s">
        <v>21</v>
      </c>
      <c r="J90" s="542">
        <v>488</v>
      </c>
      <c r="K90" s="542">
        <v>505441</v>
      </c>
      <c r="L90" s="584">
        <v>66651</v>
      </c>
      <c r="M90" s="547" t="s">
        <v>38</v>
      </c>
      <c r="N90" s="548" t="s">
        <v>26</v>
      </c>
      <c r="O90" s="710" t="s">
        <v>26</v>
      </c>
      <c r="P90" s="545" t="s">
        <v>26</v>
      </c>
      <c r="Q90" s="1764" t="s">
        <v>175</v>
      </c>
      <c r="R90" s="597">
        <v>144907</v>
      </c>
      <c r="S90" s="542">
        <v>132630</v>
      </c>
      <c r="T90" s="542">
        <v>12277</v>
      </c>
      <c r="U90" s="542" t="s">
        <v>21</v>
      </c>
      <c r="V90" s="542">
        <v>8127</v>
      </c>
      <c r="W90" s="542">
        <v>4141</v>
      </c>
      <c r="X90" s="542">
        <v>9</v>
      </c>
      <c r="Y90" s="542">
        <v>144839</v>
      </c>
      <c r="Z90" s="584">
        <v>68</v>
      </c>
      <c r="AA90" s="547" t="s">
        <v>38</v>
      </c>
      <c r="AB90" s="548" t="s">
        <v>26</v>
      </c>
      <c r="AC90" s="710" t="s">
        <v>26</v>
      </c>
      <c r="AD90" s="545" t="s">
        <v>26</v>
      </c>
      <c r="AE90" s="1764" t="s">
        <v>175</v>
      </c>
      <c r="AF90" s="597">
        <v>2380382</v>
      </c>
      <c r="AG90" s="542">
        <v>2085436</v>
      </c>
      <c r="AH90" s="542">
        <v>294946</v>
      </c>
      <c r="AI90" s="542">
        <v>2491</v>
      </c>
      <c r="AJ90" s="542">
        <v>289561</v>
      </c>
      <c r="AK90" s="542" t="s">
        <v>22</v>
      </c>
      <c r="AL90" s="542">
        <v>2894</v>
      </c>
      <c r="AM90" s="542">
        <v>2379097</v>
      </c>
      <c r="AN90" s="584">
        <v>1285</v>
      </c>
      <c r="AO90" s="547" t="s">
        <v>38</v>
      </c>
      <c r="AP90" s="548" t="s">
        <v>26</v>
      </c>
      <c r="AQ90" s="129"/>
    </row>
    <row r="91" spans="1:43" ht="15.5">
      <c r="A91" s="710" t="s">
        <v>26</v>
      </c>
      <c r="B91" s="545" t="s">
        <v>26</v>
      </c>
      <c r="C91" s="1764" t="s">
        <v>176</v>
      </c>
      <c r="D91" s="597">
        <v>549825</v>
      </c>
      <c r="E91" s="542">
        <v>184594</v>
      </c>
      <c r="F91" s="542">
        <v>365231</v>
      </c>
      <c r="G91" s="542">
        <v>278138</v>
      </c>
      <c r="H91" s="542">
        <v>86841</v>
      </c>
      <c r="I91" s="542" t="s">
        <v>21</v>
      </c>
      <c r="J91" s="542">
        <v>252</v>
      </c>
      <c r="K91" s="542">
        <v>488763</v>
      </c>
      <c r="L91" s="584">
        <v>61062</v>
      </c>
      <c r="M91" s="547" t="s">
        <v>39</v>
      </c>
      <c r="N91" s="548" t="s">
        <v>26</v>
      </c>
      <c r="O91" s="710" t="s">
        <v>26</v>
      </c>
      <c r="P91" s="545" t="s">
        <v>26</v>
      </c>
      <c r="Q91" s="1764" t="s">
        <v>176</v>
      </c>
      <c r="R91" s="597">
        <v>146413</v>
      </c>
      <c r="S91" s="542">
        <v>134246</v>
      </c>
      <c r="T91" s="542">
        <v>12167</v>
      </c>
      <c r="U91" s="542" t="s">
        <v>21</v>
      </c>
      <c r="V91" s="542">
        <v>8216</v>
      </c>
      <c r="W91" s="542">
        <v>3944</v>
      </c>
      <c r="X91" s="542">
        <v>7</v>
      </c>
      <c r="Y91" s="542">
        <v>146338</v>
      </c>
      <c r="Z91" s="584">
        <v>75</v>
      </c>
      <c r="AA91" s="547" t="s">
        <v>39</v>
      </c>
      <c r="AB91" s="548" t="s">
        <v>26</v>
      </c>
      <c r="AC91" s="710" t="s">
        <v>26</v>
      </c>
      <c r="AD91" s="545" t="s">
        <v>26</v>
      </c>
      <c r="AE91" s="1764" t="s">
        <v>176</v>
      </c>
      <c r="AF91" s="597">
        <v>2284696</v>
      </c>
      <c r="AG91" s="542">
        <v>2014948</v>
      </c>
      <c r="AH91" s="542">
        <v>269748</v>
      </c>
      <c r="AI91" s="542">
        <v>4745</v>
      </c>
      <c r="AJ91" s="542">
        <v>263099</v>
      </c>
      <c r="AK91" s="542" t="s">
        <v>22</v>
      </c>
      <c r="AL91" s="542">
        <v>1904</v>
      </c>
      <c r="AM91" s="542">
        <v>2278894</v>
      </c>
      <c r="AN91" s="584">
        <v>5802</v>
      </c>
      <c r="AO91" s="547" t="s">
        <v>39</v>
      </c>
      <c r="AP91" s="548" t="s">
        <v>26</v>
      </c>
      <c r="AQ91" s="129"/>
    </row>
    <row r="92" spans="1:43" ht="15.5">
      <c r="A92" s="710" t="s">
        <v>26</v>
      </c>
      <c r="B92" s="545" t="s">
        <v>26</v>
      </c>
      <c r="C92" s="1764" t="s">
        <v>177</v>
      </c>
      <c r="D92" s="597">
        <v>508755</v>
      </c>
      <c r="E92" s="542">
        <v>158888</v>
      </c>
      <c r="F92" s="542">
        <v>349867</v>
      </c>
      <c r="G92" s="542">
        <v>247300</v>
      </c>
      <c r="H92" s="542">
        <v>100039</v>
      </c>
      <c r="I92" s="542" t="s">
        <v>21</v>
      </c>
      <c r="J92" s="542">
        <v>2528</v>
      </c>
      <c r="K92" s="542">
        <v>444360</v>
      </c>
      <c r="L92" s="584">
        <v>64395</v>
      </c>
      <c r="M92" s="547" t="s">
        <v>40</v>
      </c>
      <c r="N92" s="548" t="s">
        <v>26</v>
      </c>
      <c r="O92" s="710" t="s">
        <v>26</v>
      </c>
      <c r="P92" s="545" t="s">
        <v>26</v>
      </c>
      <c r="Q92" s="1764" t="s">
        <v>177</v>
      </c>
      <c r="R92" s="597">
        <v>141213</v>
      </c>
      <c r="S92" s="542">
        <v>127485</v>
      </c>
      <c r="T92" s="542">
        <v>13728</v>
      </c>
      <c r="U92" s="542" t="s">
        <v>21</v>
      </c>
      <c r="V92" s="542">
        <v>8311</v>
      </c>
      <c r="W92" s="542">
        <v>5409</v>
      </c>
      <c r="X92" s="542">
        <v>8</v>
      </c>
      <c r="Y92" s="542">
        <v>141128</v>
      </c>
      <c r="Z92" s="584">
        <v>85</v>
      </c>
      <c r="AA92" s="547" t="s">
        <v>40</v>
      </c>
      <c r="AB92" s="548" t="s">
        <v>26</v>
      </c>
      <c r="AC92" s="710" t="s">
        <v>26</v>
      </c>
      <c r="AD92" s="545" t="s">
        <v>26</v>
      </c>
      <c r="AE92" s="1764" t="s">
        <v>177</v>
      </c>
      <c r="AF92" s="597">
        <v>2220320</v>
      </c>
      <c r="AG92" s="542">
        <v>1951292</v>
      </c>
      <c r="AH92" s="542">
        <v>269028</v>
      </c>
      <c r="AI92" s="542">
        <v>4186</v>
      </c>
      <c r="AJ92" s="542">
        <v>262918</v>
      </c>
      <c r="AK92" s="542" t="s">
        <v>22</v>
      </c>
      <c r="AL92" s="542">
        <v>1924</v>
      </c>
      <c r="AM92" s="542">
        <v>2215343</v>
      </c>
      <c r="AN92" s="584">
        <v>4977</v>
      </c>
      <c r="AO92" s="547" t="s">
        <v>40</v>
      </c>
      <c r="AP92" s="548" t="s">
        <v>26</v>
      </c>
      <c r="AQ92" s="129"/>
    </row>
    <row r="93" spans="1:43" ht="15.5">
      <c r="A93" s="1765" t="s">
        <v>26</v>
      </c>
      <c r="B93" s="554" t="s">
        <v>26</v>
      </c>
      <c r="C93" s="1766" t="s">
        <v>178</v>
      </c>
      <c r="D93" s="558">
        <v>551015</v>
      </c>
      <c r="E93" s="555">
        <v>166861</v>
      </c>
      <c r="F93" s="555">
        <v>384154</v>
      </c>
      <c r="G93" s="555">
        <v>261309</v>
      </c>
      <c r="H93" s="555">
        <v>122217</v>
      </c>
      <c r="I93" s="555" t="s">
        <v>21</v>
      </c>
      <c r="J93" s="555">
        <v>628</v>
      </c>
      <c r="K93" s="555">
        <v>485410</v>
      </c>
      <c r="L93" s="587">
        <v>65605</v>
      </c>
      <c r="M93" s="556" t="s">
        <v>41</v>
      </c>
      <c r="N93" s="557" t="s">
        <v>26</v>
      </c>
      <c r="O93" s="1765" t="s">
        <v>26</v>
      </c>
      <c r="P93" s="554" t="s">
        <v>26</v>
      </c>
      <c r="Q93" s="1766" t="s">
        <v>178</v>
      </c>
      <c r="R93" s="558">
        <v>131768</v>
      </c>
      <c r="S93" s="555">
        <v>116335</v>
      </c>
      <c r="T93" s="555">
        <v>15433</v>
      </c>
      <c r="U93" s="555" t="s">
        <v>21</v>
      </c>
      <c r="V93" s="555">
        <v>8846</v>
      </c>
      <c r="W93" s="555">
        <v>6580</v>
      </c>
      <c r="X93" s="555">
        <v>7</v>
      </c>
      <c r="Y93" s="555">
        <v>131669</v>
      </c>
      <c r="Z93" s="587">
        <v>99</v>
      </c>
      <c r="AA93" s="556" t="s">
        <v>41</v>
      </c>
      <c r="AB93" s="557" t="s">
        <v>26</v>
      </c>
      <c r="AC93" s="1765" t="s">
        <v>26</v>
      </c>
      <c r="AD93" s="554" t="s">
        <v>26</v>
      </c>
      <c r="AE93" s="1766" t="s">
        <v>178</v>
      </c>
      <c r="AF93" s="558">
        <v>2232130</v>
      </c>
      <c r="AG93" s="555">
        <v>1964227</v>
      </c>
      <c r="AH93" s="555">
        <v>267903</v>
      </c>
      <c r="AI93" s="555">
        <v>4482</v>
      </c>
      <c r="AJ93" s="555">
        <v>261001</v>
      </c>
      <c r="AK93" s="555" t="s">
        <v>22</v>
      </c>
      <c r="AL93" s="555">
        <v>2420</v>
      </c>
      <c r="AM93" s="555">
        <v>2226731</v>
      </c>
      <c r="AN93" s="587">
        <v>5399</v>
      </c>
      <c r="AO93" s="556" t="s">
        <v>41</v>
      </c>
      <c r="AP93" s="557" t="s">
        <v>26</v>
      </c>
      <c r="AQ93" s="129"/>
    </row>
    <row r="94" spans="1:43" ht="15.75" customHeight="1">
      <c r="M94" s="730"/>
      <c r="N94" s="683"/>
      <c r="AA94" s="730"/>
      <c r="AB94" s="683"/>
      <c r="AO94" s="730"/>
      <c r="AP94" s="683"/>
    </row>
  </sheetData>
  <mergeCells count="6">
    <mergeCell ref="AO7:AP11"/>
    <mergeCell ref="A7:C11"/>
    <mergeCell ref="M7:N11"/>
    <mergeCell ref="O7:Q11"/>
    <mergeCell ref="AA7:AB11"/>
    <mergeCell ref="AC7:AE11"/>
  </mergeCells>
  <phoneticPr fontId="94"/>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colBreaks count="5" manualBreakCount="5">
    <brk id="7" max="93" man="1"/>
    <brk id="14" max="93" man="1"/>
    <brk id="21" max="93" man="1"/>
    <brk id="28" max="93" man="1"/>
    <brk id="35" max="9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ED4C8-3962-4C78-B7D6-163340F34EE5}">
  <dimension ref="A1:Q154"/>
  <sheetViews>
    <sheetView showGridLines="0" zoomScaleNormal="100" zoomScaleSheetLayoutView="70" workbookViewId="0"/>
  </sheetViews>
  <sheetFormatPr defaultColWidth="8" defaultRowHeight="12"/>
  <cols>
    <col min="1" max="1" width="10.6328125" style="1479" customWidth="1"/>
    <col min="2" max="2" width="7.7265625" style="1479" customWidth="1"/>
    <col min="3" max="3" width="12.6328125" style="1479" customWidth="1"/>
    <col min="4" max="8" width="19.6328125" style="1479" customWidth="1"/>
    <col min="9" max="14" width="15.90625" style="1479" customWidth="1"/>
    <col min="15" max="15" width="15.6328125" style="1479" customWidth="1"/>
    <col min="16" max="16" width="20.7265625" style="1479" customWidth="1"/>
    <col min="17" max="16384" width="8" style="1479"/>
  </cols>
  <sheetData>
    <row r="1" spans="1:16" s="692" customFormat="1" ht="14">
      <c r="A1" s="2058" t="s">
        <v>912</v>
      </c>
      <c r="B1" s="1497"/>
      <c r="C1" s="1474"/>
      <c r="D1" s="1474"/>
      <c r="E1" s="1474"/>
      <c r="F1" s="1475"/>
      <c r="G1" s="1476"/>
      <c r="N1" s="1498"/>
      <c r="P1" s="2059" t="s">
        <v>912</v>
      </c>
    </row>
    <row r="3" spans="1:16" ht="13">
      <c r="A3" s="1477"/>
      <c r="B3" s="1477"/>
      <c r="C3" s="1477"/>
      <c r="D3" s="1477"/>
      <c r="E3" s="1477"/>
      <c r="F3" s="1478"/>
      <c r="G3" s="1477"/>
    </row>
    <row r="4" spans="1:16" ht="13">
      <c r="A4" s="1477"/>
      <c r="B4" s="1477"/>
      <c r="C4" s="1477"/>
      <c r="D4" s="1477"/>
      <c r="E4" s="1477"/>
      <c r="F4" s="1478"/>
      <c r="G4" s="1477"/>
    </row>
    <row r="5" spans="1:16" ht="13">
      <c r="A5" s="1477"/>
      <c r="B5" s="1477"/>
      <c r="C5" s="1477"/>
      <c r="D5" s="1477"/>
      <c r="E5" s="1477"/>
      <c r="F5" s="1478"/>
      <c r="G5" s="1477"/>
    </row>
    <row r="6" spans="1:16" ht="15.75" customHeight="1">
      <c r="A6" s="1499"/>
      <c r="B6" s="1499"/>
      <c r="C6" s="1499"/>
      <c r="D6" s="1500"/>
      <c r="E6" s="1501"/>
      <c r="F6" s="1502"/>
      <c r="M6" s="1479" t="s">
        <v>1194</v>
      </c>
    </row>
    <row r="7" spans="1:16" ht="22.5" customHeight="1">
      <c r="A7" s="2734">
        <v>43070</v>
      </c>
      <c r="B7" s="2734"/>
      <c r="C7" s="2734"/>
      <c r="D7" s="2734"/>
      <c r="E7" s="2734"/>
      <c r="F7" s="2735">
        <v>43070</v>
      </c>
      <c r="G7" s="2735"/>
      <c r="H7" s="2735"/>
      <c r="I7" s="1503"/>
      <c r="J7" s="1503"/>
      <c r="K7" s="1503"/>
      <c r="L7" s="1503"/>
      <c r="M7" s="1504"/>
      <c r="N7" s="1504"/>
      <c r="O7" s="1504"/>
    </row>
    <row r="8" spans="1:16" ht="20.25" customHeight="1">
      <c r="N8" s="1505" t="s">
        <v>713</v>
      </c>
      <c r="O8" s="1478"/>
    </row>
    <row r="9" spans="1:16" ht="18" customHeight="1">
      <c r="A9" s="2736" t="s">
        <v>913</v>
      </c>
      <c r="B9" s="2596"/>
      <c r="C9" s="2597"/>
      <c r="D9" s="1506"/>
      <c r="E9" s="1507" t="s">
        <v>635</v>
      </c>
      <c r="F9" s="1480"/>
      <c r="G9" s="1480"/>
      <c r="H9" s="1480"/>
      <c r="I9" s="1481"/>
      <c r="J9" s="1494"/>
      <c r="K9" s="1508" t="s">
        <v>257</v>
      </c>
      <c r="L9" s="1480"/>
      <c r="M9" s="1481"/>
      <c r="N9" s="1482"/>
      <c r="O9" s="2737" t="s">
        <v>1226</v>
      </c>
      <c r="P9" s="2669"/>
    </row>
    <row r="10" spans="1:16" ht="18" customHeight="1">
      <c r="A10" s="2646"/>
      <c r="B10" s="2646"/>
      <c r="C10" s="2647"/>
      <c r="D10" s="1509"/>
      <c r="E10" s="1482"/>
      <c r="F10" s="1510" t="s">
        <v>258</v>
      </c>
      <c r="G10" s="1495"/>
      <c r="H10" s="1480"/>
      <c r="I10" s="1481"/>
      <c r="J10" s="1482"/>
      <c r="K10" s="1484"/>
      <c r="L10" s="1482"/>
      <c r="M10" s="1484"/>
      <c r="N10" s="1483" t="s">
        <v>264</v>
      </c>
      <c r="O10" s="2577"/>
      <c r="P10" s="2670"/>
    </row>
    <row r="11" spans="1:16" ht="18" customHeight="1">
      <c r="A11" s="2646"/>
      <c r="B11" s="2646"/>
      <c r="C11" s="2647"/>
      <c r="D11" s="1483" t="s">
        <v>223</v>
      </c>
      <c r="E11" s="1486" t="s">
        <v>259</v>
      </c>
      <c r="F11" s="1511" t="s">
        <v>223</v>
      </c>
      <c r="G11" s="1490" t="s">
        <v>260</v>
      </c>
      <c r="H11" s="1511" t="s">
        <v>260</v>
      </c>
      <c r="I11" s="1512" t="s">
        <v>2050</v>
      </c>
      <c r="J11" s="1486" t="s">
        <v>223</v>
      </c>
      <c r="K11" s="1511" t="s">
        <v>261</v>
      </c>
      <c r="L11" s="1486" t="s">
        <v>262</v>
      </c>
      <c r="M11" s="1511" t="s">
        <v>263</v>
      </c>
      <c r="N11" s="1483"/>
      <c r="O11" s="2577"/>
      <c r="P11" s="2670"/>
    </row>
    <row r="12" spans="1:16" ht="18" customHeight="1">
      <c r="A12" s="2646"/>
      <c r="B12" s="2646"/>
      <c r="C12" s="2647"/>
      <c r="D12" s="1488"/>
      <c r="E12" s="1489"/>
      <c r="F12" s="1487"/>
      <c r="G12" s="1489"/>
      <c r="H12" s="1513" t="s">
        <v>2051</v>
      </c>
      <c r="I12" s="1514" t="s">
        <v>2052</v>
      </c>
      <c r="J12" s="1489"/>
      <c r="K12" s="1487"/>
      <c r="L12" s="1489"/>
      <c r="M12" s="1487"/>
      <c r="N12" s="1489"/>
      <c r="O12" s="2577"/>
      <c r="P12" s="2670"/>
    </row>
    <row r="13" spans="1:16" ht="18" customHeight="1">
      <c r="A13" s="2646"/>
      <c r="B13" s="2646"/>
      <c r="C13" s="2647"/>
      <c r="D13" s="1488" t="s">
        <v>2039</v>
      </c>
      <c r="E13" s="1489" t="s">
        <v>2053</v>
      </c>
      <c r="F13" s="1487" t="s">
        <v>2039</v>
      </c>
      <c r="G13" s="1489" t="s">
        <v>2054</v>
      </c>
      <c r="H13" s="1515" t="s">
        <v>2003</v>
      </c>
      <c r="I13" s="1512" t="s">
        <v>230</v>
      </c>
      <c r="J13" s="1489" t="s">
        <v>2006</v>
      </c>
      <c r="K13" s="1516" t="s">
        <v>2055</v>
      </c>
      <c r="L13" s="1517" t="s">
        <v>265</v>
      </c>
      <c r="M13" s="1516" t="s">
        <v>205</v>
      </c>
      <c r="N13" s="1485" t="s">
        <v>2005</v>
      </c>
      <c r="O13" s="2577"/>
      <c r="P13" s="2670"/>
    </row>
    <row r="14" spans="1:16" ht="18" customHeight="1">
      <c r="A14" s="2648"/>
      <c r="B14" s="2648"/>
      <c r="C14" s="2649"/>
      <c r="D14" s="1509"/>
      <c r="E14" s="1518"/>
      <c r="F14" s="1484"/>
      <c r="G14" s="1489"/>
      <c r="H14" s="1519" t="s">
        <v>102</v>
      </c>
      <c r="I14" s="1519" t="s">
        <v>231</v>
      </c>
      <c r="J14" s="1489"/>
      <c r="K14" s="1487"/>
      <c r="L14" s="1489" t="s">
        <v>2056</v>
      </c>
      <c r="M14" s="1487"/>
      <c r="N14" s="1489"/>
      <c r="O14" s="2671"/>
      <c r="P14" s="2672"/>
    </row>
    <row r="15" spans="1:16" ht="18" customHeight="1">
      <c r="A15" s="2738" t="s">
        <v>914</v>
      </c>
      <c r="B15" s="2738"/>
      <c r="C15" s="2739"/>
      <c r="D15" s="1520">
        <v>545654663</v>
      </c>
      <c r="E15" s="1521">
        <v>40965719</v>
      </c>
      <c r="F15" s="1521">
        <v>504688944</v>
      </c>
      <c r="G15" s="1521">
        <v>402774575</v>
      </c>
      <c r="H15" s="1521">
        <v>31529814</v>
      </c>
      <c r="I15" s="1521">
        <v>70384555</v>
      </c>
      <c r="J15" s="1521">
        <v>519213083</v>
      </c>
      <c r="K15" s="1521">
        <v>250989708</v>
      </c>
      <c r="L15" s="1521">
        <v>236073344</v>
      </c>
      <c r="M15" s="1521">
        <v>32150031</v>
      </c>
      <c r="N15" s="1521">
        <v>26441580</v>
      </c>
      <c r="O15" s="1894" t="s">
        <v>2006</v>
      </c>
      <c r="P15" s="1491"/>
    </row>
    <row r="16" spans="1:16" ht="18" customHeight="1">
      <c r="A16" s="2732" t="s">
        <v>232</v>
      </c>
      <c r="B16" s="2732"/>
      <c r="C16" s="2733"/>
      <c r="D16" s="1522">
        <v>39318509</v>
      </c>
      <c r="E16" s="1523">
        <v>448597</v>
      </c>
      <c r="F16" s="1523">
        <v>38869912</v>
      </c>
      <c r="G16" s="1523">
        <v>37910622</v>
      </c>
      <c r="H16" s="1523">
        <v>676394</v>
      </c>
      <c r="I16" s="1523">
        <v>282896</v>
      </c>
      <c r="J16" s="1523">
        <v>38406121</v>
      </c>
      <c r="K16" s="1523">
        <v>11366565</v>
      </c>
      <c r="L16" s="1523">
        <v>27028526</v>
      </c>
      <c r="M16" s="1523">
        <v>11030</v>
      </c>
      <c r="N16" s="1523">
        <v>912388</v>
      </c>
      <c r="O16" s="1895" t="s">
        <v>52</v>
      </c>
      <c r="P16" s="1524"/>
    </row>
    <row r="17" spans="1:17" ht="18" customHeight="1">
      <c r="A17" s="2747" t="s">
        <v>233</v>
      </c>
      <c r="B17" s="2747"/>
      <c r="C17" s="2748"/>
      <c r="D17" s="1525">
        <v>158021800</v>
      </c>
      <c r="E17" s="1526">
        <v>320034</v>
      </c>
      <c r="F17" s="1526">
        <v>157701766</v>
      </c>
      <c r="G17" s="1526">
        <v>153387144</v>
      </c>
      <c r="H17" s="1526">
        <v>3661013</v>
      </c>
      <c r="I17" s="1526">
        <v>653609</v>
      </c>
      <c r="J17" s="1526">
        <v>157373634</v>
      </c>
      <c r="K17" s="1526">
        <v>71020934</v>
      </c>
      <c r="L17" s="1526">
        <v>82258394</v>
      </c>
      <c r="M17" s="1526">
        <v>4094306</v>
      </c>
      <c r="N17" s="1526">
        <v>648166</v>
      </c>
      <c r="O17" s="1509" t="s">
        <v>2011</v>
      </c>
      <c r="P17" s="692"/>
    </row>
    <row r="18" spans="1:17" ht="18" customHeight="1">
      <c r="A18" s="2747" t="s">
        <v>193</v>
      </c>
      <c r="B18" s="2747"/>
      <c r="C18" s="2748"/>
      <c r="D18" s="1525">
        <v>171927860</v>
      </c>
      <c r="E18" s="1526">
        <v>30356731</v>
      </c>
      <c r="F18" s="1526">
        <v>141571129</v>
      </c>
      <c r="G18" s="1526">
        <v>105506529</v>
      </c>
      <c r="H18" s="1526">
        <v>7612672</v>
      </c>
      <c r="I18" s="1526">
        <v>28451928</v>
      </c>
      <c r="J18" s="1526">
        <v>155110435</v>
      </c>
      <c r="K18" s="1526">
        <v>96624909</v>
      </c>
      <c r="L18" s="1526">
        <v>52084075</v>
      </c>
      <c r="M18" s="1526">
        <v>6401451</v>
      </c>
      <c r="N18" s="1526">
        <v>16817425</v>
      </c>
      <c r="O18" s="1509" t="s">
        <v>2012</v>
      </c>
      <c r="P18" s="692"/>
    </row>
    <row r="19" spans="1:17" ht="18" customHeight="1">
      <c r="A19" s="2747" t="s">
        <v>182</v>
      </c>
      <c r="B19" s="2747"/>
      <c r="C19" s="2748"/>
      <c r="D19" s="1525">
        <v>22929687</v>
      </c>
      <c r="E19" s="1526">
        <v>1755622</v>
      </c>
      <c r="F19" s="1526">
        <v>21174065</v>
      </c>
      <c r="G19" s="1526">
        <v>18714960</v>
      </c>
      <c r="H19" s="1526">
        <v>2359034</v>
      </c>
      <c r="I19" s="1526">
        <v>100071</v>
      </c>
      <c r="J19" s="1526">
        <v>22025671</v>
      </c>
      <c r="K19" s="1526">
        <v>11926065</v>
      </c>
      <c r="L19" s="1526">
        <v>9554833</v>
      </c>
      <c r="M19" s="1526">
        <v>544773</v>
      </c>
      <c r="N19" s="1526">
        <v>904016</v>
      </c>
      <c r="O19" s="1509" t="s">
        <v>2013</v>
      </c>
      <c r="P19" s="692"/>
    </row>
    <row r="20" spans="1:17" ht="18" customHeight="1">
      <c r="A20" s="2747" t="s">
        <v>234</v>
      </c>
      <c r="B20" s="2747"/>
      <c r="C20" s="2748"/>
      <c r="D20" s="1525">
        <v>86951640</v>
      </c>
      <c r="E20" s="1526">
        <v>3956738</v>
      </c>
      <c r="F20" s="1526">
        <v>82994902</v>
      </c>
      <c r="G20" s="1526">
        <v>57176673</v>
      </c>
      <c r="H20" s="1526">
        <v>15920829</v>
      </c>
      <c r="I20" s="1526">
        <v>9897400</v>
      </c>
      <c r="J20" s="1526">
        <v>82487727</v>
      </c>
      <c r="K20" s="1526">
        <v>46889141</v>
      </c>
      <c r="L20" s="1526">
        <v>31900877</v>
      </c>
      <c r="M20" s="1526">
        <v>3697709</v>
      </c>
      <c r="N20" s="1526">
        <v>4463913</v>
      </c>
      <c r="O20" s="1509" t="s">
        <v>2014</v>
      </c>
      <c r="P20" s="692"/>
    </row>
    <row r="21" spans="1:17" ht="18" customHeight="1">
      <c r="A21" s="2747" t="s">
        <v>235</v>
      </c>
      <c r="B21" s="2747"/>
      <c r="C21" s="2748"/>
      <c r="D21" s="1525">
        <v>52485713</v>
      </c>
      <c r="E21" s="1526">
        <v>95138</v>
      </c>
      <c r="F21" s="1526">
        <v>52390575</v>
      </c>
      <c r="G21" s="1526">
        <v>49126082</v>
      </c>
      <c r="H21" s="1526">
        <v>298327</v>
      </c>
      <c r="I21" s="1526">
        <v>2966166</v>
      </c>
      <c r="J21" s="1526">
        <v>51510972</v>
      </c>
      <c r="K21" s="1526">
        <v>9347869</v>
      </c>
      <c r="L21" s="1526">
        <v>41554521</v>
      </c>
      <c r="M21" s="1526">
        <v>608582</v>
      </c>
      <c r="N21" s="1526">
        <v>974741</v>
      </c>
      <c r="O21" s="2749" t="s">
        <v>2015</v>
      </c>
      <c r="P21" s="2750"/>
    </row>
    <row r="22" spans="1:17" ht="18" customHeight="1">
      <c r="A22" s="2747" t="s">
        <v>190</v>
      </c>
      <c r="B22" s="2747"/>
      <c r="C22" s="2748"/>
      <c r="D22" s="1525">
        <v>189720</v>
      </c>
      <c r="E22" s="1526" t="s">
        <v>21</v>
      </c>
      <c r="F22" s="1526">
        <v>189720</v>
      </c>
      <c r="G22" s="1526">
        <v>68906</v>
      </c>
      <c r="H22" s="1526">
        <v>119354</v>
      </c>
      <c r="I22" s="1526">
        <v>1460</v>
      </c>
      <c r="J22" s="1526">
        <v>189720</v>
      </c>
      <c r="K22" s="1526">
        <v>172167</v>
      </c>
      <c r="L22" s="1526" t="s">
        <v>21</v>
      </c>
      <c r="M22" s="1526">
        <v>17553</v>
      </c>
      <c r="N22" s="1526" t="s">
        <v>21</v>
      </c>
      <c r="O22" s="1509" t="s">
        <v>2016</v>
      </c>
      <c r="P22" s="692"/>
    </row>
    <row r="23" spans="1:17" ht="18" customHeight="1">
      <c r="A23" s="2747" t="s">
        <v>236</v>
      </c>
      <c r="B23" s="2747"/>
      <c r="C23" s="2748"/>
      <c r="D23" s="1525">
        <v>88901273</v>
      </c>
      <c r="E23" s="1526">
        <v>4518536</v>
      </c>
      <c r="F23" s="1526">
        <v>84382737</v>
      </c>
      <c r="G23" s="1526">
        <v>56347649</v>
      </c>
      <c r="H23" s="1526">
        <v>2228791</v>
      </c>
      <c r="I23" s="1526">
        <v>25806297</v>
      </c>
      <c r="J23" s="1526">
        <v>85564931</v>
      </c>
      <c r="K23" s="1526">
        <v>24856947</v>
      </c>
      <c r="L23" s="1526">
        <v>45415640</v>
      </c>
      <c r="M23" s="1526">
        <v>15292344</v>
      </c>
      <c r="N23" s="1526">
        <v>3336342</v>
      </c>
      <c r="O23" s="1896" t="s">
        <v>2017</v>
      </c>
      <c r="P23" s="1527"/>
    </row>
    <row r="24" spans="1:17" ht="18" customHeight="1">
      <c r="A24" s="2751" t="s">
        <v>218</v>
      </c>
      <c r="B24" s="2751"/>
      <c r="C24" s="2752"/>
      <c r="D24" s="1528">
        <v>3565479</v>
      </c>
      <c r="E24" s="1529">
        <v>411517</v>
      </c>
      <c r="F24" s="1529">
        <v>3153962</v>
      </c>
      <c r="G24" s="1529">
        <v>357254</v>
      </c>
      <c r="H24" s="1529">
        <v>6188</v>
      </c>
      <c r="I24" s="1529">
        <v>2790520</v>
      </c>
      <c r="J24" s="1529">
        <v>3356114</v>
      </c>
      <c r="K24" s="1529">
        <v>1518241</v>
      </c>
      <c r="L24" s="1529">
        <v>333530</v>
      </c>
      <c r="M24" s="1529">
        <v>1504343</v>
      </c>
      <c r="N24" s="1529">
        <v>209365</v>
      </c>
      <c r="O24" s="1897" t="s">
        <v>2018</v>
      </c>
      <c r="P24" s="1530"/>
    </row>
    <row r="25" spans="1:17" ht="18" customHeight="1">
      <c r="A25" s="1183" t="s">
        <v>685</v>
      </c>
      <c r="I25" s="1531" t="s">
        <v>2057</v>
      </c>
      <c r="J25" s="2753" t="s">
        <v>2021</v>
      </c>
      <c r="K25" s="2753"/>
      <c r="L25" s="2753"/>
      <c r="M25" s="2753"/>
      <c r="N25" s="2753"/>
      <c r="O25" s="2753"/>
      <c r="P25" s="2753"/>
      <c r="Q25" s="1492"/>
    </row>
    <row r="26" spans="1:17" ht="15.75" customHeight="1">
      <c r="A26" s="1183" t="s">
        <v>2058</v>
      </c>
      <c r="B26" s="1184"/>
      <c r="C26" s="1184"/>
      <c r="I26" s="1223"/>
      <c r="J26" s="2754"/>
      <c r="K26" s="2754"/>
      <c r="L26" s="2754"/>
      <c r="M26" s="2754"/>
      <c r="N26" s="2754"/>
      <c r="O26" s="2754"/>
      <c r="P26" s="2754"/>
      <c r="Q26" s="1492"/>
    </row>
    <row r="27" spans="1:17" ht="15.75" customHeight="1">
      <c r="A27" s="1477"/>
      <c r="B27" s="1184"/>
      <c r="C27" s="1184"/>
    </row>
    <row r="28" spans="1:17" ht="15.75" customHeight="1"/>
    <row r="29" spans="1:17" ht="15.75" customHeight="1">
      <c r="F29" s="1335"/>
    </row>
    <row r="30" spans="1:17" ht="15.75" customHeight="1"/>
    <row r="31" spans="1:17" ht="15.75" customHeight="1"/>
    <row r="32" spans="1:17" ht="15.75" customHeight="1"/>
    <row r="33" spans="1:16" ht="15.75" customHeight="1"/>
    <row r="34" spans="1:16" ht="15.75" customHeight="1">
      <c r="A34" s="2755" t="s">
        <v>610</v>
      </c>
      <c r="B34" s="2755"/>
      <c r="C34" s="2755"/>
      <c r="D34" s="2755"/>
      <c r="E34" s="2755"/>
      <c r="F34" s="2755"/>
      <c r="G34" s="2755"/>
      <c r="H34" s="2755"/>
      <c r="I34" s="1493"/>
      <c r="J34" s="1493"/>
      <c r="K34" s="1493"/>
      <c r="L34" s="1493"/>
      <c r="M34" s="1493"/>
      <c r="N34" s="1493"/>
      <c r="O34" s="1493"/>
      <c r="P34" s="1493"/>
    </row>
    <row r="35" spans="1:16" ht="15.75" customHeight="1">
      <c r="A35" s="2755"/>
      <c r="B35" s="2755"/>
      <c r="C35" s="2755"/>
      <c r="D35" s="2755"/>
      <c r="E35" s="2755"/>
      <c r="F35" s="2755"/>
      <c r="G35" s="2755"/>
      <c r="H35" s="2755"/>
      <c r="I35" s="1493"/>
      <c r="J35" s="1493"/>
      <c r="K35" s="1493"/>
      <c r="L35" s="1493"/>
      <c r="M35" s="1493"/>
      <c r="N35" s="1493"/>
      <c r="O35" s="1493"/>
      <c r="P35" s="1493"/>
    </row>
    <row r="36" spans="1:16" ht="15.75" customHeight="1">
      <c r="A36" s="1532"/>
      <c r="B36" s="1532"/>
      <c r="C36" s="1532"/>
      <c r="D36" s="1532"/>
      <c r="E36" s="1532"/>
      <c r="F36" s="1493"/>
      <c r="G36" s="1532"/>
      <c r="H36" s="1532"/>
      <c r="I36" s="1493"/>
      <c r="J36" s="1493"/>
      <c r="K36" s="1493"/>
      <c r="L36" s="1493"/>
      <c r="M36" s="1493"/>
      <c r="N36" s="1493"/>
      <c r="O36" s="1493"/>
      <c r="P36" s="1493"/>
    </row>
    <row r="37" spans="1:16" ht="20.25" customHeight="1">
      <c r="A37" s="1533" t="s">
        <v>266</v>
      </c>
      <c r="B37" s="1533"/>
      <c r="C37" s="1533"/>
      <c r="D37" s="773" t="s">
        <v>2028</v>
      </c>
      <c r="E37" s="1533"/>
      <c r="F37" s="773"/>
      <c r="G37" s="773"/>
      <c r="H37" s="1534"/>
      <c r="I37" s="1534"/>
      <c r="J37" s="1534"/>
      <c r="K37" s="1534"/>
      <c r="L37" s="1534"/>
      <c r="M37" s="1534"/>
      <c r="N37" s="1505" t="s">
        <v>713</v>
      </c>
      <c r="O37" s="1535"/>
      <c r="P37" s="1493"/>
    </row>
    <row r="38" spans="1:16" ht="18" customHeight="1">
      <c r="A38" s="2740" t="s">
        <v>2029</v>
      </c>
      <c r="B38" s="2566"/>
      <c r="C38" s="2567"/>
      <c r="D38" s="1536"/>
      <c r="E38" s="1507" t="s">
        <v>635</v>
      </c>
      <c r="F38" s="1537"/>
      <c r="G38" s="1537"/>
      <c r="H38" s="1537"/>
      <c r="I38" s="1538"/>
      <c r="J38" s="1494"/>
      <c r="K38" s="1508" t="s">
        <v>257</v>
      </c>
      <c r="L38" s="1480"/>
      <c r="M38" s="1481"/>
      <c r="N38" s="1482"/>
      <c r="O38" s="2741" t="s">
        <v>2033</v>
      </c>
      <c r="P38" s="2742"/>
    </row>
    <row r="39" spans="1:16" ht="18" customHeight="1">
      <c r="A39" s="2642"/>
      <c r="B39" s="2642"/>
      <c r="C39" s="2643"/>
      <c r="D39" s="1509"/>
      <c r="E39" s="1482"/>
      <c r="F39" s="1510" t="s">
        <v>258</v>
      </c>
      <c r="G39" s="1507"/>
      <c r="H39" s="1537"/>
      <c r="I39" s="1538"/>
      <c r="J39" s="1482"/>
      <c r="K39" s="1484"/>
      <c r="L39" s="1482"/>
      <c r="M39" s="1484"/>
      <c r="N39" s="1483" t="s">
        <v>264</v>
      </c>
      <c r="O39" s="2743"/>
      <c r="P39" s="2744"/>
    </row>
    <row r="40" spans="1:16" ht="18" customHeight="1">
      <c r="A40" s="2642"/>
      <c r="B40" s="2642"/>
      <c r="C40" s="2643"/>
      <c r="D40" s="1483" t="s">
        <v>223</v>
      </c>
      <c r="E40" s="1486" t="s">
        <v>259</v>
      </c>
      <c r="F40" s="1511" t="s">
        <v>223</v>
      </c>
      <c r="G40" s="1490" t="s">
        <v>260</v>
      </c>
      <c r="H40" s="1511" t="s">
        <v>260</v>
      </c>
      <c r="I40" s="1512" t="s">
        <v>2050</v>
      </c>
      <c r="J40" s="1486" t="s">
        <v>223</v>
      </c>
      <c r="K40" s="1511" t="s">
        <v>261</v>
      </c>
      <c r="L40" s="1486" t="s">
        <v>262</v>
      </c>
      <c r="M40" s="1511" t="s">
        <v>263</v>
      </c>
      <c r="N40" s="1483"/>
      <c r="O40" s="2743"/>
      <c r="P40" s="2744"/>
    </row>
    <row r="41" spans="1:16" ht="18" customHeight="1">
      <c r="A41" s="2642"/>
      <c r="B41" s="2642"/>
      <c r="C41" s="2643"/>
      <c r="D41" s="1488"/>
      <c r="E41" s="1489"/>
      <c r="F41" s="1487"/>
      <c r="G41" s="1489"/>
      <c r="H41" s="1513" t="s">
        <v>2051</v>
      </c>
      <c r="I41" s="1514" t="s">
        <v>2052</v>
      </c>
      <c r="J41" s="1489"/>
      <c r="K41" s="1487"/>
      <c r="L41" s="1489"/>
      <c r="M41" s="1487"/>
      <c r="N41" s="1489"/>
      <c r="O41" s="2743"/>
      <c r="P41" s="2744"/>
    </row>
    <row r="42" spans="1:16" ht="18" customHeight="1">
      <c r="A42" s="2642"/>
      <c r="B42" s="2642"/>
      <c r="C42" s="2643"/>
      <c r="D42" s="1488" t="s">
        <v>2039</v>
      </c>
      <c r="E42" s="1489" t="s">
        <v>2053</v>
      </c>
      <c r="F42" s="1487" t="s">
        <v>2039</v>
      </c>
      <c r="G42" s="1489" t="s">
        <v>2054</v>
      </c>
      <c r="H42" s="1515" t="s">
        <v>2003</v>
      </c>
      <c r="I42" s="1512" t="s">
        <v>230</v>
      </c>
      <c r="J42" s="1489" t="s">
        <v>2006</v>
      </c>
      <c r="K42" s="1516" t="s">
        <v>2055</v>
      </c>
      <c r="L42" s="1517" t="s">
        <v>265</v>
      </c>
      <c r="M42" s="1516" t="s">
        <v>205</v>
      </c>
      <c r="N42" s="1485" t="s">
        <v>2005</v>
      </c>
      <c r="O42" s="2743"/>
      <c r="P42" s="2744"/>
    </row>
    <row r="43" spans="1:16" ht="18" customHeight="1">
      <c r="A43" s="2644"/>
      <c r="B43" s="2644"/>
      <c r="C43" s="2645"/>
      <c r="D43" s="1509"/>
      <c r="E43" s="1518"/>
      <c r="F43" s="1484"/>
      <c r="G43" s="1489"/>
      <c r="H43" s="1519" t="s">
        <v>102</v>
      </c>
      <c r="I43" s="1519" t="s">
        <v>231</v>
      </c>
      <c r="J43" s="1489"/>
      <c r="K43" s="1487"/>
      <c r="L43" s="1489" t="s">
        <v>2056</v>
      </c>
      <c r="M43" s="1487"/>
      <c r="N43" s="1489"/>
      <c r="O43" s="2745"/>
      <c r="P43" s="2746"/>
    </row>
    <row r="44" spans="1:16" ht="18" customHeight="1">
      <c r="A44" s="1539">
        <v>41275</v>
      </c>
      <c r="B44" s="124">
        <v>41275</v>
      </c>
      <c r="C44" s="1540">
        <v>41275</v>
      </c>
      <c r="D44" s="1198">
        <v>563524940</v>
      </c>
      <c r="E44" s="1199">
        <v>44884837</v>
      </c>
      <c r="F44" s="1199">
        <v>518640103</v>
      </c>
      <c r="G44" s="1199">
        <v>416427457</v>
      </c>
      <c r="H44" s="1199">
        <v>30274296</v>
      </c>
      <c r="I44" s="1199">
        <v>71938350</v>
      </c>
      <c r="J44" s="1199">
        <v>533863366</v>
      </c>
      <c r="K44" s="1199">
        <v>258858363</v>
      </c>
      <c r="L44" s="1199">
        <v>241391839</v>
      </c>
      <c r="M44" s="1199">
        <v>33612784</v>
      </c>
      <c r="N44" s="1201">
        <v>29661574</v>
      </c>
      <c r="O44" s="614">
        <v>41275</v>
      </c>
      <c r="P44" s="615">
        <v>41275</v>
      </c>
    </row>
    <row r="45" spans="1:16" ht="18" customHeight="1">
      <c r="A45" s="1541"/>
      <c r="B45" s="64">
        <v>41640</v>
      </c>
      <c r="C45" s="1542"/>
      <c r="D45" s="934">
        <v>558338909</v>
      </c>
      <c r="E45" s="616">
        <v>43966265</v>
      </c>
      <c r="F45" s="616">
        <v>514372644</v>
      </c>
      <c r="G45" s="616">
        <v>412906007</v>
      </c>
      <c r="H45" s="616">
        <v>29839875</v>
      </c>
      <c r="I45" s="616">
        <v>71626762</v>
      </c>
      <c r="J45" s="616">
        <v>529912821</v>
      </c>
      <c r="K45" s="616">
        <v>256084247</v>
      </c>
      <c r="L45" s="616">
        <v>240100344</v>
      </c>
      <c r="M45" s="616">
        <v>33727847</v>
      </c>
      <c r="N45" s="617">
        <v>28426088</v>
      </c>
      <c r="O45" s="614">
        <v>41640</v>
      </c>
      <c r="P45" s="615">
        <v>41640</v>
      </c>
    </row>
    <row r="46" spans="1:16" ht="18" customHeight="1">
      <c r="A46" s="1541"/>
      <c r="B46" s="64">
        <v>42005</v>
      </c>
      <c r="C46" s="1542"/>
      <c r="D46" s="934">
        <v>543632137</v>
      </c>
      <c r="E46" s="616">
        <v>40691394</v>
      </c>
      <c r="F46" s="616">
        <v>502940743</v>
      </c>
      <c r="G46" s="616">
        <v>402971198</v>
      </c>
      <c r="H46" s="616">
        <v>29128271</v>
      </c>
      <c r="I46" s="616">
        <v>70841274</v>
      </c>
      <c r="J46" s="616">
        <v>518016696</v>
      </c>
      <c r="K46" s="616">
        <v>249806205</v>
      </c>
      <c r="L46" s="616">
        <v>236426713</v>
      </c>
      <c r="M46" s="616">
        <v>32266774</v>
      </c>
      <c r="N46" s="617">
        <v>25615441</v>
      </c>
      <c r="O46" s="614">
        <v>42005</v>
      </c>
      <c r="P46" s="615">
        <v>42005</v>
      </c>
    </row>
    <row r="47" spans="1:16" ht="18" customHeight="1">
      <c r="A47" s="1541"/>
      <c r="B47" s="64">
        <v>42370</v>
      </c>
      <c r="C47" s="1542"/>
      <c r="D47" s="934">
        <v>544631060</v>
      </c>
      <c r="E47" s="616">
        <v>40510732</v>
      </c>
      <c r="F47" s="616">
        <v>504120328</v>
      </c>
      <c r="G47" s="616">
        <v>404187855</v>
      </c>
      <c r="H47" s="616">
        <v>30018260</v>
      </c>
      <c r="I47" s="616">
        <v>69914213</v>
      </c>
      <c r="J47" s="616">
        <v>518548663</v>
      </c>
      <c r="K47" s="616">
        <v>246573295</v>
      </c>
      <c r="L47" s="616">
        <v>239673307</v>
      </c>
      <c r="M47" s="616">
        <v>32337259</v>
      </c>
      <c r="N47" s="617">
        <v>26082397</v>
      </c>
      <c r="O47" s="614">
        <v>42370</v>
      </c>
      <c r="P47" s="615">
        <v>42370</v>
      </c>
    </row>
    <row r="48" spans="1:16" ht="18" customHeight="1">
      <c r="A48" s="1541"/>
      <c r="B48" s="64">
        <v>42736</v>
      </c>
      <c r="C48" s="1542"/>
      <c r="D48" s="934">
        <v>545654663</v>
      </c>
      <c r="E48" s="616">
        <v>40965719</v>
      </c>
      <c r="F48" s="616">
        <v>504688944</v>
      </c>
      <c r="G48" s="616">
        <v>402774575</v>
      </c>
      <c r="H48" s="616">
        <v>31529814</v>
      </c>
      <c r="I48" s="616">
        <v>70384555</v>
      </c>
      <c r="J48" s="616">
        <v>519213083</v>
      </c>
      <c r="K48" s="616">
        <v>250989708</v>
      </c>
      <c r="L48" s="616">
        <v>236073344</v>
      </c>
      <c r="M48" s="616">
        <v>32150031</v>
      </c>
      <c r="N48" s="617">
        <v>26441580</v>
      </c>
      <c r="O48" s="614">
        <v>42736</v>
      </c>
      <c r="P48" s="615">
        <v>42736</v>
      </c>
    </row>
    <row r="49" spans="1:16" ht="18" customHeight="1">
      <c r="A49" s="1541"/>
      <c r="B49" s="76"/>
      <c r="C49" s="1542"/>
      <c r="D49" s="934"/>
      <c r="E49" s="616"/>
      <c r="F49" s="616"/>
      <c r="G49" s="616"/>
      <c r="H49" s="616"/>
      <c r="I49" s="616"/>
      <c r="J49" s="616"/>
      <c r="K49" s="616"/>
      <c r="L49" s="616"/>
      <c r="M49" s="616"/>
      <c r="N49" s="617"/>
      <c r="O49" s="1543"/>
      <c r="P49" s="479"/>
    </row>
    <row r="50" spans="1:16" ht="18" customHeight="1">
      <c r="A50" s="1544">
        <v>42095</v>
      </c>
      <c r="B50" s="80">
        <v>42095</v>
      </c>
      <c r="C50" s="1545">
        <v>42095</v>
      </c>
      <c r="D50" s="82">
        <v>544919471</v>
      </c>
      <c r="E50" s="2246">
        <v>40210275</v>
      </c>
      <c r="F50" s="2246">
        <v>504709196</v>
      </c>
      <c r="G50" s="2246">
        <v>404244229</v>
      </c>
      <c r="H50" s="2246">
        <v>29406740</v>
      </c>
      <c r="I50" s="2246">
        <v>71058227</v>
      </c>
      <c r="J50" s="2246">
        <v>519419517</v>
      </c>
      <c r="K50" s="2246">
        <v>249053272</v>
      </c>
      <c r="L50" s="2246">
        <v>238461127</v>
      </c>
      <c r="M50" s="2246">
        <v>32388113</v>
      </c>
      <c r="N50" s="208">
        <v>25499954</v>
      </c>
      <c r="O50" s="620">
        <v>42095</v>
      </c>
      <c r="P50" s="619">
        <v>42095</v>
      </c>
    </row>
    <row r="51" spans="1:16" ht="18" customHeight="1">
      <c r="A51" s="1546"/>
      <c r="B51" s="80">
        <v>42461</v>
      </c>
      <c r="C51" s="1547"/>
      <c r="D51" s="82">
        <v>542529999</v>
      </c>
      <c r="E51" s="2246">
        <v>40695477</v>
      </c>
      <c r="F51" s="2246">
        <v>501834522</v>
      </c>
      <c r="G51" s="2246">
        <v>401837975</v>
      </c>
      <c r="H51" s="2246">
        <v>30394934</v>
      </c>
      <c r="I51" s="2246">
        <v>69601613</v>
      </c>
      <c r="J51" s="2246">
        <v>516172435</v>
      </c>
      <c r="K51" s="2246">
        <v>245944773</v>
      </c>
      <c r="L51" s="2246">
        <v>238156148</v>
      </c>
      <c r="M51" s="2246">
        <v>32106715</v>
      </c>
      <c r="N51" s="208">
        <v>26357564</v>
      </c>
      <c r="O51" s="620">
        <v>42461</v>
      </c>
      <c r="P51" s="619">
        <v>42461</v>
      </c>
    </row>
    <row r="52" spans="1:16" ht="18" customHeight="1">
      <c r="A52" s="1546"/>
      <c r="B52" s="87"/>
      <c r="C52" s="1547"/>
      <c r="D52" s="82"/>
      <c r="E52" s="2246"/>
      <c r="F52" s="2246"/>
      <c r="G52" s="2246"/>
      <c r="H52" s="2246"/>
      <c r="I52" s="2246"/>
      <c r="J52" s="2246"/>
      <c r="K52" s="2246"/>
      <c r="L52" s="2246"/>
      <c r="M52" s="2246"/>
      <c r="N52" s="208"/>
      <c r="O52" s="1543"/>
      <c r="P52" s="479"/>
    </row>
    <row r="53" spans="1:16" ht="18" customHeight="1">
      <c r="A53" s="1548" t="s">
        <v>1582</v>
      </c>
      <c r="B53" s="89" t="s">
        <v>23</v>
      </c>
      <c r="C53" s="132" t="s">
        <v>163</v>
      </c>
      <c r="D53" s="82">
        <v>139606241</v>
      </c>
      <c r="E53" s="2246">
        <v>10797867</v>
      </c>
      <c r="F53" s="2246">
        <v>128808374</v>
      </c>
      <c r="G53" s="2246">
        <v>102740951</v>
      </c>
      <c r="H53" s="2246">
        <v>8208051</v>
      </c>
      <c r="I53" s="2246">
        <v>17859372</v>
      </c>
      <c r="J53" s="2246">
        <v>132631645</v>
      </c>
      <c r="K53" s="2246">
        <v>65349003</v>
      </c>
      <c r="L53" s="2246">
        <v>59030096</v>
      </c>
      <c r="M53" s="2246">
        <v>8252546</v>
      </c>
      <c r="N53" s="208">
        <v>6974596</v>
      </c>
      <c r="O53" s="624" t="s">
        <v>25</v>
      </c>
      <c r="P53" s="623" t="s">
        <v>1583</v>
      </c>
    </row>
    <row r="54" spans="1:16" ht="18" customHeight="1">
      <c r="A54" s="1549" t="s">
        <v>26</v>
      </c>
      <c r="B54" s="94" t="s">
        <v>26</v>
      </c>
      <c r="C54" s="132" t="s">
        <v>164</v>
      </c>
      <c r="D54" s="82">
        <v>128142586</v>
      </c>
      <c r="E54" s="2246">
        <v>9400382</v>
      </c>
      <c r="F54" s="2246">
        <v>118742204</v>
      </c>
      <c r="G54" s="2246">
        <v>94174905</v>
      </c>
      <c r="H54" s="2246">
        <v>7184446</v>
      </c>
      <c r="I54" s="2246">
        <v>17382853</v>
      </c>
      <c r="J54" s="2246">
        <v>122065479</v>
      </c>
      <c r="K54" s="2246">
        <v>59416580</v>
      </c>
      <c r="L54" s="2246">
        <v>54872168</v>
      </c>
      <c r="M54" s="2246">
        <v>7776731</v>
      </c>
      <c r="N54" s="208">
        <v>6077107</v>
      </c>
      <c r="O54" s="624" t="s">
        <v>27</v>
      </c>
      <c r="P54" s="623" t="s">
        <v>26</v>
      </c>
    </row>
    <row r="55" spans="1:16" ht="18" customHeight="1">
      <c r="A55" s="1549" t="s">
        <v>26</v>
      </c>
      <c r="B55" s="94" t="s">
        <v>26</v>
      </c>
      <c r="C55" s="132" t="s">
        <v>165</v>
      </c>
      <c r="D55" s="82">
        <v>137313346</v>
      </c>
      <c r="E55" s="2246">
        <v>10263661</v>
      </c>
      <c r="F55" s="2246">
        <v>127049685</v>
      </c>
      <c r="G55" s="2246">
        <v>101385164</v>
      </c>
      <c r="H55" s="2246">
        <v>8235984</v>
      </c>
      <c r="I55" s="2246">
        <v>17428537</v>
      </c>
      <c r="J55" s="2246">
        <v>130856843</v>
      </c>
      <c r="K55" s="2246">
        <v>61066195</v>
      </c>
      <c r="L55" s="2246">
        <v>61907462</v>
      </c>
      <c r="M55" s="2246">
        <v>7883186</v>
      </c>
      <c r="N55" s="208">
        <v>6456503</v>
      </c>
      <c r="O55" s="624" t="s">
        <v>28</v>
      </c>
      <c r="P55" s="623" t="s">
        <v>26</v>
      </c>
    </row>
    <row r="56" spans="1:16" ht="18" customHeight="1">
      <c r="A56" s="1549" t="s">
        <v>26</v>
      </c>
      <c r="B56" s="94" t="s">
        <v>26</v>
      </c>
      <c r="C56" s="132" t="s">
        <v>166</v>
      </c>
      <c r="D56" s="82">
        <v>140592490</v>
      </c>
      <c r="E56" s="2246">
        <v>10503809</v>
      </c>
      <c r="F56" s="2246">
        <v>130088681</v>
      </c>
      <c r="G56" s="2246">
        <v>104473555</v>
      </c>
      <c r="H56" s="2246">
        <v>7901333</v>
      </c>
      <c r="I56" s="2246">
        <v>17713793</v>
      </c>
      <c r="J56" s="2246">
        <v>133659116</v>
      </c>
      <c r="K56" s="2246">
        <v>65157930</v>
      </c>
      <c r="L56" s="2246">
        <v>60263618</v>
      </c>
      <c r="M56" s="2246">
        <v>8237568</v>
      </c>
      <c r="N56" s="208">
        <v>6933374</v>
      </c>
      <c r="O56" s="624" t="s">
        <v>29</v>
      </c>
      <c r="P56" s="623" t="s">
        <v>26</v>
      </c>
    </row>
    <row r="57" spans="1:16" ht="18" customHeight="1">
      <c r="A57" s="1550"/>
      <c r="B57" s="98"/>
      <c r="C57" s="134"/>
      <c r="D57" s="82"/>
      <c r="E57" s="2246"/>
      <c r="F57" s="2246"/>
      <c r="G57" s="2246"/>
      <c r="H57" s="2246"/>
      <c r="I57" s="2246"/>
      <c r="J57" s="2246"/>
      <c r="K57" s="2246"/>
      <c r="L57" s="2246"/>
      <c r="M57" s="2246"/>
      <c r="N57" s="208"/>
      <c r="O57" s="1551"/>
      <c r="P57" s="483"/>
    </row>
    <row r="58" spans="1:16" ht="18" customHeight="1">
      <c r="A58" s="1549" t="s">
        <v>1582</v>
      </c>
      <c r="B58" s="94" t="s">
        <v>23</v>
      </c>
      <c r="C58" s="135" t="s">
        <v>167</v>
      </c>
      <c r="D58" s="82">
        <v>48275779</v>
      </c>
      <c r="E58" s="2246">
        <v>3875938</v>
      </c>
      <c r="F58" s="2246">
        <v>44399841</v>
      </c>
      <c r="G58" s="2246">
        <v>35417981</v>
      </c>
      <c r="H58" s="2246">
        <v>2792525</v>
      </c>
      <c r="I58" s="2246">
        <v>6189335</v>
      </c>
      <c r="J58" s="2246">
        <v>45797103</v>
      </c>
      <c r="K58" s="2246">
        <v>22474019</v>
      </c>
      <c r="L58" s="2246">
        <v>20403721</v>
      </c>
      <c r="M58" s="2246">
        <v>2919363</v>
      </c>
      <c r="N58" s="208">
        <v>2478676</v>
      </c>
      <c r="O58" s="624" t="s">
        <v>30</v>
      </c>
      <c r="P58" s="623" t="s">
        <v>1583</v>
      </c>
    </row>
    <row r="59" spans="1:16" ht="18" customHeight="1">
      <c r="A59" s="1548" t="s">
        <v>26</v>
      </c>
      <c r="B59" s="89" t="s">
        <v>26</v>
      </c>
      <c r="C59" s="135" t="s">
        <v>168</v>
      </c>
      <c r="D59" s="82">
        <v>44272586</v>
      </c>
      <c r="E59" s="2246">
        <v>3413118</v>
      </c>
      <c r="F59" s="2246">
        <v>40859468</v>
      </c>
      <c r="G59" s="2246">
        <v>32544342</v>
      </c>
      <c r="H59" s="2246">
        <v>2705415</v>
      </c>
      <c r="I59" s="2246">
        <v>5609711</v>
      </c>
      <c r="J59" s="2246">
        <v>42085943</v>
      </c>
      <c r="K59" s="2246">
        <v>20699074</v>
      </c>
      <c r="L59" s="2246">
        <v>18723185</v>
      </c>
      <c r="M59" s="2246">
        <v>2663684</v>
      </c>
      <c r="N59" s="208">
        <v>2186643</v>
      </c>
      <c r="O59" s="624" t="s">
        <v>31</v>
      </c>
      <c r="P59" s="623" t="s">
        <v>26</v>
      </c>
    </row>
    <row r="60" spans="1:16" ht="18" customHeight="1">
      <c r="A60" s="1548" t="s">
        <v>26</v>
      </c>
      <c r="B60" s="89" t="s">
        <v>26</v>
      </c>
      <c r="C60" s="135" t="s">
        <v>169</v>
      </c>
      <c r="D60" s="82">
        <v>47057876</v>
      </c>
      <c r="E60" s="2246">
        <v>3508811</v>
      </c>
      <c r="F60" s="2246">
        <v>43549065</v>
      </c>
      <c r="G60" s="2246">
        <v>34778628</v>
      </c>
      <c r="H60" s="2246">
        <v>2710111</v>
      </c>
      <c r="I60" s="2246">
        <v>6060326</v>
      </c>
      <c r="J60" s="2246">
        <v>44748599</v>
      </c>
      <c r="K60" s="2246">
        <v>22175910</v>
      </c>
      <c r="L60" s="2246">
        <v>19903190</v>
      </c>
      <c r="M60" s="2246">
        <v>2669499</v>
      </c>
      <c r="N60" s="208">
        <v>2309277</v>
      </c>
      <c r="O60" s="624" t="s">
        <v>32</v>
      </c>
      <c r="P60" s="623" t="s">
        <v>26</v>
      </c>
    </row>
    <row r="61" spans="1:16" ht="18" customHeight="1">
      <c r="A61" s="1548" t="s">
        <v>26</v>
      </c>
      <c r="B61" s="89" t="s">
        <v>26</v>
      </c>
      <c r="C61" s="135" t="s">
        <v>170</v>
      </c>
      <c r="D61" s="82">
        <v>42807302</v>
      </c>
      <c r="E61" s="2246">
        <v>3329945</v>
      </c>
      <c r="F61" s="2246">
        <v>39477357</v>
      </c>
      <c r="G61" s="2246">
        <v>31479169</v>
      </c>
      <c r="H61" s="2246">
        <v>2352008</v>
      </c>
      <c r="I61" s="2246">
        <v>5646180</v>
      </c>
      <c r="J61" s="2246">
        <v>40672040</v>
      </c>
      <c r="K61" s="2246">
        <v>20603996</v>
      </c>
      <c r="L61" s="2246">
        <v>17600263</v>
      </c>
      <c r="M61" s="2246">
        <v>2467781</v>
      </c>
      <c r="N61" s="208">
        <v>2135262</v>
      </c>
      <c r="O61" s="624" t="s">
        <v>33</v>
      </c>
      <c r="P61" s="623" t="s">
        <v>26</v>
      </c>
    </row>
    <row r="62" spans="1:16" ht="18" customHeight="1">
      <c r="A62" s="1548" t="s">
        <v>26</v>
      </c>
      <c r="B62" s="89" t="s">
        <v>26</v>
      </c>
      <c r="C62" s="135" t="s">
        <v>171</v>
      </c>
      <c r="D62" s="82">
        <v>42836979</v>
      </c>
      <c r="E62" s="2246">
        <v>3166757</v>
      </c>
      <c r="F62" s="2246">
        <v>39670222</v>
      </c>
      <c r="G62" s="2246">
        <v>31315077</v>
      </c>
      <c r="H62" s="2246">
        <v>2421454</v>
      </c>
      <c r="I62" s="2246">
        <v>5933691</v>
      </c>
      <c r="J62" s="2246">
        <v>40722287</v>
      </c>
      <c r="K62" s="2246">
        <v>19855901</v>
      </c>
      <c r="L62" s="2246">
        <v>18253741</v>
      </c>
      <c r="M62" s="2246">
        <v>2612645</v>
      </c>
      <c r="N62" s="208">
        <v>2114692</v>
      </c>
      <c r="O62" s="624" t="s">
        <v>34</v>
      </c>
      <c r="P62" s="623" t="s">
        <v>26</v>
      </c>
    </row>
    <row r="63" spans="1:16" ht="18" customHeight="1">
      <c r="A63" s="1548" t="s">
        <v>26</v>
      </c>
      <c r="B63" s="89" t="s">
        <v>26</v>
      </c>
      <c r="C63" s="135" t="s">
        <v>172</v>
      </c>
      <c r="D63" s="82">
        <v>42498305</v>
      </c>
      <c r="E63" s="2246">
        <v>2903680</v>
      </c>
      <c r="F63" s="2246">
        <v>39594625</v>
      </c>
      <c r="G63" s="2246">
        <v>31380659</v>
      </c>
      <c r="H63" s="2246">
        <v>2410984</v>
      </c>
      <c r="I63" s="2246">
        <v>5802982</v>
      </c>
      <c r="J63" s="2246">
        <v>40671152</v>
      </c>
      <c r="K63" s="2246">
        <v>18956683</v>
      </c>
      <c r="L63" s="2246">
        <v>19018164</v>
      </c>
      <c r="M63" s="2246">
        <v>2696305</v>
      </c>
      <c r="N63" s="208">
        <v>1827153</v>
      </c>
      <c r="O63" s="624" t="s">
        <v>35</v>
      </c>
      <c r="P63" s="623" t="s">
        <v>26</v>
      </c>
    </row>
    <row r="64" spans="1:16" ht="18" customHeight="1">
      <c r="A64" s="1548" t="s">
        <v>26</v>
      </c>
      <c r="B64" s="89" t="s">
        <v>26</v>
      </c>
      <c r="C64" s="135" t="s">
        <v>173</v>
      </c>
      <c r="D64" s="82">
        <v>45032550</v>
      </c>
      <c r="E64" s="2246">
        <v>3362566</v>
      </c>
      <c r="F64" s="2246">
        <v>41669984</v>
      </c>
      <c r="G64" s="2246">
        <v>33251443</v>
      </c>
      <c r="H64" s="2246">
        <v>2637856</v>
      </c>
      <c r="I64" s="2246">
        <v>5780685</v>
      </c>
      <c r="J64" s="2246">
        <v>42954850</v>
      </c>
      <c r="K64" s="2246">
        <v>19867746</v>
      </c>
      <c r="L64" s="2246">
        <v>20413103</v>
      </c>
      <c r="M64" s="2246">
        <v>2674001</v>
      </c>
      <c r="N64" s="208">
        <v>2077700</v>
      </c>
      <c r="O64" s="624" t="s">
        <v>36</v>
      </c>
      <c r="P64" s="623" t="s">
        <v>26</v>
      </c>
    </row>
    <row r="65" spans="1:16" ht="18" customHeight="1">
      <c r="A65" s="1548" t="s">
        <v>26</v>
      </c>
      <c r="B65" s="89" t="s">
        <v>26</v>
      </c>
      <c r="C65" s="135" t="s">
        <v>174</v>
      </c>
      <c r="D65" s="82">
        <v>47038397</v>
      </c>
      <c r="E65" s="2246">
        <v>3514194</v>
      </c>
      <c r="F65" s="2246">
        <v>43524203</v>
      </c>
      <c r="G65" s="2246">
        <v>34636762</v>
      </c>
      <c r="H65" s="2246">
        <v>2826358</v>
      </c>
      <c r="I65" s="2246">
        <v>6061083</v>
      </c>
      <c r="J65" s="2246">
        <v>44822812</v>
      </c>
      <c r="K65" s="2246">
        <v>20882208</v>
      </c>
      <c r="L65" s="2246">
        <v>21285573</v>
      </c>
      <c r="M65" s="2246">
        <v>2655031</v>
      </c>
      <c r="N65" s="208">
        <v>2215585</v>
      </c>
      <c r="O65" s="624" t="s">
        <v>37</v>
      </c>
      <c r="P65" s="623" t="s">
        <v>26</v>
      </c>
    </row>
    <row r="66" spans="1:16" ht="18" customHeight="1">
      <c r="A66" s="1548" t="s">
        <v>26</v>
      </c>
      <c r="B66" s="89" t="s">
        <v>26</v>
      </c>
      <c r="C66" s="135" t="s">
        <v>175</v>
      </c>
      <c r="D66" s="82">
        <v>45242399</v>
      </c>
      <c r="E66" s="2246">
        <v>3386901</v>
      </c>
      <c r="F66" s="2246">
        <v>41855498</v>
      </c>
      <c r="G66" s="2246">
        <v>33496959</v>
      </c>
      <c r="H66" s="2246">
        <v>2771770</v>
      </c>
      <c r="I66" s="2246">
        <v>5586769</v>
      </c>
      <c r="J66" s="2246">
        <v>43079181</v>
      </c>
      <c r="K66" s="2246">
        <v>20316241</v>
      </c>
      <c r="L66" s="2246">
        <v>20208786</v>
      </c>
      <c r="M66" s="2246">
        <v>2554154</v>
      </c>
      <c r="N66" s="208">
        <v>2163218</v>
      </c>
      <c r="O66" s="624" t="s">
        <v>38</v>
      </c>
      <c r="P66" s="623" t="s">
        <v>26</v>
      </c>
    </row>
    <row r="67" spans="1:16" ht="18" customHeight="1">
      <c r="A67" s="1548" t="s">
        <v>26</v>
      </c>
      <c r="B67" s="89" t="s">
        <v>26</v>
      </c>
      <c r="C67" s="135" t="s">
        <v>176</v>
      </c>
      <c r="D67" s="82">
        <v>45498444</v>
      </c>
      <c r="E67" s="2246">
        <v>3312350</v>
      </c>
      <c r="F67" s="2246">
        <v>42186094</v>
      </c>
      <c r="G67" s="2246">
        <v>33977412</v>
      </c>
      <c r="H67" s="2246">
        <v>2484690</v>
      </c>
      <c r="I67" s="2246">
        <v>5723992</v>
      </c>
      <c r="J67" s="2246">
        <v>43276234</v>
      </c>
      <c r="K67" s="2246">
        <v>20942363</v>
      </c>
      <c r="L67" s="2246">
        <v>19677354</v>
      </c>
      <c r="M67" s="2246">
        <v>2656517</v>
      </c>
      <c r="N67" s="208">
        <v>2222210</v>
      </c>
      <c r="O67" s="624" t="s">
        <v>39</v>
      </c>
      <c r="P67" s="623" t="s">
        <v>26</v>
      </c>
    </row>
    <row r="68" spans="1:16" ht="18" customHeight="1">
      <c r="A68" s="1548" t="s">
        <v>26</v>
      </c>
      <c r="B68" s="89" t="s">
        <v>26</v>
      </c>
      <c r="C68" s="135" t="s">
        <v>177</v>
      </c>
      <c r="D68" s="82">
        <v>46010037</v>
      </c>
      <c r="E68" s="2246">
        <v>3531512</v>
      </c>
      <c r="F68" s="2246">
        <v>42478525</v>
      </c>
      <c r="G68" s="2246">
        <v>34123455</v>
      </c>
      <c r="H68" s="2246">
        <v>2545573</v>
      </c>
      <c r="I68" s="2246">
        <v>5809497</v>
      </c>
      <c r="J68" s="2246">
        <v>43720720</v>
      </c>
      <c r="K68" s="2246">
        <v>21333649</v>
      </c>
      <c r="L68" s="2246">
        <v>19693552</v>
      </c>
      <c r="M68" s="2246">
        <v>2693519</v>
      </c>
      <c r="N68" s="208">
        <v>2289317</v>
      </c>
      <c r="O68" s="624" t="s">
        <v>40</v>
      </c>
      <c r="P68" s="623" t="s">
        <v>26</v>
      </c>
    </row>
    <row r="69" spans="1:16" ht="18" customHeight="1">
      <c r="A69" s="1552" t="s">
        <v>26</v>
      </c>
      <c r="B69" s="105" t="s">
        <v>26</v>
      </c>
      <c r="C69" s="1088" t="s">
        <v>178</v>
      </c>
      <c r="D69" s="106">
        <v>49084009</v>
      </c>
      <c r="E69" s="2247">
        <v>3659947</v>
      </c>
      <c r="F69" s="2247">
        <v>45424062</v>
      </c>
      <c r="G69" s="2247">
        <v>36372688</v>
      </c>
      <c r="H69" s="2247">
        <v>2871070</v>
      </c>
      <c r="I69" s="2247">
        <v>6180304</v>
      </c>
      <c r="J69" s="2247">
        <v>46662162</v>
      </c>
      <c r="K69" s="2247">
        <v>22881918</v>
      </c>
      <c r="L69" s="2247">
        <v>20892712</v>
      </c>
      <c r="M69" s="2247">
        <v>2887532</v>
      </c>
      <c r="N69" s="486">
        <v>2421847</v>
      </c>
      <c r="O69" s="625" t="s">
        <v>41</v>
      </c>
      <c r="P69" s="626" t="s">
        <v>26</v>
      </c>
    </row>
    <row r="70" spans="1:16" ht="18" customHeight="1">
      <c r="A70" s="143"/>
      <c r="B70" s="143"/>
      <c r="C70" s="143"/>
      <c r="D70" s="143"/>
      <c r="E70" s="143"/>
      <c r="F70" s="143"/>
      <c r="G70" s="143"/>
      <c r="H70" s="143"/>
      <c r="I70" s="143"/>
      <c r="J70" s="143"/>
      <c r="K70" s="143"/>
      <c r="L70" s="143"/>
      <c r="M70" s="143"/>
      <c r="N70" s="143"/>
      <c r="O70" s="16"/>
      <c r="P70" s="16"/>
    </row>
    <row r="71" spans="1:16" ht="18" customHeight="1">
      <c r="A71" s="143"/>
      <c r="B71" s="143"/>
      <c r="C71" s="143"/>
      <c r="D71" s="143"/>
      <c r="E71" s="143"/>
      <c r="F71" s="143"/>
      <c r="G71" s="143"/>
      <c r="H71" s="143"/>
      <c r="I71" s="143"/>
      <c r="J71" s="143"/>
      <c r="K71" s="143"/>
      <c r="L71" s="143"/>
      <c r="M71" s="143"/>
      <c r="N71" s="143"/>
      <c r="O71" s="143"/>
      <c r="P71" s="143"/>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4" ht="28">
      <c r="F114" s="1553"/>
    </row>
    <row r="115" spans="1:14">
      <c r="N115" s="1496"/>
    </row>
    <row r="116" spans="1:14">
      <c r="E116" s="1496"/>
      <c r="K116" s="1496"/>
      <c r="N116" s="2060"/>
    </row>
    <row r="117" spans="1:14">
      <c r="G117" s="1496"/>
      <c r="N117" s="2060"/>
    </row>
    <row r="118" spans="1:14">
      <c r="D118" s="1554"/>
      <c r="E118" s="1554"/>
      <c r="F118" s="1554"/>
      <c r="G118" s="1554"/>
      <c r="H118" s="1496"/>
      <c r="J118" s="1554"/>
      <c r="K118" s="1554"/>
      <c r="L118" s="1554"/>
      <c r="M118" s="1554"/>
      <c r="N118" s="2061"/>
    </row>
    <row r="119" spans="1:14">
      <c r="D119" s="1554"/>
      <c r="E119" s="1554"/>
      <c r="F119" s="1554"/>
      <c r="G119" s="1554"/>
      <c r="H119" s="2062"/>
      <c r="J119" s="1554"/>
      <c r="K119" s="1554"/>
      <c r="L119" s="1554"/>
      <c r="M119" s="1554"/>
      <c r="N119" s="2061"/>
    </row>
    <row r="120" spans="1:14">
      <c r="H120" s="2063"/>
      <c r="K120" s="1496"/>
      <c r="L120" s="1496"/>
      <c r="N120" s="2060"/>
    </row>
    <row r="121" spans="1:14">
      <c r="H121" s="2064"/>
      <c r="L121" s="2062"/>
      <c r="N121" s="2060"/>
    </row>
    <row r="122" spans="1:14">
      <c r="A122" s="1555"/>
      <c r="B122" s="1555"/>
      <c r="C122" s="1555"/>
    </row>
    <row r="123" spans="1:14">
      <c r="A123" s="1555"/>
      <c r="B123" s="1555"/>
      <c r="C123" s="1555"/>
    </row>
    <row r="124" spans="1:14">
      <c r="A124" s="1555"/>
      <c r="B124" s="1555"/>
      <c r="C124" s="1555"/>
    </row>
    <row r="125" spans="1:14">
      <c r="A125" s="1555"/>
      <c r="B125" s="1555"/>
      <c r="C125" s="1555"/>
    </row>
    <row r="126" spans="1:14">
      <c r="A126" s="1555"/>
      <c r="B126" s="1555"/>
      <c r="C126" s="1555"/>
    </row>
    <row r="127" spans="1:14">
      <c r="A127" s="1555"/>
      <c r="B127" s="1555"/>
      <c r="C127" s="1555"/>
    </row>
    <row r="128" spans="1:14">
      <c r="A128" s="1555"/>
      <c r="B128" s="1555"/>
      <c r="C128" s="1555"/>
    </row>
    <row r="129" spans="1:3">
      <c r="A129" s="1555"/>
      <c r="B129" s="1555"/>
      <c r="C129" s="1555"/>
    </row>
    <row r="130" spans="1:3">
      <c r="A130" s="1555"/>
      <c r="B130" s="1555"/>
      <c r="C130" s="1555"/>
    </row>
    <row r="131" spans="1:3">
      <c r="A131" s="1555"/>
      <c r="B131" s="1555"/>
      <c r="C131" s="1555"/>
    </row>
    <row r="132" spans="1:3">
      <c r="A132" s="1555"/>
      <c r="B132" s="1555"/>
      <c r="C132" s="1555"/>
    </row>
    <row r="133" spans="1:3">
      <c r="A133" s="1555"/>
      <c r="B133" s="1555"/>
      <c r="C133" s="1555"/>
    </row>
    <row r="134" spans="1:3">
      <c r="A134" s="1555"/>
      <c r="B134" s="1555"/>
      <c r="C134" s="1555"/>
    </row>
    <row r="135" spans="1:3">
      <c r="A135" s="1555"/>
      <c r="B135" s="1555"/>
      <c r="C135" s="1555"/>
    </row>
    <row r="136" spans="1:3">
      <c r="A136" s="1555"/>
      <c r="B136" s="1555"/>
      <c r="C136" s="1555"/>
    </row>
    <row r="137" spans="1:3">
      <c r="A137" s="1555"/>
      <c r="B137" s="1555"/>
      <c r="C137" s="1555"/>
    </row>
    <row r="138" spans="1:3">
      <c r="A138" s="1555"/>
      <c r="B138" s="1555"/>
      <c r="C138" s="1555"/>
    </row>
    <row r="139" spans="1:3">
      <c r="A139" s="1555"/>
      <c r="B139" s="1555"/>
      <c r="C139" s="1555"/>
    </row>
    <row r="140" spans="1:3">
      <c r="A140" s="1555"/>
      <c r="B140" s="1555"/>
      <c r="C140" s="1555"/>
    </row>
    <row r="145" spans="4:14">
      <c r="D145" s="1496"/>
      <c r="E145" s="1496"/>
      <c r="F145" s="1496"/>
      <c r="G145" s="1496"/>
      <c r="H145" s="1496"/>
      <c r="I145" s="1496"/>
      <c r="J145" s="1496"/>
      <c r="K145" s="1496"/>
      <c r="L145" s="1496"/>
      <c r="M145" s="1496"/>
      <c r="N145" s="1496"/>
    </row>
    <row r="146" spans="4:14">
      <c r="D146" s="1496"/>
      <c r="E146" s="1496"/>
      <c r="F146" s="1496"/>
      <c r="G146" s="1496"/>
      <c r="H146" s="1496"/>
      <c r="I146" s="1496"/>
      <c r="J146" s="1496"/>
      <c r="K146" s="1496"/>
      <c r="L146" s="1496"/>
      <c r="M146" s="1496"/>
      <c r="N146" s="1496"/>
    </row>
    <row r="147" spans="4:14">
      <c r="D147" s="1496"/>
      <c r="E147" s="1496"/>
      <c r="F147" s="1496"/>
      <c r="G147" s="1496"/>
      <c r="H147" s="1496"/>
      <c r="I147" s="1496"/>
      <c r="J147" s="1496"/>
      <c r="K147" s="1496"/>
      <c r="L147" s="1496"/>
      <c r="M147" s="1496"/>
      <c r="N147" s="1496"/>
    </row>
    <row r="148" spans="4:14">
      <c r="D148" s="1496"/>
      <c r="E148" s="1496"/>
      <c r="F148" s="1496"/>
      <c r="G148" s="1496"/>
      <c r="H148" s="1496"/>
      <c r="I148" s="1496"/>
      <c r="J148" s="1496"/>
      <c r="K148" s="1496"/>
      <c r="L148" s="1496"/>
      <c r="M148" s="1496"/>
      <c r="N148" s="1496"/>
    </row>
    <row r="149" spans="4:14">
      <c r="D149" s="1496"/>
      <c r="E149" s="1496"/>
      <c r="F149" s="1496"/>
      <c r="G149" s="1496"/>
      <c r="H149" s="1496"/>
      <c r="I149" s="1496"/>
      <c r="J149" s="1496"/>
      <c r="K149" s="1496"/>
      <c r="L149" s="1496"/>
      <c r="M149" s="1496"/>
      <c r="N149" s="1496"/>
    </row>
    <row r="150" spans="4:14">
      <c r="D150" s="1496"/>
      <c r="E150" s="1496"/>
      <c r="F150" s="1496"/>
      <c r="G150" s="1496"/>
      <c r="H150" s="1496"/>
      <c r="I150" s="1496"/>
      <c r="J150" s="1496"/>
      <c r="K150" s="1496"/>
      <c r="L150" s="1496"/>
      <c r="M150" s="1496"/>
      <c r="N150" s="1496"/>
    </row>
    <row r="151" spans="4:14">
      <c r="D151" s="1496"/>
      <c r="E151" s="1496"/>
      <c r="F151" s="1496"/>
      <c r="G151" s="1496"/>
      <c r="H151" s="1496"/>
      <c r="I151" s="1496"/>
      <c r="J151" s="1496"/>
      <c r="K151" s="1496"/>
      <c r="L151" s="1496"/>
      <c r="M151" s="1496"/>
      <c r="N151" s="1496"/>
    </row>
    <row r="152" spans="4:14">
      <c r="D152" s="1496"/>
      <c r="E152" s="1496"/>
      <c r="F152" s="1496"/>
      <c r="G152" s="1496"/>
      <c r="H152" s="1496"/>
      <c r="I152" s="1496"/>
      <c r="J152" s="1496"/>
      <c r="K152" s="1496"/>
      <c r="L152" s="1496"/>
      <c r="M152" s="1496"/>
      <c r="N152" s="1496"/>
    </row>
    <row r="153" spans="4:14">
      <c r="D153" s="1496"/>
      <c r="E153" s="1496"/>
      <c r="F153" s="1496"/>
      <c r="G153" s="1496"/>
      <c r="H153" s="1496"/>
      <c r="I153" s="1496"/>
      <c r="J153" s="1496"/>
      <c r="K153" s="1496"/>
      <c r="L153" s="1496"/>
      <c r="M153" s="1496"/>
      <c r="N153" s="1496"/>
    </row>
    <row r="154" spans="4:14">
      <c r="D154" s="1496"/>
      <c r="E154" s="1496"/>
      <c r="F154" s="1496"/>
      <c r="G154" s="1496"/>
      <c r="H154" s="1496"/>
      <c r="I154" s="1496"/>
      <c r="J154" s="1496"/>
      <c r="K154" s="1496"/>
      <c r="L154" s="1496"/>
      <c r="M154" s="1496"/>
      <c r="N154" s="1496"/>
    </row>
  </sheetData>
  <mergeCells count="19">
    <mergeCell ref="A38:C43"/>
    <mergeCell ref="O38:P43"/>
    <mergeCell ref="A17:C17"/>
    <mergeCell ref="A18:C18"/>
    <mergeCell ref="A19:C19"/>
    <mergeCell ref="A20:C20"/>
    <mergeCell ref="A21:C21"/>
    <mergeCell ref="O21:P21"/>
    <mergeCell ref="A22:C22"/>
    <mergeCell ref="A23:C23"/>
    <mergeCell ref="A24:C24"/>
    <mergeCell ref="J25:P26"/>
    <mergeCell ref="A34:H35"/>
    <mergeCell ref="A16:C16"/>
    <mergeCell ref="A7:E7"/>
    <mergeCell ref="F7:H7"/>
    <mergeCell ref="A9:C14"/>
    <mergeCell ref="O9:P14"/>
    <mergeCell ref="A15:C15"/>
  </mergeCells>
  <phoneticPr fontId="94"/>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colBreaks count="1" manualBreakCount="1">
    <brk id="8" max="6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A3271-EE8B-49CC-9338-4EC9F5D05D34}">
  <dimension ref="A1:AY140"/>
  <sheetViews>
    <sheetView showGridLines="0" zoomScaleNormal="100" zoomScaleSheetLayoutView="70" workbookViewId="0"/>
  </sheetViews>
  <sheetFormatPr defaultColWidth="9" defaultRowHeight="13"/>
  <cols>
    <col min="1" max="1" width="16.08984375" style="154" customWidth="1"/>
    <col min="2" max="2" width="7.26953125" style="154" customWidth="1"/>
    <col min="3" max="3" width="16.08984375" style="154" customWidth="1"/>
    <col min="4" max="7" width="21.6328125" style="154" customWidth="1"/>
    <col min="8" max="8" width="22.90625" style="154" customWidth="1"/>
    <col min="9" max="14" width="21.6328125" style="154" customWidth="1"/>
    <col min="15" max="16" width="11" style="154" customWidth="1"/>
    <col min="17" max="17" width="11.6328125" style="154" customWidth="1"/>
    <col min="18" max="18" width="6.36328125" style="154" customWidth="1"/>
    <col min="19" max="19" width="15.7265625" style="154" customWidth="1"/>
    <col min="20" max="24" width="24" style="154" customWidth="1"/>
    <col min="25" max="30" width="21.6328125" style="154" customWidth="1"/>
    <col min="31" max="32" width="10.6328125" style="154" customWidth="1"/>
    <col min="33" max="33" width="12.453125" style="154" customWidth="1"/>
    <col min="34" max="34" width="6.36328125" style="154" customWidth="1"/>
    <col min="35" max="35" width="16.453125" style="154" customWidth="1"/>
    <col min="36" max="40" width="23.6328125" style="154" customWidth="1"/>
    <col min="41" max="46" width="21.6328125" style="154" customWidth="1"/>
    <col min="47" max="48" width="10.6328125" style="154" customWidth="1"/>
    <col min="49" max="16384" width="9" style="72"/>
  </cols>
  <sheetData>
    <row r="1" spans="1:51" s="692" customFormat="1" ht="14">
      <c r="A1" s="2065" t="s">
        <v>915</v>
      </c>
      <c r="B1" s="738"/>
      <c r="C1" s="738"/>
      <c r="D1" s="738"/>
      <c r="E1" s="17"/>
      <c r="F1" s="17"/>
      <c r="G1" s="17"/>
      <c r="H1" s="17"/>
      <c r="I1" s="17"/>
      <c r="J1" s="17"/>
      <c r="K1" s="17"/>
      <c r="L1" s="17"/>
      <c r="M1" s="17"/>
      <c r="O1" s="738"/>
      <c r="P1" s="369" t="s">
        <v>915</v>
      </c>
      <c r="Q1" s="2065" t="s">
        <v>915</v>
      </c>
      <c r="R1" s="738"/>
      <c r="S1" s="738"/>
      <c r="T1" s="738"/>
      <c r="U1" s="17"/>
      <c r="V1" s="17"/>
      <c r="W1" s="17"/>
      <c r="X1" s="17"/>
      <c r="Y1" s="17"/>
      <c r="Z1" s="17"/>
      <c r="AA1" s="17"/>
      <c r="AB1" s="17"/>
      <c r="AC1" s="17"/>
      <c r="AE1" s="738"/>
      <c r="AF1" s="369" t="s">
        <v>915</v>
      </c>
      <c r="AG1" s="2065" t="s">
        <v>915</v>
      </c>
      <c r="AH1" s="738"/>
      <c r="AI1" s="738"/>
      <c r="AJ1" s="738"/>
      <c r="AK1" s="17"/>
      <c r="AL1" s="17"/>
      <c r="AM1" s="17"/>
      <c r="AN1" s="17"/>
      <c r="AO1" s="17"/>
      <c r="AP1" s="17"/>
      <c r="AQ1" s="17"/>
      <c r="AR1" s="17"/>
      <c r="AS1" s="17"/>
      <c r="AU1" s="738"/>
      <c r="AV1" s="369" t="s">
        <v>915</v>
      </c>
      <c r="AW1" s="738"/>
      <c r="AX1" s="738"/>
      <c r="AY1" s="738"/>
    </row>
    <row r="3" spans="1:51" s="692" customFormat="1" ht="14">
      <c r="A3" s="904"/>
      <c r="B3" s="904"/>
      <c r="C3" s="904"/>
      <c r="D3" s="904"/>
      <c r="E3" s="17"/>
      <c r="F3" s="17"/>
      <c r="G3" s="17"/>
      <c r="H3" s="17"/>
      <c r="I3" s="17"/>
      <c r="J3" s="17"/>
      <c r="K3" s="17"/>
      <c r="L3" s="17"/>
      <c r="M3" s="17"/>
      <c r="N3" s="738"/>
      <c r="O3" s="738"/>
      <c r="P3" s="738"/>
      <c r="Q3" s="904"/>
      <c r="R3" s="904"/>
      <c r="S3" s="904"/>
      <c r="T3" s="904"/>
      <c r="U3" s="17"/>
      <c r="V3" s="17"/>
      <c r="W3" s="17"/>
      <c r="X3" s="17"/>
      <c r="Y3" s="17"/>
      <c r="Z3" s="17"/>
      <c r="AA3" s="17"/>
      <c r="AB3" s="17"/>
      <c r="AC3" s="17"/>
      <c r="AD3" s="738"/>
      <c r="AE3" s="738"/>
      <c r="AF3" s="738"/>
      <c r="AG3" s="904"/>
      <c r="AH3" s="904"/>
      <c r="AI3" s="904"/>
      <c r="AJ3" s="904"/>
      <c r="AK3" s="17"/>
      <c r="AL3" s="17"/>
      <c r="AM3" s="17"/>
      <c r="AN3" s="17"/>
      <c r="AO3" s="17"/>
      <c r="AP3" s="17"/>
      <c r="AQ3" s="17"/>
      <c r="AR3" s="17"/>
      <c r="AS3" s="17"/>
      <c r="AT3" s="738"/>
      <c r="AU3" s="738"/>
      <c r="AV3" s="738"/>
    </row>
    <row r="4" spans="1:51" s="1479" customFormat="1" ht="14">
      <c r="A4" s="16"/>
      <c r="B4" s="16"/>
      <c r="C4" s="16"/>
      <c r="D4" s="16"/>
      <c r="E4" s="510"/>
      <c r="F4" s="23"/>
      <c r="G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row>
    <row r="5" spans="1:51" s="1479" customFormat="1">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row>
    <row r="6" spans="1:51" s="1479" customFormat="1" ht="20.25" customHeight="1">
      <c r="A6" s="739" t="s">
        <v>268</v>
      </c>
      <c r="B6" s="740"/>
      <c r="C6" s="740"/>
      <c r="D6" s="697" t="s">
        <v>1302</v>
      </c>
      <c r="E6" s="741"/>
      <c r="F6" s="742"/>
      <c r="G6" s="742"/>
      <c r="H6" s="742"/>
      <c r="I6" s="742"/>
      <c r="J6" s="742"/>
      <c r="K6" s="742"/>
      <c r="L6" s="742"/>
      <c r="M6" s="742"/>
      <c r="N6" s="1505" t="s">
        <v>713</v>
      </c>
      <c r="O6" s="111"/>
      <c r="P6" s="111"/>
      <c r="Q6" s="739" t="s">
        <v>242</v>
      </c>
      <c r="R6" s="740"/>
      <c r="S6" s="740"/>
      <c r="T6" s="697" t="s">
        <v>766</v>
      </c>
      <c r="U6" s="742"/>
      <c r="V6" s="742"/>
      <c r="W6" s="742"/>
      <c r="X6" s="742"/>
      <c r="Y6" s="742"/>
      <c r="Z6" s="742"/>
      <c r="AA6" s="742"/>
      <c r="AB6" s="742"/>
      <c r="AC6" s="742"/>
      <c r="AD6" s="1505" t="s">
        <v>713</v>
      </c>
      <c r="AE6" s="111"/>
      <c r="AF6" s="111"/>
      <c r="AG6" s="739" t="s">
        <v>243</v>
      </c>
      <c r="AH6" s="740"/>
      <c r="AI6" s="740"/>
      <c r="AJ6" s="741" t="s">
        <v>1232</v>
      </c>
      <c r="AK6" s="742"/>
      <c r="AL6" s="742"/>
      <c r="AM6" s="742"/>
      <c r="AN6" s="742"/>
      <c r="AO6" s="742"/>
      <c r="AP6" s="742"/>
      <c r="AQ6" s="742"/>
      <c r="AR6" s="742"/>
      <c r="AS6" s="742"/>
      <c r="AT6" s="1505" t="s">
        <v>713</v>
      </c>
      <c r="AU6" s="111"/>
      <c r="AV6" s="111"/>
    </row>
    <row r="7" spans="1:51" s="1479" customFormat="1" ht="15.75" customHeight="1">
      <c r="A7" s="2761" t="s">
        <v>743</v>
      </c>
      <c r="B7" s="2566"/>
      <c r="C7" s="2567"/>
      <c r="D7" s="743"/>
      <c r="E7" s="744" t="s">
        <v>635</v>
      </c>
      <c r="F7" s="690"/>
      <c r="G7" s="690"/>
      <c r="H7" s="690"/>
      <c r="I7" s="691"/>
      <c r="J7" s="743"/>
      <c r="K7" s="745" t="s">
        <v>269</v>
      </c>
      <c r="L7" s="690"/>
      <c r="M7" s="691"/>
      <c r="N7" s="650"/>
      <c r="O7" s="2519" t="s">
        <v>702</v>
      </c>
      <c r="P7" s="2756"/>
      <c r="Q7" s="2761" t="s">
        <v>743</v>
      </c>
      <c r="R7" s="2566"/>
      <c r="S7" s="2567"/>
      <c r="T7" s="743"/>
      <c r="U7" s="745" t="s">
        <v>635</v>
      </c>
      <c r="V7" s="690"/>
      <c r="W7" s="690"/>
      <c r="X7" s="690"/>
      <c r="Y7" s="691"/>
      <c r="Z7" s="743"/>
      <c r="AA7" s="745" t="s">
        <v>269</v>
      </c>
      <c r="AB7" s="690"/>
      <c r="AC7" s="691"/>
      <c r="AD7" s="650"/>
      <c r="AE7" s="2519" t="s">
        <v>702</v>
      </c>
      <c r="AF7" s="2756"/>
      <c r="AG7" s="2762" t="s">
        <v>1286</v>
      </c>
      <c r="AH7" s="2629"/>
      <c r="AI7" s="2630"/>
      <c r="AJ7" s="743"/>
      <c r="AK7" s="745" t="s">
        <v>635</v>
      </c>
      <c r="AL7" s="690"/>
      <c r="AM7" s="690"/>
      <c r="AN7" s="690"/>
      <c r="AO7" s="691"/>
      <c r="AP7" s="743"/>
      <c r="AQ7" s="745" t="s">
        <v>269</v>
      </c>
      <c r="AR7" s="690"/>
      <c r="AS7" s="691"/>
      <c r="AT7" s="650"/>
      <c r="AU7" s="2519" t="s">
        <v>702</v>
      </c>
      <c r="AV7" s="2756"/>
    </row>
    <row r="8" spans="1:51" s="1479" customFormat="1" ht="18" customHeight="1">
      <c r="A8" s="2642"/>
      <c r="B8" s="2642"/>
      <c r="C8" s="2643"/>
      <c r="D8" s="746"/>
      <c r="E8" s="650"/>
      <c r="F8" s="690"/>
      <c r="G8" s="747" t="s">
        <v>270</v>
      </c>
      <c r="H8" s="690" t="s">
        <v>1303</v>
      </c>
      <c r="I8" s="691"/>
      <c r="J8" s="650"/>
      <c r="K8" s="111"/>
      <c r="L8" s="650"/>
      <c r="M8" s="111"/>
      <c r="N8" s="653"/>
      <c r="O8" s="2757"/>
      <c r="P8" s="2758"/>
      <c r="Q8" s="2642"/>
      <c r="R8" s="2642"/>
      <c r="S8" s="2643"/>
      <c r="T8" s="746"/>
      <c r="U8" s="650"/>
      <c r="V8" s="690"/>
      <c r="W8" s="745" t="s">
        <v>271</v>
      </c>
      <c r="X8" s="690"/>
      <c r="Y8" s="691"/>
      <c r="Z8" s="650"/>
      <c r="AA8" s="111"/>
      <c r="AB8" s="650"/>
      <c r="AC8" s="111"/>
      <c r="AD8" s="653"/>
      <c r="AE8" s="2757"/>
      <c r="AF8" s="2758"/>
      <c r="AG8" s="2631"/>
      <c r="AH8" s="2631"/>
      <c r="AI8" s="2632"/>
      <c r="AJ8" s="746"/>
      <c r="AK8" s="650"/>
      <c r="AL8" s="690"/>
      <c r="AM8" s="745" t="s">
        <v>271</v>
      </c>
      <c r="AN8" s="690"/>
      <c r="AO8" s="691"/>
      <c r="AP8" s="650"/>
      <c r="AQ8" s="111"/>
      <c r="AR8" s="650"/>
      <c r="AS8" s="111"/>
      <c r="AT8" s="653"/>
      <c r="AU8" s="2757"/>
      <c r="AV8" s="2758"/>
    </row>
    <row r="9" spans="1:51" s="1479" customFormat="1" ht="14">
      <c r="A9" s="2642"/>
      <c r="B9" s="2642"/>
      <c r="C9" s="2643"/>
      <c r="D9" s="693" t="s">
        <v>223</v>
      </c>
      <c r="E9" s="695" t="s">
        <v>259</v>
      </c>
      <c r="F9" s="748" t="s">
        <v>223</v>
      </c>
      <c r="G9" s="698" t="s">
        <v>260</v>
      </c>
      <c r="H9" s="749" t="s">
        <v>272</v>
      </c>
      <c r="I9" s="1632" t="s">
        <v>273</v>
      </c>
      <c r="J9" s="695" t="s">
        <v>223</v>
      </c>
      <c r="K9" s="748" t="s">
        <v>261</v>
      </c>
      <c r="L9" s="695" t="s">
        <v>262</v>
      </c>
      <c r="M9" s="748" t="s">
        <v>263</v>
      </c>
      <c r="N9" s="695" t="s">
        <v>264</v>
      </c>
      <c r="O9" s="2757"/>
      <c r="P9" s="2758"/>
      <c r="Q9" s="2642"/>
      <c r="R9" s="2642"/>
      <c r="S9" s="2643"/>
      <c r="T9" s="693" t="s">
        <v>223</v>
      </c>
      <c r="U9" s="695" t="s">
        <v>259</v>
      </c>
      <c r="V9" s="748" t="s">
        <v>223</v>
      </c>
      <c r="W9" s="698" t="s">
        <v>260</v>
      </c>
      <c r="X9" s="749" t="s">
        <v>272</v>
      </c>
      <c r="Y9" s="1632" t="s">
        <v>273</v>
      </c>
      <c r="Z9" s="695" t="s">
        <v>223</v>
      </c>
      <c r="AA9" s="748" t="s">
        <v>261</v>
      </c>
      <c r="AB9" s="695" t="s">
        <v>262</v>
      </c>
      <c r="AC9" s="748" t="s">
        <v>263</v>
      </c>
      <c r="AD9" s="695" t="s">
        <v>264</v>
      </c>
      <c r="AE9" s="2757"/>
      <c r="AF9" s="2758"/>
      <c r="AG9" s="2631"/>
      <c r="AH9" s="2631"/>
      <c r="AI9" s="2632"/>
      <c r="AJ9" s="693" t="s">
        <v>223</v>
      </c>
      <c r="AK9" s="695" t="s">
        <v>259</v>
      </c>
      <c r="AL9" s="748" t="s">
        <v>223</v>
      </c>
      <c r="AM9" s="698" t="s">
        <v>260</v>
      </c>
      <c r="AN9" s="749" t="s">
        <v>274</v>
      </c>
      <c r="AO9" s="1632" t="s">
        <v>273</v>
      </c>
      <c r="AP9" s="695" t="s">
        <v>223</v>
      </c>
      <c r="AQ9" s="748" t="s">
        <v>261</v>
      </c>
      <c r="AR9" s="695" t="s">
        <v>262</v>
      </c>
      <c r="AS9" s="748" t="s">
        <v>263</v>
      </c>
      <c r="AT9" s="695" t="s">
        <v>264</v>
      </c>
      <c r="AU9" s="2757"/>
      <c r="AV9" s="2758"/>
    </row>
    <row r="10" spans="1:51" s="1479" customFormat="1" ht="14.15" customHeight="1">
      <c r="A10" s="2642"/>
      <c r="B10" s="2642"/>
      <c r="C10" s="2643"/>
      <c r="D10" s="696"/>
      <c r="E10" s="651"/>
      <c r="F10" s="750"/>
      <c r="G10" s="651"/>
      <c r="H10" s="700" t="s">
        <v>2059</v>
      </c>
      <c r="I10" s="751" t="s">
        <v>2060</v>
      </c>
      <c r="J10" s="651"/>
      <c r="K10" s="750"/>
      <c r="L10" s="651"/>
      <c r="M10" s="750"/>
      <c r="N10" s="651"/>
      <c r="O10" s="2757"/>
      <c r="P10" s="2758"/>
      <c r="Q10" s="2642"/>
      <c r="R10" s="2642"/>
      <c r="S10" s="2643"/>
      <c r="T10" s="696"/>
      <c r="U10" s="651"/>
      <c r="V10" s="750"/>
      <c r="W10" s="651"/>
      <c r="X10" s="700" t="s">
        <v>2059</v>
      </c>
      <c r="Y10" s="751" t="s">
        <v>2060</v>
      </c>
      <c r="Z10" s="651"/>
      <c r="AA10" s="750"/>
      <c r="AB10" s="651"/>
      <c r="AC10" s="750"/>
      <c r="AD10" s="651"/>
      <c r="AE10" s="2757"/>
      <c r="AF10" s="2758"/>
      <c r="AG10" s="2631"/>
      <c r="AH10" s="2631"/>
      <c r="AI10" s="2632"/>
      <c r="AJ10" s="696"/>
      <c r="AK10" s="651"/>
      <c r="AL10" s="750"/>
      <c r="AM10" s="651"/>
      <c r="AN10" s="700" t="s">
        <v>2061</v>
      </c>
      <c r="AO10" s="751" t="s">
        <v>2060</v>
      </c>
      <c r="AP10" s="651"/>
      <c r="AQ10" s="750"/>
      <c r="AR10" s="651"/>
      <c r="AS10" s="750"/>
      <c r="AT10" s="651"/>
      <c r="AU10" s="2757"/>
      <c r="AV10" s="2758"/>
    </row>
    <row r="11" spans="1:51" s="1479" customFormat="1" ht="14.15" customHeight="1">
      <c r="A11" s="2642"/>
      <c r="B11" s="2642"/>
      <c r="C11" s="2643"/>
      <c r="D11" s="696" t="s">
        <v>2039</v>
      </c>
      <c r="E11" s="651" t="s">
        <v>101</v>
      </c>
      <c r="F11" s="750" t="s">
        <v>2039</v>
      </c>
      <c r="G11" s="651" t="s">
        <v>2054</v>
      </c>
      <c r="H11" s="1556" t="s">
        <v>2003</v>
      </c>
      <c r="I11" s="752" t="s">
        <v>230</v>
      </c>
      <c r="J11" s="651" t="s">
        <v>2006</v>
      </c>
      <c r="K11" s="753" t="s">
        <v>275</v>
      </c>
      <c r="L11" s="754" t="s">
        <v>267</v>
      </c>
      <c r="M11" s="753" t="s">
        <v>2062</v>
      </c>
      <c r="N11" s="651" t="s">
        <v>192</v>
      </c>
      <c r="O11" s="2757"/>
      <c r="P11" s="2758"/>
      <c r="Q11" s="2642"/>
      <c r="R11" s="2642"/>
      <c r="S11" s="2643"/>
      <c r="T11" s="696" t="s">
        <v>2006</v>
      </c>
      <c r="U11" s="651" t="s">
        <v>101</v>
      </c>
      <c r="V11" s="750" t="s">
        <v>2006</v>
      </c>
      <c r="W11" s="651" t="s">
        <v>2063</v>
      </c>
      <c r="X11" s="1556" t="s">
        <v>2064</v>
      </c>
      <c r="Y11" s="752" t="s">
        <v>230</v>
      </c>
      <c r="Z11" s="651" t="s">
        <v>2006</v>
      </c>
      <c r="AA11" s="753" t="s">
        <v>275</v>
      </c>
      <c r="AB11" s="754" t="s">
        <v>267</v>
      </c>
      <c r="AC11" s="753" t="s">
        <v>2062</v>
      </c>
      <c r="AD11" s="651" t="s">
        <v>192</v>
      </c>
      <c r="AE11" s="2757"/>
      <c r="AF11" s="2758"/>
      <c r="AG11" s="2631"/>
      <c r="AH11" s="2631"/>
      <c r="AI11" s="2632"/>
      <c r="AJ11" s="696" t="s">
        <v>2006</v>
      </c>
      <c r="AK11" s="651" t="s">
        <v>101</v>
      </c>
      <c r="AL11" s="750" t="s">
        <v>2006</v>
      </c>
      <c r="AM11" s="651" t="s">
        <v>2063</v>
      </c>
      <c r="AN11" s="1556" t="s">
        <v>2064</v>
      </c>
      <c r="AO11" s="752" t="s">
        <v>230</v>
      </c>
      <c r="AP11" s="651" t="s">
        <v>2006</v>
      </c>
      <c r="AQ11" s="753" t="s">
        <v>275</v>
      </c>
      <c r="AR11" s="754" t="s">
        <v>267</v>
      </c>
      <c r="AS11" s="753" t="s">
        <v>2062</v>
      </c>
      <c r="AT11" s="651" t="s">
        <v>192</v>
      </c>
      <c r="AU11" s="2757"/>
      <c r="AV11" s="2758"/>
    </row>
    <row r="12" spans="1:51" s="1479" customFormat="1" ht="14.15" customHeight="1">
      <c r="A12" s="2644"/>
      <c r="B12" s="2644"/>
      <c r="C12" s="2645"/>
      <c r="D12" s="746"/>
      <c r="E12" s="653"/>
      <c r="F12" s="111"/>
      <c r="G12" s="701"/>
      <c r="H12" s="755" t="s">
        <v>102</v>
      </c>
      <c r="I12" s="701" t="s">
        <v>231</v>
      </c>
      <c r="J12" s="651"/>
      <c r="K12" s="750"/>
      <c r="L12" s="651" t="s">
        <v>2056</v>
      </c>
      <c r="M12" s="750"/>
      <c r="N12" s="651"/>
      <c r="O12" s="2759"/>
      <c r="P12" s="2760"/>
      <c r="Q12" s="2644"/>
      <c r="R12" s="2644"/>
      <c r="S12" s="2645"/>
      <c r="T12" s="746"/>
      <c r="U12" s="653"/>
      <c r="V12" s="111"/>
      <c r="W12" s="651"/>
      <c r="X12" s="755" t="s">
        <v>102</v>
      </c>
      <c r="Y12" s="701" t="s">
        <v>231</v>
      </c>
      <c r="Z12" s="651"/>
      <c r="AA12" s="750"/>
      <c r="AB12" s="651" t="s">
        <v>2056</v>
      </c>
      <c r="AC12" s="750"/>
      <c r="AD12" s="651"/>
      <c r="AE12" s="2759"/>
      <c r="AF12" s="2760"/>
      <c r="AG12" s="2569"/>
      <c r="AH12" s="2569"/>
      <c r="AI12" s="2570"/>
      <c r="AJ12" s="746"/>
      <c r="AK12" s="653"/>
      <c r="AL12" s="111"/>
      <c r="AM12" s="651"/>
      <c r="AN12" s="755" t="s">
        <v>102</v>
      </c>
      <c r="AO12" s="701" t="s">
        <v>231</v>
      </c>
      <c r="AP12" s="651"/>
      <c r="AQ12" s="750"/>
      <c r="AR12" s="651" t="s">
        <v>2056</v>
      </c>
      <c r="AS12" s="750"/>
      <c r="AT12" s="651"/>
      <c r="AU12" s="2759"/>
      <c r="AV12" s="2760"/>
    </row>
    <row r="13" spans="1:51" ht="18.75" customHeight="1">
      <c r="A13" s="702">
        <v>41275</v>
      </c>
      <c r="B13" s="529">
        <v>41275</v>
      </c>
      <c r="C13" s="703">
        <v>41275</v>
      </c>
      <c r="D13" s="756">
        <v>155015495</v>
      </c>
      <c r="E13" s="757">
        <v>308301</v>
      </c>
      <c r="F13" s="757">
        <v>154707194</v>
      </c>
      <c r="G13" s="757">
        <v>151271492</v>
      </c>
      <c r="H13" s="757">
        <v>2748512</v>
      </c>
      <c r="I13" s="757">
        <v>687190</v>
      </c>
      <c r="J13" s="757">
        <v>154721897</v>
      </c>
      <c r="K13" s="757">
        <v>71652851</v>
      </c>
      <c r="L13" s="757">
        <v>79575796</v>
      </c>
      <c r="M13" s="757">
        <v>3492870</v>
      </c>
      <c r="N13" s="758">
        <v>293598</v>
      </c>
      <c r="O13" s="732">
        <v>41275</v>
      </c>
      <c r="P13" s="532">
        <v>41275</v>
      </c>
      <c r="Q13" s="702">
        <v>41275</v>
      </c>
      <c r="R13" s="529">
        <v>41275</v>
      </c>
      <c r="S13" s="703">
        <v>41275</v>
      </c>
      <c r="T13" s="756">
        <v>97174597</v>
      </c>
      <c r="U13" s="757">
        <v>4533800</v>
      </c>
      <c r="V13" s="757">
        <v>92640797</v>
      </c>
      <c r="W13" s="757">
        <v>64105087</v>
      </c>
      <c r="X13" s="757">
        <v>17271727</v>
      </c>
      <c r="Y13" s="757">
        <v>11263983</v>
      </c>
      <c r="Z13" s="757">
        <v>92660646</v>
      </c>
      <c r="AA13" s="757">
        <v>51414990</v>
      </c>
      <c r="AB13" s="757">
        <v>37571948</v>
      </c>
      <c r="AC13" s="757">
        <v>3673708</v>
      </c>
      <c r="AD13" s="758">
        <v>4513951</v>
      </c>
      <c r="AE13" s="732">
        <v>41275</v>
      </c>
      <c r="AF13" s="532">
        <v>41275</v>
      </c>
      <c r="AG13" s="702">
        <v>41275</v>
      </c>
      <c r="AH13" s="529">
        <v>41275</v>
      </c>
      <c r="AI13" s="703">
        <v>41275</v>
      </c>
      <c r="AJ13" s="756">
        <v>98496057</v>
      </c>
      <c r="AK13" s="757">
        <v>4799698</v>
      </c>
      <c r="AL13" s="757">
        <v>93696359</v>
      </c>
      <c r="AM13" s="757">
        <v>63252690</v>
      </c>
      <c r="AN13" s="757">
        <v>2202250</v>
      </c>
      <c r="AO13" s="757">
        <v>28241419</v>
      </c>
      <c r="AP13" s="757">
        <v>94586785</v>
      </c>
      <c r="AQ13" s="757">
        <v>27524241</v>
      </c>
      <c r="AR13" s="757">
        <v>49585559</v>
      </c>
      <c r="AS13" s="757">
        <v>17476985</v>
      </c>
      <c r="AT13" s="758">
        <v>3909272</v>
      </c>
      <c r="AU13" s="732">
        <v>41275</v>
      </c>
      <c r="AV13" s="532">
        <v>41275</v>
      </c>
      <c r="AW13" s="516"/>
    </row>
    <row r="14" spans="1:51" ht="15">
      <c r="A14" s="704"/>
      <c r="B14" s="534">
        <v>41640</v>
      </c>
      <c r="C14" s="705"/>
      <c r="D14" s="759">
        <v>156260738</v>
      </c>
      <c r="E14" s="760">
        <v>358199</v>
      </c>
      <c r="F14" s="760">
        <v>155902539</v>
      </c>
      <c r="G14" s="760">
        <v>152272851</v>
      </c>
      <c r="H14" s="760">
        <v>2956203</v>
      </c>
      <c r="I14" s="760">
        <v>673485</v>
      </c>
      <c r="J14" s="760">
        <v>155895536</v>
      </c>
      <c r="K14" s="760">
        <v>72325864</v>
      </c>
      <c r="L14" s="760">
        <v>79906965</v>
      </c>
      <c r="M14" s="760">
        <v>3662324</v>
      </c>
      <c r="N14" s="761">
        <v>365202</v>
      </c>
      <c r="O14" s="732">
        <v>41640</v>
      </c>
      <c r="P14" s="532">
        <v>41640</v>
      </c>
      <c r="Q14" s="704"/>
      <c r="R14" s="534">
        <v>41640</v>
      </c>
      <c r="S14" s="705"/>
      <c r="T14" s="759">
        <v>91212910</v>
      </c>
      <c r="U14" s="760">
        <v>4127026</v>
      </c>
      <c r="V14" s="760">
        <v>87085884</v>
      </c>
      <c r="W14" s="760">
        <v>60148963</v>
      </c>
      <c r="X14" s="760">
        <v>16371005</v>
      </c>
      <c r="Y14" s="760">
        <v>10565916</v>
      </c>
      <c r="Z14" s="760">
        <v>87100152</v>
      </c>
      <c r="AA14" s="760">
        <v>47614927</v>
      </c>
      <c r="AB14" s="760">
        <v>34722814</v>
      </c>
      <c r="AC14" s="760">
        <v>4762411</v>
      </c>
      <c r="AD14" s="761">
        <v>4112758</v>
      </c>
      <c r="AE14" s="732">
        <v>41640</v>
      </c>
      <c r="AF14" s="532">
        <v>41640</v>
      </c>
      <c r="AG14" s="704"/>
      <c r="AH14" s="534">
        <v>41640</v>
      </c>
      <c r="AI14" s="705"/>
      <c r="AJ14" s="759">
        <v>97803000</v>
      </c>
      <c r="AK14" s="760">
        <v>4574031</v>
      </c>
      <c r="AL14" s="760">
        <v>93228969</v>
      </c>
      <c r="AM14" s="760">
        <v>63761774</v>
      </c>
      <c r="AN14" s="760">
        <v>2175756</v>
      </c>
      <c r="AO14" s="760">
        <v>27291439</v>
      </c>
      <c r="AP14" s="760">
        <v>94061827</v>
      </c>
      <c r="AQ14" s="760">
        <v>26662945</v>
      </c>
      <c r="AR14" s="760">
        <v>51143753</v>
      </c>
      <c r="AS14" s="760">
        <v>16255129</v>
      </c>
      <c r="AT14" s="761">
        <v>3741173</v>
      </c>
      <c r="AU14" s="732">
        <v>41640</v>
      </c>
      <c r="AV14" s="532">
        <v>41640</v>
      </c>
      <c r="AW14" s="71"/>
    </row>
    <row r="15" spans="1:51" ht="15">
      <c r="A15" s="704"/>
      <c r="B15" s="534">
        <v>42005</v>
      </c>
      <c r="C15" s="705"/>
      <c r="D15" s="759">
        <v>156280503</v>
      </c>
      <c r="E15" s="760">
        <v>289979</v>
      </c>
      <c r="F15" s="760">
        <v>155990524</v>
      </c>
      <c r="G15" s="760">
        <v>152265947</v>
      </c>
      <c r="H15" s="760">
        <v>3038226</v>
      </c>
      <c r="I15" s="760">
        <v>686351</v>
      </c>
      <c r="J15" s="760">
        <v>155825439</v>
      </c>
      <c r="K15" s="760">
        <v>70847793</v>
      </c>
      <c r="L15" s="760">
        <v>81524929</v>
      </c>
      <c r="M15" s="760">
        <v>3935713</v>
      </c>
      <c r="N15" s="761">
        <v>455064</v>
      </c>
      <c r="O15" s="732">
        <v>42005</v>
      </c>
      <c r="P15" s="532">
        <v>42005</v>
      </c>
      <c r="Q15" s="704"/>
      <c r="R15" s="534">
        <v>42005</v>
      </c>
      <c r="S15" s="705"/>
      <c r="T15" s="759">
        <v>86448424</v>
      </c>
      <c r="U15" s="760">
        <v>3715775</v>
      </c>
      <c r="V15" s="760">
        <v>82732649</v>
      </c>
      <c r="W15" s="760">
        <v>56977414</v>
      </c>
      <c r="X15" s="760">
        <v>15249022</v>
      </c>
      <c r="Y15" s="760">
        <v>10506213</v>
      </c>
      <c r="Z15" s="760">
        <v>82749238</v>
      </c>
      <c r="AA15" s="760">
        <v>46315846</v>
      </c>
      <c r="AB15" s="760">
        <v>32629125</v>
      </c>
      <c r="AC15" s="760">
        <v>3804267</v>
      </c>
      <c r="AD15" s="761">
        <v>3699186</v>
      </c>
      <c r="AE15" s="732">
        <v>42005</v>
      </c>
      <c r="AF15" s="532">
        <v>42005</v>
      </c>
      <c r="AG15" s="704"/>
      <c r="AH15" s="534">
        <v>42005</v>
      </c>
      <c r="AI15" s="705"/>
      <c r="AJ15" s="759">
        <v>90917664</v>
      </c>
      <c r="AK15" s="760">
        <v>4599217</v>
      </c>
      <c r="AL15" s="760">
        <v>86318447</v>
      </c>
      <c r="AM15" s="760">
        <v>58242811</v>
      </c>
      <c r="AN15" s="760">
        <v>2107650</v>
      </c>
      <c r="AO15" s="760">
        <v>25967986</v>
      </c>
      <c r="AP15" s="760">
        <v>87372038</v>
      </c>
      <c r="AQ15" s="760">
        <v>24307037</v>
      </c>
      <c r="AR15" s="760">
        <v>47268134</v>
      </c>
      <c r="AS15" s="760">
        <v>15796867</v>
      </c>
      <c r="AT15" s="761">
        <v>3545626</v>
      </c>
      <c r="AU15" s="732">
        <v>42005</v>
      </c>
      <c r="AV15" s="532">
        <v>42005</v>
      </c>
      <c r="AW15" s="71"/>
    </row>
    <row r="16" spans="1:51" ht="15">
      <c r="A16" s="704"/>
      <c r="B16" s="534">
        <v>42370</v>
      </c>
      <c r="C16" s="705"/>
      <c r="D16" s="759">
        <v>158793938</v>
      </c>
      <c r="E16" s="760">
        <v>277181</v>
      </c>
      <c r="F16" s="760">
        <v>158516757</v>
      </c>
      <c r="G16" s="760">
        <v>154290175</v>
      </c>
      <c r="H16" s="760">
        <v>3562921</v>
      </c>
      <c r="I16" s="760">
        <v>663661</v>
      </c>
      <c r="J16" s="760">
        <v>158230412</v>
      </c>
      <c r="K16" s="760">
        <v>70609377</v>
      </c>
      <c r="L16" s="760">
        <v>83615964</v>
      </c>
      <c r="M16" s="760">
        <v>4040269</v>
      </c>
      <c r="N16" s="761">
        <v>563526</v>
      </c>
      <c r="O16" s="732">
        <v>42370</v>
      </c>
      <c r="P16" s="532">
        <v>42370</v>
      </c>
      <c r="Q16" s="704"/>
      <c r="R16" s="534">
        <v>42370</v>
      </c>
      <c r="S16" s="705"/>
      <c r="T16" s="759">
        <v>85742496</v>
      </c>
      <c r="U16" s="760">
        <v>4135919</v>
      </c>
      <c r="V16" s="760">
        <v>81606577</v>
      </c>
      <c r="W16" s="760">
        <v>56597986</v>
      </c>
      <c r="X16" s="760">
        <v>15063281</v>
      </c>
      <c r="Y16" s="760">
        <v>9945310</v>
      </c>
      <c r="Z16" s="760">
        <v>81595905</v>
      </c>
      <c r="AA16" s="760">
        <v>46474209</v>
      </c>
      <c r="AB16" s="760">
        <v>31420818</v>
      </c>
      <c r="AC16" s="760">
        <v>3700878</v>
      </c>
      <c r="AD16" s="761">
        <v>4146591</v>
      </c>
      <c r="AE16" s="732">
        <v>42370</v>
      </c>
      <c r="AF16" s="532">
        <v>42370</v>
      </c>
      <c r="AG16" s="704"/>
      <c r="AH16" s="534">
        <v>42370</v>
      </c>
      <c r="AI16" s="705"/>
      <c r="AJ16" s="759">
        <v>92165026</v>
      </c>
      <c r="AK16" s="760">
        <v>4391932</v>
      </c>
      <c r="AL16" s="760">
        <v>87773094</v>
      </c>
      <c r="AM16" s="760">
        <v>59462247</v>
      </c>
      <c r="AN16" s="760">
        <v>2350688</v>
      </c>
      <c r="AO16" s="760">
        <v>25960159</v>
      </c>
      <c r="AP16" s="760">
        <v>88973318</v>
      </c>
      <c r="AQ16" s="760">
        <v>24412279</v>
      </c>
      <c r="AR16" s="760">
        <v>48911465</v>
      </c>
      <c r="AS16" s="760">
        <v>15649574</v>
      </c>
      <c r="AT16" s="761">
        <v>3191708</v>
      </c>
      <c r="AU16" s="732">
        <v>42370</v>
      </c>
      <c r="AV16" s="532">
        <v>42370</v>
      </c>
      <c r="AW16" s="71"/>
    </row>
    <row r="17" spans="1:49" ht="15">
      <c r="A17" s="704"/>
      <c r="B17" s="534">
        <v>42736</v>
      </c>
      <c r="C17" s="705"/>
      <c r="D17" s="759">
        <v>158021800</v>
      </c>
      <c r="E17" s="760">
        <v>320034</v>
      </c>
      <c r="F17" s="760">
        <v>157701766</v>
      </c>
      <c r="G17" s="760">
        <v>153387144</v>
      </c>
      <c r="H17" s="760">
        <v>3661013</v>
      </c>
      <c r="I17" s="760">
        <v>653609</v>
      </c>
      <c r="J17" s="760">
        <v>157373634</v>
      </c>
      <c r="K17" s="760">
        <v>71020934</v>
      </c>
      <c r="L17" s="760">
        <v>82258394</v>
      </c>
      <c r="M17" s="760">
        <v>4094306</v>
      </c>
      <c r="N17" s="761">
        <v>648166</v>
      </c>
      <c r="O17" s="732">
        <v>42736</v>
      </c>
      <c r="P17" s="532">
        <v>42736</v>
      </c>
      <c r="Q17" s="704"/>
      <c r="R17" s="534">
        <v>42736</v>
      </c>
      <c r="S17" s="705"/>
      <c r="T17" s="759">
        <v>86951640</v>
      </c>
      <c r="U17" s="760">
        <v>3956738</v>
      </c>
      <c r="V17" s="760">
        <v>82994902</v>
      </c>
      <c r="W17" s="760">
        <v>57176673</v>
      </c>
      <c r="X17" s="760">
        <v>15920829</v>
      </c>
      <c r="Y17" s="760">
        <v>9897400</v>
      </c>
      <c r="Z17" s="760">
        <v>82487727</v>
      </c>
      <c r="AA17" s="760">
        <v>46889141</v>
      </c>
      <c r="AB17" s="760">
        <v>31900877</v>
      </c>
      <c r="AC17" s="760">
        <v>3697709</v>
      </c>
      <c r="AD17" s="761">
        <v>4463913</v>
      </c>
      <c r="AE17" s="732">
        <v>42736</v>
      </c>
      <c r="AF17" s="532">
        <v>42736</v>
      </c>
      <c r="AG17" s="704"/>
      <c r="AH17" s="534">
        <v>42736</v>
      </c>
      <c r="AI17" s="705"/>
      <c r="AJ17" s="759">
        <v>88901273</v>
      </c>
      <c r="AK17" s="760">
        <v>4518536</v>
      </c>
      <c r="AL17" s="760">
        <v>84382737</v>
      </c>
      <c r="AM17" s="760">
        <v>56347649</v>
      </c>
      <c r="AN17" s="760">
        <v>2228791</v>
      </c>
      <c r="AO17" s="760">
        <v>25806297</v>
      </c>
      <c r="AP17" s="760">
        <v>85564931</v>
      </c>
      <c r="AQ17" s="760">
        <v>24856947</v>
      </c>
      <c r="AR17" s="760">
        <v>45415640</v>
      </c>
      <c r="AS17" s="760">
        <v>15292344</v>
      </c>
      <c r="AT17" s="761">
        <v>3336342</v>
      </c>
      <c r="AU17" s="732">
        <v>42736</v>
      </c>
      <c r="AV17" s="532">
        <v>42736</v>
      </c>
      <c r="AW17" s="71"/>
    </row>
    <row r="18" spans="1:49" ht="7.5" customHeight="1">
      <c r="A18" s="704"/>
      <c r="B18" s="537"/>
      <c r="C18" s="705"/>
      <c r="D18" s="762"/>
      <c r="E18" s="763"/>
      <c r="F18" s="763"/>
      <c r="G18" s="763"/>
      <c r="H18" s="763"/>
      <c r="I18" s="763"/>
      <c r="J18" s="763"/>
      <c r="K18" s="763"/>
      <c r="L18" s="763"/>
      <c r="M18" s="763"/>
      <c r="N18" s="764"/>
      <c r="O18" s="733"/>
      <c r="P18" s="540"/>
      <c r="Q18" s="704"/>
      <c r="R18" s="537"/>
      <c r="S18" s="705"/>
      <c r="T18" s="762"/>
      <c r="U18" s="763"/>
      <c r="V18" s="763"/>
      <c r="W18" s="763"/>
      <c r="X18" s="763"/>
      <c r="Y18" s="763"/>
      <c r="Z18" s="763"/>
      <c r="AA18" s="763"/>
      <c r="AB18" s="763"/>
      <c r="AC18" s="763"/>
      <c r="AD18" s="764"/>
      <c r="AE18" s="733"/>
      <c r="AF18" s="540"/>
      <c r="AG18" s="704"/>
      <c r="AH18" s="537"/>
      <c r="AI18" s="705"/>
      <c r="AJ18" s="762"/>
      <c r="AK18" s="763"/>
      <c r="AL18" s="763"/>
      <c r="AM18" s="763"/>
      <c r="AN18" s="763"/>
      <c r="AO18" s="763"/>
      <c r="AP18" s="763"/>
      <c r="AQ18" s="763"/>
      <c r="AR18" s="763"/>
      <c r="AS18" s="763"/>
      <c r="AT18" s="764"/>
      <c r="AU18" s="733"/>
      <c r="AV18" s="540"/>
      <c r="AW18" s="71"/>
    </row>
    <row r="19" spans="1:49" ht="15.5">
      <c r="A19" s="708">
        <v>42095</v>
      </c>
      <c r="B19" s="541">
        <v>42095</v>
      </c>
      <c r="C19" s="709">
        <v>42095</v>
      </c>
      <c r="D19" s="765">
        <v>157366718</v>
      </c>
      <c r="E19" s="766">
        <v>291374</v>
      </c>
      <c r="F19" s="766">
        <v>157075344</v>
      </c>
      <c r="G19" s="766">
        <v>153232607</v>
      </c>
      <c r="H19" s="766">
        <v>3168227</v>
      </c>
      <c r="I19" s="766">
        <v>674510</v>
      </c>
      <c r="J19" s="766">
        <v>156855161</v>
      </c>
      <c r="K19" s="766">
        <v>70719134</v>
      </c>
      <c r="L19" s="766">
        <v>82579072</v>
      </c>
      <c r="M19" s="766">
        <v>4039950</v>
      </c>
      <c r="N19" s="767">
        <v>511557</v>
      </c>
      <c r="O19" s="734">
        <v>42095</v>
      </c>
      <c r="P19" s="544">
        <v>42095</v>
      </c>
      <c r="Q19" s="708">
        <v>42095</v>
      </c>
      <c r="R19" s="541">
        <v>42095</v>
      </c>
      <c r="S19" s="709">
        <v>42095</v>
      </c>
      <c r="T19" s="765">
        <v>87009823</v>
      </c>
      <c r="U19" s="766">
        <v>3887700</v>
      </c>
      <c r="V19" s="766">
        <v>83122123</v>
      </c>
      <c r="W19" s="766">
        <v>57410315</v>
      </c>
      <c r="X19" s="766">
        <v>15187924</v>
      </c>
      <c r="Y19" s="766">
        <v>10523884</v>
      </c>
      <c r="Z19" s="766">
        <v>83149218</v>
      </c>
      <c r="AA19" s="766">
        <v>46552315</v>
      </c>
      <c r="AB19" s="766">
        <v>32851100</v>
      </c>
      <c r="AC19" s="766">
        <v>3745803</v>
      </c>
      <c r="AD19" s="767">
        <v>3860605</v>
      </c>
      <c r="AE19" s="734">
        <v>42095</v>
      </c>
      <c r="AF19" s="544">
        <v>42095</v>
      </c>
      <c r="AG19" s="708">
        <v>42095</v>
      </c>
      <c r="AH19" s="541">
        <v>42095</v>
      </c>
      <c r="AI19" s="709">
        <v>42095</v>
      </c>
      <c r="AJ19" s="765">
        <v>90944906</v>
      </c>
      <c r="AK19" s="766">
        <v>4579068</v>
      </c>
      <c r="AL19" s="766">
        <v>86365838</v>
      </c>
      <c r="AM19" s="766">
        <v>58350284</v>
      </c>
      <c r="AN19" s="766">
        <v>2112383</v>
      </c>
      <c r="AO19" s="766">
        <v>25903171</v>
      </c>
      <c r="AP19" s="766">
        <v>87541585</v>
      </c>
      <c r="AQ19" s="766">
        <v>24143906</v>
      </c>
      <c r="AR19" s="766">
        <v>47541567</v>
      </c>
      <c r="AS19" s="766">
        <v>15856112</v>
      </c>
      <c r="AT19" s="767">
        <v>3403321</v>
      </c>
      <c r="AU19" s="734">
        <v>42095</v>
      </c>
      <c r="AV19" s="544">
        <v>42095</v>
      </c>
      <c r="AW19" s="84"/>
    </row>
    <row r="20" spans="1:49" ht="15.5">
      <c r="A20" s="706"/>
      <c r="B20" s="541">
        <v>42461</v>
      </c>
      <c r="C20" s="707"/>
      <c r="D20" s="765">
        <v>158264835</v>
      </c>
      <c r="E20" s="766">
        <v>293121</v>
      </c>
      <c r="F20" s="766">
        <v>157971714</v>
      </c>
      <c r="G20" s="766">
        <v>153707892</v>
      </c>
      <c r="H20" s="766">
        <v>3604696</v>
      </c>
      <c r="I20" s="766">
        <v>659126</v>
      </c>
      <c r="J20" s="766">
        <v>157690872</v>
      </c>
      <c r="K20" s="766">
        <v>70670243</v>
      </c>
      <c r="L20" s="766">
        <v>82977480</v>
      </c>
      <c r="M20" s="766">
        <v>4078350</v>
      </c>
      <c r="N20" s="767">
        <v>573963</v>
      </c>
      <c r="O20" s="734">
        <v>42461</v>
      </c>
      <c r="P20" s="544">
        <v>42461</v>
      </c>
      <c r="Q20" s="706"/>
      <c r="R20" s="541">
        <v>42461</v>
      </c>
      <c r="S20" s="707"/>
      <c r="T20" s="765">
        <v>85126926</v>
      </c>
      <c r="U20" s="766">
        <v>4091616</v>
      </c>
      <c r="V20" s="766">
        <v>81035310</v>
      </c>
      <c r="W20" s="766">
        <v>55938211</v>
      </c>
      <c r="X20" s="766">
        <v>15281929</v>
      </c>
      <c r="Y20" s="766">
        <v>9815170</v>
      </c>
      <c r="Z20" s="766">
        <v>80924016</v>
      </c>
      <c r="AA20" s="766">
        <v>45851644</v>
      </c>
      <c r="AB20" s="766">
        <v>31502783</v>
      </c>
      <c r="AC20" s="766">
        <v>3569589</v>
      </c>
      <c r="AD20" s="767">
        <v>4202910</v>
      </c>
      <c r="AE20" s="734">
        <v>42461</v>
      </c>
      <c r="AF20" s="544">
        <v>42461</v>
      </c>
      <c r="AG20" s="706"/>
      <c r="AH20" s="541">
        <v>42461</v>
      </c>
      <c r="AI20" s="707"/>
      <c r="AJ20" s="765">
        <v>90989624</v>
      </c>
      <c r="AK20" s="766">
        <v>4354115</v>
      </c>
      <c r="AL20" s="766">
        <v>86635509</v>
      </c>
      <c r="AM20" s="766">
        <v>58403227</v>
      </c>
      <c r="AN20" s="766">
        <v>2425334</v>
      </c>
      <c r="AO20" s="766">
        <v>25806948</v>
      </c>
      <c r="AP20" s="766">
        <v>87824932</v>
      </c>
      <c r="AQ20" s="766">
        <v>24339338</v>
      </c>
      <c r="AR20" s="766">
        <v>48157820</v>
      </c>
      <c r="AS20" s="766">
        <v>15327774</v>
      </c>
      <c r="AT20" s="767">
        <v>3164692</v>
      </c>
      <c r="AU20" s="734">
        <v>42461</v>
      </c>
      <c r="AV20" s="544">
        <v>42461</v>
      </c>
      <c r="AW20" s="84"/>
    </row>
    <row r="21" spans="1:49" ht="7.5" customHeight="1">
      <c r="A21" s="706"/>
      <c r="B21" s="649"/>
      <c r="C21" s="707"/>
      <c r="D21" s="765"/>
      <c r="E21" s="766"/>
      <c r="F21" s="766"/>
      <c r="G21" s="766"/>
      <c r="H21" s="766"/>
      <c r="I21" s="766"/>
      <c r="J21" s="766"/>
      <c r="K21" s="766"/>
      <c r="L21" s="766"/>
      <c r="M21" s="766"/>
      <c r="N21" s="767"/>
      <c r="O21" s="733"/>
      <c r="P21" s="540"/>
      <c r="Q21" s="706"/>
      <c r="R21" s="649"/>
      <c r="S21" s="707"/>
      <c r="T21" s="765"/>
      <c r="U21" s="766"/>
      <c r="V21" s="766"/>
      <c r="W21" s="766"/>
      <c r="X21" s="766"/>
      <c r="Y21" s="766"/>
      <c r="Z21" s="766"/>
      <c r="AA21" s="766"/>
      <c r="AB21" s="766"/>
      <c r="AC21" s="766"/>
      <c r="AD21" s="767"/>
      <c r="AE21" s="733"/>
      <c r="AF21" s="540"/>
      <c r="AG21" s="706"/>
      <c r="AH21" s="649"/>
      <c r="AI21" s="707"/>
      <c r="AJ21" s="765"/>
      <c r="AK21" s="766"/>
      <c r="AL21" s="766"/>
      <c r="AM21" s="766"/>
      <c r="AN21" s="766"/>
      <c r="AO21" s="766"/>
      <c r="AP21" s="766"/>
      <c r="AQ21" s="766"/>
      <c r="AR21" s="766"/>
      <c r="AS21" s="766"/>
      <c r="AT21" s="767"/>
      <c r="AU21" s="733"/>
      <c r="AV21" s="540"/>
      <c r="AW21" s="84"/>
    </row>
    <row r="22" spans="1:49" ht="15.5">
      <c r="A22" s="710" t="s">
        <v>1582</v>
      </c>
      <c r="B22" s="545" t="s">
        <v>23</v>
      </c>
      <c r="C22" s="546" t="s">
        <v>163</v>
      </c>
      <c r="D22" s="765">
        <v>41133994</v>
      </c>
      <c r="E22" s="766">
        <v>81000</v>
      </c>
      <c r="F22" s="766">
        <v>41052994</v>
      </c>
      <c r="G22" s="766">
        <v>39977349</v>
      </c>
      <c r="H22" s="766">
        <v>923477</v>
      </c>
      <c r="I22" s="766">
        <v>152168</v>
      </c>
      <c r="J22" s="766">
        <v>40978807</v>
      </c>
      <c r="K22" s="766">
        <v>19118624</v>
      </c>
      <c r="L22" s="766">
        <v>20659488</v>
      </c>
      <c r="M22" s="766">
        <v>1200695</v>
      </c>
      <c r="N22" s="767">
        <v>155187</v>
      </c>
      <c r="O22" s="735" t="s">
        <v>25</v>
      </c>
      <c r="P22" s="548" t="s">
        <v>1583</v>
      </c>
      <c r="Q22" s="710" t="s">
        <v>1582</v>
      </c>
      <c r="R22" s="545" t="s">
        <v>23</v>
      </c>
      <c r="S22" s="546" t="s">
        <v>163</v>
      </c>
      <c r="T22" s="765">
        <v>21891161</v>
      </c>
      <c r="U22" s="766">
        <v>1027692</v>
      </c>
      <c r="V22" s="766">
        <v>20863469</v>
      </c>
      <c r="W22" s="766">
        <v>14025767</v>
      </c>
      <c r="X22" s="766">
        <v>4248060</v>
      </c>
      <c r="Y22" s="766">
        <v>2589642</v>
      </c>
      <c r="Z22" s="766">
        <v>20732539</v>
      </c>
      <c r="AA22" s="766">
        <v>11871920</v>
      </c>
      <c r="AB22" s="766">
        <v>7976660</v>
      </c>
      <c r="AC22" s="766">
        <v>883959</v>
      </c>
      <c r="AD22" s="767">
        <v>1158622</v>
      </c>
      <c r="AE22" s="735" t="s">
        <v>25</v>
      </c>
      <c r="AF22" s="548" t="s">
        <v>1583</v>
      </c>
      <c r="AG22" s="710" t="s">
        <v>1582</v>
      </c>
      <c r="AH22" s="545" t="s">
        <v>23</v>
      </c>
      <c r="AI22" s="546" t="s">
        <v>163</v>
      </c>
      <c r="AJ22" s="765">
        <v>22579126</v>
      </c>
      <c r="AK22" s="766">
        <v>1165227</v>
      </c>
      <c r="AL22" s="766">
        <v>21413899</v>
      </c>
      <c r="AM22" s="766">
        <v>14358832</v>
      </c>
      <c r="AN22" s="766">
        <v>632251</v>
      </c>
      <c r="AO22" s="766">
        <v>6422816</v>
      </c>
      <c r="AP22" s="766">
        <v>21689927</v>
      </c>
      <c r="AQ22" s="766">
        <v>6256458</v>
      </c>
      <c r="AR22" s="766">
        <v>11431446</v>
      </c>
      <c r="AS22" s="766">
        <v>4002023</v>
      </c>
      <c r="AT22" s="767">
        <v>889199</v>
      </c>
      <c r="AU22" s="735" t="s">
        <v>25</v>
      </c>
      <c r="AV22" s="548" t="s">
        <v>1583</v>
      </c>
      <c r="AW22" s="84"/>
    </row>
    <row r="23" spans="1:49" ht="15.5">
      <c r="A23" s="711" t="s">
        <v>26</v>
      </c>
      <c r="B23" s="549" t="s">
        <v>26</v>
      </c>
      <c r="C23" s="546" t="s">
        <v>164</v>
      </c>
      <c r="D23" s="765">
        <v>38060949</v>
      </c>
      <c r="E23" s="766">
        <v>80916</v>
      </c>
      <c r="F23" s="766">
        <v>37980033</v>
      </c>
      <c r="G23" s="766">
        <v>36921007</v>
      </c>
      <c r="H23" s="766">
        <v>905143</v>
      </c>
      <c r="I23" s="766">
        <v>153883</v>
      </c>
      <c r="J23" s="766">
        <v>37933037</v>
      </c>
      <c r="K23" s="766">
        <v>16958176</v>
      </c>
      <c r="L23" s="766">
        <v>20035341</v>
      </c>
      <c r="M23" s="766">
        <v>939520</v>
      </c>
      <c r="N23" s="767">
        <v>127912</v>
      </c>
      <c r="O23" s="735" t="s">
        <v>27</v>
      </c>
      <c r="P23" s="548" t="s">
        <v>26</v>
      </c>
      <c r="Q23" s="711" t="s">
        <v>26</v>
      </c>
      <c r="R23" s="549" t="s">
        <v>26</v>
      </c>
      <c r="S23" s="546" t="s">
        <v>164</v>
      </c>
      <c r="T23" s="765">
        <v>19713170</v>
      </c>
      <c r="U23" s="766">
        <v>1050718</v>
      </c>
      <c r="V23" s="766">
        <v>18662452</v>
      </c>
      <c r="W23" s="766">
        <v>12863419</v>
      </c>
      <c r="X23" s="766">
        <v>3471606</v>
      </c>
      <c r="Y23" s="766">
        <v>2327427</v>
      </c>
      <c r="Z23" s="766">
        <v>18735123</v>
      </c>
      <c r="AA23" s="766">
        <v>10588330</v>
      </c>
      <c r="AB23" s="766">
        <v>7222545</v>
      </c>
      <c r="AC23" s="766">
        <v>924248</v>
      </c>
      <c r="AD23" s="767">
        <v>978047</v>
      </c>
      <c r="AE23" s="735" t="s">
        <v>27</v>
      </c>
      <c r="AF23" s="548" t="s">
        <v>26</v>
      </c>
      <c r="AG23" s="711" t="s">
        <v>26</v>
      </c>
      <c r="AH23" s="549" t="s">
        <v>26</v>
      </c>
      <c r="AI23" s="546" t="s">
        <v>164</v>
      </c>
      <c r="AJ23" s="765">
        <v>21120492</v>
      </c>
      <c r="AK23" s="766">
        <v>1080446</v>
      </c>
      <c r="AL23" s="766">
        <v>20040046</v>
      </c>
      <c r="AM23" s="766">
        <v>13237328</v>
      </c>
      <c r="AN23" s="766">
        <v>438318</v>
      </c>
      <c r="AO23" s="766">
        <v>6364400</v>
      </c>
      <c r="AP23" s="766">
        <v>20315024</v>
      </c>
      <c r="AQ23" s="766">
        <v>6088180</v>
      </c>
      <c r="AR23" s="766">
        <v>10549779</v>
      </c>
      <c r="AS23" s="766">
        <v>3677065</v>
      </c>
      <c r="AT23" s="767">
        <v>805468</v>
      </c>
      <c r="AU23" s="735" t="s">
        <v>27</v>
      </c>
      <c r="AV23" s="548" t="s">
        <v>26</v>
      </c>
      <c r="AW23" s="96"/>
    </row>
    <row r="24" spans="1:49" ht="15.5">
      <c r="A24" s="711" t="s">
        <v>26</v>
      </c>
      <c r="B24" s="549" t="s">
        <v>26</v>
      </c>
      <c r="C24" s="546" t="s">
        <v>165</v>
      </c>
      <c r="D24" s="765">
        <v>38639089</v>
      </c>
      <c r="E24" s="766">
        <v>74275</v>
      </c>
      <c r="F24" s="766">
        <v>38564814</v>
      </c>
      <c r="G24" s="766">
        <v>37532502</v>
      </c>
      <c r="H24" s="766">
        <v>866605</v>
      </c>
      <c r="I24" s="766">
        <v>165707</v>
      </c>
      <c r="J24" s="766">
        <v>38477083</v>
      </c>
      <c r="K24" s="766">
        <v>16481356</v>
      </c>
      <c r="L24" s="766">
        <v>21131584</v>
      </c>
      <c r="M24" s="766">
        <v>864143</v>
      </c>
      <c r="N24" s="767">
        <v>162006</v>
      </c>
      <c r="O24" s="735" t="s">
        <v>28</v>
      </c>
      <c r="P24" s="548" t="s">
        <v>26</v>
      </c>
      <c r="Q24" s="711" t="s">
        <v>26</v>
      </c>
      <c r="R24" s="549" t="s">
        <v>26</v>
      </c>
      <c r="S24" s="546" t="s">
        <v>165</v>
      </c>
      <c r="T24" s="765">
        <v>22165277</v>
      </c>
      <c r="U24" s="766">
        <v>916561</v>
      </c>
      <c r="V24" s="766">
        <v>21248716</v>
      </c>
      <c r="W24" s="766">
        <v>14560134</v>
      </c>
      <c r="X24" s="766">
        <v>4199028</v>
      </c>
      <c r="Y24" s="766">
        <v>2489554</v>
      </c>
      <c r="Z24" s="766">
        <v>21029882</v>
      </c>
      <c r="AA24" s="766">
        <v>11734386</v>
      </c>
      <c r="AB24" s="766">
        <v>8354945</v>
      </c>
      <c r="AC24" s="766">
        <v>940551</v>
      </c>
      <c r="AD24" s="767">
        <v>1135395</v>
      </c>
      <c r="AE24" s="735" t="s">
        <v>28</v>
      </c>
      <c r="AF24" s="548" t="s">
        <v>26</v>
      </c>
      <c r="AG24" s="711" t="s">
        <v>26</v>
      </c>
      <c r="AH24" s="549" t="s">
        <v>26</v>
      </c>
      <c r="AI24" s="546" t="s">
        <v>165</v>
      </c>
      <c r="AJ24" s="765">
        <v>22483705</v>
      </c>
      <c r="AK24" s="766">
        <v>1114153</v>
      </c>
      <c r="AL24" s="766">
        <v>21369552</v>
      </c>
      <c r="AM24" s="766">
        <v>14365425</v>
      </c>
      <c r="AN24" s="766">
        <v>580673</v>
      </c>
      <c r="AO24" s="766">
        <v>6423454</v>
      </c>
      <c r="AP24" s="766">
        <v>21715520</v>
      </c>
      <c r="AQ24" s="766">
        <v>6085694</v>
      </c>
      <c r="AR24" s="766">
        <v>11966525</v>
      </c>
      <c r="AS24" s="766">
        <v>3663301</v>
      </c>
      <c r="AT24" s="767">
        <v>768185</v>
      </c>
      <c r="AU24" s="735" t="s">
        <v>28</v>
      </c>
      <c r="AV24" s="548" t="s">
        <v>26</v>
      </c>
      <c r="AW24" s="84"/>
    </row>
    <row r="25" spans="1:49" ht="15.5">
      <c r="A25" s="711" t="s">
        <v>26</v>
      </c>
      <c r="B25" s="549" t="s">
        <v>26</v>
      </c>
      <c r="C25" s="546" t="s">
        <v>166</v>
      </c>
      <c r="D25" s="765">
        <v>40187768</v>
      </c>
      <c r="E25" s="766">
        <v>83843</v>
      </c>
      <c r="F25" s="766">
        <v>40103925</v>
      </c>
      <c r="G25" s="766">
        <v>38956286</v>
      </c>
      <c r="H25" s="766">
        <v>965788</v>
      </c>
      <c r="I25" s="766">
        <v>181851</v>
      </c>
      <c r="J25" s="766">
        <v>39984707</v>
      </c>
      <c r="K25" s="766">
        <v>18462778</v>
      </c>
      <c r="L25" s="766">
        <v>20431981</v>
      </c>
      <c r="M25" s="766">
        <v>1089948</v>
      </c>
      <c r="N25" s="767">
        <v>203061</v>
      </c>
      <c r="O25" s="735" t="s">
        <v>29</v>
      </c>
      <c r="P25" s="548" t="s">
        <v>26</v>
      </c>
      <c r="Q25" s="711" t="s">
        <v>26</v>
      </c>
      <c r="R25" s="549" t="s">
        <v>26</v>
      </c>
      <c r="S25" s="546" t="s">
        <v>166</v>
      </c>
      <c r="T25" s="765">
        <v>23182032</v>
      </c>
      <c r="U25" s="766">
        <v>961767</v>
      </c>
      <c r="V25" s="766">
        <v>22220265</v>
      </c>
      <c r="W25" s="766">
        <v>15727353</v>
      </c>
      <c r="X25" s="766">
        <v>4002135</v>
      </c>
      <c r="Y25" s="766">
        <v>2490777</v>
      </c>
      <c r="Z25" s="766">
        <v>21990183</v>
      </c>
      <c r="AA25" s="766">
        <v>12694505</v>
      </c>
      <c r="AB25" s="766">
        <v>8346727</v>
      </c>
      <c r="AC25" s="766">
        <v>948951</v>
      </c>
      <c r="AD25" s="767">
        <v>1191849</v>
      </c>
      <c r="AE25" s="735" t="s">
        <v>29</v>
      </c>
      <c r="AF25" s="548" t="s">
        <v>26</v>
      </c>
      <c r="AG25" s="711" t="s">
        <v>26</v>
      </c>
      <c r="AH25" s="549" t="s">
        <v>26</v>
      </c>
      <c r="AI25" s="546" t="s">
        <v>166</v>
      </c>
      <c r="AJ25" s="765">
        <v>22717950</v>
      </c>
      <c r="AK25" s="766">
        <v>1158710</v>
      </c>
      <c r="AL25" s="766">
        <v>21559240</v>
      </c>
      <c r="AM25" s="766">
        <v>14386064</v>
      </c>
      <c r="AN25" s="766">
        <v>577549</v>
      </c>
      <c r="AO25" s="766">
        <v>6595627</v>
      </c>
      <c r="AP25" s="766">
        <v>21844460</v>
      </c>
      <c r="AQ25" s="766">
        <v>6426615</v>
      </c>
      <c r="AR25" s="766">
        <v>11467890</v>
      </c>
      <c r="AS25" s="766">
        <v>3949955</v>
      </c>
      <c r="AT25" s="767">
        <v>873490</v>
      </c>
      <c r="AU25" s="735" t="s">
        <v>29</v>
      </c>
      <c r="AV25" s="548" t="s">
        <v>26</v>
      </c>
      <c r="AW25" s="84"/>
    </row>
    <row r="26" spans="1:49" ht="7.5" customHeight="1">
      <c r="A26" s="712"/>
      <c r="B26" s="550"/>
      <c r="C26" s="551"/>
      <c r="D26" s="765"/>
      <c r="E26" s="766"/>
      <c r="F26" s="766"/>
      <c r="G26" s="766"/>
      <c r="H26" s="766"/>
      <c r="I26" s="766"/>
      <c r="J26" s="766"/>
      <c r="K26" s="766"/>
      <c r="L26" s="766"/>
      <c r="M26" s="766"/>
      <c r="N26" s="767"/>
      <c r="O26" s="736"/>
      <c r="P26" s="553"/>
      <c r="Q26" s="712"/>
      <c r="R26" s="550"/>
      <c r="S26" s="551"/>
      <c r="T26" s="765"/>
      <c r="U26" s="766"/>
      <c r="V26" s="766"/>
      <c r="W26" s="766"/>
      <c r="X26" s="766"/>
      <c r="Y26" s="766"/>
      <c r="Z26" s="766"/>
      <c r="AA26" s="766"/>
      <c r="AB26" s="766"/>
      <c r="AC26" s="766"/>
      <c r="AD26" s="767"/>
      <c r="AE26" s="736"/>
      <c r="AF26" s="553"/>
      <c r="AG26" s="712"/>
      <c r="AH26" s="550"/>
      <c r="AI26" s="551"/>
      <c r="AJ26" s="765"/>
      <c r="AK26" s="766"/>
      <c r="AL26" s="766"/>
      <c r="AM26" s="766"/>
      <c r="AN26" s="766"/>
      <c r="AO26" s="766"/>
      <c r="AP26" s="766"/>
      <c r="AQ26" s="766"/>
      <c r="AR26" s="766"/>
      <c r="AS26" s="766"/>
      <c r="AT26" s="767"/>
      <c r="AU26" s="736"/>
      <c r="AV26" s="553"/>
      <c r="AW26" s="84"/>
    </row>
    <row r="27" spans="1:49" ht="15.5">
      <c r="A27" s="711" t="s">
        <v>1582</v>
      </c>
      <c r="B27" s="549" t="s">
        <v>23</v>
      </c>
      <c r="C27" s="1764" t="s">
        <v>167</v>
      </c>
      <c r="D27" s="765">
        <v>13650436</v>
      </c>
      <c r="E27" s="766">
        <v>25202</v>
      </c>
      <c r="F27" s="766">
        <v>13625234</v>
      </c>
      <c r="G27" s="766">
        <v>13289560</v>
      </c>
      <c r="H27" s="766">
        <v>286878</v>
      </c>
      <c r="I27" s="766">
        <v>48796</v>
      </c>
      <c r="J27" s="766">
        <v>13595924</v>
      </c>
      <c r="K27" s="766">
        <v>6328693</v>
      </c>
      <c r="L27" s="766">
        <v>6857484</v>
      </c>
      <c r="M27" s="766">
        <v>409747</v>
      </c>
      <c r="N27" s="767">
        <v>54512</v>
      </c>
      <c r="O27" s="735" t="s">
        <v>30</v>
      </c>
      <c r="P27" s="548" t="s">
        <v>1583</v>
      </c>
      <c r="Q27" s="711" t="s">
        <v>1582</v>
      </c>
      <c r="R27" s="549" t="s">
        <v>23</v>
      </c>
      <c r="S27" s="1764" t="s">
        <v>167</v>
      </c>
      <c r="T27" s="765">
        <v>7914171</v>
      </c>
      <c r="U27" s="766">
        <v>364756</v>
      </c>
      <c r="V27" s="766">
        <v>7549415</v>
      </c>
      <c r="W27" s="766">
        <v>5153814</v>
      </c>
      <c r="X27" s="766">
        <v>1483859</v>
      </c>
      <c r="Y27" s="766">
        <v>911742</v>
      </c>
      <c r="Z27" s="766">
        <v>7519380</v>
      </c>
      <c r="AA27" s="766">
        <v>4175820</v>
      </c>
      <c r="AB27" s="766">
        <v>3017378</v>
      </c>
      <c r="AC27" s="766">
        <v>326182</v>
      </c>
      <c r="AD27" s="767">
        <v>394791</v>
      </c>
      <c r="AE27" s="735" t="s">
        <v>30</v>
      </c>
      <c r="AF27" s="548" t="s">
        <v>1583</v>
      </c>
      <c r="AG27" s="711" t="s">
        <v>1582</v>
      </c>
      <c r="AH27" s="549" t="s">
        <v>23</v>
      </c>
      <c r="AI27" s="1764" t="s">
        <v>167</v>
      </c>
      <c r="AJ27" s="765">
        <v>7799616</v>
      </c>
      <c r="AK27" s="766">
        <v>427749</v>
      </c>
      <c r="AL27" s="766">
        <v>7371867</v>
      </c>
      <c r="AM27" s="766">
        <v>4945603</v>
      </c>
      <c r="AN27" s="766">
        <v>205889</v>
      </c>
      <c r="AO27" s="766">
        <v>2220375</v>
      </c>
      <c r="AP27" s="766">
        <v>7489605</v>
      </c>
      <c r="AQ27" s="766">
        <v>2142194</v>
      </c>
      <c r="AR27" s="766">
        <v>3978050</v>
      </c>
      <c r="AS27" s="766">
        <v>1369361</v>
      </c>
      <c r="AT27" s="767">
        <v>310011</v>
      </c>
      <c r="AU27" s="735" t="s">
        <v>30</v>
      </c>
      <c r="AV27" s="548" t="s">
        <v>1583</v>
      </c>
      <c r="AW27" s="96"/>
    </row>
    <row r="28" spans="1:49" ht="15.5">
      <c r="A28" s="710" t="s">
        <v>26</v>
      </c>
      <c r="B28" s="545" t="s">
        <v>26</v>
      </c>
      <c r="C28" s="1764" t="s">
        <v>168</v>
      </c>
      <c r="D28" s="765">
        <v>13039870</v>
      </c>
      <c r="E28" s="766">
        <v>27010</v>
      </c>
      <c r="F28" s="766">
        <v>13012860</v>
      </c>
      <c r="G28" s="766">
        <v>12659833</v>
      </c>
      <c r="H28" s="766">
        <v>305887</v>
      </c>
      <c r="I28" s="766">
        <v>47140</v>
      </c>
      <c r="J28" s="766">
        <v>12990970</v>
      </c>
      <c r="K28" s="766">
        <v>6107639</v>
      </c>
      <c r="L28" s="766">
        <v>6491153</v>
      </c>
      <c r="M28" s="766">
        <v>392178</v>
      </c>
      <c r="N28" s="767">
        <v>48900</v>
      </c>
      <c r="O28" s="735" t="s">
        <v>31</v>
      </c>
      <c r="P28" s="548" t="s">
        <v>26</v>
      </c>
      <c r="Q28" s="710" t="s">
        <v>26</v>
      </c>
      <c r="R28" s="545" t="s">
        <v>26</v>
      </c>
      <c r="S28" s="1764" t="s">
        <v>168</v>
      </c>
      <c r="T28" s="765">
        <v>7148768</v>
      </c>
      <c r="U28" s="766">
        <v>309619</v>
      </c>
      <c r="V28" s="766">
        <v>6839149</v>
      </c>
      <c r="W28" s="766">
        <v>4570323</v>
      </c>
      <c r="X28" s="766">
        <v>1448443</v>
      </c>
      <c r="Y28" s="766">
        <v>820383</v>
      </c>
      <c r="Z28" s="766">
        <v>6793849</v>
      </c>
      <c r="AA28" s="766">
        <v>3728004</v>
      </c>
      <c r="AB28" s="766">
        <v>2785064</v>
      </c>
      <c r="AC28" s="766">
        <v>280781</v>
      </c>
      <c r="AD28" s="767">
        <v>354919</v>
      </c>
      <c r="AE28" s="735" t="s">
        <v>31</v>
      </c>
      <c r="AF28" s="548" t="s">
        <v>26</v>
      </c>
      <c r="AG28" s="710" t="s">
        <v>26</v>
      </c>
      <c r="AH28" s="545" t="s">
        <v>26</v>
      </c>
      <c r="AI28" s="1764" t="s">
        <v>168</v>
      </c>
      <c r="AJ28" s="765">
        <v>7050194</v>
      </c>
      <c r="AK28" s="766">
        <v>356902</v>
      </c>
      <c r="AL28" s="766">
        <v>6693292</v>
      </c>
      <c r="AM28" s="766">
        <v>4481648</v>
      </c>
      <c r="AN28" s="766">
        <v>205027</v>
      </c>
      <c r="AO28" s="766">
        <v>2006617</v>
      </c>
      <c r="AP28" s="766">
        <v>6772345</v>
      </c>
      <c r="AQ28" s="766">
        <v>1999153</v>
      </c>
      <c r="AR28" s="766">
        <v>3477621</v>
      </c>
      <c r="AS28" s="766">
        <v>1295571</v>
      </c>
      <c r="AT28" s="767">
        <v>277849</v>
      </c>
      <c r="AU28" s="735" t="s">
        <v>31</v>
      </c>
      <c r="AV28" s="548" t="s">
        <v>26</v>
      </c>
      <c r="AW28" s="84"/>
    </row>
    <row r="29" spans="1:49" ht="15.5">
      <c r="A29" s="710" t="s">
        <v>26</v>
      </c>
      <c r="B29" s="545" t="s">
        <v>26</v>
      </c>
      <c r="C29" s="1764" t="s">
        <v>169</v>
      </c>
      <c r="D29" s="765">
        <v>14443688</v>
      </c>
      <c r="E29" s="766">
        <v>28788</v>
      </c>
      <c r="F29" s="766">
        <v>14414900</v>
      </c>
      <c r="G29" s="766">
        <v>14027956</v>
      </c>
      <c r="H29" s="766">
        <v>330712</v>
      </c>
      <c r="I29" s="766">
        <v>56232</v>
      </c>
      <c r="J29" s="766">
        <v>14391913</v>
      </c>
      <c r="K29" s="766">
        <v>6682292</v>
      </c>
      <c r="L29" s="766">
        <v>7310851</v>
      </c>
      <c r="M29" s="766">
        <v>398770</v>
      </c>
      <c r="N29" s="767">
        <v>51775</v>
      </c>
      <c r="O29" s="735" t="s">
        <v>32</v>
      </c>
      <c r="P29" s="548" t="s">
        <v>26</v>
      </c>
      <c r="Q29" s="710" t="s">
        <v>26</v>
      </c>
      <c r="R29" s="545" t="s">
        <v>26</v>
      </c>
      <c r="S29" s="1764" t="s">
        <v>169</v>
      </c>
      <c r="T29" s="765">
        <v>6828222</v>
      </c>
      <c r="U29" s="766">
        <v>353317</v>
      </c>
      <c r="V29" s="766">
        <v>6474905</v>
      </c>
      <c r="W29" s="766">
        <v>4301630</v>
      </c>
      <c r="X29" s="766">
        <v>1315758</v>
      </c>
      <c r="Y29" s="766">
        <v>857517</v>
      </c>
      <c r="Z29" s="766">
        <v>6419310</v>
      </c>
      <c r="AA29" s="766">
        <v>3968096</v>
      </c>
      <c r="AB29" s="766">
        <v>2174218</v>
      </c>
      <c r="AC29" s="766">
        <v>276996</v>
      </c>
      <c r="AD29" s="767">
        <v>408912</v>
      </c>
      <c r="AE29" s="735" t="s">
        <v>32</v>
      </c>
      <c r="AF29" s="548" t="s">
        <v>26</v>
      </c>
      <c r="AG29" s="710" t="s">
        <v>26</v>
      </c>
      <c r="AH29" s="545" t="s">
        <v>26</v>
      </c>
      <c r="AI29" s="1764" t="s">
        <v>169</v>
      </c>
      <c r="AJ29" s="765">
        <v>7729316</v>
      </c>
      <c r="AK29" s="766">
        <v>380576</v>
      </c>
      <c r="AL29" s="766">
        <v>7348740</v>
      </c>
      <c r="AM29" s="766">
        <v>4931581</v>
      </c>
      <c r="AN29" s="766">
        <v>221335</v>
      </c>
      <c r="AO29" s="766">
        <v>2195824</v>
      </c>
      <c r="AP29" s="766">
        <v>7427977</v>
      </c>
      <c r="AQ29" s="766">
        <v>2115111</v>
      </c>
      <c r="AR29" s="766">
        <v>3975775</v>
      </c>
      <c r="AS29" s="766">
        <v>1337091</v>
      </c>
      <c r="AT29" s="767">
        <v>301339</v>
      </c>
      <c r="AU29" s="735" t="s">
        <v>32</v>
      </c>
      <c r="AV29" s="548" t="s">
        <v>26</v>
      </c>
      <c r="AW29" s="84"/>
    </row>
    <row r="30" spans="1:49" ht="15.5">
      <c r="A30" s="710" t="s">
        <v>26</v>
      </c>
      <c r="B30" s="545" t="s">
        <v>26</v>
      </c>
      <c r="C30" s="1764" t="s">
        <v>170</v>
      </c>
      <c r="D30" s="765">
        <v>12739441</v>
      </c>
      <c r="E30" s="766">
        <v>26957</v>
      </c>
      <c r="F30" s="766">
        <v>12712484</v>
      </c>
      <c r="G30" s="766">
        <v>12369720</v>
      </c>
      <c r="H30" s="766">
        <v>288504</v>
      </c>
      <c r="I30" s="766">
        <v>54260</v>
      </c>
      <c r="J30" s="766">
        <v>12684760</v>
      </c>
      <c r="K30" s="766">
        <v>5879080</v>
      </c>
      <c r="L30" s="766">
        <v>6461108</v>
      </c>
      <c r="M30" s="766">
        <v>344572</v>
      </c>
      <c r="N30" s="767">
        <v>54681</v>
      </c>
      <c r="O30" s="735" t="s">
        <v>33</v>
      </c>
      <c r="P30" s="548" t="s">
        <v>26</v>
      </c>
      <c r="Q30" s="710" t="s">
        <v>26</v>
      </c>
      <c r="R30" s="545" t="s">
        <v>26</v>
      </c>
      <c r="S30" s="1764" t="s">
        <v>170</v>
      </c>
      <c r="T30" s="765">
        <v>6136563</v>
      </c>
      <c r="U30" s="766">
        <v>334309</v>
      </c>
      <c r="V30" s="766">
        <v>5802254</v>
      </c>
      <c r="W30" s="766">
        <v>3991466</v>
      </c>
      <c r="X30" s="766">
        <v>1099628</v>
      </c>
      <c r="Y30" s="766">
        <v>711160</v>
      </c>
      <c r="Z30" s="766">
        <v>5800334</v>
      </c>
      <c r="AA30" s="766">
        <v>3627226</v>
      </c>
      <c r="AB30" s="766">
        <v>1852169</v>
      </c>
      <c r="AC30" s="766">
        <v>320939</v>
      </c>
      <c r="AD30" s="767">
        <v>336229</v>
      </c>
      <c r="AE30" s="735" t="s">
        <v>33</v>
      </c>
      <c r="AF30" s="548" t="s">
        <v>26</v>
      </c>
      <c r="AG30" s="710" t="s">
        <v>26</v>
      </c>
      <c r="AH30" s="545" t="s">
        <v>26</v>
      </c>
      <c r="AI30" s="1764" t="s">
        <v>170</v>
      </c>
      <c r="AJ30" s="765">
        <v>7111119</v>
      </c>
      <c r="AK30" s="766">
        <v>359061</v>
      </c>
      <c r="AL30" s="766">
        <v>6752058</v>
      </c>
      <c r="AM30" s="766">
        <v>4477861</v>
      </c>
      <c r="AN30" s="766">
        <v>173006</v>
      </c>
      <c r="AO30" s="766">
        <v>2101191</v>
      </c>
      <c r="AP30" s="766">
        <v>6834577</v>
      </c>
      <c r="AQ30" s="766">
        <v>2051945</v>
      </c>
      <c r="AR30" s="766">
        <v>3575756</v>
      </c>
      <c r="AS30" s="766">
        <v>1206876</v>
      </c>
      <c r="AT30" s="767">
        <v>276542</v>
      </c>
      <c r="AU30" s="735" t="s">
        <v>33</v>
      </c>
      <c r="AV30" s="548" t="s">
        <v>26</v>
      </c>
      <c r="AW30" s="84"/>
    </row>
    <row r="31" spans="1:49" ht="15.5">
      <c r="A31" s="710" t="s">
        <v>26</v>
      </c>
      <c r="B31" s="545" t="s">
        <v>26</v>
      </c>
      <c r="C31" s="1764" t="s">
        <v>171</v>
      </c>
      <c r="D31" s="765">
        <v>12627782</v>
      </c>
      <c r="E31" s="766">
        <v>27703</v>
      </c>
      <c r="F31" s="766">
        <v>12600079</v>
      </c>
      <c r="G31" s="766">
        <v>12257853</v>
      </c>
      <c r="H31" s="766">
        <v>297885</v>
      </c>
      <c r="I31" s="766">
        <v>44341</v>
      </c>
      <c r="J31" s="766">
        <v>12584117</v>
      </c>
      <c r="K31" s="766">
        <v>5554104</v>
      </c>
      <c r="L31" s="766">
        <v>6734895</v>
      </c>
      <c r="M31" s="766">
        <v>295118</v>
      </c>
      <c r="N31" s="767">
        <v>43665</v>
      </c>
      <c r="O31" s="735" t="s">
        <v>34</v>
      </c>
      <c r="P31" s="548" t="s">
        <v>26</v>
      </c>
      <c r="Q31" s="710" t="s">
        <v>26</v>
      </c>
      <c r="R31" s="545" t="s">
        <v>26</v>
      </c>
      <c r="S31" s="1764" t="s">
        <v>171</v>
      </c>
      <c r="T31" s="765">
        <v>6708191</v>
      </c>
      <c r="U31" s="766">
        <v>393753</v>
      </c>
      <c r="V31" s="766">
        <v>6314438</v>
      </c>
      <c r="W31" s="766">
        <v>4323632</v>
      </c>
      <c r="X31" s="766">
        <v>1221063</v>
      </c>
      <c r="Y31" s="766">
        <v>769743</v>
      </c>
      <c r="Z31" s="766">
        <v>6354418</v>
      </c>
      <c r="AA31" s="766">
        <v>3564168</v>
      </c>
      <c r="AB31" s="766">
        <v>2491554</v>
      </c>
      <c r="AC31" s="766">
        <v>298696</v>
      </c>
      <c r="AD31" s="767">
        <v>353773</v>
      </c>
      <c r="AE31" s="735" t="s">
        <v>34</v>
      </c>
      <c r="AF31" s="548" t="s">
        <v>26</v>
      </c>
      <c r="AG31" s="710" t="s">
        <v>26</v>
      </c>
      <c r="AH31" s="545" t="s">
        <v>26</v>
      </c>
      <c r="AI31" s="1764" t="s">
        <v>171</v>
      </c>
      <c r="AJ31" s="765">
        <v>6943940</v>
      </c>
      <c r="AK31" s="766">
        <v>374542</v>
      </c>
      <c r="AL31" s="766">
        <v>6569398</v>
      </c>
      <c r="AM31" s="766">
        <v>4263912</v>
      </c>
      <c r="AN31" s="766">
        <v>123801</v>
      </c>
      <c r="AO31" s="766">
        <v>2181685</v>
      </c>
      <c r="AP31" s="766">
        <v>6667743</v>
      </c>
      <c r="AQ31" s="766">
        <v>2114692</v>
      </c>
      <c r="AR31" s="766">
        <v>3347632</v>
      </c>
      <c r="AS31" s="766">
        <v>1205419</v>
      </c>
      <c r="AT31" s="767">
        <v>276197</v>
      </c>
      <c r="AU31" s="735" t="s">
        <v>34</v>
      </c>
      <c r="AV31" s="548" t="s">
        <v>26</v>
      </c>
      <c r="AW31" s="84"/>
    </row>
    <row r="32" spans="1:49" ht="15.5">
      <c r="A32" s="710" t="s">
        <v>26</v>
      </c>
      <c r="B32" s="545" t="s">
        <v>26</v>
      </c>
      <c r="C32" s="1764" t="s">
        <v>172</v>
      </c>
      <c r="D32" s="765">
        <v>12693726</v>
      </c>
      <c r="E32" s="766">
        <v>26256</v>
      </c>
      <c r="F32" s="766">
        <v>12667470</v>
      </c>
      <c r="G32" s="766">
        <v>12293434</v>
      </c>
      <c r="H32" s="766">
        <v>318754</v>
      </c>
      <c r="I32" s="766">
        <v>55282</v>
      </c>
      <c r="J32" s="766">
        <v>12664160</v>
      </c>
      <c r="K32" s="766">
        <v>5524992</v>
      </c>
      <c r="L32" s="766">
        <v>6839338</v>
      </c>
      <c r="M32" s="766">
        <v>299830</v>
      </c>
      <c r="N32" s="767">
        <v>29566</v>
      </c>
      <c r="O32" s="735" t="s">
        <v>35</v>
      </c>
      <c r="P32" s="548" t="s">
        <v>26</v>
      </c>
      <c r="Q32" s="710" t="s">
        <v>26</v>
      </c>
      <c r="R32" s="545" t="s">
        <v>26</v>
      </c>
      <c r="S32" s="1764" t="s">
        <v>172</v>
      </c>
      <c r="T32" s="765">
        <v>6868416</v>
      </c>
      <c r="U32" s="766">
        <v>322656</v>
      </c>
      <c r="V32" s="766">
        <v>6545760</v>
      </c>
      <c r="W32" s="766">
        <v>4548321</v>
      </c>
      <c r="X32" s="766">
        <v>1150915</v>
      </c>
      <c r="Y32" s="766">
        <v>846524</v>
      </c>
      <c r="Z32" s="766">
        <v>6580371</v>
      </c>
      <c r="AA32" s="766">
        <v>3396936</v>
      </c>
      <c r="AB32" s="766">
        <v>2878822</v>
      </c>
      <c r="AC32" s="766">
        <v>304613</v>
      </c>
      <c r="AD32" s="767">
        <v>288045</v>
      </c>
      <c r="AE32" s="735" t="s">
        <v>35</v>
      </c>
      <c r="AF32" s="548" t="s">
        <v>26</v>
      </c>
      <c r="AG32" s="710" t="s">
        <v>26</v>
      </c>
      <c r="AH32" s="545" t="s">
        <v>26</v>
      </c>
      <c r="AI32" s="1764" t="s">
        <v>172</v>
      </c>
      <c r="AJ32" s="765">
        <v>7065433</v>
      </c>
      <c r="AK32" s="766">
        <v>346843</v>
      </c>
      <c r="AL32" s="766">
        <v>6718590</v>
      </c>
      <c r="AM32" s="766">
        <v>4495555</v>
      </c>
      <c r="AN32" s="766">
        <v>141511</v>
      </c>
      <c r="AO32" s="766">
        <v>2081524</v>
      </c>
      <c r="AP32" s="766">
        <v>6812704</v>
      </c>
      <c r="AQ32" s="766">
        <v>1921543</v>
      </c>
      <c r="AR32" s="766">
        <v>3626391</v>
      </c>
      <c r="AS32" s="766">
        <v>1264770</v>
      </c>
      <c r="AT32" s="767">
        <v>252729</v>
      </c>
      <c r="AU32" s="735" t="s">
        <v>35</v>
      </c>
      <c r="AV32" s="548" t="s">
        <v>26</v>
      </c>
      <c r="AW32" s="84"/>
    </row>
    <row r="33" spans="1:49" ht="15.5">
      <c r="A33" s="710" t="s">
        <v>26</v>
      </c>
      <c r="B33" s="545" t="s">
        <v>26</v>
      </c>
      <c r="C33" s="1764" t="s">
        <v>173</v>
      </c>
      <c r="D33" s="765">
        <v>12414020</v>
      </c>
      <c r="E33" s="766">
        <v>24317</v>
      </c>
      <c r="F33" s="766">
        <v>12389703</v>
      </c>
      <c r="G33" s="766">
        <v>12046929</v>
      </c>
      <c r="H33" s="766">
        <v>289974</v>
      </c>
      <c r="I33" s="766">
        <v>52800</v>
      </c>
      <c r="J33" s="766">
        <v>12368034</v>
      </c>
      <c r="K33" s="766">
        <v>5263692</v>
      </c>
      <c r="L33" s="766">
        <v>6821766</v>
      </c>
      <c r="M33" s="766">
        <v>282576</v>
      </c>
      <c r="N33" s="767">
        <v>45986</v>
      </c>
      <c r="O33" s="735" t="s">
        <v>36</v>
      </c>
      <c r="P33" s="548" t="s">
        <v>26</v>
      </c>
      <c r="Q33" s="710" t="s">
        <v>26</v>
      </c>
      <c r="R33" s="545" t="s">
        <v>26</v>
      </c>
      <c r="S33" s="1764" t="s">
        <v>173</v>
      </c>
      <c r="T33" s="765">
        <v>7296515</v>
      </c>
      <c r="U33" s="766">
        <v>308315</v>
      </c>
      <c r="V33" s="766">
        <v>6988200</v>
      </c>
      <c r="W33" s="766">
        <v>4790768</v>
      </c>
      <c r="X33" s="766">
        <v>1294504</v>
      </c>
      <c r="Y33" s="766">
        <v>902928</v>
      </c>
      <c r="Z33" s="766">
        <v>6942839</v>
      </c>
      <c r="AA33" s="766">
        <v>3826247</v>
      </c>
      <c r="AB33" s="766">
        <v>2792518</v>
      </c>
      <c r="AC33" s="766">
        <v>324074</v>
      </c>
      <c r="AD33" s="767">
        <v>353676</v>
      </c>
      <c r="AE33" s="735" t="s">
        <v>36</v>
      </c>
      <c r="AF33" s="548" t="s">
        <v>26</v>
      </c>
      <c r="AG33" s="710" t="s">
        <v>26</v>
      </c>
      <c r="AH33" s="545" t="s">
        <v>26</v>
      </c>
      <c r="AI33" s="1764" t="s">
        <v>173</v>
      </c>
      <c r="AJ33" s="765">
        <v>7387661</v>
      </c>
      <c r="AK33" s="766">
        <v>378579</v>
      </c>
      <c r="AL33" s="766">
        <v>7009082</v>
      </c>
      <c r="AM33" s="766">
        <v>4703238</v>
      </c>
      <c r="AN33" s="766">
        <v>195391</v>
      </c>
      <c r="AO33" s="766">
        <v>2110453</v>
      </c>
      <c r="AP33" s="766">
        <v>7131963</v>
      </c>
      <c r="AQ33" s="766">
        <v>1981181</v>
      </c>
      <c r="AR33" s="766">
        <v>3928201</v>
      </c>
      <c r="AS33" s="766">
        <v>1222581</v>
      </c>
      <c r="AT33" s="767">
        <v>255698</v>
      </c>
      <c r="AU33" s="735" t="s">
        <v>36</v>
      </c>
      <c r="AV33" s="548" t="s">
        <v>26</v>
      </c>
      <c r="AW33" s="84"/>
    </row>
    <row r="34" spans="1:49" ht="15.5">
      <c r="A34" s="710" t="s">
        <v>26</v>
      </c>
      <c r="B34" s="545" t="s">
        <v>26</v>
      </c>
      <c r="C34" s="1764" t="s">
        <v>174</v>
      </c>
      <c r="D34" s="765">
        <v>13190311</v>
      </c>
      <c r="E34" s="766">
        <v>24300</v>
      </c>
      <c r="F34" s="766">
        <v>13166011</v>
      </c>
      <c r="G34" s="766">
        <v>12852376</v>
      </c>
      <c r="H34" s="766">
        <v>262749</v>
      </c>
      <c r="I34" s="766">
        <v>50886</v>
      </c>
      <c r="J34" s="766">
        <v>13134127</v>
      </c>
      <c r="K34" s="766">
        <v>5565813</v>
      </c>
      <c r="L34" s="766">
        <v>7278521</v>
      </c>
      <c r="M34" s="766">
        <v>289793</v>
      </c>
      <c r="N34" s="767">
        <v>56184</v>
      </c>
      <c r="O34" s="735" t="s">
        <v>37</v>
      </c>
      <c r="P34" s="548" t="s">
        <v>26</v>
      </c>
      <c r="Q34" s="710" t="s">
        <v>26</v>
      </c>
      <c r="R34" s="545" t="s">
        <v>26</v>
      </c>
      <c r="S34" s="1764" t="s">
        <v>174</v>
      </c>
      <c r="T34" s="765">
        <v>7492414</v>
      </c>
      <c r="U34" s="766">
        <v>299211</v>
      </c>
      <c r="V34" s="766">
        <v>7193203</v>
      </c>
      <c r="W34" s="766">
        <v>4814882</v>
      </c>
      <c r="X34" s="766">
        <v>1510612</v>
      </c>
      <c r="Y34" s="766">
        <v>867709</v>
      </c>
      <c r="Z34" s="766">
        <v>7101584</v>
      </c>
      <c r="AA34" s="766">
        <v>4050948</v>
      </c>
      <c r="AB34" s="766">
        <v>2732399</v>
      </c>
      <c r="AC34" s="766">
        <v>318237</v>
      </c>
      <c r="AD34" s="767">
        <v>390830</v>
      </c>
      <c r="AE34" s="735" t="s">
        <v>37</v>
      </c>
      <c r="AF34" s="548" t="s">
        <v>26</v>
      </c>
      <c r="AG34" s="710" t="s">
        <v>26</v>
      </c>
      <c r="AH34" s="545" t="s">
        <v>26</v>
      </c>
      <c r="AI34" s="1764" t="s">
        <v>174</v>
      </c>
      <c r="AJ34" s="765">
        <v>7687885</v>
      </c>
      <c r="AK34" s="766">
        <v>372779</v>
      </c>
      <c r="AL34" s="766">
        <v>7315106</v>
      </c>
      <c r="AM34" s="766">
        <v>4911645</v>
      </c>
      <c r="AN34" s="766">
        <v>178874</v>
      </c>
      <c r="AO34" s="766">
        <v>2224587</v>
      </c>
      <c r="AP34" s="766">
        <v>7432498</v>
      </c>
      <c r="AQ34" s="766">
        <v>2058004</v>
      </c>
      <c r="AR34" s="766">
        <v>4147607</v>
      </c>
      <c r="AS34" s="766">
        <v>1226887</v>
      </c>
      <c r="AT34" s="767">
        <v>255387</v>
      </c>
      <c r="AU34" s="735" t="s">
        <v>37</v>
      </c>
      <c r="AV34" s="548" t="s">
        <v>26</v>
      </c>
      <c r="AW34" s="84"/>
    </row>
    <row r="35" spans="1:49" ht="15.5">
      <c r="A35" s="710" t="s">
        <v>26</v>
      </c>
      <c r="B35" s="545" t="s">
        <v>26</v>
      </c>
      <c r="C35" s="1764" t="s">
        <v>175</v>
      </c>
      <c r="D35" s="765">
        <v>13034758</v>
      </c>
      <c r="E35" s="766">
        <v>25658</v>
      </c>
      <c r="F35" s="766">
        <v>13009100</v>
      </c>
      <c r="G35" s="766">
        <v>12633197</v>
      </c>
      <c r="H35" s="766">
        <v>313882</v>
      </c>
      <c r="I35" s="766">
        <v>62021</v>
      </c>
      <c r="J35" s="766">
        <v>12974922</v>
      </c>
      <c r="K35" s="766">
        <v>5651851</v>
      </c>
      <c r="L35" s="766">
        <v>7031297</v>
      </c>
      <c r="M35" s="766">
        <v>291774</v>
      </c>
      <c r="N35" s="767">
        <v>59836</v>
      </c>
      <c r="O35" s="735" t="s">
        <v>38</v>
      </c>
      <c r="P35" s="548" t="s">
        <v>26</v>
      </c>
      <c r="Q35" s="710" t="s">
        <v>26</v>
      </c>
      <c r="R35" s="545" t="s">
        <v>26</v>
      </c>
      <c r="S35" s="1764" t="s">
        <v>175</v>
      </c>
      <c r="T35" s="765">
        <v>7376348</v>
      </c>
      <c r="U35" s="766">
        <v>309035</v>
      </c>
      <c r="V35" s="766">
        <v>7067313</v>
      </c>
      <c r="W35" s="766">
        <v>4954484</v>
      </c>
      <c r="X35" s="766">
        <v>1393912</v>
      </c>
      <c r="Y35" s="766">
        <v>718917</v>
      </c>
      <c r="Z35" s="766">
        <v>6985459</v>
      </c>
      <c r="AA35" s="766">
        <v>3857191</v>
      </c>
      <c r="AB35" s="766">
        <v>2830028</v>
      </c>
      <c r="AC35" s="766">
        <v>298240</v>
      </c>
      <c r="AD35" s="767">
        <v>390889</v>
      </c>
      <c r="AE35" s="735" t="s">
        <v>38</v>
      </c>
      <c r="AF35" s="548" t="s">
        <v>26</v>
      </c>
      <c r="AG35" s="710" t="s">
        <v>26</v>
      </c>
      <c r="AH35" s="545" t="s">
        <v>26</v>
      </c>
      <c r="AI35" s="1764" t="s">
        <v>175</v>
      </c>
      <c r="AJ35" s="765">
        <v>7408159</v>
      </c>
      <c r="AK35" s="766">
        <v>362795</v>
      </c>
      <c r="AL35" s="766">
        <v>7045364</v>
      </c>
      <c r="AM35" s="766">
        <v>4750542</v>
      </c>
      <c r="AN35" s="766">
        <v>206408</v>
      </c>
      <c r="AO35" s="766">
        <v>2088414</v>
      </c>
      <c r="AP35" s="766">
        <v>7151059</v>
      </c>
      <c r="AQ35" s="766">
        <v>2046509</v>
      </c>
      <c r="AR35" s="766">
        <v>3890717</v>
      </c>
      <c r="AS35" s="766">
        <v>1213833</v>
      </c>
      <c r="AT35" s="767">
        <v>257100</v>
      </c>
      <c r="AU35" s="735" t="s">
        <v>38</v>
      </c>
      <c r="AV35" s="548" t="s">
        <v>26</v>
      </c>
      <c r="AW35" s="84"/>
    </row>
    <row r="36" spans="1:49" ht="15.5">
      <c r="A36" s="710" t="s">
        <v>26</v>
      </c>
      <c r="B36" s="545" t="s">
        <v>26</v>
      </c>
      <c r="C36" s="1764" t="s">
        <v>176</v>
      </c>
      <c r="D36" s="765">
        <v>13438693</v>
      </c>
      <c r="E36" s="766">
        <v>26496</v>
      </c>
      <c r="F36" s="766">
        <v>13412197</v>
      </c>
      <c r="G36" s="766">
        <v>13018973</v>
      </c>
      <c r="H36" s="766">
        <v>331340</v>
      </c>
      <c r="I36" s="766">
        <v>61884</v>
      </c>
      <c r="J36" s="766">
        <v>13377164</v>
      </c>
      <c r="K36" s="766">
        <v>6146686</v>
      </c>
      <c r="L36" s="766">
        <v>6894269</v>
      </c>
      <c r="M36" s="766">
        <v>336209</v>
      </c>
      <c r="N36" s="767">
        <v>61529</v>
      </c>
      <c r="O36" s="735" t="s">
        <v>39</v>
      </c>
      <c r="P36" s="548" t="s">
        <v>26</v>
      </c>
      <c r="Q36" s="710" t="s">
        <v>26</v>
      </c>
      <c r="R36" s="545" t="s">
        <v>26</v>
      </c>
      <c r="S36" s="1764" t="s">
        <v>176</v>
      </c>
      <c r="T36" s="765">
        <v>7002768</v>
      </c>
      <c r="U36" s="766">
        <v>304065</v>
      </c>
      <c r="V36" s="766">
        <v>6698703</v>
      </c>
      <c r="W36" s="766">
        <v>4748343</v>
      </c>
      <c r="X36" s="766">
        <v>1193195</v>
      </c>
      <c r="Y36" s="766">
        <v>757165</v>
      </c>
      <c r="Z36" s="766">
        <v>6614741</v>
      </c>
      <c r="AA36" s="766">
        <v>3971830</v>
      </c>
      <c r="AB36" s="766">
        <v>2328374</v>
      </c>
      <c r="AC36" s="766">
        <v>314537</v>
      </c>
      <c r="AD36" s="767">
        <v>388027</v>
      </c>
      <c r="AE36" s="735" t="s">
        <v>39</v>
      </c>
      <c r="AF36" s="548" t="s">
        <v>26</v>
      </c>
      <c r="AG36" s="710" t="s">
        <v>26</v>
      </c>
      <c r="AH36" s="545" t="s">
        <v>26</v>
      </c>
      <c r="AI36" s="1764" t="s">
        <v>176</v>
      </c>
      <c r="AJ36" s="765">
        <v>7704504</v>
      </c>
      <c r="AK36" s="766">
        <v>353285</v>
      </c>
      <c r="AL36" s="766">
        <v>7351219</v>
      </c>
      <c r="AM36" s="766">
        <v>4972167</v>
      </c>
      <c r="AN36" s="766">
        <v>190817</v>
      </c>
      <c r="AO36" s="766">
        <v>2188235</v>
      </c>
      <c r="AP36" s="766">
        <v>7428489</v>
      </c>
      <c r="AQ36" s="766">
        <v>2093010</v>
      </c>
      <c r="AR36" s="766">
        <v>4079419</v>
      </c>
      <c r="AS36" s="766">
        <v>1256060</v>
      </c>
      <c r="AT36" s="767">
        <v>276015</v>
      </c>
      <c r="AU36" s="735" t="s">
        <v>39</v>
      </c>
      <c r="AV36" s="548" t="s">
        <v>26</v>
      </c>
      <c r="AW36" s="84"/>
    </row>
    <row r="37" spans="1:49" ht="15.5">
      <c r="A37" s="710" t="s">
        <v>26</v>
      </c>
      <c r="B37" s="545" t="s">
        <v>26</v>
      </c>
      <c r="C37" s="1764" t="s">
        <v>177</v>
      </c>
      <c r="D37" s="765">
        <v>13126537</v>
      </c>
      <c r="E37" s="766">
        <v>28919</v>
      </c>
      <c r="F37" s="766">
        <v>13097618</v>
      </c>
      <c r="G37" s="766">
        <v>12716443</v>
      </c>
      <c r="H37" s="766">
        <v>320260</v>
      </c>
      <c r="I37" s="766">
        <v>60915</v>
      </c>
      <c r="J37" s="766">
        <v>13054147</v>
      </c>
      <c r="K37" s="766">
        <v>5997844</v>
      </c>
      <c r="L37" s="766">
        <v>6707585</v>
      </c>
      <c r="M37" s="766">
        <v>348718</v>
      </c>
      <c r="N37" s="767">
        <v>72390</v>
      </c>
      <c r="O37" s="735" t="s">
        <v>40</v>
      </c>
      <c r="P37" s="548" t="s">
        <v>26</v>
      </c>
      <c r="Q37" s="710" t="s">
        <v>26</v>
      </c>
      <c r="R37" s="545" t="s">
        <v>26</v>
      </c>
      <c r="S37" s="1764" t="s">
        <v>177</v>
      </c>
      <c r="T37" s="765">
        <v>7506742</v>
      </c>
      <c r="U37" s="766">
        <v>323369</v>
      </c>
      <c r="V37" s="766">
        <v>7183373</v>
      </c>
      <c r="W37" s="766">
        <v>5094095</v>
      </c>
      <c r="X37" s="766">
        <v>1270816</v>
      </c>
      <c r="Y37" s="766">
        <v>818462</v>
      </c>
      <c r="Z37" s="766">
        <v>7122017</v>
      </c>
      <c r="AA37" s="766">
        <v>4190551</v>
      </c>
      <c r="AB37" s="766">
        <v>2622272</v>
      </c>
      <c r="AC37" s="766">
        <v>309194</v>
      </c>
      <c r="AD37" s="767">
        <v>384725</v>
      </c>
      <c r="AE37" s="735" t="s">
        <v>40</v>
      </c>
      <c r="AF37" s="548" t="s">
        <v>26</v>
      </c>
      <c r="AG37" s="710" t="s">
        <v>26</v>
      </c>
      <c r="AH37" s="545" t="s">
        <v>26</v>
      </c>
      <c r="AI37" s="1764" t="s">
        <v>177</v>
      </c>
      <c r="AJ37" s="765">
        <v>7345843</v>
      </c>
      <c r="AK37" s="766">
        <v>386060</v>
      </c>
      <c r="AL37" s="766">
        <v>6959783</v>
      </c>
      <c r="AM37" s="766">
        <v>4621573</v>
      </c>
      <c r="AN37" s="766">
        <v>203856</v>
      </c>
      <c r="AO37" s="766">
        <v>2134354</v>
      </c>
      <c r="AP37" s="766">
        <v>7060122</v>
      </c>
      <c r="AQ37" s="766">
        <v>2106611</v>
      </c>
      <c r="AR37" s="766">
        <v>3640287</v>
      </c>
      <c r="AS37" s="766">
        <v>1313224</v>
      </c>
      <c r="AT37" s="767">
        <v>285721</v>
      </c>
      <c r="AU37" s="735" t="s">
        <v>40</v>
      </c>
      <c r="AV37" s="548" t="s">
        <v>26</v>
      </c>
      <c r="AW37" s="84"/>
    </row>
    <row r="38" spans="1:49" ht="15.5">
      <c r="A38" s="1765" t="s">
        <v>26</v>
      </c>
      <c r="B38" s="554" t="s">
        <v>26</v>
      </c>
      <c r="C38" s="1766" t="s">
        <v>178</v>
      </c>
      <c r="D38" s="768">
        <v>13622538</v>
      </c>
      <c r="E38" s="769">
        <v>28428</v>
      </c>
      <c r="F38" s="769">
        <v>13594110</v>
      </c>
      <c r="G38" s="769">
        <v>13220870</v>
      </c>
      <c r="H38" s="769">
        <v>314188</v>
      </c>
      <c r="I38" s="769">
        <v>59052</v>
      </c>
      <c r="J38" s="769">
        <v>13553396</v>
      </c>
      <c r="K38" s="769">
        <v>6318248</v>
      </c>
      <c r="L38" s="769">
        <v>6830127</v>
      </c>
      <c r="M38" s="769">
        <v>405021</v>
      </c>
      <c r="N38" s="770">
        <v>69142</v>
      </c>
      <c r="O38" s="737" t="s">
        <v>41</v>
      </c>
      <c r="P38" s="557" t="s">
        <v>26</v>
      </c>
      <c r="Q38" s="1765" t="s">
        <v>26</v>
      </c>
      <c r="R38" s="554" t="s">
        <v>26</v>
      </c>
      <c r="S38" s="1766" t="s">
        <v>178</v>
      </c>
      <c r="T38" s="768">
        <v>8672522</v>
      </c>
      <c r="U38" s="769">
        <v>334333</v>
      </c>
      <c r="V38" s="769">
        <v>8338189</v>
      </c>
      <c r="W38" s="769">
        <v>5884915</v>
      </c>
      <c r="X38" s="769">
        <v>1538124</v>
      </c>
      <c r="Y38" s="769">
        <v>915150</v>
      </c>
      <c r="Z38" s="769">
        <v>8253425</v>
      </c>
      <c r="AA38" s="769">
        <v>4532124</v>
      </c>
      <c r="AB38" s="769">
        <v>3396081</v>
      </c>
      <c r="AC38" s="769">
        <v>325220</v>
      </c>
      <c r="AD38" s="770">
        <v>419097</v>
      </c>
      <c r="AE38" s="737" t="s">
        <v>41</v>
      </c>
      <c r="AF38" s="557" t="s">
        <v>26</v>
      </c>
      <c r="AG38" s="1765" t="s">
        <v>26</v>
      </c>
      <c r="AH38" s="554" t="s">
        <v>26</v>
      </c>
      <c r="AI38" s="1766" t="s">
        <v>178</v>
      </c>
      <c r="AJ38" s="768">
        <v>7667603</v>
      </c>
      <c r="AK38" s="769">
        <v>419365</v>
      </c>
      <c r="AL38" s="769">
        <v>7248238</v>
      </c>
      <c r="AM38" s="769">
        <v>4792324</v>
      </c>
      <c r="AN38" s="769">
        <v>182876</v>
      </c>
      <c r="AO38" s="769">
        <v>2273038</v>
      </c>
      <c r="AP38" s="769">
        <v>7355849</v>
      </c>
      <c r="AQ38" s="769">
        <v>2226994</v>
      </c>
      <c r="AR38" s="769">
        <v>3748184</v>
      </c>
      <c r="AS38" s="769">
        <v>1380671</v>
      </c>
      <c r="AT38" s="770">
        <v>311754</v>
      </c>
      <c r="AU38" s="737" t="s">
        <v>41</v>
      </c>
      <c r="AV38" s="557" t="s">
        <v>26</v>
      </c>
      <c r="AW38" s="84"/>
    </row>
    <row r="39" spans="1:49" s="1479" customFormat="1" ht="15.75" customHeight="1">
      <c r="A39" s="143"/>
      <c r="B39" s="143"/>
      <c r="C39" s="143"/>
      <c r="D39" s="771"/>
      <c r="E39" s="771"/>
      <c r="F39" s="771"/>
      <c r="G39" s="771"/>
      <c r="H39" s="771"/>
      <c r="I39" s="771"/>
      <c r="J39" s="771"/>
      <c r="K39" s="771"/>
      <c r="L39" s="771"/>
      <c r="M39" s="771"/>
      <c r="N39" s="771"/>
      <c r="O39" s="143"/>
      <c r="P39" s="143"/>
      <c r="Q39" s="143"/>
      <c r="R39" s="143"/>
      <c r="S39" s="143"/>
      <c r="T39" s="771"/>
      <c r="U39" s="771"/>
      <c r="V39" s="771"/>
      <c r="W39" s="771"/>
      <c r="X39" s="771"/>
      <c r="Y39" s="771"/>
      <c r="Z39" s="771"/>
      <c r="AA39" s="771"/>
      <c r="AB39" s="771"/>
      <c r="AC39" s="771"/>
      <c r="AD39" s="771"/>
      <c r="AE39" s="143"/>
      <c r="AF39" s="143"/>
      <c r="AG39" s="143"/>
      <c r="AH39" s="143"/>
      <c r="AI39" s="143"/>
      <c r="AJ39" s="771"/>
      <c r="AK39" s="771"/>
      <c r="AL39" s="771"/>
      <c r="AM39" s="771"/>
      <c r="AN39" s="771"/>
      <c r="AO39" s="771"/>
      <c r="AP39" s="771"/>
      <c r="AQ39" s="771"/>
      <c r="AR39" s="771"/>
      <c r="AS39" s="771"/>
      <c r="AT39" s="771"/>
      <c r="AU39" s="143"/>
      <c r="AV39" s="143"/>
    </row>
    <row r="40" spans="1:49" s="1479" customFormat="1" ht="20.25" customHeight="1">
      <c r="A40" s="772" t="s">
        <v>251</v>
      </c>
      <c r="B40" s="111"/>
      <c r="C40" s="111"/>
      <c r="D40" s="773" t="s">
        <v>2012</v>
      </c>
      <c r="E40" s="774"/>
      <c r="F40" s="774"/>
      <c r="G40" s="774"/>
      <c r="H40" s="774"/>
      <c r="I40" s="774"/>
      <c r="J40" s="774"/>
      <c r="K40" s="774"/>
      <c r="L40" s="774"/>
      <c r="M40" s="774"/>
      <c r="N40" s="774"/>
      <c r="O40" s="120"/>
      <c r="P40" s="120"/>
      <c r="Q40" s="697" t="s">
        <v>611</v>
      </c>
      <c r="R40" s="111"/>
      <c r="S40" s="111"/>
      <c r="T40" s="775" t="s">
        <v>2065</v>
      </c>
      <c r="U40" s="774"/>
      <c r="V40" s="774"/>
      <c r="W40" s="774"/>
      <c r="X40" s="774"/>
      <c r="Y40" s="774"/>
      <c r="Z40" s="774"/>
      <c r="AA40" s="774"/>
      <c r="AB40" s="774"/>
      <c r="AC40" s="774"/>
      <c r="AD40" s="774"/>
      <c r="AE40" s="120"/>
      <c r="AF40" s="120"/>
      <c r="AG40" s="772" t="s">
        <v>276</v>
      </c>
      <c r="AH40" s="111"/>
      <c r="AI40" s="111"/>
      <c r="AJ40" s="775" t="s">
        <v>2018</v>
      </c>
      <c r="AK40" s="774"/>
      <c r="AL40" s="774"/>
      <c r="AM40" s="774"/>
      <c r="AN40" s="774"/>
      <c r="AO40" s="774"/>
      <c r="AP40" s="774"/>
      <c r="AQ40" s="774"/>
      <c r="AR40" s="774"/>
      <c r="AS40" s="774"/>
      <c r="AT40" s="774"/>
      <c r="AU40" s="120"/>
      <c r="AV40" s="120"/>
    </row>
    <row r="41" spans="1:49" ht="18.75" customHeight="1">
      <c r="A41" s="702">
        <v>41275</v>
      </c>
      <c r="B41" s="529">
        <v>41275</v>
      </c>
      <c r="C41" s="703">
        <v>41275</v>
      </c>
      <c r="D41" s="756">
        <v>172811173</v>
      </c>
      <c r="E41" s="757">
        <v>33261147</v>
      </c>
      <c r="F41" s="757">
        <v>139550026</v>
      </c>
      <c r="G41" s="757">
        <v>106660882</v>
      </c>
      <c r="H41" s="757">
        <v>6948916</v>
      </c>
      <c r="I41" s="757">
        <v>25940228</v>
      </c>
      <c r="J41" s="757">
        <v>152988657</v>
      </c>
      <c r="K41" s="757">
        <v>96402237</v>
      </c>
      <c r="L41" s="757">
        <v>50151828</v>
      </c>
      <c r="M41" s="757">
        <v>6434592</v>
      </c>
      <c r="N41" s="758">
        <v>19822516</v>
      </c>
      <c r="O41" s="732">
        <v>41275</v>
      </c>
      <c r="P41" s="532">
        <v>41275</v>
      </c>
      <c r="Q41" s="702">
        <v>41275</v>
      </c>
      <c r="R41" s="529">
        <v>41275</v>
      </c>
      <c r="S41" s="703">
        <v>41275</v>
      </c>
      <c r="T41" s="756">
        <v>51245848</v>
      </c>
      <c r="U41" s="757">
        <v>87008</v>
      </c>
      <c r="V41" s="757">
        <v>51158840</v>
      </c>
      <c r="W41" s="757">
        <v>47717142</v>
      </c>
      <c r="X41" s="757">
        <v>303239</v>
      </c>
      <c r="Y41" s="757">
        <v>3138459</v>
      </c>
      <c r="Z41" s="757">
        <v>49180706</v>
      </c>
      <c r="AA41" s="757">
        <v>8142864</v>
      </c>
      <c r="AB41" s="757">
        <v>40225744</v>
      </c>
      <c r="AC41" s="757">
        <v>812098</v>
      </c>
      <c r="AD41" s="758">
        <v>2065142</v>
      </c>
      <c r="AE41" s="732">
        <v>41275</v>
      </c>
      <c r="AF41" s="532">
        <v>41275</v>
      </c>
      <c r="AG41" s="702">
        <v>41275</v>
      </c>
      <c r="AH41" s="529">
        <v>41275</v>
      </c>
      <c r="AI41" s="703">
        <v>41275</v>
      </c>
      <c r="AJ41" s="756">
        <v>3569197</v>
      </c>
      <c r="AK41" s="757">
        <v>398717</v>
      </c>
      <c r="AL41" s="757">
        <v>3170480</v>
      </c>
      <c r="AM41" s="757">
        <v>312993</v>
      </c>
      <c r="AN41" s="757">
        <v>6314</v>
      </c>
      <c r="AO41" s="757">
        <v>2851173</v>
      </c>
      <c r="AP41" s="757">
        <v>3372011</v>
      </c>
      <c r="AQ41" s="757">
        <v>1452006</v>
      </c>
      <c r="AR41" s="757">
        <v>320626</v>
      </c>
      <c r="AS41" s="757">
        <v>1599379</v>
      </c>
      <c r="AT41" s="758">
        <v>197186</v>
      </c>
      <c r="AU41" s="732">
        <v>41275</v>
      </c>
      <c r="AV41" s="532">
        <v>41275</v>
      </c>
      <c r="AW41" s="516"/>
    </row>
    <row r="42" spans="1:49" ht="15">
      <c r="A42" s="704"/>
      <c r="B42" s="534">
        <v>41640</v>
      </c>
      <c r="C42" s="705"/>
      <c r="D42" s="759">
        <v>172944869</v>
      </c>
      <c r="E42" s="760">
        <v>32881865</v>
      </c>
      <c r="F42" s="760">
        <v>140063004</v>
      </c>
      <c r="G42" s="760">
        <v>105844660</v>
      </c>
      <c r="H42" s="760">
        <v>7000582</v>
      </c>
      <c r="I42" s="760">
        <v>27217762</v>
      </c>
      <c r="J42" s="760">
        <v>153832477</v>
      </c>
      <c r="K42" s="760">
        <v>97572558</v>
      </c>
      <c r="L42" s="760">
        <v>49757102</v>
      </c>
      <c r="M42" s="760">
        <v>6502817</v>
      </c>
      <c r="N42" s="761">
        <v>19112392</v>
      </c>
      <c r="O42" s="732">
        <v>41640</v>
      </c>
      <c r="P42" s="532">
        <v>41640</v>
      </c>
      <c r="Q42" s="704"/>
      <c r="R42" s="534">
        <v>41640</v>
      </c>
      <c r="S42" s="705"/>
      <c r="T42" s="759">
        <v>50387140</v>
      </c>
      <c r="U42" s="760">
        <v>79823</v>
      </c>
      <c r="V42" s="760">
        <v>50307317</v>
      </c>
      <c r="W42" s="760">
        <v>46840695</v>
      </c>
      <c r="X42" s="760">
        <v>299417</v>
      </c>
      <c r="Y42" s="760">
        <v>3167205</v>
      </c>
      <c r="Z42" s="760">
        <v>48642378</v>
      </c>
      <c r="AA42" s="760">
        <v>7788428</v>
      </c>
      <c r="AB42" s="760">
        <v>40251769</v>
      </c>
      <c r="AC42" s="760">
        <v>602181</v>
      </c>
      <c r="AD42" s="761">
        <v>1744762</v>
      </c>
      <c r="AE42" s="732">
        <v>41640</v>
      </c>
      <c r="AF42" s="532">
        <v>41640</v>
      </c>
      <c r="AG42" s="704"/>
      <c r="AH42" s="534">
        <v>41640</v>
      </c>
      <c r="AI42" s="705"/>
      <c r="AJ42" s="759">
        <v>3626893</v>
      </c>
      <c r="AK42" s="760">
        <v>429433</v>
      </c>
      <c r="AL42" s="760">
        <v>3197460</v>
      </c>
      <c r="AM42" s="760">
        <v>317258</v>
      </c>
      <c r="AN42" s="760">
        <v>6310</v>
      </c>
      <c r="AO42" s="760">
        <v>2873892</v>
      </c>
      <c r="AP42" s="760">
        <v>3423316</v>
      </c>
      <c r="AQ42" s="760">
        <v>1472213</v>
      </c>
      <c r="AR42" s="760">
        <v>314578</v>
      </c>
      <c r="AS42" s="760">
        <v>1636525</v>
      </c>
      <c r="AT42" s="761">
        <v>203577</v>
      </c>
      <c r="AU42" s="732">
        <v>41640</v>
      </c>
      <c r="AV42" s="532">
        <v>41640</v>
      </c>
      <c r="AW42" s="71"/>
    </row>
    <row r="43" spans="1:49" ht="15">
      <c r="A43" s="704"/>
      <c r="B43" s="534">
        <v>42005</v>
      </c>
      <c r="C43" s="705"/>
      <c r="D43" s="759">
        <v>168201530</v>
      </c>
      <c r="E43" s="760">
        <v>30196880</v>
      </c>
      <c r="F43" s="760">
        <v>138004650</v>
      </c>
      <c r="G43" s="760">
        <v>102756773</v>
      </c>
      <c r="H43" s="760">
        <v>7306443</v>
      </c>
      <c r="I43" s="760">
        <v>27941434</v>
      </c>
      <c r="J43" s="760">
        <v>151429919</v>
      </c>
      <c r="K43" s="760">
        <v>95989910</v>
      </c>
      <c r="L43" s="760">
        <v>49351258</v>
      </c>
      <c r="M43" s="760">
        <v>6088751</v>
      </c>
      <c r="N43" s="761">
        <v>16771611</v>
      </c>
      <c r="O43" s="732">
        <v>42005</v>
      </c>
      <c r="P43" s="532">
        <v>42005</v>
      </c>
      <c r="Q43" s="704"/>
      <c r="R43" s="534">
        <v>42005</v>
      </c>
      <c r="S43" s="705"/>
      <c r="T43" s="759">
        <v>51470353</v>
      </c>
      <c r="U43" s="760">
        <v>88682</v>
      </c>
      <c r="V43" s="760">
        <v>51381671</v>
      </c>
      <c r="W43" s="760">
        <v>47995917</v>
      </c>
      <c r="X43" s="760">
        <v>305900</v>
      </c>
      <c r="Y43" s="760">
        <v>3079854</v>
      </c>
      <c r="Z43" s="760">
        <v>50516231</v>
      </c>
      <c r="AA43" s="760">
        <v>8818746</v>
      </c>
      <c r="AB43" s="760">
        <v>41053671</v>
      </c>
      <c r="AC43" s="760">
        <v>643814</v>
      </c>
      <c r="AD43" s="761">
        <v>954122</v>
      </c>
      <c r="AE43" s="732">
        <v>42005</v>
      </c>
      <c r="AF43" s="532">
        <v>42005</v>
      </c>
      <c r="AG43" s="704"/>
      <c r="AH43" s="534">
        <v>42005</v>
      </c>
      <c r="AI43" s="705"/>
      <c r="AJ43" s="759">
        <v>3591034</v>
      </c>
      <c r="AK43" s="760">
        <v>429021</v>
      </c>
      <c r="AL43" s="760">
        <v>3162013</v>
      </c>
      <c r="AM43" s="760">
        <v>359035</v>
      </c>
      <c r="AN43" s="760">
        <v>291</v>
      </c>
      <c r="AO43" s="760">
        <v>2802687</v>
      </c>
      <c r="AP43" s="760">
        <v>3385494</v>
      </c>
      <c r="AQ43" s="760">
        <v>1512820</v>
      </c>
      <c r="AR43" s="760">
        <v>355338</v>
      </c>
      <c r="AS43" s="760">
        <v>1517336</v>
      </c>
      <c r="AT43" s="761">
        <v>205540</v>
      </c>
      <c r="AU43" s="732">
        <v>42005</v>
      </c>
      <c r="AV43" s="532">
        <v>42005</v>
      </c>
      <c r="AW43" s="71"/>
    </row>
    <row r="44" spans="1:49" ht="15">
      <c r="A44" s="704"/>
      <c r="B44" s="534">
        <v>42370</v>
      </c>
      <c r="C44" s="705"/>
      <c r="D44" s="759">
        <v>167201350</v>
      </c>
      <c r="E44" s="760">
        <v>29885615</v>
      </c>
      <c r="F44" s="760">
        <v>137315735</v>
      </c>
      <c r="G44" s="760">
        <v>102555769</v>
      </c>
      <c r="H44" s="760">
        <v>7271641</v>
      </c>
      <c r="I44" s="760">
        <v>27488325</v>
      </c>
      <c r="J44" s="760">
        <v>150191126</v>
      </c>
      <c r="K44" s="760">
        <v>93385966</v>
      </c>
      <c r="L44" s="760">
        <v>50710818</v>
      </c>
      <c r="M44" s="760">
        <v>6094342</v>
      </c>
      <c r="N44" s="761">
        <v>17010224</v>
      </c>
      <c r="O44" s="732">
        <v>42370</v>
      </c>
      <c r="P44" s="532">
        <v>42370</v>
      </c>
      <c r="Q44" s="704"/>
      <c r="R44" s="534">
        <v>42370</v>
      </c>
      <c r="S44" s="705"/>
      <c r="T44" s="759">
        <v>52195441</v>
      </c>
      <c r="U44" s="760">
        <v>100114</v>
      </c>
      <c r="V44" s="760">
        <v>52095327</v>
      </c>
      <c r="W44" s="760">
        <v>48735017</v>
      </c>
      <c r="X44" s="760">
        <v>305154</v>
      </c>
      <c r="Y44" s="760">
        <v>3055156</v>
      </c>
      <c r="Z44" s="760">
        <v>51249051</v>
      </c>
      <c r="AA44" s="760">
        <v>9195912</v>
      </c>
      <c r="AB44" s="760">
        <v>41415327</v>
      </c>
      <c r="AC44" s="760">
        <v>637812</v>
      </c>
      <c r="AD44" s="761">
        <v>946390</v>
      </c>
      <c r="AE44" s="732">
        <v>42370</v>
      </c>
      <c r="AF44" s="532">
        <v>42370</v>
      </c>
      <c r="AG44" s="704"/>
      <c r="AH44" s="534">
        <v>42370</v>
      </c>
      <c r="AI44" s="705"/>
      <c r="AJ44" s="759">
        <v>3730166</v>
      </c>
      <c r="AK44" s="760">
        <v>400982</v>
      </c>
      <c r="AL44" s="760">
        <v>3329184</v>
      </c>
      <c r="AM44" s="760">
        <v>379024</v>
      </c>
      <c r="AN44" s="760">
        <v>90</v>
      </c>
      <c r="AO44" s="760">
        <v>2950070</v>
      </c>
      <c r="AP44" s="760">
        <v>3518093</v>
      </c>
      <c r="AQ44" s="760">
        <v>1482300</v>
      </c>
      <c r="AR44" s="760">
        <v>373013</v>
      </c>
      <c r="AS44" s="760">
        <v>1662780</v>
      </c>
      <c r="AT44" s="761">
        <v>212073</v>
      </c>
      <c r="AU44" s="732">
        <v>42370</v>
      </c>
      <c r="AV44" s="532">
        <v>42370</v>
      </c>
      <c r="AW44" s="71"/>
    </row>
    <row r="45" spans="1:49" ht="15">
      <c r="A45" s="704"/>
      <c r="B45" s="534">
        <v>42736</v>
      </c>
      <c r="C45" s="705"/>
      <c r="D45" s="759">
        <v>171927860</v>
      </c>
      <c r="E45" s="760">
        <v>30356731</v>
      </c>
      <c r="F45" s="760">
        <v>141571129</v>
      </c>
      <c r="G45" s="760">
        <v>105506529</v>
      </c>
      <c r="H45" s="760">
        <v>7612672</v>
      </c>
      <c r="I45" s="760">
        <v>28451928</v>
      </c>
      <c r="J45" s="760">
        <v>155110435</v>
      </c>
      <c r="K45" s="760">
        <v>96624909</v>
      </c>
      <c r="L45" s="760">
        <v>52084075</v>
      </c>
      <c r="M45" s="760">
        <v>6401451</v>
      </c>
      <c r="N45" s="761">
        <v>16817425</v>
      </c>
      <c r="O45" s="732">
        <v>42736</v>
      </c>
      <c r="P45" s="532">
        <v>42736</v>
      </c>
      <c r="Q45" s="704"/>
      <c r="R45" s="534">
        <v>42736</v>
      </c>
      <c r="S45" s="705"/>
      <c r="T45" s="759">
        <v>52485713</v>
      </c>
      <c r="U45" s="760">
        <v>95138</v>
      </c>
      <c r="V45" s="760">
        <v>52390575</v>
      </c>
      <c r="W45" s="760">
        <v>49126082</v>
      </c>
      <c r="X45" s="760">
        <v>298327</v>
      </c>
      <c r="Y45" s="760">
        <v>2966166</v>
      </c>
      <c r="Z45" s="760">
        <v>51510972</v>
      </c>
      <c r="AA45" s="760">
        <v>9347869</v>
      </c>
      <c r="AB45" s="760">
        <v>41554521</v>
      </c>
      <c r="AC45" s="760">
        <v>608582</v>
      </c>
      <c r="AD45" s="761">
        <v>974741</v>
      </c>
      <c r="AE45" s="732">
        <v>42736</v>
      </c>
      <c r="AF45" s="532">
        <v>42736</v>
      </c>
      <c r="AG45" s="704"/>
      <c r="AH45" s="534">
        <v>42736</v>
      </c>
      <c r="AI45" s="705"/>
      <c r="AJ45" s="759">
        <v>3565479</v>
      </c>
      <c r="AK45" s="760">
        <v>411517</v>
      </c>
      <c r="AL45" s="760">
        <v>3153962</v>
      </c>
      <c r="AM45" s="760">
        <v>357254</v>
      </c>
      <c r="AN45" s="760">
        <v>6188</v>
      </c>
      <c r="AO45" s="760">
        <v>2790520</v>
      </c>
      <c r="AP45" s="760">
        <v>3356114</v>
      </c>
      <c r="AQ45" s="760">
        <v>1518241</v>
      </c>
      <c r="AR45" s="760">
        <v>333530</v>
      </c>
      <c r="AS45" s="760">
        <v>1504343</v>
      </c>
      <c r="AT45" s="761">
        <v>209365</v>
      </c>
      <c r="AU45" s="732">
        <v>42736</v>
      </c>
      <c r="AV45" s="532">
        <v>42736</v>
      </c>
      <c r="AW45" s="71"/>
    </row>
    <row r="46" spans="1:49" ht="7.5" customHeight="1">
      <c r="A46" s="704"/>
      <c r="B46" s="537"/>
      <c r="C46" s="705"/>
      <c r="D46" s="762"/>
      <c r="E46" s="763"/>
      <c r="F46" s="763"/>
      <c r="G46" s="763"/>
      <c r="H46" s="763"/>
      <c r="I46" s="763"/>
      <c r="J46" s="763"/>
      <c r="K46" s="763"/>
      <c r="L46" s="763"/>
      <c r="M46" s="763"/>
      <c r="N46" s="764"/>
      <c r="O46" s="733"/>
      <c r="P46" s="540"/>
      <c r="Q46" s="704"/>
      <c r="R46" s="537"/>
      <c r="S46" s="705"/>
      <c r="T46" s="762"/>
      <c r="U46" s="763"/>
      <c r="V46" s="763"/>
      <c r="W46" s="763"/>
      <c r="X46" s="763"/>
      <c r="Y46" s="763"/>
      <c r="Z46" s="763"/>
      <c r="AA46" s="763"/>
      <c r="AB46" s="763"/>
      <c r="AC46" s="763"/>
      <c r="AD46" s="764"/>
      <c r="AE46" s="733"/>
      <c r="AF46" s="540"/>
      <c r="AG46" s="704"/>
      <c r="AH46" s="537"/>
      <c r="AI46" s="705"/>
      <c r="AJ46" s="762"/>
      <c r="AK46" s="763"/>
      <c r="AL46" s="763"/>
      <c r="AM46" s="763"/>
      <c r="AN46" s="763"/>
      <c r="AO46" s="763"/>
      <c r="AP46" s="763"/>
      <c r="AQ46" s="763"/>
      <c r="AR46" s="763"/>
      <c r="AS46" s="763"/>
      <c r="AT46" s="764"/>
      <c r="AU46" s="733"/>
      <c r="AV46" s="540"/>
      <c r="AW46" s="71"/>
    </row>
    <row r="47" spans="1:49" ht="15.5">
      <c r="A47" s="708">
        <v>42095</v>
      </c>
      <c r="B47" s="541">
        <v>42095</v>
      </c>
      <c r="C47" s="709">
        <v>42095</v>
      </c>
      <c r="D47" s="765">
        <v>167960275</v>
      </c>
      <c r="E47" s="766">
        <v>29624532</v>
      </c>
      <c r="F47" s="766">
        <v>138335743</v>
      </c>
      <c r="G47" s="766">
        <v>102733654</v>
      </c>
      <c r="H47" s="766">
        <v>7402325</v>
      </c>
      <c r="I47" s="766">
        <v>28199764</v>
      </c>
      <c r="J47" s="766">
        <v>151393771</v>
      </c>
      <c r="K47" s="766">
        <v>95389059</v>
      </c>
      <c r="L47" s="766">
        <v>49985011</v>
      </c>
      <c r="M47" s="766">
        <v>6019701</v>
      </c>
      <c r="N47" s="767">
        <v>16566504</v>
      </c>
      <c r="O47" s="734">
        <v>42095</v>
      </c>
      <c r="P47" s="544">
        <v>42095</v>
      </c>
      <c r="Q47" s="708">
        <v>42095</v>
      </c>
      <c r="R47" s="541">
        <v>42095</v>
      </c>
      <c r="S47" s="709">
        <v>42095</v>
      </c>
      <c r="T47" s="765">
        <v>51988637</v>
      </c>
      <c r="U47" s="766">
        <v>93821</v>
      </c>
      <c r="V47" s="766">
        <v>51894816</v>
      </c>
      <c r="W47" s="766">
        <v>48539774</v>
      </c>
      <c r="X47" s="766">
        <v>305855</v>
      </c>
      <c r="Y47" s="766">
        <v>3049187</v>
      </c>
      <c r="Z47" s="766">
        <v>51044244</v>
      </c>
      <c r="AA47" s="766">
        <v>8969964</v>
      </c>
      <c r="AB47" s="766">
        <v>41422401</v>
      </c>
      <c r="AC47" s="766">
        <v>651879</v>
      </c>
      <c r="AD47" s="767">
        <v>944393</v>
      </c>
      <c r="AE47" s="734">
        <v>42095</v>
      </c>
      <c r="AF47" s="544">
        <v>42095</v>
      </c>
      <c r="AG47" s="708">
        <v>42095</v>
      </c>
      <c r="AH47" s="541">
        <v>42095</v>
      </c>
      <c r="AI47" s="709">
        <v>42095</v>
      </c>
      <c r="AJ47" s="765">
        <v>3623133</v>
      </c>
      <c r="AK47" s="766">
        <v>421278</v>
      </c>
      <c r="AL47" s="766">
        <v>3201855</v>
      </c>
      <c r="AM47" s="766">
        <v>350103</v>
      </c>
      <c r="AN47" s="766">
        <v>199</v>
      </c>
      <c r="AO47" s="766">
        <v>2851553</v>
      </c>
      <c r="AP47" s="766">
        <v>3415914</v>
      </c>
      <c r="AQ47" s="766">
        <v>1499607</v>
      </c>
      <c r="AR47" s="766">
        <v>356367</v>
      </c>
      <c r="AS47" s="766">
        <v>1559940</v>
      </c>
      <c r="AT47" s="767">
        <v>207219</v>
      </c>
      <c r="AU47" s="734">
        <v>42095</v>
      </c>
      <c r="AV47" s="544">
        <v>42095</v>
      </c>
      <c r="AW47" s="129"/>
    </row>
    <row r="48" spans="1:49" ht="15.5">
      <c r="A48" s="706"/>
      <c r="B48" s="541">
        <v>42461</v>
      </c>
      <c r="C48" s="707"/>
      <c r="D48" s="765">
        <v>167747199</v>
      </c>
      <c r="E48" s="766">
        <v>30106079</v>
      </c>
      <c r="F48" s="766">
        <v>137641120</v>
      </c>
      <c r="G48" s="766">
        <v>102865369</v>
      </c>
      <c r="H48" s="766">
        <v>7278119</v>
      </c>
      <c r="I48" s="766">
        <v>27497632</v>
      </c>
      <c r="J48" s="766">
        <v>150512811</v>
      </c>
      <c r="K48" s="766">
        <v>93510893</v>
      </c>
      <c r="L48" s="766">
        <v>50681989</v>
      </c>
      <c r="M48" s="766">
        <v>6319929</v>
      </c>
      <c r="N48" s="767">
        <v>17234388</v>
      </c>
      <c r="O48" s="734">
        <v>42461</v>
      </c>
      <c r="P48" s="544">
        <v>42461</v>
      </c>
      <c r="Q48" s="706"/>
      <c r="R48" s="541">
        <v>42461</v>
      </c>
      <c r="S48" s="707"/>
      <c r="T48" s="765">
        <v>52020495</v>
      </c>
      <c r="U48" s="766">
        <v>99578</v>
      </c>
      <c r="V48" s="766">
        <v>51920917</v>
      </c>
      <c r="W48" s="766">
        <v>48564269</v>
      </c>
      <c r="X48" s="766">
        <v>299621</v>
      </c>
      <c r="Y48" s="766">
        <v>3057027</v>
      </c>
      <c r="Z48" s="766">
        <v>51067452</v>
      </c>
      <c r="AA48" s="766">
        <v>9187131</v>
      </c>
      <c r="AB48" s="766">
        <v>41252895</v>
      </c>
      <c r="AC48" s="766">
        <v>627426</v>
      </c>
      <c r="AD48" s="767">
        <v>953043</v>
      </c>
      <c r="AE48" s="734">
        <v>42461</v>
      </c>
      <c r="AF48" s="544">
        <v>42461</v>
      </c>
      <c r="AG48" s="706"/>
      <c r="AH48" s="541">
        <v>42461</v>
      </c>
      <c r="AI48" s="707"/>
      <c r="AJ48" s="765">
        <v>3706061</v>
      </c>
      <c r="AK48" s="766">
        <v>408582</v>
      </c>
      <c r="AL48" s="766">
        <v>3297479</v>
      </c>
      <c r="AM48" s="766">
        <v>372924</v>
      </c>
      <c r="AN48" s="766">
        <v>100</v>
      </c>
      <c r="AO48" s="766">
        <v>2924455</v>
      </c>
      <c r="AP48" s="766">
        <v>3493695</v>
      </c>
      <c r="AQ48" s="766">
        <v>1499631</v>
      </c>
      <c r="AR48" s="766">
        <v>357085</v>
      </c>
      <c r="AS48" s="766">
        <v>1636979</v>
      </c>
      <c r="AT48" s="767">
        <v>212366</v>
      </c>
      <c r="AU48" s="734">
        <v>42461</v>
      </c>
      <c r="AV48" s="544">
        <v>42461</v>
      </c>
      <c r="AW48" s="129"/>
    </row>
    <row r="49" spans="1:49" ht="7.5" customHeight="1">
      <c r="A49" s="706"/>
      <c r="B49" s="649"/>
      <c r="C49" s="707"/>
      <c r="D49" s="765"/>
      <c r="E49" s="766"/>
      <c r="F49" s="766"/>
      <c r="G49" s="766"/>
      <c r="H49" s="766"/>
      <c r="I49" s="766"/>
      <c r="J49" s="766"/>
      <c r="K49" s="766"/>
      <c r="L49" s="766"/>
      <c r="M49" s="766"/>
      <c r="N49" s="767"/>
      <c r="O49" s="733"/>
      <c r="P49" s="540"/>
      <c r="Q49" s="706"/>
      <c r="R49" s="649"/>
      <c r="S49" s="707"/>
      <c r="T49" s="765"/>
      <c r="U49" s="766"/>
      <c r="V49" s="766"/>
      <c r="W49" s="766"/>
      <c r="X49" s="766"/>
      <c r="Y49" s="766"/>
      <c r="Z49" s="766"/>
      <c r="AA49" s="766"/>
      <c r="AB49" s="766"/>
      <c r="AC49" s="766"/>
      <c r="AD49" s="767"/>
      <c r="AE49" s="733"/>
      <c r="AF49" s="540"/>
      <c r="AG49" s="706"/>
      <c r="AH49" s="649"/>
      <c r="AI49" s="707"/>
      <c r="AJ49" s="765"/>
      <c r="AK49" s="766"/>
      <c r="AL49" s="766"/>
      <c r="AM49" s="766"/>
      <c r="AN49" s="766"/>
      <c r="AO49" s="766"/>
      <c r="AP49" s="766"/>
      <c r="AQ49" s="766"/>
      <c r="AR49" s="766"/>
      <c r="AS49" s="766"/>
      <c r="AT49" s="767"/>
      <c r="AU49" s="733"/>
      <c r="AV49" s="540"/>
      <c r="AW49" s="129"/>
    </row>
    <row r="50" spans="1:49" ht="15.5">
      <c r="A50" s="710" t="s">
        <v>1582</v>
      </c>
      <c r="B50" s="545" t="s">
        <v>23</v>
      </c>
      <c r="C50" s="546" t="s">
        <v>163</v>
      </c>
      <c r="D50" s="765">
        <v>43761610</v>
      </c>
      <c r="E50" s="766">
        <v>7990243</v>
      </c>
      <c r="F50" s="766">
        <v>35771367</v>
      </c>
      <c r="G50" s="766">
        <v>26653431</v>
      </c>
      <c r="H50" s="766">
        <v>1898701</v>
      </c>
      <c r="I50" s="766">
        <v>7219235</v>
      </c>
      <c r="J50" s="766">
        <v>39317089</v>
      </c>
      <c r="K50" s="766">
        <v>24951951</v>
      </c>
      <c r="L50" s="766">
        <v>12881442</v>
      </c>
      <c r="M50" s="766">
        <v>1483696</v>
      </c>
      <c r="N50" s="767">
        <v>4444521</v>
      </c>
      <c r="O50" s="735" t="s">
        <v>25</v>
      </c>
      <c r="P50" s="548" t="s">
        <v>1583</v>
      </c>
      <c r="Q50" s="710" t="s">
        <v>1582</v>
      </c>
      <c r="R50" s="545" t="s">
        <v>23</v>
      </c>
      <c r="S50" s="546" t="s">
        <v>163</v>
      </c>
      <c r="T50" s="765">
        <v>13510110</v>
      </c>
      <c r="U50" s="766">
        <v>30075</v>
      </c>
      <c r="V50" s="766">
        <v>13480035</v>
      </c>
      <c r="W50" s="766">
        <v>12618972</v>
      </c>
      <c r="X50" s="766">
        <v>78163</v>
      </c>
      <c r="Y50" s="766">
        <v>782900</v>
      </c>
      <c r="Z50" s="766">
        <v>13242386</v>
      </c>
      <c r="AA50" s="766">
        <v>2482210</v>
      </c>
      <c r="AB50" s="766">
        <v>10591342</v>
      </c>
      <c r="AC50" s="766">
        <v>168834</v>
      </c>
      <c r="AD50" s="767">
        <v>267724</v>
      </c>
      <c r="AE50" s="735" t="s">
        <v>25</v>
      </c>
      <c r="AF50" s="548" t="s">
        <v>1583</v>
      </c>
      <c r="AG50" s="710" t="s">
        <v>1582</v>
      </c>
      <c r="AH50" s="545" t="s">
        <v>23</v>
      </c>
      <c r="AI50" s="546" t="s">
        <v>163</v>
      </c>
      <c r="AJ50" s="765">
        <v>927143</v>
      </c>
      <c r="AK50" s="766">
        <v>116079</v>
      </c>
      <c r="AL50" s="766">
        <v>811064</v>
      </c>
      <c r="AM50" s="766">
        <v>80669</v>
      </c>
      <c r="AN50" s="766">
        <v>22</v>
      </c>
      <c r="AO50" s="766">
        <v>730373</v>
      </c>
      <c r="AP50" s="766">
        <v>871764</v>
      </c>
      <c r="AQ50" s="766">
        <v>422150</v>
      </c>
      <c r="AR50" s="766">
        <v>76475</v>
      </c>
      <c r="AS50" s="766">
        <v>373139</v>
      </c>
      <c r="AT50" s="767">
        <v>55379</v>
      </c>
      <c r="AU50" s="735" t="s">
        <v>25</v>
      </c>
      <c r="AV50" s="548" t="s">
        <v>1583</v>
      </c>
      <c r="AW50" s="129"/>
    </row>
    <row r="51" spans="1:49" ht="15.5">
      <c r="A51" s="711" t="s">
        <v>26</v>
      </c>
      <c r="B51" s="549" t="s">
        <v>26</v>
      </c>
      <c r="C51" s="546" t="s">
        <v>164</v>
      </c>
      <c r="D51" s="765">
        <v>40278966</v>
      </c>
      <c r="E51" s="766">
        <v>6746830</v>
      </c>
      <c r="F51" s="766">
        <v>33532136</v>
      </c>
      <c r="G51" s="766">
        <v>24550158</v>
      </c>
      <c r="H51" s="766">
        <v>1851645</v>
      </c>
      <c r="I51" s="766">
        <v>7130333</v>
      </c>
      <c r="J51" s="766">
        <v>36377027</v>
      </c>
      <c r="K51" s="766">
        <v>23077975</v>
      </c>
      <c r="L51" s="766">
        <v>11713684</v>
      </c>
      <c r="M51" s="766">
        <v>1585368</v>
      </c>
      <c r="N51" s="767">
        <v>3901939</v>
      </c>
      <c r="O51" s="735" t="s">
        <v>27</v>
      </c>
      <c r="P51" s="548" t="s">
        <v>26</v>
      </c>
      <c r="Q51" s="711" t="s">
        <v>26</v>
      </c>
      <c r="R51" s="549" t="s">
        <v>26</v>
      </c>
      <c r="S51" s="546" t="s">
        <v>164</v>
      </c>
      <c r="T51" s="765">
        <v>11634687</v>
      </c>
      <c r="U51" s="766">
        <v>23112</v>
      </c>
      <c r="V51" s="766">
        <v>11611575</v>
      </c>
      <c r="W51" s="766">
        <v>10798827</v>
      </c>
      <c r="X51" s="766">
        <v>78762</v>
      </c>
      <c r="Y51" s="766">
        <v>733986</v>
      </c>
      <c r="Z51" s="766">
        <v>11443747</v>
      </c>
      <c r="AA51" s="766">
        <v>2200841</v>
      </c>
      <c r="AB51" s="766">
        <v>9105380</v>
      </c>
      <c r="AC51" s="766">
        <v>137526</v>
      </c>
      <c r="AD51" s="767">
        <v>190940</v>
      </c>
      <c r="AE51" s="735" t="s">
        <v>27</v>
      </c>
      <c r="AF51" s="548" t="s">
        <v>26</v>
      </c>
      <c r="AG51" s="711" t="s">
        <v>26</v>
      </c>
      <c r="AH51" s="549" t="s">
        <v>26</v>
      </c>
      <c r="AI51" s="546" t="s">
        <v>164</v>
      </c>
      <c r="AJ51" s="765">
        <v>896078</v>
      </c>
      <c r="AK51" s="766">
        <v>99695</v>
      </c>
      <c r="AL51" s="766">
        <v>796383</v>
      </c>
      <c r="AM51" s="766">
        <v>71859</v>
      </c>
      <c r="AN51" s="766">
        <v>21</v>
      </c>
      <c r="AO51" s="766">
        <v>724503</v>
      </c>
      <c r="AP51" s="766">
        <v>842006</v>
      </c>
      <c r="AQ51" s="766">
        <v>375600</v>
      </c>
      <c r="AR51" s="766">
        <v>77495</v>
      </c>
      <c r="AS51" s="766">
        <v>388911</v>
      </c>
      <c r="AT51" s="767">
        <v>54072</v>
      </c>
      <c r="AU51" s="735" t="s">
        <v>27</v>
      </c>
      <c r="AV51" s="548" t="s">
        <v>26</v>
      </c>
      <c r="AW51" s="133"/>
    </row>
    <row r="52" spans="1:49" ht="15.5">
      <c r="A52" s="711" t="s">
        <v>26</v>
      </c>
      <c r="B52" s="549" t="s">
        <v>26</v>
      </c>
      <c r="C52" s="546" t="s">
        <v>165</v>
      </c>
      <c r="D52" s="765">
        <v>43610076</v>
      </c>
      <c r="E52" s="766">
        <v>7757052</v>
      </c>
      <c r="F52" s="766">
        <v>35853024</v>
      </c>
      <c r="G52" s="766">
        <v>26926224</v>
      </c>
      <c r="H52" s="766">
        <v>2034130</v>
      </c>
      <c r="I52" s="766">
        <v>6892670</v>
      </c>
      <c r="J52" s="766">
        <v>39505087</v>
      </c>
      <c r="K52" s="766">
        <v>23986028</v>
      </c>
      <c r="L52" s="766">
        <v>13836662</v>
      </c>
      <c r="M52" s="766">
        <v>1682397</v>
      </c>
      <c r="N52" s="767">
        <v>4104989</v>
      </c>
      <c r="O52" s="735" t="s">
        <v>28</v>
      </c>
      <c r="P52" s="548" t="s">
        <v>26</v>
      </c>
      <c r="Q52" s="711" t="s">
        <v>26</v>
      </c>
      <c r="R52" s="549" t="s">
        <v>26</v>
      </c>
      <c r="S52" s="546" t="s">
        <v>165</v>
      </c>
      <c r="T52" s="765">
        <v>13524101</v>
      </c>
      <c r="U52" s="766">
        <v>18674</v>
      </c>
      <c r="V52" s="766">
        <v>13505427</v>
      </c>
      <c r="W52" s="766">
        <v>12648490</v>
      </c>
      <c r="X52" s="766">
        <v>85989</v>
      </c>
      <c r="Y52" s="766">
        <v>770948</v>
      </c>
      <c r="Z52" s="766">
        <v>13272531</v>
      </c>
      <c r="AA52" s="766">
        <v>2267746</v>
      </c>
      <c r="AB52" s="766">
        <v>10848246</v>
      </c>
      <c r="AC52" s="766">
        <v>156539</v>
      </c>
      <c r="AD52" s="767">
        <v>251570</v>
      </c>
      <c r="AE52" s="735" t="s">
        <v>28</v>
      </c>
      <c r="AF52" s="548" t="s">
        <v>26</v>
      </c>
      <c r="AG52" s="711" t="s">
        <v>26</v>
      </c>
      <c r="AH52" s="549" t="s">
        <v>26</v>
      </c>
      <c r="AI52" s="546" t="s">
        <v>165</v>
      </c>
      <c r="AJ52" s="765">
        <v>908116</v>
      </c>
      <c r="AK52" s="766">
        <v>84921</v>
      </c>
      <c r="AL52" s="766">
        <v>823195</v>
      </c>
      <c r="AM52" s="766">
        <v>96706</v>
      </c>
      <c r="AN52" s="766">
        <v>171</v>
      </c>
      <c r="AO52" s="766">
        <v>726318</v>
      </c>
      <c r="AP52" s="766">
        <v>854046</v>
      </c>
      <c r="AQ52" s="766">
        <v>341996</v>
      </c>
      <c r="AR52" s="766">
        <v>83994</v>
      </c>
      <c r="AS52" s="766">
        <v>428056</v>
      </c>
      <c r="AT52" s="767">
        <v>54070</v>
      </c>
      <c r="AU52" s="735" t="s">
        <v>28</v>
      </c>
      <c r="AV52" s="548" t="s">
        <v>26</v>
      </c>
      <c r="AW52" s="129"/>
    </row>
    <row r="53" spans="1:49" ht="15.5">
      <c r="A53" s="711" t="s">
        <v>26</v>
      </c>
      <c r="B53" s="549" t="s">
        <v>26</v>
      </c>
      <c r="C53" s="546" t="s">
        <v>166</v>
      </c>
      <c r="D53" s="765">
        <v>44277208</v>
      </c>
      <c r="E53" s="766">
        <v>7862606</v>
      </c>
      <c r="F53" s="766">
        <v>36414602</v>
      </c>
      <c r="G53" s="766">
        <v>27376716</v>
      </c>
      <c r="H53" s="766">
        <v>1828196</v>
      </c>
      <c r="I53" s="766">
        <v>7209690</v>
      </c>
      <c r="J53" s="766">
        <v>39911232</v>
      </c>
      <c r="K53" s="766">
        <v>24608955</v>
      </c>
      <c r="L53" s="766">
        <v>13652287</v>
      </c>
      <c r="M53" s="766">
        <v>1649990</v>
      </c>
      <c r="N53" s="767">
        <v>4365976</v>
      </c>
      <c r="O53" s="735" t="s">
        <v>29</v>
      </c>
      <c r="P53" s="548" t="s">
        <v>26</v>
      </c>
      <c r="Q53" s="711" t="s">
        <v>26</v>
      </c>
      <c r="R53" s="549" t="s">
        <v>26</v>
      </c>
      <c r="S53" s="546" t="s">
        <v>166</v>
      </c>
      <c r="T53" s="765">
        <v>13816815</v>
      </c>
      <c r="U53" s="766">
        <v>23277</v>
      </c>
      <c r="V53" s="766">
        <v>13793538</v>
      </c>
      <c r="W53" s="766">
        <v>13059793</v>
      </c>
      <c r="X53" s="766">
        <v>55413</v>
      </c>
      <c r="Y53" s="766">
        <v>678332</v>
      </c>
      <c r="Z53" s="766">
        <v>13552308</v>
      </c>
      <c r="AA53" s="766">
        <v>2397072</v>
      </c>
      <c r="AB53" s="766">
        <v>11009553</v>
      </c>
      <c r="AC53" s="766">
        <v>145683</v>
      </c>
      <c r="AD53" s="767">
        <v>264507</v>
      </c>
      <c r="AE53" s="735" t="s">
        <v>29</v>
      </c>
      <c r="AF53" s="548" t="s">
        <v>26</v>
      </c>
      <c r="AG53" s="711" t="s">
        <v>26</v>
      </c>
      <c r="AH53" s="549" t="s">
        <v>26</v>
      </c>
      <c r="AI53" s="546" t="s">
        <v>166</v>
      </c>
      <c r="AJ53" s="765">
        <v>834142</v>
      </c>
      <c r="AK53" s="766">
        <v>110822</v>
      </c>
      <c r="AL53" s="766">
        <v>723320</v>
      </c>
      <c r="AM53" s="766">
        <v>108020</v>
      </c>
      <c r="AN53" s="766">
        <v>5974</v>
      </c>
      <c r="AO53" s="766">
        <v>609326</v>
      </c>
      <c r="AP53" s="766">
        <v>788298</v>
      </c>
      <c r="AQ53" s="766">
        <v>378495</v>
      </c>
      <c r="AR53" s="766">
        <v>95566</v>
      </c>
      <c r="AS53" s="766">
        <v>314237</v>
      </c>
      <c r="AT53" s="767">
        <v>45844</v>
      </c>
      <c r="AU53" s="735" t="s">
        <v>29</v>
      </c>
      <c r="AV53" s="548" t="s">
        <v>26</v>
      </c>
      <c r="AW53" s="129"/>
    </row>
    <row r="54" spans="1:49" ht="7.5" customHeight="1">
      <c r="A54" s="712"/>
      <c r="B54" s="550"/>
      <c r="C54" s="551"/>
      <c r="D54" s="765"/>
      <c r="E54" s="766"/>
      <c r="F54" s="766"/>
      <c r="G54" s="766"/>
      <c r="H54" s="766"/>
      <c r="I54" s="766"/>
      <c r="J54" s="766"/>
      <c r="K54" s="766"/>
      <c r="L54" s="766"/>
      <c r="M54" s="766"/>
      <c r="N54" s="767"/>
      <c r="O54" s="736"/>
      <c r="P54" s="553"/>
      <c r="Q54" s="712"/>
      <c r="R54" s="550"/>
      <c r="S54" s="551"/>
      <c r="T54" s="765"/>
      <c r="U54" s="766"/>
      <c r="V54" s="766"/>
      <c r="W54" s="766"/>
      <c r="X54" s="766"/>
      <c r="Y54" s="766"/>
      <c r="Z54" s="766"/>
      <c r="AA54" s="766"/>
      <c r="AB54" s="766"/>
      <c r="AC54" s="766"/>
      <c r="AD54" s="767"/>
      <c r="AE54" s="736"/>
      <c r="AF54" s="553"/>
      <c r="AG54" s="712"/>
      <c r="AH54" s="550"/>
      <c r="AI54" s="551"/>
      <c r="AJ54" s="765"/>
      <c r="AK54" s="766"/>
      <c r="AL54" s="766"/>
      <c r="AM54" s="766"/>
      <c r="AN54" s="766"/>
      <c r="AO54" s="766"/>
      <c r="AP54" s="766"/>
      <c r="AQ54" s="766"/>
      <c r="AR54" s="766"/>
      <c r="AS54" s="766"/>
      <c r="AT54" s="767"/>
      <c r="AU54" s="736"/>
      <c r="AV54" s="553"/>
      <c r="AW54" s="129"/>
    </row>
    <row r="55" spans="1:49" ht="15.5">
      <c r="A55" s="711" t="s">
        <v>1582</v>
      </c>
      <c r="B55" s="549" t="s">
        <v>23</v>
      </c>
      <c r="C55" s="1764" t="s">
        <v>167</v>
      </c>
      <c r="D55" s="765">
        <v>15567446</v>
      </c>
      <c r="E55" s="766">
        <v>2874127</v>
      </c>
      <c r="F55" s="766">
        <v>12693319</v>
      </c>
      <c r="G55" s="766">
        <v>9527024</v>
      </c>
      <c r="H55" s="766">
        <v>661844</v>
      </c>
      <c r="I55" s="766">
        <v>2504451</v>
      </c>
      <c r="J55" s="766">
        <v>13960687</v>
      </c>
      <c r="K55" s="766">
        <v>8744791</v>
      </c>
      <c r="L55" s="766">
        <v>4634894</v>
      </c>
      <c r="M55" s="766">
        <v>581002</v>
      </c>
      <c r="N55" s="767">
        <v>1606759</v>
      </c>
      <c r="O55" s="735" t="s">
        <v>30</v>
      </c>
      <c r="P55" s="548" t="s">
        <v>1583</v>
      </c>
      <c r="Q55" s="711" t="s">
        <v>1582</v>
      </c>
      <c r="R55" s="549" t="s">
        <v>23</v>
      </c>
      <c r="S55" s="1764" t="s">
        <v>167</v>
      </c>
      <c r="T55" s="765">
        <v>4588682</v>
      </c>
      <c r="U55" s="766">
        <v>10879</v>
      </c>
      <c r="V55" s="766">
        <v>4577803</v>
      </c>
      <c r="W55" s="766">
        <v>4297042</v>
      </c>
      <c r="X55" s="766">
        <v>27553</v>
      </c>
      <c r="Y55" s="766">
        <v>253208</v>
      </c>
      <c r="Z55" s="766">
        <v>4495850</v>
      </c>
      <c r="AA55" s="766">
        <v>864397</v>
      </c>
      <c r="AB55" s="766">
        <v>3579234</v>
      </c>
      <c r="AC55" s="766">
        <v>52219</v>
      </c>
      <c r="AD55" s="767">
        <v>92832</v>
      </c>
      <c r="AE55" s="735" t="s">
        <v>30</v>
      </c>
      <c r="AF55" s="548" t="s">
        <v>1583</v>
      </c>
      <c r="AG55" s="711" t="s">
        <v>1582</v>
      </c>
      <c r="AH55" s="549" t="s">
        <v>23</v>
      </c>
      <c r="AI55" s="1764" t="s">
        <v>167</v>
      </c>
      <c r="AJ55" s="765">
        <v>331260</v>
      </c>
      <c r="AK55" s="766">
        <v>40964</v>
      </c>
      <c r="AL55" s="766">
        <v>290296</v>
      </c>
      <c r="AM55" s="766">
        <v>33342</v>
      </c>
      <c r="AN55" s="766" t="s">
        <v>21</v>
      </c>
      <c r="AO55" s="766">
        <v>256954</v>
      </c>
      <c r="AP55" s="766">
        <v>312143</v>
      </c>
      <c r="AQ55" s="766">
        <v>149424</v>
      </c>
      <c r="AR55" s="766">
        <v>30351</v>
      </c>
      <c r="AS55" s="766">
        <v>132368</v>
      </c>
      <c r="AT55" s="767">
        <v>19117</v>
      </c>
      <c r="AU55" s="735" t="s">
        <v>30</v>
      </c>
      <c r="AV55" s="548" t="s">
        <v>1583</v>
      </c>
      <c r="AW55" s="133"/>
    </row>
    <row r="56" spans="1:49" ht="15.5">
      <c r="A56" s="710" t="s">
        <v>26</v>
      </c>
      <c r="B56" s="545" t="s">
        <v>26</v>
      </c>
      <c r="C56" s="1764" t="s">
        <v>168</v>
      </c>
      <c r="D56" s="765">
        <v>13758972</v>
      </c>
      <c r="E56" s="766">
        <v>2546530</v>
      </c>
      <c r="F56" s="766">
        <v>11212442</v>
      </c>
      <c r="G56" s="766">
        <v>8363138</v>
      </c>
      <c r="H56" s="766">
        <v>581948</v>
      </c>
      <c r="I56" s="766">
        <v>2267356</v>
      </c>
      <c r="J56" s="766">
        <v>12357252</v>
      </c>
      <c r="K56" s="766">
        <v>7864946</v>
      </c>
      <c r="L56" s="766">
        <v>4020048</v>
      </c>
      <c r="M56" s="766">
        <v>472258</v>
      </c>
      <c r="N56" s="767">
        <v>1401720</v>
      </c>
      <c r="O56" s="735" t="s">
        <v>31</v>
      </c>
      <c r="P56" s="548" t="s">
        <v>26</v>
      </c>
      <c r="Q56" s="710" t="s">
        <v>26</v>
      </c>
      <c r="R56" s="545" t="s">
        <v>26</v>
      </c>
      <c r="S56" s="1764" t="s">
        <v>168</v>
      </c>
      <c r="T56" s="765">
        <v>4211749</v>
      </c>
      <c r="U56" s="766">
        <v>9880</v>
      </c>
      <c r="V56" s="766">
        <v>4201869</v>
      </c>
      <c r="W56" s="766">
        <v>3931099</v>
      </c>
      <c r="X56" s="766">
        <v>24912</v>
      </c>
      <c r="Y56" s="766">
        <v>245858</v>
      </c>
      <c r="Z56" s="766">
        <v>4124865</v>
      </c>
      <c r="AA56" s="766">
        <v>741794</v>
      </c>
      <c r="AB56" s="766">
        <v>3328472</v>
      </c>
      <c r="AC56" s="766">
        <v>54599</v>
      </c>
      <c r="AD56" s="767">
        <v>86884</v>
      </c>
      <c r="AE56" s="735" t="s">
        <v>31</v>
      </c>
      <c r="AF56" s="548" t="s">
        <v>26</v>
      </c>
      <c r="AG56" s="710" t="s">
        <v>26</v>
      </c>
      <c r="AH56" s="545" t="s">
        <v>26</v>
      </c>
      <c r="AI56" s="1764" t="s">
        <v>168</v>
      </c>
      <c r="AJ56" s="765">
        <v>302982</v>
      </c>
      <c r="AK56" s="766">
        <v>38105</v>
      </c>
      <c r="AL56" s="766">
        <v>264877</v>
      </c>
      <c r="AM56" s="766">
        <v>28606</v>
      </c>
      <c r="AN56" s="766" t="s">
        <v>21</v>
      </c>
      <c r="AO56" s="766">
        <v>236271</v>
      </c>
      <c r="AP56" s="766">
        <v>285436</v>
      </c>
      <c r="AQ56" s="766">
        <v>135189</v>
      </c>
      <c r="AR56" s="766">
        <v>26801</v>
      </c>
      <c r="AS56" s="766">
        <v>123446</v>
      </c>
      <c r="AT56" s="767">
        <v>17546</v>
      </c>
      <c r="AU56" s="735" t="s">
        <v>31</v>
      </c>
      <c r="AV56" s="548" t="s">
        <v>26</v>
      </c>
      <c r="AW56" s="129"/>
    </row>
    <row r="57" spans="1:49" ht="15.5">
      <c r="A57" s="710" t="s">
        <v>26</v>
      </c>
      <c r="B57" s="545" t="s">
        <v>26</v>
      </c>
      <c r="C57" s="1764" t="s">
        <v>169</v>
      </c>
      <c r="D57" s="765">
        <v>14435192</v>
      </c>
      <c r="E57" s="766">
        <v>2569586</v>
      </c>
      <c r="F57" s="766">
        <v>11865606</v>
      </c>
      <c r="G57" s="766">
        <v>8763269</v>
      </c>
      <c r="H57" s="766">
        <v>654909</v>
      </c>
      <c r="I57" s="766">
        <v>2447428</v>
      </c>
      <c r="J57" s="766">
        <v>12999150</v>
      </c>
      <c r="K57" s="766">
        <v>8342214</v>
      </c>
      <c r="L57" s="766">
        <v>4226500</v>
      </c>
      <c r="M57" s="766">
        <v>430436</v>
      </c>
      <c r="N57" s="767">
        <v>1436042</v>
      </c>
      <c r="O57" s="735" t="s">
        <v>32</v>
      </c>
      <c r="P57" s="548" t="s">
        <v>26</v>
      </c>
      <c r="Q57" s="710" t="s">
        <v>26</v>
      </c>
      <c r="R57" s="545" t="s">
        <v>26</v>
      </c>
      <c r="S57" s="1764" t="s">
        <v>169</v>
      </c>
      <c r="T57" s="765">
        <v>4709679</v>
      </c>
      <c r="U57" s="766">
        <v>9316</v>
      </c>
      <c r="V57" s="766">
        <v>4700363</v>
      </c>
      <c r="W57" s="766">
        <v>4390831</v>
      </c>
      <c r="X57" s="766">
        <v>25698</v>
      </c>
      <c r="Y57" s="766">
        <v>283834</v>
      </c>
      <c r="Z57" s="766">
        <v>4621671</v>
      </c>
      <c r="AA57" s="766">
        <v>876019</v>
      </c>
      <c r="AB57" s="766">
        <v>3683636</v>
      </c>
      <c r="AC57" s="766">
        <v>62016</v>
      </c>
      <c r="AD57" s="767">
        <v>88008</v>
      </c>
      <c r="AE57" s="735" t="s">
        <v>32</v>
      </c>
      <c r="AF57" s="548" t="s">
        <v>26</v>
      </c>
      <c r="AG57" s="710" t="s">
        <v>26</v>
      </c>
      <c r="AH57" s="545" t="s">
        <v>26</v>
      </c>
      <c r="AI57" s="1764" t="s">
        <v>169</v>
      </c>
      <c r="AJ57" s="765">
        <v>292901</v>
      </c>
      <c r="AK57" s="766">
        <v>37010</v>
      </c>
      <c r="AL57" s="766">
        <v>255891</v>
      </c>
      <c r="AM57" s="766">
        <v>18721</v>
      </c>
      <c r="AN57" s="766">
        <v>22</v>
      </c>
      <c r="AO57" s="766">
        <v>237148</v>
      </c>
      <c r="AP57" s="766">
        <v>274185</v>
      </c>
      <c r="AQ57" s="766">
        <v>137537</v>
      </c>
      <c r="AR57" s="766">
        <v>19323</v>
      </c>
      <c r="AS57" s="766">
        <v>117325</v>
      </c>
      <c r="AT57" s="767">
        <v>18716</v>
      </c>
      <c r="AU57" s="735" t="s">
        <v>32</v>
      </c>
      <c r="AV57" s="548" t="s">
        <v>26</v>
      </c>
      <c r="AW57" s="129"/>
    </row>
    <row r="58" spans="1:49" ht="15.5">
      <c r="A58" s="710" t="s">
        <v>26</v>
      </c>
      <c r="B58" s="545" t="s">
        <v>26</v>
      </c>
      <c r="C58" s="1764" t="s">
        <v>170</v>
      </c>
      <c r="D58" s="765">
        <v>13771304</v>
      </c>
      <c r="E58" s="766">
        <v>2445042</v>
      </c>
      <c r="F58" s="766">
        <v>11326262</v>
      </c>
      <c r="G58" s="766">
        <v>8326852</v>
      </c>
      <c r="H58" s="766">
        <v>630406</v>
      </c>
      <c r="I58" s="766">
        <v>2369004</v>
      </c>
      <c r="J58" s="766">
        <v>12408599</v>
      </c>
      <c r="K58" s="766">
        <v>8059054</v>
      </c>
      <c r="L58" s="766">
        <v>3914039</v>
      </c>
      <c r="M58" s="766">
        <v>435506</v>
      </c>
      <c r="N58" s="767">
        <v>1362705</v>
      </c>
      <c r="O58" s="735" t="s">
        <v>33</v>
      </c>
      <c r="P58" s="548" t="s">
        <v>26</v>
      </c>
      <c r="Q58" s="710" t="s">
        <v>26</v>
      </c>
      <c r="R58" s="545" t="s">
        <v>26</v>
      </c>
      <c r="S58" s="1764" t="s">
        <v>170</v>
      </c>
      <c r="T58" s="765">
        <v>4180836</v>
      </c>
      <c r="U58" s="766">
        <v>8990</v>
      </c>
      <c r="V58" s="766">
        <v>4171846</v>
      </c>
      <c r="W58" s="766">
        <v>3937748</v>
      </c>
      <c r="X58" s="766">
        <v>21569</v>
      </c>
      <c r="Y58" s="766">
        <v>212529</v>
      </c>
      <c r="Z58" s="766">
        <v>4098003</v>
      </c>
      <c r="AA58" s="766">
        <v>844268</v>
      </c>
      <c r="AB58" s="766">
        <v>3234151</v>
      </c>
      <c r="AC58" s="766">
        <v>19584</v>
      </c>
      <c r="AD58" s="767">
        <v>82833</v>
      </c>
      <c r="AE58" s="735" t="s">
        <v>33</v>
      </c>
      <c r="AF58" s="548" t="s">
        <v>26</v>
      </c>
      <c r="AG58" s="710" t="s">
        <v>26</v>
      </c>
      <c r="AH58" s="545" t="s">
        <v>26</v>
      </c>
      <c r="AI58" s="1764" t="s">
        <v>170</v>
      </c>
      <c r="AJ58" s="765">
        <v>265061</v>
      </c>
      <c r="AK58" s="766">
        <v>36921</v>
      </c>
      <c r="AL58" s="766">
        <v>228140</v>
      </c>
      <c r="AM58" s="766">
        <v>12189</v>
      </c>
      <c r="AN58" s="766">
        <v>11</v>
      </c>
      <c r="AO58" s="766">
        <v>215940</v>
      </c>
      <c r="AP58" s="766">
        <v>246829</v>
      </c>
      <c r="AQ58" s="766">
        <v>127086</v>
      </c>
      <c r="AR58" s="766">
        <v>18505</v>
      </c>
      <c r="AS58" s="766">
        <v>101238</v>
      </c>
      <c r="AT58" s="767">
        <v>18232</v>
      </c>
      <c r="AU58" s="735" t="s">
        <v>33</v>
      </c>
      <c r="AV58" s="548" t="s">
        <v>26</v>
      </c>
      <c r="AW58" s="129"/>
    </row>
    <row r="59" spans="1:49" ht="15.5">
      <c r="A59" s="710" t="s">
        <v>26</v>
      </c>
      <c r="B59" s="545" t="s">
        <v>26</v>
      </c>
      <c r="C59" s="1764" t="s">
        <v>171</v>
      </c>
      <c r="D59" s="765">
        <v>13541582</v>
      </c>
      <c r="E59" s="766">
        <v>2223044</v>
      </c>
      <c r="F59" s="766">
        <v>11318538</v>
      </c>
      <c r="G59" s="766">
        <v>8260624</v>
      </c>
      <c r="H59" s="766">
        <v>607464</v>
      </c>
      <c r="I59" s="766">
        <v>2450450</v>
      </c>
      <c r="J59" s="766">
        <v>12184952</v>
      </c>
      <c r="K59" s="766">
        <v>7720429</v>
      </c>
      <c r="L59" s="766">
        <v>3892437</v>
      </c>
      <c r="M59" s="766">
        <v>572086</v>
      </c>
      <c r="N59" s="767">
        <v>1356630</v>
      </c>
      <c r="O59" s="735" t="s">
        <v>34</v>
      </c>
      <c r="P59" s="548" t="s">
        <v>26</v>
      </c>
      <c r="Q59" s="710" t="s">
        <v>26</v>
      </c>
      <c r="R59" s="545" t="s">
        <v>26</v>
      </c>
      <c r="S59" s="1764" t="s">
        <v>171</v>
      </c>
      <c r="T59" s="765">
        <v>3809044</v>
      </c>
      <c r="U59" s="766">
        <v>7335</v>
      </c>
      <c r="V59" s="766">
        <v>3801709</v>
      </c>
      <c r="W59" s="766">
        <v>3524610</v>
      </c>
      <c r="X59" s="766">
        <v>26922</v>
      </c>
      <c r="Y59" s="766">
        <v>250177</v>
      </c>
      <c r="Z59" s="766">
        <v>3760647</v>
      </c>
      <c r="AA59" s="766">
        <v>712839</v>
      </c>
      <c r="AB59" s="766">
        <v>2990308</v>
      </c>
      <c r="AC59" s="766">
        <v>57500</v>
      </c>
      <c r="AD59" s="767">
        <v>48397</v>
      </c>
      <c r="AE59" s="735" t="s">
        <v>34</v>
      </c>
      <c r="AF59" s="548" t="s">
        <v>26</v>
      </c>
      <c r="AG59" s="710" t="s">
        <v>26</v>
      </c>
      <c r="AH59" s="545" t="s">
        <v>26</v>
      </c>
      <c r="AI59" s="1764" t="s">
        <v>171</v>
      </c>
      <c r="AJ59" s="765">
        <v>320302</v>
      </c>
      <c r="AK59" s="766">
        <v>35012</v>
      </c>
      <c r="AL59" s="766">
        <v>285290</v>
      </c>
      <c r="AM59" s="766">
        <v>29447</v>
      </c>
      <c r="AN59" s="766" t="s">
        <v>21</v>
      </c>
      <c r="AO59" s="766">
        <v>255843</v>
      </c>
      <c r="AP59" s="766">
        <v>302171</v>
      </c>
      <c r="AQ59" s="766">
        <v>127733</v>
      </c>
      <c r="AR59" s="766">
        <v>31740</v>
      </c>
      <c r="AS59" s="766">
        <v>142698</v>
      </c>
      <c r="AT59" s="767">
        <v>18131</v>
      </c>
      <c r="AU59" s="735" t="s">
        <v>34</v>
      </c>
      <c r="AV59" s="548" t="s">
        <v>26</v>
      </c>
      <c r="AW59" s="129"/>
    </row>
    <row r="60" spans="1:49" ht="16.5" customHeight="1">
      <c r="A60" s="710" t="s">
        <v>26</v>
      </c>
      <c r="B60" s="545" t="s">
        <v>26</v>
      </c>
      <c r="C60" s="1764" t="s">
        <v>172</v>
      </c>
      <c r="D60" s="765">
        <v>12966080</v>
      </c>
      <c r="E60" s="766">
        <v>2078744</v>
      </c>
      <c r="F60" s="766">
        <v>10887336</v>
      </c>
      <c r="G60" s="766">
        <v>7962682</v>
      </c>
      <c r="H60" s="766">
        <v>613775</v>
      </c>
      <c r="I60" s="766">
        <v>2310879</v>
      </c>
      <c r="J60" s="766">
        <v>11783476</v>
      </c>
      <c r="K60" s="766">
        <v>7298492</v>
      </c>
      <c r="L60" s="766">
        <v>3907208</v>
      </c>
      <c r="M60" s="766">
        <v>577776</v>
      </c>
      <c r="N60" s="767">
        <v>1182604</v>
      </c>
      <c r="O60" s="735" t="s">
        <v>35</v>
      </c>
      <c r="P60" s="548" t="s">
        <v>26</v>
      </c>
      <c r="Q60" s="710" t="s">
        <v>26</v>
      </c>
      <c r="R60" s="545" t="s">
        <v>26</v>
      </c>
      <c r="S60" s="1764" t="s">
        <v>172</v>
      </c>
      <c r="T60" s="765">
        <v>3644807</v>
      </c>
      <c r="U60" s="766">
        <v>6787</v>
      </c>
      <c r="V60" s="766">
        <v>3638020</v>
      </c>
      <c r="W60" s="766">
        <v>3336469</v>
      </c>
      <c r="X60" s="766">
        <v>30271</v>
      </c>
      <c r="Y60" s="766">
        <v>271280</v>
      </c>
      <c r="Z60" s="766">
        <v>3585097</v>
      </c>
      <c r="AA60" s="766">
        <v>643734</v>
      </c>
      <c r="AB60" s="766">
        <v>2880921</v>
      </c>
      <c r="AC60" s="766">
        <v>60442</v>
      </c>
      <c r="AD60" s="767">
        <v>59710</v>
      </c>
      <c r="AE60" s="735" t="s">
        <v>35</v>
      </c>
      <c r="AF60" s="548" t="s">
        <v>26</v>
      </c>
      <c r="AG60" s="710" t="s">
        <v>26</v>
      </c>
      <c r="AH60" s="545" t="s">
        <v>26</v>
      </c>
      <c r="AI60" s="1764" t="s">
        <v>172</v>
      </c>
      <c r="AJ60" s="765">
        <v>310715</v>
      </c>
      <c r="AK60" s="766">
        <v>27762</v>
      </c>
      <c r="AL60" s="766">
        <v>282953</v>
      </c>
      <c r="AM60" s="766">
        <v>30223</v>
      </c>
      <c r="AN60" s="766">
        <v>10</v>
      </c>
      <c r="AO60" s="766">
        <v>252720</v>
      </c>
      <c r="AP60" s="766">
        <v>293006</v>
      </c>
      <c r="AQ60" s="766">
        <v>120781</v>
      </c>
      <c r="AR60" s="766">
        <v>27250</v>
      </c>
      <c r="AS60" s="766">
        <v>144975</v>
      </c>
      <c r="AT60" s="767">
        <v>17709</v>
      </c>
      <c r="AU60" s="735" t="s">
        <v>35</v>
      </c>
      <c r="AV60" s="548" t="s">
        <v>26</v>
      </c>
      <c r="AW60" s="129"/>
    </row>
    <row r="61" spans="1:49" ht="16.5" customHeight="1">
      <c r="A61" s="710" t="s">
        <v>26</v>
      </c>
      <c r="B61" s="545" t="s">
        <v>26</v>
      </c>
      <c r="C61" s="1764" t="s">
        <v>173</v>
      </c>
      <c r="D61" s="765">
        <v>14390577</v>
      </c>
      <c r="E61" s="766">
        <v>2516143</v>
      </c>
      <c r="F61" s="766">
        <v>11874434</v>
      </c>
      <c r="G61" s="766">
        <v>9022446</v>
      </c>
      <c r="H61" s="766">
        <v>663938</v>
      </c>
      <c r="I61" s="766">
        <v>2188050</v>
      </c>
      <c r="J61" s="766">
        <v>13062233</v>
      </c>
      <c r="K61" s="766">
        <v>7877014</v>
      </c>
      <c r="L61" s="766">
        <v>4602287</v>
      </c>
      <c r="M61" s="766">
        <v>582932</v>
      </c>
      <c r="N61" s="767">
        <v>1328344</v>
      </c>
      <c r="O61" s="735" t="s">
        <v>36</v>
      </c>
      <c r="P61" s="548" t="s">
        <v>26</v>
      </c>
      <c r="Q61" s="710" t="s">
        <v>26</v>
      </c>
      <c r="R61" s="545" t="s">
        <v>26</v>
      </c>
      <c r="S61" s="1764" t="s">
        <v>173</v>
      </c>
      <c r="T61" s="765">
        <v>4559758</v>
      </c>
      <c r="U61" s="766">
        <v>6672</v>
      </c>
      <c r="V61" s="766">
        <v>4553086</v>
      </c>
      <c r="W61" s="766">
        <v>4245585</v>
      </c>
      <c r="X61" s="766">
        <v>31724</v>
      </c>
      <c r="Y61" s="766">
        <v>275777</v>
      </c>
      <c r="Z61" s="766">
        <v>4473629</v>
      </c>
      <c r="AA61" s="766">
        <v>746713</v>
      </c>
      <c r="AB61" s="766">
        <v>3666618</v>
      </c>
      <c r="AC61" s="766">
        <v>60298</v>
      </c>
      <c r="AD61" s="767">
        <v>86129</v>
      </c>
      <c r="AE61" s="735" t="s">
        <v>36</v>
      </c>
      <c r="AF61" s="548" t="s">
        <v>26</v>
      </c>
      <c r="AG61" s="710" t="s">
        <v>26</v>
      </c>
      <c r="AH61" s="545" t="s">
        <v>26</v>
      </c>
      <c r="AI61" s="1764" t="s">
        <v>173</v>
      </c>
      <c r="AJ61" s="765">
        <v>316565</v>
      </c>
      <c r="AK61" s="766">
        <v>29559</v>
      </c>
      <c r="AL61" s="766">
        <v>287006</v>
      </c>
      <c r="AM61" s="766">
        <v>30304</v>
      </c>
      <c r="AN61" s="766">
        <v>3</v>
      </c>
      <c r="AO61" s="766">
        <v>256699</v>
      </c>
      <c r="AP61" s="766">
        <v>299278</v>
      </c>
      <c r="AQ61" s="766">
        <v>120592</v>
      </c>
      <c r="AR61" s="766">
        <v>29133</v>
      </c>
      <c r="AS61" s="766">
        <v>149553</v>
      </c>
      <c r="AT61" s="767">
        <v>17287</v>
      </c>
      <c r="AU61" s="735" t="s">
        <v>36</v>
      </c>
      <c r="AV61" s="548" t="s">
        <v>26</v>
      </c>
      <c r="AW61" s="129"/>
    </row>
    <row r="62" spans="1:49" ht="15.5">
      <c r="A62" s="710" t="s">
        <v>26</v>
      </c>
      <c r="B62" s="545" t="s">
        <v>26</v>
      </c>
      <c r="C62" s="1764" t="s">
        <v>174</v>
      </c>
      <c r="D62" s="765">
        <v>15113865</v>
      </c>
      <c r="E62" s="766">
        <v>2681548</v>
      </c>
      <c r="F62" s="766">
        <v>12432317</v>
      </c>
      <c r="G62" s="766">
        <v>9316564</v>
      </c>
      <c r="H62" s="766">
        <v>693561</v>
      </c>
      <c r="I62" s="766">
        <v>2422192</v>
      </c>
      <c r="J62" s="766">
        <v>13694283</v>
      </c>
      <c r="K62" s="766">
        <v>8262206</v>
      </c>
      <c r="L62" s="766">
        <v>4864016</v>
      </c>
      <c r="M62" s="766">
        <v>568061</v>
      </c>
      <c r="N62" s="767">
        <v>1419582</v>
      </c>
      <c r="O62" s="735" t="s">
        <v>37</v>
      </c>
      <c r="P62" s="548" t="s">
        <v>26</v>
      </c>
      <c r="Q62" s="710" t="s">
        <v>26</v>
      </c>
      <c r="R62" s="545" t="s">
        <v>26</v>
      </c>
      <c r="S62" s="1764" t="s">
        <v>174</v>
      </c>
      <c r="T62" s="765">
        <v>4760676</v>
      </c>
      <c r="U62" s="766">
        <v>6317</v>
      </c>
      <c r="V62" s="766">
        <v>4754359</v>
      </c>
      <c r="W62" s="766">
        <v>4466151</v>
      </c>
      <c r="X62" s="766">
        <v>31513</v>
      </c>
      <c r="Y62" s="766">
        <v>256695</v>
      </c>
      <c r="Z62" s="766">
        <v>4679168</v>
      </c>
      <c r="AA62" s="766">
        <v>825518</v>
      </c>
      <c r="AB62" s="766">
        <v>3801010</v>
      </c>
      <c r="AC62" s="766">
        <v>52640</v>
      </c>
      <c r="AD62" s="767">
        <v>81508</v>
      </c>
      <c r="AE62" s="735" t="s">
        <v>37</v>
      </c>
      <c r="AF62" s="548" t="s">
        <v>26</v>
      </c>
      <c r="AG62" s="710" t="s">
        <v>26</v>
      </c>
      <c r="AH62" s="545" t="s">
        <v>26</v>
      </c>
      <c r="AI62" s="1764" t="s">
        <v>174</v>
      </c>
      <c r="AJ62" s="765">
        <v>315467</v>
      </c>
      <c r="AK62" s="766">
        <v>29959</v>
      </c>
      <c r="AL62" s="766">
        <v>285508</v>
      </c>
      <c r="AM62" s="766">
        <v>31701</v>
      </c>
      <c r="AN62" s="766">
        <v>33</v>
      </c>
      <c r="AO62" s="766">
        <v>253774</v>
      </c>
      <c r="AP62" s="766">
        <v>297672</v>
      </c>
      <c r="AQ62" s="766">
        <v>116559</v>
      </c>
      <c r="AR62" s="766">
        <v>28871</v>
      </c>
      <c r="AS62" s="766">
        <v>152242</v>
      </c>
      <c r="AT62" s="767">
        <v>17795</v>
      </c>
      <c r="AU62" s="735" t="s">
        <v>37</v>
      </c>
      <c r="AV62" s="548" t="s">
        <v>26</v>
      </c>
      <c r="AW62" s="129"/>
    </row>
    <row r="63" spans="1:49" ht="15.5">
      <c r="A63" s="710" t="s">
        <v>26</v>
      </c>
      <c r="B63" s="545" t="s">
        <v>26</v>
      </c>
      <c r="C63" s="1764" t="s">
        <v>175</v>
      </c>
      <c r="D63" s="765">
        <v>14105634</v>
      </c>
      <c r="E63" s="766">
        <v>2559361</v>
      </c>
      <c r="F63" s="766">
        <v>11546273</v>
      </c>
      <c r="G63" s="766">
        <v>8587214</v>
      </c>
      <c r="H63" s="766">
        <v>676631</v>
      </c>
      <c r="I63" s="766">
        <v>2282428</v>
      </c>
      <c r="J63" s="766">
        <v>12748571</v>
      </c>
      <c r="K63" s="766">
        <v>7846808</v>
      </c>
      <c r="L63" s="766">
        <v>4370359</v>
      </c>
      <c r="M63" s="766">
        <v>531404</v>
      </c>
      <c r="N63" s="767">
        <v>1357063</v>
      </c>
      <c r="O63" s="735" t="s">
        <v>38</v>
      </c>
      <c r="P63" s="548" t="s">
        <v>26</v>
      </c>
      <c r="Q63" s="710" t="s">
        <v>26</v>
      </c>
      <c r="R63" s="545" t="s">
        <v>26</v>
      </c>
      <c r="S63" s="1764" t="s">
        <v>175</v>
      </c>
      <c r="T63" s="765">
        <v>4203667</v>
      </c>
      <c r="U63" s="766">
        <v>5685</v>
      </c>
      <c r="V63" s="766">
        <v>4197982</v>
      </c>
      <c r="W63" s="766">
        <v>3936754</v>
      </c>
      <c r="X63" s="766">
        <v>22752</v>
      </c>
      <c r="Y63" s="766">
        <v>238476</v>
      </c>
      <c r="Z63" s="766">
        <v>4119734</v>
      </c>
      <c r="AA63" s="766">
        <v>695515</v>
      </c>
      <c r="AB63" s="766">
        <v>3380618</v>
      </c>
      <c r="AC63" s="766">
        <v>43601</v>
      </c>
      <c r="AD63" s="767">
        <v>83933</v>
      </c>
      <c r="AE63" s="735" t="s">
        <v>38</v>
      </c>
      <c r="AF63" s="548" t="s">
        <v>26</v>
      </c>
      <c r="AG63" s="710" t="s">
        <v>26</v>
      </c>
      <c r="AH63" s="545" t="s">
        <v>26</v>
      </c>
      <c r="AI63" s="1764" t="s">
        <v>175</v>
      </c>
      <c r="AJ63" s="765">
        <v>276084</v>
      </c>
      <c r="AK63" s="766">
        <v>25403</v>
      </c>
      <c r="AL63" s="766">
        <v>250681</v>
      </c>
      <c r="AM63" s="766">
        <v>34701</v>
      </c>
      <c r="AN63" s="766">
        <v>135</v>
      </c>
      <c r="AO63" s="766">
        <v>215845</v>
      </c>
      <c r="AP63" s="766">
        <v>257096</v>
      </c>
      <c r="AQ63" s="766">
        <v>104845</v>
      </c>
      <c r="AR63" s="766">
        <v>25990</v>
      </c>
      <c r="AS63" s="766">
        <v>126261</v>
      </c>
      <c r="AT63" s="767">
        <v>18988</v>
      </c>
      <c r="AU63" s="735" t="s">
        <v>38</v>
      </c>
      <c r="AV63" s="548" t="s">
        <v>26</v>
      </c>
      <c r="AW63" s="129"/>
    </row>
    <row r="64" spans="1:49" ht="16.5" customHeight="1">
      <c r="A64" s="710" t="s">
        <v>26</v>
      </c>
      <c r="B64" s="545" t="s">
        <v>26</v>
      </c>
      <c r="C64" s="1764" t="s">
        <v>176</v>
      </c>
      <c r="D64" s="765">
        <v>14180928</v>
      </c>
      <c r="E64" s="766">
        <v>2516210</v>
      </c>
      <c r="F64" s="766">
        <v>11664718</v>
      </c>
      <c r="G64" s="766">
        <v>8641037</v>
      </c>
      <c r="H64" s="766">
        <v>607243</v>
      </c>
      <c r="I64" s="766">
        <v>2416438</v>
      </c>
      <c r="J64" s="766">
        <v>12781866</v>
      </c>
      <c r="K64" s="766">
        <v>7839807</v>
      </c>
      <c r="L64" s="766">
        <v>4375352</v>
      </c>
      <c r="M64" s="766">
        <v>566707</v>
      </c>
      <c r="N64" s="767">
        <v>1399062</v>
      </c>
      <c r="O64" s="735" t="s">
        <v>39</v>
      </c>
      <c r="P64" s="548" t="s">
        <v>26</v>
      </c>
      <c r="Q64" s="710" t="s">
        <v>26</v>
      </c>
      <c r="R64" s="545" t="s">
        <v>26</v>
      </c>
      <c r="S64" s="1764" t="s">
        <v>176</v>
      </c>
      <c r="T64" s="765">
        <v>4294919</v>
      </c>
      <c r="U64" s="766">
        <v>5432</v>
      </c>
      <c r="V64" s="766">
        <v>4289487</v>
      </c>
      <c r="W64" s="766">
        <v>4133380</v>
      </c>
      <c r="X64" s="766">
        <v>10465</v>
      </c>
      <c r="Y64" s="766">
        <v>145642</v>
      </c>
      <c r="Z64" s="766">
        <v>4205107</v>
      </c>
      <c r="AA64" s="766">
        <v>689137</v>
      </c>
      <c r="AB64" s="766">
        <v>3473233</v>
      </c>
      <c r="AC64" s="766">
        <v>42737</v>
      </c>
      <c r="AD64" s="767">
        <v>89812</v>
      </c>
      <c r="AE64" s="735" t="s">
        <v>39</v>
      </c>
      <c r="AF64" s="548" t="s">
        <v>26</v>
      </c>
      <c r="AG64" s="710" t="s">
        <v>26</v>
      </c>
      <c r="AH64" s="545" t="s">
        <v>26</v>
      </c>
      <c r="AI64" s="1764" t="s">
        <v>176</v>
      </c>
      <c r="AJ64" s="765">
        <v>250609</v>
      </c>
      <c r="AK64" s="766">
        <v>37989</v>
      </c>
      <c r="AL64" s="766">
        <v>212620</v>
      </c>
      <c r="AM64" s="766">
        <v>34186</v>
      </c>
      <c r="AN64" s="766">
        <v>3608</v>
      </c>
      <c r="AO64" s="766">
        <v>174826</v>
      </c>
      <c r="AP64" s="766">
        <v>237533</v>
      </c>
      <c r="AQ64" s="766">
        <v>112536</v>
      </c>
      <c r="AR64" s="766">
        <v>32608</v>
      </c>
      <c r="AS64" s="766">
        <v>92389</v>
      </c>
      <c r="AT64" s="767">
        <v>13076</v>
      </c>
      <c r="AU64" s="735" t="s">
        <v>39</v>
      </c>
      <c r="AV64" s="548" t="s">
        <v>26</v>
      </c>
      <c r="AW64" s="129"/>
    </row>
    <row r="65" spans="1:49" ht="15.5">
      <c r="A65" s="710" t="s">
        <v>26</v>
      </c>
      <c r="B65" s="545" t="s">
        <v>26</v>
      </c>
      <c r="C65" s="1764" t="s">
        <v>177</v>
      </c>
      <c r="D65" s="765">
        <v>14622049</v>
      </c>
      <c r="E65" s="766">
        <v>2643147</v>
      </c>
      <c r="F65" s="766">
        <v>11978902</v>
      </c>
      <c r="G65" s="766">
        <v>9031958</v>
      </c>
      <c r="H65" s="766">
        <v>575941</v>
      </c>
      <c r="I65" s="766">
        <v>2371003</v>
      </c>
      <c r="J65" s="766">
        <v>13169039</v>
      </c>
      <c r="K65" s="766">
        <v>8038184</v>
      </c>
      <c r="L65" s="766">
        <v>4599600</v>
      </c>
      <c r="M65" s="766">
        <v>531255</v>
      </c>
      <c r="N65" s="767">
        <v>1453010</v>
      </c>
      <c r="O65" s="735" t="s">
        <v>40</v>
      </c>
      <c r="P65" s="548" t="s">
        <v>26</v>
      </c>
      <c r="Q65" s="710" t="s">
        <v>26</v>
      </c>
      <c r="R65" s="545" t="s">
        <v>26</v>
      </c>
      <c r="S65" s="1764" t="s">
        <v>177</v>
      </c>
      <c r="T65" s="765">
        <v>4711204</v>
      </c>
      <c r="U65" s="766">
        <v>8780</v>
      </c>
      <c r="V65" s="766">
        <v>4702424</v>
      </c>
      <c r="W65" s="766">
        <v>4427732</v>
      </c>
      <c r="X65" s="766">
        <v>16943</v>
      </c>
      <c r="Y65" s="766">
        <v>257749</v>
      </c>
      <c r="Z65" s="766">
        <v>4629369</v>
      </c>
      <c r="AA65" s="766">
        <v>816746</v>
      </c>
      <c r="AB65" s="766">
        <v>3761964</v>
      </c>
      <c r="AC65" s="766">
        <v>50659</v>
      </c>
      <c r="AD65" s="767">
        <v>81835</v>
      </c>
      <c r="AE65" s="735" t="s">
        <v>40</v>
      </c>
      <c r="AF65" s="548" t="s">
        <v>26</v>
      </c>
      <c r="AG65" s="710" t="s">
        <v>26</v>
      </c>
      <c r="AH65" s="545" t="s">
        <v>26</v>
      </c>
      <c r="AI65" s="1764" t="s">
        <v>177</v>
      </c>
      <c r="AJ65" s="765">
        <v>265878</v>
      </c>
      <c r="AK65" s="766">
        <v>37780</v>
      </c>
      <c r="AL65" s="766">
        <v>228098</v>
      </c>
      <c r="AM65" s="766">
        <v>38610</v>
      </c>
      <c r="AN65" s="766">
        <v>2169</v>
      </c>
      <c r="AO65" s="766">
        <v>187319</v>
      </c>
      <c r="AP65" s="766">
        <v>251885</v>
      </c>
      <c r="AQ65" s="766">
        <v>123775</v>
      </c>
      <c r="AR65" s="766">
        <v>32672</v>
      </c>
      <c r="AS65" s="766">
        <v>95438</v>
      </c>
      <c r="AT65" s="767">
        <v>13993</v>
      </c>
      <c r="AU65" s="735" t="s">
        <v>40</v>
      </c>
      <c r="AV65" s="548" t="s">
        <v>26</v>
      </c>
      <c r="AW65" s="129"/>
    </row>
    <row r="66" spans="1:49" ht="15.5">
      <c r="A66" s="1765" t="s">
        <v>26</v>
      </c>
      <c r="B66" s="554" t="s">
        <v>26</v>
      </c>
      <c r="C66" s="1766" t="s">
        <v>178</v>
      </c>
      <c r="D66" s="768">
        <v>15474231</v>
      </c>
      <c r="E66" s="769">
        <v>2703249</v>
      </c>
      <c r="F66" s="769">
        <v>12770982</v>
      </c>
      <c r="G66" s="769">
        <v>9703721</v>
      </c>
      <c r="H66" s="769">
        <v>645012</v>
      </c>
      <c r="I66" s="769">
        <v>2422249</v>
      </c>
      <c r="J66" s="769">
        <v>13960327</v>
      </c>
      <c r="K66" s="769">
        <v>8730964</v>
      </c>
      <c r="L66" s="769">
        <v>4677335</v>
      </c>
      <c r="M66" s="769">
        <v>552028</v>
      </c>
      <c r="N66" s="770">
        <v>1513904</v>
      </c>
      <c r="O66" s="737" t="s">
        <v>41</v>
      </c>
      <c r="P66" s="557" t="s">
        <v>26</v>
      </c>
      <c r="Q66" s="1765" t="s">
        <v>26</v>
      </c>
      <c r="R66" s="554" t="s">
        <v>26</v>
      </c>
      <c r="S66" s="1766" t="s">
        <v>178</v>
      </c>
      <c r="T66" s="768">
        <v>4810692</v>
      </c>
      <c r="U66" s="769">
        <v>9065</v>
      </c>
      <c r="V66" s="769">
        <v>4801627</v>
      </c>
      <c r="W66" s="769">
        <v>4498681</v>
      </c>
      <c r="X66" s="769">
        <v>28005</v>
      </c>
      <c r="Y66" s="769">
        <v>274941</v>
      </c>
      <c r="Z66" s="769">
        <v>4717832</v>
      </c>
      <c r="AA66" s="769">
        <v>891189</v>
      </c>
      <c r="AB66" s="769">
        <v>3774356</v>
      </c>
      <c r="AC66" s="769">
        <v>52287</v>
      </c>
      <c r="AD66" s="770">
        <v>92860</v>
      </c>
      <c r="AE66" s="737" t="s">
        <v>41</v>
      </c>
      <c r="AF66" s="557" t="s">
        <v>26</v>
      </c>
      <c r="AG66" s="1765" t="s">
        <v>26</v>
      </c>
      <c r="AH66" s="554" t="s">
        <v>26</v>
      </c>
      <c r="AI66" s="1766" t="s">
        <v>178</v>
      </c>
      <c r="AJ66" s="768">
        <v>317655</v>
      </c>
      <c r="AK66" s="769">
        <v>35053</v>
      </c>
      <c r="AL66" s="769">
        <v>282602</v>
      </c>
      <c r="AM66" s="769">
        <v>35224</v>
      </c>
      <c r="AN66" s="769">
        <v>197</v>
      </c>
      <c r="AO66" s="769">
        <v>247181</v>
      </c>
      <c r="AP66" s="769">
        <v>298880</v>
      </c>
      <c r="AQ66" s="769">
        <v>142184</v>
      </c>
      <c r="AR66" s="769">
        <v>30286</v>
      </c>
      <c r="AS66" s="769">
        <v>126410</v>
      </c>
      <c r="AT66" s="770">
        <v>18775</v>
      </c>
      <c r="AU66" s="737" t="s">
        <v>41</v>
      </c>
      <c r="AV66" s="557" t="s">
        <v>26</v>
      </c>
      <c r="AW66" s="129"/>
    </row>
    <row r="67" spans="1:49" s="1479" customFormat="1" ht="15.75" customHeight="1">
      <c r="A67" s="143"/>
      <c r="B67" s="143"/>
      <c r="C67" s="143"/>
      <c r="D67" s="771"/>
      <c r="E67" s="771"/>
      <c r="F67" s="771"/>
      <c r="G67" s="771"/>
      <c r="H67" s="771"/>
      <c r="I67" s="771"/>
      <c r="J67" s="771"/>
      <c r="K67" s="771"/>
      <c r="L67" s="771"/>
      <c r="M67" s="771"/>
      <c r="N67" s="771"/>
      <c r="O67" s="143"/>
      <c r="P67" s="143"/>
      <c r="Q67" s="143"/>
      <c r="R67" s="143"/>
      <c r="S67" s="143"/>
      <c r="T67" s="771"/>
      <c r="U67" s="771"/>
      <c r="V67" s="771"/>
      <c r="W67" s="771"/>
      <c r="X67" s="771"/>
      <c r="Y67" s="771"/>
      <c r="Z67" s="771"/>
      <c r="AA67" s="771"/>
      <c r="AB67" s="771"/>
      <c r="AC67" s="771"/>
      <c r="AD67" s="771"/>
      <c r="AE67" s="143"/>
      <c r="AF67" s="143"/>
      <c r="AG67" s="143"/>
      <c r="AH67" s="143"/>
      <c r="AI67" s="143"/>
      <c r="AJ67" s="143"/>
      <c r="AK67" s="143"/>
      <c r="AL67" s="143"/>
      <c r="AM67" s="143"/>
      <c r="AN67" s="143"/>
      <c r="AO67" s="143"/>
      <c r="AP67" s="143"/>
      <c r="AQ67" s="143"/>
      <c r="AR67" s="143"/>
      <c r="AS67" s="143"/>
      <c r="AT67" s="143"/>
      <c r="AU67" s="143"/>
      <c r="AV67" s="143"/>
    </row>
    <row r="68" spans="1:49" s="1479" customFormat="1" ht="20.25" customHeight="1">
      <c r="A68" s="772" t="s">
        <v>254</v>
      </c>
      <c r="B68" s="111"/>
      <c r="C68" s="111"/>
      <c r="D68" s="773" t="s">
        <v>2066</v>
      </c>
      <c r="E68" s="774"/>
      <c r="F68" s="774"/>
      <c r="G68" s="774"/>
      <c r="H68" s="774"/>
      <c r="I68" s="774"/>
      <c r="J68" s="774"/>
      <c r="K68" s="774"/>
      <c r="L68" s="774"/>
      <c r="M68" s="774"/>
      <c r="N68" s="774"/>
      <c r="O68" s="120"/>
      <c r="P68" s="120"/>
      <c r="Q68" s="772" t="s">
        <v>255</v>
      </c>
      <c r="R68" s="111"/>
      <c r="S68" s="111"/>
      <c r="T68" s="773" t="s">
        <v>2016</v>
      </c>
      <c r="U68" s="774"/>
      <c r="V68" s="774"/>
      <c r="W68" s="774"/>
      <c r="X68" s="774"/>
      <c r="Y68" s="774"/>
      <c r="Z68" s="774"/>
      <c r="AA68" s="774"/>
      <c r="AB68" s="774"/>
      <c r="AC68" s="774"/>
      <c r="AD68" s="774"/>
      <c r="AE68" s="5"/>
      <c r="AF68" s="5"/>
      <c r="AG68" s="5"/>
      <c r="AH68" s="5"/>
      <c r="AI68" s="5"/>
      <c r="AJ68" s="17"/>
      <c r="AK68" s="16"/>
      <c r="AL68" s="16"/>
      <c r="AM68" s="16"/>
      <c r="AN68" s="16"/>
      <c r="AO68" s="16"/>
      <c r="AP68" s="16"/>
      <c r="AQ68" s="16"/>
      <c r="AR68" s="16"/>
      <c r="AS68" s="16"/>
      <c r="AT68" s="16"/>
      <c r="AU68" s="16"/>
      <c r="AV68" s="16"/>
    </row>
    <row r="69" spans="1:49" ht="18.75" customHeight="1">
      <c r="A69" s="702">
        <v>41275</v>
      </c>
      <c r="B69" s="529">
        <v>41275</v>
      </c>
      <c r="C69" s="703">
        <v>41275</v>
      </c>
      <c r="D69" s="756">
        <v>25075715</v>
      </c>
      <c r="E69" s="757">
        <v>1700066</v>
      </c>
      <c r="F69" s="757">
        <v>23375649</v>
      </c>
      <c r="G69" s="757">
        <v>22194228</v>
      </c>
      <c r="H69" s="757">
        <v>1083427</v>
      </c>
      <c r="I69" s="757">
        <v>97994</v>
      </c>
      <c r="J69" s="757">
        <v>24083169</v>
      </c>
      <c r="K69" s="757">
        <v>12880932</v>
      </c>
      <c r="L69" s="757">
        <v>10660697</v>
      </c>
      <c r="M69" s="757">
        <v>541540</v>
      </c>
      <c r="N69" s="758">
        <v>992546</v>
      </c>
      <c r="O69" s="732">
        <v>41275</v>
      </c>
      <c r="P69" s="532">
        <v>41275</v>
      </c>
      <c r="Q69" s="702">
        <v>41275</v>
      </c>
      <c r="R69" s="529">
        <v>41275</v>
      </c>
      <c r="S69" s="703">
        <v>41275</v>
      </c>
      <c r="T69" s="756">
        <v>282521</v>
      </c>
      <c r="U69" s="757">
        <v>28</v>
      </c>
      <c r="V69" s="757">
        <v>282493</v>
      </c>
      <c r="W69" s="757">
        <v>202303</v>
      </c>
      <c r="X69" s="757">
        <v>78464</v>
      </c>
      <c r="Y69" s="757">
        <v>1726</v>
      </c>
      <c r="Z69" s="757">
        <v>282521</v>
      </c>
      <c r="AA69" s="757">
        <v>259850</v>
      </c>
      <c r="AB69" s="757" t="s">
        <v>21</v>
      </c>
      <c r="AC69" s="757">
        <v>22671</v>
      </c>
      <c r="AD69" s="758" t="s">
        <v>21</v>
      </c>
      <c r="AE69" s="776">
        <v>41275</v>
      </c>
      <c r="AF69" s="591">
        <v>41275</v>
      </c>
      <c r="AG69" s="516"/>
      <c r="AH69" s="516"/>
      <c r="AI69" s="516"/>
      <c r="AJ69" s="1767"/>
      <c r="AK69" s="1767"/>
      <c r="AL69" s="1767"/>
      <c r="AM69" s="1767"/>
      <c r="AN69" s="1767"/>
      <c r="AO69" s="1767"/>
      <c r="AP69" s="1767"/>
      <c r="AQ69" s="1767"/>
      <c r="AR69" s="1767"/>
      <c r="AS69" s="1767"/>
      <c r="AT69" s="1767"/>
      <c r="AU69" s="1767"/>
      <c r="AV69" s="1767"/>
    </row>
    <row r="70" spans="1:49" ht="15">
      <c r="A70" s="704"/>
      <c r="B70" s="534">
        <v>41640</v>
      </c>
      <c r="C70" s="705"/>
      <c r="D70" s="759">
        <v>25000365</v>
      </c>
      <c r="E70" s="760">
        <v>1713577</v>
      </c>
      <c r="F70" s="760">
        <v>23286788</v>
      </c>
      <c r="G70" s="760">
        <v>21933293</v>
      </c>
      <c r="H70" s="760">
        <v>1253197</v>
      </c>
      <c r="I70" s="760">
        <v>100298</v>
      </c>
      <c r="J70" s="760">
        <v>24117183</v>
      </c>
      <c r="K70" s="760">
        <v>12626863</v>
      </c>
      <c r="L70" s="760">
        <v>10897849</v>
      </c>
      <c r="M70" s="760">
        <v>592471</v>
      </c>
      <c r="N70" s="761">
        <v>883182</v>
      </c>
      <c r="O70" s="732">
        <v>41640</v>
      </c>
      <c r="P70" s="532">
        <v>41640</v>
      </c>
      <c r="Q70" s="704"/>
      <c r="R70" s="534">
        <v>41640</v>
      </c>
      <c r="S70" s="705"/>
      <c r="T70" s="759">
        <v>245829</v>
      </c>
      <c r="U70" s="760">
        <v>56</v>
      </c>
      <c r="V70" s="760">
        <v>245773</v>
      </c>
      <c r="W70" s="760">
        <v>138604</v>
      </c>
      <c r="X70" s="760">
        <v>105709</v>
      </c>
      <c r="Y70" s="760">
        <v>1460</v>
      </c>
      <c r="Z70" s="760">
        <v>245829</v>
      </c>
      <c r="AA70" s="760">
        <v>223992</v>
      </c>
      <c r="AB70" s="760" t="s">
        <v>21</v>
      </c>
      <c r="AC70" s="760">
        <v>21837</v>
      </c>
      <c r="AD70" s="761" t="s">
        <v>21</v>
      </c>
      <c r="AE70" s="732">
        <v>41640</v>
      </c>
      <c r="AF70" s="532">
        <v>41640</v>
      </c>
      <c r="AG70" s="71"/>
      <c r="AH70" s="71"/>
      <c r="AI70" s="71"/>
      <c r="AJ70" s="1767"/>
      <c r="AK70" s="1767"/>
      <c r="AL70" s="1767"/>
      <c r="AM70" s="1767"/>
      <c r="AN70" s="1767"/>
      <c r="AO70" s="1767"/>
      <c r="AP70" s="1767"/>
      <c r="AQ70" s="1767"/>
      <c r="AR70" s="1767"/>
      <c r="AS70" s="1767"/>
      <c r="AT70" s="1767"/>
      <c r="AU70" s="1767"/>
      <c r="AV70" s="1767"/>
    </row>
    <row r="71" spans="1:49" ht="15">
      <c r="A71" s="704"/>
      <c r="B71" s="534">
        <v>42005</v>
      </c>
      <c r="C71" s="705"/>
      <c r="D71" s="759">
        <v>24231335</v>
      </c>
      <c r="E71" s="760">
        <v>1715525</v>
      </c>
      <c r="F71" s="760">
        <v>22515810</v>
      </c>
      <c r="G71" s="760">
        <v>20927244</v>
      </c>
      <c r="H71" s="760">
        <v>1486651</v>
      </c>
      <c r="I71" s="760">
        <v>101915</v>
      </c>
      <c r="J71" s="760">
        <v>23345652</v>
      </c>
      <c r="K71" s="760">
        <v>12764249</v>
      </c>
      <c r="L71" s="760">
        <v>10092754</v>
      </c>
      <c r="M71" s="760">
        <v>488649</v>
      </c>
      <c r="N71" s="761">
        <v>885683</v>
      </c>
      <c r="O71" s="732">
        <v>42005</v>
      </c>
      <c r="P71" s="532">
        <v>42005</v>
      </c>
      <c r="Q71" s="704"/>
      <c r="R71" s="534">
        <v>42005</v>
      </c>
      <c r="S71" s="705"/>
      <c r="T71" s="759">
        <v>206578</v>
      </c>
      <c r="U71" s="760">
        <v>101</v>
      </c>
      <c r="V71" s="760">
        <v>206477</v>
      </c>
      <c r="W71" s="760">
        <v>112550</v>
      </c>
      <c r="X71" s="760">
        <v>92471</v>
      </c>
      <c r="Y71" s="760">
        <v>1456</v>
      </c>
      <c r="Z71" s="760">
        <v>206578</v>
      </c>
      <c r="AA71" s="760">
        <v>181608</v>
      </c>
      <c r="AB71" s="760" t="s">
        <v>21</v>
      </c>
      <c r="AC71" s="760">
        <v>24970</v>
      </c>
      <c r="AD71" s="761" t="s">
        <v>21</v>
      </c>
      <c r="AE71" s="732">
        <v>42005</v>
      </c>
      <c r="AF71" s="532">
        <v>42005</v>
      </c>
      <c r="AG71" s="71"/>
      <c r="AH71" s="71"/>
      <c r="AI71" s="71"/>
      <c r="AJ71" s="1767"/>
      <c r="AK71" s="1767"/>
      <c r="AL71" s="1767"/>
      <c r="AM71" s="1767"/>
      <c r="AN71" s="1767"/>
      <c r="AO71" s="1767"/>
      <c r="AP71" s="1767"/>
      <c r="AQ71" s="1767"/>
      <c r="AR71" s="1767"/>
      <c r="AS71" s="1767"/>
      <c r="AT71" s="1767"/>
      <c r="AU71" s="1767"/>
      <c r="AV71" s="1767"/>
    </row>
    <row r="72" spans="1:49" ht="15">
      <c r="A72" s="704"/>
      <c r="B72" s="534">
        <v>42370</v>
      </c>
      <c r="C72" s="705"/>
      <c r="D72" s="759">
        <v>23408159</v>
      </c>
      <c r="E72" s="760">
        <v>1732607</v>
      </c>
      <c r="F72" s="760">
        <v>21675552</v>
      </c>
      <c r="G72" s="760">
        <v>19571307</v>
      </c>
      <c r="H72" s="760">
        <v>2002123</v>
      </c>
      <c r="I72" s="760">
        <v>102122</v>
      </c>
      <c r="J72" s="760">
        <v>22498393</v>
      </c>
      <c r="K72" s="760">
        <v>12192042</v>
      </c>
      <c r="L72" s="760">
        <v>9766639</v>
      </c>
      <c r="M72" s="760">
        <v>539712</v>
      </c>
      <c r="N72" s="761">
        <v>909766</v>
      </c>
      <c r="O72" s="732">
        <v>42370</v>
      </c>
      <c r="P72" s="532">
        <v>42370</v>
      </c>
      <c r="Q72" s="704"/>
      <c r="R72" s="534">
        <v>42370</v>
      </c>
      <c r="S72" s="705"/>
      <c r="T72" s="759">
        <v>177196</v>
      </c>
      <c r="U72" s="760" t="s">
        <v>21</v>
      </c>
      <c r="V72" s="760">
        <v>177196</v>
      </c>
      <c r="W72" s="760">
        <v>78491</v>
      </c>
      <c r="X72" s="760">
        <v>97241</v>
      </c>
      <c r="Y72" s="760">
        <v>1464</v>
      </c>
      <c r="Z72" s="760">
        <v>177196</v>
      </c>
      <c r="AA72" s="760">
        <v>153370</v>
      </c>
      <c r="AB72" s="760" t="s">
        <v>21</v>
      </c>
      <c r="AC72" s="760">
        <v>23826</v>
      </c>
      <c r="AD72" s="761" t="s">
        <v>21</v>
      </c>
      <c r="AE72" s="732">
        <v>42370</v>
      </c>
      <c r="AF72" s="532">
        <v>42370</v>
      </c>
      <c r="AG72" s="71"/>
      <c r="AH72" s="71"/>
      <c r="AI72" s="71"/>
      <c r="AJ72" s="1767"/>
      <c r="AK72" s="1767"/>
      <c r="AL72" s="1767"/>
      <c r="AM72" s="1767"/>
      <c r="AN72" s="1767"/>
      <c r="AO72" s="1767"/>
      <c r="AP72" s="1767"/>
      <c r="AQ72" s="1767"/>
      <c r="AR72" s="1767"/>
      <c r="AS72" s="1767"/>
      <c r="AT72" s="1767"/>
      <c r="AU72" s="1767"/>
      <c r="AV72" s="1767"/>
    </row>
    <row r="73" spans="1:49" ht="15">
      <c r="A73" s="704"/>
      <c r="B73" s="534">
        <v>42736</v>
      </c>
      <c r="C73" s="705"/>
      <c r="D73" s="759">
        <v>22929687</v>
      </c>
      <c r="E73" s="760">
        <v>1755622</v>
      </c>
      <c r="F73" s="760">
        <v>21174065</v>
      </c>
      <c r="G73" s="760">
        <v>18714960</v>
      </c>
      <c r="H73" s="760">
        <v>2359034</v>
      </c>
      <c r="I73" s="760">
        <v>100071</v>
      </c>
      <c r="J73" s="760">
        <v>22025671</v>
      </c>
      <c r="K73" s="760">
        <v>11926065</v>
      </c>
      <c r="L73" s="760">
        <v>9554833</v>
      </c>
      <c r="M73" s="760">
        <v>544773</v>
      </c>
      <c r="N73" s="761">
        <v>904016</v>
      </c>
      <c r="O73" s="732">
        <v>42736</v>
      </c>
      <c r="P73" s="532">
        <v>42736</v>
      </c>
      <c r="Q73" s="704"/>
      <c r="R73" s="534">
        <v>42736</v>
      </c>
      <c r="S73" s="705"/>
      <c r="T73" s="759">
        <v>189720</v>
      </c>
      <c r="U73" s="760" t="s">
        <v>21</v>
      </c>
      <c r="V73" s="760">
        <v>189720</v>
      </c>
      <c r="W73" s="760">
        <v>68906</v>
      </c>
      <c r="X73" s="760">
        <v>119354</v>
      </c>
      <c r="Y73" s="760">
        <v>1460</v>
      </c>
      <c r="Z73" s="760">
        <v>189720</v>
      </c>
      <c r="AA73" s="760">
        <v>172167</v>
      </c>
      <c r="AB73" s="760" t="s">
        <v>21</v>
      </c>
      <c r="AC73" s="760">
        <v>17553</v>
      </c>
      <c r="AD73" s="761" t="s">
        <v>21</v>
      </c>
      <c r="AE73" s="732">
        <v>42736</v>
      </c>
      <c r="AF73" s="532">
        <v>42736</v>
      </c>
      <c r="AG73" s="71"/>
      <c r="AH73" s="71"/>
      <c r="AI73" s="71"/>
      <c r="AJ73" s="1767"/>
      <c r="AK73" s="1767"/>
      <c r="AL73" s="1767"/>
      <c r="AM73" s="1767"/>
      <c r="AN73" s="1767"/>
      <c r="AO73" s="1767"/>
      <c r="AP73" s="1767"/>
      <c r="AQ73" s="1767"/>
      <c r="AR73" s="1767"/>
      <c r="AS73" s="1767"/>
      <c r="AT73" s="1767"/>
      <c r="AU73" s="1767"/>
      <c r="AV73" s="1767"/>
    </row>
    <row r="74" spans="1:49" ht="7.5" customHeight="1">
      <c r="A74" s="704"/>
      <c r="B74" s="537"/>
      <c r="C74" s="705"/>
      <c r="D74" s="762"/>
      <c r="E74" s="763"/>
      <c r="F74" s="763"/>
      <c r="G74" s="763"/>
      <c r="H74" s="763"/>
      <c r="I74" s="763"/>
      <c r="J74" s="763"/>
      <c r="K74" s="763"/>
      <c r="L74" s="763"/>
      <c r="M74" s="763"/>
      <c r="N74" s="764"/>
      <c r="O74" s="733"/>
      <c r="P74" s="540"/>
      <c r="Q74" s="704"/>
      <c r="R74" s="537"/>
      <c r="S74" s="705"/>
      <c r="T74" s="762"/>
      <c r="U74" s="763"/>
      <c r="V74" s="763"/>
      <c r="W74" s="763"/>
      <c r="X74" s="763"/>
      <c r="Y74" s="763"/>
      <c r="Z74" s="763"/>
      <c r="AA74" s="763"/>
      <c r="AB74" s="763"/>
      <c r="AC74" s="763"/>
      <c r="AD74" s="764"/>
      <c r="AE74" s="733"/>
      <c r="AF74" s="540"/>
      <c r="AG74" s="71"/>
      <c r="AH74" s="71"/>
      <c r="AI74" s="71"/>
      <c r="AJ74" s="1767"/>
      <c r="AK74" s="1767"/>
      <c r="AL74" s="1767"/>
      <c r="AM74" s="1767"/>
      <c r="AN74" s="1767"/>
      <c r="AO74" s="1767"/>
      <c r="AP74" s="1767"/>
      <c r="AQ74" s="1767"/>
      <c r="AR74" s="1767"/>
      <c r="AS74" s="1767"/>
      <c r="AT74" s="1767"/>
      <c r="AU74" s="1767"/>
      <c r="AV74" s="1767"/>
    </row>
    <row r="75" spans="1:49" ht="15.5">
      <c r="A75" s="708">
        <v>42095</v>
      </c>
      <c r="B75" s="541">
        <v>42095</v>
      </c>
      <c r="C75" s="709">
        <v>42095</v>
      </c>
      <c r="D75" s="765">
        <v>24012159</v>
      </c>
      <c r="E75" s="766">
        <v>1719515</v>
      </c>
      <c r="F75" s="766">
        <v>22292644</v>
      </c>
      <c r="G75" s="766">
        <v>20561698</v>
      </c>
      <c r="H75" s="766">
        <v>1628046</v>
      </c>
      <c r="I75" s="766">
        <v>102900</v>
      </c>
      <c r="J75" s="766">
        <v>23113847</v>
      </c>
      <c r="K75" s="766">
        <v>12667306</v>
      </c>
      <c r="L75" s="766">
        <v>9944947</v>
      </c>
      <c r="M75" s="766">
        <v>501594</v>
      </c>
      <c r="N75" s="767">
        <v>898312</v>
      </c>
      <c r="O75" s="734">
        <v>42095</v>
      </c>
      <c r="P75" s="544">
        <v>42095</v>
      </c>
      <c r="Q75" s="708">
        <v>42095</v>
      </c>
      <c r="R75" s="541">
        <v>42095</v>
      </c>
      <c r="S75" s="709">
        <v>42095</v>
      </c>
      <c r="T75" s="765">
        <v>195029</v>
      </c>
      <c r="U75" s="766">
        <v>70</v>
      </c>
      <c r="V75" s="766">
        <v>194959</v>
      </c>
      <c r="W75" s="766">
        <v>102309</v>
      </c>
      <c r="X75" s="766">
        <v>91190</v>
      </c>
      <c r="Y75" s="766">
        <v>1460</v>
      </c>
      <c r="Z75" s="766">
        <v>195029</v>
      </c>
      <c r="AA75" s="766">
        <v>170453</v>
      </c>
      <c r="AB75" s="766" t="s">
        <v>21</v>
      </c>
      <c r="AC75" s="766">
        <v>24576</v>
      </c>
      <c r="AD75" s="767" t="s">
        <v>21</v>
      </c>
      <c r="AE75" s="734">
        <v>42095</v>
      </c>
      <c r="AF75" s="544">
        <v>42095</v>
      </c>
      <c r="AG75" s="129"/>
      <c r="AH75" s="129"/>
      <c r="AI75" s="129"/>
      <c r="AJ75" s="1767"/>
      <c r="AK75" s="1767"/>
      <c r="AL75" s="1767"/>
      <c r="AM75" s="1767"/>
      <c r="AN75" s="1767"/>
      <c r="AO75" s="1767"/>
      <c r="AP75" s="1767"/>
      <c r="AQ75" s="1767"/>
      <c r="AR75" s="1767"/>
      <c r="AS75" s="1767"/>
      <c r="AT75" s="1767"/>
      <c r="AU75" s="1767"/>
      <c r="AV75" s="1767"/>
    </row>
    <row r="76" spans="1:49" ht="15.5">
      <c r="A76" s="706"/>
      <c r="B76" s="541">
        <v>42461</v>
      </c>
      <c r="C76" s="707"/>
      <c r="D76" s="765">
        <v>23186598</v>
      </c>
      <c r="E76" s="766">
        <v>1757266</v>
      </c>
      <c r="F76" s="766">
        <v>21429332</v>
      </c>
      <c r="G76" s="766">
        <v>19262683</v>
      </c>
      <c r="H76" s="766">
        <v>2065004</v>
      </c>
      <c r="I76" s="766">
        <v>101645</v>
      </c>
      <c r="J76" s="766">
        <v>22269541</v>
      </c>
      <c r="K76" s="766">
        <v>12001039</v>
      </c>
      <c r="L76" s="766">
        <v>9732714</v>
      </c>
      <c r="M76" s="766">
        <v>535788</v>
      </c>
      <c r="N76" s="767">
        <v>917057</v>
      </c>
      <c r="O76" s="734">
        <v>42461</v>
      </c>
      <c r="P76" s="544">
        <v>42461</v>
      </c>
      <c r="Q76" s="706"/>
      <c r="R76" s="541">
        <v>42461</v>
      </c>
      <c r="S76" s="707"/>
      <c r="T76" s="765">
        <v>179664</v>
      </c>
      <c r="U76" s="766" t="s">
        <v>21</v>
      </c>
      <c r="V76" s="766">
        <v>179664</v>
      </c>
      <c r="W76" s="766">
        <v>72728</v>
      </c>
      <c r="X76" s="766">
        <v>105476</v>
      </c>
      <c r="Y76" s="766">
        <v>1460</v>
      </c>
      <c r="Z76" s="766">
        <v>179664</v>
      </c>
      <c r="AA76" s="766">
        <v>156836</v>
      </c>
      <c r="AB76" s="766" t="s">
        <v>21</v>
      </c>
      <c r="AC76" s="766">
        <v>22828</v>
      </c>
      <c r="AD76" s="767" t="s">
        <v>21</v>
      </c>
      <c r="AE76" s="734">
        <v>42461</v>
      </c>
      <c r="AF76" s="544">
        <v>42461</v>
      </c>
      <c r="AG76" s="129"/>
      <c r="AH76" s="129"/>
      <c r="AI76" s="129"/>
      <c r="AJ76" s="1767"/>
      <c r="AK76" s="1767"/>
      <c r="AL76" s="1767"/>
      <c r="AM76" s="1767"/>
      <c r="AN76" s="1767"/>
      <c r="AO76" s="1767"/>
      <c r="AP76" s="1767"/>
      <c r="AQ76" s="1767"/>
      <c r="AR76" s="1767"/>
      <c r="AS76" s="1767"/>
      <c r="AT76" s="1767"/>
      <c r="AU76" s="1767"/>
      <c r="AV76" s="1767"/>
    </row>
    <row r="77" spans="1:49" ht="7.5" customHeight="1">
      <c r="A77" s="706"/>
      <c r="B77" s="649"/>
      <c r="C77" s="707"/>
      <c r="D77" s="765"/>
      <c r="E77" s="766"/>
      <c r="F77" s="766"/>
      <c r="G77" s="766"/>
      <c r="H77" s="766"/>
      <c r="I77" s="766"/>
      <c r="J77" s="766"/>
      <c r="K77" s="766"/>
      <c r="L77" s="766"/>
      <c r="M77" s="766"/>
      <c r="N77" s="767"/>
      <c r="O77" s="733"/>
      <c r="P77" s="540"/>
      <c r="Q77" s="706"/>
      <c r="R77" s="649"/>
      <c r="S77" s="707"/>
      <c r="T77" s="765"/>
      <c r="U77" s="766"/>
      <c r="V77" s="766"/>
      <c r="W77" s="766"/>
      <c r="X77" s="766"/>
      <c r="Y77" s="766"/>
      <c r="Z77" s="766"/>
      <c r="AA77" s="766"/>
      <c r="AB77" s="766"/>
      <c r="AC77" s="766"/>
      <c r="AD77" s="767"/>
      <c r="AE77" s="733"/>
      <c r="AF77" s="540"/>
      <c r="AG77" s="129"/>
      <c r="AH77" s="129"/>
      <c r="AI77" s="129"/>
      <c r="AJ77" s="1767"/>
      <c r="AK77" s="1767"/>
      <c r="AL77" s="1767"/>
      <c r="AM77" s="1767"/>
      <c r="AN77" s="1767"/>
      <c r="AO77" s="1767"/>
      <c r="AP77" s="1767"/>
      <c r="AQ77" s="1767"/>
      <c r="AR77" s="1767"/>
      <c r="AS77" s="1767"/>
      <c r="AT77" s="1767"/>
      <c r="AU77" s="1767"/>
      <c r="AV77" s="1767"/>
    </row>
    <row r="78" spans="1:49" ht="15.5">
      <c r="A78" s="710" t="s">
        <v>1582</v>
      </c>
      <c r="B78" s="545" t="s">
        <v>23</v>
      </c>
      <c r="C78" s="546" t="s">
        <v>163</v>
      </c>
      <c r="D78" s="765">
        <v>5916410</v>
      </c>
      <c r="E78" s="766">
        <v>493574</v>
      </c>
      <c r="F78" s="766">
        <v>5422836</v>
      </c>
      <c r="G78" s="766">
        <v>4823120</v>
      </c>
      <c r="H78" s="766">
        <v>575191</v>
      </c>
      <c r="I78" s="766">
        <v>24525</v>
      </c>
      <c r="J78" s="766">
        <v>5659658</v>
      </c>
      <c r="K78" s="766">
        <v>3170915</v>
      </c>
      <c r="L78" s="766">
        <v>2349352</v>
      </c>
      <c r="M78" s="766">
        <v>139391</v>
      </c>
      <c r="N78" s="767">
        <v>256752</v>
      </c>
      <c r="O78" s="735" t="s">
        <v>25</v>
      </c>
      <c r="P78" s="548" t="s">
        <v>1583</v>
      </c>
      <c r="Q78" s="710" t="s">
        <v>1582</v>
      </c>
      <c r="R78" s="545" t="s">
        <v>23</v>
      </c>
      <c r="S78" s="546" t="s">
        <v>163</v>
      </c>
      <c r="T78" s="765">
        <v>53533</v>
      </c>
      <c r="U78" s="766" t="s">
        <v>21</v>
      </c>
      <c r="V78" s="766">
        <v>53533</v>
      </c>
      <c r="W78" s="766">
        <v>18711</v>
      </c>
      <c r="X78" s="766">
        <v>34462</v>
      </c>
      <c r="Y78" s="766">
        <v>360</v>
      </c>
      <c r="Z78" s="766">
        <v>53533</v>
      </c>
      <c r="AA78" s="766">
        <v>49087</v>
      </c>
      <c r="AB78" s="766" t="s">
        <v>21</v>
      </c>
      <c r="AC78" s="766">
        <v>4446</v>
      </c>
      <c r="AD78" s="767" t="s">
        <v>21</v>
      </c>
      <c r="AE78" s="735" t="s">
        <v>25</v>
      </c>
      <c r="AF78" s="548" t="s">
        <v>1583</v>
      </c>
      <c r="AG78" s="129"/>
      <c r="AH78" s="129"/>
      <c r="AI78" s="129"/>
      <c r="AJ78" s="1767"/>
      <c r="AK78" s="1767"/>
      <c r="AL78" s="1767"/>
      <c r="AM78" s="1767"/>
      <c r="AN78" s="1767"/>
      <c r="AO78" s="1767"/>
      <c r="AP78" s="1767"/>
      <c r="AQ78" s="1767"/>
      <c r="AR78" s="1767"/>
      <c r="AS78" s="1767"/>
      <c r="AT78" s="1767"/>
      <c r="AU78" s="1767"/>
      <c r="AV78" s="1767"/>
    </row>
    <row r="79" spans="1:49" ht="15.5">
      <c r="A79" s="711" t="s">
        <v>26</v>
      </c>
      <c r="B79" s="549" t="s">
        <v>26</v>
      </c>
      <c r="C79" s="546" t="s">
        <v>164</v>
      </c>
      <c r="D79" s="765">
        <v>5326568</v>
      </c>
      <c r="E79" s="766">
        <v>427367</v>
      </c>
      <c r="F79" s="766">
        <v>4899201</v>
      </c>
      <c r="G79" s="766">
        <v>4286024</v>
      </c>
      <c r="H79" s="766">
        <v>587338</v>
      </c>
      <c r="I79" s="766">
        <v>25839</v>
      </c>
      <c r="J79" s="766">
        <v>5130283</v>
      </c>
      <c r="K79" s="766">
        <v>2816262</v>
      </c>
      <c r="L79" s="766">
        <v>2191276</v>
      </c>
      <c r="M79" s="766">
        <v>122745</v>
      </c>
      <c r="N79" s="767">
        <v>196285</v>
      </c>
      <c r="O79" s="735" t="s">
        <v>27</v>
      </c>
      <c r="P79" s="548" t="s">
        <v>26</v>
      </c>
      <c r="Q79" s="711" t="s">
        <v>26</v>
      </c>
      <c r="R79" s="549" t="s">
        <v>26</v>
      </c>
      <c r="S79" s="546" t="s">
        <v>164</v>
      </c>
      <c r="T79" s="765">
        <v>44264</v>
      </c>
      <c r="U79" s="766" t="s">
        <v>21</v>
      </c>
      <c r="V79" s="766">
        <v>44264</v>
      </c>
      <c r="W79" s="766">
        <v>15938</v>
      </c>
      <c r="X79" s="766">
        <v>27962</v>
      </c>
      <c r="Y79" s="766">
        <v>364</v>
      </c>
      <c r="Z79" s="766">
        <v>44264</v>
      </c>
      <c r="AA79" s="766">
        <v>39930</v>
      </c>
      <c r="AB79" s="766" t="s">
        <v>21</v>
      </c>
      <c r="AC79" s="766">
        <v>4334</v>
      </c>
      <c r="AD79" s="767" t="s">
        <v>21</v>
      </c>
      <c r="AE79" s="735" t="s">
        <v>27</v>
      </c>
      <c r="AF79" s="548" t="s">
        <v>26</v>
      </c>
      <c r="AG79" s="133"/>
      <c r="AH79" s="133"/>
      <c r="AI79" s="133"/>
      <c r="AJ79" s="1767"/>
      <c r="AK79" s="1767"/>
      <c r="AL79" s="1767"/>
      <c r="AM79" s="1767"/>
      <c r="AN79" s="1767"/>
      <c r="AO79" s="1767"/>
      <c r="AP79" s="1767"/>
      <c r="AQ79" s="1767"/>
      <c r="AR79" s="1767"/>
      <c r="AS79" s="1767"/>
      <c r="AT79" s="1767"/>
      <c r="AU79" s="1767"/>
      <c r="AV79" s="1767"/>
    </row>
    <row r="80" spans="1:49" ht="15.5">
      <c r="A80" s="711" t="s">
        <v>26</v>
      </c>
      <c r="B80" s="549" t="s">
        <v>26</v>
      </c>
      <c r="C80" s="546" t="s">
        <v>165</v>
      </c>
      <c r="D80" s="765">
        <v>5944801</v>
      </c>
      <c r="E80" s="766">
        <v>413714</v>
      </c>
      <c r="F80" s="766">
        <v>5531087</v>
      </c>
      <c r="G80" s="766">
        <v>4882925</v>
      </c>
      <c r="H80" s="766">
        <v>623093</v>
      </c>
      <c r="I80" s="766">
        <v>25069</v>
      </c>
      <c r="J80" s="766">
        <v>5727998</v>
      </c>
      <c r="K80" s="766">
        <v>2935959</v>
      </c>
      <c r="L80" s="766">
        <v>2646459</v>
      </c>
      <c r="M80" s="766">
        <v>145580</v>
      </c>
      <c r="N80" s="767">
        <v>216803</v>
      </c>
      <c r="O80" s="735" t="s">
        <v>28</v>
      </c>
      <c r="P80" s="548" t="s">
        <v>26</v>
      </c>
      <c r="Q80" s="711" t="s">
        <v>26</v>
      </c>
      <c r="R80" s="549" t="s">
        <v>26</v>
      </c>
      <c r="S80" s="546" t="s">
        <v>165</v>
      </c>
      <c r="T80" s="765">
        <v>42089</v>
      </c>
      <c r="U80" s="766" t="s">
        <v>21</v>
      </c>
      <c r="V80" s="766">
        <v>42089</v>
      </c>
      <c r="W80" s="766">
        <v>16969</v>
      </c>
      <c r="X80" s="766">
        <v>24752</v>
      </c>
      <c r="Y80" s="766">
        <v>368</v>
      </c>
      <c r="Z80" s="766">
        <v>42089</v>
      </c>
      <c r="AA80" s="766">
        <v>37767</v>
      </c>
      <c r="AB80" s="766" t="s">
        <v>21</v>
      </c>
      <c r="AC80" s="766">
        <v>4322</v>
      </c>
      <c r="AD80" s="767" t="s">
        <v>21</v>
      </c>
      <c r="AE80" s="735" t="s">
        <v>28</v>
      </c>
      <c r="AF80" s="548" t="s">
        <v>26</v>
      </c>
      <c r="AG80" s="129"/>
      <c r="AH80" s="129"/>
      <c r="AI80" s="129"/>
      <c r="AJ80" s="1767"/>
      <c r="AK80" s="1767"/>
      <c r="AL80" s="1767"/>
      <c r="AM80" s="1767"/>
      <c r="AN80" s="1767"/>
      <c r="AO80" s="1767"/>
      <c r="AP80" s="1767"/>
      <c r="AQ80" s="1767"/>
      <c r="AR80" s="1767"/>
      <c r="AS80" s="1767"/>
      <c r="AT80" s="1767"/>
      <c r="AU80" s="1767"/>
      <c r="AV80" s="1767"/>
    </row>
    <row r="81" spans="1:48" ht="15.5">
      <c r="A81" s="711" t="s">
        <v>26</v>
      </c>
      <c r="B81" s="549" t="s">
        <v>26</v>
      </c>
      <c r="C81" s="546" t="s">
        <v>166</v>
      </c>
      <c r="D81" s="765">
        <v>5741908</v>
      </c>
      <c r="E81" s="766">
        <v>420967</v>
      </c>
      <c r="F81" s="766">
        <v>5320941</v>
      </c>
      <c r="G81" s="766">
        <v>4722891</v>
      </c>
      <c r="H81" s="766">
        <v>573412</v>
      </c>
      <c r="I81" s="766">
        <v>24638</v>
      </c>
      <c r="J81" s="766">
        <v>5507732</v>
      </c>
      <c r="K81" s="766">
        <v>3002929</v>
      </c>
      <c r="L81" s="766">
        <v>2367746</v>
      </c>
      <c r="M81" s="766">
        <v>137057</v>
      </c>
      <c r="N81" s="767">
        <v>234176</v>
      </c>
      <c r="O81" s="735" t="s">
        <v>29</v>
      </c>
      <c r="P81" s="548" t="s">
        <v>26</v>
      </c>
      <c r="Q81" s="711" t="s">
        <v>26</v>
      </c>
      <c r="R81" s="549" t="s">
        <v>26</v>
      </c>
      <c r="S81" s="546" t="s">
        <v>166</v>
      </c>
      <c r="T81" s="765">
        <v>49834</v>
      </c>
      <c r="U81" s="766" t="s">
        <v>21</v>
      </c>
      <c r="V81" s="766">
        <v>49834</v>
      </c>
      <c r="W81" s="766">
        <v>17288</v>
      </c>
      <c r="X81" s="766">
        <v>32178</v>
      </c>
      <c r="Y81" s="766">
        <v>368</v>
      </c>
      <c r="Z81" s="766">
        <v>49834</v>
      </c>
      <c r="AA81" s="766">
        <v>45383</v>
      </c>
      <c r="AB81" s="766" t="s">
        <v>21</v>
      </c>
      <c r="AC81" s="766">
        <v>4451</v>
      </c>
      <c r="AD81" s="767" t="s">
        <v>21</v>
      </c>
      <c r="AE81" s="735" t="s">
        <v>29</v>
      </c>
      <c r="AF81" s="548" t="s">
        <v>26</v>
      </c>
      <c r="AG81" s="129"/>
      <c r="AH81" s="129"/>
      <c r="AI81" s="129"/>
      <c r="AJ81" s="1767"/>
      <c r="AK81" s="1767"/>
      <c r="AL81" s="1767"/>
      <c r="AM81" s="1767"/>
      <c r="AN81" s="1767"/>
      <c r="AO81" s="1767"/>
      <c r="AP81" s="1767"/>
      <c r="AQ81" s="1767"/>
      <c r="AR81" s="1767"/>
      <c r="AS81" s="1767"/>
      <c r="AT81" s="1767"/>
      <c r="AU81" s="1767"/>
      <c r="AV81" s="1767"/>
    </row>
    <row r="82" spans="1:48" ht="7.5" customHeight="1">
      <c r="A82" s="712"/>
      <c r="B82" s="550"/>
      <c r="C82" s="551"/>
      <c r="D82" s="765"/>
      <c r="E82" s="766"/>
      <c r="F82" s="766"/>
      <c r="G82" s="766"/>
      <c r="H82" s="766"/>
      <c r="I82" s="766"/>
      <c r="J82" s="766"/>
      <c r="K82" s="766"/>
      <c r="L82" s="766"/>
      <c r="M82" s="766"/>
      <c r="N82" s="767"/>
      <c r="O82" s="736"/>
      <c r="P82" s="553"/>
      <c r="Q82" s="712"/>
      <c r="R82" s="550"/>
      <c r="S82" s="551"/>
      <c r="T82" s="765"/>
      <c r="U82" s="766"/>
      <c r="V82" s="766"/>
      <c r="W82" s="766"/>
      <c r="X82" s="766"/>
      <c r="Y82" s="766"/>
      <c r="Z82" s="766"/>
      <c r="AA82" s="766"/>
      <c r="AB82" s="766"/>
      <c r="AC82" s="766"/>
      <c r="AD82" s="767"/>
      <c r="AE82" s="736"/>
      <c r="AF82" s="553"/>
      <c r="AG82" s="129"/>
      <c r="AH82" s="129"/>
      <c r="AI82" s="129"/>
      <c r="AJ82" s="1767"/>
      <c r="AK82" s="1767"/>
      <c r="AL82" s="1767"/>
      <c r="AM82" s="1767"/>
      <c r="AN82" s="1767"/>
      <c r="AO82" s="1767"/>
      <c r="AP82" s="1767"/>
      <c r="AQ82" s="1767"/>
      <c r="AR82" s="1767"/>
      <c r="AS82" s="1767"/>
      <c r="AT82" s="1767"/>
      <c r="AU82" s="1767"/>
      <c r="AV82" s="1767"/>
    </row>
    <row r="83" spans="1:48" ht="15.5">
      <c r="A83" s="711" t="s">
        <v>1582</v>
      </c>
      <c r="B83" s="549" t="s">
        <v>23</v>
      </c>
      <c r="C83" s="1764" t="s">
        <v>167</v>
      </c>
      <c r="D83" s="765">
        <v>2003570</v>
      </c>
      <c r="E83" s="766">
        <v>171987</v>
      </c>
      <c r="F83" s="766">
        <v>1831583</v>
      </c>
      <c r="G83" s="766">
        <v>1642209</v>
      </c>
      <c r="H83" s="766">
        <v>181443</v>
      </c>
      <c r="I83" s="766">
        <v>7931</v>
      </c>
      <c r="J83" s="766">
        <v>1914695</v>
      </c>
      <c r="K83" s="766">
        <v>1065759</v>
      </c>
      <c r="L83" s="766">
        <v>800696</v>
      </c>
      <c r="M83" s="766">
        <v>48240</v>
      </c>
      <c r="N83" s="767">
        <v>88875</v>
      </c>
      <c r="O83" s="735" t="s">
        <v>30</v>
      </c>
      <c r="P83" s="548" t="s">
        <v>1583</v>
      </c>
      <c r="Q83" s="711" t="s">
        <v>1582</v>
      </c>
      <c r="R83" s="549" t="s">
        <v>23</v>
      </c>
      <c r="S83" s="1764" t="s">
        <v>167</v>
      </c>
      <c r="T83" s="765">
        <v>17442</v>
      </c>
      <c r="U83" s="766" t="s">
        <v>21</v>
      </c>
      <c r="V83" s="766">
        <v>17442</v>
      </c>
      <c r="W83" s="766">
        <v>7072</v>
      </c>
      <c r="X83" s="766">
        <v>10246</v>
      </c>
      <c r="Y83" s="766">
        <v>124</v>
      </c>
      <c r="Z83" s="766">
        <v>17442</v>
      </c>
      <c r="AA83" s="766">
        <v>15895</v>
      </c>
      <c r="AB83" s="766" t="s">
        <v>21</v>
      </c>
      <c r="AC83" s="766">
        <v>1547</v>
      </c>
      <c r="AD83" s="767" t="s">
        <v>21</v>
      </c>
      <c r="AE83" s="735" t="s">
        <v>30</v>
      </c>
      <c r="AF83" s="548" t="s">
        <v>1583</v>
      </c>
      <c r="AG83" s="133"/>
      <c r="AH83" s="133"/>
      <c r="AI83" s="133"/>
      <c r="AJ83" s="1767"/>
      <c r="AK83" s="1767"/>
      <c r="AL83" s="1767"/>
      <c r="AM83" s="1767"/>
      <c r="AN83" s="1767"/>
      <c r="AO83" s="1767"/>
      <c r="AP83" s="1767"/>
      <c r="AQ83" s="1767"/>
      <c r="AR83" s="1767"/>
      <c r="AS83" s="1767"/>
      <c r="AT83" s="1767"/>
      <c r="AU83" s="1767"/>
      <c r="AV83" s="1767"/>
    </row>
    <row r="84" spans="1:48" ht="15.5">
      <c r="A84" s="710" t="s">
        <v>26</v>
      </c>
      <c r="B84" s="545" t="s">
        <v>26</v>
      </c>
      <c r="C84" s="1764" t="s">
        <v>168</v>
      </c>
      <c r="D84" s="765">
        <v>1855043</v>
      </c>
      <c r="E84" s="766">
        <v>158127</v>
      </c>
      <c r="F84" s="766">
        <v>1696916</v>
      </c>
      <c r="G84" s="766">
        <v>1504756</v>
      </c>
      <c r="H84" s="766">
        <v>184312</v>
      </c>
      <c r="I84" s="766">
        <v>7848</v>
      </c>
      <c r="J84" s="766">
        <v>1774700</v>
      </c>
      <c r="K84" s="766">
        <v>1019350</v>
      </c>
      <c r="L84" s="766">
        <v>710748</v>
      </c>
      <c r="M84" s="766">
        <v>44602</v>
      </c>
      <c r="N84" s="767">
        <v>80343</v>
      </c>
      <c r="O84" s="735" t="s">
        <v>31</v>
      </c>
      <c r="P84" s="548" t="s">
        <v>26</v>
      </c>
      <c r="Q84" s="710" t="s">
        <v>26</v>
      </c>
      <c r="R84" s="545" t="s">
        <v>26</v>
      </c>
      <c r="S84" s="1764" t="s">
        <v>168</v>
      </c>
      <c r="T84" s="765">
        <v>17607</v>
      </c>
      <c r="U84" s="766" t="s">
        <v>21</v>
      </c>
      <c r="V84" s="766">
        <v>17607</v>
      </c>
      <c r="W84" s="766">
        <v>6107</v>
      </c>
      <c r="X84" s="766">
        <v>11388</v>
      </c>
      <c r="Y84" s="766">
        <v>112</v>
      </c>
      <c r="Z84" s="766">
        <v>17607</v>
      </c>
      <c r="AA84" s="766">
        <v>16192</v>
      </c>
      <c r="AB84" s="766" t="s">
        <v>21</v>
      </c>
      <c r="AC84" s="766">
        <v>1415</v>
      </c>
      <c r="AD84" s="767" t="s">
        <v>21</v>
      </c>
      <c r="AE84" s="735" t="s">
        <v>31</v>
      </c>
      <c r="AF84" s="548" t="s">
        <v>26</v>
      </c>
      <c r="AG84" s="129"/>
      <c r="AH84" s="129"/>
      <c r="AI84" s="129"/>
      <c r="AJ84" s="1767"/>
      <c r="AK84" s="1767"/>
      <c r="AL84" s="1767"/>
      <c r="AM84" s="1767"/>
      <c r="AN84" s="1767"/>
      <c r="AO84" s="1767"/>
      <c r="AP84" s="1767"/>
      <c r="AQ84" s="1767"/>
      <c r="AR84" s="1767"/>
      <c r="AS84" s="1767"/>
      <c r="AT84" s="1767"/>
      <c r="AU84" s="1767"/>
      <c r="AV84" s="1767"/>
    </row>
    <row r="85" spans="1:48" ht="15.5">
      <c r="A85" s="710" t="s">
        <v>26</v>
      </c>
      <c r="B85" s="545" t="s">
        <v>26</v>
      </c>
      <c r="C85" s="1764" t="s">
        <v>169</v>
      </c>
      <c r="D85" s="765">
        <v>2057797</v>
      </c>
      <c r="E85" s="766">
        <v>163460</v>
      </c>
      <c r="F85" s="766">
        <v>1894337</v>
      </c>
      <c r="G85" s="766">
        <v>1676155</v>
      </c>
      <c r="H85" s="766">
        <v>209436</v>
      </c>
      <c r="I85" s="766">
        <v>8746</v>
      </c>
      <c r="J85" s="766">
        <v>1970263</v>
      </c>
      <c r="K85" s="766">
        <v>1085806</v>
      </c>
      <c r="L85" s="766">
        <v>837908</v>
      </c>
      <c r="M85" s="766">
        <v>46549</v>
      </c>
      <c r="N85" s="767">
        <v>87534</v>
      </c>
      <c r="O85" s="735" t="s">
        <v>32</v>
      </c>
      <c r="P85" s="548" t="s">
        <v>26</v>
      </c>
      <c r="Q85" s="710" t="s">
        <v>26</v>
      </c>
      <c r="R85" s="545" t="s">
        <v>26</v>
      </c>
      <c r="S85" s="1764" t="s">
        <v>169</v>
      </c>
      <c r="T85" s="765">
        <v>18484</v>
      </c>
      <c r="U85" s="766" t="s">
        <v>21</v>
      </c>
      <c r="V85" s="766">
        <v>18484</v>
      </c>
      <c r="W85" s="766">
        <v>5532</v>
      </c>
      <c r="X85" s="766">
        <v>12828</v>
      </c>
      <c r="Y85" s="766">
        <v>124</v>
      </c>
      <c r="Z85" s="766">
        <v>18484</v>
      </c>
      <c r="AA85" s="766">
        <v>17000</v>
      </c>
      <c r="AB85" s="766" t="s">
        <v>21</v>
      </c>
      <c r="AC85" s="766">
        <v>1484</v>
      </c>
      <c r="AD85" s="767" t="s">
        <v>21</v>
      </c>
      <c r="AE85" s="735" t="s">
        <v>32</v>
      </c>
      <c r="AF85" s="548" t="s">
        <v>26</v>
      </c>
      <c r="AG85" s="129"/>
      <c r="AH85" s="129"/>
      <c r="AI85" s="129"/>
      <c r="AJ85" s="1767"/>
      <c r="AK85" s="1767"/>
      <c r="AL85" s="1767"/>
      <c r="AM85" s="1767"/>
      <c r="AN85" s="1767"/>
      <c r="AO85" s="1767"/>
      <c r="AP85" s="1767"/>
      <c r="AQ85" s="1767"/>
      <c r="AR85" s="1767"/>
      <c r="AS85" s="1767"/>
      <c r="AT85" s="1767"/>
      <c r="AU85" s="1767"/>
      <c r="AV85" s="1767"/>
    </row>
    <row r="86" spans="1:48" ht="15.5">
      <c r="A86" s="710" t="s">
        <v>26</v>
      </c>
      <c r="B86" s="545" t="s">
        <v>26</v>
      </c>
      <c r="C86" s="1764" t="s">
        <v>170</v>
      </c>
      <c r="D86" s="765">
        <v>1840013</v>
      </c>
      <c r="E86" s="766">
        <v>156770</v>
      </c>
      <c r="F86" s="766">
        <v>1683243</v>
      </c>
      <c r="G86" s="766">
        <v>1486462</v>
      </c>
      <c r="H86" s="766">
        <v>188238</v>
      </c>
      <c r="I86" s="766">
        <v>8543</v>
      </c>
      <c r="J86" s="766">
        <v>1758702</v>
      </c>
      <c r="K86" s="766">
        <v>1019426</v>
      </c>
      <c r="L86" s="766">
        <v>700085</v>
      </c>
      <c r="M86" s="766">
        <v>39191</v>
      </c>
      <c r="N86" s="767">
        <v>81311</v>
      </c>
      <c r="O86" s="735" t="s">
        <v>33</v>
      </c>
      <c r="P86" s="548" t="s">
        <v>26</v>
      </c>
      <c r="Q86" s="710" t="s">
        <v>26</v>
      </c>
      <c r="R86" s="545" t="s">
        <v>26</v>
      </c>
      <c r="S86" s="1764" t="s">
        <v>170</v>
      </c>
      <c r="T86" s="765">
        <v>15132</v>
      </c>
      <c r="U86" s="766" t="s">
        <v>21</v>
      </c>
      <c r="V86" s="766">
        <v>15132</v>
      </c>
      <c r="W86" s="766">
        <v>6430</v>
      </c>
      <c r="X86" s="766">
        <v>8582</v>
      </c>
      <c r="Y86" s="766">
        <v>120</v>
      </c>
      <c r="Z86" s="766">
        <v>15132</v>
      </c>
      <c r="AA86" s="766">
        <v>13644</v>
      </c>
      <c r="AB86" s="766" t="s">
        <v>21</v>
      </c>
      <c r="AC86" s="766">
        <v>1488</v>
      </c>
      <c r="AD86" s="767" t="s">
        <v>21</v>
      </c>
      <c r="AE86" s="735" t="s">
        <v>33</v>
      </c>
      <c r="AF86" s="548" t="s">
        <v>26</v>
      </c>
      <c r="AG86" s="129"/>
      <c r="AH86" s="129"/>
      <c r="AI86" s="129"/>
      <c r="AJ86" s="1767"/>
      <c r="AK86" s="1767"/>
      <c r="AL86" s="1767"/>
      <c r="AM86" s="1767"/>
      <c r="AN86" s="1767"/>
      <c r="AO86" s="1767"/>
      <c r="AP86" s="1767"/>
      <c r="AQ86" s="1767"/>
      <c r="AR86" s="1767"/>
      <c r="AS86" s="1767"/>
      <c r="AT86" s="1767"/>
      <c r="AU86" s="1767"/>
      <c r="AV86" s="1767"/>
    </row>
    <row r="87" spans="1:48" ht="15.5">
      <c r="A87" s="710" t="s">
        <v>26</v>
      </c>
      <c r="B87" s="545" t="s">
        <v>26</v>
      </c>
      <c r="C87" s="1764" t="s">
        <v>171</v>
      </c>
      <c r="D87" s="765">
        <v>1787062</v>
      </c>
      <c r="E87" s="766">
        <v>147573</v>
      </c>
      <c r="F87" s="766">
        <v>1639489</v>
      </c>
      <c r="G87" s="766">
        <v>1438898</v>
      </c>
      <c r="H87" s="766">
        <v>191805</v>
      </c>
      <c r="I87" s="766">
        <v>8786</v>
      </c>
      <c r="J87" s="766">
        <v>1724630</v>
      </c>
      <c r="K87" s="766">
        <v>937338</v>
      </c>
      <c r="L87" s="766">
        <v>746895</v>
      </c>
      <c r="M87" s="766">
        <v>40397</v>
      </c>
      <c r="N87" s="767">
        <v>62432</v>
      </c>
      <c r="O87" s="735" t="s">
        <v>34</v>
      </c>
      <c r="P87" s="548" t="s">
        <v>26</v>
      </c>
      <c r="Q87" s="710" t="s">
        <v>26</v>
      </c>
      <c r="R87" s="545" t="s">
        <v>26</v>
      </c>
      <c r="S87" s="1764" t="s">
        <v>171</v>
      </c>
      <c r="T87" s="765">
        <v>14742</v>
      </c>
      <c r="U87" s="766" t="s">
        <v>21</v>
      </c>
      <c r="V87" s="766">
        <v>14742</v>
      </c>
      <c r="W87" s="766">
        <v>4862</v>
      </c>
      <c r="X87" s="766">
        <v>9756</v>
      </c>
      <c r="Y87" s="766">
        <v>124</v>
      </c>
      <c r="Z87" s="766">
        <v>14742</v>
      </c>
      <c r="AA87" s="766">
        <v>13265</v>
      </c>
      <c r="AB87" s="766" t="s">
        <v>21</v>
      </c>
      <c r="AC87" s="766">
        <v>1477</v>
      </c>
      <c r="AD87" s="767" t="s">
        <v>21</v>
      </c>
      <c r="AE87" s="735" t="s">
        <v>34</v>
      </c>
      <c r="AF87" s="548" t="s">
        <v>26</v>
      </c>
      <c r="AG87" s="129"/>
      <c r="AH87" s="129"/>
      <c r="AI87" s="129"/>
      <c r="AJ87" s="1767"/>
      <c r="AK87" s="1767"/>
      <c r="AL87" s="1767"/>
      <c r="AM87" s="1767"/>
      <c r="AN87" s="1767"/>
      <c r="AO87" s="1767"/>
      <c r="AP87" s="1767"/>
      <c r="AQ87" s="1767"/>
      <c r="AR87" s="1767"/>
      <c r="AS87" s="1767"/>
      <c r="AT87" s="1767"/>
      <c r="AU87" s="1767"/>
      <c r="AV87" s="1767"/>
    </row>
    <row r="88" spans="1:48" ht="15.5">
      <c r="A88" s="710" t="s">
        <v>26</v>
      </c>
      <c r="B88" s="545" t="s">
        <v>26</v>
      </c>
      <c r="C88" s="1764" t="s">
        <v>172</v>
      </c>
      <c r="D88" s="765">
        <v>1699493</v>
      </c>
      <c r="E88" s="766">
        <v>123024</v>
      </c>
      <c r="F88" s="766">
        <v>1576469</v>
      </c>
      <c r="G88" s="766">
        <v>1360664</v>
      </c>
      <c r="H88" s="766">
        <v>207295</v>
      </c>
      <c r="I88" s="766">
        <v>8510</v>
      </c>
      <c r="J88" s="766">
        <v>1646951</v>
      </c>
      <c r="K88" s="766">
        <v>859498</v>
      </c>
      <c r="L88" s="766">
        <v>744296</v>
      </c>
      <c r="M88" s="766">
        <v>43157</v>
      </c>
      <c r="N88" s="767">
        <v>52542</v>
      </c>
      <c r="O88" s="735" t="s">
        <v>35</v>
      </c>
      <c r="P88" s="548" t="s">
        <v>26</v>
      </c>
      <c r="Q88" s="710" t="s">
        <v>26</v>
      </c>
      <c r="R88" s="545" t="s">
        <v>26</v>
      </c>
      <c r="S88" s="1764" t="s">
        <v>172</v>
      </c>
      <c r="T88" s="765">
        <v>14390</v>
      </c>
      <c r="U88" s="766" t="s">
        <v>21</v>
      </c>
      <c r="V88" s="766">
        <v>14390</v>
      </c>
      <c r="W88" s="766">
        <v>4646</v>
      </c>
      <c r="X88" s="766">
        <v>9624</v>
      </c>
      <c r="Y88" s="766">
        <v>120</v>
      </c>
      <c r="Z88" s="766">
        <v>14390</v>
      </c>
      <c r="AA88" s="766">
        <v>13021</v>
      </c>
      <c r="AB88" s="766" t="s">
        <v>21</v>
      </c>
      <c r="AC88" s="766">
        <v>1369</v>
      </c>
      <c r="AD88" s="767" t="s">
        <v>21</v>
      </c>
      <c r="AE88" s="735" t="s">
        <v>35</v>
      </c>
      <c r="AF88" s="548" t="s">
        <v>26</v>
      </c>
      <c r="AG88" s="129"/>
      <c r="AH88" s="129"/>
      <c r="AI88" s="129"/>
      <c r="AJ88" s="1767"/>
      <c r="AK88" s="1767"/>
      <c r="AL88" s="1767"/>
      <c r="AM88" s="1767"/>
      <c r="AN88" s="1767"/>
      <c r="AO88" s="1767"/>
      <c r="AP88" s="1767"/>
      <c r="AQ88" s="1767"/>
      <c r="AR88" s="1767"/>
      <c r="AS88" s="1767"/>
      <c r="AT88" s="1767"/>
      <c r="AU88" s="1767"/>
      <c r="AV88" s="1767"/>
    </row>
    <row r="89" spans="1:48" ht="15.5">
      <c r="A89" s="710" t="s">
        <v>26</v>
      </c>
      <c r="B89" s="545" t="s">
        <v>26</v>
      </c>
      <c r="C89" s="1764" t="s">
        <v>173</v>
      </c>
      <c r="D89" s="765">
        <v>1956636</v>
      </c>
      <c r="E89" s="766">
        <v>138648</v>
      </c>
      <c r="F89" s="766">
        <v>1817988</v>
      </c>
      <c r="G89" s="766">
        <v>1592105</v>
      </c>
      <c r="H89" s="766">
        <v>217263</v>
      </c>
      <c r="I89" s="766">
        <v>8620</v>
      </c>
      <c r="J89" s="766">
        <v>1884984</v>
      </c>
      <c r="K89" s="766">
        <v>957081</v>
      </c>
      <c r="L89" s="766">
        <v>876794</v>
      </c>
      <c r="M89" s="766">
        <v>51109</v>
      </c>
      <c r="N89" s="767">
        <v>71652</v>
      </c>
      <c r="O89" s="735" t="s">
        <v>36</v>
      </c>
      <c r="P89" s="548" t="s">
        <v>26</v>
      </c>
      <c r="Q89" s="710" t="s">
        <v>26</v>
      </c>
      <c r="R89" s="545" t="s">
        <v>26</v>
      </c>
      <c r="S89" s="1764" t="s">
        <v>173</v>
      </c>
      <c r="T89" s="765">
        <v>13564</v>
      </c>
      <c r="U89" s="766" t="s">
        <v>21</v>
      </c>
      <c r="V89" s="766">
        <v>13564</v>
      </c>
      <c r="W89" s="766">
        <v>6082</v>
      </c>
      <c r="X89" s="766">
        <v>7358</v>
      </c>
      <c r="Y89" s="766">
        <v>124</v>
      </c>
      <c r="Z89" s="766">
        <v>13564</v>
      </c>
      <c r="AA89" s="766">
        <v>12119</v>
      </c>
      <c r="AB89" s="766" t="s">
        <v>21</v>
      </c>
      <c r="AC89" s="766">
        <v>1445</v>
      </c>
      <c r="AD89" s="767" t="s">
        <v>21</v>
      </c>
      <c r="AE89" s="735" t="s">
        <v>36</v>
      </c>
      <c r="AF89" s="548" t="s">
        <v>26</v>
      </c>
      <c r="AG89" s="129"/>
      <c r="AH89" s="129"/>
      <c r="AI89" s="129"/>
      <c r="AJ89" s="1767"/>
      <c r="AK89" s="1767"/>
      <c r="AL89" s="1767"/>
      <c r="AM89" s="1767"/>
      <c r="AN89" s="1767"/>
      <c r="AO89" s="1767"/>
      <c r="AP89" s="1767"/>
      <c r="AQ89" s="1767"/>
      <c r="AR89" s="1767"/>
      <c r="AS89" s="1767"/>
      <c r="AT89" s="1767"/>
      <c r="AU89" s="1767"/>
      <c r="AV89" s="1767"/>
    </row>
    <row r="90" spans="1:48" ht="15.5">
      <c r="A90" s="710" t="s">
        <v>26</v>
      </c>
      <c r="B90" s="545" t="s">
        <v>26</v>
      </c>
      <c r="C90" s="1764" t="s">
        <v>174</v>
      </c>
      <c r="D90" s="765">
        <v>2032408</v>
      </c>
      <c r="E90" s="766">
        <v>140242</v>
      </c>
      <c r="F90" s="766">
        <v>1892166</v>
      </c>
      <c r="G90" s="766">
        <v>1681785</v>
      </c>
      <c r="H90" s="766">
        <v>201688</v>
      </c>
      <c r="I90" s="766">
        <v>8693</v>
      </c>
      <c r="J90" s="766">
        <v>1960409</v>
      </c>
      <c r="K90" s="766">
        <v>999061</v>
      </c>
      <c r="L90" s="766">
        <v>915168</v>
      </c>
      <c r="M90" s="766">
        <v>46180</v>
      </c>
      <c r="N90" s="767">
        <v>71999</v>
      </c>
      <c r="O90" s="735" t="s">
        <v>37</v>
      </c>
      <c r="P90" s="548" t="s">
        <v>26</v>
      </c>
      <c r="Q90" s="710" t="s">
        <v>26</v>
      </c>
      <c r="R90" s="545" t="s">
        <v>26</v>
      </c>
      <c r="S90" s="1764" t="s">
        <v>174</v>
      </c>
      <c r="T90" s="765">
        <v>14033</v>
      </c>
      <c r="U90" s="766" t="s">
        <v>21</v>
      </c>
      <c r="V90" s="766">
        <v>14033</v>
      </c>
      <c r="W90" s="766">
        <v>6081</v>
      </c>
      <c r="X90" s="766">
        <v>7828</v>
      </c>
      <c r="Y90" s="766">
        <v>124</v>
      </c>
      <c r="Z90" s="766">
        <v>14033</v>
      </c>
      <c r="AA90" s="766">
        <v>12496</v>
      </c>
      <c r="AB90" s="766" t="s">
        <v>21</v>
      </c>
      <c r="AC90" s="766">
        <v>1537</v>
      </c>
      <c r="AD90" s="767" t="s">
        <v>21</v>
      </c>
      <c r="AE90" s="735" t="s">
        <v>37</v>
      </c>
      <c r="AF90" s="548" t="s">
        <v>26</v>
      </c>
      <c r="AG90" s="129"/>
      <c r="AH90" s="129"/>
      <c r="AI90" s="129"/>
      <c r="AJ90" s="1767"/>
      <c r="AK90" s="1767"/>
      <c r="AL90" s="1767"/>
      <c r="AM90" s="1767"/>
      <c r="AN90" s="1767"/>
      <c r="AO90" s="1767"/>
      <c r="AP90" s="1767"/>
      <c r="AQ90" s="1767"/>
      <c r="AR90" s="1767"/>
      <c r="AS90" s="1767"/>
      <c r="AT90" s="1767"/>
      <c r="AU90" s="1767"/>
      <c r="AV90" s="1767"/>
    </row>
    <row r="91" spans="1:48" ht="15.5">
      <c r="A91" s="710" t="s">
        <v>26</v>
      </c>
      <c r="B91" s="545" t="s">
        <v>26</v>
      </c>
      <c r="C91" s="1764" t="s">
        <v>175</v>
      </c>
      <c r="D91" s="765">
        <v>1955757</v>
      </c>
      <c r="E91" s="766">
        <v>134824</v>
      </c>
      <c r="F91" s="766">
        <v>1820933</v>
      </c>
      <c r="G91" s="766">
        <v>1609035</v>
      </c>
      <c r="H91" s="766">
        <v>204142</v>
      </c>
      <c r="I91" s="766">
        <v>7756</v>
      </c>
      <c r="J91" s="766">
        <v>1882605</v>
      </c>
      <c r="K91" s="766">
        <v>979817</v>
      </c>
      <c r="L91" s="766">
        <v>854497</v>
      </c>
      <c r="M91" s="766">
        <v>48291</v>
      </c>
      <c r="N91" s="767">
        <v>73152</v>
      </c>
      <c r="O91" s="735" t="s">
        <v>38</v>
      </c>
      <c r="P91" s="548" t="s">
        <v>26</v>
      </c>
      <c r="Q91" s="710" t="s">
        <v>26</v>
      </c>
      <c r="R91" s="545" t="s">
        <v>26</v>
      </c>
      <c r="S91" s="1764" t="s">
        <v>175</v>
      </c>
      <c r="T91" s="765">
        <v>14492</v>
      </c>
      <c r="U91" s="766" t="s">
        <v>21</v>
      </c>
      <c r="V91" s="766">
        <v>14492</v>
      </c>
      <c r="W91" s="766">
        <v>4806</v>
      </c>
      <c r="X91" s="766">
        <v>9566</v>
      </c>
      <c r="Y91" s="766">
        <v>120</v>
      </c>
      <c r="Z91" s="766">
        <v>14492</v>
      </c>
      <c r="AA91" s="766">
        <v>13152</v>
      </c>
      <c r="AB91" s="766" t="s">
        <v>21</v>
      </c>
      <c r="AC91" s="766">
        <v>1340</v>
      </c>
      <c r="AD91" s="767" t="s">
        <v>21</v>
      </c>
      <c r="AE91" s="735" t="s">
        <v>38</v>
      </c>
      <c r="AF91" s="548" t="s">
        <v>26</v>
      </c>
      <c r="AG91" s="129"/>
      <c r="AH91" s="129"/>
      <c r="AI91" s="129"/>
      <c r="AJ91" s="1767"/>
      <c r="AK91" s="1767"/>
      <c r="AL91" s="1767"/>
      <c r="AM91" s="1767"/>
      <c r="AN91" s="1767"/>
      <c r="AO91" s="1767"/>
      <c r="AP91" s="1767"/>
      <c r="AQ91" s="1767"/>
      <c r="AR91" s="1767"/>
      <c r="AS91" s="1767"/>
      <c r="AT91" s="1767"/>
      <c r="AU91" s="1767"/>
      <c r="AV91" s="1767"/>
    </row>
    <row r="92" spans="1:48" ht="15.5">
      <c r="A92" s="710" t="s">
        <v>26</v>
      </c>
      <c r="B92" s="545" t="s">
        <v>26</v>
      </c>
      <c r="C92" s="1764" t="s">
        <v>176</v>
      </c>
      <c r="D92" s="765">
        <v>1870745</v>
      </c>
      <c r="E92" s="766">
        <v>108393</v>
      </c>
      <c r="F92" s="766">
        <v>1762352</v>
      </c>
      <c r="G92" s="766">
        <v>1568642</v>
      </c>
      <c r="H92" s="766">
        <v>185795</v>
      </c>
      <c r="I92" s="766">
        <v>7915</v>
      </c>
      <c r="J92" s="766">
        <v>1792540</v>
      </c>
      <c r="K92" s="766">
        <v>960053</v>
      </c>
      <c r="L92" s="766">
        <v>785290</v>
      </c>
      <c r="M92" s="766">
        <v>47197</v>
      </c>
      <c r="N92" s="767">
        <v>78205</v>
      </c>
      <c r="O92" s="735" t="s">
        <v>39</v>
      </c>
      <c r="P92" s="548" t="s">
        <v>26</v>
      </c>
      <c r="Q92" s="710" t="s">
        <v>26</v>
      </c>
      <c r="R92" s="545" t="s">
        <v>26</v>
      </c>
      <c r="S92" s="1764" t="s">
        <v>176</v>
      </c>
      <c r="T92" s="765">
        <v>15092</v>
      </c>
      <c r="U92" s="766" t="s">
        <v>21</v>
      </c>
      <c r="V92" s="766">
        <v>15092</v>
      </c>
      <c r="W92" s="766">
        <v>5352</v>
      </c>
      <c r="X92" s="766">
        <v>9616</v>
      </c>
      <c r="Y92" s="766">
        <v>124</v>
      </c>
      <c r="Z92" s="766">
        <v>15092</v>
      </c>
      <c r="AA92" s="766">
        <v>13650</v>
      </c>
      <c r="AB92" s="766" t="s">
        <v>21</v>
      </c>
      <c r="AC92" s="766">
        <v>1442</v>
      </c>
      <c r="AD92" s="767" t="s">
        <v>21</v>
      </c>
      <c r="AE92" s="735" t="s">
        <v>39</v>
      </c>
      <c r="AF92" s="548" t="s">
        <v>26</v>
      </c>
      <c r="AG92" s="129"/>
      <c r="AH92" s="129"/>
      <c r="AI92" s="129"/>
      <c r="AJ92" s="1767"/>
      <c r="AK92" s="1767"/>
      <c r="AL92" s="1767"/>
      <c r="AM92" s="1767"/>
      <c r="AN92" s="1767"/>
      <c r="AO92" s="1767"/>
      <c r="AP92" s="1767"/>
      <c r="AQ92" s="1767"/>
      <c r="AR92" s="1767"/>
      <c r="AS92" s="1767"/>
      <c r="AT92" s="1767"/>
      <c r="AU92" s="1767"/>
      <c r="AV92" s="1767"/>
    </row>
    <row r="93" spans="1:48" ht="15.5">
      <c r="A93" s="710" t="s">
        <v>26</v>
      </c>
      <c r="B93" s="545" t="s">
        <v>26</v>
      </c>
      <c r="C93" s="1764" t="s">
        <v>177</v>
      </c>
      <c r="D93" s="765">
        <v>1895110</v>
      </c>
      <c r="E93" s="766">
        <v>141349</v>
      </c>
      <c r="F93" s="766">
        <v>1753761</v>
      </c>
      <c r="G93" s="766">
        <v>1571302</v>
      </c>
      <c r="H93" s="766">
        <v>174229</v>
      </c>
      <c r="I93" s="766">
        <v>8230</v>
      </c>
      <c r="J93" s="766">
        <v>1821955</v>
      </c>
      <c r="K93" s="766">
        <v>1009286</v>
      </c>
      <c r="L93" s="766">
        <v>768354</v>
      </c>
      <c r="M93" s="766">
        <v>44315</v>
      </c>
      <c r="N93" s="767">
        <v>73155</v>
      </c>
      <c r="O93" s="735" t="s">
        <v>40</v>
      </c>
      <c r="P93" s="548" t="s">
        <v>26</v>
      </c>
      <c r="Q93" s="710" t="s">
        <v>26</v>
      </c>
      <c r="R93" s="545" t="s">
        <v>26</v>
      </c>
      <c r="S93" s="1764" t="s">
        <v>177</v>
      </c>
      <c r="T93" s="765">
        <v>16362</v>
      </c>
      <c r="U93" s="766" t="s">
        <v>21</v>
      </c>
      <c r="V93" s="766">
        <v>16362</v>
      </c>
      <c r="W93" s="766">
        <v>5871</v>
      </c>
      <c r="X93" s="766">
        <v>10371</v>
      </c>
      <c r="Y93" s="766">
        <v>120</v>
      </c>
      <c r="Z93" s="766">
        <v>16362</v>
      </c>
      <c r="AA93" s="766">
        <v>14827</v>
      </c>
      <c r="AB93" s="766" t="s">
        <v>21</v>
      </c>
      <c r="AC93" s="766">
        <v>1535</v>
      </c>
      <c r="AD93" s="767" t="s">
        <v>21</v>
      </c>
      <c r="AE93" s="735" t="s">
        <v>40</v>
      </c>
      <c r="AF93" s="548" t="s">
        <v>26</v>
      </c>
      <c r="AG93" s="129"/>
      <c r="AH93" s="129"/>
      <c r="AI93" s="129"/>
      <c r="AJ93" s="1767"/>
      <c r="AK93" s="1767"/>
      <c r="AL93" s="1767"/>
      <c r="AM93" s="1767"/>
      <c r="AN93" s="1767"/>
      <c r="AO93" s="1767"/>
      <c r="AP93" s="1767"/>
      <c r="AQ93" s="1767"/>
      <c r="AR93" s="1767"/>
      <c r="AS93" s="1767"/>
      <c r="AT93" s="1767"/>
      <c r="AU93" s="1767"/>
      <c r="AV93" s="1767"/>
    </row>
    <row r="94" spans="1:48" ht="15.5">
      <c r="A94" s="1765" t="s">
        <v>26</v>
      </c>
      <c r="B94" s="554" t="s">
        <v>26</v>
      </c>
      <c r="C94" s="1766" t="s">
        <v>178</v>
      </c>
      <c r="D94" s="768">
        <v>1976053</v>
      </c>
      <c r="E94" s="769">
        <v>171225</v>
      </c>
      <c r="F94" s="769">
        <v>1804828</v>
      </c>
      <c r="G94" s="769">
        <v>1582947</v>
      </c>
      <c r="H94" s="769">
        <v>213388</v>
      </c>
      <c r="I94" s="769">
        <v>8493</v>
      </c>
      <c r="J94" s="769">
        <v>1893237</v>
      </c>
      <c r="K94" s="769">
        <v>1033590</v>
      </c>
      <c r="L94" s="769">
        <v>814102</v>
      </c>
      <c r="M94" s="769">
        <v>45545</v>
      </c>
      <c r="N94" s="770">
        <v>82816</v>
      </c>
      <c r="O94" s="737" t="s">
        <v>41</v>
      </c>
      <c r="P94" s="557" t="s">
        <v>26</v>
      </c>
      <c r="Q94" s="1765" t="s">
        <v>26</v>
      </c>
      <c r="R94" s="554" t="s">
        <v>26</v>
      </c>
      <c r="S94" s="1766" t="s">
        <v>178</v>
      </c>
      <c r="T94" s="768">
        <v>18380</v>
      </c>
      <c r="U94" s="769" t="s">
        <v>21</v>
      </c>
      <c r="V94" s="769">
        <v>18380</v>
      </c>
      <c r="W94" s="769">
        <v>6065</v>
      </c>
      <c r="X94" s="769">
        <v>12191</v>
      </c>
      <c r="Y94" s="769">
        <v>124</v>
      </c>
      <c r="Z94" s="769">
        <v>18380</v>
      </c>
      <c r="AA94" s="769">
        <v>16906</v>
      </c>
      <c r="AB94" s="769" t="s">
        <v>21</v>
      </c>
      <c r="AC94" s="769">
        <v>1474</v>
      </c>
      <c r="AD94" s="770" t="s">
        <v>21</v>
      </c>
      <c r="AE94" s="737" t="s">
        <v>41</v>
      </c>
      <c r="AF94" s="557" t="s">
        <v>26</v>
      </c>
      <c r="AG94" s="129"/>
      <c r="AH94" s="129"/>
      <c r="AI94" s="129"/>
      <c r="AJ94" s="1767"/>
      <c r="AK94" s="1767"/>
      <c r="AL94" s="1767"/>
      <c r="AM94" s="1767"/>
      <c r="AN94" s="1767"/>
      <c r="AO94" s="1767"/>
      <c r="AP94" s="1767"/>
      <c r="AQ94" s="1767"/>
      <c r="AR94" s="1767"/>
      <c r="AS94" s="1767"/>
      <c r="AT94" s="1767"/>
      <c r="AU94" s="1767"/>
      <c r="AV94" s="1767"/>
    </row>
    <row r="95" spans="1:48" ht="15.75" customHeight="1">
      <c r="A95" s="654"/>
      <c r="B95" s="654"/>
      <c r="C95" s="654"/>
      <c r="D95" s="1767"/>
      <c r="E95" s="1767"/>
      <c r="F95" s="1767"/>
      <c r="G95" s="1767"/>
      <c r="H95" s="1767"/>
      <c r="I95" s="1767"/>
      <c r="J95" s="1767"/>
      <c r="K95" s="1767"/>
      <c r="L95" s="1767"/>
      <c r="M95" s="1767"/>
      <c r="N95" s="1767"/>
      <c r="O95" s="1767"/>
      <c r="P95" s="1767"/>
      <c r="Q95" s="654"/>
      <c r="R95" s="654"/>
      <c r="S95" s="654"/>
      <c r="T95" s="1767"/>
      <c r="U95" s="1767"/>
      <c r="V95" s="1767"/>
      <c r="W95" s="1767"/>
      <c r="X95" s="1767"/>
      <c r="Y95" s="1767"/>
      <c r="Z95" s="1767"/>
      <c r="AA95" s="1767"/>
      <c r="AB95" s="1767"/>
      <c r="AC95" s="1767"/>
      <c r="AD95" s="1767"/>
      <c r="AE95" s="1767"/>
      <c r="AF95" s="1767"/>
      <c r="AG95" s="1767"/>
      <c r="AH95" s="1767"/>
      <c r="AI95" s="1767"/>
      <c r="AJ95" s="1767"/>
      <c r="AK95" s="1767"/>
      <c r="AL95" s="1767"/>
      <c r="AM95" s="1767"/>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94"/>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colBreaks count="5" manualBreakCount="5">
    <brk id="8" max="94" man="1"/>
    <brk id="16" max="94" man="1"/>
    <brk id="24" max="94" man="1"/>
    <brk id="32" max="94" man="1"/>
    <brk id="40" max="9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B50CC-BCB6-43AF-8912-DF0944DDBD2A}">
  <dimension ref="A1:W92"/>
  <sheetViews>
    <sheetView zoomScaleNormal="100" zoomScaleSheetLayoutView="80" workbookViewId="0"/>
  </sheetViews>
  <sheetFormatPr defaultColWidth="8" defaultRowHeight="12"/>
  <cols>
    <col min="1" max="1" width="27.08984375" style="840" customWidth="1"/>
    <col min="2" max="2" width="10.6328125" style="840" customWidth="1"/>
    <col min="3" max="5" width="13.453125" style="840" customWidth="1"/>
    <col min="6" max="6" width="13.6328125" style="840" customWidth="1"/>
    <col min="7" max="7" width="13.453125" style="840" customWidth="1"/>
    <col min="8" max="9" width="12" style="840" customWidth="1"/>
    <col min="10" max="10" width="13.6328125" style="840" customWidth="1"/>
    <col min="11" max="19" width="12.6328125" style="840" customWidth="1"/>
    <col min="20" max="21" width="32.453125" style="840" customWidth="1"/>
    <col min="22" max="16384" width="8" style="840"/>
  </cols>
  <sheetData>
    <row r="1" spans="1:23" s="778" customFormat="1" ht="15" customHeight="1">
      <c r="A1" s="2066" t="s">
        <v>636</v>
      </c>
      <c r="B1" s="777"/>
      <c r="T1" s="2067" t="s">
        <v>636</v>
      </c>
    </row>
    <row r="2" spans="1:23" s="778" customFormat="1" ht="15" customHeight="1">
      <c r="A2" s="2764">
        <v>43070</v>
      </c>
      <c r="B2" s="2764"/>
      <c r="C2" s="2765">
        <v>43070</v>
      </c>
      <c r="D2" s="2765"/>
      <c r="E2" s="2765"/>
      <c r="F2" s="2765"/>
      <c r="P2" s="2766">
        <v>43070</v>
      </c>
      <c r="Q2" s="2766"/>
      <c r="R2" s="2766"/>
      <c r="S2" s="2767">
        <v>43070</v>
      </c>
      <c r="T2" s="2767"/>
      <c r="U2" s="1557"/>
      <c r="V2" s="1557"/>
      <c r="W2" s="1557"/>
    </row>
    <row r="3" spans="1:23" s="778" customFormat="1" ht="12.75" customHeight="1">
      <c r="B3" s="777"/>
    </row>
    <row r="4" spans="1:23" s="778" customFormat="1" ht="12" customHeight="1">
      <c r="B4" s="777"/>
      <c r="G4" s="1185"/>
      <c r="I4" s="1186"/>
    </row>
    <row r="5" spans="1:23" s="778" customFormat="1" ht="25.5">
      <c r="A5" s="779" t="s">
        <v>277</v>
      </c>
      <c r="B5" s="780"/>
      <c r="C5" s="780"/>
      <c r="D5" s="781" t="s">
        <v>1304</v>
      </c>
      <c r="E5" s="782"/>
      <c r="F5" s="782"/>
      <c r="K5" s="1558"/>
      <c r="L5" s="1558"/>
      <c r="M5" s="1558"/>
      <c r="N5" s="1558"/>
      <c r="O5" s="1559"/>
      <c r="P5" s="1559"/>
      <c r="Q5" s="1559"/>
    </row>
    <row r="6" spans="1:23" s="778" customFormat="1" ht="10" customHeight="1">
      <c r="A6" s="783"/>
      <c r="B6" s="780"/>
      <c r="C6" s="780"/>
      <c r="D6" s="781"/>
      <c r="E6" s="782"/>
      <c r="F6" s="782"/>
    </row>
    <row r="7" spans="1:23" s="778" customFormat="1" ht="22">
      <c r="A7" s="2768">
        <v>43070</v>
      </c>
      <c r="B7" s="2768"/>
      <c r="C7" s="2768"/>
      <c r="D7" s="2768"/>
      <c r="E7" s="2768"/>
      <c r="F7" s="1560" t="s">
        <v>1305</v>
      </c>
      <c r="G7" s="1752"/>
      <c r="H7" s="1752"/>
      <c r="I7" s="1752"/>
      <c r="J7" s="1752"/>
      <c r="K7" s="2769">
        <v>43070</v>
      </c>
      <c r="L7" s="2769"/>
      <c r="M7" s="1559"/>
      <c r="N7" s="1561"/>
      <c r="O7" s="1561"/>
      <c r="P7" s="1561"/>
      <c r="Q7" s="1561"/>
      <c r="R7" s="1561"/>
    </row>
    <row r="8" spans="1:23" s="778" customFormat="1" ht="12" customHeight="1">
      <c r="A8" s="777"/>
      <c r="B8" s="777"/>
      <c r="U8" s="250"/>
      <c r="V8" s="250"/>
    </row>
    <row r="9" spans="1:23" s="778" customFormat="1" ht="17.5">
      <c r="A9" s="784" t="s">
        <v>278</v>
      </c>
      <c r="B9" s="785"/>
      <c r="C9" s="2770" t="s">
        <v>747</v>
      </c>
      <c r="D9" s="2770"/>
      <c r="E9" s="2770"/>
      <c r="F9" s="2770"/>
      <c r="G9" s="2770"/>
      <c r="K9" s="777"/>
      <c r="L9" s="777"/>
      <c r="M9" s="777"/>
      <c r="N9" s="777"/>
      <c r="O9" s="777"/>
      <c r="U9" s="250"/>
      <c r="V9" s="250"/>
    </row>
    <row r="10" spans="1:23" s="778" customFormat="1" ht="6" customHeight="1">
      <c r="A10" s="786"/>
      <c r="B10" s="787"/>
      <c r="C10" s="787"/>
      <c r="D10" s="787"/>
      <c r="E10" s="787"/>
      <c r="F10" s="787"/>
      <c r="G10" s="787"/>
      <c r="H10" s="787"/>
      <c r="I10" s="787"/>
      <c r="K10" s="787"/>
      <c r="L10" s="787"/>
      <c r="M10" s="787"/>
      <c r="N10" s="787"/>
      <c r="O10" s="787"/>
      <c r="P10" s="787"/>
      <c r="Q10" s="787"/>
      <c r="R10" s="787"/>
      <c r="S10" s="787"/>
      <c r="T10" s="787"/>
      <c r="U10" s="250"/>
      <c r="V10" s="250"/>
    </row>
    <row r="11" spans="1:23" s="778" customFormat="1" ht="20.25" customHeight="1">
      <c r="A11" s="788"/>
      <c r="B11" s="789"/>
      <c r="C11" s="790" t="s">
        <v>279</v>
      </c>
      <c r="D11" s="791" t="s">
        <v>753</v>
      </c>
      <c r="E11" s="792" t="s">
        <v>1306</v>
      </c>
      <c r="F11" s="791"/>
      <c r="G11" s="791"/>
      <c r="H11" s="791"/>
      <c r="I11" s="791"/>
      <c r="J11" s="793" t="s">
        <v>280</v>
      </c>
      <c r="K11" s="794" t="s">
        <v>1307</v>
      </c>
      <c r="L11" s="792" t="s">
        <v>1308</v>
      </c>
      <c r="M11" s="795"/>
      <c r="N11" s="803" t="s">
        <v>281</v>
      </c>
      <c r="O11" s="796" t="s">
        <v>766</v>
      </c>
      <c r="P11" s="795"/>
      <c r="Q11" s="803" t="s">
        <v>282</v>
      </c>
      <c r="R11" s="796" t="s">
        <v>1231</v>
      </c>
      <c r="S11" s="795"/>
      <c r="T11" s="789"/>
    </row>
    <row r="12" spans="1:23" s="778" customFormat="1" ht="15.5">
      <c r="A12" s="797"/>
      <c r="B12" s="798" t="s">
        <v>283</v>
      </c>
      <c r="C12" s="790" t="s">
        <v>284</v>
      </c>
      <c r="D12" s="2068" t="s">
        <v>2067</v>
      </c>
      <c r="E12" s="799" t="s">
        <v>2068</v>
      </c>
      <c r="F12" s="800"/>
      <c r="G12" s="801"/>
      <c r="H12" s="802" t="s">
        <v>285</v>
      </c>
      <c r="I12" s="798" t="s">
        <v>286</v>
      </c>
      <c r="J12" s="790" t="s">
        <v>287</v>
      </c>
      <c r="K12" s="802" t="s">
        <v>280</v>
      </c>
      <c r="L12" s="798" t="s">
        <v>286</v>
      </c>
      <c r="M12" s="798" t="s">
        <v>286</v>
      </c>
      <c r="N12" s="790" t="s">
        <v>287</v>
      </c>
      <c r="O12" s="802" t="s">
        <v>281</v>
      </c>
      <c r="P12" s="798" t="s">
        <v>286</v>
      </c>
      <c r="Q12" s="803" t="s">
        <v>288</v>
      </c>
      <c r="R12" s="804" t="s">
        <v>282</v>
      </c>
      <c r="S12" s="798" t="s">
        <v>286</v>
      </c>
      <c r="T12" s="805"/>
    </row>
    <row r="13" spans="1:23" s="778" customFormat="1" ht="15">
      <c r="A13" s="806" t="s">
        <v>289</v>
      </c>
      <c r="B13" s="807"/>
      <c r="C13" s="790"/>
      <c r="D13" s="2069" t="s">
        <v>2069</v>
      </c>
      <c r="E13" s="802" t="s">
        <v>2070</v>
      </c>
      <c r="F13" s="802" t="s">
        <v>290</v>
      </c>
      <c r="G13" s="802" t="s">
        <v>291</v>
      </c>
      <c r="H13" s="798" t="s">
        <v>292</v>
      </c>
      <c r="I13" s="798" t="s">
        <v>293</v>
      </c>
      <c r="J13" s="790"/>
      <c r="K13" s="802"/>
      <c r="L13" s="802" t="s">
        <v>294</v>
      </c>
      <c r="M13" s="798" t="s">
        <v>293</v>
      </c>
      <c r="N13" s="790"/>
      <c r="O13" s="802"/>
      <c r="P13" s="802" t="s">
        <v>293</v>
      </c>
      <c r="Q13" s="803"/>
      <c r="R13" s="810"/>
      <c r="S13" s="802" t="s">
        <v>293</v>
      </c>
      <c r="T13" s="811" t="s">
        <v>2071</v>
      </c>
    </row>
    <row r="14" spans="1:23" s="778" customFormat="1" ht="14">
      <c r="A14" s="788"/>
      <c r="B14" s="807" t="s">
        <v>2072</v>
      </c>
      <c r="C14" s="807"/>
      <c r="D14" s="802"/>
      <c r="E14" s="812" t="s">
        <v>2073</v>
      </c>
      <c r="F14" s="812" t="s">
        <v>2074</v>
      </c>
      <c r="G14" s="812" t="s">
        <v>2075</v>
      </c>
      <c r="H14" s="1562" t="s">
        <v>2076</v>
      </c>
      <c r="I14" s="807" t="s">
        <v>2077</v>
      </c>
      <c r="J14" s="808"/>
      <c r="K14" s="813" t="s">
        <v>2078</v>
      </c>
      <c r="L14" s="813" t="s">
        <v>916</v>
      </c>
      <c r="M14" s="807" t="s">
        <v>2077</v>
      </c>
      <c r="N14" s="807"/>
      <c r="O14" s="813" t="s">
        <v>2079</v>
      </c>
      <c r="P14" s="807" t="s">
        <v>2077</v>
      </c>
      <c r="Q14" s="814"/>
      <c r="R14" s="807" t="s">
        <v>2080</v>
      </c>
      <c r="S14" s="807" t="s">
        <v>2077</v>
      </c>
      <c r="T14" s="805"/>
    </row>
    <row r="15" spans="1:23" s="778" customFormat="1" ht="14">
      <c r="A15" s="800"/>
      <c r="B15" s="815"/>
      <c r="C15" s="805"/>
      <c r="D15" s="809"/>
      <c r="E15" s="1563"/>
      <c r="F15" s="1563"/>
      <c r="G15" s="1563"/>
      <c r="H15" s="1564" t="s">
        <v>2081</v>
      </c>
      <c r="I15" s="805"/>
      <c r="J15" s="808"/>
      <c r="K15" s="807" t="s">
        <v>917</v>
      </c>
      <c r="L15" s="813"/>
      <c r="M15" s="807"/>
      <c r="N15" s="807"/>
      <c r="O15" s="816"/>
      <c r="P15" s="805"/>
      <c r="Q15" s="814"/>
      <c r="R15" s="807"/>
      <c r="S15" s="807"/>
      <c r="T15" s="817"/>
    </row>
    <row r="16" spans="1:23" ht="18" customHeight="1">
      <c r="A16" s="818" t="s">
        <v>295</v>
      </c>
      <c r="B16" s="819" t="s">
        <v>2082</v>
      </c>
      <c r="C16" s="66">
        <v>7838122</v>
      </c>
      <c r="D16" s="2244">
        <v>7710076</v>
      </c>
      <c r="E16" s="2245">
        <v>2504804</v>
      </c>
      <c r="F16" s="2245">
        <v>3549865</v>
      </c>
      <c r="G16" s="2245">
        <v>1655407</v>
      </c>
      <c r="H16" s="2244">
        <v>33301</v>
      </c>
      <c r="I16" s="2244">
        <v>94745</v>
      </c>
      <c r="J16" s="2244">
        <v>1500561</v>
      </c>
      <c r="K16" s="2244">
        <v>497512</v>
      </c>
      <c r="L16" s="2244">
        <v>7994</v>
      </c>
      <c r="M16" s="2244">
        <v>995055</v>
      </c>
      <c r="N16" s="2244">
        <v>12668623</v>
      </c>
      <c r="O16" s="2244">
        <v>12567118</v>
      </c>
      <c r="P16" s="2244">
        <v>101505</v>
      </c>
      <c r="Q16" s="2244">
        <v>661021</v>
      </c>
      <c r="R16" s="2244">
        <v>642305</v>
      </c>
      <c r="S16" s="199">
        <v>18716</v>
      </c>
      <c r="T16" s="820" t="s">
        <v>2083</v>
      </c>
    </row>
    <row r="17" spans="1:20" ht="16" customHeight="1">
      <c r="A17" s="818"/>
      <c r="B17" s="821"/>
      <c r="C17" s="75"/>
      <c r="D17" s="2245"/>
      <c r="E17" s="2245"/>
      <c r="F17" s="2245"/>
      <c r="G17" s="2245"/>
      <c r="H17" s="2245"/>
      <c r="I17" s="2245"/>
      <c r="J17" s="2245"/>
      <c r="K17" s="2245"/>
      <c r="L17" s="2245"/>
      <c r="M17" s="2245"/>
      <c r="N17" s="2245"/>
      <c r="O17" s="2245"/>
      <c r="P17" s="2245"/>
      <c r="Q17" s="2245"/>
      <c r="R17" s="2245"/>
      <c r="S17" s="205"/>
      <c r="T17" s="820" t="s">
        <v>2084</v>
      </c>
    </row>
    <row r="18" spans="1:20" ht="16" customHeight="1">
      <c r="A18" s="818" t="s">
        <v>296</v>
      </c>
      <c r="B18" s="822" t="s">
        <v>2085</v>
      </c>
      <c r="C18" s="75">
        <v>338789</v>
      </c>
      <c r="D18" s="2245">
        <v>328751</v>
      </c>
      <c r="E18" s="2245">
        <v>291109</v>
      </c>
      <c r="F18" s="2245">
        <v>35062</v>
      </c>
      <c r="G18" s="2245">
        <v>2581</v>
      </c>
      <c r="H18" s="2245">
        <v>6138</v>
      </c>
      <c r="I18" s="2245">
        <v>3900</v>
      </c>
      <c r="J18" s="2245">
        <v>56263</v>
      </c>
      <c r="K18" s="2245">
        <v>13718</v>
      </c>
      <c r="L18" s="2245">
        <v>284</v>
      </c>
      <c r="M18" s="2245">
        <v>42261</v>
      </c>
      <c r="N18" s="2245">
        <v>8078833</v>
      </c>
      <c r="O18" s="2245">
        <v>8077977</v>
      </c>
      <c r="P18" s="2245">
        <v>857</v>
      </c>
      <c r="Q18" s="2245">
        <v>113190</v>
      </c>
      <c r="R18" s="2245">
        <v>112058</v>
      </c>
      <c r="S18" s="205">
        <v>1132</v>
      </c>
      <c r="T18" s="820" t="s">
        <v>919</v>
      </c>
    </row>
    <row r="19" spans="1:20" ht="16" customHeight="1">
      <c r="A19" s="823"/>
      <c r="B19" s="821"/>
      <c r="C19" s="75"/>
      <c r="D19" s="2245"/>
      <c r="E19" s="2245"/>
      <c r="F19" s="2245"/>
      <c r="G19" s="2245"/>
      <c r="H19" s="2245"/>
      <c r="I19" s="2245"/>
      <c r="J19" s="2245"/>
      <c r="K19" s="2245"/>
      <c r="L19" s="2245"/>
      <c r="M19" s="2245"/>
      <c r="N19" s="2245"/>
      <c r="O19" s="2245"/>
      <c r="P19" s="2245"/>
      <c r="Q19" s="2245"/>
      <c r="R19" s="2245"/>
      <c r="S19" s="205"/>
      <c r="T19" s="820" t="s">
        <v>2086</v>
      </c>
    </row>
    <row r="20" spans="1:20" ht="16" customHeight="1">
      <c r="A20" s="824" t="s">
        <v>2087</v>
      </c>
      <c r="B20" s="822" t="s">
        <v>2085</v>
      </c>
      <c r="C20" s="82">
        <v>104</v>
      </c>
      <c r="D20" s="2246">
        <v>85</v>
      </c>
      <c r="E20" s="2246">
        <v>16</v>
      </c>
      <c r="F20" s="2246">
        <v>69</v>
      </c>
      <c r="G20" s="2246" t="s">
        <v>21</v>
      </c>
      <c r="H20" s="2246" t="s">
        <v>21</v>
      </c>
      <c r="I20" s="2246">
        <v>19</v>
      </c>
      <c r="J20" s="2246">
        <v>80</v>
      </c>
      <c r="K20" s="2246">
        <v>12</v>
      </c>
      <c r="L20" s="2246" t="s">
        <v>21</v>
      </c>
      <c r="M20" s="2246">
        <v>68</v>
      </c>
      <c r="N20" s="2246">
        <v>312</v>
      </c>
      <c r="O20" s="2246">
        <v>251</v>
      </c>
      <c r="P20" s="2246">
        <v>61</v>
      </c>
      <c r="Q20" s="2246" t="s">
        <v>21</v>
      </c>
      <c r="R20" s="2246" t="s">
        <v>21</v>
      </c>
      <c r="S20" s="208" t="s">
        <v>21</v>
      </c>
      <c r="T20" s="825" t="s">
        <v>2088</v>
      </c>
    </row>
    <row r="21" spans="1:20" ht="16" customHeight="1">
      <c r="A21" s="824" t="s">
        <v>2089</v>
      </c>
      <c r="B21" s="822" t="s">
        <v>2085</v>
      </c>
      <c r="C21" s="82" t="s">
        <v>21</v>
      </c>
      <c r="D21" s="2246" t="s">
        <v>21</v>
      </c>
      <c r="E21" s="2246" t="s">
        <v>21</v>
      </c>
      <c r="F21" s="2246" t="s">
        <v>21</v>
      </c>
      <c r="G21" s="2246" t="s">
        <v>21</v>
      </c>
      <c r="H21" s="2246" t="s">
        <v>21</v>
      </c>
      <c r="I21" s="2246" t="s">
        <v>21</v>
      </c>
      <c r="J21" s="2246" t="s">
        <v>21</v>
      </c>
      <c r="K21" s="2246" t="s">
        <v>21</v>
      </c>
      <c r="L21" s="2246" t="s">
        <v>21</v>
      </c>
      <c r="M21" s="2246" t="s">
        <v>21</v>
      </c>
      <c r="N21" s="2246">
        <v>185591</v>
      </c>
      <c r="O21" s="2246">
        <v>185591</v>
      </c>
      <c r="P21" s="2246" t="s">
        <v>21</v>
      </c>
      <c r="Q21" s="2246" t="s">
        <v>21</v>
      </c>
      <c r="R21" s="2246" t="s">
        <v>21</v>
      </c>
      <c r="S21" s="208" t="s">
        <v>21</v>
      </c>
      <c r="T21" s="825" t="s">
        <v>2090</v>
      </c>
    </row>
    <row r="22" spans="1:20" ht="16" customHeight="1">
      <c r="A22" s="824" t="s">
        <v>297</v>
      </c>
      <c r="B22" s="822" t="s">
        <v>2091</v>
      </c>
      <c r="C22" s="82">
        <v>6982</v>
      </c>
      <c r="D22" s="2246">
        <v>6119</v>
      </c>
      <c r="E22" s="2246">
        <v>321</v>
      </c>
      <c r="F22" s="2246">
        <v>5729</v>
      </c>
      <c r="G22" s="2246">
        <v>69</v>
      </c>
      <c r="H22" s="2246">
        <v>574</v>
      </c>
      <c r="I22" s="2246">
        <v>289</v>
      </c>
      <c r="J22" s="2246">
        <v>2475</v>
      </c>
      <c r="K22" s="2246">
        <v>1034</v>
      </c>
      <c r="L22" s="2246" t="s">
        <v>21</v>
      </c>
      <c r="M22" s="2246">
        <v>1441</v>
      </c>
      <c r="N22" s="2246">
        <v>659</v>
      </c>
      <c r="O22" s="2246">
        <v>636</v>
      </c>
      <c r="P22" s="2246">
        <v>23</v>
      </c>
      <c r="Q22" s="2246">
        <v>704</v>
      </c>
      <c r="R22" s="2246">
        <v>677</v>
      </c>
      <c r="S22" s="208">
        <v>27</v>
      </c>
      <c r="T22" s="825" t="s">
        <v>2092</v>
      </c>
    </row>
    <row r="23" spans="1:20" ht="16" customHeight="1">
      <c r="A23" s="824" t="s">
        <v>298</v>
      </c>
      <c r="B23" s="822" t="s">
        <v>2093</v>
      </c>
      <c r="C23" s="82">
        <v>3476</v>
      </c>
      <c r="D23" s="2246">
        <v>3136</v>
      </c>
      <c r="E23" s="2246">
        <v>1630</v>
      </c>
      <c r="F23" s="2246">
        <v>845</v>
      </c>
      <c r="G23" s="2246">
        <v>661</v>
      </c>
      <c r="H23" s="2246">
        <v>72</v>
      </c>
      <c r="I23" s="2246">
        <v>268</v>
      </c>
      <c r="J23" s="2246">
        <v>97</v>
      </c>
      <c r="K23" s="2246">
        <v>24</v>
      </c>
      <c r="L23" s="2246" t="s">
        <v>21</v>
      </c>
      <c r="M23" s="2246">
        <v>73</v>
      </c>
      <c r="N23" s="2246">
        <v>3217</v>
      </c>
      <c r="O23" s="2246">
        <v>2896</v>
      </c>
      <c r="P23" s="2246">
        <v>321</v>
      </c>
      <c r="Q23" s="2246">
        <v>38</v>
      </c>
      <c r="R23" s="2246">
        <v>38</v>
      </c>
      <c r="S23" s="208" t="s">
        <v>21</v>
      </c>
      <c r="T23" s="825" t="s">
        <v>2094</v>
      </c>
    </row>
    <row r="24" spans="1:20" ht="16" customHeight="1">
      <c r="A24" s="824" t="s">
        <v>299</v>
      </c>
      <c r="B24" s="822" t="s">
        <v>2093</v>
      </c>
      <c r="C24" s="82">
        <v>241383</v>
      </c>
      <c r="D24" s="2246">
        <v>233183</v>
      </c>
      <c r="E24" s="2246">
        <v>223859</v>
      </c>
      <c r="F24" s="2246">
        <v>8070</v>
      </c>
      <c r="G24" s="2246">
        <v>1254</v>
      </c>
      <c r="H24" s="2246">
        <v>4977</v>
      </c>
      <c r="I24" s="2246">
        <v>3223</v>
      </c>
      <c r="J24" s="2246">
        <v>45791</v>
      </c>
      <c r="K24" s="2246">
        <v>11631</v>
      </c>
      <c r="L24" s="2246" t="s">
        <v>21</v>
      </c>
      <c r="M24" s="2246">
        <v>34160</v>
      </c>
      <c r="N24" s="2246">
        <v>229899</v>
      </c>
      <c r="O24" s="2246">
        <v>229899</v>
      </c>
      <c r="P24" s="2246" t="s">
        <v>21</v>
      </c>
      <c r="Q24" s="2246">
        <v>85826</v>
      </c>
      <c r="R24" s="2246">
        <v>84731</v>
      </c>
      <c r="S24" s="208">
        <v>1095</v>
      </c>
      <c r="T24" s="479" t="s">
        <v>2095</v>
      </c>
    </row>
    <row r="25" spans="1:20" ht="16" customHeight="1">
      <c r="A25" s="1565" t="s">
        <v>612</v>
      </c>
      <c r="B25" s="822" t="s">
        <v>2093</v>
      </c>
      <c r="C25" s="82">
        <v>6914</v>
      </c>
      <c r="D25" s="2246">
        <v>3682</v>
      </c>
      <c r="E25" s="2246">
        <v>540</v>
      </c>
      <c r="F25" s="2246">
        <v>2061</v>
      </c>
      <c r="G25" s="2246">
        <v>1081</v>
      </c>
      <c r="H25" s="2246">
        <v>25</v>
      </c>
      <c r="I25" s="2246">
        <v>3207</v>
      </c>
      <c r="J25" s="2246">
        <v>5686</v>
      </c>
      <c r="K25" s="2246">
        <v>538</v>
      </c>
      <c r="L25" s="2246" t="s">
        <v>21</v>
      </c>
      <c r="M25" s="2246">
        <v>5148</v>
      </c>
      <c r="N25" s="2246">
        <v>6446</v>
      </c>
      <c r="O25" s="2246">
        <v>6446</v>
      </c>
      <c r="P25" s="2246" t="s">
        <v>21</v>
      </c>
      <c r="Q25" s="2246">
        <v>5649</v>
      </c>
      <c r="R25" s="2246">
        <v>4554</v>
      </c>
      <c r="S25" s="208">
        <v>1095</v>
      </c>
      <c r="T25" s="479" t="s">
        <v>2096</v>
      </c>
    </row>
    <row r="26" spans="1:20" ht="16" customHeight="1">
      <c r="A26" s="1565" t="s">
        <v>613</v>
      </c>
      <c r="B26" s="822" t="s">
        <v>2093</v>
      </c>
      <c r="C26" s="82">
        <v>234469</v>
      </c>
      <c r="D26" s="2246">
        <v>229501</v>
      </c>
      <c r="E26" s="2246">
        <v>223319</v>
      </c>
      <c r="F26" s="2246">
        <v>6009</v>
      </c>
      <c r="G26" s="2246">
        <v>173</v>
      </c>
      <c r="H26" s="2246">
        <v>4952</v>
      </c>
      <c r="I26" s="2246">
        <v>16</v>
      </c>
      <c r="J26" s="2246">
        <v>40105</v>
      </c>
      <c r="K26" s="2246">
        <v>11093</v>
      </c>
      <c r="L26" s="2246" t="s">
        <v>21</v>
      </c>
      <c r="M26" s="2246">
        <v>29012</v>
      </c>
      <c r="N26" s="2246">
        <v>223453</v>
      </c>
      <c r="O26" s="2246">
        <v>223453</v>
      </c>
      <c r="P26" s="2246" t="s">
        <v>21</v>
      </c>
      <c r="Q26" s="2246">
        <v>80177</v>
      </c>
      <c r="R26" s="2246">
        <v>80177</v>
      </c>
      <c r="S26" s="208" t="s">
        <v>21</v>
      </c>
      <c r="T26" s="479" t="s">
        <v>2097</v>
      </c>
    </row>
    <row r="27" spans="1:20" ht="16" customHeight="1">
      <c r="A27" s="824" t="s">
        <v>302</v>
      </c>
      <c r="B27" s="822" t="s">
        <v>2093</v>
      </c>
      <c r="C27" s="82">
        <v>9561</v>
      </c>
      <c r="D27" s="2246">
        <v>9561</v>
      </c>
      <c r="E27" s="2246">
        <v>9561</v>
      </c>
      <c r="F27" s="2246" t="s">
        <v>21</v>
      </c>
      <c r="G27" s="2246" t="s">
        <v>21</v>
      </c>
      <c r="H27" s="2246" t="s">
        <v>21</v>
      </c>
      <c r="I27" s="2246" t="s">
        <v>21</v>
      </c>
      <c r="J27" s="2246" t="s">
        <v>21</v>
      </c>
      <c r="K27" s="2246" t="s">
        <v>21</v>
      </c>
      <c r="L27" s="2246" t="s">
        <v>21</v>
      </c>
      <c r="M27" s="2246" t="s">
        <v>21</v>
      </c>
      <c r="N27" s="2246" t="s">
        <v>21</v>
      </c>
      <c r="O27" s="2246" t="s">
        <v>21</v>
      </c>
      <c r="P27" s="2246" t="s">
        <v>21</v>
      </c>
      <c r="Q27" s="2246" t="s">
        <v>21</v>
      </c>
      <c r="R27" s="2246" t="s">
        <v>21</v>
      </c>
      <c r="S27" s="208" t="s">
        <v>21</v>
      </c>
      <c r="T27" s="826" t="s">
        <v>1673</v>
      </c>
    </row>
    <row r="28" spans="1:20" ht="16" customHeight="1">
      <c r="A28" s="824" t="s">
        <v>303</v>
      </c>
      <c r="B28" s="827" t="s">
        <v>2098</v>
      </c>
      <c r="C28" s="82">
        <v>13763</v>
      </c>
      <c r="D28" s="2246">
        <v>13590</v>
      </c>
      <c r="E28" s="2246">
        <v>122</v>
      </c>
      <c r="F28" s="2246">
        <v>13188</v>
      </c>
      <c r="G28" s="2246">
        <v>280</v>
      </c>
      <c r="H28" s="2246">
        <v>104</v>
      </c>
      <c r="I28" s="2246">
        <v>69</v>
      </c>
      <c r="J28" s="2246">
        <v>3492</v>
      </c>
      <c r="K28" s="2246">
        <v>114</v>
      </c>
      <c r="L28" s="2246">
        <v>216</v>
      </c>
      <c r="M28" s="2246">
        <v>3162</v>
      </c>
      <c r="N28" s="2246">
        <v>256568</v>
      </c>
      <c r="O28" s="2246">
        <v>256568</v>
      </c>
      <c r="P28" s="2246" t="s">
        <v>21</v>
      </c>
      <c r="Q28" s="2246">
        <v>11906</v>
      </c>
      <c r="R28" s="2246">
        <v>11906</v>
      </c>
      <c r="S28" s="208" t="s">
        <v>21</v>
      </c>
      <c r="T28" s="825" t="s">
        <v>1675</v>
      </c>
    </row>
    <row r="29" spans="1:20" ht="18" customHeight="1">
      <c r="A29" s="824" t="s">
        <v>304</v>
      </c>
      <c r="B29" s="1566" t="s">
        <v>1676</v>
      </c>
      <c r="C29" s="82" t="s">
        <v>21</v>
      </c>
      <c r="D29" s="2246" t="s">
        <v>21</v>
      </c>
      <c r="E29" s="2246" t="s">
        <v>21</v>
      </c>
      <c r="F29" s="2246" t="s">
        <v>21</v>
      </c>
      <c r="G29" s="2246" t="s">
        <v>21</v>
      </c>
      <c r="H29" s="2246" t="s">
        <v>21</v>
      </c>
      <c r="I29" s="2246" t="s">
        <v>21</v>
      </c>
      <c r="J29" s="2246" t="s">
        <v>21</v>
      </c>
      <c r="K29" s="2246" t="s">
        <v>21</v>
      </c>
      <c r="L29" s="2246" t="s">
        <v>21</v>
      </c>
      <c r="M29" s="2246" t="s">
        <v>21</v>
      </c>
      <c r="N29" s="2246">
        <v>6316489</v>
      </c>
      <c r="O29" s="2246">
        <v>6316086</v>
      </c>
      <c r="P29" s="2246">
        <v>403</v>
      </c>
      <c r="Q29" s="2246" t="s">
        <v>21</v>
      </c>
      <c r="R29" s="2246" t="s">
        <v>21</v>
      </c>
      <c r="S29" s="208" t="s">
        <v>21</v>
      </c>
      <c r="T29" s="826" t="s">
        <v>1677</v>
      </c>
    </row>
    <row r="30" spans="1:20" ht="16" customHeight="1">
      <c r="A30" s="824" t="s">
        <v>1519</v>
      </c>
      <c r="B30" s="822" t="s">
        <v>2098</v>
      </c>
      <c r="C30" s="82">
        <v>30088</v>
      </c>
      <c r="D30" s="2246">
        <v>30088</v>
      </c>
      <c r="E30" s="2246">
        <v>26406</v>
      </c>
      <c r="F30" s="2246">
        <v>3682</v>
      </c>
      <c r="G30" s="2246" t="s">
        <v>21</v>
      </c>
      <c r="H30" s="2246" t="s">
        <v>21</v>
      </c>
      <c r="I30" s="2246" t="s">
        <v>21</v>
      </c>
      <c r="J30" s="2246" t="s">
        <v>21</v>
      </c>
      <c r="K30" s="2246" t="s">
        <v>21</v>
      </c>
      <c r="L30" s="2246" t="s">
        <v>21</v>
      </c>
      <c r="M30" s="2246" t="s">
        <v>21</v>
      </c>
      <c r="N30" s="2246" t="s">
        <v>21</v>
      </c>
      <c r="O30" s="2246" t="s">
        <v>21</v>
      </c>
      <c r="P30" s="2246" t="s">
        <v>21</v>
      </c>
      <c r="Q30" s="2246" t="s">
        <v>21</v>
      </c>
      <c r="R30" s="2246" t="s">
        <v>21</v>
      </c>
      <c r="S30" s="208" t="s">
        <v>21</v>
      </c>
      <c r="T30" s="825" t="s">
        <v>1679</v>
      </c>
    </row>
    <row r="31" spans="1:20" ht="16" customHeight="1">
      <c r="A31" s="824" t="s">
        <v>2099</v>
      </c>
      <c r="B31" s="822" t="s">
        <v>2093</v>
      </c>
      <c r="C31" s="82" t="s">
        <v>21</v>
      </c>
      <c r="D31" s="2246" t="s">
        <v>21</v>
      </c>
      <c r="E31" s="2246" t="s">
        <v>21</v>
      </c>
      <c r="F31" s="2246" t="s">
        <v>21</v>
      </c>
      <c r="G31" s="2246" t="s">
        <v>21</v>
      </c>
      <c r="H31" s="2246" t="s">
        <v>21</v>
      </c>
      <c r="I31" s="2246" t="s">
        <v>21</v>
      </c>
      <c r="J31" s="2246" t="s">
        <v>21</v>
      </c>
      <c r="K31" s="2246" t="s">
        <v>21</v>
      </c>
      <c r="L31" s="2246" t="s">
        <v>21</v>
      </c>
      <c r="M31" s="2246" t="s">
        <v>21</v>
      </c>
      <c r="N31" s="2246" t="s">
        <v>21</v>
      </c>
      <c r="O31" s="2246" t="s">
        <v>21</v>
      </c>
      <c r="P31" s="2246" t="s">
        <v>21</v>
      </c>
      <c r="Q31" s="2246" t="s">
        <v>21</v>
      </c>
      <c r="R31" s="2246" t="s">
        <v>21</v>
      </c>
      <c r="S31" s="208" t="s">
        <v>21</v>
      </c>
      <c r="T31" s="825" t="s">
        <v>2100</v>
      </c>
    </row>
    <row r="32" spans="1:20" ht="16" customHeight="1">
      <c r="A32" s="824" t="s">
        <v>305</v>
      </c>
      <c r="B32" s="822" t="s">
        <v>1681</v>
      </c>
      <c r="C32" s="82">
        <v>15579</v>
      </c>
      <c r="D32" s="2246">
        <v>15579</v>
      </c>
      <c r="E32" s="2246">
        <v>15363</v>
      </c>
      <c r="F32" s="2246" t="s">
        <v>21</v>
      </c>
      <c r="G32" s="2246">
        <v>216</v>
      </c>
      <c r="H32" s="2246" t="s">
        <v>21</v>
      </c>
      <c r="I32" s="2246" t="s">
        <v>21</v>
      </c>
      <c r="J32" s="2246" t="s">
        <v>21</v>
      </c>
      <c r="K32" s="2246" t="s">
        <v>21</v>
      </c>
      <c r="L32" s="2246" t="s">
        <v>21</v>
      </c>
      <c r="M32" s="2246" t="s">
        <v>21</v>
      </c>
      <c r="N32" s="2246" t="s">
        <v>21</v>
      </c>
      <c r="O32" s="2246" t="s">
        <v>21</v>
      </c>
      <c r="P32" s="2246" t="s">
        <v>21</v>
      </c>
      <c r="Q32" s="2246">
        <v>4181</v>
      </c>
      <c r="R32" s="2246">
        <v>4181</v>
      </c>
      <c r="S32" s="208" t="s">
        <v>21</v>
      </c>
      <c r="T32" s="825" t="s">
        <v>2101</v>
      </c>
    </row>
    <row r="33" spans="1:20" ht="12" customHeight="1">
      <c r="A33" s="828"/>
      <c r="B33" s="822"/>
      <c r="C33" s="75"/>
      <c r="D33" s="2245"/>
      <c r="E33" s="2245"/>
      <c r="F33" s="2245"/>
      <c r="G33" s="2245"/>
      <c r="H33" s="2245"/>
      <c r="I33" s="2245"/>
      <c r="J33" s="2245"/>
      <c r="K33" s="2245"/>
      <c r="L33" s="2245"/>
      <c r="M33" s="2245"/>
      <c r="N33" s="2245"/>
      <c r="O33" s="2245"/>
      <c r="P33" s="2245"/>
      <c r="Q33" s="2245"/>
      <c r="R33" s="2245"/>
      <c r="S33" s="205"/>
      <c r="T33" s="825"/>
    </row>
    <row r="34" spans="1:20" ht="16" customHeight="1">
      <c r="A34" s="829" t="s">
        <v>306</v>
      </c>
      <c r="B34" s="830" t="s">
        <v>2093</v>
      </c>
      <c r="C34" s="2245">
        <v>81076</v>
      </c>
      <c r="D34" s="2245">
        <v>79075</v>
      </c>
      <c r="E34" s="2245">
        <v>9732</v>
      </c>
      <c r="F34" s="2245">
        <v>59847</v>
      </c>
      <c r="G34" s="2245">
        <v>9496</v>
      </c>
      <c r="H34" s="2245">
        <v>756</v>
      </c>
      <c r="I34" s="2245">
        <v>1245</v>
      </c>
      <c r="J34" s="2245">
        <v>79461</v>
      </c>
      <c r="K34" s="2245">
        <v>7678</v>
      </c>
      <c r="L34" s="2245">
        <v>139</v>
      </c>
      <c r="M34" s="2245">
        <v>71644</v>
      </c>
      <c r="N34" s="2245">
        <v>236774</v>
      </c>
      <c r="O34" s="2245">
        <v>236774</v>
      </c>
      <c r="P34" s="2245" t="s">
        <v>21</v>
      </c>
      <c r="Q34" s="2245">
        <v>374286</v>
      </c>
      <c r="R34" s="2245">
        <v>372101</v>
      </c>
      <c r="S34" s="205">
        <v>2185</v>
      </c>
      <c r="T34" s="820" t="s">
        <v>1683</v>
      </c>
    </row>
    <row r="35" spans="1:20" ht="16" customHeight="1">
      <c r="A35" s="831"/>
      <c r="B35" s="821"/>
      <c r="C35" s="75"/>
      <c r="D35" s="2245"/>
      <c r="E35" s="2245"/>
      <c r="F35" s="2245"/>
      <c r="G35" s="2245"/>
      <c r="H35" s="2245"/>
      <c r="I35" s="2245"/>
      <c r="J35" s="2245"/>
      <c r="K35" s="2245"/>
      <c r="L35" s="2245"/>
      <c r="M35" s="2245"/>
      <c r="N35" s="2245"/>
      <c r="O35" s="2245"/>
      <c r="P35" s="2245"/>
      <c r="Q35" s="2245"/>
      <c r="R35" s="2245"/>
      <c r="S35" s="205"/>
      <c r="T35" s="820" t="s">
        <v>1836</v>
      </c>
    </row>
    <row r="36" spans="1:20" ht="16" customHeight="1">
      <c r="A36" s="824" t="s">
        <v>10</v>
      </c>
      <c r="B36" s="822" t="s">
        <v>2098</v>
      </c>
      <c r="C36" s="82" t="s">
        <v>21</v>
      </c>
      <c r="D36" s="2246" t="s">
        <v>21</v>
      </c>
      <c r="E36" s="2246" t="s">
        <v>21</v>
      </c>
      <c r="F36" s="2246" t="s">
        <v>21</v>
      </c>
      <c r="G36" s="2246" t="s">
        <v>21</v>
      </c>
      <c r="H36" s="2246" t="s">
        <v>21</v>
      </c>
      <c r="I36" s="2246" t="s">
        <v>21</v>
      </c>
      <c r="J36" s="2246" t="s">
        <v>21</v>
      </c>
      <c r="K36" s="2246" t="s">
        <v>21</v>
      </c>
      <c r="L36" s="2246" t="s">
        <v>21</v>
      </c>
      <c r="M36" s="2246" t="s">
        <v>21</v>
      </c>
      <c r="N36" s="2246" t="s">
        <v>21</v>
      </c>
      <c r="O36" s="2246" t="s">
        <v>21</v>
      </c>
      <c r="P36" s="2246" t="s">
        <v>21</v>
      </c>
      <c r="Q36" s="2246" t="s">
        <v>21</v>
      </c>
      <c r="R36" s="2246" t="s">
        <v>21</v>
      </c>
      <c r="S36" s="208" t="s">
        <v>21</v>
      </c>
      <c r="T36" s="825" t="s">
        <v>1684</v>
      </c>
    </row>
    <row r="37" spans="1:20" ht="16" customHeight="1">
      <c r="A37" s="824" t="s">
        <v>436</v>
      </c>
      <c r="B37" s="822" t="s">
        <v>2093</v>
      </c>
      <c r="C37" s="82">
        <v>5210</v>
      </c>
      <c r="D37" s="2246">
        <v>5210</v>
      </c>
      <c r="E37" s="2246">
        <v>5210</v>
      </c>
      <c r="F37" s="2246" t="s">
        <v>21</v>
      </c>
      <c r="G37" s="2246" t="s">
        <v>21</v>
      </c>
      <c r="H37" s="2246" t="s">
        <v>21</v>
      </c>
      <c r="I37" s="2246" t="s">
        <v>21</v>
      </c>
      <c r="J37" s="2246" t="s">
        <v>21</v>
      </c>
      <c r="K37" s="2246" t="s">
        <v>21</v>
      </c>
      <c r="L37" s="2246" t="s">
        <v>21</v>
      </c>
      <c r="M37" s="2246" t="s">
        <v>21</v>
      </c>
      <c r="N37" s="2246" t="s">
        <v>21</v>
      </c>
      <c r="O37" s="2246" t="s">
        <v>21</v>
      </c>
      <c r="P37" s="2246" t="s">
        <v>21</v>
      </c>
      <c r="Q37" s="2246" t="s">
        <v>21</v>
      </c>
      <c r="R37" s="2246" t="s">
        <v>21</v>
      </c>
      <c r="S37" s="208" t="s">
        <v>21</v>
      </c>
      <c r="T37" s="146" t="s">
        <v>1685</v>
      </c>
    </row>
    <row r="38" spans="1:20" ht="18" customHeight="1">
      <c r="A38" s="824" t="s">
        <v>15</v>
      </c>
      <c r="B38" s="1566" t="s">
        <v>2102</v>
      </c>
      <c r="C38" s="82">
        <v>4171</v>
      </c>
      <c r="D38" s="2246">
        <v>4171</v>
      </c>
      <c r="E38" s="2246" t="s">
        <v>21</v>
      </c>
      <c r="F38" s="2246">
        <v>4171</v>
      </c>
      <c r="G38" s="2246" t="s">
        <v>21</v>
      </c>
      <c r="H38" s="2246" t="s">
        <v>21</v>
      </c>
      <c r="I38" s="2246" t="s">
        <v>21</v>
      </c>
      <c r="J38" s="2246" t="s">
        <v>21</v>
      </c>
      <c r="K38" s="2246" t="s">
        <v>21</v>
      </c>
      <c r="L38" s="2246" t="s">
        <v>21</v>
      </c>
      <c r="M38" s="2246" t="s">
        <v>21</v>
      </c>
      <c r="N38" s="2246">
        <v>69568</v>
      </c>
      <c r="O38" s="2246">
        <v>69568</v>
      </c>
      <c r="P38" s="2246" t="s">
        <v>21</v>
      </c>
      <c r="Q38" s="2246" t="s">
        <v>21</v>
      </c>
      <c r="R38" s="2246" t="s">
        <v>21</v>
      </c>
      <c r="S38" s="208" t="s">
        <v>21</v>
      </c>
      <c r="T38" s="826" t="s">
        <v>1692</v>
      </c>
    </row>
    <row r="39" spans="1:20" ht="16" customHeight="1">
      <c r="A39" s="824" t="s">
        <v>307</v>
      </c>
      <c r="B39" s="822" t="s">
        <v>2098</v>
      </c>
      <c r="C39" s="82">
        <v>5956</v>
      </c>
      <c r="D39" s="2246">
        <v>5956</v>
      </c>
      <c r="E39" s="2246" t="s">
        <v>21</v>
      </c>
      <c r="F39" s="2246">
        <v>2776</v>
      </c>
      <c r="G39" s="2246">
        <v>3180</v>
      </c>
      <c r="H39" s="2246" t="s">
        <v>21</v>
      </c>
      <c r="I39" s="2246" t="s">
        <v>21</v>
      </c>
      <c r="J39" s="2246">
        <v>1063</v>
      </c>
      <c r="K39" s="2246">
        <v>1063</v>
      </c>
      <c r="L39" s="2246" t="s">
        <v>21</v>
      </c>
      <c r="M39" s="2246" t="s">
        <v>21</v>
      </c>
      <c r="N39" s="2246">
        <v>112329</v>
      </c>
      <c r="O39" s="2246">
        <v>112329</v>
      </c>
      <c r="P39" s="2246" t="s">
        <v>21</v>
      </c>
      <c r="Q39" s="2246">
        <v>57128</v>
      </c>
      <c r="R39" s="2246">
        <v>57128</v>
      </c>
      <c r="S39" s="208" t="s">
        <v>21</v>
      </c>
      <c r="T39" s="825" t="s">
        <v>1907</v>
      </c>
    </row>
    <row r="40" spans="1:20" ht="18.75" customHeight="1">
      <c r="A40" s="824" t="s">
        <v>308</v>
      </c>
      <c r="B40" s="1566" t="s">
        <v>2102</v>
      </c>
      <c r="C40" s="82">
        <v>49765</v>
      </c>
      <c r="D40" s="2246">
        <v>47977</v>
      </c>
      <c r="E40" s="2246" t="s">
        <v>21</v>
      </c>
      <c r="F40" s="2246">
        <v>43693</v>
      </c>
      <c r="G40" s="2246">
        <v>4284</v>
      </c>
      <c r="H40" s="2246">
        <v>655</v>
      </c>
      <c r="I40" s="2246">
        <v>1133</v>
      </c>
      <c r="J40" s="2246">
        <v>67640</v>
      </c>
      <c r="K40" s="2246">
        <v>5314</v>
      </c>
      <c r="L40" s="2246">
        <v>119</v>
      </c>
      <c r="M40" s="2246">
        <v>62207</v>
      </c>
      <c r="N40" s="2246">
        <v>82</v>
      </c>
      <c r="O40" s="2246">
        <v>82</v>
      </c>
      <c r="P40" s="2246" t="s">
        <v>21</v>
      </c>
      <c r="Q40" s="2246">
        <v>255038</v>
      </c>
      <c r="R40" s="2246">
        <v>253159</v>
      </c>
      <c r="S40" s="208">
        <v>1879</v>
      </c>
      <c r="T40" s="826" t="s">
        <v>1695</v>
      </c>
    </row>
    <row r="41" spans="1:20" ht="16" customHeight="1">
      <c r="A41" s="824" t="s">
        <v>309</v>
      </c>
      <c r="B41" s="822" t="s">
        <v>2093</v>
      </c>
      <c r="C41" s="82">
        <v>54241</v>
      </c>
      <c r="D41" s="2246">
        <v>52356</v>
      </c>
      <c r="E41" s="2246" t="s">
        <v>21</v>
      </c>
      <c r="F41" s="2246">
        <v>47639</v>
      </c>
      <c r="G41" s="2246">
        <v>4717</v>
      </c>
      <c r="H41" s="2246">
        <v>712</v>
      </c>
      <c r="I41" s="2246">
        <v>1172</v>
      </c>
      <c r="J41" s="2246">
        <v>73409</v>
      </c>
      <c r="K41" s="2246">
        <v>5818</v>
      </c>
      <c r="L41" s="2246">
        <v>131</v>
      </c>
      <c r="M41" s="2246">
        <v>67460</v>
      </c>
      <c r="N41" s="2246">
        <v>92</v>
      </c>
      <c r="O41" s="2246">
        <v>92</v>
      </c>
      <c r="P41" s="2246" t="s">
        <v>21</v>
      </c>
      <c r="Q41" s="2246">
        <v>276537</v>
      </c>
      <c r="R41" s="2246">
        <v>274480</v>
      </c>
      <c r="S41" s="208">
        <v>2058</v>
      </c>
      <c r="T41" s="826" t="s">
        <v>1697</v>
      </c>
    </row>
    <row r="42" spans="1:20" ht="16" customHeight="1">
      <c r="A42" s="824" t="s">
        <v>310</v>
      </c>
      <c r="B42" s="822" t="s">
        <v>311</v>
      </c>
      <c r="C42" s="82" t="s">
        <v>21</v>
      </c>
      <c r="D42" s="2246" t="s">
        <v>21</v>
      </c>
      <c r="E42" s="2246" t="s">
        <v>21</v>
      </c>
      <c r="F42" s="2246" t="s">
        <v>21</v>
      </c>
      <c r="G42" s="2246" t="s">
        <v>21</v>
      </c>
      <c r="H42" s="2246" t="s">
        <v>21</v>
      </c>
      <c r="I42" s="2246" t="s">
        <v>21</v>
      </c>
      <c r="J42" s="2246" t="s">
        <v>22</v>
      </c>
      <c r="K42" s="2246" t="s">
        <v>22</v>
      </c>
      <c r="L42" s="2246" t="s">
        <v>22</v>
      </c>
      <c r="M42" s="2246" t="s">
        <v>22</v>
      </c>
      <c r="N42" s="2246" t="s">
        <v>22</v>
      </c>
      <c r="O42" s="2246" t="s">
        <v>22</v>
      </c>
      <c r="P42" s="2246" t="s">
        <v>22</v>
      </c>
      <c r="Q42" s="2246" t="s">
        <v>22</v>
      </c>
      <c r="R42" s="2246" t="s">
        <v>22</v>
      </c>
      <c r="S42" s="208" t="s">
        <v>22</v>
      </c>
      <c r="T42" s="832" t="s">
        <v>2103</v>
      </c>
    </row>
    <row r="43" spans="1:20" ht="16" customHeight="1">
      <c r="A43" s="824" t="s">
        <v>18</v>
      </c>
      <c r="B43" s="822" t="s">
        <v>2093</v>
      </c>
      <c r="C43" s="82">
        <v>13708</v>
      </c>
      <c r="D43" s="2246">
        <v>13708</v>
      </c>
      <c r="E43" s="2246">
        <v>13708</v>
      </c>
      <c r="F43" s="2246" t="s">
        <v>21</v>
      </c>
      <c r="G43" s="2246" t="s">
        <v>21</v>
      </c>
      <c r="H43" s="2246" t="s">
        <v>21</v>
      </c>
      <c r="I43" s="2246" t="s">
        <v>21</v>
      </c>
      <c r="J43" s="2246" t="s">
        <v>21</v>
      </c>
      <c r="K43" s="2246" t="s">
        <v>21</v>
      </c>
      <c r="L43" s="2246" t="s">
        <v>21</v>
      </c>
      <c r="M43" s="2246" t="s">
        <v>21</v>
      </c>
      <c r="N43" s="2246" t="s">
        <v>21</v>
      </c>
      <c r="O43" s="2246" t="s">
        <v>21</v>
      </c>
      <c r="P43" s="2246" t="s">
        <v>21</v>
      </c>
      <c r="Q43" s="2246" t="s">
        <v>21</v>
      </c>
      <c r="R43" s="2246" t="s">
        <v>21</v>
      </c>
      <c r="S43" s="208" t="s">
        <v>21</v>
      </c>
      <c r="T43" s="825" t="s">
        <v>1828</v>
      </c>
    </row>
    <row r="44" spans="1:20" ht="16" customHeight="1">
      <c r="A44" s="824" t="s">
        <v>19</v>
      </c>
      <c r="B44" s="822" t="s">
        <v>2098</v>
      </c>
      <c r="C44" s="82" t="s">
        <v>21</v>
      </c>
      <c r="D44" s="2246" t="s">
        <v>21</v>
      </c>
      <c r="E44" s="2246" t="s">
        <v>21</v>
      </c>
      <c r="F44" s="2246" t="s">
        <v>21</v>
      </c>
      <c r="G44" s="2246" t="s">
        <v>21</v>
      </c>
      <c r="H44" s="2246" t="s">
        <v>21</v>
      </c>
      <c r="I44" s="2246" t="s">
        <v>21</v>
      </c>
      <c r="J44" s="2246" t="s">
        <v>21</v>
      </c>
      <c r="K44" s="2246" t="s">
        <v>21</v>
      </c>
      <c r="L44" s="2246" t="s">
        <v>21</v>
      </c>
      <c r="M44" s="2246" t="s">
        <v>21</v>
      </c>
      <c r="N44" s="2246" t="s">
        <v>21</v>
      </c>
      <c r="O44" s="2246" t="s">
        <v>21</v>
      </c>
      <c r="P44" s="2246" t="s">
        <v>21</v>
      </c>
      <c r="Q44" s="2246" t="s">
        <v>21</v>
      </c>
      <c r="R44" s="2246" t="s">
        <v>21</v>
      </c>
      <c r="S44" s="208" t="s">
        <v>21</v>
      </c>
      <c r="T44" s="825" t="s">
        <v>2104</v>
      </c>
    </row>
    <row r="45" spans="1:20" ht="16" customHeight="1">
      <c r="A45" s="824" t="s">
        <v>88</v>
      </c>
      <c r="B45" s="822" t="s">
        <v>2093</v>
      </c>
      <c r="C45" s="82" t="s">
        <v>21</v>
      </c>
      <c r="D45" s="2246" t="s">
        <v>21</v>
      </c>
      <c r="E45" s="2246" t="s">
        <v>21</v>
      </c>
      <c r="F45" s="2246" t="s">
        <v>21</v>
      </c>
      <c r="G45" s="2246" t="s">
        <v>21</v>
      </c>
      <c r="H45" s="2246" t="s">
        <v>21</v>
      </c>
      <c r="I45" s="2246" t="s">
        <v>21</v>
      </c>
      <c r="J45" s="2246" t="s">
        <v>21</v>
      </c>
      <c r="K45" s="2246" t="s">
        <v>21</v>
      </c>
      <c r="L45" s="2246" t="s">
        <v>21</v>
      </c>
      <c r="M45" s="2246" t="s">
        <v>21</v>
      </c>
      <c r="N45" s="2246" t="s">
        <v>21</v>
      </c>
      <c r="O45" s="2246" t="s">
        <v>21</v>
      </c>
      <c r="P45" s="2246" t="s">
        <v>21</v>
      </c>
      <c r="Q45" s="2246" t="s">
        <v>21</v>
      </c>
      <c r="R45" s="2246" t="s">
        <v>21</v>
      </c>
      <c r="S45" s="208" t="s">
        <v>21</v>
      </c>
      <c r="T45" s="825" t="s">
        <v>2105</v>
      </c>
    </row>
    <row r="46" spans="1:20" ht="16" customHeight="1">
      <c r="A46" s="824" t="s">
        <v>1821</v>
      </c>
      <c r="B46" s="822" t="s">
        <v>2093</v>
      </c>
      <c r="C46" s="82">
        <v>857</v>
      </c>
      <c r="D46" s="2246">
        <v>857</v>
      </c>
      <c r="E46" s="2246" t="s">
        <v>21</v>
      </c>
      <c r="F46" s="2246">
        <v>857</v>
      </c>
      <c r="G46" s="2246" t="s">
        <v>21</v>
      </c>
      <c r="H46" s="2246" t="s">
        <v>21</v>
      </c>
      <c r="I46" s="2246" t="s">
        <v>21</v>
      </c>
      <c r="J46" s="2246" t="s">
        <v>21</v>
      </c>
      <c r="K46" s="2246" t="s">
        <v>21</v>
      </c>
      <c r="L46" s="2246" t="s">
        <v>21</v>
      </c>
      <c r="M46" s="2246" t="s">
        <v>21</v>
      </c>
      <c r="N46" s="2246" t="s">
        <v>21</v>
      </c>
      <c r="O46" s="2246" t="s">
        <v>21</v>
      </c>
      <c r="P46" s="2246" t="s">
        <v>21</v>
      </c>
      <c r="Q46" s="2246" t="s">
        <v>21</v>
      </c>
      <c r="R46" s="2246" t="s">
        <v>21</v>
      </c>
      <c r="S46" s="208" t="s">
        <v>21</v>
      </c>
      <c r="T46" s="833" t="s">
        <v>1765</v>
      </c>
    </row>
    <row r="47" spans="1:20" ht="18" customHeight="1">
      <c r="A47" s="818" t="s">
        <v>5</v>
      </c>
      <c r="B47" s="821" t="s">
        <v>312</v>
      </c>
      <c r="C47" s="75">
        <v>26973771</v>
      </c>
      <c r="D47" s="2245">
        <v>26110483</v>
      </c>
      <c r="E47" s="2245">
        <v>7106266</v>
      </c>
      <c r="F47" s="2245">
        <v>13175287</v>
      </c>
      <c r="G47" s="2245">
        <v>5828930</v>
      </c>
      <c r="H47" s="2245">
        <v>138064</v>
      </c>
      <c r="I47" s="2245">
        <v>725224</v>
      </c>
      <c r="J47" s="2245">
        <v>5810272</v>
      </c>
      <c r="K47" s="2245">
        <v>1739668</v>
      </c>
      <c r="L47" s="2245">
        <v>41443</v>
      </c>
      <c r="M47" s="2245">
        <v>4029161</v>
      </c>
      <c r="N47" s="2245">
        <v>11953680</v>
      </c>
      <c r="O47" s="2245">
        <v>10963359</v>
      </c>
      <c r="P47" s="2245">
        <v>990321</v>
      </c>
      <c r="Q47" s="2245">
        <v>1737681</v>
      </c>
      <c r="R47" s="2245">
        <v>1573217</v>
      </c>
      <c r="S47" s="205">
        <v>164464</v>
      </c>
      <c r="T47" s="820" t="s">
        <v>2106</v>
      </c>
    </row>
    <row r="48" spans="1:20" ht="16" customHeight="1">
      <c r="A48" s="834" t="s">
        <v>7</v>
      </c>
      <c r="B48" s="835" t="s">
        <v>2098</v>
      </c>
      <c r="C48" s="836">
        <v>71020934</v>
      </c>
      <c r="D48" s="837">
        <v>70504424</v>
      </c>
      <c r="E48" s="837">
        <v>22321807</v>
      </c>
      <c r="F48" s="837">
        <v>32252617</v>
      </c>
      <c r="G48" s="837">
        <v>15930000</v>
      </c>
      <c r="H48" s="837">
        <v>196232</v>
      </c>
      <c r="I48" s="837">
        <v>320278</v>
      </c>
      <c r="J48" s="837">
        <v>11926065</v>
      </c>
      <c r="K48" s="837">
        <v>4546864</v>
      </c>
      <c r="L48" s="837">
        <v>53761</v>
      </c>
      <c r="M48" s="837">
        <v>7325440</v>
      </c>
      <c r="N48" s="837">
        <v>46889141</v>
      </c>
      <c r="O48" s="837">
        <v>46765798</v>
      </c>
      <c r="P48" s="837">
        <v>123343</v>
      </c>
      <c r="Q48" s="837">
        <v>172167</v>
      </c>
      <c r="R48" s="837">
        <v>170719</v>
      </c>
      <c r="S48" s="838">
        <v>1448</v>
      </c>
      <c r="T48" s="839" t="s">
        <v>2107</v>
      </c>
    </row>
    <row r="49" spans="1:20" ht="14.15" customHeight="1">
      <c r="C49" s="831"/>
      <c r="T49" s="841"/>
    </row>
    <row r="50" spans="1:20" s="778" customFormat="1" ht="14.15" customHeight="1">
      <c r="A50" s="2771" t="s">
        <v>313</v>
      </c>
      <c r="B50" s="2771"/>
      <c r="C50" s="2773" t="s">
        <v>2108</v>
      </c>
      <c r="D50" s="2773"/>
      <c r="E50" s="2773"/>
      <c r="F50" s="2773"/>
    </row>
    <row r="51" spans="1:20" ht="14.15" customHeight="1">
      <c r="A51" s="2772"/>
      <c r="B51" s="2772"/>
      <c r="C51" s="2774"/>
      <c r="D51" s="2774"/>
      <c r="E51" s="2774"/>
      <c r="F51" s="2774"/>
      <c r="T51" s="787"/>
    </row>
    <row r="52" spans="1:20" ht="18" customHeight="1">
      <c r="A52" s="818" t="s">
        <v>295</v>
      </c>
      <c r="B52" s="819" t="s">
        <v>1681</v>
      </c>
      <c r="C52" s="66">
        <v>11351385</v>
      </c>
      <c r="D52" s="2244">
        <v>11129266</v>
      </c>
      <c r="E52" s="2244">
        <v>3657837</v>
      </c>
      <c r="F52" s="2244">
        <v>5308914</v>
      </c>
      <c r="G52" s="2244">
        <v>2162515</v>
      </c>
      <c r="H52" s="2244">
        <v>38942</v>
      </c>
      <c r="I52" s="2244">
        <v>183177</v>
      </c>
      <c r="J52" s="2244">
        <v>2005378</v>
      </c>
      <c r="K52" s="2244">
        <v>602032</v>
      </c>
      <c r="L52" s="2244">
        <v>9414</v>
      </c>
      <c r="M52" s="2244">
        <v>1393931</v>
      </c>
      <c r="N52" s="2244">
        <v>13337363</v>
      </c>
      <c r="O52" s="2244">
        <v>13132795</v>
      </c>
      <c r="P52" s="2244">
        <v>204568</v>
      </c>
      <c r="Q52" s="2244">
        <v>677786</v>
      </c>
      <c r="R52" s="2244">
        <v>657418</v>
      </c>
      <c r="S52" s="199">
        <v>20368</v>
      </c>
      <c r="T52" s="820" t="s">
        <v>2109</v>
      </c>
    </row>
    <row r="53" spans="1:20" ht="16" customHeight="1">
      <c r="A53" s="818"/>
      <c r="B53" s="821"/>
      <c r="C53" s="75"/>
      <c r="D53" s="2245"/>
      <c r="E53" s="2245"/>
      <c r="F53" s="2245"/>
      <c r="G53" s="2245"/>
      <c r="H53" s="2245"/>
      <c r="I53" s="2245"/>
      <c r="J53" s="2245"/>
      <c r="K53" s="2245"/>
      <c r="L53" s="2245"/>
      <c r="M53" s="2245"/>
      <c r="N53" s="2245"/>
      <c r="O53" s="2245"/>
      <c r="P53" s="2245"/>
      <c r="Q53" s="2245"/>
      <c r="R53" s="2245"/>
      <c r="S53" s="205"/>
      <c r="T53" s="820" t="s">
        <v>1836</v>
      </c>
    </row>
    <row r="54" spans="1:20" ht="16" customHeight="1">
      <c r="A54" s="818" t="s">
        <v>296</v>
      </c>
      <c r="B54" s="822" t="s">
        <v>2093</v>
      </c>
      <c r="C54" s="75">
        <v>987722</v>
      </c>
      <c r="D54" s="2245">
        <v>950331</v>
      </c>
      <c r="E54" s="2245">
        <v>463091</v>
      </c>
      <c r="F54" s="2245">
        <v>378888</v>
      </c>
      <c r="G54" s="2245">
        <v>108352</v>
      </c>
      <c r="H54" s="2245">
        <v>8529</v>
      </c>
      <c r="I54" s="2245">
        <v>28861</v>
      </c>
      <c r="J54" s="2245">
        <v>438830</v>
      </c>
      <c r="K54" s="2245">
        <v>147469</v>
      </c>
      <c r="L54" s="2245">
        <v>3394</v>
      </c>
      <c r="M54" s="2245">
        <v>287966</v>
      </c>
      <c r="N54" s="2245">
        <v>12350722</v>
      </c>
      <c r="O54" s="2245">
        <v>12170459</v>
      </c>
      <c r="P54" s="2245">
        <v>180263</v>
      </c>
      <c r="Q54" s="2245">
        <v>113359</v>
      </c>
      <c r="R54" s="2245">
        <v>112227</v>
      </c>
      <c r="S54" s="205">
        <v>1132</v>
      </c>
      <c r="T54" s="820" t="s">
        <v>919</v>
      </c>
    </row>
    <row r="55" spans="1:20" ht="16" customHeight="1">
      <c r="A55" s="823"/>
      <c r="B55" s="821"/>
      <c r="C55" s="75"/>
      <c r="D55" s="2245"/>
      <c r="E55" s="2245"/>
      <c r="F55" s="2245"/>
      <c r="G55" s="2245"/>
      <c r="H55" s="2245"/>
      <c r="I55" s="2245"/>
      <c r="J55" s="2245"/>
      <c r="K55" s="2245"/>
      <c r="L55" s="2245"/>
      <c r="M55" s="2245"/>
      <c r="N55" s="2245"/>
      <c r="O55" s="2245"/>
      <c r="P55" s="2245"/>
      <c r="Q55" s="2245"/>
      <c r="R55" s="2245"/>
      <c r="S55" s="205"/>
      <c r="T55" s="820" t="s">
        <v>1836</v>
      </c>
    </row>
    <row r="56" spans="1:20" ht="16" customHeight="1">
      <c r="A56" s="824" t="s">
        <v>1811</v>
      </c>
      <c r="B56" s="822" t="s">
        <v>2093</v>
      </c>
      <c r="C56" s="82">
        <v>104</v>
      </c>
      <c r="D56" s="2246">
        <v>85</v>
      </c>
      <c r="E56" s="2246">
        <v>16</v>
      </c>
      <c r="F56" s="2246">
        <v>69</v>
      </c>
      <c r="G56" s="2246" t="s">
        <v>21</v>
      </c>
      <c r="H56" s="2246" t="s">
        <v>21</v>
      </c>
      <c r="I56" s="2246">
        <v>19</v>
      </c>
      <c r="J56" s="2246">
        <v>80</v>
      </c>
      <c r="K56" s="2246">
        <v>12</v>
      </c>
      <c r="L56" s="2246" t="s">
        <v>21</v>
      </c>
      <c r="M56" s="2246">
        <v>68</v>
      </c>
      <c r="N56" s="2246">
        <v>312</v>
      </c>
      <c r="O56" s="2246">
        <v>251</v>
      </c>
      <c r="P56" s="2246">
        <v>61</v>
      </c>
      <c r="Q56" s="2246" t="s">
        <v>21</v>
      </c>
      <c r="R56" s="2246" t="s">
        <v>21</v>
      </c>
      <c r="S56" s="208" t="s">
        <v>21</v>
      </c>
      <c r="T56" s="825" t="s">
        <v>1663</v>
      </c>
    </row>
    <row r="57" spans="1:20" ht="16" customHeight="1">
      <c r="A57" s="824" t="s">
        <v>2110</v>
      </c>
      <c r="B57" s="822" t="s">
        <v>2093</v>
      </c>
      <c r="C57" s="82" t="s">
        <v>21</v>
      </c>
      <c r="D57" s="2246" t="s">
        <v>21</v>
      </c>
      <c r="E57" s="2246" t="s">
        <v>21</v>
      </c>
      <c r="F57" s="2246" t="s">
        <v>21</v>
      </c>
      <c r="G57" s="2246" t="s">
        <v>21</v>
      </c>
      <c r="H57" s="2246" t="s">
        <v>21</v>
      </c>
      <c r="I57" s="2246" t="s">
        <v>21</v>
      </c>
      <c r="J57" s="2246" t="s">
        <v>21</v>
      </c>
      <c r="K57" s="2246" t="s">
        <v>21</v>
      </c>
      <c r="L57" s="2246" t="s">
        <v>21</v>
      </c>
      <c r="M57" s="2246" t="s">
        <v>21</v>
      </c>
      <c r="N57" s="2246">
        <v>187327</v>
      </c>
      <c r="O57" s="2246">
        <v>187098</v>
      </c>
      <c r="P57" s="2246">
        <v>229</v>
      </c>
      <c r="Q57" s="2246" t="s">
        <v>21</v>
      </c>
      <c r="R57" s="2246" t="s">
        <v>21</v>
      </c>
      <c r="S57" s="208" t="s">
        <v>21</v>
      </c>
      <c r="T57" s="825" t="s">
        <v>1664</v>
      </c>
    </row>
    <row r="58" spans="1:20" ht="16" customHeight="1">
      <c r="A58" s="824" t="s">
        <v>297</v>
      </c>
      <c r="B58" s="822" t="s">
        <v>2091</v>
      </c>
      <c r="C58" s="82">
        <v>8646</v>
      </c>
      <c r="D58" s="2246">
        <v>7747</v>
      </c>
      <c r="E58" s="2246">
        <v>537</v>
      </c>
      <c r="F58" s="2246">
        <v>6132</v>
      </c>
      <c r="G58" s="2246">
        <v>1078</v>
      </c>
      <c r="H58" s="2246">
        <v>597</v>
      </c>
      <c r="I58" s="2246">
        <v>303</v>
      </c>
      <c r="J58" s="2246">
        <v>4070</v>
      </c>
      <c r="K58" s="2246">
        <v>1049</v>
      </c>
      <c r="L58" s="2246" t="s">
        <v>21</v>
      </c>
      <c r="M58" s="2246">
        <v>3021</v>
      </c>
      <c r="N58" s="2246">
        <v>30817</v>
      </c>
      <c r="O58" s="2246">
        <v>28785</v>
      </c>
      <c r="P58" s="2246">
        <v>2032</v>
      </c>
      <c r="Q58" s="2246">
        <v>753</v>
      </c>
      <c r="R58" s="2246">
        <v>726</v>
      </c>
      <c r="S58" s="208">
        <v>27</v>
      </c>
      <c r="T58" s="825" t="s">
        <v>2092</v>
      </c>
    </row>
    <row r="59" spans="1:20" ht="16" customHeight="1">
      <c r="A59" s="824" t="s">
        <v>298</v>
      </c>
      <c r="B59" s="822" t="s">
        <v>2093</v>
      </c>
      <c r="C59" s="82">
        <v>3581</v>
      </c>
      <c r="D59" s="2246">
        <v>3148</v>
      </c>
      <c r="E59" s="2246">
        <v>1630</v>
      </c>
      <c r="F59" s="2246">
        <v>857</v>
      </c>
      <c r="G59" s="2246">
        <v>661</v>
      </c>
      <c r="H59" s="2246">
        <v>77</v>
      </c>
      <c r="I59" s="2246">
        <v>355</v>
      </c>
      <c r="J59" s="2246">
        <v>167</v>
      </c>
      <c r="K59" s="2246">
        <v>32</v>
      </c>
      <c r="L59" s="2246" t="s">
        <v>21</v>
      </c>
      <c r="M59" s="2246">
        <v>135</v>
      </c>
      <c r="N59" s="2246">
        <v>3217</v>
      </c>
      <c r="O59" s="2246">
        <v>2896</v>
      </c>
      <c r="P59" s="2246">
        <v>321</v>
      </c>
      <c r="Q59" s="2246">
        <v>38</v>
      </c>
      <c r="R59" s="2246">
        <v>38</v>
      </c>
      <c r="S59" s="208" t="s">
        <v>21</v>
      </c>
      <c r="T59" s="825" t="s">
        <v>2094</v>
      </c>
    </row>
    <row r="60" spans="1:20" ht="16" customHeight="1">
      <c r="A60" s="824" t="s">
        <v>299</v>
      </c>
      <c r="B60" s="822" t="s">
        <v>2093</v>
      </c>
      <c r="C60" s="82">
        <v>759322</v>
      </c>
      <c r="D60" s="2246">
        <v>727402</v>
      </c>
      <c r="E60" s="2246">
        <v>348434</v>
      </c>
      <c r="F60" s="2246">
        <v>287899</v>
      </c>
      <c r="G60" s="2246">
        <v>91069</v>
      </c>
      <c r="H60" s="2246">
        <v>6653</v>
      </c>
      <c r="I60" s="2246">
        <v>25267</v>
      </c>
      <c r="J60" s="2246">
        <v>202698</v>
      </c>
      <c r="K60" s="2246">
        <v>66763</v>
      </c>
      <c r="L60" s="2246">
        <v>1586</v>
      </c>
      <c r="M60" s="2246">
        <v>134348</v>
      </c>
      <c r="N60" s="2246">
        <v>1261970</v>
      </c>
      <c r="O60" s="2246">
        <v>1234807</v>
      </c>
      <c r="P60" s="2246">
        <v>27163</v>
      </c>
      <c r="Q60" s="2246">
        <v>85908</v>
      </c>
      <c r="R60" s="2246">
        <v>84813</v>
      </c>
      <c r="S60" s="208">
        <v>1095</v>
      </c>
      <c r="T60" s="479" t="s">
        <v>2095</v>
      </c>
    </row>
    <row r="61" spans="1:20" ht="16" customHeight="1">
      <c r="A61" s="1565" t="s">
        <v>612</v>
      </c>
      <c r="B61" s="822" t="s">
        <v>2093</v>
      </c>
      <c r="C61" s="82">
        <v>75197</v>
      </c>
      <c r="D61" s="2246">
        <v>66056</v>
      </c>
      <c r="E61" s="2246">
        <v>4528</v>
      </c>
      <c r="F61" s="2246">
        <v>42227</v>
      </c>
      <c r="G61" s="2246">
        <v>19300</v>
      </c>
      <c r="H61" s="2246">
        <v>607</v>
      </c>
      <c r="I61" s="2246">
        <v>8535</v>
      </c>
      <c r="J61" s="2246">
        <v>24890</v>
      </c>
      <c r="K61" s="2246">
        <v>8048</v>
      </c>
      <c r="L61" s="2246">
        <v>1186</v>
      </c>
      <c r="M61" s="2246">
        <v>15656</v>
      </c>
      <c r="N61" s="2246">
        <v>34448</v>
      </c>
      <c r="O61" s="2246">
        <v>33676</v>
      </c>
      <c r="P61" s="2246">
        <v>771</v>
      </c>
      <c r="Q61" s="2246">
        <v>5731</v>
      </c>
      <c r="R61" s="2246">
        <v>4636</v>
      </c>
      <c r="S61" s="208">
        <v>1095</v>
      </c>
      <c r="T61" s="479" t="s">
        <v>2096</v>
      </c>
    </row>
    <row r="62" spans="1:20" ht="16" customHeight="1">
      <c r="A62" s="1565" t="s">
        <v>613</v>
      </c>
      <c r="B62" s="822" t="s">
        <v>2093</v>
      </c>
      <c r="C62" s="82">
        <v>684125</v>
      </c>
      <c r="D62" s="2246">
        <v>661346</v>
      </c>
      <c r="E62" s="2246">
        <v>343906</v>
      </c>
      <c r="F62" s="2246">
        <v>245672</v>
      </c>
      <c r="G62" s="2246">
        <v>71768</v>
      </c>
      <c r="H62" s="2246">
        <v>6046</v>
      </c>
      <c r="I62" s="2246">
        <v>16732</v>
      </c>
      <c r="J62" s="2246">
        <v>177808</v>
      </c>
      <c r="K62" s="2246">
        <v>58715</v>
      </c>
      <c r="L62" s="2246">
        <v>401</v>
      </c>
      <c r="M62" s="2246">
        <v>118692</v>
      </c>
      <c r="N62" s="2246">
        <v>1227522</v>
      </c>
      <c r="O62" s="2246">
        <v>1201130</v>
      </c>
      <c r="P62" s="2246">
        <v>26392</v>
      </c>
      <c r="Q62" s="2246">
        <v>80177</v>
      </c>
      <c r="R62" s="2246">
        <v>80177</v>
      </c>
      <c r="S62" s="208" t="s">
        <v>21</v>
      </c>
      <c r="T62" s="479" t="s">
        <v>2097</v>
      </c>
    </row>
    <row r="63" spans="1:20" ht="16" customHeight="1">
      <c r="A63" s="824" t="s">
        <v>302</v>
      </c>
      <c r="B63" s="822" t="s">
        <v>2093</v>
      </c>
      <c r="C63" s="82">
        <v>24076</v>
      </c>
      <c r="D63" s="2246">
        <v>22913</v>
      </c>
      <c r="E63" s="2246">
        <v>15369</v>
      </c>
      <c r="F63" s="2246">
        <v>7544</v>
      </c>
      <c r="G63" s="2246" t="s">
        <v>21</v>
      </c>
      <c r="H63" s="2246" t="s">
        <v>21</v>
      </c>
      <c r="I63" s="2246">
        <v>1164</v>
      </c>
      <c r="J63" s="2246">
        <v>376</v>
      </c>
      <c r="K63" s="2246">
        <v>328</v>
      </c>
      <c r="L63" s="2246" t="s">
        <v>21</v>
      </c>
      <c r="M63" s="2246">
        <v>48</v>
      </c>
      <c r="N63" s="2246">
        <v>49157</v>
      </c>
      <c r="O63" s="2246">
        <v>49157</v>
      </c>
      <c r="P63" s="2246" t="s">
        <v>21</v>
      </c>
      <c r="Q63" s="2246" t="s">
        <v>21</v>
      </c>
      <c r="R63" s="2246" t="s">
        <v>21</v>
      </c>
      <c r="S63" s="208" t="s">
        <v>21</v>
      </c>
      <c r="T63" s="826" t="s">
        <v>1673</v>
      </c>
    </row>
    <row r="64" spans="1:20" ht="16" customHeight="1">
      <c r="A64" s="824" t="s">
        <v>303</v>
      </c>
      <c r="B64" s="827" t="s">
        <v>2098</v>
      </c>
      <c r="C64" s="82">
        <v>27922</v>
      </c>
      <c r="D64" s="2246">
        <v>27298</v>
      </c>
      <c r="E64" s="2246">
        <v>237</v>
      </c>
      <c r="F64" s="2246">
        <v>20378</v>
      </c>
      <c r="G64" s="2246">
        <v>6683</v>
      </c>
      <c r="H64" s="2246">
        <v>555</v>
      </c>
      <c r="I64" s="2246">
        <v>69</v>
      </c>
      <c r="J64" s="2246">
        <v>3973</v>
      </c>
      <c r="K64" s="2246">
        <v>122</v>
      </c>
      <c r="L64" s="2246">
        <v>216</v>
      </c>
      <c r="M64" s="2246">
        <v>3635</v>
      </c>
      <c r="N64" s="2246">
        <v>354766</v>
      </c>
      <c r="O64" s="2246">
        <v>346989</v>
      </c>
      <c r="P64" s="2246">
        <v>7777</v>
      </c>
      <c r="Q64" s="2246">
        <v>11936</v>
      </c>
      <c r="R64" s="2246">
        <v>11936</v>
      </c>
      <c r="S64" s="208" t="s">
        <v>21</v>
      </c>
      <c r="T64" s="825" t="s">
        <v>1675</v>
      </c>
    </row>
    <row r="65" spans="1:20" ht="18" customHeight="1">
      <c r="A65" s="824" t="s">
        <v>304</v>
      </c>
      <c r="B65" s="1566" t="s">
        <v>2102</v>
      </c>
      <c r="C65" s="82" t="s">
        <v>21</v>
      </c>
      <c r="D65" s="2246" t="s">
        <v>21</v>
      </c>
      <c r="E65" s="2246" t="s">
        <v>21</v>
      </c>
      <c r="F65" s="2246" t="s">
        <v>21</v>
      </c>
      <c r="G65" s="2246" t="s">
        <v>21</v>
      </c>
      <c r="H65" s="2246" t="s">
        <v>21</v>
      </c>
      <c r="I65" s="2246" t="s">
        <v>21</v>
      </c>
      <c r="J65" s="2246" t="s">
        <v>21</v>
      </c>
      <c r="K65" s="2246" t="s">
        <v>21</v>
      </c>
      <c r="L65" s="2246" t="s">
        <v>21</v>
      </c>
      <c r="M65" s="2246" t="s">
        <v>21</v>
      </c>
      <c r="N65" s="2246">
        <v>8136609</v>
      </c>
      <c r="O65" s="2246">
        <v>8085849</v>
      </c>
      <c r="P65" s="2246">
        <v>50760</v>
      </c>
      <c r="Q65" s="2246" t="s">
        <v>21</v>
      </c>
      <c r="R65" s="2246" t="s">
        <v>21</v>
      </c>
      <c r="S65" s="208" t="s">
        <v>21</v>
      </c>
      <c r="T65" s="826" t="s">
        <v>1677</v>
      </c>
    </row>
    <row r="66" spans="1:20" ht="16" customHeight="1">
      <c r="A66" s="824" t="s">
        <v>1519</v>
      </c>
      <c r="B66" s="822" t="s">
        <v>2098</v>
      </c>
      <c r="C66" s="82">
        <v>101116</v>
      </c>
      <c r="D66" s="2246">
        <v>101116</v>
      </c>
      <c r="E66" s="2246">
        <v>64647</v>
      </c>
      <c r="F66" s="2246">
        <v>36468</v>
      </c>
      <c r="G66" s="2246" t="s">
        <v>21</v>
      </c>
      <c r="H66" s="2246" t="s">
        <v>21</v>
      </c>
      <c r="I66" s="2246" t="s">
        <v>21</v>
      </c>
      <c r="J66" s="2246">
        <v>273691</v>
      </c>
      <c r="K66" s="2246">
        <v>96060</v>
      </c>
      <c r="L66" s="2246">
        <v>1914</v>
      </c>
      <c r="M66" s="2246">
        <v>175717</v>
      </c>
      <c r="N66" s="2246">
        <v>204156</v>
      </c>
      <c r="O66" s="2246">
        <v>192541</v>
      </c>
      <c r="P66" s="2246">
        <v>11615</v>
      </c>
      <c r="Q66" s="2246" t="s">
        <v>21</v>
      </c>
      <c r="R66" s="2246" t="s">
        <v>21</v>
      </c>
      <c r="S66" s="208" t="s">
        <v>21</v>
      </c>
      <c r="T66" s="825" t="s">
        <v>1679</v>
      </c>
    </row>
    <row r="67" spans="1:20" ht="16" customHeight="1">
      <c r="A67" s="824" t="s">
        <v>2099</v>
      </c>
      <c r="B67" s="822" t="s">
        <v>2093</v>
      </c>
      <c r="C67" s="82" t="s">
        <v>21</v>
      </c>
      <c r="D67" s="2246" t="s">
        <v>21</v>
      </c>
      <c r="E67" s="2246" t="s">
        <v>21</v>
      </c>
      <c r="F67" s="2246" t="s">
        <v>21</v>
      </c>
      <c r="G67" s="2246" t="s">
        <v>21</v>
      </c>
      <c r="H67" s="2246" t="s">
        <v>21</v>
      </c>
      <c r="I67" s="2246" t="s">
        <v>21</v>
      </c>
      <c r="J67" s="2246" t="s">
        <v>21</v>
      </c>
      <c r="K67" s="2246" t="s">
        <v>21</v>
      </c>
      <c r="L67" s="2246" t="s">
        <v>21</v>
      </c>
      <c r="M67" s="2246" t="s">
        <v>21</v>
      </c>
      <c r="N67" s="2246">
        <v>638529</v>
      </c>
      <c r="O67" s="2246">
        <v>571971</v>
      </c>
      <c r="P67" s="2246">
        <v>66559</v>
      </c>
      <c r="Q67" s="2246" t="s">
        <v>21</v>
      </c>
      <c r="R67" s="2246" t="s">
        <v>21</v>
      </c>
      <c r="S67" s="208" t="s">
        <v>21</v>
      </c>
      <c r="T67" s="825" t="s">
        <v>2100</v>
      </c>
    </row>
    <row r="68" spans="1:20" ht="16" customHeight="1">
      <c r="A68" s="824" t="s">
        <v>305</v>
      </c>
      <c r="B68" s="822" t="s">
        <v>1681</v>
      </c>
      <c r="C68" s="82">
        <v>17744</v>
      </c>
      <c r="D68" s="2246">
        <v>17627</v>
      </c>
      <c r="E68" s="2246">
        <v>16523</v>
      </c>
      <c r="F68" s="2246">
        <v>418</v>
      </c>
      <c r="G68" s="2246">
        <v>686</v>
      </c>
      <c r="H68" s="2246" t="s">
        <v>21</v>
      </c>
      <c r="I68" s="2246">
        <v>118</v>
      </c>
      <c r="J68" s="2246" t="s">
        <v>21</v>
      </c>
      <c r="K68" s="2246" t="s">
        <v>21</v>
      </c>
      <c r="L68" s="2246" t="s">
        <v>21</v>
      </c>
      <c r="M68" s="2246" t="s">
        <v>21</v>
      </c>
      <c r="N68" s="2246" t="s">
        <v>21</v>
      </c>
      <c r="O68" s="2246" t="s">
        <v>21</v>
      </c>
      <c r="P68" s="2246" t="s">
        <v>21</v>
      </c>
      <c r="Q68" s="2246">
        <v>4181</v>
      </c>
      <c r="R68" s="2246">
        <v>4181</v>
      </c>
      <c r="S68" s="208" t="s">
        <v>21</v>
      </c>
      <c r="T68" s="825" t="s">
        <v>2101</v>
      </c>
    </row>
    <row r="69" spans="1:20" ht="12" customHeight="1">
      <c r="A69" s="828"/>
      <c r="B69" s="822"/>
      <c r="C69" s="75"/>
      <c r="D69" s="2245"/>
      <c r="E69" s="2245"/>
      <c r="F69" s="2245"/>
      <c r="G69" s="2245"/>
      <c r="H69" s="2245"/>
      <c r="I69" s="2245"/>
      <c r="J69" s="2245"/>
      <c r="K69" s="2245"/>
      <c r="L69" s="2245"/>
      <c r="M69" s="2245"/>
      <c r="N69" s="2245"/>
      <c r="O69" s="2245"/>
      <c r="P69" s="2245"/>
      <c r="Q69" s="2245"/>
      <c r="R69" s="2245"/>
      <c r="S69" s="205"/>
      <c r="T69" s="825"/>
    </row>
    <row r="70" spans="1:20" ht="16" customHeight="1">
      <c r="A70" s="842" t="s">
        <v>306</v>
      </c>
      <c r="B70" s="822" t="s">
        <v>2093</v>
      </c>
      <c r="C70" s="75">
        <v>9835757</v>
      </c>
      <c r="D70" s="2245">
        <v>9676980</v>
      </c>
      <c r="E70" s="2245">
        <v>3127366</v>
      </c>
      <c r="F70" s="2245">
        <v>4653224</v>
      </c>
      <c r="G70" s="2245">
        <v>1896390</v>
      </c>
      <c r="H70" s="2245">
        <v>21182</v>
      </c>
      <c r="I70" s="2245">
        <v>137595</v>
      </c>
      <c r="J70" s="2245">
        <v>1245679</v>
      </c>
      <c r="K70" s="2245">
        <v>260447</v>
      </c>
      <c r="L70" s="2245">
        <v>944</v>
      </c>
      <c r="M70" s="2245">
        <v>984288</v>
      </c>
      <c r="N70" s="2245">
        <v>443622</v>
      </c>
      <c r="O70" s="2245">
        <v>437866</v>
      </c>
      <c r="P70" s="2245">
        <v>5756</v>
      </c>
      <c r="Q70" s="2245">
        <v>412236</v>
      </c>
      <c r="R70" s="2245">
        <v>408298</v>
      </c>
      <c r="S70" s="205">
        <v>3938</v>
      </c>
      <c r="T70" s="820" t="s">
        <v>1683</v>
      </c>
    </row>
    <row r="71" spans="1:20" ht="16" customHeight="1">
      <c r="A71" s="831"/>
      <c r="B71" s="821"/>
      <c r="C71" s="75"/>
      <c r="D71" s="2245"/>
      <c r="E71" s="2245"/>
      <c r="F71" s="2245"/>
      <c r="G71" s="2245"/>
      <c r="H71" s="2245"/>
      <c r="I71" s="2245"/>
      <c r="J71" s="2245"/>
      <c r="K71" s="2245"/>
      <c r="L71" s="2245"/>
      <c r="M71" s="2245"/>
      <c r="N71" s="2245"/>
      <c r="O71" s="2245"/>
      <c r="P71" s="2245"/>
      <c r="Q71" s="2245"/>
      <c r="R71" s="2245"/>
      <c r="S71" s="205"/>
      <c r="T71" s="820" t="s">
        <v>1836</v>
      </c>
    </row>
    <row r="72" spans="1:20" ht="16" customHeight="1">
      <c r="A72" s="824" t="s">
        <v>10</v>
      </c>
      <c r="B72" s="822" t="s">
        <v>2098</v>
      </c>
      <c r="C72" s="82">
        <v>5210894</v>
      </c>
      <c r="D72" s="2246">
        <v>5198633</v>
      </c>
      <c r="E72" s="2246">
        <v>1601153</v>
      </c>
      <c r="F72" s="2246">
        <v>2518599</v>
      </c>
      <c r="G72" s="2246">
        <v>1078881</v>
      </c>
      <c r="H72" s="2246">
        <v>3451</v>
      </c>
      <c r="I72" s="2246">
        <v>8811</v>
      </c>
      <c r="J72" s="2246">
        <v>1162096</v>
      </c>
      <c r="K72" s="2246">
        <v>269440</v>
      </c>
      <c r="L72" s="2246" t="s">
        <v>21</v>
      </c>
      <c r="M72" s="2246">
        <v>892657</v>
      </c>
      <c r="N72" s="2246">
        <v>234973</v>
      </c>
      <c r="O72" s="2246">
        <v>226458</v>
      </c>
      <c r="P72" s="2246">
        <v>8515</v>
      </c>
      <c r="Q72" s="2246" t="s">
        <v>21</v>
      </c>
      <c r="R72" s="2246" t="s">
        <v>21</v>
      </c>
      <c r="S72" s="208" t="s">
        <v>21</v>
      </c>
      <c r="T72" s="825" t="s">
        <v>1684</v>
      </c>
    </row>
    <row r="73" spans="1:20" ht="16" customHeight="1">
      <c r="A73" s="824" t="s">
        <v>436</v>
      </c>
      <c r="B73" s="822" t="s">
        <v>2093</v>
      </c>
      <c r="C73" s="82">
        <v>5210</v>
      </c>
      <c r="D73" s="2246">
        <v>5210</v>
      </c>
      <c r="E73" s="2246">
        <v>5210</v>
      </c>
      <c r="F73" s="2246" t="s">
        <v>21</v>
      </c>
      <c r="G73" s="2246" t="s">
        <v>21</v>
      </c>
      <c r="H73" s="2246" t="s">
        <v>21</v>
      </c>
      <c r="I73" s="2246" t="s">
        <v>21</v>
      </c>
      <c r="J73" s="2246" t="s">
        <v>21</v>
      </c>
      <c r="K73" s="2246" t="s">
        <v>21</v>
      </c>
      <c r="L73" s="2246" t="s">
        <v>21</v>
      </c>
      <c r="M73" s="2246" t="s">
        <v>21</v>
      </c>
      <c r="N73" s="2246" t="s">
        <v>21</v>
      </c>
      <c r="O73" s="2246" t="s">
        <v>21</v>
      </c>
      <c r="P73" s="2246" t="s">
        <v>21</v>
      </c>
      <c r="Q73" s="2246" t="s">
        <v>21</v>
      </c>
      <c r="R73" s="2246" t="s">
        <v>21</v>
      </c>
      <c r="S73" s="208" t="s">
        <v>21</v>
      </c>
      <c r="T73" s="146" t="s">
        <v>1685</v>
      </c>
    </row>
    <row r="74" spans="1:20" ht="18" customHeight="1">
      <c r="A74" s="824" t="s">
        <v>15</v>
      </c>
      <c r="B74" s="1566" t="s">
        <v>2102</v>
      </c>
      <c r="C74" s="82">
        <v>79852</v>
      </c>
      <c r="D74" s="2246">
        <v>79852</v>
      </c>
      <c r="E74" s="2246">
        <v>19899</v>
      </c>
      <c r="F74" s="2246">
        <v>57504</v>
      </c>
      <c r="G74" s="2246">
        <v>2449</v>
      </c>
      <c r="H74" s="2246" t="s">
        <v>21</v>
      </c>
      <c r="I74" s="2246" t="s">
        <v>21</v>
      </c>
      <c r="J74" s="2246" t="s">
        <v>21</v>
      </c>
      <c r="K74" s="2246" t="s">
        <v>21</v>
      </c>
      <c r="L74" s="2246" t="s">
        <v>21</v>
      </c>
      <c r="M74" s="2246" t="s">
        <v>21</v>
      </c>
      <c r="N74" s="2246">
        <v>71662</v>
      </c>
      <c r="O74" s="2246">
        <v>71662</v>
      </c>
      <c r="P74" s="2246" t="s">
        <v>21</v>
      </c>
      <c r="Q74" s="2246" t="s">
        <v>21</v>
      </c>
      <c r="R74" s="2246" t="s">
        <v>21</v>
      </c>
      <c r="S74" s="208" t="s">
        <v>21</v>
      </c>
      <c r="T74" s="826" t="s">
        <v>1692</v>
      </c>
    </row>
    <row r="75" spans="1:20" ht="16" customHeight="1">
      <c r="A75" s="824" t="s">
        <v>307</v>
      </c>
      <c r="B75" s="822" t="s">
        <v>2098</v>
      </c>
      <c r="C75" s="82">
        <v>104311</v>
      </c>
      <c r="D75" s="2246">
        <v>99335</v>
      </c>
      <c r="E75" s="2246" t="s">
        <v>21</v>
      </c>
      <c r="F75" s="2246">
        <v>24856</v>
      </c>
      <c r="G75" s="2246">
        <v>74479</v>
      </c>
      <c r="H75" s="2246">
        <v>4976</v>
      </c>
      <c r="I75" s="2246" t="s">
        <v>21</v>
      </c>
      <c r="J75" s="2246">
        <v>14916</v>
      </c>
      <c r="K75" s="2246">
        <v>10902</v>
      </c>
      <c r="L75" s="2246" t="s">
        <v>21</v>
      </c>
      <c r="M75" s="2246">
        <v>4014</v>
      </c>
      <c r="N75" s="2246">
        <v>143515</v>
      </c>
      <c r="O75" s="2246">
        <v>143515</v>
      </c>
      <c r="P75" s="2246" t="s">
        <v>21</v>
      </c>
      <c r="Q75" s="2246">
        <v>60377</v>
      </c>
      <c r="R75" s="2246">
        <v>60377</v>
      </c>
      <c r="S75" s="208" t="s">
        <v>21</v>
      </c>
      <c r="T75" s="825" t="s">
        <v>1907</v>
      </c>
    </row>
    <row r="76" spans="1:20" ht="18" customHeight="1">
      <c r="A76" s="824" t="s">
        <v>308</v>
      </c>
      <c r="B76" s="1566" t="s">
        <v>2102</v>
      </c>
      <c r="C76" s="82">
        <v>693667</v>
      </c>
      <c r="D76" s="2246">
        <v>649102</v>
      </c>
      <c r="E76" s="2246">
        <v>3177</v>
      </c>
      <c r="F76" s="2246">
        <v>221801</v>
      </c>
      <c r="G76" s="2246">
        <v>424124</v>
      </c>
      <c r="H76" s="2246">
        <v>10235</v>
      </c>
      <c r="I76" s="2246">
        <v>34329</v>
      </c>
      <c r="J76" s="2246">
        <v>384669</v>
      </c>
      <c r="K76" s="2246">
        <v>48896</v>
      </c>
      <c r="L76" s="2246">
        <v>828</v>
      </c>
      <c r="M76" s="2246">
        <v>334946</v>
      </c>
      <c r="N76" s="2246">
        <v>3914</v>
      </c>
      <c r="O76" s="2246">
        <v>3827</v>
      </c>
      <c r="P76" s="2246">
        <v>87</v>
      </c>
      <c r="Q76" s="2246">
        <v>283770</v>
      </c>
      <c r="R76" s="2246">
        <v>280384</v>
      </c>
      <c r="S76" s="208">
        <v>3386</v>
      </c>
      <c r="T76" s="826" t="s">
        <v>1695</v>
      </c>
    </row>
    <row r="77" spans="1:20" ht="16" customHeight="1">
      <c r="A77" s="824" t="s">
        <v>309</v>
      </c>
      <c r="B77" s="822" t="s">
        <v>2093</v>
      </c>
      <c r="C77" s="82">
        <v>749689</v>
      </c>
      <c r="D77" s="2246">
        <v>701730</v>
      </c>
      <c r="E77" s="2246">
        <v>3478</v>
      </c>
      <c r="F77" s="2246">
        <v>237890</v>
      </c>
      <c r="G77" s="2246">
        <v>460362</v>
      </c>
      <c r="H77" s="2246">
        <v>10500</v>
      </c>
      <c r="I77" s="2246">
        <v>37459</v>
      </c>
      <c r="J77" s="2246">
        <v>417024</v>
      </c>
      <c r="K77" s="2246">
        <v>52839</v>
      </c>
      <c r="L77" s="2246">
        <v>888</v>
      </c>
      <c r="M77" s="2246">
        <v>363297</v>
      </c>
      <c r="N77" s="2246">
        <v>4285</v>
      </c>
      <c r="O77" s="2246">
        <v>4190</v>
      </c>
      <c r="P77" s="2246">
        <v>95</v>
      </c>
      <c r="Q77" s="2246">
        <v>307955</v>
      </c>
      <c r="R77" s="2246">
        <v>304248</v>
      </c>
      <c r="S77" s="208">
        <v>3708</v>
      </c>
      <c r="T77" s="826" t="s">
        <v>1697</v>
      </c>
    </row>
    <row r="78" spans="1:20" ht="16" customHeight="1">
      <c r="A78" s="824" t="s">
        <v>310</v>
      </c>
      <c r="B78" s="822" t="s">
        <v>311</v>
      </c>
      <c r="C78" s="82">
        <v>11490446</v>
      </c>
      <c r="D78" s="2246">
        <v>11295263</v>
      </c>
      <c r="E78" s="2246">
        <v>4852558</v>
      </c>
      <c r="F78" s="2246">
        <v>6041088</v>
      </c>
      <c r="G78" s="2246">
        <v>401618</v>
      </c>
      <c r="H78" s="2246" t="s">
        <v>21</v>
      </c>
      <c r="I78" s="2246">
        <v>195182</v>
      </c>
      <c r="J78" s="2246" t="s">
        <v>22</v>
      </c>
      <c r="K78" s="2246" t="s">
        <v>22</v>
      </c>
      <c r="L78" s="2246" t="s">
        <v>22</v>
      </c>
      <c r="M78" s="2246" t="s">
        <v>22</v>
      </c>
      <c r="N78" s="2246" t="s">
        <v>22</v>
      </c>
      <c r="O78" s="2246" t="s">
        <v>22</v>
      </c>
      <c r="P78" s="2246" t="s">
        <v>22</v>
      </c>
      <c r="Q78" s="2246" t="s">
        <v>22</v>
      </c>
      <c r="R78" s="2246" t="s">
        <v>22</v>
      </c>
      <c r="S78" s="208" t="s">
        <v>22</v>
      </c>
      <c r="T78" s="832" t="s">
        <v>2103</v>
      </c>
    </row>
    <row r="79" spans="1:20" ht="16" customHeight="1">
      <c r="A79" s="824" t="s">
        <v>18</v>
      </c>
      <c r="B79" s="822" t="s">
        <v>2093</v>
      </c>
      <c r="C79" s="82">
        <v>1991006</v>
      </c>
      <c r="D79" s="2246">
        <v>1952204</v>
      </c>
      <c r="E79" s="2246">
        <v>547782</v>
      </c>
      <c r="F79" s="2246">
        <v>745840</v>
      </c>
      <c r="G79" s="2246">
        <v>658583</v>
      </c>
      <c r="H79" s="2246">
        <v>1706</v>
      </c>
      <c r="I79" s="2246">
        <v>37095</v>
      </c>
      <c r="J79" s="2246" t="s">
        <v>21</v>
      </c>
      <c r="K79" s="2246" t="s">
        <v>21</v>
      </c>
      <c r="L79" s="2246" t="s">
        <v>21</v>
      </c>
      <c r="M79" s="2246" t="s">
        <v>21</v>
      </c>
      <c r="N79" s="2246" t="s">
        <v>21</v>
      </c>
      <c r="O79" s="2246" t="s">
        <v>21</v>
      </c>
      <c r="P79" s="2246" t="s">
        <v>21</v>
      </c>
      <c r="Q79" s="2246" t="s">
        <v>21</v>
      </c>
      <c r="R79" s="2246" t="s">
        <v>21</v>
      </c>
      <c r="S79" s="208" t="s">
        <v>21</v>
      </c>
      <c r="T79" s="825" t="s">
        <v>1828</v>
      </c>
    </row>
    <row r="80" spans="1:20" ht="16" customHeight="1">
      <c r="A80" s="824" t="s">
        <v>19</v>
      </c>
      <c r="B80" s="822" t="s">
        <v>2098</v>
      </c>
      <c r="C80" s="82">
        <v>212643</v>
      </c>
      <c r="D80" s="2246">
        <v>208662</v>
      </c>
      <c r="E80" s="2246">
        <v>72308</v>
      </c>
      <c r="F80" s="2246">
        <v>96512</v>
      </c>
      <c r="G80" s="2246">
        <v>39842</v>
      </c>
      <c r="H80" s="2246" t="s">
        <v>21</v>
      </c>
      <c r="I80" s="2246">
        <v>3981</v>
      </c>
      <c r="J80" s="2246" t="s">
        <v>21</v>
      </c>
      <c r="K80" s="2246" t="s">
        <v>21</v>
      </c>
      <c r="L80" s="2246" t="s">
        <v>21</v>
      </c>
      <c r="M80" s="2246" t="s">
        <v>21</v>
      </c>
      <c r="N80" s="2246" t="s">
        <v>21</v>
      </c>
      <c r="O80" s="2246" t="s">
        <v>21</v>
      </c>
      <c r="P80" s="2246" t="s">
        <v>21</v>
      </c>
      <c r="Q80" s="2246" t="s">
        <v>21</v>
      </c>
      <c r="R80" s="2246" t="s">
        <v>21</v>
      </c>
      <c r="S80" s="208" t="s">
        <v>21</v>
      </c>
      <c r="T80" s="825" t="s">
        <v>2104</v>
      </c>
    </row>
    <row r="81" spans="1:20" ht="16" customHeight="1">
      <c r="A81" s="824" t="s">
        <v>88</v>
      </c>
      <c r="B81" s="822" t="s">
        <v>2093</v>
      </c>
      <c r="C81" s="82">
        <v>46040</v>
      </c>
      <c r="D81" s="2246">
        <v>46040</v>
      </c>
      <c r="E81" s="2246">
        <v>15371</v>
      </c>
      <c r="F81" s="2246">
        <v>30383</v>
      </c>
      <c r="G81" s="2246">
        <v>287</v>
      </c>
      <c r="H81" s="2246" t="s">
        <v>21</v>
      </c>
      <c r="I81" s="2246" t="s">
        <v>21</v>
      </c>
      <c r="J81" s="2246" t="s">
        <v>21</v>
      </c>
      <c r="K81" s="2246" t="s">
        <v>21</v>
      </c>
      <c r="L81" s="2246" t="s">
        <v>21</v>
      </c>
      <c r="M81" s="2246" t="s">
        <v>21</v>
      </c>
      <c r="N81" s="2246" t="s">
        <v>21</v>
      </c>
      <c r="O81" s="2246" t="s">
        <v>21</v>
      </c>
      <c r="P81" s="2246" t="s">
        <v>21</v>
      </c>
      <c r="Q81" s="2246" t="s">
        <v>21</v>
      </c>
      <c r="R81" s="2246" t="s">
        <v>21</v>
      </c>
      <c r="S81" s="208" t="s">
        <v>21</v>
      </c>
      <c r="T81" s="825" t="s">
        <v>2105</v>
      </c>
    </row>
    <row r="82" spans="1:20" ht="16" customHeight="1">
      <c r="A82" s="824" t="s">
        <v>1821</v>
      </c>
      <c r="B82" s="822" t="s">
        <v>2093</v>
      </c>
      <c r="C82" s="82">
        <v>479641</v>
      </c>
      <c r="D82" s="2246">
        <v>471256</v>
      </c>
      <c r="E82" s="2246">
        <v>98433</v>
      </c>
      <c r="F82" s="2246">
        <v>195290</v>
      </c>
      <c r="G82" s="2246">
        <v>177532</v>
      </c>
      <c r="H82" s="2246">
        <v>1</v>
      </c>
      <c r="I82" s="2246">
        <v>8385</v>
      </c>
      <c r="J82" s="2246">
        <v>13235</v>
      </c>
      <c r="K82" s="2246">
        <v>13235</v>
      </c>
      <c r="L82" s="2246" t="s">
        <v>21</v>
      </c>
      <c r="M82" s="2246" t="s">
        <v>21</v>
      </c>
      <c r="N82" s="2246" t="s">
        <v>21</v>
      </c>
      <c r="O82" s="2246" t="s">
        <v>21</v>
      </c>
      <c r="P82" s="2246" t="s">
        <v>21</v>
      </c>
      <c r="Q82" s="2246" t="s">
        <v>21</v>
      </c>
      <c r="R82" s="2246" t="s">
        <v>21</v>
      </c>
      <c r="S82" s="208" t="s">
        <v>21</v>
      </c>
      <c r="T82" s="833" t="s">
        <v>1765</v>
      </c>
    </row>
    <row r="83" spans="1:20" ht="16" customHeight="1">
      <c r="A83" s="818" t="s">
        <v>5</v>
      </c>
      <c r="B83" s="821" t="s">
        <v>2111</v>
      </c>
      <c r="C83" s="75">
        <v>5437195</v>
      </c>
      <c r="D83" s="2245">
        <v>5163326</v>
      </c>
      <c r="E83" s="2245">
        <v>724333</v>
      </c>
      <c r="F83" s="2245">
        <v>2786601</v>
      </c>
      <c r="G83" s="2245">
        <v>1652393</v>
      </c>
      <c r="H83" s="2245">
        <v>94119</v>
      </c>
      <c r="I83" s="2245">
        <v>179751</v>
      </c>
      <c r="J83" s="2245">
        <v>2144819</v>
      </c>
      <c r="K83" s="2245">
        <v>1116266</v>
      </c>
      <c r="L83" s="2245">
        <v>31609</v>
      </c>
      <c r="M83" s="2245">
        <v>996944</v>
      </c>
      <c r="N83" s="2245">
        <v>2897380</v>
      </c>
      <c r="O83" s="2245">
        <v>2782346</v>
      </c>
      <c r="P83" s="2245">
        <v>115034</v>
      </c>
      <c r="Q83" s="2245">
        <v>1636055</v>
      </c>
      <c r="R83" s="2245">
        <v>1471598</v>
      </c>
      <c r="S83" s="205">
        <v>164457</v>
      </c>
      <c r="T83" s="820" t="s">
        <v>2106</v>
      </c>
    </row>
    <row r="84" spans="1:20" ht="16" customHeight="1">
      <c r="A84" s="834" t="s">
        <v>7</v>
      </c>
      <c r="B84" s="835" t="s">
        <v>2098</v>
      </c>
      <c r="C84" s="836">
        <v>320034</v>
      </c>
      <c r="D84" s="837">
        <v>313148</v>
      </c>
      <c r="E84" s="837" t="s">
        <v>21</v>
      </c>
      <c r="F84" s="837">
        <v>254378</v>
      </c>
      <c r="G84" s="837">
        <v>58770</v>
      </c>
      <c r="H84" s="837">
        <v>6886</v>
      </c>
      <c r="I84" s="837" t="s">
        <v>21</v>
      </c>
      <c r="J84" s="837">
        <v>1755622</v>
      </c>
      <c r="K84" s="837">
        <v>1306071</v>
      </c>
      <c r="L84" s="837">
        <v>30896</v>
      </c>
      <c r="M84" s="837">
        <v>418655</v>
      </c>
      <c r="N84" s="837">
        <v>3956738</v>
      </c>
      <c r="O84" s="837">
        <v>3843190</v>
      </c>
      <c r="P84" s="837">
        <v>113548</v>
      </c>
      <c r="Q84" s="837" t="s">
        <v>21</v>
      </c>
      <c r="R84" s="837" t="s">
        <v>21</v>
      </c>
      <c r="S84" s="838" t="s">
        <v>21</v>
      </c>
      <c r="T84" s="843" t="s">
        <v>2107</v>
      </c>
    </row>
    <row r="85" spans="1:20" ht="16" customHeight="1">
      <c r="A85" s="1567" t="s">
        <v>686</v>
      </c>
      <c r="K85" s="844" t="s">
        <v>2112</v>
      </c>
      <c r="L85" s="844"/>
      <c r="M85" s="778"/>
      <c r="N85" s="778"/>
    </row>
    <row r="86" spans="1:20" ht="17.149999999999999" customHeight="1">
      <c r="A86" s="1568" t="s">
        <v>687</v>
      </c>
      <c r="K86" s="1569" t="s">
        <v>2113</v>
      </c>
      <c r="L86" s="788"/>
      <c r="M86" s="778"/>
      <c r="N86" s="846"/>
      <c r="O86" s="847"/>
      <c r="P86" s="847"/>
    </row>
    <row r="92" spans="1:20" ht="19">
      <c r="C92" s="2763"/>
      <c r="D92" s="2763"/>
      <c r="E92" s="2763"/>
      <c r="G92" s="845"/>
    </row>
  </sheetData>
  <mergeCells count="10">
    <mergeCell ref="C92:E92"/>
    <mergeCell ref="A2:B2"/>
    <mergeCell ref="C2:F2"/>
    <mergeCell ref="P2:R2"/>
    <mergeCell ref="S2:T2"/>
    <mergeCell ref="A7:E7"/>
    <mergeCell ref="K7:L7"/>
    <mergeCell ref="C9:G9"/>
    <mergeCell ref="A50:B51"/>
    <mergeCell ref="C50:F51"/>
  </mergeCells>
  <phoneticPr fontId="94"/>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783EA-B7FA-4ED2-ABBF-73388165002C}">
  <dimension ref="A1:M103"/>
  <sheetViews>
    <sheetView zoomScaleNormal="100" zoomScaleSheetLayoutView="70" workbookViewId="0"/>
  </sheetViews>
  <sheetFormatPr defaultColWidth="9" defaultRowHeight="13"/>
  <cols>
    <col min="1" max="1" width="29.6328125" style="35" customWidth="1"/>
    <col min="2" max="2" width="10.7265625" style="35" bestFit="1" customWidth="1"/>
    <col min="3" max="7" width="21.6328125" style="35" customWidth="1"/>
    <col min="8" max="11" width="24.08984375" style="35" customWidth="1"/>
    <col min="12" max="12" width="22.6328125" style="35" customWidth="1"/>
    <col min="13" max="13" width="32.90625" style="35" customWidth="1"/>
    <col min="14" max="14" width="4.6328125" style="35" customWidth="1"/>
    <col min="15" max="25" width="9" style="35"/>
    <col min="26" max="26" width="9.08984375" style="35" bestFit="1" customWidth="1"/>
    <col min="27" max="16384" width="9" style="35"/>
  </cols>
  <sheetData>
    <row r="1" spans="1:13" s="368" customFormat="1" ht="15" customHeight="1">
      <c r="A1" s="366" t="s">
        <v>636</v>
      </c>
      <c r="B1" s="366"/>
      <c r="C1" s="367"/>
      <c r="L1" s="366"/>
      <c r="M1" s="369" t="s">
        <v>636</v>
      </c>
    </row>
    <row r="2" spans="1:13" ht="15" customHeight="1">
      <c r="A2" s="2764">
        <v>43070</v>
      </c>
      <c r="B2" s="2764"/>
      <c r="C2" s="2775">
        <v>43070</v>
      </c>
      <c r="D2" s="2775"/>
      <c r="E2" s="2254"/>
      <c r="F2" s="2254"/>
      <c r="J2" s="2766">
        <v>43070</v>
      </c>
      <c r="K2" s="2766"/>
      <c r="L2" s="2776">
        <v>43070</v>
      </c>
      <c r="M2" s="2776"/>
    </row>
    <row r="3" spans="1:13" ht="15" customHeight="1">
      <c r="A3" s="367"/>
      <c r="B3" s="366"/>
      <c r="C3" s="367"/>
    </row>
    <row r="4" spans="1:13" ht="15" customHeight="1">
      <c r="A4" s="367"/>
      <c r="B4" s="366"/>
      <c r="C4" s="367"/>
    </row>
    <row r="5" spans="1:13" ht="15" customHeight="1">
      <c r="M5" s="1570"/>
    </row>
    <row r="6" spans="1:13" ht="15" customHeight="1"/>
    <row r="7" spans="1:13" s="14" customFormat="1" ht="20.25" customHeight="1">
      <c r="A7" s="372" t="s">
        <v>314</v>
      </c>
      <c r="B7" s="372"/>
      <c r="C7" s="848"/>
      <c r="D7" s="848"/>
      <c r="E7" s="848"/>
      <c r="F7" s="848"/>
      <c r="G7" s="848"/>
    </row>
    <row r="8" spans="1:13" s="14" customFormat="1" ht="14">
      <c r="A8" s="14" t="s">
        <v>753</v>
      </c>
      <c r="D8" s="121"/>
    </row>
    <row r="9" spans="1:13" s="14" customFormat="1" ht="21" customHeight="1">
      <c r="A9" s="417"/>
      <c r="B9" s="419"/>
      <c r="C9" s="2204" t="s">
        <v>1411</v>
      </c>
      <c r="D9" s="849" t="s">
        <v>1230</v>
      </c>
      <c r="E9" s="431" t="s">
        <v>1315</v>
      </c>
      <c r="F9" s="417" t="s">
        <v>753</v>
      </c>
      <c r="G9" s="377" t="s">
        <v>753</v>
      </c>
      <c r="H9" s="377" t="s">
        <v>753</v>
      </c>
      <c r="I9" s="377" t="s">
        <v>753</v>
      </c>
      <c r="J9" s="377" t="s">
        <v>753</v>
      </c>
      <c r="K9" s="377"/>
      <c r="L9" s="437"/>
      <c r="M9" s="501"/>
    </row>
    <row r="10" spans="1:13" s="14" customFormat="1" ht="14">
      <c r="B10" s="850" t="s">
        <v>316</v>
      </c>
      <c r="C10" s="447"/>
      <c r="D10" s="2205" t="s">
        <v>1412</v>
      </c>
      <c r="E10" s="431" t="s">
        <v>2114</v>
      </c>
      <c r="F10" s="417"/>
      <c r="G10" s="417"/>
      <c r="H10" s="417"/>
      <c r="I10" s="417"/>
      <c r="J10" s="417"/>
      <c r="K10" s="437"/>
      <c r="L10" s="448"/>
      <c r="M10" s="448"/>
    </row>
    <row r="11" spans="1:13" s="14" customFormat="1" ht="14">
      <c r="A11" s="2777" t="s">
        <v>315</v>
      </c>
      <c r="B11" s="850"/>
      <c r="C11" s="448" t="s">
        <v>2115</v>
      </c>
      <c r="D11" s="448" t="s">
        <v>2115</v>
      </c>
      <c r="E11" s="2205" t="s">
        <v>1413</v>
      </c>
      <c r="F11" s="851" t="s">
        <v>2116</v>
      </c>
      <c r="G11" s="437" t="s">
        <v>2115</v>
      </c>
      <c r="H11" s="2206" t="s">
        <v>1414</v>
      </c>
      <c r="I11" s="377"/>
      <c r="J11" s="437"/>
      <c r="K11" s="389" t="s">
        <v>1415</v>
      </c>
      <c r="L11" s="389" t="s">
        <v>1416</v>
      </c>
      <c r="M11" s="448"/>
    </row>
    <row r="12" spans="1:13" s="14" customFormat="1" ht="15">
      <c r="A12" s="2777"/>
      <c r="B12" s="383"/>
      <c r="C12" s="448"/>
      <c r="D12" s="448"/>
      <c r="E12" s="448" t="s">
        <v>2117</v>
      </c>
      <c r="F12" s="389" t="s">
        <v>1417</v>
      </c>
      <c r="G12" s="2207" t="s">
        <v>1418</v>
      </c>
      <c r="H12" s="388" t="s">
        <v>1419</v>
      </c>
      <c r="I12" s="382" t="s">
        <v>1417</v>
      </c>
      <c r="J12" s="2207" t="s">
        <v>1420</v>
      </c>
      <c r="K12" s="389"/>
      <c r="L12" s="383"/>
      <c r="M12" s="852" t="s">
        <v>2118</v>
      </c>
    </row>
    <row r="13" spans="1:13" s="14" customFormat="1" ht="14">
      <c r="A13" s="382"/>
      <c r="B13" s="383" t="s">
        <v>2119</v>
      </c>
      <c r="C13" s="448"/>
      <c r="D13" s="448"/>
      <c r="E13" s="448"/>
      <c r="F13" s="389"/>
      <c r="G13" s="388" t="s">
        <v>2120</v>
      </c>
      <c r="H13" s="2208" t="s">
        <v>2121</v>
      </c>
      <c r="I13" s="389"/>
      <c r="J13" s="388" t="s">
        <v>2120</v>
      </c>
      <c r="K13" s="853" t="s">
        <v>2122</v>
      </c>
      <c r="L13" s="383"/>
      <c r="M13" s="448"/>
    </row>
    <row r="14" spans="1:13" s="14" customFormat="1" ht="14">
      <c r="A14" s="121"/>
      <c r="B14" s="392"/>
      <c r="C14" s="448"/>
      <c r="D14" s="448"/>
      <c r="E14" s="448"/>
      <c r="F14" s="389" t="s">
        <v>2123</v>
      </c>
      <c r="G14" s="388" t="s">
        <v>2124</v>
      </c>
      <c r="H14" s="854" t="s">
        <v>2125</v>
      </c>
      <c r="I14" s="389" t="s">
        <v>2123</v>
      </c>
      <c r="J14" s="388" t="s">
        <v>2124</v>
      </c>
      <c r="K14" s="853" t="s">
        <v>2126</v>
      </c>
      <c r="L14" s="383" t="s">
        <v>2127</v>
      </c>
      <c r="M14" s="453"/>
    </row>
    <row r="15" spans="1:13" ht="18.75" customHeight="1">
      <c r="A15" s="855" t="s">
        <v>317</v>
      </c>
      <c r="B15" s="827" t="s">
        <v>2128</v>
      </c>
      <c r="C15" s="66">
        <v>79656381</v>
      </c>
      <c r="D15" s="2244">
        <v>66954339</v>
      </c>
      <c r="E15" s="2244">
        <v>64893278</v>
      </c>
      <c r="F15" s="2244">
        <v>53056948</v>
      </c>
      <c r="G15" s="2244">
        <v>11836330</v>
      </c>
      <c r="H15" s="2244">
        <v>965992</v>
      </c>
      <c r="I15" s="2244">
        <v>555533</v>
      </c>
      <c r="J15" s="2244">
        <v>410459</v>
      </c>
      <c r="K15" s="2244">
        <v>1095069</v>
      </c>
      <c r="L15" s="199">
        <v>12702042</v>
      </c>
      <c r="M15" s="856" t="s">
        <v>2129</v>
      </c>
    </row>
    <row r="16" spans="1:13" ht="15" customHeight="1">
      <c r="A16" s="857"/>
      <c r="B16" s="858"/>
      <c r="C16" s="75"/>
      <c r="D16" s="2245"/>
      <c r="E16" s="2245"/>
      <c r="F16" s="2245"/>
      <c r="G16" s="2245"/>
      <c r="H16" s="2245"/>
      <c r="I16" s="2245"/>
      <c r="J16" s="2245"/>
      <c r="K16" s="2245"/>
      <c r="L16" s="205"/>
      <c r="M16" s="472" t="s">
        <v>2130</v>
      </c>
    </row>
    <row r="17" spans="1:13" ht="15" customHeight="1">
      <c r="A17" s="855" t="s">
        <v>296</v>
      </c>
      <c r="B17" s="827" t="s">
        <v>2131</v>
      </c>
      <c r="C17" s="75">
        <v>59606569</v>
      </c>
      <c r="D17" s="2245">
        <v>58927448</v>
      </c>
      <c r="E17" s="2245">
        <v>58537202</v>
      </c>
      <c r="F17" s="2245">
        <v>53020598</v>
      </c>
      <c r="G17" s="2245">
        <v>5516604</v>
      </c>
      <c r="H17" s="2245">
        <v>390244</v>
      </c>
      <c r="I17" s="2245">
        <v>350896</v>
      </c>
      <c r="J17" s="2245">
        <v>39349</v>
      </c>
      <c r="K17" s="2245">
        <v>1</v>
      </c>
      <c r="L17" s="205">
        <v>679122</v>
      </c>
      <c r="M17" s="472" t="s">
        <v>2132</v>
      </c>
    </row>
    <row r="18" spans="1:13" ht="15" customHeight="1">
      <c r="A18" s="857"/>
      <c r="B18" s="858"/>
      <c r="C18" s="75"/>
      <c r="D18" s="2245"/>
      <c r="E18" s="2245"/>
      <c r="F18" s="2245"/>
      <c r="G18" s="2245"/>
      <c r="H18" s="2245"/>
      <c r="I18" s="2245"/>
      <c r="J18" s="2245"/>
      <c r="K18" s="2245"/>
      <c r="L18" s="205"/>
      <c r="M18" s="472" t="s">
        <v>2130</v>
      </c>
    </row>
    <row r="19" spans="1:13" ht="15" customHeight="1">
      <c r="A19" s="484" t="s">
        <v>318</v>
      </c>
      <c r="B19" s="827" t="s">
        <v>2133</v>
      </c>
      <c r="C19" s="82">
        <v>24206</v>
      </c>
      <c r="D19" s="2246" t="s">
        <v>21</v>
      </c>
      <c r="E19" s="2246" t="s">
        <v>21</v>
      </c>
      <c r="F19" s="2246" t="s">
        <v>21</v>
      </c>
      <c r="G19" s="2246" t="s">
        <v>21</v>
      </c>
      <c r="H19" s="2246" t="s">
        <v>21</v>
      </c>
      <c r="I19" s="2246" t="s">
        <v>21</v>
      </c>
      <c r="J19" s="2246" t="s">
        <v>21</v>
      </c>
      <c r="K19" s="2246" t="s">
        <v>21</v>
      </c>
      <c r="L19" s="208">
        <v>24206</v>
      </c>
      <c r="M19" s="146" t="s">
        <v>2134</v>
      </c>
    </row>
    <row r="20" spans="1:13" ht="15" customHeight="1">
      <c r="A20" s="484" t="s">
        <v>2135</v>
      </c>
      <c r="B20" s="827" t="s">
        <v>2133</v>
      </c>
      <c r="C20" s="82">
        <v>277040</v>
      </c>
      <c r="D20" s="2246">
        <v>277040</v>
      </c>
      <c r="E20" s="2246">
        <v>277040</v>
      </c>
      <c r="F20" s="2246">
        <v>277040</v>
      </c>
      <c r="G20" s="2246" t="s">
        <v>21</v>
      </c>
      <c r="H20" s="2246" t="s">
        <v>21</v>
      </c>
      <c r="I20" s="2246" t="s">
        <v>21</v>
      </c>
      <c r="J20" s="2246" t="s">
        <v>21</v>
      </c>
      <c r="K20" s="2246" t="s">
        <v>21</v>
      </c>
      <c r="L20" s="208" t="s">
        <v>21</v>
      </c>
      <c r="M20" s="479" t="s">
        <v>2136</v>
      </c>
    </row>
    <row r="21" spans="1:13" ht="15" customHeight="1">
      <c r="A21" s="484" t="s">
        <v>1516</v>
      </c>
      <c r="B21" s="827" t="s">
        <v>2133</v>
      </c>
      <c r="C21" s="82">
        <v>211</v>
      </c>
      <c r="D21" s="2246">
        <v>34</v>
      </c>
      <c r="E21" s="2246">
        <v>34</v>
      </c>
      <c r="F21" s="2246" t="s">
        <v>22</v>
      </c>
      <c r="G21" s="2246">
        <v>34</v>
      </c>
      <c r="H21" s="2246" t="s">
        <v>21</v>
      </c>
      <c r="I21" s="2246" t="s">
        <v>22</v>
      </c>
      <c r="J21" s="2246" t="s">
        <v>21</v>
      </c>
      <c r="K21" s="2246" t="s">
        <v>21</v>
      </c>
      <c r="L21" s="208">
        <v>177</v>
      </c>
      <c r="M21" s="146" t="s">
        <v>2137</v>
      </c>
    </row>
    <row r="22" spans="1:13" ht="15" customHeight="1">
      <c r="A22" s="484" t="s">
        <v>1517</v>
      </c>
      <c r="B22" s="827" t="s">
        <v>2133</v>
      </c>
      <c r="C22" s="82">
        <v>31312667</v>
      </c>
      <c r="D22" s="2246">
        <v>31211880</v>
      </c>
      <c r="E22" s="2246">
        <v>31211865</v>
      </c>
      <c r="F22" s="2246">
        <v>31211865</v>
      </c>
      <c r="G22" s="2246" t="s">
        <v>21</v>
      </c>
      <c r="H22" s="2246">
        <v>15</v>
      </c>
      <c r="I22" s="2246">
        <v>15</v>
      </c>
      <c r="J22" s="2246" t="s">
        <v>21</v>
      </c>
      <c r="K22" s="2246" t="s">
        <v>21</v>
      </c>
      <c r="L22" s="208">
        <v>100787</v>
      </c>
      <c r="M22" s="146" t="s">
        <v>2138</v>
      </c>
    </row>
    <row r="23" spans="1:13" ht="15" customHeight="1">
      <c r="A23" s="484" t="s">
        <v>319</v>
      </c>
      <c r="B23" s="827" t="s">
        <v>2133</v>
      </c>
      <c r="C23" s="82">
        <v>19689000</v>
      </c>
      <c r="D23" s="2246">
        <v>19689000</v>
      </c>
      <c r="E23" s="2246">
        <v>19689000</v>
      </c>
      <c r="F23" s="2246">
        <v>19689000</v>
      </c>
      <c r="G23" s="2246" t="s">
        <v>22</v>
      </c>
      <c r="H23" s="2246" t="s">
        <v>21</v>
      </c>
      <c r="I23" s="2246" t="s">
        <v>22</v>
      </c>
      <c r="J23" s="2246" t="s">
        <v>22</v>
      </c>
      <c r="K23" s="2246" t="s">
        <v>22</v>
      </c>
      <c r="L23" s="208" t="s">
        <v>21</v>
      </c>
      <c r="M23" s="483" t="s">
        <v>2139</v>
      </c>
    </row>
    <row r="24" spans="1:13" ht="15" customHeight="1">
      <c r="A24" s="484" t="s">
        <v>297</v>
      </c>
      <c r="B24" s="827" t="s">
        <v>2091</v>
      </c>
      <c r="C24" s="82">
        <v>909963</v>
      </c>
      <c r="D24" s="2246">
        <v>871254</v>
      </c>
      <c r="E24" s="2246">
        <v>871254</v>
      </c>
      <c r="F24" s="2246">
        <v>864230</v>
      </c>
      <c r="G24" s="2246">
        <v>7024</v>
      </c>
      <c r="H24" s="2246" t="s">
        <v>21</v>
      </c>
      <c r="I24" s="2246" t="s">
        <v>21</v>
      </c>
      <c r="J24" s="2246" t="s">
        <v>21</v>
      </c>
      <c r="K24" s="2246" t="s">
        <v>21</v>
      </c>
      <c r="L24" s="208">
        <v>38709</v>
      </c>
      <c r="M24" s="146" t="s">
        <v>2092</v>
      </c>
    </row>
    <row r="25" spans="1:13" ht="15" customHeight="1">
      <c r="A25" s="484" t="s">
        <v>298</v>
      </c>
      <c r="B25" s="827" t="s">
        <v>2093</v>
      </c>
      <c r="C25" s="82">
        <v>173387</v>
      </c>
      <c r="D25" s="2246">
        <v>170714</v>
      </c>
      <c r="E25" s="2246">
        <v>170714</v>
      </c>
      <c r="F25" s="2246">
        <v>170702</v>
      </c>
      <c r="G25" s="2246">
        <v>12</v>
      </c>
      <c r="H25" s="2246" t="s">
        <v>21</v>
      </c>
      <c r="I25" s="2246" t="s">
        <v>21</v>
      </c>
      <c r="J25" s="2246" t="s">
        <v>21</v>
      </c>
      <c r="K25" s="2246" t="s">
        <v>21</v>
      </c>
      <c r="L25" s="208">
        <v>2673</v>
      </c>
      <c r="M25" s="146" t="s">
        <v>1667</v>
      </c>
    </row>
    <row r="26" spans="1:13" ht="15" customHeight="1">
      <c r="A26" s="484" t="s">
        <v>299</v>
      </c>
      <c r="B26" s="827" t="s">
        <v>2093</v>
      </c>
      <c r="C26" s="82">
        <v>699201</v>
      </c>
      <c r="D26" s="2246">
        <v>584400</v>
      </c>
      <c r="E26" s="2246">
        <v>577129</v>
      </c>
      <c r="F26" s="2246">
        <v>550225</v>
      </c>
      <c r="G26" s="2246">
        <v>26904</v>
      </c>
      <c r="H26" s="2246">
        <v>7270</v>
      </c>
      <c r="I26" s="2246">
        <v>2</v>
      </c>
      <c r="J26" s="2246">
        <v>7268</v>
      </c>
      <c r="K26" s="2246">
        <v>1</v>
      </c>
      <c r="L26" s="208">
        <v>114801</v>
      </c>
      <c r="M26" s="479" t="s">
        <v>2095</v>
      </c>
    </row>
    <row r="27" spans="1:13" ht="15" customHeight="1">
      <c r="A27" s="1565" t="s">
        <v>614</v>
      </c>
      <c r="B27" s="827" t="s">
        <v>918</v>
      </c>
      <c r="C27" s="82">
        <v>19825</v>
      </c>
      <c r="D27" s="2246">
        <v>6702</v>
      </c>
      <c r="E27" s="2246">
        <v>6699</v>
      </c>
      <c r="F27" s="2246" t="s">
        <v>21</v>
      </c>
      <c r="G27" s="2246">
        <v>6699</v>
      </c>
      <c r="H27" s="2246">
        <v>2</v>
      </c>
      <c r="I27" s="2246">
        <v>2</v>
      </c>
      <c r="J27" s="2246" t="s">
        <v>21</v>
      </c>
      <c r="K27" s="2246">
        <v>1</v>
      </c>
      <c r="L27" s="208">
        <v>13123</v>
      </c>
      <c r="M27" s="479" t="s">
        <v>1410</v>
      </c>
    </row>
    <row r="28" spans="1:13" ht="15" customHeight="1">
      <c r="A28" s="1565" t="s">
        <v>615</v>
      </c>
      <c r="B28" s="827" t="s">
        <v>918</v>
      </c>
      <c r="C28" s="82">
        <v>679376</v>
      </c>
      <c r="D28" s="2246">
        <v>577698</v>
      </c>
      <c r="E28" s="2246">
        <v>570430</v>
      </c>
      <c r="F28" s="2246">
        <v>550225</v>
      </c>
      <c r="G28" s="2246">
        <v>20205</v>
      </c>
      <c r="H28" s="2246">
        <v>7268</v>
      </c>
      <c r="I28" s="2246" t="s">
        <v>21</v>
      </c>
      <c r="J28" s="2246">
        <v>7268</v>
      </c>
      <c r="K28" s="2246" t="s">
        <v>21</v>
      </c>
      <c r="L28" s="208">
        <v>101678</v>
      </c>
      <c r="M28" s="479" t="s">
        <v>920</v>
      </c>
    </row>
    <row r="29" spans="1:13" ht="15" customHeight="1">
      <c r="A29" s="484" t="s">
        <v>302</v>
      </c>
      <c r="B29" s="827" t="s">
        <v>918</v>
      </c>
      <c r="C29" s="82">
        <v>392792</v>
      </c>
      <c r="D29" s="2246">
        <v>367985</v>
      </c>
      <c r="E29" s="2246">
        <v>367985</v>
      </c>
      <c r="F29" s="2246">
        <v>276774</v>
      </c>
      <c r="G29" s="2246">
        <v>91211</v>
      </c>
      <c r="H29" s="2246" t="s">
        <v>21</v>
      </c>
      <c r="I29" s="2246" t="s">
        <v>21</v>
      </c>
      <c r="J29" s="2246" t="s">
        <v>21</v>
      </c>
      <c r="K29" s="2246" t="s">
        <v>21</v>
      </c>
      <c r="L29" s="208">
        <v>24807</v>
      </c>
      <c r="M29" s="479" t="s">
        <v>1189</v>
      </c>
    </row>
    <row r="30" spans="1:13" ht="16" customHeight="1">
      <c r="A30" s="484" t="s">
        <v>303</v>
      </c>
      <c r="B30" s="827" t="s">
        <v>1220</v>
      </c>
      <c r="C30" s="82">
        <v>4935725</v>
      </c>
      <c r="D30" s="2246">
        <v>4749818</v>
      </c>
      <c r="E30" s="2246">
        <v>4749112</v>
      </c>
      <c r="F30" s="2246">
        <v>4503700</v>
      </c>
      <c r="G30" s="2246">
        <v>245412</v>
      </c>
      <c r="H30" s="2246">
        <v>706</v>
      </c>
      <c r="I30" s="2246" t="s">
        <v>21</v>
      </c>
      <c r="J30" s="2246">
        <v>706</v>
      </c>
      <c r="K30" s="2246" t="s">
        <v>21</v>
      </c>
      <c r="L30" s="208">
        <v>185907</v>
      </c>
      <c r="M30" s="146" t="s">
        <v>1245</v>
      </c>
    </row>
    <row r="31" spans="1:13" ht="18" customHeight="1">
      <c r="A31" s="484" t="s">
        <v>304</v>
      </c>
      <c r="B31" s="395" t="s">
        <v>744</v>
      </c>
      <c r="C31" s="82">
        <v>4433522</v>
      </c>
      <c r="D31" s="2246">
        <v>4403654</v>
      </c>
      <c r="E31" s="2246">
        <v>4377320</v>
      </c>
      <c r="F31" s="2246">
        <v>15717</v>
      </c>
      <c r="G31" s="2246">
        <v>4361603</v>
      </c>
      <c r="H31" s="2246">
        <v>26334</v>
      </c>
      <c r="I31" s="2246" t="s">
        <v>21</v>
      </c>
      <c r="J31" s="2246">
        <v>26334</v>
      </c>
      <c r="K31" s="2246" t="s">
        <v>21</v>
      </c>
      <c r="L31" s="208">
        <v>29868</v>
      </c>
      <c r="M31" s="479" t="s">
        <v>1246</v>
      </c>
    </row>
    <row r="32" spans="1:13" ht="16" customHeight="1">
      <c r="A32" s="484" t="s">
        <v>1421</v>
      </c>
      <c r="B32" s="827" t="s">
        <v>1220</v>
      </c>
      <c r="C32" s="82">
        <v>581569</v>
      </c>
      <c r="D32" s="2246">
        <v>454734</v>
      </c>
      <c r="E32" s="2246">
        <v>584</v>
      </c>
      <c r="F32" s="2246">
        <v>584</v>
      </c>
      <c r="G32" s="2246" t="s">
        <v>21</v>
      </c>
      <c r="H32" s="2246">
        <v>454150</v>
      </c>
      <c r="I32" s="2246">
        <v>454150</v>
      </c>
      <c r="J32" s="2246" t="s">
        <v>21</v>
      </c>
      <c r="K32" s="2246" t="s">
        <v>21</v>
      </c>
      <c r="L32" s="208">
        <v>126835</v>
      </c>
      <c r="M32" s="146" t="s">
        <v>732</v>
      </c>
    </row>
    <row r="33" spans="1:13" ht="15" customHeight="1">
      <c r="A33" s="484" t="s">
        <v>1208</v>
      </c>
      <c r="B33" s="827" t="s">
        <v>918</v>
      </c>
      <c r="C33" s="82" t="s">
        <v>21</v>
      </c>
      <c r="D33" s="2246" t="s">
        <v>21</v>
      </c>
      <c r="E33" s="2246" t="s">
        <v>21</v>
      </c>
      <c r="F33" s="2246" t="s">
        <v>21</v>
      </c>
      <c r="G33" s="2246" t="s">
        <v>21</v>
      </c>
      <c r="H33" s="2246" t="s">
        <v>21</v>
      </c>
      <c r="I33" s="2246" t="s">
        <v>21</v>
      </c>
      <c r="J33" s="2246" t="s">
        <v>21</v>
      </c>
      <c r="K33" s="2246" t="s">
        <v>21</v>
      </c>
      <c r="L33" s="208" t="s">
        <v>21</v>
      </c>
      <c r="M33" s="825" t="s">
        <v>1311</v>
      </c>
    </row>
    <row r="34" spans="1:13" ht="16" customHeight="1">
      <c r="A34" s="824" t="s">
        <v>305</v>
      </c>
      <c r="B34" s="827" t="s">
        <v>756</v>
      </c>
      <c r="C34" s="82">
        <v>1320</v>
      </c>
      <c r="D34" s="2246" t="s">
        <v>21</v>
      </c>
      <c r="E34" s="2246" t="s">
        <v>21</v>
      </c>
      <c r="F34" s="2246" t="s">
        <v>21</v>
      </c>
      <c r="G34" s="2246" t="s">
        <v>21</v>
      </c>
      <c r="H34" s="2246" t="s">
        <v>21</v>
      </c>
      <c r="I34" s="2246" t="s">
        <v>21</v>
      </c>
      <c r="J34" s="2246" t="s">
        <v>21</v>
      </c>
      <c r="K34" s="2246" t="s">
        <v>21</v>
      </c>
      <c r="L34" s="208">
        <v>1320</v>
      </c>
      <c r="M34" s="825" t="s">
        <v>1312</v>
      </c>
    </row>
    <row r="35" spans="1:13" ht="10" customHeight="1">
      <c r="A35" s="857"/>
      <c r="B35" s="858"/>
      <c r="C35" s="75"/>
      <c r="D35" s="2245"/>
      <c r="E35" s="2245"/>
      <c r="F35" s="2245"/>
      <c r="G35" s="2245"/>
      <c r="H35" s="2245"/>
      <c r="I35" s="2245"/>
      <c r="J35" s="2245"/>
      <c r="K35" s="2245"/>
      <c r="L35" s="205"/>
      <c r="M35" s="146"/>
    </row>
    <row r="36" spans="1:13" ht="15" customHeight="1">
      <c r="A36" s="855" t="s">
        <v>320</v>
      </c>
      <c r="B36" s="827" t="s">
        <v>918</v>
      </c>
      <c r="C36" s="75">
        <v>10013997</v>
      </c>
      <c r="D36" s="2245">
        <v>629792</v>
      </c>
      <c r="E36" s="2245">
        <v>314902</v>
      </c>
      <c r="F36" s="2245">
        <v>36350</v>
      </c>
      <c r="G36" s="2245">
        <v>278552</v>
      </c>
      <c r="H36" s="2245">
        <v>287789</v>
      </c>
      <c r="I36" s="2245">
        <v>204637</v>
      </c>
      <c r="J36" s="2245">
        <v>83151</v>
      </c>
      <c r="K36" s="2245">
        <v>27102</v>
      </c>
      <c r="L36" s="205">
        <v>9384204</v>
      </c>
      <c r="M36" s="472" t="s">
        <v>1248</v>
      </c>
    </row>
    <row r="37" spans="1:13" ht="15" customHeight="1">
      <c r="A37" s="857"/>
      <c r="B37" s="858"/>
      <c r="C37" s="75"/>
      <c r="D37" s="2245"/>
      <c r="E37" s="2245"/>
      <c r="F37" s="2245"/>
      <c r="G37" s="2245"/>
      <c r="H37" s="2245"/>
      <c r="I37" s="2245"/>
      <c r="J37" s="2245"/>
      <c r="K37" s="2245"/>
      <c r="L37" s="205"/>
      <c r="M37" s="472" t="s">
        <v>746</v>
      </c>
    </row>
    <row r="38" spans="1:13" ht="16" customHeight="1">
      <c r="A38" s="484" t="s">
        <v>10</v>
      </c>
      <c r="B38" s="827" t="s">
        <v>1220</v>
      </c>
      <c r="C38" s="82">
        <v>11729699</v>
      </c>
      <c r="D38" s="2246">
        <v>590</v>
      </c>
      <c r="E38" s="2246" t="s">
        <v>21</v>
      </c>
      <c r="F38" s="2246" t="s">
        <v>21</v>
      </c>
      <c r="G38" s="2246" t="s">
        <v>21</v>
      </c>
      <c r="H38" s="2246">
        <v>590</v>
      </c>
      <c r="I38" s="2246">
        <v>590</v>
      </c>
      <c r="J38" s="2246" t="s">
        <v>21</v>
      </c>
      <c r="K38" s="2246" t="s">
        <v>21</v>
      </c>
      <c r="L38" s="208">
        <v>11729109</v>
      </c>
      <c r="M38" s="146" t="s">
        <v>1211</v>
      </c>
    </row>
    <row r="39" spans="1:13" ht="15" customHeight="1">
      <c r="A39" s="484" t="s">
        <v>321</v>
      </c>
      <c r="B39" s="827" t="s">
        <v>918</v>
      </c>
      <c r="C39" s="82">
        <v>154679</v>
      </c>
      <c r="D39" s="2246">
        <v>31360</v>
      </c>
      <c r="E39" s="2246" t="s">
        <v>21</v>
      </c>
      <c r="F39" s="2246" t="s">
        <v>22</v>
      </c>
      <c r="G39" s="2246" t="s">
        <v>21</v>
      </c>
      <c r="H39" s="2246" t="s">
        <v>21</v>
      </c>
      <c r="I39" s="2246" t="s">
        <v>22</v>
      </c>
      <c r="J39" s="2246" t="s">
        <v>21</v>
      </c>
      <c r="K39" s="2246">
        <v>31360</v>
      </c>
      <c r="L39" s="208">
        <v>123319</v>
      </c>
      <c r="M39" s="146" t="s">
        <v>1212</v>
      </c>
    </row>
    <row r="40" spans="1:13" ht="15" customHeight="1">
      <c r="A40" s="484" t="s">
        <v>1316</v>
      </c>
      <c r="B40" s="827" t="s">
        <v>918</v>
      </c>
      <c r="C40" s="82">
        <v>407967</v>
      </c>
      <c r="D40" s="2246" t="s">
        <v>21</v>
      </c>
      <c r="E40" s="2246" t="s">
        <v>21</v>
      </c>
      <c r="F40" s="2246" t="s">
        <v>21</v>
      </c>
      <c r="G40" s="2246" t="s">
        <v>21</v>
      </c>
      <c r="H40" s="2246" t="s">
        <v>21</v>
      </c>
      <c r="I40" s="2246" t="s">
        <v>21</v>
      </c>
      <c r="J40" s="2246" t="s">
        <v>21</v>
      </c>
      <c r="K40" s="2246" t="s">
        <v>21</v>
      </c>
      <c r="L40" s="208">
        <v>407967</v>
      </c>
      <c r="M40" s="146" t="s">
        <v>1213</v>
      </c>
    </row>
    <row r="41" spans="1:13" ht="18" customHeight="1">
      <c r="A41" s="484" t="s">
        <v>322</v>
      </c>
      <c r="B41" s="395" t="s">
        <v>744</v>
      </c>
      <c r="C41" s="82">
        <v>1251350</v>
      </c>
      <c r="D41" s="2246">
        <v>16461</v>
      </c>
      <c r="E41" s="2246">
        <v>3574</v>
      </c>
      <c r="F41" s="2246">
        <v>1481</v>
      </c>
      <c r="G41" s="2246">
        <v>2093</v>
      </c>
      <c r="H41" s="2246">
        <v>12887</v>
      </c>
      <c r="I41" s="2246" t="s">
        <v>21</v>
      </c>
      <c r="J41" s="2246">
        <v>12887</v>
      </c>
      <c r="K41" s="2246" t="s">
        <v>21</v>
      </c>
      <c r="L41" s="208">
        <v>1234889</v>
      </c>
      <c r="M41" s="146" t="s">
        <v>1249</v>
      </c>
    </row>
    <row r="42" spans="1:13" ht="15" customHeight="1">
      <c r="A42" s="484" t="s">
        <v>12</v>
      </c>
      <c r="B42" s="827" t="s">
        <v>918</v>
      </c>
      <c r="C42" s="82">
        <v>1159726</v>
      </c>
      <c r="D42" s="2246" t="s">
        <v>21</v>
      </c>
      <c r="E42" s="2246" t="s">
        <v>21</v>
      </c>
      <c r="F42" s="2246" t="s">
        <v>21</v>
      </c>
      <c r="G42" s="2246" t="s">
        <v>21</v>
      </c>
      <c r="H42" s="2246" t="s">
        <v>21</v>
      </c>
      <c r="I42" s="2246" t="s">
        <v>21</v>
      </c>
      <c r="J42" s="2246" t="s">
        <v>21</v>
      </c>
      <c r="K42" s="2246" t="s">
        <v>21</v>
      </c>
      <c r="L42" s="208">
        <v>1159726</v>
      </c>
      <c r="M42" s="479" t="s">
        <v>1250</v>
      </c>
    </row>
    <row r="43" spans="1:13" ht="15" customHeight="1">
      <c r="A43" s="484" t="s">
        <v>13</v>
      </c>
      <c r="B43" s="827" t="s">
        <v>918</v>
      </c>
      <c r="C43" s="82" t="s">
        <v>21</v>
      </c>
      <c r="D43" s="2246" t="s">
        <v>21</v>
      </c>
      <c r="E43" s="2246" t="s">
        <v>21</v>
      </c>
      <c r="F43" s="2246" t="s">
        <v>21</v>
      </c>
      <c r="G43" s="2246" t="s">
        <v>21</v>
      </c>
      <c r="H43" s="2246" t="s">
        <v>21</v>
      </c>
      <c r="I43" s="2246" t="s">
        <v>21</v>
      </c>
      <c r="J43" s="2246" t="s">
        <v>21</v>
      </c>
      <c r="K43" s="2246" t="s">
        <v>21</v>
      </c>
      <c r="L43" s="208" t="s">
        <v>21</v>
      </c>
      <c r="M43" s="146" t="s">
        <v>1251</v>
      </c>
    </row>
    <row r="44" spans="1:13" ht="15" customHeight="1">
      <c r="A44" s="484" t="s">
        <v>15</v>
      </c>
      <c r="B44" s="827" t="s">
        <v>918</v>
      </c>
      <c r="C44" s="82">
        <v>170281</v>
      </c>
      <c r="D44" s="2246">
        <v>70606</v>
      </c>
      <c r="E44" s="2246">
        <v>68232</v>
      </c>
      <c r="F44" s="2246" t="s">
        <v>21</v>
      </c>
      <c r="G44" s="2246">
        <v>68232</v>
      </c>
      <c r="H44" s="2246">
        <v>982</v>
      </c>
      <c r="I44" s="2246">
        <v>982</v>
      </c>
      <c r="J44" s="2246" t="s">
        <v>21</v>
      </c>
      <c r="K44" s="2246">
        <v>1392</v>
      </c>
      <c r="L44" s="208">
        <v>99675</v>
      </c>
      <c r="M44" s="479" t="s">
        <v>1253</v>
      </c>
    </row>
    <row r="45" spans="1:13" ht="16" customHeight="1">
      <c r="A45" s="484" t="s">
        <v>307</v>
      </c>
      <c r="B45" s="827" t="s">
        <v>1220</v>
      </c>
      <c r="C45" s="82">
        <v>361985</v>
      </c>
      <c r="D45" s="2246">
        <v>273309</v>
      </c>
      <c r="E45" s="2246">
        <v>121295</v>
      </c>
      <c r="F45" s="2246">
        <v>25192</v>
      </c>
      <c r="G45" s="2246">
        <v>96103</v>
      </c>
      <c r="H45" s="2246">
        <v>151213</v>
      </c>
      <c r="I45" s="2246">
        <v>119664</v>
      </c>
      <c r="J45" s="2246">
        <v>31549</v>
      </c>
      <c r="K45" s="2246">
        <v>801</v>
      </c>
      <c r="L45" s="208">
        <v>88676</v>
      </c>
      <c r="M45" s="146" t="s">
        <v>1275</v>
      </c>
    </row>
    <row r="46" spans="1:13" ht="18" customHeight="1">
      <c r="A46" s="484" t="s">
        <v>308</v>
      </c>
      <c r="B46" s="395" t="s">
        <v>744</v>
      </c>
      <c r="C46" s="82">
        <v>145351</v>
      </c>
      <c r="D46" s="2246">
        <v>85592</v>
      </c>
      <c r="E46" s="2246">
        <v>56654</v>
      </c>
      <c r="F46" s="2246" t="s">
        <v>22</v>
      </c>
      <c r="G46" s="2246">
        <v>56654</v>
      </c>
      <c r="H46" s="2246">
        <v>28407</v>
      </c>
      <c r="I46" s="2246" t="s">
        <v>22</v>
      </c>
      <c r="J46" s="2246">
        <v>28407</v>
      </c>
      <c r="K46" s="2246">
        <v>531</v>
      </c>
      <c r="L46" s="208">
        <v>59759</v>
      </c>
      <c r="M46" s="479" t="s">
        <v>1255</v>
      </c>
    </row>
    <row r="47" spans="1:13" ht="15" customHeight="1">
      <c r="A47" s="859" t="s">
        <v>309</v>
      </c>
      <c r="B47" s="827" t="s">
        <v>918</v>
      </c>
      <c r="C47" s="82">
        <v>155300</v>
      </c>
      <c r="D47" s="2246">
        <v>91643</v>
      </c>
      <c r="E47" s="2246">
        <v>61326</v>
      </c>
      <c r="F47" s="2246" t="s">
        <v>22</v>
      </c>
      <c r="G47" s="2246">
        <v>61326</v>
      </c>
      <c r="H47" s="2246">
        <v>29768</v>
      </c>
      <c r="I47" s="2246" t="s">
        <v>22</v>
      </c>
      <c r="J47" s="2246">
        <v>29768</v>
      </c>
      <c r="K47" s="2246">
        <v>549</v>
      </c>
      <c r="L47" s="208">
        <v>63665</v>
      </c>
      <c r="M47" s="479" t="s">
        <v>1214</v>
      </c>
    </row>
    <row r="48" spans="1:13" ht="16" customHeight="1">
      <c r="A48" s="484" t="s">
        <v>19</v>
      </c>
      <c r="B48" s="827" t="s">
        <v>1220</v>
      </c>
      <c r="C48" s="82">
        <v>613</v>
      </c>
      <c r="D48" s="2246" t="s">
        <v>21</v>
      </c>
      <c r="E48" s="2246" t="s">
        <v>21</v>
      </c>
      <c r="F48" s="2246" t="s">
        <v>21</v>
      </c>
      <c r="G48" s="2246" t="s">
        <v>21</v>
      </c>
      <c r="H48" s="2246" t="s">
        <v>21</v>
      </c>
      <c r="I48" s="2246" t="s">
        <v>21</v>
      </c>
      <c r="J48" s="2246" t="s">
        <v>21</v>
      </c>
      <c r="K48" s="2246" t="s">
        <v>21</v>
      </c>
      <c r="L48" s="208">
        <v>613</v>
      </c>
      <c r="M48" s="146" t="s">
        <v>87</v>
      </c>
    </row>
    <row r="49" spans="1:13" ht="15" customHeight="1">
      <c r="A49" s="859" t="s">
        <v>88</v>
      </c>
      <c r="B49" s="827" t="s">
        <v>918</v>
      </c>
      <c r="C49" s="82">
        <v>81584</v>
      </c>
      <c r="D49" s="2246">
        <v>45322</v>
      </c>
      <c r="E49" s="2246" t="s">
        <v>21</v>
      </c>
      <c r="F49" s="2246" t="s">
        <v>21</v>
      </c>
      <c r="G49" s="2246" t="s">
        <v>21</v>
      </c>
      <c r="H49" s="2246">
        <v>45322</v>
      </c>
      <c r="I49" s="2246">
        <v>45322</v>
      </c>
      <c r="J49" s="2246" t="s">
        <v>21</v>
      </c>
      <c r="K49" s="2246" t="s">
        <v>21</v>
      </c>
      <c r="L49" s="208">
        <v>36262</v>
      </c>
      <c r="M49" s="825" t="s">
        <v>1313</v>
      </c>
    </row>
    <row r="50" spans="1:13" ht="15" customHeight="1">
      <c r="A50" s="859" t="s">
        <v>323</v>
      </c>
      <c r="B50" s="827" t="s">
        <v>918</v>
      </c>
      <c r="C50" s="82" t="s">
        <v>21</v>
      </c>
      <c r="D50" s="2246" t="s">
        <v>21</v>
      </c>
      <c r="E50" s="2246" t="s">
        <v>21</v>
      </c>
      <c r="F50" s="2246" t="s">
        <v>21</v>
      </c>
      <c r="G50" s="2246" t="s">
        <v>21</v>
      </c>
      <c r="H50" s="2246" t="s">
        <v>21</v>
      </c>
      <c r="I50" s="2246" t="s">
        <v>21</v>
      </c>
      <c r="J50" s="2246" t="s">
        <v>21</v>
      </c>
      <c r="K50" s="2246" t="s">
        <v>21</v>
      </c>
      <c r="L50" s="208" t="s">
        <v>21</v>
      </c>
      <c r="M50" s="833" t="s">
        <v>1216</v>
      </c>
    </row>
    <row r="51" spans="1:13" ht="17.149999999999999" customHeight="1">
      <c r="A51" s="855" t="s">
        <v>5</v>
      </c>
      <c r="B51" s="858" t="s">
        <v>312</v>
      </c>
      <c r="C51" s="75">
        <v>36087325</v>
      </c>
      <c r="D51" s="2245">
        <v>23452981</v>
      </c>
      <c r="E51" s="2245">
        <v>13007853</v>
      </c>
      <c r="F51" s="2245" t="s">
        <v>22</v>
      </c>
      <c r="G51" s="2245">
        <v>13007853</v>
      </c>
      <c r="H51" s="2245">
        <v>916259</v>
      </c>
      <c r="I51" s="2245" t="s">
        <v>22</v>
      </c>
      <c r="J51" s="2245">
        <v>916259</v>
      </c>
      <c r="K51" s="2245">
        <v>9528869</v>
      </c>
      <c r="L51" s="205">
        <v>12634344</v>
      </c>
      <c r="M51" s="472" t="s">
        <v>1217</v>
      </c>
    </row>
    <row r="52" spans="1:13" ht="17.149999999999999" customHeight="1">
      <c r="A52" s="860" t="s">
        <v>7</v>
      </c>
      <c r="B52" s="861" t="s">
        <v>1220</v>
      </c>
      <c r="C52" s="836">
        <v>96624909</v>
      </c>
      <c r="D52" s="837">
        <v>75453077</v>
      </c>
      <c r="E52" s="837">
        <v>69893510</v>
      </c>
      <c r="F52" s="837" t="s">
        <v>22</v>
      </c>
      <c r="G52" s="837">
        <v>69893510</v>
      </c>
      <c r="H52" s="837">
        <v>2932892</v>
      </c>
      <c r="I52" s="837" t="s">
        <v>22</v>
      </c>
      <c r="J52" s="837">
        <v>2932892</v>
      </c>
      <c r="K52" s="837">
        <v>2626675</v>
      </c>
      <c r="L52" s="838">
        <v>21171832</v>
      </c>
      <c r="M52" s="1631" t="s">
        <v>1218</v>
      </c>
    </row>
    <row r="53" spans="1:13" ht="12" customHeight="1">
      <c r="M53" s="146"/>
    </row>
    <row r="54" spans="1:13" ht="20.25" customHeight="1">
      <c r="A54" s="371" t="s">
        <v>616</v>
      </c>
      <c r="B54" s="371"/>
      <c r="C54" s="848"/>
      <c r="D54" s="848"/>
      <c r="E54" s="848"/>
      <c r="F54" s="848"/>
      <c r="M54" s="146"/>
    </row>
    <row r="55" spans="1:13" ht="8.15" customHeight="1">
      <c r="A55" s="862"/>
      <c r="B55" s="862"/>
      <c r="C55" s="863"/>
      <c r="D55" s="863"/>
      <c r="E55" s="863"/>
      <c r="F55" s="863"/>
      <c r="M55" s="487"/>
    </row>
    <row r="56" spans="1:13" ht="18" customHeight="1">
      <c r="A56" s="855" t="s">
        <v>317</v>
      </c>
      <c r="B56" s="864" t="s">
        <v>756</v>
      </c>
      <c r="C56" s="66">
        <v>81068624</v>
      </c>
      <c r="D56" s="2244">
        <v>67296970</v>
      </c>
      <c r="E56" s="2244">
        <v>64680010</v>
      </c>
      <c r="F56" s="2244">
        <v>53056948</v>
      </c>
      <c r="G56" s="2244">
        <v>11623061</v>
      </c>
      <c r="H56" s="2244">
        <v>983337</v>
      </c>
      <c r="I56" s="2244">
        <v>555533</v>
      </c>
      <c r="J56" s="2244">
        <v>427804</v>
      </c>
      <c r="K56" s="2244">
        <v>1633623</v>
      </c>
      <c r="L56" s="199">
        <v>13771654</v>
      </c>
      <c r="M56" s="472" t="s">
        <v>733</v>
      </c>
    </row>
    <row r="57" spans="1:13" ht="15" customHeight="1">
      <c r="A57" s="857"/>
      <c r="B57" s="858"/>
      <c r="C57" s="75"/>
      <c r="D57" s="2245"/>
      <c r="E57" s="2245"/>
      <c r="F57" s="2245"/>
      <c r="G57" s="2245"/>
      <c r="H57" s="2245"/>
      <c r="I57" s="2245"/>
      <c r="J57" s="2245"/>
      <c r="K57" s="2245"/>
      <c r="L57" s="205"/>
      <c r="M57" s="472" t="s">
        <v>746</v>
      </c>
    </row>
    <row r="58" spans="1:13" ht="15" customHeight="1">
      <c r="A58" s="855" t="s">
        <v>296</v>
      </c>
      <c r="B58" s="827" t="s">
        <v>918</v>
      </c>
      <c r="C58" s="75">
        <v>62643263</v>
      </c>
      <c r="D58" s="2245">
        <v>61558434</v>
      </c>
      <c r="E58" s="2245">
        <v>61041047</v>
      </c>
      <c r="F58" s="2245">
        <v>53020598</v>
      </c>
      <c r="G58" s="2245">
        <v>8020448</v>
      </c>
      <c r="H58" s="2245">
        <v>455327</v>
      </c>
      <c r="I58" s="2245">
        <v>350896</v>
      </c>
      <c r="J58" s="2245">
        <v>104431</v>
      </c>
      <c r="K58" s="2245">
        <v>62059</v>
      </c>
      <c r="L58" s="205">
        <v>1084830</v>
      </c>
      <c r="M58" s="472" t="s">
        <v>1318</v>
      </c>
    </row>
    <row r="59" spans="1:13" ht="15" customHeight="1">
      <c r="A59" s="857"/>
      <c r="B59" s="858"/>
      <c r="C59" s="75"/>
      <c r="D59" s="2245"/>
      <c r="E59" s="2245"/>
      <c r="F59" s="2245"/>
      <c r="G59" s="2245"/>
      <c r="H59" s="2245"/>
      <c r="I59" s="2245"/>
      <c r="J59" s="2245"/>
      <c r="K59" s="2245"/>
      <c r="L59" s="205"/>
      <c r="M59" s="472" t="s">
        <v>746</v>
      </c>
    </row>
    <row r="60" spans="1:13" ht="15" customHeight="1">
      <c r="A60" s="484" t="s">
        <v>318</v>
      </c>
      <c r="B60" s="827" t="s">
        <v>2133</v>
      </c>
      <c r="C60" s="82">
        <v>24206</v>
      </c>
      <c r="D60" s="2246" t="s">
        <v>21</v>
      </c>
      <c r="E60" s="2246" t="s">
        <v>21</v>
      </c>
      <c r="F60" s="2246" t="s">
        <v>21</v>
      </c>
      <c r="G60" s="2246" t="s">
        <v>21</v>
      </c>
      <c r="H60" s="2246" t="s">
        <v>21</v>
      </c>
      <c r="I60" s="2246" t="s">
        <v>21</v>
      </c>
      <c r="J60" s="2246" t="s">
        <v>21</v>
      </c>
      <c r="K60" s="2246" t="s">
        <v>21</v>
      </c>
      <c r="L60" s="208">
        <v>24206</v>
      </c>
      <c r="M60" s="146" t="s">
        <v>2134</v>
      </c>
    </row>
    <row r="61" spans="1:13" ht="15" customHeight="1">
      <c r="A61" s="484" t="s">
        <v>2135</v>
      </c>
      <c r="B61" s="827" t="s">
        <v>2133</v>
      </c>
      <c r="C61" s="82">
        <v>280455</v>
      </c>
      <c r="D61" s="2246">
        <v>280082</v>
      </c>
      <c r="E61" s="2246">
        <v>277040</v>
      </c>
      <c r="F61" s="2246">
        <v>277040</v>
      </c>
      <c r="G61" s="2246" t="s">
        <v>21</v>
      </c>
      <c r="H61" s="2246" t="s">
        <v>21</v>
      </c>
      <c r="I61" s="2246" t="s">
        <v>21</v>
      </c>
      <c r="J61" s="2246" t="s">
        <v>21</v>
      </c>
      <c r="K61" s="2246">
        <v>3042</v>
      </c>
      <c r="L61" s="208">
        <v>374</v>
      </c>
      <c r="M61" s="479" t="s">
        <v>2136</v>
      </c>
    </row>
    <row r="62" spans="1:13" ht="15" customHeight="1">
      <c r="A62" s="484" t="s">
        <v>1516</v>
      </c>
      <c r="B62" s="827" t="s">
        <v>2133</v>
      </c>
      <c r="C62" s="82">
        <v>211</v>
      </c>
      <c r="D62" s="2246">
        <v>34</v>
      </c>
      <c r="E62" s="2246">
        <v>34</v>
      </c>
      <c r="F62" s="2246" t="s">
        <v>21</v>
      </c>
      <c r="G62" s="2246">
        <v>34</v>
      </c>
      <c r="H62" s="2246" t="s">
        <v>21</v>
      </c>
      <c r="I62" s="2246" t="s">
        <v>21</v>
      </c>
      <c r="J62" s="2246" t="s">
        <v>21</v>
      </c>
      <c r="K62" s="2246" t="s">
        <v>21</v>
      </c>
      <c r="L62" s="208">
        <v>177</v>
      </c>
      <c r="M62" s="146" t="s">
        <v>2137</v>
      </c>
    </row>
    <row r="63" spans="1:13" ht="15" customHeight="1">
      <c r="A63" s="484" t="s">
        <v>1517</v>
      </c>
      <c r="B63" s="827" t="s">
        <v>2133</v>
      </c>
      <c r="C63" s="82">
        <v>31312667</v>
      </c>
      <c r="D63" s="2246">
        <v>31211880</v>
      </c>
      <c r="E63" s="2246">
        <v>31211865</v>
      </c>
      <c r="F63" s="2246">
        <v>31211865</v>
      </c>
      <c r="G63" s="2246" t="s">
        <v>21</v>
      </c>
      <c r="H63" s="2246">
        <v>15</v>
      </c>
      <c r="I63" s="2246">
        <v>15</v>
      </c>
      <c r="J63" s="2246" t="s">
        <v>21</v>
      </c>
      <c r="K63" s="2246" t="s">
        <v>21</v>
      </c>
      <c r="L63" s="208">
        <v>100787</v>
      </c>
      <c r="M63" s="146" t="s">
        <v>2138</v>
      </c>
    </row>
    <row r="64" spans="1:13" ht="15" customHeight="1">
      <c r="A64" s="484" t="s">
        <v>319</v>
      </c>
      <c r="B64" s="827" t="s">
        <v>2133</v>
      </c>
      <c r="C64" s="82">
        <v>19689000</v>
      </c>
      <c r="D64" s="2246">
        <v>19689000</v>
      </c>
      <c r="E64" s="2246">
        <v>19689000</v>
      </c>
      <c r="F64" s="2246">
        <v>19689000</v>
      </c>
      <c r="G64" s="2246" t="s">
        <v>21</v>
      </c>
      <c r="H64" s="2246" t="s">
        <v>21</v>
      </c>
      <c r="I64" s="2246" t="s">
        <v>21</v>
      </c>
      <c r="J64" s="2246" t="s">
        <v>21</v>
      </c>
      <c r="K64" s="2246" t="s">
        <v>21</v>
      </c>
      <c r="L64" s="208" t="s">
        <v>21</v>
      </c>
      <c r="M64" s="483" t="s">
        <v>2139</v>
      </c>
    </row>
    <row r="65" spans="1:13" ht="15" customHeight="1">
      <c r="A65" s="484" t="s">
        <v>297</v>
      </c>
      <c r="B65" s="827" t="s">
        <v>2091</v>
      </c>
      <c r="C65" s="82">
        <v>910959</v>
      </c>
      <c r="D65" s="2246">
        <v>871994</v>
      </c>
      <c r="E65" s="2246">
        <v>871917</v>
      </c>
      <c r="F65" s="2246">
        <v>864230</v>
      </c>
      <c r="G65" s="2246">
        <v>7687</v>
      </c>
      <c r="H65" s="2246" t="s">
        <v>21</v>
      </c>
      <c r="I65" s="2246" t="s">
        <v>21</v>
      </c>
      <c r="J65" s="2246" t="s">
        <v>21</v>
      </c>
      <c r="K65" s="2246">
        <v>77</v>
      </c>
      <c r="L65" s="208">
        <v>38965</v>
      </c>
      <c r="M65" s="146" t="s">
        <v>2092</v>
      </c>
    </row>
    <row r="66" spans="1:13" ht="15" customHeight="1">
      <c r="A66" s="484" t="s">
        <v>298</v>
      </c>
      <c r="B66" s="827" t="s">
        <v>2093</v>
      </c>
      <c r="C66" s="82">
        <v>173387</v>
      </c>
      <c r="D66" s="2246">
        <v>170714</v>
      </c>
      <c r="E66" s="2246">
        <v>170714</v>
      </c>
      <c r="F66" s="2246">
        <v>170702</v>
      </c>
      <c r="G66" s="2246">
        <v>12</v>
      </c>
      <c r="H66" s="2246" t="s">
        <v>21</v>
      </c>
      <c r="I66" s="2246" t="s">
        <v>21</v>
      </c>
      <c r="J66" s="2246" t="s">
        <v>21</v>
      </c>
      <c r="K66" s="2246" t="s">
        <v>21</v>
      </c>
      <c r="L66" s="208">
        <v>2673</v>
      </c>
      <c r="M66" s="146" t="s">
        <v>1667</v>
      </c>
    </row>
    <row r="67" spans="1:13" ht="15" customHeight="1">
      <c r="A67" s="484" t="s">
        <v>299</v>
      </c>
      <c r="B67" s="827" t="s">
        <v>2093</v>
      </c>
      <c r="C67" s="82">
        <v>1056834</v>
      </c>
      <c r="D67" s="2246">
        <v>852909</v>
      </c>
      <c r="E67" s="2246">
        <v>815331</v>
      </c>
      <c r="F67" s="2246">
        <v>550225</v>
      </c>
      <c r="G67" s="2246">
        <v>265106</v>
      </c>
      <c r="H67" s="2246">
        <v>25391</v>
      </c>
      <c r="I67" s="2246">
        <v>2</v>
      </c>
      <c r="J67" s="2246">
        <v>25389</v>
      </c>
      <c r="K67" s="2246">
        <v>12187</v>
      </c>
      <c r="L67" s="208">
        <v>203925</v>
      </c>
      <c r="M67" s="479" t="s">
        <v>2095</v>
      </c>
    </row>
    <row r="68" spans="1:13" ht="15" customHeight="1">
      <c r="A68" s="1565" t="s">
        <v>614</v>
      </c>
      <c r="B68" s="827" t="s">
        <v>2093</v>
      </c>
      <c r="C68" s="82">
        <v>47174</v>
      </c>
      <c r="D68" s="2246">
        <v>23372</v>
      </c>
      <c r="E68" s="2246">
        <v>17645</v>
      </c>
      <c r="F68" s="2246" t="s">
        <v>21</v>
      </c>
      <c r="G68" s="2246">
        <v>17645</v>
      </c>
      <c r="H68" s="2246">
        <v>576</v>
      </c>
      <c r="I68" s="2246">
        <v>2</v>
      </c>
      <c r="J68" s="2246">
        <v>574</v>
      </c>
      <c r="K68" s="2246">
        <v>5151</v>
      </c>
      <c r="L68" s="208">
        <v>23802</v>
      </c>
      <c r="M68" s="479" t="s">
        <v>2096</v>
      </c>
    </row>
    <row r="69" spans="1:13" ht="15" customHeight="1">
      <c r="A69" s="1565" t="s">
        <v>615</v>
      </c>
      <c r="B69" s="827" t="s">
        <v>2093</v>
      </c>
      <c r="C69" s="82">
        <v>1009659</v>
      </c>
      <c r="D69" s="2246">
        <v>829537</v>
      </c>
      <c r="E69" s="2246">
        <v>797687</v>
      </c>
      <c r="F69" s="2246">
        <v>550225</v>
      </c>
      <c r="G69" s="2246">
        <v>247462</v>
      </c>
      <c r="H69" s="2246">
        <v>24815</v>
      </c>
      <c r="I69" s="2246" t="s">
        <v>21</v>
      </c>
      <c r="J69" s="2246">
        <v>24815</v>
      </c>
      <c r="K69" s="2246">
        <v>7035</v>
      </c>
      <c r="L69" s="208">
        <v>180122</v>
      </c>
      <c r="M69" s="479" t="s">
        <v>2097</v>
      </c>
    </row>
    <row r="70" spans="1:13" ht="15" customHeight="1">
      <c r="A70" s="484" t="s">
        <v>302</v>
      </c>
      <c r="B70" s="827" t="s">
        <v>2093</v>
      </c>
      <c r="C70" s="82">
        <v>881576</v>
      </c>
      <c r="D70" s="2246">
        <v>833689</v>
      </c>
      <c r="E70" s="2246">
        <v>831804</v>
      </c>
      <c r="F70" s="2246">
        <v>276774</v>
      </c>
      <c r="G70" s="2246">
        <v>555030</v>
      </c>
      <c r="H70" s="2246">
        <v>1118</v>
      </c>
      <c r="I70" s="2246" t="s">
        <v>21</v>
      </c>
      <c r="J70" s="2246">
        <v>1118</v>
      </c>
      <c r="K70" s="2246">
        <v>767</v>
      </c>
      <c r="L70" s="208">
        <v>47886</v>
      </c>
      <c r="M70" s="479" t="s">
        <v>1673</v>
      </c>
    </row>
    <row r="71" spans="1:13" ht="16" customHeight="1">
      <c r="A71" s="484" t="s">
        <v>303</v>
      </c>
      <c r="B71" s="827" t="s">
        <v>2098</v>
      </c>
      <c r="C71" s="82">
        <v>4967878</v>
      </c>
      <c r="D71" s="2246">
        <v>4781172</v>
      </c>
      <c r="E71" s="2246">
        <v>4779351</v>
      </c>
      <c r="F71" s="2246">
        <v>4503700</v>
      </c>
      <c r="G71" s="2246">
        <v>275651</v>
      </c>
      <c r="H71" s="2246">
        <v>706</v>
      </c>
      <c r="I71" s="2246" t="s">
        <v>21</v>
      </c>
      <c r="J71" s="2246">
        <v>706</v>
      </c>
      <c r="K71" s="2246">
        <v>1116</v>
      </c>
      <c r="L71" s="208">
        <v>186706</v>
      </c>
      <c r="M71" s="146" t="s">
        <v>1675</v>
      </c>
    </row>
    <row r="72" spans="1:13" ht="18" customHeight="1">
      <c r="A72" s="484" t="s">
        <v>304</v>
      </c>
      <c r="B72" s="395" t="s">
        <v>1676</v>
      </c>
      <c r="C72" s="82">
        <v>6010069</v>
      </c>
      <c r="D72" s="2246">
        <v>5801005</v>
      </c>
      <c r="E72" s="2246">
        <v>5747038</v>
      </c>
      <c r="F72" s="2246">
        <v>15717</v>
      </c>
      <c r="G72" s="2246">
        <v>5731321</v>
      </c>
      <c r="H72" s="2246">
        <v>53771</v>
      </c>
      <c r="I72" s="2246" t="s">
        <v>21</v>
      </c>
      <c r="J72" s="2246">
        <v>53771</v>
      </c>
      <c r="K72" s="2246">
        <v>196</v>
      </c>
      <c r="L72" s="208">
        <v>209064</v>
      </c>
      <c r="M72" s="479" t="s">
        <v>1677</v>
      </c>
    </row>
    <row r="73" spans="1:13" ht="16" customHeight="1">
      <c r="A73" s="484" t="s">
        <v>2140</v>
      </c>
      <c r="B73" s="827" t="s">
        <v>2098</v>
      </c>
      <c r="C73" s="82">
        <v>875265</v>
      </c>
      <c r="D73" s="2246">
        <v>650757</v>
      </c>
      <c r="E73" s="2246">
        <v>123699</v>
      </c>
      <c r="F73" s="2246">
        <v>584</v>
      </c>
      <c r="G73" s="2246">
        <v>123115</v>
      </c>
      <c r="H73" s="2246">
        <v>470280</v>
      </c>
      <c r="I73" s="2246">
        <v>454150</v>
      </c>
      <c r="J73" s="2246">
        <v>16130</v>
      </c>
      <c r="K73" s="2246">
        <v>56778</v>
      </c>
      <c r="L73" s="208">
        <v>224508</v>
      </c>
      <c r="M73" s="146" t="s">
        <v>1679</v>
      </c>
    </row>
    <row r="74" spans="1:13" ht="15" customHeight="1">
      <c r="A74" s="484" t="s">
        <v>1520</v>
      </c>
      <c r="B74" s="827" t="s">
        <v>2093</v>
      </c>
      <c r="C74" s="82" t="s">
        <v>21</v>
      </c>
      <c r="D74" s="2246" t="s">
        <v>21</v>
      </c>
      <c r="E74" s="2246" t="s">
        <v>21</v>
      </c>
      <c r="F74" s="2246" t="s">
        <v>21</v>
      </c>
      <c r="G74" s="2246" t="s">
        <v>21</v>
      </c>
      <c r="H74" s="2246" t="s">
        <v>21</v>
      </c>
      <c r="I74" s="2246" t="s">
        <v>21</v>
      </c>
      <c r="J74" s="2246" t="s">
        <v>21</v>
      </c>
      <c r="K74" s="2246" t="s">
        <v>21</v>
      </c>
      <c r="L74" s="208" t="s">
        <v>21</v>
      </c>
      <c r="M74" s="825" t="s">
        <v>2100</v>
      </c>
    </row>
    <row r="75" spans="1:13" ht="16" customHeight="1">
      <c r="A75" s="824" t="s">
        <v>305</v>
      </c>
      <c r="B75" s="827" t="s">
        <v>1681</v>
      </c>
      <c r="C75" s="82">
        <v>20544</v>
      </c>
      <c r="D75" s="2246">
        <v>19224</v>
      </c>
      <c r="E75" s="2246">
        <v>19224</v>
      </c>
      <c r="F75" s="2246" t="s">
        <v>21</v>
      </c>
      <c r="G75" s="2246">
        <v>19224</v>
      </c>
      <c r="H75" s="2246" t="s">
        <v>21</v>
      </c>
      <c r="I75" s="2246" t="s">
        <v>21</v>
      </c>
      <c r="J75" s="2246" t="s">
        <v>21</v>
      </c>
      <c r="K75" s="2246" t="s">
        <v>21</v>
      </c>
      <c r="L75" s="208">
        <v>1320</v>
      </c>
      <c r="M75" s="825" t="s">
        <v>2101</v>
      </c>
    </row>
    <row r="76" spans="1:13" ht="10" customHeight="1">
      <c r="A76" s="857"/>
      <c r="B76" s="858"/>
      <c r="C76" s="75"/>
      <c r="D76" s="2245"/>
      <c r="E76" s="2245"/>
      <c r="F76" s="2245"/>
      <c r="G76" s="2245"/>
      <c r="H76" s="2245"/>
      <c r="I76" s="2245"/>
      <c r="J76" s="2245"/>
      <c r="K76" s="2245"/>
      <c r="L76" s="205"/>
      <c r="M76" s="146"/>
    </row>
    <row r="77" spans="1:13" ht="15" customHeight="1">
      <c r="A77" s="855" t="s">
        <v>320</v>
      </c>
      <c r="B77" s="827" t="s">
        <v>2093</v>
      </c>
      <c r="C77" s="75">
        <v>14561498</v>
      </c>
      <c r="D77" s="2245">
        <v>2867783</v>
      </c>
      <c r="E77" s="2245">
        <v>1335025</v>
      </c>
      <c r="F77" s="2245">
        <v>36350</v>
      </c>
      <c r="G77" s="2245">
        <v>1298675</v>
      </c>
      <c r="H77" s="2245">
        <v>423554</v>
      </c>
      <c r="I77" s="2245">
        <v>204637</v>
      </c>
      <c r="J77" s="2245">
        <v>218917</v>
      </c>
      <c r="K77" s="2245">
        <v>1109204</v>
      </c>
      <c r="L77" s="205">
        <v>11693715</v>
      </c>
      <c r="M77" s="472" t="s">
        <v>1683</v>
      </c>
    </row>
    <row r="78" spans="1:13" ht="15" customHeight="1">
      <c r="A78" s="475"/>
      <c r="B78" s="858"/>
      <c r="C78" s="75"/>
      <c r="D78" s="2245"/>
      <c r="E78" s="2245"/>
      <c r="F78" s="2245"/>
      <c r="G78" s="2245"/>
      <c r="H78" s="2245"/>
      <c r="I78" s="2245"/>
      <c r="J78" s="2245"/>
      <c r="K78" s="2245"/>
      <c r="L78" s="205"/>
      <c r="M78" s="472" t="s">
        <v>1836</v>
      </c>
    </row>
    <row r="79" spans="1:13" ht="16" customHeight="1">
      <c r="A79" s="484" t="s">
        <v>10</v>
      </c>
      <c r="B79" s="827" t="s">
        <v>2098</v>
      </c>
      <c r="C79" s="82">
        <v>16953970</v>
      </c>
      <c r="D79" s="2246">
        <v>2350199</v>
      </c>
      <c r="E79" s="2246">
        <v>732866</v>
      </c>
      <c r="F79" s="2246" t="s">
        <v>21</v>
      </c>
      <c r="G79" s="2246">
        <v>732866</v>
      </c>
      <c r="H79" s="2246">
        <v>123999</v>
      </c>
      <c r="I79" s="2246">
        <v>590</v>
      </c>
      <c r="J79" s="2246">
        <v>123409</v>
      </c>
      <c r="K79" s="2246">
        <v>1493333</v>
      </c>
      <c r="L79" s="208">
        <v>14603771</v>
      </c>
      <c r="M79" s="146" t="s">
        <v>1684</v>
      </c>
    </row>
    <row r="80" spans="1:13" ht="15" customHeight="1">
      <c r="A80" s="484" t="s">
        <v>321</v>
      </c>
      <c r="B80" s="827" t="s">
        <v>2093</v>
      </c>
      <c r="C80" s="82">
        <v>154679</v>
      </c>
      <c r="D80" s="2246">
        <v>31360</v>
      </c>
      <c r="E80" s="2246" t="s">
        <v>21</v>
      </c>
      <c r="F80" s="2246" t="s">
        <v>21</v>
      </c>
      <c r="G80" s="2246" t="s">
        <v>21</v>
      </c>
      <c r="H80" s="2246" t="s">
        <v>21</v>
      </c>
      <c r="I80" s="2246" t="s">
        <v>21</v>
      </c>
      <c r="J80" s="2246" t="s">
        <v>21</v>
      </c>
      <c r="K80" s="2246">
        <v>31360</v>
      </c>
      <c r="L80" s="208">
        <v>123319</v>
      </c>
      <c r="M80" s="146" t="s">
        <v>1685</v>
      </c>
    </row>
    <row r="81" spans="1:13" ht="15" customHeight="1">
      <c r="A81" s="484" t="s">
        <v>2141</v>
      </c>
      <c r="B81" s="827" t="s">
        <v>2093</v>
      </c>
      <c r="C81" s="82">
        <v>407967</v>
      </c>
      <c r="D81" s="2246" t="s">
        <v>21</v>
      </c>
      <c r="E81" s="2246" t="s">
        <v>21</v>
      </c>
      <c r="F81" s="2246" t="s">
        <v>21</v>
      </c>
      <c r="G81" s="2246" t="s">
        <v>21</v>
      </c>
      <c r="H81" s="2246" t="s">
        <v>21</v>
      </c>
      <c r="I81" s="2246" t="s">
        <v>21</v>
      </c>
      <c r="J81" s="2246" t="s">
        <v>21</v>
      </c>
      <c r="K81" s="2246" t="s">
        <v>21</v>
      </c>
      <c r="L81" s="208">
        <v>407967</v>
      </c>
      <c r="M81" s="146" t="s">
        <v>1687</v>
      </c>
    </row>
    <row r="82" spans="1:13" ht="18" customHeight="1">
      <c r="A82" s="484" t="s">
        <v>322</v>
      </c>
      <c r="B82" s="395" t="s">
        <v>1676</v>
      </c>
      <c r="C82" s="82">
        <v>1296027</v>
      </c>
      <c r="D82" s="2246">
        <v>27808</v>
      </c>
      <c r="E82" s="2246">
        <v>6097</v>
      </c>
      <c r="F82" s="2246">
        <v>1481</v>
      </c>
      <c r="G82" s="2246">
        <v>4616</v>
      </c>
      <c r="H82" s="2246">
        <v>21711</v>
      </c>
      <c r="I82" s="2246" t="s">
        <v>21</v>
      </c>
      <c r="J82" s="2246">
        <v>21711</v>
      </c>
      <c r="K82" s="2246" t="s">
        <v>21</v>
      </c>
      <c r="L82" s="208">
        <v>1268219</v>
      </c>
      <c r="M82" s="146" t="s">
        <v>1688</v>
      </c>
    </row>
    <row r="83" spans="1:13" ht="15" customHeight="1">
      <c r="A83" s="484" t="s">
        <v>12</v>
      </c>
      <c r="B83" s="827" t="s">
        <v>2093</v>
      </c>
      <c r="C83" s="82">
        <v>1159726</v>
      </c>
      <c r="D83" s="2246" t="s">
        <v>21</v>
      </c>
      <c r="E83" s="2246" t="s">
        <v>21</v>
      </c>
      <c r="F83" s="2246" t="s">
        <v>21</v>
      </c>
      <c r="G83" s="2246" t="s">
        <v>21</v>
      </c>
      <c r="H83" s="2246" t="s">
        <v>21</v>
      </c>
      <c r="I83" s="2246" t="s">
        <v>21</v>
      </c>
      <c r="J83" s="2246" t="s">
        <v>21</v>
      </c>
      <c r="K83" s="2246" t="s">
        <v>21</v>
      </c>
      <c r="L83" s="208">
        <v>1159726</v>
      </c>
      <c r="M83" s="479" t="s">
        <v>1689</v>
      </c>
    </row>
    <row r="84" spans="1:13" ht="15" customHeight="1">
      <c r="A84" s="484" t="s">
        <v>13</v>
      </c>
      <c r="B84" s="827" t="s">
        <v>2093</v>
      </c>
      <c r="C84" s="82" t="s">
        <v>21</v>
      </c>
      <c r="D84" s="2246" t="s">
        <v>21</v>
      </c>
      <c r="E84" s="2246" t="s">
        <v>21</v>
      </c>
      <c r="F84" s="2246" t="s">
        <v>21</v>
      </c>
      <c r="G84" s="2246" t="s">
        <v>21</v>
      </c>
      <c r="H84" s="2246" t="s">
        <v>21</v>
      </c>
      <c r="I84" s="2246" t="s">
        <v>21</v>
      </c>
      <c r="J84" s="2246" t="s">
        <v>21</v>
      </c>
      <c r="K84" s="2246" t="s">
        <v>21</v>
      </c>
      <c r="L84" s="208" t="s">
        <v>21</v>
      </c>
      <c r="M84" s="146" t="s">
        <v>1690</v>
      </c>
    </row>
    <row r="85" spans="1:13" ht="15" customHeight="1">
      <c r="A85" s="484" t="s">
        <v>15</v>
      </c>
      <c r="B85" s="827" t="s">
        <v>2093</v>
      </c>
      <c r="C85" s="82">
        <v>452423</v>
      </c>
      <c r="D85" s="2246">
        <v>154787</v>
      </c>
      <c r="E85" s="2246">
        <v>96468</v>
      </c>
      <c r="F85" s="2246" t="s">
        <v>21</v>
      </c>
      <c r="G85" s="2246">
        <v>96468</v>
      </c>
      <c r="H85" s="2246">
        <v>35726</v>
      </c>
      <c r="I85" s="2246">
        <v>982</v>
      </c>
      <c r="J85" s="2246">
        <v>34744</v>
      </c>
      <c r="K85" s="2246">
        <v>22594</v>
      </c>
      <c r="L85" s="208">
        <v>297636</v>
      </c>
      <c r="M85" s="479" t="s">
        <v>1692</v>
      </c>
    </row>
    <row r="86" spans="1:13" ht="15" customHeight="1">
      <c r="A86" s="484" t="s">
        <v>307</v>
      </c>
      <c r="B86" s="827" t="s">
        <v>2098</v>
      </c>
      <c r="C86" s="82">
        <v>606943</v>
      </c>
      <c r="D86" s="2246">
        <v>486796</v>
      </c>
      <c r="E86" s="2246">
        <v>309747</v>
      </c>
      <c r="F86" s="2246">
        <v>25192</v>
      </c>
      <c r="G86" s="2246">
        <v>284555</v>
      </c>
      <c r="H86" s="2246">
        <v>157755</v>
      </c>
      <c r="I86" s="2246">
        <v>119664</v>
      </c>
      <c r="J86" s="2246">
        <v>38091</v>
      </c>
      <c r="K86" s="2246">
        <v>19294</v>
      </c>
      <c r="L86" s="208">
        <v>120147</v>
      </c>
      <c r="M86" s="146" t="s">
        <v>1907</v>
      </c>
    </row>
    <row r="87" spans="1:13" ht="18" customHeight="1">
      <c r="A87" s="484" t="s">
        <v>308</v>
      </c>
      <c r="B87" s="395" t="s">
        <v>1676</v>
      </c>
      <c r="C87" s="82">
        <v>405703</v>
      </c>
      <c r="D87" s="2246">
        <v>251315</v>
      </c>
      <c r="E87" s="2246">
        <v>189522</v>
      </c>
      <c r="F87" s="2246" t="s">
        <v>21</v>
      </c>
      <c r="G87" s="2246">
        <v>189522</v>
      </c>
      <c r="H87" s="2246">
        <v>29051</v>
      </c>
      <c r="I87" s="2246" t="s">
        <v>21</v>
      </c>
      <c r="J87" s="2246">
        <v>29051</v>
      </c>
      <c r="K87" s="2246">
        <v>32742</v>
      </c>
      <c r="L87" s="208">
        <v>154388</v>
      </c>
      <c r="M87" s="479" t="s">
        <v>1695</v>
      </c>
    </row>
    <row r="88" spans="1:13" ht="15" customHeight="1">
      <c r="A88" s="859" t="s">
        <v>309</v>
      </c>
      <c r="B88" s="827" t="s">
        <v>2093</v>
      </c>
      <c r="C88" s="82">
        <v>418872</v>
      </c>
      <c r="D88" s="2246">
        <v>253213</v>
      </c>
      <c r="E88" s="2246">
        <v>188006</v>
      </c>
      <c r="F88" s="2246" t="s">
        <v>21</v>
      </c>
      <c r="G88" s="2246">
        <v>188006</v>
      </c>
      <c r="H88" s="2246">
        <v>30443</v>
      </c>
      <c r="I88" s="2246" t="s">
        <v>21</v>
      </c>
      <c r="J88" s="2246">
        <v>30443</v>
      </c>
      <c r="K88" s="2246">
        <v>34764</v>
      </c>
      <c r="L88" s="208">
        <v>165659</v>
      </c>
      <c r="M88" s="479" t="s">
        <v>1697</v>
      </c>
    </row>
    <row r="89" spans="1:13" ht="15" customHeight="1">
      <c r="A89" s="484" t="s">
        <v>19</v>
      </c>
      <c r="B89" s="827" t="s">
        <v>2098</v>
      </c>
      <c r="C89" s="82">
        <v>130176</v>
      </c>
      <c r="D89" s="2246">
        <v>121297</v>
      </c>
      <c r="E89" s="2246">
        <v>116463</v>
      </c>
      <c r="F89" s="2246" t="s">
        <v>21</v>
      </c>
      <c r="G89" s="2246">
        <v>116463</v>
      </c>
      <c r="H89" s="2246" t="s">
        <v>21</v>
      </c>
      <c r="I89" s="2246" t="s">
        <v>21</v>
      </c>
      <c r="J89" s="2246" t="s">
        <v>21</v>
      </c>
      <c r="K89" s="2246">
        <v>4834</v>
      </c>
      <c r="L89" s="208">
        <v>8879</v>
      </c>
      <c r="M89" s="146" t="s">
        <v>87</v>
      </c>
    </row>
    <row r="90" spans="1:13" ht="15" customHeight="1">
      <c r="A90" s="859" t="s">
        <v>88</v>
      </c>
      <c r="B90" s="827" t="s">
        <v>2093</v>
      </c>
      <c r="C90" s="82">
        <v>81584</v>
      </c>
      <c r="D90" s="2246">
        <v>45322</v>
      </c>
      <c r="E90" s="2246" t="s">
        <v>21</v>
      </c>
      <c r="F90" s="2246" t="s">
        <v>21</v>
      </c>
      <c r="G90" s="2246" t="s">
        <v>21</v>
      </c>
      <c r="H90" s="2246">
        <v>45322</v>
      </c>
      <c r="I90" s="2246">
        <v>45322</v>
      </c>
      <c r="J90" s="2246" t="s">
        <v>21</v>
      </c>
      <c r="K90" s="2246" t="s">
        <v>21</v>
      </c>
      <c r="L90" s="208">
        <v>36262</v>
      </c>
      <c r="M90" s="825" t="s">
        <v>2105</v>
      </c>
    </row>
    <row r="91" spans="1:13" ht="15" customHeight="1">
      <c r="A91" s="859" t="s">
        <v>323</v>
      </c>
      <c r="B91" s="827" t="s">
        <v>2093</v>
      </c>
      <c r="C91" s="82" t="s">
        <v>21</v>
      </c>
      <c r="D91" s="2246" t="s">
        <v>21</v>
      </c>
      <c r="E91" s="2246" t="s">
        <v>21</v>
      </c>
      <c r="F91" s="2246" t="s">
        <v>21</v>
      </c>
      <c r="G91" s="2246" t="s">
        <v>21</v>
      </c>
      <c r="H91" s="2246" t="s">
        <v>21</v>
      </c>
      <c r="I91" s="2246" t="s">
        <v>21</v>
      </c>
      <c r="J91" s="2246" t="s">
        <v>21</v>
      </c>
      <c r="K91" s="2246" t="s">
        <v>21</v>
      </c>
      <c r="L91" s="208" t="s">
        <v>21</v>
      </c>
      <c r="M91" s="833" t="s">
        <v>1765</v>
      </c>
    </row>
    <row r="92" spans="1:13" ht="15" customHeight="1">
      <c r="A92" s="855" t="s">
        <v>5</v>
      </c>
      <c r="B92" s="858" t="s">
        <v>312</v>
      </c>
      <c r="C92" s="75">
        <v>18979781</v>
      </c>
      <c r="D92" s="2245">
        <v>12802988</v>
      </c>
      <c r="E92" s="2245">
        <v>7483004</v>
      </c>
      <c r="F92" s="2245" t="s">
        <v>21</v>
      </c>
      <c r="G92" s="2245">
        <v>7483004</v>
      </c>
      <c r="H92" s="2245">
        <v>661829</v>
      </c>
      <c r="I92" s="2245" t="s">
        <v>21</v>
      </c>
      <c r="J92" s="2245">
        <v>661829</v>
      </c>
      <c r="K92" s="2245">
        <v>4658154</v>
      </c>
      <c r="L92" s="205">
        <v>6176793</v>
      </c>
      <c r="M92" s="472" t="s">
        <v>2106</v>
      </c>
    </row>
    <row r="93" spans="1:13" ht="15" customHeight="1">
      <c r="A93" s="860" t="s">
        <v>7</v>
      </c>
      <c r="B93" s="865" t="s">
        <v>324</v>
      </c>
      <c r="C93" s="836">
        <v>30356731</v>
      </c>
      <c r="D93" s="837">
        <v>24301823</v>
      </c>
      <c r="E93" s="837">
        <v>23261151</v>
      </c>
      <c r="F93" s="837" t="s">
        <v>21</v>
      </c>
      <c r="G93" s="837">
        <v>23261151</v>
      </c>
      <c r="H93" s="837">
        <v>620505</v>
      </c>
      <c r="I93" s="837" t="s">
        <v>21</v>
      </c>
      <c r="J93" s="837">
        <v>620505</v>
      </c>
      <c r="K93" s="837">
        <v>420167</v>
      </c>
      <c r="L93" s="838">
        <v>6054908</v>
      </c>
      <c r="M93" s="1631" t="s">
        <v>2107</v>
      </c>
    </row>
    <row r="94" spans="1:13" ht="10" customHeight="1"/>
    <row r="95" spans="1:13">
      <c r="A95" s="35" t="s">
        <v>2142</v>
      </c>
    </row>
    <row r="96" spans="1:13">
      <c r="A96" s="604" t="s">
        <v>2143</v>
      </c>
    </row>
    <row r="100" spans="1:2">
      <c r="A100" s="35" t="s">
        <v>2144</v>
      </c>
      <c r="B100" s="604" t="s">
        <v>2144</v>
      </c>
    </row>
    <row r="102" spans="1:2">
      <c r="A102" s="35" t="s">
        <v>2145</v>
      </c>
    </row>
    <row r="103" spans="1:2">
      <c r="A103" s="604" t="s">
        <v>2143</v>
      </c>
    </row>
  </sheetData>
  <mergeCells count="5">
    <mergeCell ref="A2:B2"/>
    <mergeCell ref="C2:D2"/>
    <mergeCell ref="J2:K2"/>
    <mergeCell ref="L2:M2"/>
    <mergeCell ref="A11:A12"/>
  </mergeCells>
  <phoneticPr fontId="94"/>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C1A35-B885-40E4-A3B6-569C22C461CC}">
  <dimension ref="A1:N97"/>
  <sheetViews>
    <sheetView zoomScaleNormal="100" zoomScaleSheetLayoutView="70" workbookViewId="0"/>
  </sheetViews>
  <sheetFormatPr defaultColWidth="9" defaultRowHeight="13"/>
  <cols>
    <col min="1" max="1" width="30.36328125" style="35" customWidth="1"/>
    <col min="2" max="2" width="11.36328125" style="35" customWidth="1"/>
    <col min="3" max="7" width="19.6328125" style="35" customWidth="1"/>
    <col min="8" max="10" width="22.08984375" style="35" customWidth="1"/>
    <col min="11" max="12" width="20.6328125" style="35" customWidth="1"/>
    <col min="13" max="13" width="32.90625" style="35" customWidth="1"/>
    <col min="14" max="16384" width="9" style="35"/>
  </cols>
  <sheetData>
    <row r="1" spans="1:14" s="422" customFormat="1" ht="15" customHeight="1">
      <c r="A1" s="366" t="s">
        <v>636</v>
      </c>
      <c r="B1" s="904"/>
      <c r="L1" s="904"/>
      <c r="M1" s="369" t="s">
        <v>922</v>
      </c>
    </row>
    <row r="2" spans="1:14" ht="15" customHeight="1">
      <c r="A2" s="2764">
        <v>43070</v>
      </c>
      <c r="B2" s="2764"/>
      <c r="C2" s="2775">
        <v>43070</v>
      </c>
      <c r="D2" s="2775"/>
      <c r="E2" s="2775"/>
      <c r="J2" s="2766">
        <v>43070</v>
      </c>
      <c r="K2" s="2766"/>
      <c r="L2" s="2778">
        <v>43070</v>
      </c>
      <c r="M2" s="2778"/>
      <c r="N2" s="2254"/>
    </row>
    <row r="3" spans="1:14" ht="13" customHeight="1"/>
    <row r="4" spans="1:14" ht="13" customHeight="1"/>
    <row r="5" spans="1:14" ht="13" customHeight="1"/>
    <row r="6" spans="1:14" ht="13" customHeight="1"/>
    <row r="7" spans="1:14" s="14" customFormat="1" ht="17.5">
      <c r="A7" s="372" t="s">
        <v>314</v>
      </c>
      <c r="B7" s="866"/>
      <c r="C7" s="848"/>
      <c r="D7" s="867"/>
      <c r="E7" s="867"/>
      <c r="F7" s="867"/>
      <c r="G7" s="867"/>
    </row>
    <row r="8" spans="1:14" ht="8.15" customHeight="1">
      <c r="C8" s="868" t="s">
        <v>731</v>
      </c>
    </row>
    <row r="9" spans="1:14" s="14" customFormat="1" ht="18.75" customHeight="1">
      <c r="A9" s="417"/>
      <c r="B9" s="1227"/>
      <c r="C9" s="2072" t="s">
        <v>923</v>
      </c>
      <c r="D9" s="2779" t="s">
        <v>1317</v>
      </c>
      <c r="E9" s="2779"/>
      <c r="F9" s="2780"/>
      <c r="G9" s="2780"/>
      <c r="H9" s="377" t="s">
        <v>753</v>
      </c>
      <c r="I9" s="417" t="s">
        <v>753</v>
      </c>
      <c r="J9" s="377" t="s">
        <v>753</v>
      </c>
      <c r="K9" s="377" t="s">
        <v>753</v>
      </c>
      <c r="L9" s="437"/>
      <c r="M9" s="501"/>
    </row>
    <row r="10" spans="1:14" s="14" customFormat="1" ht="15.75" customHeight="1">
      <c r="B10" s="909" t="s">
        <v>316</v>
      </c>
      <c r="C10" s="2072" t="s">
        <v>287</v>
      </c>
      <c r="D10" s="1999" t="s">
        <v>923</v>
      </c>
      <c r="E10" s="1228" t="s">
        <v>2146</v>
      </c>
      <c r="F10" s="417"/>
      <c r="G10" s="417"/>
      <c r="H10" s="377"/>
      <c r="I10" s="417"/>
      <c r="J10" s="377"/>
      <c r="K10" s="437"/>
      <c r="L10" s="386"/>
      <c r="M10" s="448"/>
    </row>
    <row r="11" spans="1:14" s="14" customFormat="1" ht="15.75" customHeight="1">
      <c r="A11" s="2777" t="s">
        <v>315</v>
      </c>
      <c r="B11" s="2240"/>
      <c r="C11" s="852"/>
      <c r="D11" s="448" t="s">
        <v>2115</v>
      </c>
      <c r="E11" s="2229" t="s">
        <v>2147</v>
      </c>
      <c r="F11" s="1905"/>
      <c r="G11" s="1230"/>
      <c r="H11" s="2229" t="s">
        <v>924</v>
      </c>
      <c r="I11" s="1905" t="s">
        <v>2115</v>
      </c>
      <c r="J11" s="1230"/>
      <c r="K11" s="1999" t="s">
        <v>699</v>
      </c>
      <c r="L11" s="850" t="s">
        <v>921</v>
      </c>
      <c r="M11" s="448"/>
    </row>
    <row r="12" spans="1:14" s="14" customFormat="1" ht="15.75" customHeight="1">
      <c r="A12" s="2777"/>
      <c r="B12" s="2240"/>
      <c r="C12" s="448"/>
      <c r="D12" s="448"/>
      <c r="E12" s="389" t="s">
        <v>2148</v>
      </c>
      <c r="F12" s="1580" t="s">
        <v>925</v>
      </c>
      <c r="G12" s="1580" t="s">
        <v>263</v>
      </c>
      <c r="H12" s="389" t="s">
        <v>2115</v>
      </c>
      <c r="I12" s="1580" t="s">
        <v>926</v>
      </c>
      <c r="J12" s="2229" t="s">
        <v>927</v>
      </c>
      <c r="K12" s="389" t="s">
        <v>2115</v>
      </c>
      <c r="L12" s="383"/>
      <c r="M12" s="852" t="s">
        <v>2118</v>
      </c>
    </row>
    <row r="13" spans="1:14" s="14" customFormat="1" ht="15.75" customHeight="1">
      <c r="B13" s="383" t="s">
        <v>2119</v>
      </c>
      <c r="C13" s="448"/>
      <c r="D13" s="448"/>
      <c r="E13" s="389" t="s">
        <v>2149</v>
      </c>
      <c r="F13" s="383"/>
      <c r="G13" s="383"/>
      <c r="H13" s="389" t="s">
        <v>2150</v>
      </c>
      <c r="I13" s="869"/>
      <c r="J13" s="383"/>
      <c r="K13" s="389" t="s">
        <v>2151</v>
      </c>
      <c r="L13" s="383" t="s">
        <v>2127</v>
      </c>
      <c r="M13" s="448"/>
    </row>
    <row r="14" spans="1:14" s="14" customFormat="1" ht="15.75" customHeight="1">
      <c r="A14" s="121"/>
      <c r="B14" s="2235"/>
      <c r="C14" s="448"/>
      <c r="D14" s="448"/>
      <c r="E14" s="448"/>
      <c r="F14" s="393" t="s">
        <v>2152</v>
      </c>
      <c r="G14" s="393" t="s">
        <v>205</v>
      </c>
      <c r="H14" s="448"/>
      <c r="I14" s="383" t="s">
        <v>2153</v>
      </c>
      <c r="J14" s="383" t="s">
        <v>205</v>
      </c>
      <c r="K14" s="448"/>
      <c r="L14" s="448"/>
      <c r="M14" s="453"/>
    </row>
    <row r="15" spans="1:14" ht="18.75" customHeight="1">
      <c r="A15" s="855" t="s">
        <v>317</v>
      </c>
      <c r="B15" s="858" t="s">
        <v>2128</v>
      </c>
      <c r="C15" s="66">
        <v>8112264</v>
      </c>
      <c r="D15" s="2244">
        <v>6397668</v>
      </c>
      <c r="E15" s="2244">
        <v>5179525</v>
      </c>
      <c r="F15" s="2244">
        <v>4477574</v>
      </c>
      <c r="G15" s="2244">
        <v>701951</v>
      </c>
      <c r="H15" s="2244">
        <v>384099</v>
      </c>
      <c r="I15" s="2244">
        <v>328007</v>
      </c>
      <c r="J15" s="2244">
        <v>56092</v>
      </c>
      <c r="K15" s="2244">
        <v>834043</v>
      </c>
      <c r="L15" s="199">
        <v>1714596</v>
      </c>
      <c r="M15" s="472" t="s">
        <v>2129</v>
      </c>
    </row>
    <row r="16" spans="1:14" ht="15" customHeight="1">
      <c r="A16" s="857"/>
      <c r="B16" s="858"/>
      <c r="C16" s="75"/>
      <c r="D16" s="2245"/>
      <c r="E16" s="2245"/>
      <c r="F16" s="2245"/>
      <c r="G16" s="2245"/>
      <c r="H16" s="2245"/>
      <c r="I16" s="2245"/>
      <c r="J16" s="2245"/>
      <c r="K16" s="2245"/>
      <c r="L16" s="205"/>
      <c r="M16" s="472" t="s">
        <v>2130</v>
      </c>
    </row>
    <row r="17" spans="1:13" ht="15.75" customHeight="1">
      <c r="A17" s="855" t="s">
        <v>296</v>
      </c>
      <c r="B17" s="858" t="s">
        <v>2131</v>
      </c>
      <c r="C17" s="75">
        <v>1641059</v>
      </c>
      <c r="D17" s="2245">
        <v>1511875</v>
      </c>
      <c r="E17" s="2245">
        <v>952551</v>
      </c>
      <c r="F17" s="2245">
        <v>918831</v>
      </c>
      <c r="G17" s="2245">
        <v>33720</v>
      </c>
      <c r="H17" s="2245">
        <v>242642</v>
      </c>
      <c r="I17" s="2245">
        <v>237298</v>
      </c>
      <c r="J17" s="2245">
        <v>5344</v>
      </c>
      <c r="K17" s="2245">
        <v>316682</v>
      </c>
      <c r="L17" s="205">
        <v>129185</v>
      </c>
      <c r="M17" s="472" t="s">
        <v>2132</v>
      </c>
    </row>
    <row r="18" spans="1:13" ht="15" customHeight="1">
      <c r="A18" s="857"/>
      <c r="B18" s="858"/>
      <c r="C18" s="75"/>
      <c r="D18" s="2245"/>
      <c r="E18" s="2245"/>
      <c r="F18" s="2245"/>
      <c r="G18" s="2245"/>
      <c r="H18" s="2245"/>
      <c r="I18" s="2245"/>
      <c r="J18" s="2245"/>
      <c r="K18" s="2245"/>
      <c r="L18" s="205"/>
      <c r="M18" s="472" t="s">
        <v>2130</v>
      </c>
    </row>
    <row r="19" spans="1:13" ht="15.75" customHeight="1">
      <c r="A19" s="484" t="s">
        <v>2154</v>
      </c>
      <c r="B19" s="858" t="s">
        <v>2131</v>
      </c>
      <c r="C19" s="82">
        <v>301</v>
      </c>
      <c r="D19" s="2246">
        <v>210</v>
      </c>
      <c r="E19" s="2246">
        <v>132</v>
      </c>
      <c r="F19" s="2246" t="s">
        <v>22</v>
      </c>
      <c r="G19" s="2246">
        <v>132</v>
      </c>
      <c r="H19" s="2246">
        <v>22</v>
      </c>
      <c r="I19" s="2246" t="s">
        <v>22</v>
      </c>
      <c r="J19" s="2246">
        <v>22</v>
      </c>
      <c r="K19" s="2246">
        <v>56</v>
      </c>
      <c r="L19" s="208">
        <v>91</v>
      </c>
      <c r="M19" s="146" t="s">
        <v>2155</v>
      </c>
    </row>
    <row r="20" spans="1:13" ht="15.75" customHeight="1">
      <c r="A20" s="484" t="s">
        <v>297</v>
      </c>
      <c r="B20" s="858" t="s">
        <v>2091</v>
      </c>
      <c r="C20" s="82">
        <v>23594</v>
      </c>
      <c r="D20" s="2246">
        <v>9951</v>
      </c>
      <c r="E20" s="2246">
        <v>2617</v>
      </c>
      <c r="F20" s="2246">
        <v>2276</v>
      </c>
      <c r="G20" s="2246">
        <v>341</v>
      </c>
      <c r="H20" s="2246">
        <v>211</v>
      </c>
      <c r="I20" s="2246" t="s">
        <v>21</v>
      </c>
      <c r="J20" s="2246">
        <v>211</v>
      </c>
      <c r="K20" s="2246">
        <v>7123</v>
      </c>
      <c r="L20" s="208">
        <v>13643</v>
      </c>
      <c r="M20" s="146" t="s">
        <v>2092</v>
      </c>
    </row>
    <row r="21" spans="1:13" ht="15.75" customHeight="1">
      <c r="A21" s="484" t="s">
        <v>298</v>
      </c>
      <c r="B21" s="858" t="s">
        <v>2093</v>
      </c>
      <c r="C21" s="82">
        <v>12750</v>
      </c>
      <c r="D21" s="2246">
        <v>7788</v>
      </c>
      <c r="E21" s="2246">
        <v>6413</v>
      </c>
      <c r="F21" s="2246">
        <v>2085</v>
      </c>
      <c r="G21" s="2246">
        <v>4328</v>
      </c>
      <c r="H21" s="2246">
        <v>29</v>
      </c>
      <c r="I21" s="2246" t="s">
        <v>21</v>
      </c>
      <c r="J21" s="2246">
        <v>29</v>
      </c>
      <c r="K21" s="2246">
        <v>1346</v>
      </c>
      <c r="L21" s="208">
        <v>4962</v>
      </c>
      <c r="M21" s="146" t="s">
        <v>1667</v>
      </c>
    </row>
    <row r="22" spans="1:13" ht="15.75" customHeight="1">
      <c r="A22" s="484" t="s">
        <v>299</v>
      </c>
      <c r="B22" s="858" t="s">
        <v>2093</v>
      </c>
      <c r="C22" s="82">
        <v>438782</v>
      </c>
      <c r="D22" s="2246">
        <v>415837</v>
      </c>
      <c r="E22" s="2246">
        <v>45180</v>
      </c>
      <c r="F22" s="2246">
        <v>21309</v>
      </c>
      <c r="G22" s="2246">
        <v>23871</v>
      </c>
      <c r="H22" s="2246">
        <v>219725</v>
      </c>
      <c r="I22" s="2246">
        <v>218576</v>
      </c>
      <c r="J22" s="2246">
        <v>1149</v>
      </c>
      <c r="K22" s="2246">
        <v>150932</v>
      </c>
      <c r="L22" s="208">
        <v>22945</v>
      </c>
      <c r="M22" s="479" t="s">
        <v>2095</v>
      </c>
    </row>
    <row r="23" spans="1:13" ht="15.75" customHeight="1">
      <c r="A23" s="1565" t="s">
        <v>614</v>
      </c>
      <c r="B23" s="858" t="s">
        <v>2093</v>
      </c>
      <c r="C23" s="82">
        <v>26904</v>
      </c>
      <c r="D23" s="2246">
        <v>21994</v>
      </c>
      <c r="E23" s="2246">
        <v>7059</v>
      </c>
      <c r="F23" s="2246">
        <v>5058</v>
      </c>
      <c r="G23" s="2246">
        <v>2001</v>
      </c>
      <c r="H23" s="2246">
        <v>1048</v>
      </c>
      <c r="I23" s="2246" t="s">
        <v>21</v>
      </c>
      <c r="J23" s="2246">
        <v>1048</v>
      </c>
      <c r="K23" s="2246">
        <v>13887</v>
      </c>
      <c r="L23" s="208">
        <v>4910</v>
      </c>
      <c r="M23" s="479" t="s">
        <v>2096</v>
      </c>
    </row>
    <row r="24" spans="1:13" ht="15.75" customHeight="1">
      <c r="A24" s="1565" t="s">
        <v>615</v>
      </c>
      <c r="B24" s="858" t="s">
        <v>2093</v>
      </c>
      <c r="C24" s="82">
        <v>411878</v>
      </c>
      <c r="D24" s="2246">
        <v>393843</v>
      </c>
      <c r="E24" s="2246">
        <v>38121</v>
      </c>
      <c r="F24" s="2246">
        <v>16251</v>
      </c>
      <c r="G24" s="2246">
        <v>21870</v>
      </c>
      <c r="H24" s="2246">
        <v>218677</v>
      </c>
      <c r="I24" s="2246">
        <v>218576</v>
      </c>
      <c r="J24" s="2246">
        <v>101</v>
      </c>
      <c r="K24" s="2246">
        <v>137045</v>
      </c>
      <c r="L24" s="208">
        <v>18035</v>
      </c>
      <c r="M24" s="479" t="s">
        <v>2097</v>
      </c>
    </row>
    <row r="25" spans="1:13" ht="15.75" customHeight="1">
      <c r="A25" s="484" t="s">
        <v>302</v>
      </c>
      <c r="B25" s="858" t="s">
        <v>2093</v>
      </c>
      <c r="C25" s="82">
        <v>245104</v>
      </c>
      <c r="D25" s="2246">
        <v>245104</v>
      </c>
      <c r="E25" s="2246">
        <v>232086</v>
      </c>
      <c r="F25" s="2246">
        <v>229748</v>
      </c>
      <c r="G25" s="2246">
        <v>2338</v>
      </c>
      <c r="H25" s="2246" t="s">
        <v>21</v>
      </c>
      <c r="I25" s="2246" t="s">
        <v>21</v>
      </c>
      <c r="J25" s="2246" t="s">
        <v>21</v>
      </c>
      <c r="K25" s="2246">
        <v>13018</v>
      </c>
      <c r="L25" s="208" t="s">
        <v>21</v>
      </c>
      <c r="M25" s="479" t="s">
        <v>1673</v>
      </c>
    </row>
    <row r="26" spans="1:13" ht="15.75" customHeight="1">
      <c r="A26" s="484" t="s">
        <v>303</v>
      </c>
      <c r="B26" s="827" t="s">
        <v>2098</v>
      </c>
      <c r="C26" s="82">
        <v>17702</v>
      </c>
      <c r="D26" s="2246">
        <v>3498</v>
      </c>
      <c r="E26" s="2246">
        <v>5</v>
      </c>
      <c r="F26" s="2246" t="s">
        <v>21</v>
      </c>
      <c r="G26" s="2246">
        <v>5</v>
      </c>
      <c r="H26" s="2246">
        <v>3486</v>
      </c>
      <c r="I26" s="2246">
        <v>494</v>
      </c>
      <c r="J26" s="2246">
        <v>2992</v>
      </c>
      <c r="K26" s="2246">
        <v>7</v>
      </c>
      <c r="L26" s="208">
        <v>14204</v>
      </c>
      <c r="M26" s="146" t="s">
        <v>1675</v>
      </c>
    </row>
    <row r="27" spans="1:13" ht="15.75" customHeight="1">
      <c r="A27" s="484" t="s">
        <v>1519</v>
      </c>
      <c r="B27" s="858" t="s">
        <v>2093</v>
      </c>
      <c r="C27" s="82">
        <v>762351</v>
      </c>
      <c r="D27" s="2246">
        <v>700724</v>
      </c>
      <c r="E27" s="2246">
        <v>594384</v>
      </c>
      <c r="F27" s="2246">
        <v>594384</v>
      </c>
      <c r="G27" s="2246" t="s">
        <v>21</v>
      </c>
      <c r="H27" s="2246" t="s">
        <v>21</v>
      </c>
      <c r="I27" s="2246" t="s">
        <v>21</v>
      </c>
      <c r="J27" s="2246" t="s">
        <v>21</v>
      </c>
      <c r="K27" s="2246">
        <v>106340</v>
      </c>
      <c r="L27" s="208">
        <v>61627</v>
      </c>
      <c r="M27" s="479" t="s">
        <v>1679</v>
      </c>
    </row>
    <row r="28" spans="1:13" ht="15.75" customHeight="1">
      <c r="A28" s="484" t="s">
        <v>1520</v>
      </c>
      <c r="B28" s="858" t="s">
        <v>2093</v>
      </c>
      <c r="C28" s="82" t="s">
        <v>21</v>
      </c>
      <c r="D28" s="2246" t="s">
        <v>21</v>
      </c>
      <c r="E28" s="2246" t="s">
        <v>21</v>
      </c>
      <c r="F28" s="2246" t="s">
        <v>21</v>
      </c>
      <c r="G28" s="2246" t="s">
        <v>21</v>
      </c>
      <c r="H28" s="2246" t="s">
        <v>21</v>
      </c>
      <c r="I28" s="2246" t="s">
        <v>21</v>
      </c>
      <c r="J28" s="2246" t="s">
        <v>21</v>
      </c>
      <c r="K28" s="2246" t="s">
        <v>21</v>
      </c>
      <c r="L28" s="208" t="s">
        <v>21</v>
      </c>
      <c r="M28" s="825" t="s">
        <v>2100</v>
      </c>
    </row>
    <row r="29" spans="1:13" ht="15.75" customHeight="1">
      <c r="A29" s="824" t="s">
        <v>305</v>
      </c>
      <c r="B29" s="827" t="s">
        <v>1681</v>
      </c>
      <c r="C29" s="82">
        <v>245746</v>
      </c>
      <c r="D29" s="2246">
        <v>225928</v>
      </c>
      <c r="E29" s="2246">
        <v>177894</v>
      </c>
      <c r="F29" s="2246">
        <v>177100</v>
      </c>
      <c r="G29" s="2246">
        <v>794</v>
      </c>
      <c r="H29" s="2246" t="s">
        <v>21</v>
      </c>
      <c r="I29" s="2246" t="s">
        <v>21</v>
      </c>
      <c r="J29" s="2246" t="s">
        <v>21</v>
      </c>
      <c r="K29" s="2246">
        <v>48034</v>
      </c>
      <c r="L29" s="208">
        <v>19818</v>
      </c>
      <c r="M29" s="825" t="s">
        <v>2101</v>
      </c>
    </row>
    <row r="30" spans="1:13" ht="13" customHeight="1">
      <c r="A30" s="857"/>
      <c r="B30" s="858"/>
      <c r="C30" s="75"/>
      <c r="D30" s="2245"/>
      <c r="E30" s="2245"/>
      <c r="F30" s="2245"/>
      <c r="G30" s="2245"/>
      <c r="H30" s="2245"/>
      <c r="I30" s="2245"/>
      <c r="J30" s="2245"/>
      <c r="K30" s="2245"/>
      <c r="L30" s="205"/>
      <c r="M30" s="479"/>
    </row>
    <row r="31" spans="1:13" ht="15.75" customHeight="1">
      <c r="A31" s="855" t="s">
        <v>320</v>
      </c>
      <c r="B31" s="858" t="s">
        <v>2093</v>
      </c>
      <c r="C31" s="75">
        <v>4241478</v>
      </c>
      <c r="D31" s="2245">
        <v>4144193</v>
      </c>
      <c r="E31" s="2245">
        <v>3594893</v>
      </c>
      <c r="F31" s="2245">
        <v>3558743</v>
      </c>
      <c r="G31" s="2245">
        <v>36150</v>
      </c>
      <c r="H31" s="2245">
        <v>95423</v>
      </c>
      <c r="I31" s="2245">
        <v>90709</v>
      </c>
      <c r="J31" s="2245">
        <v>4714</v>
      </c>
      <c r="K31" s="2245">
        <v>453877</v>
      </c>
      <c r="L31" s="205">
        <v>97285</v>
      </c>
      <c r="M31" s="472" t="s">
        <v>1683</v>
      </c>
    </row>
    <row r="32" spans="1:13" ht="15" customHeight="1">
      <c r="A32" s="857"/>
      <c r="B32" s="858"/>
      <c r="C32" s="75"/>
      <c r="D32" s="2245"/>
      <c r="E32" s="2245"/>
      <c r="F32" s="2245"/>
      <c r="G32" s="2245"/>
      <c r="H32" s="2245"/>
      <c r="I32" s="2245"/>
      <c r="J32" s="2245"/>
      <c r="K32" s="2245"/>
      <c r="L32" s="205"/>
      <c r="M32" s="472" t="s">
        <v>1836</v>
      </c>
    </row>
    <row r="33" spans="1:13" ht="15.75" customHeight="1">
      <c r="A33" s="484" t="s">
        <v>10</v>
      </c>
      <c r="B33" s="827" t="s">
        <v>2098</v>
      </c>
      <c r="C33" s="82">
        <v>5142770</v>
      </c>
      <c r="D33" s="2246">
        <v>5115862</v>
      </c>
      <c r="E33" s="2246">
        <v>4939893</v>
      </c>
      <c r="F33" s="2246">
        <v>4930946</v>
      </c>
      <c r="G33" s="2246">
        <v>8947</v>
      </c>
      <c r="H33" s="2246" t="s">
        <v>21</v>
      </c>
      <c r="I33" s="2246" t="s">
        <v>21</v>
      </c>
      <c r="J33" s="2246" t="s">
        <v>21</v>
      </c>
      <c r="K33" s="2246">
        <v>175969</v>
      </c>
      <c r="L33" s="208">
        <v>26908</v>
      </c>
      <c r="M33" s="146" t="s">
        <v>1684</v>
      </c>
    </row>
    <row r="34" spans="1:13" ht="15.75" customHeight="1">
      <c r="A34" s="484" t="s">
        <v>11</v>
      </c>
      <c r="B34" s="858" t="s">
        <v>2093</v>
      </c>
      <c r="C34" s="82">
        <v>206662</v>
      </c>
      <c r="D34" s="2246">
        <v>137111</v>
      </c>
      <c r="E34" s="2246">
        <v>1971</v>
      </c>
      <c r="F34" s="2246">
        <v>1971</v>
      </c>
      <c r="G34" s="2246" t="s">
        <v>21</v>
      </c>
      <c r="H34" s="2246" t="s">
        <v>21</v>
      </c>
      <c r="I34" s="2246" t="s">
        <v>21</v>
      </c>
      <c r="J34" s="2246" t="s">
        <v>21</v>
      </c>
      <c r="K34" s="2246">
        <v>135140</v>
      </c>
      <c r="L34" s="208">
        <v>69551</v>
      </c>
      <c r="M34" s="146" t="s">
        <v>1685</v>
      </c>
    </row>
    <row r="35" spans="1:13" ht="18">
      <c r="A35" s="484" t="s">
        <v>325</v>
      </c>
      <c r="B35" s="395" t="s">
        <v>1676</v>
      </c>
      <c r="C35" s="82">
        <v>244459</v>
      </c>
      <c r="D35" s="2246">
        <v>244459</v>
      </c>
      <c r="E35" s="2246">
        <v>1860</v>
      </c>
      <c r="F35" s="2246" t="s">
        <v>21</v>
      </c>
      <c r="G35" s="2246">
        <v>1860</v>
      </c>
      <c r="H35" s="2246" t="s">
        <v>21</v>
      </c>
      <c r="I35" s="2246" t="s">
        <v>21</v>
      </c>
      <c r="J35" s="2246" t="s">
        <v>21</v>
      </c>
      <c r="K35" s="2246">
        <v>242599</v>
      </c>
      <c r="L35" s="208" t="s">
        <v>21</v>
      </c>
      <c r="M35" s="146" t="s">
        <v>1688</v>
      </c>
    </row>
    <row r="36" spans="1:13" ht="15.75" customHeight="1">
      <c r="A36" s="484" t="s">
        <v>12</v>
      </c>
      <c r="B36" s="858" t="s">
        <v>2093</v>
      </c>
      <c r="C36" s="82">
        <v>53690</v>
      </c>
      <c r="D36" s="2246">
        <v>53690</v>
      </c>
      <c r="E36" s="2246">
        <v>731</v>
      </c>
      <c r="F36" s="2246" t="s">
        <v>21</v>
      </c>
      <c r="G36" s="2246">
        <v>731</v>
      </c>
      <c r="H36" s="2246" t="s">
        <v>21</v>
      </c>
      <c r="I36" s="2246" t="s">
        <v>21</v>
      </c>
      <c r="J36" s="2246" t="s">
        <v>21</v>
      </c>
      <c r="K36" s="2246">
        <v>52959</v>
      </c>
      <c r="L36" s="208" t="s">
        <v>21</v>
      </c>
      <c r="M36" s="479" t="s">
        <v>1689</v>
      </c>
    </row>
    <row r="37" spans="1:13" ht="15.75" customHeight="1">
      <c r="A37" s="484" t="s">
        <v>13</v>
      </c>
      <c r="B37" s="858" t="s">
        <v>2093</v>
      </c>
      <c r="C37" s="82">
        <v>232368</v>
      </c>
      <c r="D37" s="2246">
        <v>232368</v>
      </c>
      <c r="E37" s="2246">
        <v>37903</v>
      </c>
      <c r="F37" s="2246" t="s">
        <v>21</v>
      </c>
      <c r="G37" s="2246">
        <v>37903</v>
      </c>
      <c r="H37" s="2246" t="s">
        <v>21</v>
      </c>
      <c r="I37" s="2246" t="s">
        <v>21</v>
      </c>
      <c r="J37" s="2246" t="s">
        <v>21</v>
      </c>
      <c r="K37" s="2246">
        <v>194465</v>
      </c>
      <c r="L37" s="208" t="s">
        <v>21</v>
      </c>
      <c r="M37" s="146" t="s">
        <v>1690</v>
      </c>
    </row>
    <row r="38" spans="1:13" ht="15.75" customHeight="1">
      <c r="A38" s="484" t="s">
        <v>14</v>
      </c>
      <c r="B38" s="858" t="s">
        <v>2093</v>
      </c>
      <c r="C38" s="82">
        <v>13794</v>
      </c>
      <c r="D38" s="2246">
        <v>13276</v>
      </c>
      <c r="E38" s="2246" t="s">
        <v>21</v>
      </c>
      <c r="F38" s="2246" t="s">
        <v>21</v>
      </c>
      <c r="G38" s="2246" t="s">
        <v>21</v>
      </c>
      <c r="H38" s="2246" t="s">
        <v>21</v>
      </c>
      <c r="I38" s="2246" t="s">
        <v>21</v>
      </c>
      <c r="J38" s="2246" t="s">
        <v>21</v>
      </c>
      <c r="K38" s="2246">
        <v>13276</v>
      </c>
      <c r="L38" s="208">
        <v>518</v>
      </c>
      <c r="M38" s="146" t="s">
        <v>1691</v>
      </c>
    </row>
    <row r="39" spans="1:13" ht="15.75" customHeight="1">
      <c r="A39" s="484" t="s">
        <v>15</v>
      </c>
      <c r="B39" s="858" t="s">
        <v>2093</v>
      </c>
      <c r="C39" s="82">
        <v>41271</v>
      </c>
      <c r="D39" s="2246">
        <v>41271</v>
      </c>
      <c r="E39" s="2246" t="s">
        <v>21</v>
      </c>
      <c r="F39" s="2246" t="s">
        <v>21</v>
      </c>
      <c r="G39" s="2246" t="s">
        <v>21</v>
      </c>
      <c r="H39" s="2246">
        <v>33879</v>
      </c>
      <c r="I39" s="2246">
        <v>33879</v>
      </c>
      <c r="J39" s="2246" t="s">
        <v>21</v>
      </c>
      <c r="K39" s="2246">
        <v>7392</v>
      </c>
      <c r="L39" s="208" t="s">
        <v>21</v>
      </c>
      <c r="M39" s="479" t="s">
        <v>1692</v>
      </c>
    </row>
    <row r="40" spans="1:13" ht="15.75" customHeight="1">
      <c r="A40" s="484" t="s">
        <v>307</v>
      </c>
      <c r="B40" s="858" t="s">
        <v>2098</v>
      </c>
      <c r="C40" s="82">
        <v>5987</v>
      </c>
      <c r="D40" s="2246">
        <v>5987</v>
      </c>
      <c r="E40" s="2246" t="s">
        <v>21</v>
      </c>
      <c r="F40" s="2246" t="s">
        <v>21</v>
      </c>
      <c r="G40" s="2246" t="s">
        <v>21</v>
      </c>
      <c r="H40" s="2246">
        <v>427</v>
      </c>
      <c r="I40" s="2246" t="s">
        <v>21</v>
      </c>
      <c r="J40" s="2246">
        <v>427</v>
      </c>
      <c r="K40" s="2246">
        <v>5560</v>
      </c>
      <c r="L40" s="208" t="s">
        <v>21</v>
      </c>
      <c r="M40" s="479" t="s">
        <v>1907</v>
      </c>
    </row>
    <row r="41" spans="1:13" ht="15.75" customHeight="1">
      <c r="A41" s="484" t="s">
        <v>308</v>
      </c>
      <c r="B41" s="395" t="s">
        <v>1676</v>
      </c>
      <c r="C41" s="82">
        <v>85378</v>
      </c>
      <c r="D41" s="2246">
        <v>73200</v>
      </c>
      <c r="E41" s="2246">
        <v>17482</v>
      </c>
      <c r="F41" s="2246">
        <v>5302</v>
      </c>
      <c r="G41" s="2246">
        <v>12180</v>
      </c>
      <c r="H41" s="2246">
        <v>47967</v>
      </c>
      <c r="I41" s="2246">
        <v>44233</v>
      </c>
      <c r="J41" s="2246">
        <v>3734</v>
      </c>
      <c r="K41" s="2246">
        <v>7751</v>
      </c>
      <c r="L41" s="208">
        <v>12178</v>
      </c>
      <c r="M41" s="479" t="s">
        <v>1695</v>
      </c>
    </row>
    <row r="42" spans="1:13" ht="15.75" customHeight="1">
      <c r="A42" s="859" t="s">
        <v>309</v>
      </c>
      <c r="B42" s="858" t="s">
        <v>2093</v>
      </c>
      <c r="C42" s="82">
        <v>93364</v>
      </c>
      <c r="D42" s="2246">
        <v>80543</v>
      </c>
      <c r="E42" s="2246">
        <v>19031</v>
      </c>
      <c r="F42" s="2246">
        <v>5806</v>
      </c>
      <c r="G42" s="2246">
        <v>13225</v>
      </c>
      <c r="H42" s="2246">
        <v>53426</v>
      </c>
      <c r="I42" s="2246">
        <v>49555</v>
      </c>
      <c r="J42" s="2246">
        <v>3871</v>
      </c>
      <c r="K42" s="2246">
        <v>8086</v>
      </c>
      <c r="L42" s="208">
        <v>12821</v>
      </c>
      <c r="M42" s="479" t="s">
        <v>1697</v>
      </c>
    </row>
    <row r="43" spans="1:13" ht="15.75" customHeight="1">
      <c r="A43" s="859" t="s">
        <v>637</v>
      </c>
      <c r="B43" s="267" t="s">
        <v>1698</v>
      </c>
      <c r="C43" s="82">
        <v>2738</v>
      </c>
      <c r="D43" s="2246">
        <v>2738</v>
      </c>
      <c r="E43" s="2246">
        <v>2738</v>
      </c>
      <c r="F43" s="2246">
        <v>2738</v>
      </c>
      <c r="G43" s="2246" t="s">
        <v>21</v>
      </c>
      <c r="H43" s="2246" t="s">
        <v>21</v>
      </c>
      <c r="I43" s="2246" t="s">
        <v>21</v>
      </c>
      <c r="J43" s="2246" t="s">
        <v>21</v>
      </c>
      <c r="K43" s="2246" t="s">
        <v>21</v>
      </c>
      <c r="L43" s="208" t="s">
        <v>21</v>
      </c>
      <c r="M43" s="277" t="s">
        <v>1898</v>
      </c>
    </row>
    <row r="44" spans="1:13" ht="15.75" customHeight="1">
      <c r="A44" s="484" t="s">
        <v>19</v>
      </c>
      <c r="B44" s="827" t="s">
        <v>2098</v>
      </c>
      <c r="C44" s="82">
        <v>66198</v>
      </c>
      <c r="D44" s="2246">
        <v>66198</v>
      </c>
      <c r="E44" s="2246">
        <v>66198</v>
      </c>
      <c r="F44" s="2246">
        <v>65953</v>
      </c>
      <c r="G44" s="2246">
        <v>245</v>
      </c>
      <c r="H44" s="2246" t="s">
        <v>21</v>
      </c>
      <c r="I44" s="2246" t="s">
        <v>21</v>
      </c>
      <c r="J44" s="2246" t="s">
        <v>21</v>
      </c>
      <c r="K44" s="2246" t="s">
        <v>21</v>
      </c>
      <c r="L44" s="208" t="s">
        <v>21</v>
      </c>
      <c r="M44" s="146" t="s">
        <v>1863</v>
      </c>
    </row>
    <row r="45" spans="1:13" ht="15.75" customHeight="1">
      <c r="A45" s="859" t="s">
        <v>88</v>
      </c>
      <c r="B45" s="858" t="s">
        <v>2093</v>
      </c>
      <c r="C45" s="82">
        <v>321774</v>
      </c>
      <c r="D45" s="2246">
        <v>304801</v>
      </c>
      <c r="E45" s="2246">
        <v>296211</v>
      </c>
      <c r="F45" s="2246">
        <v>287444</v>
      </c>
      <c r="G45" s="2246">
        <v>8767</v>
      </c>
      <c r="H45" s="2246" t="s">
        <v>21</v>
      </c>
      <c r="I45" s="2246" t="s">
        <v>21</v>
      </c>
      <c r="J45" s="2246" t="s">
        <v>21</v>
      </c>
      <c r="K45" s="2246">
        <v>8590</v>
      </c>
      <c r="L45" s="208">
        <v>16973</v>
      </c>
      <c r="M45" s="825" t="s">
        <v>2105</v>
      </c>
    </row>
    <row r="46" spans="1:13" ht="15.75" customHeight="1">
      <c r="A46" s="859" t="s">
        <v>323</v>
      </c>
      <c r="B46" s="858" t="s">
        <v>918</v>
      </c>
      <c r="C46" s="82">
        <v>29315</v>
      </c>
      <c r="D46" s="2246">
        <v>29315</v>
      </c>
      <c r="E46" s="2246">
        <v>1539</v>
      </c>
      <c r="F46" s="2246">
        <v>1539</v>
      </c>
      <c r="G46" s="2246" t="s">
        <v>21</v>
      </c>
      <c r="H46" s="2246" t="s">
        <v>21</v>
      </c>
      <c r="I46" s="2246" t="s">
        <v>21</v>
      </c>
      <c r="J46" s="2246" t="s">
        <v>21</v>
      </c>
      <c r="K46" s="2246">
        <v>27776</v>
      </c>
      <c r="L46" s="208" t="s">
        <v>21</v>
      </c>
      <c r="M46" s="833" t="s">
        <v>1216</v>
      </c>
    </row>
    <row r="47" spans="1:13" ht="15.75" customHeight="1">
      <c r="A47" s="870" t="s">
        <v>5</v>
      </c>
      <c r="B47" s="858" t="s">
        <v>1222</v>
      </c>
      <c r="C47" s="75">
        <v>17023573</v>
      </c>
      <c r="D47" s="2245">
        <v>7689559</v>
      </c>
      <c r="E47" s="2245">
        <v>6741882</v>
      </c>
      <c r="F47" s="2245" t="s">
        <v>22</v>
      </c>
      <c r="G47" s="2245">
        <v>6741882</v>
      </c>
      <c r="H47" s="2245">
        <v>400588</v>
      </c>
      <c r="I47" s="2245" t="s">
        <v>22</v>
      </c>
      <c r="J47" s="2245">
        <v>400588</v>
      </c>
      <c r="K47" s="2245">
        <v>547089</v>
      </c>
      <c r="L47" s="205">
        <v>9334014</v>
      </c>
      <c r="M47" s="472" t="s">
        <v>1217</v>
      </c>
    </row>
    <row r="48" spans="1:13" ht="15.75" customHeight="1">
      <c r="A48" s="860" t="s">
        <v>7</v>
      </c>
      <c r="B48" s="865" t="s">
        <v>1220</v>
      </c>
      <c r="C48" s="836">
        <v>9347869</v>
      </c>
      <c r="D48" s="837">
        <v>380386</v>
      </c>
      <c r="E48" s="837">
        <v>71319</v>
      </c>
      <c r="F48" s="837" t="s">
        <v>22</v>
      </c>
      <c r="G48" s="837">
        <v>71319</v>
      </c>
      <c r="H48" s="837">
        <v>126891</v>
      </c>
      <c r="I48" s="837" t="s">
        <v>22</v>
      </c>
      <c r="J48" s="837">
        <v>126891</v>
      </c>
      <c r="K48" s="837">
        <v>182176</v>
      </c>
      <c r="L48" s="838">
        <v>8967483</v>
      </c>
      <c r="M48" s="1631" t="s">
        <v>1218</v>
      </c>
    </row>
    <row r="49" spans="1:13" ht="15" customHeight="1">
      <c r="A49" s="475"/>
    </row>
    <row r="50" spans="1:13" ht="21.75" customHeight="1">
      <c r="A50" s="371" t="s">
        <v>326</v>
      </c>
      <c r="B50" s="871"/>
      <c r="C50" s="872"/>
      <c r="D50" s="872"/>
      <c r="E50" s="872"/>
      <c r="F50" s="872"/>
    </row>
    <row r="51" spans="1:13" ht="8.15" customHeight="1">
      <c r="A51" s="873"/>
      <c r="B51" s="873"/>
      <c r="C51" s="874"/>
      <c r="D51" s="874"/>
      <c r="E51" s="874"/>
      <c r="F51" s="874"/>
      <c r="M51" s="868"/>
    </row>
    <row r="52" spans="1:13" ht="18.75" customHeight="1">
      <c r="A52" s="855" t="s">
        <v>317</v>
      </c>
      <c r="B52" s="858" t="s">
        <v>756</v>
      </c>
      <c r="C52" s="66">
        <v>9599592</v>
      </c>
      <c r="D52" s="2244">
        <v>6924111</v>
      </c>
      <c r="E52" s="2244">
        <v>5711134</v>
      </c>
      <c r="F52" s="2244">
        <v>4477573</v>
      </c>
      <c r="G52" s="2244">
        <v>1233561</v>
      </c>
      <c r="H52" s="2244">
        <v>378337</v>
      </c>
      <c r="I52" s="2244">
        <v>328008</v>
      </c>
      <c r="J52" s="2244">
        <v>50329</v>
      </c>
      <c r="K52" s="2244">
        <v>834640</v>
      </c>
      <c r="L52" s="199">
        <v>2675481</v>
      </c>
      <c r="M52" s="472" t="s">
        <v>733</v>
      </c>
    </row>
    <row r="53" spans="1:13" ht="15" customHeight="1">
      <c r="A53" s="857"/>
      <c r="B53" s="858"/>
      <c r="C53" s="75"/>
      <c r="D53" s="2245"/>
      <c r="E53" s="2245"/>
      <c r="F53" s="2245"/>
      <c r="G53" s="2245"/>
      <c r="H53" s="2245"/>
      <c r="I53" s="2245"/>
      <c r="J53" s="2245"/>
      <c r="K53" s="2245"/>
      <c r="L53" s="205"/>
      <c r="M53" s="472" t="s">
        <v>746</v>
      </c>
    </row>
    <row r="54" spans="1:13" ht="15.75" customHeight="1">
      <c r="A54" s="855" t="s">
        <v>296</v>
      </c>
      <c r="B54" s="858" t="s">
        <v>918</v>
      </c>
      <c r="C54" s="75">
        <v>1836731</v>
      </c>
      <c r="D54" s="2245">
        <v>1695460</v>
      </c>
      <c r="E54" s="2245">
        <v>1123492</v>
      </c>
      <c r="F54" s="2245">
        <v>918831</v>
      </c>
      <c r="G54" s="2245">
        <v>204661</v>
      </c>
      <c r="H54" s="2245">
        <v>245035</v>
      </c>
      <c r="I54" s="2245">
        <v>237298</v>
      </c>
      <c r="J54" s="2245">
        <v>7737</v>
      </c>
      <c r="K54" s="2245">
        <v>326933</v>
      </c>
      <c r="L54" s="205">
        <v>141272</v>
      </c>
      <c r="M54" s="472" t="s">
        <v>1318</v>
      </c>
    </row>
    <row r="55" spans="1:13" ht="15" customHeight="1">
      <c r="A55" s="857"/>
      <c r="B55" s="858"/>
      <c r="C55" s="75"/>
      <c r="D55" s="2245"/>
      <c r="E55" s="2245"/>
      <c r="F55" s="2245"/>
      <c r="G55" s="2245"/>
      <c r="H55" s="2245"/>
      <c r="I55" s="2245"/>
      <c r="J55" s="2245"/>
      <c r="K55" s="2245"/>
      <c r="L55" s="205"/>
      <c r="M55" s="472" t="s">
        <v>746</v>
      </c>
    </row>
    <row r="56" spans="1:13" ht="15.75" customHeight="1">
      <c r="A56" s="484" t="s">
        <v>745</v>
      </c>
      <c r="B56" s="858" t="s">
        <v>918</v>
      </c>
      <c r="C56" s="82">
        <v>301</v>
      </c>
      <c r="D56" s="2246">
        <v>210</v>
      </c>
      <c r="E56" s="2246">
        <v>132</v>
      </c>
      <c r="F56" s="2246" t="s">
        <v>21</v>
      </c>
      <c r="G56" s="2246">
        <v>132</v>
      </c>
      <c r="H56" s="2246">
        <v>22</v>
      </c>
      <c r="I56" s="2246" t="s">
        <v>21</v>
      </c>
      <c r="J56" s="2246">
        <v>22</v>
      </c>
      <c r="K56" s="2246">
        <v>56</v>
      </c>
      <c r="L56" s="208">
        <v>91</v>
      </c>
      <c r="M56" s="146" t="s">
        <v>725</v>
      </c>
    </row>
    <row r="57" spans="1:13" ht="15.75" customHeight="1">
      <c r="A57" s="484" t="s">
        <v>297</v>
      </c>
      <c r="B57" s="858" t="s">
        <v>2091</v>
      </c>
      <c r="C57" s="82">
        <v>25932</v>
      </c>
      <c r="D57" s="2246">
        <v>12289</v>
      </c>
      <c r="E57" s="2246">
        <v>2617</v>
      </c>
      <c r="F57" s="2246">
        <v>2276</v>
      </c>
      <c r="G57" s="2246">
        <v>341</v>
      </c>
      <c r="H57" s="2246">
        <v>585</v>
      </c>
      <c r="I57" s="2246" t="s">
        <v>21</v>
      </c>
      <c r="J57" s="2246">
        <v>585</v>
      </c>
      <c r="K57" s="2246">
        <v>9087</v>
      </c>
      <c r="L57" s="208">
        <v>13643</v>
      </c>
      <c r="M57" s="146" t="s">
        <v>2092</v>
      </c>
    </row>
    <row r="58" spans="1:13" ht="15.75" customHeight="1">
      <c r="A58" s="484" t="s">
        <v>298</v>
      </c>
      <c r="B58" s="858" t="s">
        <v>2093</v>
      </c>
      <c r="C58" s="82">
        <v>12750</v>
      </c>
      <c r="D58" s="2246">
        <v>7788</v>
      </c>
      <c r="E58" s="2246">
        <v>6413</v>
      </c>
      <c r="F58" s="2246">
        <v>2085</v>
      </c>
      <c r="G58" s="2246">
        <v>4328</v>
      </c>
      <c r="H58" s="2246">
        <v>29</v>
      </c>
      <c r="I58" s="2246" t="s">
        <v>21</v>
      </c>
      <c r="J58" s="2246">
        <v>29</v>
      </c>
      <c r="K58" s="2246">
        <v>1346</v>
      </c>
      <c r="L58" s="208">
        <v>4962</v>
      </c>
      <c r="M58" s="146" t="s">
        <v>1667</v>
      </c>
    </row>
    <row r="59" spans="1:13" ht="15.75" customHeight="1">
      <c r="A59" s="484" t="s">
        <v>299</v>
      </c>
      <c r="B59" s="858" t="s">
        <v>2093</v>
      </c>
      <c r="C59" s="82">
        <v>457432</v>
      </c>
      <c r="D59" s="2246">
        <v>427998</v>
      </c>
      <c r="E59" s="2246">
        <v>47432</v>
      </c>
      <c r="F59" s="2246">
        <v>21309</v>
      </c>
      <c r="G59" s="2246">
        <v>26123</v>
      </c>
      <c r="H59" s="2246">
        <v>221608</v>
      </c>
      <c r="I59" s="2246">
        <v>218576</v>
      </c>
      <c r="J59" s="2246">
        <v>3032</v>
      </c>
      <c r="K59" s="2246">
        <v>158958</v>
      </c>
      <c r="L59" s="208">
        <v>29435</v>
      </c>
      <c r="M59" s="479" t="s">
        <v>2095</v>
      </c>
    </row>
    <row r="60" spans="1:13" ht="15.75" customHeight="1">
      <c r="A60" s="1565" t="s">
        <v>614</v>
      </c>
      <c r="B60" s="858" t="s">
        <v>2093</v>
      </c>
      <c r="C60" s="82">
        <v>36142</v>
      </c>
      <c r="D60" s="2246">
        <v>30629</v>
      </c>
      <c r="E60" s="2246">
        <v>8282</v>
      </c>
      <c r="F60" s="2246">
        <v>5058</v>
      </c>
      <c r="G60" s="2246">
        <v>3224</v>
      </c>
      <c r="H60" s="2246">
        <v>1048</v>
      </c>
      <c r="I60" s="2246" t="s">
        <v>21</v>
      </c>
      <c r="J60" s="2246">
        <v>1048</v>
      </c>
      <c r="K60" s="2246">
        <v>21299</v>
      </c>
      <c r="L60" s="208">
        <v>5513</v>
      </c>
      <c r="M60" s="479" t="s">
        <v>2096</v>
      </c>
    </row>
    <row r="61" spans="1:13" ht="15.75" customHeight="1">
      <c r="A61" s="1565" t="s">
        <v>615</v>
      </c>
      <c r="B61" s="858" t="s">
        <v>2093</v>
      </c>
      <c r="C61" s="82">
        <v>421291</v>
      </c>
      <c r="D61" s="2246">
        <v>397369</v>
      </c>
      <c r="E61" s="2246">
        <v>39150</v>
      </c>
      <c r="F61" s="2246">
        <v>16251</v>
      </c>
      <c r="G61" s="2246">
        <v>22899</v>
      </c>
      <c r="H61" s="2246">
        <v>220560</v>
      </c>
      <c r="I61" s="2246">
        <v>218576</v>
      </c>
      <c r="J61" s="2246">
        <v>1984</v>
      </c>
      <c r="K61" s="2246">
        <v>137659</v>
      </c>
      <c r="L61" s="208">
        <v>23922</v>
      </c>
      <c r="M61" s="479" t="s">
        <v>2097</v>
      </c>
    </row>
    <row r="62" spans="1:13" ht="15.75" customHeight="1">
      <c r="A62" s="484" t="s">
        <v>302</v>
      </c>
      <c r="B62" s="858" t="s">
        <v>2093</v>
      </c>
      <c r="C62" s="82">
        <v>245104</v>
      </c>
      <c r="D62" s="2246">
        <v>245104</v>
      </c>
      <c r="E62" s="2246">
        <v>232086</v>
      </c>
      <c r="F62" s="2246">
        <v>229748</v>
      </c>
      <c r="G62" s="2246">
        <v>2338</v>
      </c>
      <c r="H62" s="2246" t="s">
        <v>21</v>
      </c>
      <c r="I62" s="2246" t="s">
        <v>21</v>
      </c>
      <c r="J62" s="2246" t="s">
        <v>21</v>
      </c>
      <c r="K62" s="2246">
        <v>13018</v>
      </c>
      <c r="L62" s="208" t="s">
        <v>21</v>
      </c>
      <c r="M62" s="479" t="s">
        <v>1673</v>
      </c>
    </row>
    <row r="63" spans="1:13" ht="15.75" customHeight="1">
      <c r="A63" s="484" t="s">
        <v>303</v>
      </c>
      <c r="B63" s="827" t="s">
        <v>2098</v>
      </c>
      <c r="C63" s="82">
        <v>17702</v>
      </c>
      <c r="D63" s="2246">
        <v>3498</v>
      </c>
      <c r="E63" s="2246">
        <v>5</v>
      </c>
      <c r="F63" s="2246" t="s">
        <v>21</v>
      </c>
      <c r="G63" s="2246">
        <v>5</v>
      </c>
      <c r="H63" s="2246">
        <v>3486</v>
      </c>
      <c r="I63" s="2246">
        <v>494</v>
      </c>
      <c r="J63" s="2246">
        <v>2992</v>
      </c>
      <c r="K63" s="2246">
        <v>7</v>
      </c>
      <c r="L63" s="208">
        <v>14204</v>
      </c>
      <c r="M63" s="146" t="s">
        <v>1675</v>
      </c>
    </row>
    <row r="64" spans="1:13" ht="15.75" customHeight="1">
      <c r="A64" s="484" t="s">
        <v>1519</v>
      </c>
      <c r="B64" s="858" t="s">
        <v>2093</v>
      </c>
      <c r="C64" s="82">
        <v>987371</v>
      </c>
      <c r="D64" s="2246">
        <v>919137</v>
      </c>
      <c r="E64" s="2246">
        <v>812493</v>
      </c>
      <c r="F64" s="2246">
        <v>594384</v>
      </c>
      <c r="G64" s="2246">
        <v>218109</v>
      </c>
      <c r="H64" s="2246" t="s">
        <v>21</v>
      </c>
      <c r="I64" s="2246" t="s">
        <v>21</v>
      </c>
      <c r="J64" s="2246" t="s">
        <v>21</v>
      </c>
      <c r="K64" s="2246">
        <v>106644</v>
      </c>
      <c r="L64" s="208">
        <v>68234</v>
      </c>
      <c r="M64" s="479" t="s">
        <v>1679</v>
      </c>
    </row>
    <row r="65" spans="1:13" ht="15.75" customHeight="1">
      <c r="A65" s="484" t="s">
        <v>1520</v>
      </c>
      <c r="B65" s="858" t="s">
        <v>2093</v>
      </c>
      <c r="C65" s="82" t="s">
        <v>21</v>
      </c>
      <c r="D65" s="2246" t="s">
        <v>21</v>
      </c>
      <c r="E65" s="2246" t="s">
        <v>21</v>
      </c>
      <c r="F65" s="2246" t="s">
        <v>21</v>
      </c>
      <c r="G65" s="2246" t="s">
        <v>21</v>
      </c>
      <c r="H65" s="2246" t="s">
        <v>21</v>
      </c>
      <c r="I65" s="2246" t="s">
        <v>21</v>
      </c>
      <c r="J65" s="2246" t="s">
        <v>21</v>
      </c>
      <c r="K65" s="2246" t="s">
        <v>21</v>
      </c>
      <c r="L65" s="208" t="s">
        <v>21</v>
      </c>
      <c r="M65" s="825" t="s">
        <v>2100</v>
      </c>
    </row>
    <row r="66" spans="1:13" ht="15.75" customHeight="1">
      <c r="A66" s="824" t="s">
        <v>305</v>
      </c>
      <c r="B66" s="827" t="s">
        <v>1681</v>
      </c>
      <c r="C66" s="82">
        <v>245821</v>
      </c>
      <c r="D66" s="2246">
        <v>226003</v>
      </c>
      <c r="E66" s="2246">
        <v>177969</v>
      </c>
      <c r="F66" s="2246">
        <v>177100</v>
      </c>
      <c r="G66" s="2246">
        <v>869</v>
      </c>
      <c r="H66" s="2246" t="s">
        <v>21</v>
      </c>
      <c r="I66" s="2246" t="s">
        <v>21</v>
      </c>
      <c r="J66" s="2246" t="s">
        <v>21</v>
      </c>
      <c r="K66" s="2246">
        <v>48034</v>
      </c>
      <c r="L66" s="208">
        <v>19818</v>
      </c>
      <c r="M66" s="825" t="s">
        <v>2101</v>
      </c>
    </row>
    <row r="67" spans="1:13" ht="13" customHeight="1">
      <c r="A67" s="857"/>
      <c r="B67" s="858"/>
      <c r="C67" s="75"/>
      <c r="D67" s="2245"/>
      <c r="E67" s="2245"/>
      <c r="F67" s="2245"/>
      <c r="G67" s="2245"/>
      <c r="H67" s="2245"/>
      <c r="I67" s="2245"/>
      <c r="J67" s="2245"/>
      <c r="K67" s="2245"/>
      <c r="L67" s="205"/>
      <c r="M67" s="479"/>
    </row>
    <row r="68" spans="1:13" ht="15.75" customHeight="1">
      <c r="A68" s="855" t="s">
        <v>320</v>
      </c>
      <c r="B68" s="858" t="s">
        <v>2093</v>
      </c>
      <c r="C68" s="75">
        <v>7283767</v>
      </c>
      <c r="D68" s="2245">
        <v>4905396</v>
      </c>
      <c r="E68" s="2245">
        <v>4352197</v>
      </c>
      <c r="F68" s="2245">
        <v>3558742</v>
      </c>
      <c r="G68" s="2245">
        <v>793455</v>
      </c>
      <c r="H68" s="2245">
        <v>96070</v>
      </c>
      <c r="I68" s="2245">
        <v>90710</v>
      </c>
      <c r="J68" s="2245">
        <v>5360</v>
      </c>
      <c r="K68" s="2245">
        <v>457129</v>
      </c>
      <c r="L68" s="205">
        <v>2378372</v>
      </c>
      <c r="M68" s="472" t="s">
        <v>1683</v>
      </c>
    </row>
    <row r="69" spans="1:13" ht="15" customHeight="1">
      <c r="A69" s="857"/>
      <c r="B69" s="858"/>
      <c r="C69" s="75"/>
      <c r="D69" s="2245"/>
      <c r="E69" s="2245"/>
      <c r="F69" s="2245"/>
      <c r="G69" s="2245"/>
      <c r="H69" s="2245"/>
      <c r="I69" s="2245"/>
      <c r="J69" s="2245"/>
      <c r="K69" s="2245"/>
      <c r="L69" s="205"/>
      <c r="M69" s="472" t="s">
        <v>1836</v>
      </c>
    </row>
    <row r="70" spans="1:13" ht="15.75" customHeight="1">
      <c r="A70" s="484" t="s">
        <v>10</v>
      </c>
      <c r="B70" s="827" t="s">
        <v>2098</v>
      </c>
      <c r="C70" s="82">
        <v>9504957</v>
      </c>
      <c r="D70" s="2246">
        <v>6240116</v>
      </c>
      <c r="E70" s="2246">
        <v>6060142</v>
      </c>
      <c r="F70" s="2246">
        <v>4930946</v>
      </c>
      <c r="G70" s="2246">
        <v>1129196</v>
      </c>
      <c r="H70" s="2246" t="s">
        <v>21</v>
      </c>
      <c r="I70" s="2246" t="s">
        <v>21</v>
      </c>
      <c r="J70" s="2246" t="s">
        <v>21</v>
      </c>
      <c r="K70" s="2246">
        <v>179974</v>
      </c>
      <c r="L70" s="208">
        <v>3264841</v>
      </c>
      <c r="M70" s="146" t="s">
        <v>1684</v>
      </c>
    </row>
    <row r="71" spans="1:13" ht="15.75" customHeight="1">
      <c r="A71" s="484" t="s">
        <v>11</v>
      </c>
      <c r="B71" s="858" t="s">
        <v>2093</v>
      </c>
      <c r="C71" s="82">
        <v>206662</v>
      </c>
      <c r="D71" s="2246">
        <v>137111</v>
      </c>
      <c r="E71" s="2246">
        <v>1971</v>
      </c>
      <c r="F71" s="2246">
        <v>1971</v>
      </c>
      <c r="G71" s="2246" t="s">
        <v>21</v>
      </c>
      <c r="H71" s="2246" t="s">
        <v>21</v>
      </c>
      <c r="I71" s="2246" t="s">
        <v>21</v>
      </c>
      <c r="J71" s="2246" t="s">
        <v>21</v>
      </c>
      <c r="K71" s="2246">
        <v>135140</v>
      </c>
      <c r="L71" s="208">
        <v>69551</v>
      </c>
      <c r="M71" s="146" t="s">
        <v>1685</v>
      </c>
    </row>
    <row r="72" spans="1:13" ht="18" customHeight="1">
      <c r="A72" s="484" t="s">
        <v>325</v>
      </c>
      <c r="B72" s="395" t="s">
        <v>1676</v>
      </c>
      <c r="C72" s="82">
        <v>244459</v>
      </c>
      <c r="D72" s="2246">
        <v>244459</v>
      </c>
      <c r="E72" s="2246">
        <v>1860</v>
      </c>
      <c r="F72" s="2246" t="s">
        <v>21</v>
      </c>
      <c r="G72" s="2246">
        <v>1860</v>
      </c>
      <c r="H72" s="2246" t="s">
        <v>21</v>
      </c>
      <c r="I72" s="2246" t="s">
        <v>21</v>
      </c>
      <c r="J72" s="2246" t="s">
        <v>21</v>
      </c>
      <c r="K72" s="2246">
        <v>242599</v>
      </c>
      <c r="L72" s="208" t="s">
        <v>21</v>
      </c>
      <c r="M72" s="146" t="s">
        <v>1688</v>
      </c>
    </row>
    <row r="73" spans="1:13" ht="15.75" customHeight="1">
      <c r="A73" s="484" t="s">
        <v>12</v>
      </c>
      <c r="B73" s="858" t="s">
        <v>2093</v>
      </c>
      <c r="C73" s="82">
        <v>53690</v>
      </c>
      <c r="D73" s="2246">
        <v>53690</v>
      </c>
      <c r="E73" s="2246">
        <v>731</v>
      </c>
      <c r="F73" s="2246" t="s">
        <v>21</v>
      </c>
      <c r="G73" s="2246">
        <v>731</v>
      </c>
      <c r="H73" s="2246" t="s">
        <v>21</v>
      </c>
      <c r="I73" s="2246" t="s">
        <v>21</v>
      </c>
      <c r="J73" s="2246" t="s">
        <v>21</v>
      </c>
      <c r="K73" s="2246">
        <v>52959</v>
      </c>
      <c r="L73" s="208" t="s">
        <v>21</v>
      </c>
      <c r="M73" s="479" t="s">
        <v>1689</v>
      </c>
    </row>
    <row r="74" spans="1:13" ht="15.75" customHeight="1">
      <c r="A74" s="484" t="s">
        <v>13</v>
      </c>
      <c r="B74" s="858" t="s">
        <v>2093</v>
      </c>
      <c r="C74" s="82">
        <v>232368</v>
      </c>
      <c r="D74" s="2246">
        <v>232368</v>
      </c>
      <c r="E74" s="2246">
        <v>37903</v>
      </c>
      <c r="F74" s="2246" t="s">
        <v>21</v>
      </c>
      <c r="G74" s="2246">
        <v>37903</v>
      </c>
      <c r="H74" s="2246" t="s">
        <v>21</v>
      </c>
      <c r="I74" s="2246" t="s">
        <v>21</v>
      </c>
      <c r="J74" s="2246" t="s">
        <v>21</v>
      </c>
      <c r="K74" s="2246">
        <v>194465</v>
      </c>
      <c r="L74" s="208" t="s">
        <v>21</v>
      </c>
      <c r="M74" s="146" t="s">
        <v>1690</v>
      </c>
    </row>
    <row r="75" spans="1:13" ht="15.75" customHeight="1">
      <c r="A75" s="484" t="s">
        <v>14</v>
      </c>
      <c r="B75" s="858" t="s">
        <v>2093</v>
      </c>
      <c r="C75" s="82">
        <v>13794</v>
      </c>
      <c r="D75" s="2246">
        <v>13276</v>
      </c>
      <c r="E75" s="2246" t="s">
        <v>21</v>
      </c>
      <c r="F75" s="2246" t="s">
        <v>21</v>
      </c>
      <c r="G75" s="2246" t="s">
        <v>21</v>
      </c>
      <c r="H75" s="2246" t="s">
        <v>21</v>
      </c>
      <c r="I75" s="2246" t="s">
        <v>21</v>
      </c>
      <c r="J75" s="2246" t="s">
        <v>21</v>
      </c>
      <c r="K75" s="2246">
        <v>13276</v>
      </c>
      <c r="L75" s="208">
        <v>518</v>
      </c>
      <c r="M75" s="146" t="s">
        <v>1691</v>
      </c>
    </row>
    <row r="76" spans="1:13" ht="15.75" customHeight="1">
      <c r="A76" s="484" t="s">
        <v>15</v>
      </c>
      <c r="B76" s="858" t="s">
        <v>2093</v>
      </c>
      <c r="C76" s="82">
        <v>154297</v>
      </c>
      <c r="D76" s="2246">
        <v>47719</v>
      </c>
      <c r="E76" s="2246">
        <v>6154</v>
      </c>
      <c r="F76" s="2246" t="s">
        <v>21</v>
      </c>
      <c r="G76" s="2246">
        <v>6154</v>
      </c>
      <c r="H76" s="2246">
        <v>33879</v>
      </c>
      <c r="I76" s="2246">
        <v>33879</v>
      </c>
      <c r="J76" s="2246" t="s">
        <v>21</v>
      </c>
      <c r="K76" s="2246">
        <v>7686</v>
      </c>
      <c r="L76" s="208">
        <v>106578</v>
      </c>
      <c r="M76" s="479" t="s">
        <v>1692</v>
      </c>
    </row>
    <row r="77" spans="1:13" ht="15.75" customHeight="1">
      <c r="A77" s="484" t="s">
        <v>307</v>
      </c>
      <c r="B77" s="858" t="s">
        <v>2098</v>
      </c>
      <c r="C77" s="82">
        <v>5987</v>
      </c>
      <c r="D77" s="2246">
        <v>5987</v>
      </c>
      <c r="E77" s="2246" t="s">
        <v>21</v>
      </c>
      <c r="F77" s="2246" t="s">
        <v>21</v>
      </c>
      <c r="G77" s="2246" t="s">
        <v>21</v>
      </c>
      <c r="H77" s="2246">
        <v>427</v>
      </c>
      <c r="I77" s="2246" t="s">
        <v>21</v>
      </c>
      <c r="J77" s="2246">
        <v>427</v>
      </c>
      <c r="K77" s="2246">
        <v>5560</v>
      </c>
      <c r="L77" s="208" t="s">
        <v>21</v>
      </c>
      <c r="M77" s="479" t="s">
        <v>1907</v>
      </c>
    </row>
    <row r="78" spans="1:13" ht="15.75" customHeight="1">
      <c r="A78" s="484" t="s">
        <v>308</v>
      </c>
      <c r="B78" s="395" t="s">
        <v>1676</v>
      </c>
      <c r="C78" s="82">
        <v>86173</v>
      </c>
      <c r="D78" s="2246">
        <v>73995</v>
      </c>
      <c r="E78" s="2246">
        <v>17482</v>
      </c>
      <c r="F78" s="2246">
        <v>5302</v>
      </c>
      <c r="G78" s="2246">
        <v>12180</v>
      </c>
      <c r="H78" s="2246">
        <v>48539</v>
      </c>
      <c r="I78" s="2246">
        <v>44233</v>
      </c>
      <c r="J78" s="2246">
        <v>4306</v>
      </c>
      <c r="K78" s="2246">
        <v>7974</v>
      </c>
      <c r="L78" s="208">
        <v>12178</v>
      </c>
      <c r="M78" s="479" t="s">
        <v>1695</v>
      </c>
    </row>
    <row r="79" spans="1:13" ht="15.75" customHeight="1">
      <c r="A79" s="859" t="s">
        <v>309</v>
      </c>
      <c r="B79" s="858" t="s">
        <v>2093</v>
      </c>
      <c r="C79" s="82">
        <v>94197</v>
      </c>
      <c r="D79" s="2246">
        <v>81377</v>
      </c>
      <c r="E79" s="2246">
        <v>19032</v>
      </c>
      <c r="F79" s="2246">
        <v>5805</v>
      </c>
      <c r="G79" s="2246">
        <v>13227</v>
      </c>
      <c r="H79" s="2246">
        <v>54036</v>
      </c>
      <c r="I79" s="2246">
        <v>49556</v>
      </c>
      <c r="J79" s="2246">
        <v>4480</v>
      </c>
      <c r="K79" s="2246">
        <v>8310</v>
      </c>
      <c r="L79" s="208">
        <v>12820</v>
      </c>
      <c r="M79" s="479" t="s">
        <v>1697</v>
      </c>
    </row>
    <row r="80" spans="1:13" ht="15.75" customHeight="1">
      <c r="A80" s="859" t="s">
        <v>637</v>
      </c>
      <c r="B80" s="267" t="s">
        <v>1698</v>
      </c>
      <c r="C80" s="82">
        <v>2738</v>
      </c>
      <c r="D80" s="2246">
        <v>2738</v>
      </c>
      <c r="E80" s="2246">
        <v>2738</v>
      </c>
      <c r="F80" s="2246">
        <v>2738</v>
      </c>
      <c r="G80" s="2246" t="s">
        <v>21</v>
      </c>
      <c r="H80" s="2246" t="s">
        <v>21</v>
      </c>
      <c r="I80" s="2246" t="s">
        <v>21</v>
      </c>
      <c r="J80" s="2246" t="s">
        <v>21</v>
      </c>
      <c r="K80" s="2246" t="s">
        <v>21</v>
      </c>
      <c r="L80" s="208" t="s">
        <v>21</v>
      </c>
      <c r="M80" s="277" t="s">
        <v>1898</v>
      </c>
    </row>
    <row r="81" spans="1:13" ht="15.75" customHeight="1">
      <c r="A81" s="484" t="s">
        <v>19</v>
      </c>
      <c r="B81" s="858" t="s">
        <v>2098</v>
      </c>
      <c r="C81" s="82">
        <v>80521</v>
      </c>
      <c r="D81" s="2246">
        <v>67656</v>
      </c>
      <c r="E81" s="2246">
        <v>67628</v>
      </c>
      <c r="F81" s="2246">
        <v>65953</v>
      </c>
      <c r="G81" s="2246">
        <v>1675</v>
      </c>
      <c r="H81" s="2246" t="s">
        <v>21</v>
      </c>
      <c r="I81" s="2246" t="s">
        <v>21</v>
      </c>
      <c r="J81" s="2246" t="s">
        <v>21</v>
      </c>
      <c r="K81" s="2246">
        <v>28</v>
      </c>
      <c r="L81" s="208">
        <v>12864</v>
      </c>
      <c r="M81" s="146" t="s">
        <v>1863</v>
      </c>
    </row>
    <row r="82" spans="1:13" ht="15.75" customHeight="1">
      <c r="A82" s="859" t="s">
        <v>88</v>
      </c>
      <c r="B82" s="858" t="s">
        <v>2093</v>
      </c>
      <c r="C82" s="82">
        <v>321774</v>
      </c>
      <c r="D82" s="2246">
        <v>304801</v>
      </c>
      <c r="E82" s="2246">
        <v>296211</v>
      </c>
      <c r="F82" s="2246">
        <v>287444</v>
      </c>
      <c r="G82" s="2246">
        <v>8767</v>
      </c>
      <c r="H82" s="2246" t="s">
        <v>21</v>
      </c>
      <c r="I82" s="2246" t="s">
        <v>21</v>
      </c>
      <c r="J82" s="2246" t="s">
        <v>21</v>
      </c>
      <c r="K82" s="2246">
        <v>8590</v>
      </c>
      <c r="L82" s="208">
        <v>16973</v>
      </c>
      <c r="M82" s="825" t="s">
        <v>2105</v>
      </c>
    </row>
    <row r="83" spans="1:13" ht="15.75" customHeight="1">
      <c r="A83" s="859" t="s">
        <v>323</v>
      </c>
      <c r="B83" s="858" t="s">
        <v>2093</v>
      </c>
      <c r="C83" s="82">
        <v>36210</v>
      </c>
      <c r="D83" s="2246">
        <v>36210</v>
      </c>
      <c r="E83" s="2246">
        <v>8434</v>
      </c>
      <c r="F83" s="2246">
        <v>1539</v>
      </c>
      <c r="G83" s="2246">
        <v>6895</v>
      </c>
      <c r="H83" s="2246" t="s">
        <v>21</v>
      </c>
      <c r="I83" s="2246" t="s">
        <v>21</v>
      </c>
      <c r="J83" s="2246" t="s">
        <v>21</v>
      </c>
      <c r="K83" s="2246">
        <v>27776</v>
      </c>
      <c r="L83" s="208" t="s">
        <v>21</v>
      </c>
      <c r="M83" s="833" t="s">
        <v>1765</v>
      </c>
    </row>
    <row r="84" spans="1:13" ht="15.75" customHeight="1">
      <c r="A84" s="870" t="s">
        <v>5</v>
      </c>
      <c r="B84" s="858" t="s">
        <v>2111</v>
      </c>
      <c r="C84" s="75">
        <v>5080802</v>
      </c>
      <c r="D84" s="2245">
        <v>3439545</v>
      </c>
      <c r="E84" s="2245">
        <v>2519045</v>
      </c>
      <c r="F84" s="2245" t="s">
        <v>21</v>
      </c>
      <c r="G84" s="2245">
        <v>2519045</v>
      </c>
      <c r="H84" s="2245">
        <v>389543</v>
      </c>
      <c r="I84" s="2245" t="s">
        <v>21</v>
      </c>
      <c r="J84" s="2245">
        <v>389543</v>
      </c>
      <c r="K84" s="2245">
        <v>530957</v>
      </c>
      <c r="L84" s="205">
        <v>1641257</v>
      </c>
      <c r="M84" s="472" t="s">
        <v>2106</v>
      </c>
    </row>
    <row r="85" spans="1:13" ht="15.75" customHeight="1">
      <c r="A85" s="860" t="s">
        <v>7</v>
      </c>
      <c r="B85" s="865" t="s">
        <v>2098</v>
      </c>
      <c r="C85" s="836">
        <v>93467</v>
      </c>
      <c r="D85" s="837">
        <v>47719</v>
      </c>
      <c r="E85" s="837">
        <v>16148</v>
      </c>
      <c r="F85" s="837" t="s">
        <v>21</v>
      </c>
      <c r="G85" s="837">
        <v>16148</v>
      </c>
      <c r="H85" s="837">
        <v>14406</v>
      </c>
      <c r="I85" s="837" t="s">
        <v>21</v>
      </c>
      <c r="J85" s="837">
        <v>14406</v>
      </c>
      <c r="K85" s="837">
        <v>17165</v>
      </c>
      <c r="L85" s="838">
        <v>45748</v>
      </c>
      <c r="M85" s="1631" t="s">
        <v>2107</v>
      </c>
    </row>
    <row r="87" spans="1:13">
      <c r="M87" s="433"/>
    </row>
    <row r="88" spans="1:13">
      <c r="A88" s="35" t="s">
        <v>2142</v>
      </c>
    </row>
    <row r="89" spans="1:13">
      <c r="A89" s="604" t="s">
        <v>2143</v>
      </c>
    </row>
    <row r="97" spans="1:1">
      <c r="A97" s="35" t="s">
        <v>2142</v>
      </c>
    </row>
  </sheetData>
  <mergeCells count="6">
    <mergeCell ref="A11:A12"/>
    <mergeCell ref="A2:B2"/>
    <mergeCell ref="C2:E2"/>
    <mergeCell ref="J2:K2"/>
    <mergeCell ref="L2:M2"/>
    <mergeCell ref="D9:G9"/>
  </mergeCells>
  <phoneticPr fontId="94"/>
  <printOptions horizontalCentered="1"/>
  <pageMargins left="0.59055118110236227" right="0.59055118110236227" top="0.39370078740157483" bottom="0.39370078740157483" header="0" footer="0"/>
  <pageSetup paperSize="9" scale="65"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79378-A5DE-4003-8B20-6A02099D7200}">
  <dimension ref="A1:T94"/>
  <sheetViews>
    <sheetView zoomScaleNormal="100" workbookViewId="0"/>
  </sheetViews>
  <sheetFormatPr defaultColWidth="9" defaultRowHeight="13"/>
  <cols>
    <col min="1" max="1" width="29.90625" style="35" customWidth="1"/>
    <col min="2" max="2" width="11.6328125" style="35" customWidth="1"/>
    <col min="3" max="10" width="15.6328125" style="35" customWidth="1"/>
    <col min="11" max="17" width="16.90625" style="35" customWidth="1"/>
    <col min="18" max="18" width="16.453125" style="35" customWidth="1"/>
    <col min="19" max="19" width="32.90625" style="35" customWidth="1"/>
    <col min="20" max="20" width="16.6328125" style="35" customWidth="1"/>
    <col min="21" max="21" width="4.6328125" style="35" customWidth="1"/>
    <col min="22" max="22" width="9.08984375" style="35" bestFit="1" customWidth="1"/>
    <col min="23" max="16384" width="9" style="35"/>
  </cols>
  <sheetData>
    <row r="1" spans="1:20" s="875" customFormat="1" ht="15" customHeight="1">
      <c r="A1" s="2073" t="s">
        <v>928</v>
      </c>
      <c r="B1" s="876"/>
      <c r="C1" s="876"/>
      <c r="K1" s="875" t="s">
        <v>1190</v>
      </c>
      <c r="Q1" s="876"/>
      <c r="R1" s="877"/>
      <c r="S1" s="2074" t="s">
        <v>928</v>
      </c>
    </row>
    <row r="2" spans="1:20" ht="18" customHeight="1">
      <c r="A2" s="2781">
        <v>43070</v>
      </c>
      <c r="B2" s="2781"/>
      <c r="C2" s="2782">
        <v>43070</v>
      </c>
      <c r="D2" s="2782"/>
      <c r="E2" s="2782"/>
      <c r="P2" s="2783">
        <v>43070</v>
      </c>
      <c r="Q2" s="2783"/>
      <c r="R2" s="2784">
        <v>43070</v>
      </c>
      <c r="S2" s="2784"/>
      <c r="T2" s="1571"/>
    </row>
    <row r="3" spans="1:20" ht="18" customHeight="1"/>
    <row r="4" spans="1:20" ht="18" customHeight="1"/>
    <row r="5" spans="1:20" s="14" customFormat="1" ht="22" customHeight="1">
      <c r="A5" s="372" t="s">
        <v>314</v>
      </c>
      <c r="B5" s="866"/>
      <c r="C5" s="848"/>
      <c r="D5" s="848"/>
      <c r="E5" s="848"/>
      <c r="F5" s="848"/>
    </row>
    <row r="6" spans="1:20" ht="18" customHeight="1">
      <c r="B6" s="35" t="s">
        <v>1190</v>
      </c>
    </row>
    <row r="7" spans="1:20" s="14" customFormat="1" ht="21" customHeight="1">
      <c r="A7" s="417"/>
      <c r="B7" s="501"/>
      <c r="C7" s="2075" t="s">
        <v>236</v>
      </c>
      <c r="D7" s="878" t="s">
        <v>1232</v>
      </c>
      <c r="E7" s="417"/>
      <c r="F7" s="417" t="s">
        <v>753</v>
      </c>
      <c r="G7" s="417" t="s">
        <v>753</v>
      </c>
      <c r="H7" s="377" t="s">
        <v>753</v>
      </c>
      <c r="I7" s="377" t="s">
        <v>753</v>
      </c>
      <c r="J7" s="377" t="s">
        <v>753</v>
      </c>
      <c r="K7" s="377" t="s">
        <v>753</v>
      </c>
      <c r="L7" s="377"/>
      <c r="M7" s="377"/>
      <c r="N7" s="377"/>
      <c r="O7" s="377"/>
      <c r="P7" s="377"/>
      <c r="Q7" s="377"/>
      <c r="R7" s="437"/>
      <c r="S7" s="501"/>
    </row>
    <row r="8" spans="1:20" s="14" customFormat="1" ht="17.899999999999999" customHeight="1">
      <c r="B8" s="909" t="s">
        <v>316</v>
      </c>
      <c r="C8" s="448"/>
      <c r="D8" s="1999" t="s">
        <v>929</v>
      </c>
      <c r="E8" s="879" t="s">
        <v>2156</v>
      </c>
      <c r="F8" s="417"/>
      <c r="G8" s="417"/>
      <c r="H8" s="417"/>
      <c r="I8" s="377"/>
      <c r="J8" s="377"/>
      <c r="K8" s="377"/>
      <c r="L8" s="377"/>
      <c r="M8" s="377"/>
      <c r="N8" s="417"/>
      <c r="O8" s="417"/>
      <c r="P8" s="417"/>
      <c r="Q8" s="386"/>
      <c r="R8" s="386"/>
      <c r="S8" s="448"/>
    </row>
    <row r="9" spans="1:20" s="14" customFormat="1" ht="17.899999999999999" customHeight="1">
      <c r="A9" s="2777" t="s">
        <v>315</v>
      </c>
      <c r="B9" s="2240"/>
      <c r="C9" s="448" t="s">
        <v>2115</v>
      </c>
      <c r="D9" s="448" t="s">
        <v>2115</v>
      </c>
      <c r="E9" s="2076" t="s">
        <v>930</v>
      </c>
      <c r="F9" s="2070" t="s">
        <v>931</v>
      </c>
      <c r="G9" s="2229" t="s">
        <v>932</v>
      </c>
      <c r="H9" s="1580" t="s">
        <v>2157</v>
      </c>
      <c r="I9" s="2229" t="s">
        <v>933</v>
      </c>
      <c r="J9" s="1230" t="s">
        <v>2115</v>
      </c>
      <c r="K9" s="1230"/>
      <c r="L9" s="2071" t="s">
        <v>934</v>
      </c>
      <c r="M9" s="2071" t="s">
        <v>935</v>
      </c>
      <c r="N9" s="2229" t="s">
        <v>936</v>
      </c>
      <c r="O9" s="2070" t="s">
        <v>937</v>
      </c>
      <c r="P9" s="2076" t="s">
        <v>286</v>
      </c>
      <c r="Q9" s="2000" t="s">
        <v>2158</v>
      </c>
      <c r="R9" s="850" t="s">
        <v>921</v>
      </c>
      <c r="S9" s="448"/>
    </row>
    <row r="10" spans="1:20" s="14" customFormat="1" ht="17.899999999999999" customHeight="1">
      <c r="A10" s="2777"/>
      <c r="B10" s="389"/>
      <c r="C10" s="448"/>
      <c r="D10" s="448"/>
      <c r="E10" s="386"/>
      <c r="F10" s="389"/>
      <c r="G10" s="383" t="s">
        <v>2115</v>
      </c>
      <c r="H10" s="421"/>
      <c r="I10" s="389"/>
      <c r="J10" s="1580" t="s">
        <v>938</v>
      </c>
      <c r="K10" s="1580" t="s">
        <v>939</v>
      </c>
      <c r="L10" s="383"/>
      <c r="M10" s="383"/>
      <c r="N10" s="1999" t="s">
        <v>940</v>
      </c>
      <c r="O10" s="2077" t="s">
        <v>941</v>
      </c>
      <c r="P10" s="2071" t="s">
        <v>929</v>
      </c>
      <c r="Q10" s="421"/>
      <c r="R10" s="383"/>
      <c r="S10" s="853" t="s">
        <v>2159</v>
      </c>
    </row>
    <row r="11" spans="1:20" s="14" customFormat="1" ht="17.899999999999999" customHeight="1">
      <c r="B11" s="389" t="s">
        <v>2160</v>
      </c>
      <c r="C11" s="448"/>
      <c r="D11" s="448"/>
      <c r="E11" s="388" t="s">
        <v>2161</v>
      </c>
      <c r="F11" s="853" t="s">
        <v>2162</v>
      </c>
      <c r="G11" s="853" t="s">
        <v>2163</v>
      </c>
      <c r="H11" s="388" t="s">
        <v>2164</v>
      </c>
      <c r="I11" s="853" t="s">
        <v>2165</v>
      </c>
      <c r="J11" s="388"/>
      <c r="K11" s="388"/>
      <c r="L11" s="388" t="s">
        <v>2166</v>
      </c>
      <c r="M11" s="853" t="s">
        <v>2166</v>
      </c>
      <c r="N11" s="853" t="s">
        <v>2167</v>
      </c>
      <c r="O11" s="853" t="s">
        <v>2168</v>
      </c>
      <c r="P11" s="388" t="s">
        <v>2169</v>
      </c>
      <c r="Q11" s="421" t="s">
        <v>2170</v>
      </c>
      <c r="R11" s="388" t="s">
        <v>2169</v>
      </c>
      <c r="S11" s="448"/>
    </row>
    <row r="12" spans="1:20" s="14" customFormat="1" ht="17.899999999999999" customHeight="1">
      <c r="A12" s="121"/>
      <c r="B12" s="453"/>
      <c r="C12" s="448"/>
      <c r="D12" s="448"/>
      <c r="E12" s="386"/>
      <c r="F12" s="389"/>
      <c r="G12" s="389" t="s">
        <v>2171</v>
      </c>
      <c r="H12" s="383" t="s">
        <v>2171</v>
      </c>
      <c r="I12" s="389" t="s">
        <v>2171</v>
      </c>
      <c r="J12" s="388" t="s">
        <v>2172</v>
      </c>
      <c r="K12" s="388" t="s">
        <v>2173</v>
      </c>
      <c r="L12" s="388" t="s">
        <v>2174</v>
      </c>
      <c r="M12" s="853" t="s">
        <v>2175</v>
      </c>
      <c r="N12" s="853" t="s">
        <v>2176</v>
      </c>
      <c r="O12" s="880" t="s">
        <v>2177</v>
      </c>
      <c r="P12" s="383" t="s">
        <v>2171</v>
      </c>
      <c r="Q12" s="421"/>
      <c r="R12" s="383"/>
      <c r="S12" s="453"/>
    </row>
    <row r="13" spans="1:20" ht="19.5" customHeight="1">
      <c r="A13" s="855" t="s">
        <v>317</v>
      </c>
      <c r="B13" s="858" t="s">
        <v>2178</v>
      </c>
      <c r="C13" s="66">
        <v>98320665</v>
      </c>
      <c r="D13" s="2244">
        <v>66636759</v>
      </c>
      <c r="E13" s="2244">
        <v>4329670</v>
      </c>
      <c r="F13" s="2244">
        <v>159133</v>
      </c>
      <c r="G13" s="2244">
        <v>35651982</v>
      </c>
      <c r="H13" s="2244">
        <v>844172</v>
      </c>
      <c r="I13" s="2244">
        <v>3925403</v>
      </c>
      <c r="J13" s="2244">
        <v>2282272</v>
      </c>
      <c r="K13" s="2244">
        <v>1643131</v>
      </c>
      <c r="L13" s="2244">
        <v>220889</v>
      </c>
      <c r="M13" s="2244">
        <v>62898</v>
      </c>
      <c r="N13" s="2244">
        <v>6719966</v>
      </c>
      <c r="O13" s="2244">
        <v>11303178</v>
      </c>
      <c r="P13" s="2244">
        <v>3419468</v>
      </c>
      <c r="Q13" s="2244">
        <v>31148634</v>
      </c>
      <c r="R13" s="199">
        <v>535272</v>
      </c>
      <c r="S13" s="856" t="s">
        <v>2179</v>
      </c>
    </row>
    <row r="14" spans="1:20" ht="17.25" customHeight="1">
      <c r="A14" s="857"/>
      <c r="B14" s="858"/>
      <c r="C14" s="881"/>
      <c r="D14" s="270"/>
      <c r="E14" s="270"/>
      <c r="F14" s="270"/>
      <c r="G14" s="270"/>
      <c r="H14" s="270"/>
      <c r="I14" s="270"/>
      <c r="J14" s="270"/>
      <c r="K14" s="270"/>
      <c r="L14" s="270"/>
      <c r="M14" s="270"/>
      <c r="N14" s="270"/>
      <c r="O14" s="270"/>
      <c r="P14" s="270"/>
      <c r="Q14" s="270"/>
      <c r="R14" s="882"/>
      <c r="S14" s="472" t="s">
        <v>2180</v>
      </c>
    </row>
    <row r="15" spans="1:20" ht="17.25" customHeight="1">
      <c r="A15" s="855" t="s">
        <v>296</v>
      </c>
      <c r="B15" s="858" t="s">
        <v>2181</v>
      </c>
      <c r="C15" s="75">
        <v>1955566</v>
      </c>
      <c r="D15" s="2245">
        <v>1546119</v>
      </c>
      <c r="E15" s="2245">
        <v>2782</v>
      </c>
      <c r="F15" s="2245">
        <v>2789</v>
      </c>
      <c r="G15" s="2245">
        <v>517778</v>
      </c>
      <c r="H15" s="2245">
        <v>48539</v>
      </c>
      <c r="I15" s="2245">
        <v>151333</v>
      </c>
      <c r="J15" s="2245">
        <v>114046</v>
      </c>
      <c r="K15" s="2245">
        <v>37287</v>
      </c>
      <c r="L15" s="2245">
        <v>42637</v>
      </c>
      <c r="M15" s="2245">
        <v>25380</v>
      </c>
      <c r="N15" s="2245">
        <v>299962</v>
      </c>
      <c r="O15" s="2245">
        <v>297423</v>
      </c>
      <c r="P15" s="2245">
        <v>157496</v>
      </c>
      <c r="Q15" s="2245">
        <v>385581</v>
      </c>
      <c r="R15" s="205">
        <v>23866</v>
      </c>
      <c r="S15" s="472" t="s">
        <v>919</v>
      </c>
    </row>
    <row r="16" spans="1:20" ht="17.25" customHeight="1">
      <c r="A16" s="857"/>
      <c r="B16" s="858"/>
      <c r="C16" s="204"/>
      <c r="D16" s="202"/>
      <c r="E16" s="202"/>
      <c r="F16" s="202"/>
      <c r="G16" s="202"/>
      <c r="H16" s="202"/>
      <c r="I16" s="202"/>
      <c r="J16" s="202"/>
      <c r="K16" s="202"/>
      <c r="L16" s="202"/>
      <c r="M16" s="202"/>
      <c r="N16" s="202"/>
      <c r="O16" s="202"/>
      <c r="P16" s="202"/>
      <c r="Q16" s="202"/>
      <c r="R16" s="203"/>
      <c r="S16" s="472" t="s">
        <v>2180</v>
      </c>
    </row>
    <row r="17" spans="1:19" ht="17.25" customHeight="1">
      <c r="A17" s="484" t="s">
        <v>2182</v>
      </c>
      <c r="B17" s="858" t="s">
        <v>2181</v>
      </c>
      <c r="C17" s="82">
        <v>1707</v>
      </c>
      <c r="D17" s="2246">
        <v>517</v>
      </c>
      <c r="E17" s="2246" t="s">
        <v>21</v>
      </c>
      <c r="F17" s="2246" t="s">
        <v>21</v>
      </c>
      <c r="G17" s="2246" t="s">
        <v>21</v>
      </c>
      <c r="H17" s="2246" t="s">
        <v>21</v>
      </c>
      <c r="I17" s="2246" t="s">
        <v>21</v>
      </c>
      <c r="J17" s="2246" t="s">
        <v>21</v>
      </c>
      <c r="K17" s="2246" t="s">
        <v>21</v>
      </c>
      <c r="L17" s="2246" t="s">
        <v>21</v>
      </c>
      <c r="M17" s="2246" t="s">
        <v>21</v>
      </c>
      <c r="N17" s="2246">
        <v>12</v>
      </c>
      <c r="O17" s="2246" t="s">
        <v>21</v>
      </c>
      <c r="P17" s="2246">
        <v>505</v>
      </c>
      <c r="Q17" s="2246" t="s">
        <v>21</v>
      </c>
      <c r="R17" s="208">
        <v>1190</v>
      </c>
      <c r="S17" s="146" t="s">
        <v>2183</v>
      </c>
    </row>
    <row r="18" spans="1:19" ht="17.25" customHeight="1">
      <c r="A18" s="484" t="s">
        <v>297</v>
      </c>
      <c r="B18" s="858" t="s">
        <v>2091</v>
      </c>
      <c r="C18" s="82">
        <v>94830</v>
      </c>
      <c r="D18" s="2246">
        <v>91151</v>
      </c>
      <c r="E18" s="2246" t="s">
        <v>21</v>
      </c>
      <c r="F18" s="2246" t="s">
        <v>21</v>
      </c>
      <c r="G18" s="2246" t="s">
        <v>21</v>
      </c>
      <c r="H18" s="2246">
        <v>820</v>
      </c>
      <c r="I18" s="2246">
        <v>7958</v>
      </c>
      <c r="J18" s="2246">
        <v>406</v>
      </c>
      <c r="K18" s="2246">
        <v>7552</v>
      </c>
      <c r="L18" s="2246">
        <v>10907</v>
      </c>
      <c r="M18" s="2246">
        <v>11661</v>
      </c>
      <c r="N18" s="2246">
        <v>34950</v>
      </c>
      <c r="O18" s="2246">
        <v>7151</v>
      </c>
      <c r="P18" s="2246">
        <v>17704</v>
      </c>
      <c r="Q18" s="2246">
        <v>25</v>
      </c>
      <c r="R18" s="208">
        <v>3654</v>
      </c>
      <c r="S18" s="146" t="s">
        <v>2092</v>
      </c>
    </row>
    <row r="19" spans="1:19" ht="17.25" customHeight="1">
      <c r="A19" s="484" t="s">
        <v>298</v>
      </c>
      <c r="B19" s="858" t="s">
        <v>2093</v>
      </c>
      <c r="C19" s="82">
        <v>24103</v>
      </c>
      <c r="D19" s="2246">
        <v>21044</v>
      </c>
      <c r="E19" s="2246" t="s">
        <v>21</v>
      </c>
      <c r="F19" s="2246" t="s">
        <v>21</v>
      </c>
      <c r="G19" s="2246">
        <v>21</v>
      </c>
      <c r="H19" s="2246">
        <v>790</v>
      </c>
      <c r="I19" s="2246">
        <v>1684</v>
      </c>
      <c r="J19" s="2246">
        <v>1672</v>
      </c>
      <c r="K19" s="2246">
        <v>12</v>
      </c>
      <c r="L19" s="2246">
        <v>755</v>
      </c>
      <c r="M19" s="2246">
        <v>105</v>
      </c>
      <c r="N19" s="2246">
        <v>222</v>
      </c>
      <c r="O19" s="2246" t="s">
        <v>21</v>
      </c>
      <c r="P19" s="2246">
        <v>17467</v>
      </c>
      <c r="Q19" s="2246">
        <v>130</v>
      </c>
      <c r="R19" s="208">
        <v>2929</v>
      </c>
      <c r="S19" s="479" t="s">
        <v>1667</v>
      </c>
    </row>
    <row r="20" spans="1:19" ht="17.25" customHeight="1">
      <c r="A20" s="484" t="s">
        <v>299</v>
      </c>
      <c r="B20" s="858" t="s">
        <v>2093</v>
      </c>
      <c r="C20" s="82">
        <v>526085</v>
      </c>
      <c r="D20" s="2246">
        <v>524036</v>
      </c>
      <c r="E20" s="2246" t="s">
        <v>21</v>
      </c>
      <c r="F20" s="2246">
        <v>2576</v>
      </c>
      <c r="G20" s="2246">
        <v>2103</v>
      </c>
      <c r="H20" s="2246">
        <v>37357</v>
      </c>
      <c r="I20" s="2246">
        <v>32318</v>
      </c>
      <c r="J20" s="2246">
        <v>7819</v>
      </c>
      <c r="K20" s="2246">
        <v>24499</v>
      </c>
      <c r="L20" s="2246">
        <v>29552</v>
      </c>
      <c r="M20" s="2246">
        <v>6295</v>
      </c>
      <c r="N20" s="2246">
        <v>146357</v>
      </c>
      <c r="O20" s="2246">
        <v>226055</v>
      </c>
      <c r="P20" s="2246">
        <v>41423</v>
      </c>
      <c r="Q20" s="2246" t="s">
        <v>21</v>
      </c>
      <c r="R20" s="208">
        <v>2049</v>
      </c>
      <c r="S20" s="479" t="s">
        <v>2095</v>
      </c>
    </row>
    <row r="21" spans="1:19" ht="17.25" customHeight="1">
      <c r="A21" s="1565" t="s">
        <v>614</v>
      </c>
      <c r="B21" s="858" t="s">
        <v>2093</v>
      </c>
      <c r="C21" s="82">
        <v>245419</v>
      </c>
      <c r="D21" s="2246">
        <v>243432</v>
      </c>
      <c r="E21" s="2246" t="s">
        <v>21</v>
      </c>
      <c r="F21" s="2246" t="s">
        <v>21</v>
      </c>
      <c r="G21" s="2246">
        <v>943</v>
      </c>
      <c r="H21" s="2246">
        <v>4401</v>
      </c>
      <c r="I21" s="2246">
        <v>30590</v>
      </c>
      <c r="J21" s="2246">
        <v>7819</v>
      </c>
      <c r="K21" s="2246">
        <v>22771</v>
      </c>
      <c r="L21" s="2246">
        <v>29552</v>
      </c>
      <c r="M21" s="2246">
        <v>6247</v>
      </c>
      <c r="N21" s="2246">
        <v>54053</v>
      </c>
      <c r="O21" s="2246">
        <v>77444</v>
      </c>
      <c r="P21" s="2246">
        <v>40202</v>
      </c>
      <c r="Q21" s="2246" t="s">
        <v>21</v>
      </c>
      <c r="R21" s="208">
        <v>1987</v>
      </c>
      <c r="S21" s="479" t="s">
        <v>2096</v>
      </c>
    </row>
    <row r="22" spans="1:19" ht="17.25" customHeight="1">
      <c r="A22" s="1565" t="s">
        <v>615</v>
      </c>
      <c r="B22" s="858" t="s">
        <v>2093</v>
      </c>
      <c r="C22" s="82">
        <v>280666</v>
      </c>
      <c r="D22" s="2246">
        <v>280604</v>
      </c>
      <c r="E22" s="2246" t="s">
        <v>21</v>
      </c>
      <c r="F22" s="2246">
        <v>2576</v>
      </c>
      <c r="G22" s="2246">
        <v>1160</v>
      </c>
      <c r="H22" s="2246">
        <v>32956</v>
      </c>
      <c r="I22" s="2246">
        <v>1728</v>
      </c>
      <c r="J22" s="2246" t="s">
        <v>21</v>
      </c>
      <c r="K22" s="2246">
        <v>1728</v>
      </c>
      <c r="L22" s="2246" t="s">
        <v>21</v>
      </c>
      <c r="M22" s="2246">
        <v>48</v>
      </c>
      <c r="N22" s="2246">
        <v>92304</v>
      </c>
      <c r="O22" s="2246">
        <v>148611</v>
      </c>
      <c r="P22" s="2246">
        <v>1221</v>
      </c>
      <c r="Q22" s="2246" t="s">
        <v>21</v>
      </c>
      <c r="R22" s="208">
        <v>62</v>
      </c>
      <c r="S22" s="479" t="s">
        <v>2097</v>
      </c>
    </row>
    <row r="23" spans="1:19" ht="17.25" customHeight="1">
      <c r="A23" s="484" t="s">
        <v>302</v>
      </c>
      <c r="B23" s="827" t="s">
        <v>2093</v>
      </c>
      <c r="C23" s="82">
        <v>83267</v>
      </c>
      <c r="D23" s="2246" t="s">
        <v>21</v>
      </c>
      <c r="E23" s="2246" t="s">
        <v>21</v>
      </c>
      <c r="F23" s="2246" t="s">
        <v>21</v>
      </c>
      <c r="G23" s="2246" t="s">
        <v>21</v>
      </c>
      <c r="H23" s="2246" t="s">
        <v>21</v>
      </c>
      <c r="I23" s="2246" t="s">
        <v>21</v>
      </c>
      <c r="J23" s="2246" t="s">
        <v>21</v>
      </c>
      <c r="K23" s="2246" t="s">
        <v>21</v>
      </c>
      <c r="L23" s="2246" t="s">
        <v>21</v>
      </c>
      <c r="M23" s="2246" t="s">
        <v>21</v>
      </c>
      <c r="N23" s="2246" t="s">
        <v>21</v>
      </c>
      <c r="O23" s="2246" t="s">
        <v>21</v>
      </c>
      <c r="P23" s="2246" t="s">
        <v>21</v>
      </c>
      <c r="Q23" s="2246">
        <v>83267</v>
      </c>
      <c r="R23" s="208" t="s">
        <v>21</v>
      </c>
      <c r="S23" s="479" t="s">
        <v>1673</v>
      </c>
    </row>
    <row r="24" spans="1:19" ht="17.25" customHeight="1">
      <c r="A24" s="484" t="s">
        <v>303</v>
      </c>
      <c r="B24" s="827" t="s">
        <v>2098</v>
      </c>
      <c r="C24" s="82">
        <v>300654</v>
      </c>
      <c r="D24" s="2246">
        <v>290271</v>
      </c>
      <c r="E24" s="2246" t="s">
        <v>21</v>
      </c>
      <c r="F24" s="2246" t="s">
        <v>21</v>
      </c>
      <c r="G24" s="2246">
        <v>10420</v>
      </c>
      <c r="H24" s="2246">
        <v>3084</v>
      </c>
      <c r="I24" s="2246">
        <v>83005</v>
      </c>
      <c r="J24" s="2246">
        <v>79329</v>
      </c>
      <c r="K24" s="2246">
        <v>3676</v>
      </c>
      <c r="L24" s="2246">
        <v>1296</v>
      </c>
      <c r="M24" s="2246">
        <v>5985</v>
      </c>
      <c r="N24" s="2246">
        <v>85313</v>
      </c>
      <c r="O24" s="2246">
        <v>39232</v>
      </c>
      <c r="P24" s="2246">
        <v>61936</v>
      </c>
      <c r="Q24" s="2246">
        <v>4</v>
      </c>
      <c r="R24" s="208">
        <v>10379</v>
      </c>
      <c r="S24" s="146" t="s">
        <v>1675</v>
      </c>
    </row>
    <row r="25" spans="1:19" ht="17.25" customHeight="1">
      <c r="A25" s="484" t="s">
        <v>304</v>
      </c>
      <c r="B25" s="395" t="s">
        <v>1676</v>
      </c>
      <c r="C25" s="82">
        <v>48</v>
      </c>
      <c r="D25" s="2246">
        <v>48</v>
      </c>
      <c r="E25" s="2246" t="s">
        <v>21</v>
      </c>
      <c r="F25" s="2246" t="s">
        <v>21</v>
      </c>
      <c r="G25" s="2246" t="s">
        <v>21</v>
      </c>
      <c r="H25" s="2246" t="s">
        <v>21</v>
      </c>
      <c r="I25" s="2246" t="s">
        <v>21</v>
      </c>
      <c r="J25" s="2246" t="s">
        <v>21</v>
      </c>
      <c r="K25" s="2246" t="s">
        <v>21</v>
      </c>
      <c r="L25" s="2246" t="s">
        <v>21</v>
      </c>
      <c r="M25" s="2246" t="s">
        <v>21</v>
      </c>
      <c r="N25" s="2246">
        <v>48</v>
      </c>
      <c r="O25" s="2246" t="s">
        <v>21</v>
      </c>
      <c r="P25" s="2246" t="s">
        <v>21</v>
      </c>
      <c r="Q25" s="2246" t="s">
        <v>21</v>
      </c>
      <c r="R25" s="208" t="s">
        <v>21</v>
      </c>
      <c r="S25" s="479" t="s">
        <v>1677</v>
      </c>
    </row>
    <row r="26" spans="1:19" ht="17.25" customHeight="1">
      <c r="A26" s="484" t="s">
        <v>1519</v>
      </c>
      <c r="B26" s="827" t="s">
        <v>2098</v>
      </c>
      <c r="C26" s="82">
        <v>1036372</v>
      </c>
      <c r="D26" s="2246">
        <v>653180</v>
      </c>
      <c r="E26" s="2246">
        <v>3601</v>
      </c>
      <c r="F26" s="2246" t="s">
        <v>21</v>
      </c>
      <c r="G26" s="2246">
        <v>649579</v>
      </c>
      <c r="H26" s="2246" t="s">
        <v>21</v>
      </c>
      <c r="I26" s="2246" t="s">
        <v>21</v>
      </c>
      <c r="J26" s="2246" t="s">
        <v>21</v>
      </c>
      <c r="K26" s="2246" t="s">
        <v>21</v>
      </c>
      <c r="L26" s="2246" t="s">
        <v>21</v>
      </c>
      <c r="M26" s="2246" t="s">
        <v>21</v>
      </c>
      <c r="N26" s="2246" t="s">
        <v>21</v>
      </c>
      <c r="O26" s="2246" t="s">
        <v>21</v>
      </c>
      <c r="P26" s="2246" t="s">
        <v>21</v>
      </c>
      <c r="Q26" s="2246">
        <v>382177</v>
      </c>
      <c r="R26" s="208">
        <v>1015</v>
      </c>
      <c r="S26" s="479" t="s">
        <v>1679</v>
      </c>
    </row>
    <row r="27" spans="1:19" ht="17.25" customHeight="1">
      <c r="A27" s="824" t="s">
        <v>2099</v>
      </c>
      <c r="B27" s="827" t="s">
        <v>2093</v>
      </c>
      <c r="C27" s="82" t="s">
        <v>21</v>
      </c>
      <c r="D27" s="2246" t="s">
        <v>21</v>
      </c>
      <c r="E27" s="2246" t="s">
        <v>21</v>
      </c>
      <c r="F27" s="2246" t="s">
        <v>21</v>
      </c>
      <c r="G27" s="2246" t="s">
        <v>21</v>
      </c>
      <c r="H27" s="2246" t="s">
        <v>21</v>
      </c>
      <c r="I27" s="2246" t="s">
        <v>21</v>
      </c>
      <c r="J27" s="2246" t="s">
        <v>21</v>
      </c>
      <c r="K27" s="2246" t="s">
        <v>21</v>
      </c>
      <c r="L27" s="2246" t="s">
        <v>21</v>
      </c>
      <c r="M27" s="2246" t="s">
        <v>21</v>
      </c>
      <c r="N27" s="2246" t="s">
        <v>21</v>
      </c>
      <c r="O27" s="2246" t="s">
        <v>21</v>
      </c>
      <c r="P27" s="2246" t="s">
        <v>21</v>
      </c>
      <c r="Q27" s="2246" t="s">
        <v>21</v>
      </c>
      <c r="R27" s="208" t="s">
        <v>21</v>
      </c>
      <c r="S27" s="825" t="s">
        <v>2100</v>
      </c>
    </row>
    <row r="28" spans="1:19" ht="17.25" customHeight="1">
      <c r="A28" s="824" t="s">
        <v>305</v>
      </c>
      <c r="B28" s="858" t="s">
        <v>1681</v>
      </c>
      <c r="C28" s="82">
        <v>3107</v>
      </c>
      <c r="D28" s="2246">
        <v>3107</v>
      </c>
      <c r="E28" s="2246" t="s">
        <v>21</v>
      </c>
      <c r="F28" s="2246" t="s">
        <v>21</v>
      </c>
      <c r="G28" s="2246" t="s">
        <v>21</v>
      </c>
      <c r="H28" s="2246">
        <v>2711</v>
      </c>
      <c r="I28" s="2246">
        <v>396</v>
      </c>
      <c r="J28" s="2246" t="s">
        <v>21</v>
      </c>
      <c r="K28" s="2246">
        <v>396</v>
      </c>
      <c r="L28" s="2246" t="s">
        <v>21</v>
      </c>
      <c r="M28" s="2246" t="s">
        <v>21</v>
      </c>
      <c r="N28" s="2246" t="s">
        <v>21</v>
      </c>
      <c r="O28" s="2246" t="s">
        <v>21</v>
      </c>
      <c r="P28" s="2246" t="s">
        <v>21</v>
      </c>
      <c r="Q28" s="2246" t="s">
        <v>21</v>
      </c>
      <c r="R28" s="208" t="s">
        <v>21</v>
      </c>
      <c r="S28" s="825" t="s">
        <v>2101</v>
      </c>
    </row>
    <row r="29" spans="1:19" ht="17.25" customHeight="1">
      <c r="A29" s="857"/>
      <c r="B29" s="858"/>
      <c r="C29" s="204"/>
      <c r="D29" s="202"/>
      <c r="E29" s="202"/>
      <c r="F29" s="202"/>
      <c r="G29" s="202"/>
      <c r="H29" s="202"/>
      <c r="I29" s="202"/>
      <c r="J29" s="202"/>
      <c r="K29" s="202"/>
      <c r="L29" s="202"/>
      <c r="M29" s="202"/>
      <c r="N29" s="202"/>
      <c r="O29" s="202"/>
      <c r="P29" s="202"/>
      <c r="Q29" s="202"/>
      <c r="R29" s="203"/>
      <c r="S29" s="479"/>
    </row>
    <row r="30" spans="1:19" ht="17.25" customHeight="1">
      <c r="A30" s="855" t="s">
        <v>320</v>
      </c>
      <c r="B30" s="858" t="s">
        <v>2093</v>
      </c>
      <c r="C30" s="75">
        <v>84202888</v>
      </c>
      <c r="D30" s="2245">
        <v>53597860</v>
      </c>
      <c r="E30" s="2245">
        <v>3930807</v>
      </c>
      <c r="F30" s="2245">
        <v>131450</v>
      </c>
      <c r="G30" s="2245">
        <v>34333012</v>
      </c>
      <c r="H30" s="2245">
        <v>577428</v>
      </c>
      <c r="I30" s="2245">
        <v>1895978</v>
      </c>
      <c r="J30" s="2245">
        <v>1498909</v>
      </c>
      <c r="K30" s="2245">
        <v>397070</v>
      </c>
      <c r="L30" s="2245">
        <v>112447</v>
      </c>
      <c r="M30" s="2245">
        <v>12108</v>
      </c>
      <c r="N30" s="2245">
        <v>4310561</v>
      </c>
      <c r="O30" s="2245">
        <v>7383542</v>
      </c>
      <c r="P30" s="2245">
        <v>910527</v>
      </c>
      <c r="Q30" s="2245">
        <v>30418594</v>
      </c>
      <c r="R30" s="205">
        <v>186434</v>
      </c>
      <c r="S30" s="472" t="s">
        <v>1683</v>
      </c>
    </row>
    <row r="31" spans="1:19" ht="17.25" customHeight="1">
      <c r="A31" s="857"/>
      <c r="B31" s="858"/>
      <c r="C31" s="204"/>
      <c r="D31" s="202"/>
      <c r="E31" s="202"/>
      <c r="F31" s="202"/>
      <c r="G31" s="202"/>
      <c r="H31" s="202"/>
      <c r="I31" s="202"/>
      <c r="J31" s="202"/>
      <c r="K31" s="202"/>
      <c r="L31" s="202"/>
      <c r="M31" s="202"/>
      <c r="N31" s="202"/>
      <c r="O31" s="202"/>
      <c r="P31" s="202"/>
      <c r="Q31" s="202"/>
      <c r="R31" s="203"/>
      <c r="S31" s="472" t="s">
        <v>1836</v>
      </c>
    </row>
    <row r="32" spans="1:19" ht="17.25" customHeight="1">
      <c r="A32" s="484" t="s">
        <v>327</v>
      </c>
      <c r="B32" s="827" t="s">
        <v>2098</v>
      </c>
      <c r="C32" s="82">
        <v>40592230</v>
      </c>
      <c r="D32" s="2246">
        <v>4182011</v>
      </c>
      <c r="E32" s="2246" t="s">
        <v>21</v>
      </c>
      <c r="F32" s="2246" t="s">
        <v>21</v>
      </c>
      <c r="G32" s="2246">
        <v>4182011</v>
      </c>
      <c r="H32" s="2246" t="s">
        <v>21</v>
      </c>
      <c r="I32" s="2246" t="s">
        <v>21</v>
      </c>
      <c r="J32" s="2246" t="s">
        <v>21</v>
      </c>
      <c r="K32" s="2246" t="s">
        <v>21</v>
      </c>
      <c r="L32" s="2246" t="s">
        <v>21</v>
      </c>
      <c r="M32" s="2246" t="s">
        <v>21</v>
      </c>
      <c r="N32" s="2246" t="s">
        <v>21</v>
      </c>
      <c r="O32" s="2246" t="s">
        <v>21</v>
      </c>
      <c r="P32" s="2246" t="s">
        <v>21</v>
      </c>
      <c r="Q32" s="2246">
        <v>36410219</v>
      </c>
      <c r="R32" s="208" t="s">
        <v>21</v>
      </c>
      <c r="S32" s="483" t="s">
        <v>2184</v>
      </c>
    </row>
    <row r="33" spans="1:19" ht="17.25" customHeight="1">
      <c r="A33" s="484" t="s">
        <v>10</v>
      </c>
      <c r="B33" s="858" t="s">
        <v>2093</v>
      </c>
      <c r="C33" s="82">
        <v>15781613</v>
      </c>
      <c r="D33" s="2246">
        <v>15781613</v>
      </c>
      <c r="E33" s="2246">
        <v>1065559</v>
      </c>
      <c r="F33" s="2246">
        <v>108064</v>
      </c>
      <c r="G33" s="2246">
        <v>10005945</v>
      </c>
      <c r="H33" s="2246">
        <v>491425</v>
      </c>
      <c r="I33" s="2246">
        <v>485499</v>
      </c>
      <c r="J33" s="2246">
        <v>441327</v>
      </c>
      <c r="K33" s="2246">
        <v>44172</v>
      </c>
      <c r="L33" s="2246" t="s">
        <v>21</v>
      </c>
      <c r="M33" s="2246" t="s">
        <v>21</v>
      </c>
      <c r="N33" s="2246" t="s">
        <v>21</v>
      </c>
      <c r="O33" s="2246">
        <v>3624275</v>
      </c>
      <c r="P33" s="2246">
        <v>846</v>
      </c>
      <c r="Q33" s="2246" t="s">
        <v>22</v>
      </c>
      <c r="R33" s="208" t="s">
        <v>21</v>
      </c>
      <c r="S33" s="146" t="s">
        <v>1684</v>
      </c>
    </row>
    <row r="34" spans="1:19" ht="17.25" customHeight="1">
      <c r="A34" s="484" t="s">
        <v>11</v>
      </c>
      <c r="B34" s="858" t="s">
        <v>2093</v>
      </c>
      <c r="C34" s="82">
        <v>31281619</v>
      </c>
      <c r="D34" s="2246">
        <v>31042991</v>
      </c>
      <c r="E34" s="2246">
        <v>4034546</v>
      </c>
      <c r="F34" s="2246">
        <v>63621</v>
      </c>
      <c r="G34" s="2246">
        <v>26304825</v>
      </c>
      <c r="H34" s="2246">
        <v>308124</v>
      </c>
      <c r="I34" s="2246">
        <v>213376</v>
      </c>
      <c r="J34" s="2246">
        <v>61062</v>
      </c>
      <c r="K34" s="2246">
        <v>152314</v>
      </c>
      <c r="L34" s="2246" t="s">
        <v>21</v>
      </c>
      <c r="M34" s="2246">
        <v>37</v>
      </c>
      <c r="N34" s="2246" t="s">
        <v>21</v>
      </c>
      <c r="O34" s="2246" t="s">
        <v>21</v>
      </c>
      <c r="P34" s="2246">
        <v>118462</v>
      </c>
      <c r="Q34" s="2246">
        <v>224992</v>
      </c>
      <c r="R34" s="208">
        <v>13636</v>
      </c>
      <c r="S34" s="146" t="s">
        <v>1685</v>
      </c>
    </row>
    <row r="35" spans="1:19" ht="17.25" customHeight="1">
      <c r="A35" s="484" t="s">
        <v>1521</v>
      </c>
      <c r="B35" s="858" t="s">
        <v>2093</v>
      </c>
      <c r="C35" s="82">
        <v>115331</v>
      </c>
      <c r="D35" s="2246" t="s">
        <v>21</v>
      </c>
      <c r="E35" s="2246" t="s">
        <v>21</v>
      </c>
      <c r="F35" s="2246" t="s">
        <v>21</v>
      </c>
      <c r="G35" s="2246" t="s">
        <v>21</v>
      </c>
      <c r="H35" s="2246" t="s">
        <v>21</v>
      </c>
      <c r="I35" s="2246" t="s">
        <v>21</v>
      </c>
      <c r="J35" s="2246" t="s">
        <v>21</v>
      </c>
      <c r="K35" s="2246" t="s">
        <v>21</v>
      </c>
      <c r="L35" s="2246" t="s">
        <v>21</v>
      </c>
      <c r="M35" s="2246" t="s">
        <v>21</v>
      </c>
      <c r="N35" s="2246" t="s">
        <v>21</v>
      </c>
      <c r="O35" s="2246" t="s">
        <v>21</v>
      </c>
      <c r="P35" s="2246" t="s">
        <v>21</v>
      </c>
      <c r="Q35" s="2246">
        <v>115331</v>
      </c>
      <c r="R35" s="208" t="s">
        <v>21</v>
      </c>
      <c r="S35" s="146" t="s">
        <v>1687</v>
      </c>
    </row>
    <row r="36" spans="1:19" ht="17.25" customHeight="1">
      <c r="A36" s="484" t="s">
        <v>325</v>
      </c>
      <c r="B36" s="395" t="s">
        <v>1676</v>
      </c>
      <c r="C36" s="82">
        <v>9752089</v>
      </c>
      <c r="D36" s="2246">
        <v>7823059</v>
      </c>
      <c r="E36" s="2246">
        <v>247148</v>
      </c>
      <c r="F36" s="2246">
        <v>20826</v>
      </c>
      <c r="G36" s="2246">
        <v>1088104</v>
      </c>
      <c r="H36" s="2246">
        <v>2862</v>
      </c>
      <c r="I36" s="2246">
        <v>382950</v>
      </c>
      <c r="J36" s="2246">
        <v>364740</v>
      </c>
      <c r="K36" s="2246">
        <v>18210</v>
      </c>
      <c r="L36" s="2246">
        <v>32194</v>
      </c>
      <c r="M36" s="2246">
        <v>1567</v>
      </c>
      <c r="N36" s="2246">
        <v>4119283</v>
      </c>
      <c r="O36" s="2246">
        <v>1629808</v>
      </c>
      <c r="P36" s="2246">
        <v>298317</v>
      </c>
      <c r="Q36" s="2246">
        <v>1857076</v>
      </c>
      <c r="R36" s="208">
        <v>71954</v>
      </c>
      <c r="S36" s="479" t="s">
        <v>144</v>
      </c>
    </row>
    <row r="37" spans="1:19" ht="17.25" customHeight="1">
      <c r="A37" s="484" t="s">
        <v>12</v>
      </c>
      <c r="B37" s="858" t="s">
        <v>2093</v>
      </c>
      <c r="C37" s="82">
        <v>86976766</v>
      </c>
      <c r="D37" s="2246">
        <v>69573547</v>
      </c>
      <c r="E37" s="2246">
        <v>88662</v>
      </c>
      <c r="F37" s="2246" t="s">
        <v>21</v>
      </c>
      <c r="G37" s="2246">
        <v>31301823</v>
      </c>
      <c r="H37" s="2246">
        <v>699</v>
      </c>
      <c r="I37" s="2246">
        <v>14074</v>
      </c>
      <c r="J37" s="2246">
        <v>13418</v>
      </c>
      <c r="K37" s="2246">
        <v>656</v>
      </c>
      <c r="L37" s="2246">
        <v>2168</v>
      </c>
      <c r="M37" s="2246" t="s">
        <v>21</v>
      </c>
      <c r="N37" s="2246">
        <v>1582433</v>
      </c>
      <c r="O37" s="2246">
        <v>34778116</v>
      </c>
      <c r="P37" s="2246">
        <v>1805572</v>
      </c>
      <c r="Q37" s="2246">
        <v>17397686</v>
      </c>
      <c r="R37" s="208">
        <v>5533</v>
      </c>
      <c r="S37" s="479" t="s">
        <v>1897</v>
      </c>
    </row>
    <row r="38" spans="1:19" ht="17.25" customHeight="1">
      <c r="A38" s="484" t="s">
        <v>13</v>
      </c>
      <c r="B38" s="858" t="s">
        <v>2093</v>
      </c>
      <c r="C38" s="82">
        <v>5155961</v>
      </c>
      <c r="D38" s="2246">
        <v>4631912</v>
      </c>
      <c r="E38" s="2246">
        <v>24466</v>
      </c>
      <c r="F38" s="2246" t="s">
        <v>21</v>
      </c>
      <c r="G38" s="2246">
        <v>1245392</v>
      </c>
      <c r="H38" s="2246">
        <v>3189</v>
      </c>
      <c r="I38" s="2246">
        <v>28176</v>
      </c>
      <c r="J38" s="2246">
        <v>25193</v>
      </c>
      <c r="K38" s="2246">
        <v>2983</v>
      </c>
      <c r="L38" s="2246">
        <v>9729</v>
      </c>
      <c r="M38" s="2246" t="s">
        <v>21</v>
      </c>
      <c r="N38" s="2246">
        <v>1371991</v>
      </c>
      <c r="O38" s="2246">
        <v>1841372</v>
      </c>
      <c r="P38" s="2246">
        <v>107597</v>
      </c>
      <c r="Q38" s="2246">
        <v>299377</v>
      </c>
      <c r="R38" s="208">
        <v>224672</v>
      </c>
      <c r="S38" s="479" t="s">
        <v>1690</v>
      </c>
    </row>
    <row r="39" spans="1:19" ht="17.25" customHeight="1">
      <c r="A39" s="484" t="s">
        <v>14</v>
      </c>
      <c r="B39" s="858" t="s">
        <v>2093</v>
      </c>
      <c r="C39" s="82">
        <v>76152</v>
      </c>
      <c r="D39" s="2246">
        <v>74887</v>
      </c>
      <c r="E39" s="2246" t="s">
        <v>21</v>
      </c>
      <c r="F39" s="2246" t="s">
        <v>21</v>
      </c>
      <c r="G39" s="2246" t="s">
        <v>21</v>
      </c>
      <c r="H39" s="2246">
        <v>7991</v>
      </c>
      <c r="I39" s="2246" t="s">
        <v>21</v>
      </c>
      <c r="J39" s="2246" t="s">
        <v>21</v>
      </c>
      <c r="K39" s="2246" t="s">
        <v>21</v>
      </c>
      <c r="L39" s="2246" t="s">
        <v>21</v>
      </c>
      <c r="M39" s="2246" t="s">
        <v>21</v>
      </c>
      <c r="N39" s="2246" t="s">
        <v>21</v>
      </c>
      <c r="O39" s="2246">
        <v>66896</v>
      </c>
      <c r="P39" s="2246" t="s">
        <v>21</v>
      </c>
      <c r="Q39" s="2246" t="s">
        <v>21</v>
      </c>
      <c r="R39" s="208">
        <v>1265</v>
      </c>
      <c r="S39" s="146" t="s">
        <v>1691</v>
      </c>
    </row>
    <row r="40" spans="1:19" ht="17.25" customHeight="1">
      <c r="A40" s="484" t="s">
        <v>15</v>
      </c>
      <c r="B40" s="858" t="s">
        <v>2093</v>
      </c>
      <c r="C40" s="82">
        <v>24005</v>
      </c>
      <c r="D40" s="2246">
        <v>24005</v>
      </c>
      <c r="E40" s="2246" t="s">
        <v>21</v>
      </c>
      <c r="F40" s="2246" t="s">
        <v>21</v>
      </c>
      <c r="G40" s="2246" t="s">
        <v>21</v>
      </c>
      <c r="H40" s="2246" t="s">
        <v>21</v>
      </c>
      <c r="I40" s="2246">
        <v>2116</v>
      </c>
      <c r="J40" s="2246" t="s">
        <v>21</v>
      </c>
      <c r="K40" s="2246">
        <v>2116</v>
      </c>
      <c r="L40" s="2246">
        <v>2636</v>
      </c>
      <c r="M40" s="2246" t="s">
        <v>21</v>
      </c>
      <c r="N40" s="2246">
        <v>14188</v>
      </c>
      <c r="O40" s="2246">
        <v>2701</v>
      </c>
      <c r="P40" s="2246">
        <v>2364</v>
      </c>
      <c r="Q40" s="2246" t="s">
        <v>21</v>
      </c>
      <c r="R40" s="208" t="s">
        <v>21</v>
      </c>
      <c r="S40" s="479" t="s">
        <v>1692</v>
      </c>
    </row>
    <row r="41" spans="1:19" ht="17.25" customHeight="1">
      <c r="A41" s="484" t="s">
        <v>307</v>
      </c>
      <c r="B41" s="827" t="s">
        <v>2098</v>
      </c>
      <c r="C41" s="82">
        <v>440141</v>
      </c>
      <c r="D41" s="2246">
        <v>437044</v>
      </c>
      <c r="E41" s="2246">
        <v>7</v>
      </c>
      <c r="F41" s="2246" t="s">
        <v>21</v>
      </c>
      <c r="G41" s="2246">
        <v>2764</v>
      </c>
      <c r="H41" s="2246">
        <v>2107</v>
      </c>
      <c r="I41" s="2246">
        <v>6508</v>
      </c>
      <c r="J41" s="2246">
        <v>1062</v>
      </c>
      <c r="K41" s="2246">
        <v>5446</v>
      </c>
      <c r="L41" s="2246">
        <v>17640</v>
      </c>
      <c r="M41" s="2246">
        <v>1587</v>
      </c>
      <c r="N41" s="2246">
        <v>288467</v>
      </c>
      <c r="O41" s="2246">
        <v>68508</v>
      </c>
      <c r="P41" s="2246">
        <v>49456</v>
      </c>
      <c r="Q41" s="2246" t="s">
        <v>21</v>
      </c>
      <c r="R41" s="208">
        <v>3097</v>
      </c>
      <c r="S41" s="146" t="s">
        <v>1907</v>
      </c>
    </row>
    <row r="42" spans="1:19" ht="17.25" customHeight="1">
      <c r="A42" s="484" t="s">
        <v>308</v>
      </c>
      <c r="B42" s="395" t="s">
        <v>1676</v>
      </c>
      <c r="C42" s="82">
        <v>2055076</v>
      </c>
      <c r="D42" s="2246">
        <v>1963398</v>
      </c>
      <c r="E42" s="2246">
        <v>8776</v>
      </c>
      <c r="F42" s="2246" t="s">
        <v>21</v>
      </c>
      <c r="G42" s="2246">
        <v>64376</v>
      </c>
      <c r="H42" s="2246">
        <v>145</v>
      </c>
      <c r="I42" s="2246">
        <v>99779</v>
      </c>
      <c r="J42" s="2246">
        <v>25725</v>
      </c>
      <c r="K42" s="2246">
        <v>74054</v>
      </c>
      <c r="L42" s="2246">
        <v>54762</v>
      </c>
      <c r="M42" s="2246">
        <v>7175</v>
      </c>
      <c r="N42" s="2246">
        <v>1015249</v>
      </c>
      <c r="O42" s="2246">
        <v>427712</v>
      </c>
      <c r="P42" s="2246">
        <v>285424</v>
      </c>
      <c r="Q42" s="2246">
        <v>21317</v>
      </c>
      <c r="R42" s="208">
        <v>70361</v>
      </c>
      <c r="S42" s="479" t="s">
        <v>1695</v>
      </c>
    </row>
    <row r="43" spans="1:19" ht="17.25" customHeight="1">
      <c r="A43" s="859" t="s">
        <v>309</v>
      </c>
      <c r="B43" s="858" t="s">
        <v>2093</v>
      </c>
      <c r="C43" s="82">
        <v>2244777</v>
      </c>
      <c r="D43" s="2246">
        <v>2144481</v>
      </c>
      <c r="E43" s="2246">
        <v>9694</v>
      </c>
      <c r="F43" s="2246" t="s">
        <v>21</v>
      </c>
      <c r="G43" s="2246">
        <v>70482</v>
      </c>
      <c r="H43" s="2246">
        <v>159</v>
      </c>
      <c r="I43" s="2246">
        <v>109091</v>
      </c>
      <c r="J43" s="2246">
        <v>28228</v>
      </c>
      <c r="K43" s="2246">
        <v>80863</v>
      </c>
      <c r="L43" s="2246">
        <v>59960</v>
      </c>
      <c r="M43" s="2246">
        <v>7847</v>
      </c>
      <c r="N43" s="2246">
        <v>1106984</v>
      </c>
      <c r="O43" s="2246">
        <v>467227</v>
      </c>
      <c r="P43" s="2246">
        <v>313037</v>
      </c>
      <c r="Q43" s="2246">
        <v>23338</v>
      </c>
      <c r="R43" s="208">
        <v>76958</v>
      </c>
      <c r="S43" s="479" t="s">
        <v>1697</v>
      </c>
    </row>
    <row r="44" spans="1:19" ht="17.25" customHeight="1">
      <c r="A44" s="484" t="s">
        <v>17</v>
      </c>
      <c r="B44" s="1572" t="s">
        <v>1844</v>
      </c>
      <c r="C44" s="82">
        <v>10889674</v>
      </c>
      <c r="D44" s="2246">
        <v>10883380</v>
      </c>
      <c r="E44" s="2246" t="s">
        <v>22</v>
      </c>
      <c r="F44" s="2246" t="s">
        <v>22</v>
      </c>
      <c r="G44" s="2246">
        <v>4564060</v>
      </c>
      <c r="H44" s="2246">
        <v>52733</v>
      </c>
      <c r="I44" s="2246">
        <v>5722123</v>
      </c>
      <c r="J44" s="2246">
        <v>4931546</v>
      </c>
      <c r="K44" s="2246">
        <v>790577</v>
      </c>
      <c r="L44" s="2246">
        <v>5761</v>
      </c>
      <c r="M44" s="2246">
        <v>3546</v>
      </c>
      <c r="N44" s="2246">
        <v>154886</v>
      </c>
      <c r="O44" s="2246" t="s">
        <v>22</v>
      </c>
      <c r="P44" s="2246">
        <v>380271</v>
      </c>
      <c r="Q44" s="2246" t="s">
        <v>22</v>
      </c>
      <c r="R44" s="208">
        <v>6294</v>
      </c>
      <c r="S44" s="146" t="s">
        <v>1555</v>
      </c>
    </row>
    <row r="45" spans="1:19" ht="17.25" customHeight="1">
      <c r="A45" s="276" t="s">
        <v>85</v>
      </c>
      <c r="B45" s="267" t="s">
        <v>1702</v>
      </c>
      <c r="C45" s="82">
        <v>31122</v>
      </c>
      <c r="D45" s="2246">
        <v>31122</v>
      </c>
      <c r="E45" s="2246" t="s">
        <v>22</v>
      </c>
      <c r="F45" s="2246" t="s">
        <v>22</v>
      </c>
      <c r="G45" s="2246" t="s">
        <v>21</v>
      </c>
      <c r="H45" s="2246" t="s">
        <v>21</v>
      </c>
      <c r="I45" s="2246" t="s">
        <v>21</v>
      </c>
      <c r="J45" s="2246" t="s">
        <v>21</v>
      </c>
      <c r="K45" s="2246" t="s">
        <v>21</v>
      </c>
      <c r="L45" s="2246" t="s">
        <v>21</v>
      </c>
      <c r="M45" s="2246" t="s">
        <v>21</v>
      </c>
      <c r="N45" s="2246" t="s">
        <v>21</v>
      </c>
      <c r="O45" s="2246">
        <v>31122</v>
      </c>
      <c r="P45" s="2246" t="s">
        <v>21</v>
      </c>
      <c r="Q45" s="2246" t="s">
        <v>22</v>
      </c>
      <c r="R45" s="208" t="s">
        <v>21</v>
      </c>
      <c r="S45" s="146" t="s">
        <v>557</v>
      </c>
    </row>
    <row r="46" spans="1:19" ht="17.25" customHeight="1">
      <c r="A46" s="484" t="s">
        <v>19</v>
      </c>
      <c r="B46" s="827" t="s">
        <v>1577</v>
      </c>
      <c r="C46" s="82">
        <v>10811</v>
      </c>
      <c r="D46" s="2246">
        <v>10811</v>
      </c>
      <c r="E46" s="2246" t="s">
        <v>22</v>
      </c>
      <c r="F46" s="2246" t="s">
        <v>22</v>
      </c>
      <c r="G46" s="2246" t="s">
        <v>21</v>
      </c>
      <c r="H46" s="2246" t="s">
        <v>21</v>
      </c>
      <c r="I46" s="2246">
        <v>10811</v>
      </c>
      <c r="J46" s="2246">
        <v>10811</v>
      </c>
      <c r="K46" s="2246" t="s">
        <v>21</v>
      </c>
      <c r="L46" s="2246" t="s">
        <v>21</v>
      </c>
      <c r="M46" s="2246" t="s">
        <v>21</v>
      </c>
      <c r="N46" s="2246" t="s">
        <v>21</v>
      </c>
      <c r="O46" s="2246" t="s">
        <v>22</v>
      </c>
      <c r="P46" s="2246" t="s">
        <v>21</v>
      </c>
      <c r="Q46" s="2246" t="s">
        <v>22</v>
      </c>
      <c r="R46" s="208" t="s">
        <v>21</v>
      </c>
      <c r="S46" s="146" t="s">
        <v>1557</v>
      </c>
    </row>
    <row r="47" spans="1:19" ht="17.25" customHeight="1">
      <c r="A47" s="823" t="s">
        <v>88</v>
      </c>
      <c r="B47" s="858" t="s">
        <v>2185</v>
      </c>
      <c r="C47" s="82">
        <v>196250</v>
      </c>
      <c r="D47" s="2246">
        <v>33853</v>
      </c>
      <c r="E47" s="2246" t="s">
        <v>22</v>
      </c>
      <c r="F47" s="2246" t="s">
        <v>22</v>
      </c>
      <c r="G47" s="2246">
        <v>25960</v>
      </c>
      <c r="H47" s="2246">
        <v>142</v>
      </c>
      <c r="I47" s="2246">
        <v>7751</v>
      </c>
      <c r="J47" s="2246">
        <v>7751</v>
      </c>
      <c r="K47" s="2246" t="s">
        <v>21</v>
      </c>
      <c r="L47" s="2246" t="s">
        <v>21</v>
      </c>
      <c r="M47" s="2246" t="s">
        <v>21</v>
      </c>
      <c r="N47" s="2246" t="s">
        <v>21</v>
      </c>
      <c r="O47" s="2246" t="s">
        <v>22</v>
      </c>
      <c r="P47" s="2246" t="s">
        <v>21</v>
      </c>
      <c r="Q47" s="2246">
        <v>162397</v>
      </c>
      <c r="R47" s="208" t="s">
        <v>21</v>
      </c>
      <c r="S47" s="825" t="s">
        <v>2186</v>
      </c>
    </row>
    <row r="48" spans="1:19" ht="17.25" customHeight="1">
      <c r="A48" s="823" t="s">
        <v>1845</v>
      </c>
      <c r="B48" s="858" t="s">
        <v>2185</v>
      </c>
      <c r="C48" s="82" t="s">
        <v>21</v>
      </c>
      <c r="D48" s="2246" t="s">
        <v>21</v>
      </c>
      <c r="E48" s="2246" t="s">
        <v>22</v>
      </c>
      <c r="F48" s="2246" t="s">
        <v>22</v>
      </c>
      <c r="G48" s="2246" t="s">
        <v>21</v>
      </c>
      <c r="H48" s="2246" t="s">
        <v>21</v>
      </c>
      <c r="I48" s="2246" t="s">
        <v>21</v>
      </c>
      <c r="J48" s="2246" t="s">
        <v>21</v>
      </c>
      <c r="K48" s="2246" t="s">
        <v>21</v>
      </c>
      <c r="L48" s="2246" t="s">
        <v>21</v>
      </c>
      <c r="M48" s="2246" t="s">
        <v>21</v>
      </c>
      <c r="N48" s="2246" t="s">
        <v>21</v>
      </c>
      <c r="O48" s="2246" t="s">
        <v>22</v>
      </c>
      <c r="P48" s="2246" t="s">
        <v>21</v>
      </c>
      <c r="Q48" s="2246" t="s">
        <v>22</v>
      </c>
      <c r="R48" s="208" t="s">
        <v>21</v>
      </c>
      <c r="S48" s="833" t="s">
        <v>1559</v>
      </c>
    </row>
    <row r="49" spans="1:19" ht="17.25" customHeight="1">
      <c r="A49" s="870" t="s">
        <v>5</v>
      </c>
      <c r="B49" s="858" t="s">
        <v>1581</v>
      </c>
      <c r="C49" s="75">
        <v>67164270</v>
      </c>
      <c r="D49" s="2245">
        <v>62868567</v>
      </c>
      <c r="E49" s="2245">
        <v>4125260</v>
      </c>
      <c r="F49" s="2245">
        <v>263671</v>
      </c>
      <c r="G49" s="2245">
        <v>5396506</v>
      </c>
      <c r="H49" s="2245">
        <v>2322325</v>
      </c>
      <c r="I49" s="2245">
        <v>17602257</v>
      </c>
      <c r="J49" s="2245">
        <v>4919004</v>
      </c>
      <c r="K49" s="2245">
        <v>12683253</v>
      </c>
      <c r="L49" s="2245">
        <v>692278</v>
      </c>
      <c r="M49" s="2245">
        <v>267336</v>
      </c>
      <c r="N49" s="2245">
        <v>17696498</v>
      </c>
      <c r="O49" s="2245">
        <v>1602922</v>
      </c>
      <c r="P49" s="2245">
        <v>12899514</v>
      </c>
      <c r="Q49" s="2245">
        <v>2040460</v>
      </c>
      <c r="R49" s="205">
        <v>2255243</v>
      </c>
      <c r="S49" s="472" t="s">
        <v>1560</v>
      </c>
    </row>
    <row r="50" spans="1:19" ht="17.25" customHeight="1">
      <c r="A50" s="860" t="s">
        <v>7</v>
      </c>
      <c r="B50" s="865" t="s">
        <v>1577</v>
      </c>
      <c r="C50" s="836">
        <v>85564931</v>
      </c>
      <c r="D50" s="837">
        <v>81661214</v>
      </c>
      <c r="E50" s="837">
        <v>178454</v>
      </c>
      <c r="F50" s="837">
        <v>5300</v>
      </c>
      <c r="G50" s="837">
        <v>4328487</v>
      </c>
      <c r="H50" s="837">
        <v>31462</v>
      </c>
      <c r="I50" s="837">
        <v>3481887</v>
      </c>
      <c r="J50" s="837">
        <v>3063245</v>
      </c>
      <c r="K50" s="837">
        <v>418642</v>
      </c>
      <c r="L50" s="837">
        <v>20356</v>
      </c>
      <c r="M50" s="837">
        <v>7841</v>
      </c>
      <c r="N50" s="837">
        <v>6702080</v>
      </c>
      <c r="O50" s="837">
        <v>50246396</v>
      </c>
      <c r="P50" s="837">
        <v>16658951</v>
      </c>
      <c r="Q50" s="837">
        <v>2237346</v>
      </c>
      <c r="R50" s="838">
        <v>1666371</v>
      </c>
      <c r="S50" s="1631" t="s">
        <v>1562</v>
      </c>
    </row>
    <row r="51" spans="1:19" ht="21.75" customHeight="1">
      <c r="A51" s="475"/>
      <c r="B51" s="475"/>
      <c r="C51" s="475"/>
      <c r="D51" s="475"/>
      <c r="E51" s="475"/>
      <c r="F51" s="475"/>
      <c r="G51" s="475"/>
      <c r="H51" s="475"/>
      <c r="I51" s="475"/>
      <c r="J51" s="475"/>
      <c r="K51" s="475"/>
      <c r="L51" s="475"/>
      <c r="M51" s="475"/>
      <c r="N51" s="475"/>
      <c r="O51" s="475"/>
      <c r="P51" s="475"/>
      <c r="Q51" s="475"/>
      <c r="R51" s="475"/>
      <c r="S51" s="146"/>
    </row>
    <row r="52" spans="1:19" ht="21.75" customHeight="1">
      <c r="A52" s="371" t="s">
        <v>2187</v>
      </c>
      <c r="B52" s="871"/>
      <c r="C52" s="872"/>
      <c r="D52" s="872"/>
      <c r="E52" s="872"/>
      <c r="F52" s="872"/>
      <c r="G52" s="872"/>
      <c r="H52" s="475"/>
      <c r="I52" s="475"/>
      <c r="J52" s="475"/>
      <c r="K52" s="475"/>
      <c r="L52" s="475"/>
      <c r="M52" s="475"/>
      <c r="N52" s="475"/>
      <c r="O52" s="475"/>
      <c r="P52" s="475"/>
      <c r="Q52" s="475"/>
      <c r="R52" s="475"/>
      <c r="S52" s="146"/>
    </row>
    <row r="53" spans="1:19" ht="18" customHeight="1">
      <c r="A53" s="873"/>
      <c r="B53" s="873"/>
      <c r="C53" s="874"/>
      <c r="D53" s="874"/>
      <c r="E53" s="874"/>
      <c r="F53" s="874"/>
      <c r="G53" s="874"/>
      <c r="H53" s="475"/>
      <c r="I53" s="475"/>
      <c r="J53" s="475"/>
      <c r="K53" s="475"/>
      <c r="L53" s="475"/>
      <c r="M53" s="475"/>
      <c r="N53" s="475"/>
      <c r="O53" s="475"/>
      <c r="P53" s="475"/>
      <c r="Q53" s="475"/>
      <c r="R53" s="475"/>
      <c r="S53" s="487"/>
    </row>
    <row r="54" spans="1:19" ht="19.5" customHeight="1">
      <c r="A54" s="855" t="s">
        <v>317</v>
      </c>
      <c r="B54" s="858" t="s">
        <v>1576</v>
      </c>
      <c r="C54" s="66">
        <v>88799570</v>
      </c>
      <c r="D54" s="2244">
        <v>57023019</v>
      </c>
      <c r="E54" s="2244">
        <v>4461366</v>
      </c>
      <c r="F54" s="2244">
        <v>179235</v>
      </c>
      <c r="G54" s="2244">
        <v>36091933</v>
      </c>
      <c r="H54" s="2244">
        <v>894146</v>
      </c>
      <c r="I54" s="2244">
        <v>4220221</v>
      </c>
      <c r="J54" s="2244">
        <v>2516723</v>
      </c>
      <c r="K54" s="2244">
        <v>1703498</v>
      </c>
      <c r="L54" s="2244">
        <v>222223</v>
      </c>
      <c r="M54" s="2244">
        <v>63225</v>
      </c>
      <c r="N54" s="2244">
        <v>7259602</v>
      </c>
      <c r="O54" s="2244" t="s">
        <v>21</v>
      </c>
      <c r="P54" s="2244">
        <v>3631068</v>
      </c>
      <c r="Q54" s="2244">
        <v>31117421</v>
      </c>
      <c r="R54" s="199">
        <v>659130</v>
      </c>
      <c r="S54" s="856" t="s">
        <v>2188</v>
      </c>
    </row>
    <row r="55" spans="1:19" ht="17.25" customHeight="1">
      <c r="A55" s="857"/>
      <c r="B55" s="858"/>
      <c r="C55" s="881"/>
      <c r="D55" s="270"/>
      <c r="E55" s="270"/>
      <c r="F55" s="270"/>
      <c r="G55" s="270"/>
      <c r="H55" s="270"/>
      <c r="I55" s="270"/>
      <c r="J55" s="270"/>
      <c r="K55" s="270"/>
      <c r="L55" s="270"/>
      <c r="M55" s="270"/>
      <c r="N55" s="270"/>
      <c r="O55" s="270"/>
      <c r="P55" s="270"/>
      <c r="Q55" s="270"/>
      <c r="R55" s="882"/>
      <c r="S55" s="399" t="s">
        <v>2189</v>
      </c>
    </row>
    <row r="56" spans="1:19" ht="17.25" customHeight="1">
      <c r="A56" s="855" t="s">
        <v>296</v>
      </c>
      <c r="B56" s="858" t="s">
        <v>2185</v>
      </c>
      <c r="C56" s="75">
        <v>1889395</v>
      </c>
      <c r="D56" s="2245">
        <v>1470198</v>
      </c>
      <c r="E56" s="2245">
        <v>13267</v>
      </c>
      <c r="F56" s="2245">
        <v>3604</v>
      </c>
      <c r="G56" s="2245">
        <v>567764</v>
      </c>
      <c r="H56" s="2245">
        <v>91551</v>
      </c>
      <c r="I56" s="2245">
        <v>175681</v>
      </c>
      <c r="J56" s="2245">
        <v>136298</v>
      </c>
      <c r="K56" s="2245">
        <v>39384</v>
      </c>
      <c r="L56" s="2245">
        <v>42641</v>
      </c>
      <c r="M56" s="2245">
        <v>25504</v>
      </c>
      <c r="N56" s="2245">
        <v>342502</v>
      </c>
      <c r="O56" s="2245" t="s">
        <v>21</v>
      </c>
      <c r="P56" s="2245">
        <v>207682</v>
      </c>
      <c r="Q56" s="2245">
        <v>388529</v>
      </c>
      <c r="R56" s="205">
        <v>30668</v>
      </c>
      <c r="S56" s="472" t="s">
        <v>919</v>
      </c>
    </row>
    <row r="57" spans="1:19" ht="17.25" customHeight="1">
      <c r="A57" s="857"/>
      <c r="B57" s="858"/>
      <c r="C57" s="204"/>
      <c r="D57" s="202"/>
      <c r="E57" s="202"/>
      <c r="F57" s="202"/>
      <c r="G57" s="202"/>
      <c r="H57" s="202"/>
      <c r="I57" s="202"/>
      <c r="J57" s="202"/>
      <c r="K57" s="202"/>
      <c r="L57" s="202"/>
      <c r="M57" s="202"/>
      <c r="N57" s="202"/>
      <c r="O57" s="202"/>
      <c r="P57" s="202"/>
      <c r="Q57" s="202"/>
      <c r="R57" s="203"/>
      <c r="S57" s="399" t="s">
        <v>2189</v>
      </c>
    </row>
    <row r="58" spans="1:19" ht="17.25" customHeight="1">
      <c r="A58" s="484" t="s">
        <v>2190</v>
      </c>
      <c r="B58" s="858" t="s">
        <v>2185</v>
      </c>
      <c r="C58" s="82">
        <v>1707</v>
      </c>
      <c r="D58" s="2246">
        <v>517</v>
      </c>
      <c r="E58" s="2246" t="s">
        <v>21</v>
      </c>
      <c r="F58" s="2246" t="s">
        <v>21</v>
      </c>
      <c r="G58" s="2246" t="s">
        <v>21</v>
      </c>
      <c r="H58" s="2246" t="s">
        <v>21</v>
      </c>
      <c r="I58" s="2246" t="s">
        <v>21</v>
      </c>
      <c r="J58" s="2246" t="s">
        <v>21</v>
      </c>
      <c r="K58" s="2246" t="s">
        <v>21</v>
      </c>
      <c r="L58" s="2246" t="s">
        <v>21</v>
      </c>
      <c r="M58" s="2246" t="s">
        <v>21</v>
      </c>
      <c r="N58" s="2246">
        <v>12</v>
      </c>
      <c r="O58" s="2246" t="s">
        <v>21</v>
      </c>
      <c r="P58" s="2246">
        <v>505</v>
      </c>
      <c r="Q58" s="2246" t="s">
        <v>21</v>
      </c>
      <c r="R58" s="208">
        <v>1190</v>
      </c>
      <c r="S58" s="146" t="s">
        <v>1534</v>
      </c>
    </row>
    <row r="59" spans="1:19" ht="17.25" customHeight="1">
      <c r="A59" s="484" t="s">
        <v>297</v>
      </c>
      <c r="B59" s="858" t="s">
        <v>2091</v>
      </c>
      <c r="C59" s="82">
        <v>89768</v>
      </c>
      <c r="D59" s="2246">
        <v>86089</v>
      </c>
      <c r="E59" s="2246" t="s">
        <v>21</v>
      </c>
      <c r="F59" s="2246" t="s">
        <v>21</v>
      </c>
      <c r="G59" s="2246" t="s">
        <v>21</v>
      </c>
      <c r="H59" s="2246">
        <v>820</v>
      </c>
      <c r="I59" s="2246">
        <v>8708</v>
      </c>
      <c r="J59" s="2246">
        <v>406</v>
      </c>
      <c r="K59" s="2246">
        <v>8302</v>
      </c>
      <c r="L59" s="2246">
        <v>10907</v>
      </c>
      <c r="M59" s="2246">
        <v>11661</v>
      </c>
      <c r="N59" s="2246">
        <v>34982</v>
      </c>
      <c r="O59" s="2246" t="s">
        <v>21</v>
      </c>
      <c r="P59" s="2246">
        <v>19011</v>
      </c>
      <c r="Q59" s="2246">
        <v>25</v>
      </c>
      <c r="R59" s="208">
        <v>3654</v>
      </c>
      <c r="S59" s="146" t="s">
        <v>2092</v>
      </c>
    </row>
    <row r="60" spans="1:19" ht="17.25" customHeight="1">
      <c r="A60" s="484" t="s">
        <v>298</v>
      </c>
      <c r="B60" s="858" t="s">
        <v>2093</v>
      </c>
      <c r="C60" s="82">
        <v>24103</v>
      </c>
      <c r="D60" s="2246">
        <v>21044</v>
      </c>
      <c r="E60" s="2246" t="s">
        <v>21</v>
      </c>
      <c r="F60" s="2246" t="s">
        <v>21</v>
      </c>
      <c r="G60" s="2246">
        <v>21</v>
      </c>
      <c r="H60" s="2246">
        <v>790</v>
      </c>
      <c r="I60" s="2246">
        <v>1684</v>
      </c>
      <c r="J60" s="2246">
        <v>1672</v>
      </c>
      <c r="K60" s="2246">
        <v>12</v>
      </c>
      <c r="L60" s="2246">
        <v>755</v>
      </c>
      <c r="M60" s="2246">
        <v>105</v>
      </c>
      <c r="N60" s="2246">
        <v>222</v>
      </c>
      <c r="O60" s="2246" t="s">
        <v>21</v>
      </c>
      <c r="P60" s="2246">
        <v>17467</v>
      </c>
      <c r="Q60" s="2246">
        <v>130</v>
      </c>
      <c r="R60" s="208">
        <v>2929</v>
      </c>
      <c r="S60" s="479" t="s">
        <v>1667</v>
      </c>
    </row>
    <row r="61" spans="1:19" ht="17.25" customHeight="1">
      <c r="A61" s="484" t="s">
        <v>299</v>
      </c>
      <c r="B61" s="858" t="s">
        <v>2093</v>
      </c>
      <c r="C61" s="82">
        <v>467465</v>
      </c>
      <c r="D61" s="2246">
        <v>461875</v>
      </c>
      <c r="E61" s="2246">
        <v>7288</v>
      </c>
      <c r="F61" s="2246">
        <v>2577</v>
      </c>
      <c r="G61" s="2246">
        <v>39269</v>
      </c>
      <c r="H61" s="2246">
        <v>76542</v>
      </c>
      <c r="I61" s="2246">
        <v>48961</v>
      </c>
      <c r="J61" s="2246">
        <v>23467</v>
      </c>
      <c r="K61" s="2246">
        <v>25495</v>
      </c>
      <c r="L61" s="2246">
        <v>29556</v>
      </c>
      <c r="M61" s="2246">
        <v>6417</v>
      </c>
      <c r="N61" s="2246">
        <v>175217</v>
      </c>
      <c r="O61" s="2246" t="s">
        <v>21</v>
      </c>
      <c r="P61" s="2246">
        <v>76048</v>
      </c>
      <c r="Q61" s="2246">
        <v>1589</v>
      </c>
      <c r="R61" s="208">
        <v>4001</v>
      </c>
      <c r="S61" s="479" t="s">
        <v>2095</v>
      </c>
    </row>
    <row r="62" spans="1:19" ht="17.25" customHeight="1">
      <c r="A62" s="1565" t="s">
        <v>614</v>
      </c>
      <c r="B62" s="858" t="s">
        <v>2093</v>
      </c>
      <c r="C62" s="82">
        <v>198949</v>
      </c>
      <c r="D62" s="2246">
        <v>196030</v>
      </c>
      <c r="E62" s="2246">
        <v>144</v>
      </c>
      <c r="F62" s="2246" t="s">
        <v>21</v>
      </c>
      <c r="G62" s="2246">
        <v>4001</v>
      </c>
      <c r="H62" s="2246">
        <v>5528</v>
      </c>
      <c r="I62" s="2246">
        <v>36933</v>
      </c>
      <c r="J62" s="2246">
        <v>13167</v>
      </c>
      <c r="K62" s="2246">
        <v>23766</v>
      </c>
      <c r="L62" s="2246">
        <v>29556</v>
      </c>
      <c r="M62" s="2246">
        <v>6369</v>
      </c>
      <c r="N62" s="2246">
        <v>63562</v>
      </c>
      <c r="O62" s="2246" t="s">
        <v>21</v>
      </c>
      <c r="P62" s="2246">
        <v>49937</v>
      </c>
      <c r="Q62" s="2246">
        <v>9</v>
      </c>
      <c r="R62" s="208">
        <v>2910</v>
      </c>
      <c r="S62" s="479" t="s">
        <v>2096</v>
      </c>
    </row>
    <row r="63" spans="1:19" ht="17.25" customHeight="1">
      <c r="A63" s="1565" t="s">
        <v>615</v>
      </c>
      <c r="B63" s="858" t="s">
        <v>2093</v>
      </c>
      <c r="C63" s="82">
        <v>268516</v>
      </c>
      <c r="D63" s="2246">
        <v>265845</v>
      </c>
      <c r="E63" s="2246">
        <v>7143</v>
      </c>
      <c r="F63" s="2246">
        <v>2577</v>
      </c>
      <c r="G63" s="2246">
        <v>35268</v>
      </c>
      <c r="H63" s="2246">
        <v>71014</v>
      </c>
      <c r="I63" s="2246">
        <v>12028</v>
      </c>
      <c r="J63" s="2246">
        <v>10299</v>
      </c>
      <c r="K63" s="2246">
        <v>1729</v>
      </c>
      <c r="L63" s="2246" t="s">
        <v>21</v>
      </c>
      <c r="M63" s="2246">
        <v>48</v>
      </c>
      <c r="N63" s="2246">
        <v>111655</v>
      </c>
      <c r="O63" s="2246" t="s">
        <v>21</v>
      </c>
      <c r="P63" s="2246">
        <v>26111</v>
      </c>
      <c r="Q63" s="2246">
        <v>1580</v>
      </c>
      <c r="R63" s="208">
        <v>1091</v>
      </c>
      <c r="S63" s="479" t="s">
        <v>2097</v>
      </c>
    </row>
    <row r="64" spans="1:19" ht="17.25" customHeight="1">
      <c r="A64" s="484" t="s">
        <v>302</v>
      </c>
      <c r="B64" s="858" t="s">
        <v>2093</v>
      </c>
      <c r="C64" s="82">
        <v>83267</v>
      </c>
      <c r="D64" s="2246" t="s">
        <v>21</v>
      </c>
      <c r="E64" s="2246" t="s">
        <v>21</v>
      </c>
      <c r="F64" s="2246" t="s">
        <v>21</v>
      </c>
      <c r="G64" s="2246" t="s">
        <v>21</v>
      </c>
      <c r="H64" s="2246" t="s">
        <v>21</v>
      </c>
      <c r="I64" s="2246" t="s">
        <v>21</v>
      </c>
      <c r="J64" s="2246" t="s">
        <v>21</v>
      </c>
      <c r="K64" s="2246" t="s">
        <v>21</v>
      </c>
      <c r="L64" s="2246" t="s">
        <v>21</v>
      </c>
      <c r="M64" s="2246" t="s">
        <v>21</v>
      </c>
      <c r="N64" s="2246" t="s">
        <v>21</v>
      </c>
      <c r="O64" s="2246" t="s">
        <v>21</v>
      </c>
      <c r="P64" s="2246" t="s">
        <v>21</v>
      </c>
      <c r="Q64" s="2246">
        <v>83267</v>
      </c>
      <c r="R64" s="208" t="s">
        <v>21</v>
      </c>
      <c r="S64" s="479" t="s">
        <v>1673</v>
      </c>
    </row>
    <row r="65" spans="1:19" ht="17.25" customHeight="1">
      <c r="A65" s="484" t="s">
        <v>303</v>
      </c>
      <c r="B65" s="827" t="s">
        <v>2098</v>
      </c>
      <c r="C65" s="82">
        <v>299690</v>
      </c>
      <c r="D65" s="2246">
        <v>284748</v>
      </c>
      <c r="E65" s="2246">
        <v>1985</v>
      </c>
      <c r="F65" s="2246">
        <v>620</v>
      </c>
      <c r="G65" s="2246">
        <v>18014</v>
      </c>
      <c r="H65" s="2246">
        <v>3593</v>
      </c>
      <c r="I65" s="2246">
        <v>87634</v>
      </c>
      <c r="J65" s="2246">
        <v>83669</v>
      </c>
      <c r="K65" s="2246">
        <v>3965</v>
      </c>
      <c r="L65" s="2246">
        <v>1296</v>
      </c>
      <c r="M65" s="2246">
        <v>5985</v>
      </c>
      <c r="N65" s="2246">
        <v>94419</v>
      </c>
      <c r="O65" s="2246" t="s">
        <v>21</v>
      </c>
      <c r="P65" s="2246">
        <v>71202</v>
      </c>
      <c r="Q65" s="2246">
        <v>939</v>
      </c>
      <c r="R65" s="208">
        <v>14002</v>
      </c>
      <c r="S65" s="146" t="s">
        <v>1675</v>
      </c>
    </row>
    <row r="66" spans="1:19" ht="17.25" customHeight="1">
      <c r="A66" s="484" t="s">
        <v>304</v>
      </c>
      <c r="B66" s="395" t="s">
        <v>1676</v>
      </c>
      <c r="C66" s="82">
        <v>48</v>
      </c>
      <c r="D66" s="2246">
        <v>48</v>
      </c>
      <c r="E66" s="2246" t="s">
        <v>21</v>
      </c>
      <c r="F66" s="2246" t="s">
        <v>21</v>
      </c>
      <c r="G66" s="2246" t="s">
        <v>21</v>
      </c>
      <c r="H66" s="2246" t="s">
        <v>21</v>
      </c>
      <c r="I66" s="2246" t="s">
        <v>21</v>
      </c>
      <c r="J66" s="2246" t="s">
        <v>21</v>
      </c>
      <c r="K66" s="2246" t="s">
        <v>21</v>
      </c>
      <c r="L66" s="2246" t="s">
        <v>21</v>
      </c>
      <c r="M66" s="2246" t="s">
        <v>21</v>
      </c>
      <c r="N66" s="2246">
        <v>48</v>
      </c>
      <c r="O66" s="2246" t="s">
        <v>21</v>
      </c>
      <c r="P66" s="2246" t="s">
        <v>21</v>
      </c>
      <c r="Q66" s="2246" t="s">
        <v>21</v>
      </c>
      <c r="R66" s="208" t="s">
        <v>21</v>
      </c>
      <c r="S66" s="479" t="s">
        <v>1677</v>
      </c>
    </row>
    <row r="67" spans="1:19" ht="17.25" customHeight="1">
      <c r="A67" s="484" t="s">
        <v>1519</v>
      </c>
      <c r="B67" s="827" t="s">
        <v>2098</v>
      </c>
      <c r="C67" s="82">
        <v>1036372</v>
      </c>
      <c r="D67" s="2246">
        <v>653180</v>
      </c>
      <c r="E67" s="2246">
        <v>3601</v>
      </c>
      <c r="F67" s="2246" t="s">
        <v>21</v>
      </c>
      <c r="G67" s="2246">
        <v>649579</v>
      </c>
      <c r="H67" s="2246" t="s">
        <v>21</v>
      </c>
      <c r="I67" s="2246" t="s">
        <v>21</v>
      </c>
      <c r="J67" s="2246" t="s">
        <v>21</v>
      </c>
      <c r="K67" s="2246" t="s">
        <v>21</v>
      </c>
      <c r="L67" s="2246" t="s">
        <v>21</v>
      </c>
      <c r="M67" s="2246" t="s">
        <v>21</v>
      </c>
      <c r="N67" s="2246" t="s">
        <v>21</v>
      </c>
      <c r="O67" s="2246" t="s">
        <v>21</v>
      </c>
      <c r="P67" s="2246" t="s">
        <v>21</v>
      </c>
      <c r="Q67" s="2246">
        <v>382177</v>
      </c>
      <c r="R67" s="208">
        <v>1015</v>
      </c>
      <c r="S67" s="479" t="s">
        <v>1679</v>
      </c>
    </row>
    <row r="68" spans="1:19" ht="17.25" customHeight="1">
      <c r="A68" s="824" t="s">
        <v>2099</v>
      </c>
      <c r="B68" s="827" t="s">
        <v>2093</v>
      </c>
      <c r="C68" s="82" t="s">
        <v>21</v>
      </c>
      <c r="D68" s="2246" t="s">
        <v>21</v>
      </c>
      <c r="E68" s="2246" t="s">
        <v>21</v>
      </c>
      <c r="F68" s="2246" t="s">
        <v>21</v>
      </c>
      <c r="G68" s="2246" t="s">
        <v>21</v>
      </c>
      <c r="H68" s="2246" t="s">
        <v>21</v>
      </c>
      <c r="I68" s="2246" t="s">
        <v>21</v>
      </c>
      <c r="J68" s="2246" t="s">
        <v>21</v>
      </c>
      <c r="K68" s="2246" t="s">
        <v>21</v>
      </c>
      <c r="L68" s="2246" t="s">
        <v>21</v>
      </c>
      <c r="M68" s="2246" t="s">
        <v>21</v>
      </c>
      <c r="N68" s="2246" t="s">
        <v>21</v>
      </c>
      <c r="O68" s="2246" t="s">
        <v>21</v>
      </c>
      <c r="P68" s="2246" t="s">
        <v>21</v>
      </c>
      <c r="Q68" s="2246" t="s">
        <v>21</v>
      </c>
      <c r="R68" s="208" t="s">
        <v>21</v>
      </c>
      <c r="S68" s="825" t="s">
        <v>2100</v>
      </c>
    </row>
    <row r="69" spans="1:19" ht="17.25" customHeight="1">
      <c r="A69" s="824" t="s">
        <v>305</v>
      </c>
      <c r="B69" s="858" t="s">
        <v>1681</v>
      </c>
      <c r="C69" s="82">
        <v>3107</v>
      </c>
      <c r="D69" s="2246">
        <v>3107</v>
      </c>
      <c r="E69" s="2246" t="s">
        <v>21</v>
      </c>
      <c r="F69" s="2246" t="s">
        <v>21</v>
      </c>
      <c r="G69" s="2246" t="s">
        <v>21</v>
      </c>
      <c r="H69" s="2246">
        <v>2711</v>
      </c>
      <c r="I69" s="2246">
        <v>396</v>
      </c>
      <c r="J69" s="2246" t="s">
        <v>21</v>
      </c>
      <c r="K69" s="2246">
        <v>396</v>
      </c>
      <c r="L69" s="2246" t="s">
        <v>21</v>
      </c>
      <c r="M69" s="2246" t="s">
        <v>21</v>
      </c>
      <c r="N69" s="2246" t="s">
        <v>21</v>
      </c>
      <c r="O69" s="2246" t="s">
        <v>21</v>
      </c>
      <c r="P69" s="2246" t="s">
        <v>21</v>
      </c>
      <c r="Q69" s="2246" t="s">
        <v>21</v>
      </c>
      <c r="R69" s="208" t="s">
        <v>21</v>
      </c>
      <c r="S69" s="825" t="s">
        <v>2101</v>
      </c>
    </row>
    <row r="70" spans="1:19" ht="17.25" customHeight="1">
      <c r="A70" s="857"/>
      <c r="B70" s="858"/>
      <c r="C70" s="204"/>
      <c r="D70" s="202"/>
      <c r="E70" s="202"/>
      <c r="F70" s="202"/>
      <c r="G70" s="202"/>
      <c r="H70" s="202"/>
      <c r="I70" s="202"/>
      <c r="J70" s="202"/>
      <c r="K70" s="202"/>
      <c r="L70" s="202"/>
      <c r="M70" s="202"/>
      <c r="N70" s="202"/>
      <c r="O70" s="202"/>
      <c r="P70" s="202"/>
      <c r="Q70" s="202"/>
      <c r="R70" s="203"/>
      <c r="S70" s="479"/>
    </row>
    <row r="71" spans="1:19" ht="17.25" customHeight="1">
      <c r="A71" s="855" t="s">
        <v>320</v>
      </c>
      <c r="B71" s="858" t="s">
        <v>2093</v>
      </c>
      <c r="C71" s="75">
        <v>82130619</v>
      </c>
      <c r="D71" s="2245">
        <v>51101335</v>
      </c>
      <c r="E71" s="2245">
        <v>4190991</v>
      </c>
      <c r="F71" s="2245">
        <v>173697</v>
      </c>
      <c r="G71" s="2245">
        <v>35175545</v>
      </c>
      <c r="H71" s="2245">
        <v>624567</v>
      </c>
      <c r="I71" s="2245">
        <v>2603778</v>
      </c>
      <c r="J71" s="2245">
        <v>2094419</v>
      </c>
      <c r="K71" s="2245">
        <v>509359</v>
      </c>
      <c r="L71" s="2245">
        <v>115343</v>
      </c>
      <c r="M71" s="2245">
        <v>12553</v>
      </c>
      <c r="N71" s="2245">
        <v>5760484</v>
      </c>
      <c r="O71" s="2245" t="s">
        <v>21</v>
      </c>
      <c r="P71" s="2245">
        <v>2444377</v>
      </c>
      <c r="Q71" s="2245">
        <v>30583868</v>
      </c>
      <c r="R71" s="205">
        <v>445416</v>
      </c>
      <c r="S71" s="472" t="s">
        <v>1683</v>
      </c>
    </row>
    <row r="72" spans="1:19" ht="17.25" customHeight="1">
      <c r="A72" s="475"/>
      <c r="B72" s="858"/>
      <c r="C72" s="204"/>
      <c r="D72" s="202"/>
      <c r="E72" s="202"/>
      <c r="F72" s="202"/>
      <c r="G72" s="202"/>
      <c r="H72" s="202"/>
      <c r="I72" s="202"/>
      <c r="J72" s="202"/>
      <c r="K72" s="202"/>
      <c r="L72" s="202"/>
      <c r="M72" s="202"/>
      <c r="N72" s="202"/>
      <c r="O72" s="202"/>
      <c r="P72" s="202"/>
      <c r="Q72" s="202"/>
      <c r="R72" s="203"/>
      <c r="S72" s="399" t="s">
        <v>1743</v>
      </c>
    </row>
    <row r="73" spans="1:19" ht="17.25" customHeight="1">
      <c r="A73" s="484" t="s">
        <v>327</v>
      </c>
      <c r="B73" s="827" t="s">
        <v>2098</v>
      </c>
      <c r="C73" s="82">
        <v>40592230</v>
      </c>
      <c r="D73" s="2246">
        <v>4182011</v>
      </c>
      <c r="E73" s="2246" t="s">
        <v>21</v>
      </c>
      <c r="F73" s="2246" t="s">
        <v>21</v>
      </c>
      <c r="G73" s="2246">
        <v>4182011</v>
      </c>
      <c r="H73" s="2246" t="s">
        <v>21</v>
      </c>
      <c r="I73" s="2246" t="s">
        <v>21</v>
      </c>
      <c r="J73" s="2246" t="s">
        <v>21</v>
      </c>
      <c r="K73" s="2246" t="s">
        <v>21</v>
      </c>
      <c r="L73" s="2246" t="s">
        <v>21</v>
      </c>
      <c r="M73" s="2246" t="s">
        <v>21</v>
      </c>
      <c r="N73" s="2246" t="s">
        <v>21</v>
      </c>
      <c r="O73" s="2246" t="s">
        <v>21</v>
      </c>
      <c r="P73" s="2246" t="s">
        <v>21</v>
      </c>
      <c r="Q73" s="2246">
        <v>36410219</v>
      </c>
      <c r="R73" s="208" t="s">
        <v>21</v>
      </c>
      <c r="S73" s="483" t="s">
        <v>2184</v>
      </c>
    </row>
    <row r="74" spans="1:19" ht="17.25" customHeight="1">
      <c r="A74" s="484" t="s">
        <v>10</v>
      </c>
      <c r="B74" s="858" t="s">
        <v>2093</v>
      </c>
      <c r="C74" s="82">
        <v>14252895</v>
      </c>
      <c r="D74" s="2246">
        <v>14056594</v>
      </c>
      <c r="E74" s="2246">
        <v>1119499</v>
      </c>
      <c r="F74" s="2246">
        <v>122043</v>
      </c>
      <c r="G74" s="2246">
        <v>10230103</v>
      </c>
      <c r="H74" s="2246">
        <v>503633</v>
      </c>
      <c r="I74" s="2246">
        <v>828059</v>
      </c>
      <c r="J74" s="2246">
        <v>670078</v>
      </c>
      <c r="K74" s="2246">
        <v>157981</v>
      </c>
      <c r="L74" s="2246">
        <v>24</v>
      </c>
      <c r="M74" s="2246" t="s">
        <v>21</v>
      </c>
      <c r="N74" s="2246">
        <v>634584</v>
      </c>
      <c r="O74" s="2246" t="s">
        <v>21</v>
      </c>
      <c r="P74" s="2246">
        <v>618647</v>
      </c>
      <c r="Q74" s="2246">
        <v>24908</v>
      </c>
      <c r="R74" s="208">
        <v>171393</v>
      </c>
      <c r="S74" s="146" t="s">
        <v>1684</v>
      </c>
    </row>
    <row r="75" spans="1:19" ht="17.25" customHeight="1">
      <c r="A75" s="484" t="s">
        <v>11</v>
      </c>
      <c r="B75" s="858" t="s">
        <v>2093</v>
      </c>
      <c r="C75" s="82">
        <v>31281619</v>
      </c>
      <c r="D75" s="2246">
        <v>31042991</v>
      </c>
      <c r="E75" s="2246">
        <v>4034546</v>
      </c>
      <c r="F75" s="2246">
        <v>63621</v>
      </c>
      <c r="G75" s="2246">
        <v>26304825</v>
      </c>
      <c r="H75" s="2246">
        <v>308124</v>
      </c>
      <c r="I75" s="2246">
        <v>213376</v>
      </c>
      <c r="J75" s="2246">
        <v>61062</v>
      </c>
      <c r="K75" s="2246">
        <v>152314</v>
      </c>
      <c r="L75" s="2246" t="s">
        <v>21</v>
      </c>
      <c r="M75" s="2246">
        <v>37</v>
      </c>
      <c r="N75" s="2246" t="s">
        <v>21</v>
      </c>
      <c r="O75" s="2246" t="s">
        <v>21</v>
      </c>
      <c r="P75" s="2246">
        <v>118462</v>
      </c>
      <c r="Q75" s="2246">
        <v>224992</v>
      </c>
      <c r="R75" s="208">
        <v>13636</v>
      </c>
      <c r="S75" s="146" t="s">
        <v>1685</v>
      </c>
    </row>
    <row r="76" spans="1:19" ht="17.25" customHeight="1">
      <c r="A76" s="484" t="s">
        <v>1521</v>
      </c>
      <c r="B76" s="858" t="s">
        <v>2093</v>
      </c>
      <c r="C76" s="82">
        <v>115331</v>
      </c>
      <c r="D76" s="2246" t="s">
        <v>21</v>
      </c>
      <c r="E76" s="2246" t="s">
        <v>21</v>
      </c>
      <c r="F76" s="2246" t="s">
        <v>21</v>
      </c>
      <c r="G76" s="2246" t="s">
        <v>21</v>
      </c>
      <c r="H76" s="2246" t="s">
        <v>21</v>
      </c>
      <c r="I76" s="2246" t="s">
        <v>21</v>
      </c>
      <c r="J76" s="2246" t="s">
        <v>21</v>
      </c>
      <c r="K76" s="2246" t="s">
        <v>21</v>
      </c>
      <c r="L76" s="2246" t="s">
        <v>21</v>
      </c>
      <c r="M76" s="2246" t="s">
        <v>21</v>
      </c>
      <c r="N76" s="2246" t="s">
        <v>21</v>
      </c>
      <c r="O76" s="2246" t="s">
        <v>21</v>
      </c>
      <c r="P76" s="2246" t="s">
        <v>21</v>
      </c>
      <c r="Q76" s="2246">
        <v>115331</v>
      </c>
      <c r="R76" s="208" t="s">
        <v>21</v>
      </c>
      <c r="S76" s="146" t="s">
        <v>1687</v>
      </c>
    </row>
    <row r="77" spans="1:19" ht="17.25" customHeight="1">
      <c r="A77" s="484" t="s">
        <v>325</v>
      </c>
      <c r="B77" s="395" t="s">
        <v>1676</v>
      </c>
      <c r="C77" s="82">
        <v>9385672</v>
      </c>
      <c r="D77" s="2246">
        <v>7328918</v>
      </c>
      <c r="E77" s="2246">
        <v>348971</v>
      </c>
      <c r="F77" s="2246">
        <v>30212</v>
      </c>
      <c r="G77" s="2246">
        <v>1296147</v>
      </c>
      <c r="H77" s="2246">
        <v>10584</v>
      </c>
      <c r="I77" s="2246">
        <v>525299</v>
      </c>
      <c r="J77" s="2246">
        <v>503590</v>
      </c>
      <c r="K77" s="2246">
        <v>21709</v>
      </c>
      <c r="L77" s="2246">
        <v>32722</v>
      </c>
      <c r="M77" s="2246">
        <v>1567</v>
      </c>
      <c r="N77" s="2246">
        <v>4428045</v>
      </c>
      <c r="O77" s="2246" t="s">
        <v>21</v>
      </c>
      <c r="P77" s="2246">
        <v>655370</v>
      </c>
      <c r="Q77" s="2246">
        <v>1928615</v>
      </c>
      <c r="R77" s="208">
        <v>128139</v>
      </c>
      <c r="S77" s="479" t="s">
        <v>144</v>
      </c>
    </row>
    <row r="78" spans="1:19" ht="17.25" customHeight="1">
      <c r="A78" s="484" t="s">
        <v>12</v>
      </c>
      <c r="B78" s="858" t="s">
        <v>2093</v>
      </c>
      <c r="C78" s="82">
        <v>79671075</v>
      </c>
      <c r="D78" s="2246">
        <v>60242704</v>
      </c>
      <c r="E78" s="2246">
        <v>1651020</v>
      </c>
      <c r="F78" s="2246">
        <v>294407</v>
      </c>
      <c r="G78" s="2246">
        <v>36836132</v>
      </c>
      <c r="H78" s="2246">
        <v>247774</v>
      </c>
      <c r="I78" s="2246">
        <v>3490983</v>
      </c>
      <c r="J78" s="2246">
        <v>3455674</v>
      </c>
      <c r="K78" s="2246">
        <v>35309</v>
      </c>
      <c r="L78" s="2246">
        <v>3789</v>
      </c>
      <c r="M78" s="2246" t="s">
        <v>21</v>
      </c>
      <c r="N78" s="2246">
        <v>8355120</v>
      </c>
      <c r="O78" s="2246" t="s">
        <v>21</v>
      </c>
      <c r="P78" s="2246">
        <v>9363479</v>
      </c>
      <c r="Q78" s="2246">
        <v>18345107</v>
      </c>
      <c r="R78" s="208">
        <v>1083264</v>
      </c>
      <c r="S78" s="479" t="s">
        <v>1689</v>
      </c>
    </row>
    <row r="79" spans="1:19" ht="17.25" customHeight="1">
      <c r="A79" s="484" t="s">
        <v>13</v>
      </c>
      <c r="B79" s="858" t="s">
        <v>2093</v>
      </c>
      <c r="C79" s="82">
        <v>4699593</v>
      </c>
      <c r="D79" s="2246">
        <v>4075602</v>
      </c>
      <c r="E79" s="2246">
        <v>104212</v>
      </c>
      <c r="F79" s="2246">
        <v>5353</v>
      </c>
      <c r="G79" s="2246">
        <v>1459283</v>
      </c>
      <c r="H79" s="2246">
        <v>7611</v>
      </c>
      <c r="I79" s="2246">
        <v>188948</v>
      </c>
      <c r="J79" s="2246">
        <v>180647</v>
      </c>
      <c r="K79" s="2246">
        <v>8301</v>
      </c>
      <c r="L79" s="2246">
        <v>9729</v>
      </c>
      <c r="M79" s="2246" t="s">
        <v>21</v>
      </c>
      <c r="N79" s="2246">
        <v>1771473</v>
      </c>
      <c r="O79" s="2246" t="s">
        <v>21</v>
      </c>
      <c r="P79" s="2246">
        <v>528995</v>
      </c>
      <c r="Q79" s="2246">
        <v>361589</v>
      </c>
      <c r="R79" s="208">
        <v>262402</v>
      </c>
      <c r="S79" s="479" t="s">
        <v>1690</v>
      </c>
    </row>
    <row r="80" spans="1:19" ht="17.25" customHeight="1">
      <c r="A80" s="484" t="s">
        <v>14</v>
      </c>
      <c r="B80" s="858" t="s">
        <v>2093</v>
      </c>
      <c r="C80" s="82">
        <v>76152</v>
      </c>
      <c r="D80" s="2246">
        <v>68158</v>
      </c>
      <c r="E80" s="2246" t="s">
        <v>21</v>
      </c>
      <c r="F80" s="2246" t="s">
        <v>21</v>
      </c>
      <c r="G80" s="2246" t="s">
        <v>21</v>
      </c>
      <c r="H80" s="2246">
        <v>60843</v>
      </c>
      <c r="I80" s="2246" t="s">
        <v>21</v>
      </c>
      <c r="J80" s="2246" t="s">
        <v>21</v>
      </c>
      <c r="K80" s="2246" t="s">
        <v>21</v>
      </c>
      <c r="L80" s="2246" t="s">
        <v>21</v>
      </c>
      <c r="M80" s="2246" t="s">
        <v>21</v>
      </c>
      <c r="N80" s="2246" t="s">
        <v>21</v>
      </c>
      <c r="O80" s="2246" t="s">
        <v>21</v>
      </c>
      <c r="P80" s="2246">
        <v>7314</v>
      </c>
      <c r="Q80" s="2246" t="s">
        <v>21</v>
      </c>
      <c r="R80" s="208">
        <v>7994</v>
      </c>
      <c r="S80" s="146" t="s">
        <v>1691</v>
      </c>
    </row>
    <row r="81" spans="1:19" ht="17.25" customHeight="1">
      <c r="A81" s="484" t="s">
        <v>15</v>
      </c>
      <c r="B81" s="858" t="s">
        <v>2093</v>
      </c>
      <c r="C81" s="82">
        <v>24005</v>
      </c>
      <c r="D81" s="2246">
        <v>24005</v>
      </c>
      <c r="E81" s="2246" t="s">
        <v>21</v>
      </c>
      <c r="F81" s="2246" t="s">
        <v>21</v>
      </c>
      <c r="G81" s="2246" t="s">
        <v>21</v>
      </c>
      <c r="H81" s="2246" t="s">
        <v>21</v>
      </c>
      <c r="I81" s="2246">
        <v>2116</v>
      </c>
      <c r="J81" s="2246" t="s">
        <v>21</v>
      </c>
      <c r="K81" s="2246">
        <v>2116</v>
      </c>
      <c r="L81" s="2246">
        <v>2636</v>
      </c>
      <c r="M81" s="2246" t="s">
        <v>21</v>
      </c>
      <c r="N81" s="2246">
        <v>16134</v>
      </c>
      <c r="O81" s="2246" t="s">
        <v>21</v>
      </c>
      <c r="P81" s="2246">
        <v>3119</v>
      </c>
      <c r="Q81" s="2246" t="s">
        <v>21</v>
      </c>
      <c r="R81" s="208" t="s">
        <v>21</v>
      </c>
      <c r="S81" s="479" t="s">
        <v>1692</v>
      </c>
    </row>
    <row r="82" spans="1:19" ht="17.25" customHeight="1">
      <c r="A82" s="484" t="s">
        <v>307</v>
      </c>
      <c r="B82" s="827" t="s">
        <v>2098</v>
      </c>
      <c r="C82" s="82">
        <v>423091</v>
      </c>
      <c r="D82" s="2246">
        <v>418408</v>
      </c>
      <c r="E82" s="2246">
        <v>1547</v>
      </c>
      <c r="F82" s="2246">
        <v>526</v>
      </c>
      <c r="G82" s="2246">
        <v>6528</v>
      </c>
      <c r="H82" s="2246">
        <v>2537</v>
      </c>
      <c r="I82" s="2246">
        <v>15021</v>
      </c>
      <c r="J82" s="2246">
        <v>6742</v>
      </c>
      <c r="K82" s="2246">
        <v>8279</v>
      </c>
      <c r="L82" s="2246">
        <v>19210</v>
      </c>
      <c r="M82" s="2246">
        <v>1587</v>
      </c>
      <c r="N82" s="2246">
        <v>304105</v>
      </c>
      <c r="O82" s="2246" t="s">
        <v>21</v>
      </c>
      <c r="P82" s="2246">
        <v>67348</v>
      </c>
      <c r="Q82" s="2246">
        <v>999</v>
      </c>
      <c r="R82" s="208">
        <v>3683</v>
      </c>
      <c r="S82" s="146" t="s">
        <v>1907</v>
      </c>
    </row>
    <row r="83" spans="1:19" ht="17.25" customHeight="1">
      <c r="A83" s="484" t="s">
        <v>308</v>
      </c>
      <c r="B83" s="395" t="s">
        <v>1676</v>
      </c>
      <c r="C83" s="82">
        <v>1983033</v>
      </c>
      <c r="D83" s="2246">
        <v>1873831</v>
      </c>
      <c r="E83" s="2246">
        <v>18833</v>
      </c>
      <c r="F83" s="2246" t="s">
        <v>21</v>
      </c>
      <c r="G83" s="2246">
        <v>99560</v>
      </c>
      <c r="H83" s="2246">
        <v>145</v>
      </c>
      <c r="I83" s="2246">
        <v>142271</v>
      </c>
      <c r="J83" s="2246">
        <v>45351</v>
      </c>
      <c r="K83" s="2246">
        <v>96920</v>
      </c>
      <c r="L83" s="2246">
        <v>54965</v>
      </c>
      <c r="M83" s="2246">
        <v>7554</v>
      </c>
      <c r="N83" s="2246">
        <v>1144049</v>
      </c>
      <c r="O83" s="2246" t="s">
        <v>21</v>
      </c>
      <c r="P83" s="2246">
        <v>406453</v>
      </c>
      <c r="Q83" s="2246">
        <v>31050</v>
      </c>
      <c r="R83" s="208">
        <v>78152</v>
      </c>
      <c r="S83" s="479" t="s">
        <v>1695</v>
      </c>
    </row>
    <row r="84" spans="1:19" ht="17.25" customHeight="1">
      <c r="A84" s="859" t="s">
        <v>309</v>
      </c>
      <c r="B84" s="858" t="s">
        <v>2093</v>
      </c>
      <c r="C84" s="82">
        <v>2166420</v>
      </c>
      <c r="D84" s="2246">
        <v>2046918</v>
      </c>
      <c r="E84" s="2246">
        <v>20692</v>
      </c>
      <c r="F84" s="2246" t="s">
        <v>21</v>
      </c>
      <c r="G84" s="2246">
        <v>108903</v>
      </c>
      <c r="H84" s="2246">
        <v>157</v>
      </c>
      <c r="I84" s="2246">
        <v>155596</v>
      </c>
      <c r="J84" s="2246">
        <v>49689</v>
      </c>
      <c r="K84" s="2246">
        <v>105907</v>
      </c>
      <c r="L84" s="2246">
        <v>60181</v>
      </c>
      <c r="M84" s="2246">
        <v>8267</v>
      </c>
      <c r="N84" s="2246">
        <v>1247845</v>
      </c>
      <c r="O84" s="2246" t="s">
        <v>21</v>
      </c>
      <c r="P84" s="2246">
        <v>445278</v>
      </c>
      <c r="Q84" s="2246">
        <v>33996</v>
      </c>
      <c r="R84" s="208">
        <v>85505</v>
      </c>
      <c r="S84" s="479" t="s">
        <v>1697</v>
      </c>
    </row>
    <row r="85" spans="1:19" ht="17.25" customHeight="1">
      <c r="A85" s="484" t="s">
        <v>17</v>
      </c>
      <c r="B85" s="1572" t="s">
        <v>2191</v>
      </c>
      <c r="C85" s="82">
        <v>10889674</v>
      </c>
      <c r="D85" s="2246">
        <v>10883380</v>
      </c>
      <c r="E85" s="2246" t="s">
        <v>21</v>
      </c>
      <c r="F85" s="2246" t="s">
        <v>21</v>
      </c>
      <c r="G85" s="2246">
        <v>4564060</v>
      </c>
      <c r="H85" s="2246">
        <v>52733</v>
      </c>
      <c r="I85" s="2246">
        <v>5722123</v>
      </c>
      <c r="J85" s="2246">
        <v>4931546</v>
      </c>
      <c r="K85" s="2246">
        <v>790577</v>
      </c>
      <c r="L85" s="2246">
        <v>5761</v>
      </c>
      <c r="M85" s="2246">
        <v>3546</v>
      </c>
      <c r="N85" s="2246">
        <v>154886</v>
      </c>
      <c r="O85" s="2246" t="s">
        <v>21</v>
      </c>
      <c r="P85" s="2246">
        <v>380271</v>
      </c>
      <c r="Q85" s="2246" t="s">
        <v>21</v>
      </c>
      <c r="R85" s="208">
        <v>6294</v>
      </c>
      <c r="S85" s="146" t="s">
        <v>1555</v>
      </c>
    </row>
    <row r="86" spans="1:19" ht="17.25" customHeight="1">
      <c r="A86" s="276" t="s">
        <v>85</v>
      </c>
      <c r="B86" s="267" t="s">
        <v>1702</v>
      </c>
      <c r="C86" s="82">
        <v>14220</v>
      </c>
      <c r="D86" s="2246">
        <v>14220</v>
      </c>
      <c r="E86" s="2246" t="s">
        <v>21</v>
      </c>
      <c r="F86" s="2246" t="s">
        <v>21</v>
      </c>
      <c r="G86" s="2246" t="s">
        <v>21</v>
      </c>
      <c r="H86" s="2246" t="s">
        <v>21</v>
      </c>
      <c r="I86" s="2246" t="s">
        <v>21</v>
      </c>
      <c r="J86" s="2246" t="s">
        <v>21</v>
      </c>
      <c r="K86" s="2246" t="s">
        <v>21</v>
      </c>
      <c r="L86" s="2246" t="s">
        <v>21</v>
      </c>
      <c r="M86" s="2246" t="s">
        <v>21</v>
      </c>
      <c r="N86" s="2246">
        <v>6497</v>
      </c>
      <c r="O86" s="2246" t="s">
        <v>21</v>
      </c>
      <c r="P86" s="2246">
        <v>7723</v>
      </c>
      <c r="Q86" s="2246" t="s">
        <v>21</v>
      </c>
      <c r="R86" s="208" t="s">
        <v>21</v>
      </c>
      <c r="S86" s="146" t="s">
        <v>557</v>
      </c>
    </row>
    <row r="87" spans="1:19" ht="17.25" customHeight="1">
      <c r="A87" s="484" t="s">
        <v>19</v>
      </c>
      <c r="B87" s="827" t="s">
        <v>1577</v>
      </c>
      <c r="C87" s="82">
        <v>10811</v>
      </c>
      <c r="D87" s="2246">
        <v>10811</v>
      </c>
      <c r="E87" s="2246" t="s">
        <v>21</v>
      </c>
      <c r="F87" s="2246" t="s">
        <v>21</v>
      </c>
      <c r="G87" s="2246" t="s">
        <v>21</v>
      </c>
      <c r="H87" s="2246" t="s">
        <v>21</v>
      </c>
      <c r="I87" s="2246">
        <v>10811</v>
      </c>
      <c r="J87" s="2246">
        <v>10811</v>
      </c>
      <c r="K87" s="2246" t="s">
        <v>21</v>
      </c>
      <c r="L87" s="2246" t="s">
        <v>21</v>
      </c>
      <c r="M87" s="2246" t="s">
        <v>21</v>
      </c>
      <c r="N87" s="2246" t="s">
        <v>21</v>
      </c>
      <c r="O87" s="2246" t="s">
        <v>21</v>
      </c>
      <c r="P87" s="2246" t="s">
        <v>21</v>
      </c>
      <c r="Q87" s="2246" t="s">
        <v>21</v>
      </c>
      <c r="R87" s="208" t="s">
        <v>21</v>
      </c>
      <c r="S87" s="146" t="s">
        <v>1557</v>
      </c>
    </row>
    <row r="88" spans="1:19" ht="17.25" customHeight="1">
      <c r="A88" s="823" t="s">
        <v>88</v>
      </c>
      <c r="B88" s="858" t="s">
        <v>2185</v>
      </c>
      <c r="C88" s="82">
        <v>196250</v>
      </c>
      <c r="D88" s="2246">
        <v>33853</v>
      </c>
      <c r="E88" s="2246" t="s">
        <v>21</v>
      </c>
      <c r="F88" s="2246" t="s">
        <v>21</v>
      </c>
      <c r="G88" s="2246">
        <v>25960</v>
      </c>
      <c r="H88" s="2246">
        <v>142</v>
      </c>
      <c r="I88" s="2246">
        <v>7751</v>
      </c>
      <c r="J88" s="2246">
        <v>7751</v>
      </c>
      <c r="K88" s="2246" t="s">
        <v>21</v>
      </c>
      <c r="L88" s="2246" t="s">
        <v>21</v>
      </c>
      <c r="M88" s="2246" t="s">
        <v>21</v>
      </c>
      <c r="N88" s="2246" t="s">
        <v>21</v>
      </c>
      <c r="O88" s="2246" t="s">
        <v>21</v>
      </c>
      <c r="P88" s="2246" t="s">
        <v>21</v>
      </c>
      <c r="Q88" s="2246">
        <v>162397</v>
      </c>
      <c r="R88" s="208" t="s">
        <v>21</v>
      </c>
      <c r="S88" s="825" t="s">
        <v>2186</v>
      </c>
    </row>
    <row r="89" spans="1:19" ht="17.25" customHeight="1">
      <c r="A89" s="823" t="s">
        <v>1845</v>
      </c>
      <c r="B89" s="858" t="s">
        <v>2185</v>
      </c>
      <c r="C89" s="82" t="s">
        <v>21</v>
      </c>
      <c r="D89" s="2246" t="s">
        <v>21</v>
      </c>
      <c r="E89" s="2246" t="s">
        <v>21</v>
      </c>
      <c r="F89" s="2246" t="s">
        <v>21</v>
      </c>
      <c r="G89" s="2246" t="s">
        <v>21</v>
      </c>
      <c r="H89" s="2246" t="s">
        <v>21</v>
      </c>
      <c r="I89" s="2246" t="s">
        <v>21</v>
      </c>
      <c r="J89" s="2246" t="s">
        <v>21</v>
      </c>
      <c r="K89" s="2246" t="s">
        <v>21</v>
      </c>
      <c r="L89" s="2246" t="s">
        <v>21</v>
      </c>
      <c r="M89" s="2246" t="s">
        <v>21</v>
      </c>
      <c r="N89" s="2246" t="s">
        <v>21</v>
      </c>
      <c r="O89" s="2246" t="s">
        <v>21</v>
      </c>
      <c r="P89" s="2246" t="s">
        <v>21</v>
      </c>
      <c r="Q89" s="2246" t="s">
        <v>21</v>
      </c>
      <c r="R89" s="208" t="s">
        <v>21</v>
      </c>
      <c r="S89" s="833" t="s">
        <v>1559</v>
      </c>
    </row>
    <row r="90" spans="1:19" ht="17.25" customHeight="1">
      <c r="A90" s="870" t="s">
        <v>5</v>
      </c>
      <c r="B90" s="858" t="s">
        <v>1581</v>
      </c>
      <c r="C90" s="75">
        <v>48022711</v>
      </c>
      <c r="D90" s="2245">
        <v>45019755</v>
      </c>
      <c r="E90" s="2245">
        <v>2720085</v>
      </c>
      <c r="F90" s="2245">
        <v>18791</v>
      </c>
      <c r="G90" s="2245">
        <v>3321599</v>
      </c>
      <c r="H90" s="2245">
        <v>1897715</v>
      </c>
      <c r="I90" s="2245">
        <v>15226144</v>
      </c>
      <c r="J90" s="2245">
        <v>2853863</v>
      </c>
      <c r="K90" s="2245">
        <v>12372280</v>
      </c>
      <c r="L90" s="2245">
        <v>681142</v>
      </c>
      <c r="M90" s="2245">
        <v>265567</v>
      </c>
      <c r="N90" s="2245">
        <v>11928926</v>
      </c>
      <c r="O90" s="2245" t="s">
        <v>21</v>
      </c>
      <c r="P90" s="2245">
        <v>8959786</v>
      </c>
      <c r="Q90" s="2245">
        <v>1412668</v>
      </c>
      <c r="R90" s="205">
        <v>1590288</v>
      </c>
      <c r="S90" s="472" t="s">
        <v>1560</v>
      </c>
    </row>
    <row r="91" spans="1:19" ht="17.25" customHeight="1">
      <c r="A91" s="860" t="s">
        <v>7</v>
      </c>
      <c r="B91" s="865" t="s">
        <v>1577</v>
      </c>
      <c r="C91" s="836">
        <v>4518536</v>
      </c>
      <c r="D91" s="837">
        <v>3813610</v>
      </c>
      <c r="E91" s="837">
        <v>58984</v>
      </c>
      <c r="F91" s="837">
        <v>2694</v>
      </c>
      <c r="G91" s="837">
        <v>573457</v>
      </c>
      <c r="H91" s="837">
        <v>21648</v>
      </c>
      <c r="I91" s="837">
        <v>352656</v>
      </c>
      <c r="J91" s="837">
        <v>297024</v>
      </c>
      <c r="K91" s="837">
        <v>55632</v>
      </c>
      <c r="L91" s="837">
        <v>12674</v>
      </c>
      <c r="M91" s="837">
        <v>6708</v>
      </c>
      <c r="N91" s="837">
        <v>679216</v>
      </c>
      <c r="O91" s="837" t="s">
        <v>21</v>
      </c>
      <c r="P91" s="837">
        <v>2105574</v>
      </c>
      <c r="Q91" s="837">
        <v>196944</v>
      </c>
      <c r="R91" s="838">
        <v>507982</v>
      </c>
      <c r="S91" s="1631" t="s">
        <v>1562</v>
      </c>
    </row>
    <row r="93" spans="1:19">
      <c r="B93" s="35" t="s">
        <v>2192</v>
      </c>
    </row>
    <row r="94" spans="1:19">
      <c r="B94" s="604" t="s">
        <v>2192</v>
      </c>
    </row>
  </sheetData>
  <mergeCells count="5">
    <mergeCell ref="A2:B2"/>
    <mergeCell ref="C2:E2"/>
    <mergeCell ref="P2:Q2"/>
    <mergeCell ref="R2:S2"/>
    <mergeCell ref="A9:A10"/>
  </mergeCells>
  <phoneticPr fontId="94"/>
  <printOptions horizontalCentered="1"/>
  <pageMargins left="0.59055118110236227" right="0.59055118110236227" top="0.31496062992125984" bottom="0.31496062992125984" header="0" footer="0"/>
  <pageSetup paperSize="9" scale="54"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DA3D1-5643-4788-B6E6-14A43F2B48FB}">
  <dimension ref="A1:S81"/>
  <sheetViews>
    <sheetView zoomScaleNormal="100" zoomScaleSheetLayoutView="70" workbookViewId="0"/>
  </sheetViews>
  <sheetFormatPr defaultColWidth="9" defaultRowHeight="13"/>
  <cols>
    <col min="1" max="1" width="30.453125" style="35" customWidth="1"/>
    <col min="2" max="2" width="9.6328125" style="35" customWidth="1"/>
    <col min="3" max="3" width="15.6328125" style="35" customWidth="1"/>
    <col min="4" max="4" width="15.26953125" style="35" customWidth="1"/>
    <col min="5" max="5" width="16.08984375" style="35" customWidth="1"/>
    <col min="6" max="6" width="17" style="35" customWidth="1"/>
    <col min="7" max="7" width="16.08984375" style="35" customWidth="1"/>
    <col min="8" max="8" width="15.36328125" style="35" customWidth="1"/>
    <col min="9" max="9" width="17.36328125" style="35" customWidth="1"/>
    <col min="10" max="10" width="14.90625" style="35" customWidth="1"/>
    <col min="11" max="11" width="14.6328125" style="35" customWidth="1"/>
    <col min="12" max="13" width="14.90625" style="35" customWidth="1"/>
    <col min="14" max="14" width="14.453125" style="35" customWidth="1"/>
    <col min="15" max="15" width="18.26953125" style="35" customWidth="1"/>
    <col min="16" max="16" width="14.90625" style="35" customWidth="1"/>
    <col min="17" max="17" width="14.7265625" style="35" customWidth="1"/>
    <col min="18" max="18" width="32.26953125" style="35" customWidth="1"/>
    <col min="19" max="19" width="16.6328125" style="35" customWidth="1"/>
    <col min="20" max="20" width="4.6328125" style="35" customWidth="1"/>
    <col min="21" max="16384" width="9" style="35"/>
  </cols>
  <sheetData>
    <row r="1" spans="1:19" s="14" customFormat="1" ht="15" customHeight="1">
      <c r="A1" s="370" t="s">
        <v>1319</v>
      </c>
      <c r="B1" s="406"/>
      <c r="R1" s="1372" t="s">
        <v>1319</v>
      </c>
    </row>
    <row r="2" spans="1:19" ht="15" customHeight="1">
      <c r="A2" s="2786">
        <v>43070</v>
      </c>
      <c r="B2" s="2786"/>
      <c r="C2" s="2787">
        <v>43070</v>
      </c>
      <c r="D2" s="2787"/>
      <c r="E2" s="2787"/>
      <c r="O2" s="2788">
        <v>43070</v>
      </c>
      <c r="P2" s="2788"/>
      <c r="Q2" s="2789">
        <v>43070</v>
      </c>
      <c r="R2" s="2789"/>
      <c r="S2" s="1573"/>
    </row>
    <row r="3" spans="1:19" ht="15" customHeight="1">
      <c r="A3" s="475"/>
    </row>
    <row r="4" spans="1:19" ht="15" customHeight="1">
      <c r="A4" s="475"/>
    </row>
    <row r="5" spans="1:19" s="14" customFormat="1" ht="20.25" customHeight="1">
      <c r="A5" s="371" t="s">
        <v>328</v>
      </c>
      <c r="B5" s="866"/>
      <c r="C5" s="848"/>
      <c r="D5" s="867"/>
      <c r="E5" s="867"/>
      <c r="F5" s="867"/>
      <c r="G5" s="867"/>
    </row>
    <row r="6" spans="1:19" s="14" customFormat="1" ht="18" customHeight="1">
      <c r="A6" s="146" t="s">
        <v>1320</v>
      </c>
    </row>
    <row r="7" spans="1:19" s="146" customFormat="1" ht="20.25" customHeight="1">
      <c r="A7" s="522"/>
      <c r="B7" s="495"/>
      <c r="C7" s="2075" t="s">
        <v>942</v>
      </c>
      <c r="D7" s="2790" t="s">
        <v>1188</v>
      </c>
      <c r="E7" s="2790"/>
      <c r="F7" s="522" t="s">
        <v>835</v>
      </c>
      <c r="G7" s="500" t="s">
        <v>835</v>
      </c>
      <c r="H7" s="522" t="s">
        <v>835</v>
      </c>
      <c r="I7" s="500" t="s">
        <v>835</v>
      </c>
      <c r="J7" s="500" t="s">
        <v>835</v>
      </c>
      <c r="K7" s="500" t="s">
        <v>835</v>
      </c>
      <c r="L7" s="522" t="s">
        <v>835</v>
      </c>
      <c r="M7" s="522"/>
      <c r="N7" s="500"/>
      <c r="O7" s="500"/>
      <c r="P7" s="500"/>
      <c r="Q7" s="523"/>
      <c r="R7" s="883"/>
    </row>
    <row r="8" spans="1:19" s="146" customFormat="1" ht="18" customHeight="1">
      <c r="A8" s="884"/>
      <c r="B8" s="910" t="s">
        <v>316</v>
      </c>
      <c r="C8" s="2078" t="s">
        <v>943</v>
      </c>
      <c r="D8" s="2238" t="s">
        <v>944</v>
      </c>
      <c r="E8" s="2257" t="s">
        <v>2193</v>
      </c>
      <c r="F8" s="885"/>
      <c r="G8" s="2256" t="s">
        <v>2194</v>
      </c>
      <c r="H8" s="500" t="s">
        <v>2194</v>
      </c>
      <c r="I8" s="500" t="s">
        <v>2194</v>
      </c>
      <c r="J8" s="500"/>
      <c r="K8" s="1917" t="s">
        <v>2194</v>
      </c>
      <c r="L8" s="1917" t="s">
        <v>2194</v>
      </c>
      <c r="M8" s="1917" t="s">
        <v>2194</v>
      </c>
      <c r="N8" s="1917" t="s">
        <v>2194</v>
      </c>
      <c r="O8" s="2236" t="s">
        <v>2194</v>
      </c>
      <c r="P8" s="2241" t="s">
        <v>2194</v>
      </c>
      <c r="Q8" s="910" t="s">
        <v>921</v>
      </c>
      <c r="R8" s="886"/>
    </row>
    <row r="9" spans="1:19" s="146" customFormat="1" ht="18" customHeight="1">
      <c r="A9" s="2777" t="s">
        <v>315</v>
      </c>
      <c r="B9" s="497"/>
      <c r="C9" s="886"/>
      <c r="D9" s="886"/>
      <c r="E9" s="909" t="s">
        <v>695</v>
      </c>
      <c r="F9" s="496" t="s">
        <v>2195</v>
      </c>
      <c r="G9" s="887"/>
      <c r="H9" s="2238" t="s">
        <v>945</v>
      </c>
      <c r="I9" s="1917" t="s">
        <v>2196</v>
      </c>
      <c r="J9" s="887"/>
      <c r="K9" s="909" t="s">
        <v>946</v>
      </c>
      <c r="L9" s="1917" t="s">
        <v>2197</v>
      </c>
      <c r="M9" s="887"/>
      <c r="N9" s="909" t="s">
        <v>2198</v>
      </c>
      <c r="O9" s="2251" t="s">
        <v>2198</v>
      </c>
      <c r="P9" s="911" t="s">
        <v>286</v>
      </c>
      <c r="Q9" s="2241"/>
      <c r="R9" s="2785" t="s">
        <v>2199</v>
      </c>
    </row>
    <row r="10" spans="1:19" s="146" customFormat="1" ht="18" customHeight="1">
      <c r="A10" s="2777"/>
      <c r="B10" s="497" t="s">
        <v>2200</v>
      </c>
      <c r="C10" s="886"/>
      <c r="D10" s="886"/>
      <c r="E10" s="2240" t="s">
        <v>2201</v>
      </c>
      <c r="F10" s="911" t="s">
        <v>947</v>
      </c>
      <c r="G10" s="911" t="s">
        <v>948</v>
      </c>
      <c r="H10" s="2240" t="s">
        <v>2201</v>
      </c>
      <c r="I10" s="911" t="s">
        <v>949</v>
      </c>
      <c r="J10" s="911" t="s">
        <v>948</v>
      </c>
      <c r="K10" s="2240" t="s">
        <v>2201</v>
      </c>
      <c r="L10" s="911" t="s">
        <v>950</v>
      </c>
      <c r="M10" s="2239" t="s">
        <v>951</v>
      </c>
      <c r="N10" s="647"/>
      <c r="O10" s="2079" t="s">
        <v>952</v>
      </c>
      <c r="P10" s="910" t="s">
        <v>942</v>
      </c>
      <c r="Q10" s="888" t="s">
        <v>2202</v>
      </c>
      <c r="R10" s="2785"/>
    </row>
    <row r="11" spans="1:19" s="146" customFormat="1" ht="18" customHeight="1">
      <c r="B11" s="497"/>
      <c r="C11" s="886"/>
      <c r="D11" s="886"/>
      <c r="E11" s="2240"/>
      <c r="F11" s="525" t="s">
        <v>2203</v>
      </c>
      <c r="G11" s="525" t="s">
        <v>2204</v>
      </c>
      <c r="H11" s="2240"/>
      <c r="I11" s="525" t="s">
        <v>2203</v>
      </c>
      <c r="J11" s="525" t="s">
        <v>2204</v>
      </c>
      <c r="K11" s="2240"/>
      <c r="L11" s="889" t="s">
        <v>2205</v>
      </c>
      <c r="M11" s="2241" t="s">
        <v>2206</v>
      </c>
      <c r="N11" s="647" t="s">
        <v>2207</v>
      </c>
      <c r="O11" s="647" t="s">
        <v>2208</v>
      </c>
      <c r="P11" s="890" t="s">
        <v>2209</v>
      </c>
      <c r="Q11" s="2241"/>
      <c r="R11" s="886"/>
    </row>
    <row r="12" spans="1:19" s="146" customFormat="1" ht="18" customHeight="1">
      <c r="A12" s="487"/>
      <c r="B12" s="526"/>
      <c r="C12" s="2242"/>
      <c r="D12" s="2242"/>
      <c r="E12" s="2235"/>
      <c r="F12" s="528" t="s">
        <v>2210</v>
      </c>
      <c r="G12" s="526" t="s">
        <v>2211</v>
      </c>
      <c r="H12" s="2235"/>
      <c r="I12" s="528" t="s">
        <v>2210</v>
      </c>
      <c r="J12" s="526" t="s">
        <v>2211</v>
      </c>
      <c r="K12" s="2235"/>
      <c r="L12" s="526" t="s">
        <v>2212</v>
      </c>
      <c r="M12" s="2236" t="s">
        <v>2212</v>
      </c>
      <c r="N12" s="2235"/>
      <c r="O12" s="2235" t="s">
        <v>2213</v>
      </c>
      <c r="P12" s="528" t="s">
        <v>2214</v>
      </c>
      <c r="Q12" s="2237"/>
      <c r="R12" s="2242"/>
    </row>
    <row r="13" spans="1:19" ht="18.75" customHeight="1">
      <c r="A13" s="855" t="s">
        <v>317</v>
      </c>
      <c r="B13" s="858" t="s">
        <v>2215</v>
      </c>
      <c r="C13" s="66">
        <v>1162788</v>
      </c>
      <c r="D13" s="2244">
        <v>1011848</v>
      </c>
      <c r="E13" s="2244">
        <v>342812</v>
      </c>
      <c r="F13" s="2244">
        <v>266319</v>
      </c>
      <c r="G13" s="2244">
        <v>76493</v>
      </c>
      <c r="H13" s="2244">
        <v>80031</v>
      </c>
      <c r="I13" s="2244">
        <v>71948</v>
      </c>
      <c r="J13" s="2244">
        <v>8083</v>
      </c>
      <c r="K13" s="2244">
        <v>273446</v>
      </c>
      <c r="L13" s="2244">
        <v>184982</v>
      </c>
      <c r="M13" s="2244">
        <v>88464</v>
      </c>
      <c r="N13" s="2244">
        <v>134479</v>
      </c>
      <c r="O13" s="2244">
        <v>156720</v>
      </c>
      <c r="P13" s="2244">
        <v>24359</v>
      </c>
      <c r="Q13" s="199">
        <v>150940</v>
      </c>
      <c r="R13" s="472" t="s">
        <v>2216</v>
      </c>
    </row>
    <row r="14" spans="1:19" ht="18" customHeight="1">
      <c r="A14" s="857"/>
      <c r="B14" s="858"/>
      <c r="C14" s="891"/>
      <c r="D14" s="892"/>
      <c r="E14" s="892"/>
      <c r="F14" s="892"/>
      <c r="G14" s="892"/>
      <c r="H14" s="892"/>
      <c r="I14" s="892"/>
      <c r="J14" s="892"/>
      <c r="K14" s="892"/>
      <c r="L14" s="892"/>
      <c r="M14" s="892"/>
      <c r="N14" s="892"/>
      <c r="O14" s="892"/>
      <c r="P14" s="892"/>
      <c r="Q14" s="893"/>
      <c r="R14" s="472" t="s">
        <v>2217</v>
      </c>
    </row>
    <row r="15" spans="1:19" ht="18" customHeight="1">
      <c r="A15" s="855" t="s">
        <v>296</v>
      </c>
      <c r="B15" s="858" t="s">
        <v>2218</v>
      </c>
      <c r="C15" s="75">
        <v>251221</v>
      </c>
      <c r="D15" s="2245">
        <v>222751</v>
      </c>
      <c r="E15" s="2245">
        <v>71919</v>
      </c>
      <c r="F15" s="2245">
        <v>71911</v>
      </c>
      <c r="G15" s="2245">
        <v>8</v>
      </c>
      <c r="H15" s="2245">
        <v>7974</v>
      </c>
      <c r="I15" s="2245">
        <v>3929</v>
      </c>
      <c r="J15" s="2245">
        <v>4045</v>
      </c>
      <c r="K15" s="2245">
        <v>9487</v>
      </c>
      <c r="L15" s="2245">
        <v>5905</v>
      </c>
      <c r="M15" s="2245">
        <v>3582</v>
      </c>
      <c r="N15" s="2245">
        <v>25561</v>
      </c>
      <c r="O15" s="2245">
        <v>103546</v>
      </c>
      <c r="P15" s="2245">
        <v>4265</v>
      </c>
      <c r="Q15" s="205">
        <v>28470</v>
      </c>
      <c r="R15" s="472" t="s">
        <v>2219</v>
      </c>
    </row>
    <row r="16" spans="1:19" ht="18" customHeight="1">
      <c r="A16" s="857"/>
      <c r="B16" s="858"/>
      <c r="C16" s="891"/>
      <c r="D16" s="892"/>
      <c r="E16" s="892"/>
      <c r="F16" s="892"/>
      <c r="G16" s="892"/>
      <c r="H16" s="892"/>
      <c r="I16" s="892"/>
      <c r="J16" s="892"/>
      <c r="K16" s="892"/>
      <c r="L16" s="892"/>
      <c r="M16" s="892"/>
      <c r="N16" s="892"/>
      <c r="O16" s="892"/>
      <c r="P16" s="892"/>
      <c r="Q16" s="893"/>
      <c r="R16" s="472" t="s">
        <v>2217</v>
      </c>
    </row>
    <row r="17" spans="1:18" ht="18" customHeight="1">
      <c r="A17" s="484" t="s">
        <v>2220</v>
      </c>
      <c r="B17" s="858" t="s">
        <v>2218</v>
      </c>
      <c r="C17" s="82">
        <v>54</v>
      </c>
      <c r="D17" s="2246">
        <v>54</v>
      </c>
      <c r="E17" s="2246" t="s">
        <v>21</v>
      </c>
      <c r="F17" s="2246" t="s">
        <v>21</v>
      </c>
      <c r="G17" s="2246" t="s">
        <v>21</v>
      </c>
      <c r="H17" s="2246" t="s">
        <v>21</v>
      </c>
      <c r="I17" s="2246" t="s">
        <v>21</v>
      </c>
      <c r="J17" s="2246" t="s">
        <v>21</v>
      </c>
      <c r="K17" s="2246">
        <v>12</v>
      </c>
      <c r="L17" s="2246">
        <v>12</v>
      </c>
      <c r="M17" s="2246" t="s">
        <v>21</v>
      </c>
      <c r="N17" s="2246">
        <v>42</v>
      </c>
      <c r="O17" s="2246" t="s">
        <v>21</v>
      </c>
      <c r="P17" s="2246" t="s">
        <v>21</v>
      </c>
      <c r="Q17" s="208" t="s">
        <v>21</v>
      </c>
      <c r="R17" s="146" t="s">
        <v>2221</v>
      </c>
    </row>
    <row r="18" spans="1:18" ht="18" customHeight="1">
      <c r="A18" s="484" t="s">
        <v>297</v>
      </c>
      <c r="B18" s="858" t="s">
        <v>2091</v>
      </c>
      <c r="C18" s="82">
        <v>19151</v>
      </c>
      <c r="D18" s="2246">
        <v>8059</v>
      </c>
      <c r="E18" s="2246">
        <v>513</v>
      </c>
      <c r="F18" s="2246">
        <v>506</v>
      </c>
      <c r="G18" s="2246">
        <v>7</v>
      </c>
      <c r="H18" s="2246">
        <v>44</v>
      </c>
      <c r="I18" s="2246">
        <v>4</v>
      </c>
      <c r="J18" s="2246">
        <v>40</v>
      </c>
      <c r="K18" s="2246">
        <v>68</v>
      </c>
      <c r="L18" s="2246">
        <v>68</v>
      </c>
      <c r="M18" s="2246" t="s">
        <v>21</v>
      </c>
      <c r="N18" s="2246">
        <v>5140</v>
      </c>
      <c r="O18" s="2246">
        <v>2215</v>
      </c>
      <c r="P18" s="2246">
        <v>79</v>
      </c>
      <c r="Q18" s="208">
        <v>11092</v>
      </c>
      <c r="R18" s="146" t="s">
        <v>2092</v>
      </c>
    </row>
    <row r="19" spans="1:18" ht="18" customHeight="1">
      <c r="A19" s="484" t="s">
        <v>298</v>
      </c>
      <c r="B19" s="858" t="s">
        <v>2093</v>
      </c>
      <c r="C19" s="82">
        <v>3259</v>
      </c>
      <c r="D19" s="2246">
        <v>1319</v>
      </c>
      <c r="E19" s="2246">
        <v>67</v>
      </c>
      <c r="F19" s="2246">
        <v>66</v>
      </c>
      <c r="G19" s="2246">
        <v>1</v>
      </c>
      <c r="H19" s="2246" t="s">
        <v>21</v>
      </c>
      <c r="I19" s="2246" t="s">
        <v>21</v>
      </c>
      <c r="J19" s="2246" t="s">
        <v>21</v>
      </c>
      <c r="K19" s="2246">
        <v>99</v>
      </c>
      <c r="L19" s="2246">
        <v>99</v>
      </c>
      <c r="M19" s="2246" t="s">
        <v>21</v>
      </c>
      <c r="N19" s="2246">
        <v>184</v>
      </c>
      <c r="O19" s="2246">
        <v>967</v>
      </c>
      <c r="P19" s="2246">
        <v>2</v>
      </c>
      <c r="Q19" s="208">
        <v>1940</v>
      </c>
      <c r="R19" s="479" t="s">
        <v>1667</v>
      </c>
    </row>
    <row r="20" spans="1:18" ht="18" customHeight="1">
      <c r="A20" s="484" t="s">
        <v>299</v>
      </c>
      <c r="B20" s="858" t="s">
        <v>2093</v>
      </c>
      <c r="C20" s="82">
        <v>126990</v>
      </c>
      <c r="D20" s="2246">
        <v>118097</v>
      </c>
      <c r="E20" s="2246">
        <v>53408</v>
      </c>
      <c r="F20" s="2246">
        <v>53408</v>
      </c>
      <c r="G20" s="2246" t="s">
        <v>21</v>
      </c>
      <c r="H20" s="2246">
        <v>5514</v>
      </c>
      <c r="I20" s="2246">
        <v>2377</v>
      </c>
      <c r="J20" s="2246">
        <v>3137</v>
      </c>
      <c r="K20" s="2246">
        <v>6332</v>
      </c>
      <c r="L20" s="2246">
        <v>5405</v>
      </c>
      <c r="M20" s="2246">
        <v>927</v>
      </c>
      <c r="N20" s="2246">
        <v>18326</v>
      </c>
      <c r="O20" s="2246">
        <v>32535</v>
      </c>
      <c r="P20" s="2246">
        <v>1982</v>
      </c>
      <c r="Q20" s="208">
        <v>8893</v>
      </c>
      <c r="R20" s="479" t="s">
        <v>2095</v>
      </c>
    </row>
    <row r="21" spans="1:18" ht="18" customHeight="1">
      <c r="A21" s="1565" t="s">
        <v>614</v>
      </c>
      <c r="B21" s="858" t="s">
        <v>2093</v>
      </c>
      <c r="C21" s="82">
        <v>59349</v>
      </c>
      <c r="D21" s="2246">
        <v>50688</v>
      </c>
      <c r="E21" s="2246">
        <v>8710</v>
      </c>
      <c r="F21" s="2246">
        <v>8710</v>
      </c>
      <c r="G21" s="2246" t="s">
        <v>21</v>
      </c>
      <c r="H21" s="2246">
        <v>5238</v>
      </c>
      <c r="I21" s="2246">
        <v>2101</v>
      </c>
      <c r="J21" s="2246">
        <v>3137</v>
      </c>
      <c r="K21" s="2246">
        <v>2403</v>
      </c>
      <c r="L21" s="2246">
        <v>2220</v>
      </c>
      <c r="M21" s="2246">
        <v>183</v>
      </c>
      <c r="N21" s="2246">
        <v>2670</v>
      </c>
      <c r="O21" s="2246">
        <v>29685</v>
      </c>
      <c r="P21" s="2246">
        <v>1982</v>
      </c>
      <c r="Q21" s="208">
        <v>8661</v>
      </c>
      <c r="R21" s="479" t="s">
        <v>2096</v>
      </c>
    </row>
    <row r="22" spans="1:18" ht="18" customHeight="1">
      <c r="A22" s="1565" t="s">
        <v>615</v>
      </c>
      <c r="B22" s="858" t="s">
        <v>2093</v>
      </c>
      <c r="C22" s="82">
        <v>67641</v>
      </c>
      <c r="D22" s="2246">
        <v>67409</v>
      </c>
      <c r="E22" s="2246">
        <v>44698</v>
      </c>
      <c r="F22" s="2246">
        <v>44698</v>
      </c>
      <c r="G22" s="2246" t="s">
        <v>21</v>
      </c>
      <c r="H22" s="2246">
        <v>276</v>
      </c>
      <c r="I22" s="2246">
        <v>276</v>
      </c>
      <c r="J22" s="2246" t="s">
        <v>21</v>
      </c>
      <c r="K22" s="2246">
        <v>3929</v>
      </c>
      <c r="L22" s="2246">
        <v>3185</v>
      </c>
      <c r="M22" s="2246">
        <v>744</v>
      </c>
      <c r="N22" s="2246">
        <v>15656</v>
      </c>
      <c r="O22" s="2246">
        <v>2850</v>
      </c>
      <c r="P22" s="2246" t="s">
        <v>21</v>
      </c>
      <c r="Q22" s="208">
        <v>232</v>
      </c>
      <c r="R22" s="479" t="s">
        <v>2097</v>
      </c>
    </row>
    <row r="23" spans="1:18" ht="18" customHeight="1">
      <c r="A23" s="484" t="s">
        <v>302</v>
      </c>
      <c r="B23" s="858" t="s">
        <v>2093</v>
      </c>
      <c r="C23" s="82">
        <v>44891</v>
      </c>
      <c r="D23" s="2246">
        <v>39264</v>
      </c>
      <c r="E23" s="2246">
        <v>5722</v>
      </c>
      <c r="F23" s="2246">
        <v>5722</v>
      </c>
      <c r="G23" s="2246" t="s">
        <v>21</v>
      </c>
      <c r="H23" s="2246" t="s">
        <v>21</v>
      </c>
      <c r="I23" s="2246" t="s">
        <v>21</v>
      </c>
      <c r="J23" s="2246" t="s">
        <v>21</v>
      </c>
      <c r="K23" s="2246" t="s">
        <v>21</v>
      </c>
      <c r="L23" s="2246" t="s">
        <v>21</v>
      </c>
      <c r="M23" s="2246" t="s">
        <v>21</v>
      </c>
      <c r="N23" s="2246" t="s">
        <v>21</v>
      </c>
      <c r="O23" s="2246">
        <v>33542</v>
      </c>
      <c r="P23" s="2246" t="s">
        <v>21</v>
      </c>
      <c r="Q23" s="208">
        <v>5627</v>
      </c>
      <c r="R23" s="479" t="s">
        <v>1673</v>
      </c>
    </row>
    <row r="24" spans="1:18" ht="18" customHeight="1">
      <c r="A24" s="484" t="s">
        <v>303</v>
      </c>
      <c r="B24" s="827" t="s">
        <v>2098</v>
      </c>
      <c r="C24" s="82">
        <v>6238</v>
      </c>
      <c r="D24" s="2246">
        <v>5504</v>
      </c>
      <c r="E24" s="2246">
        <v>3258</v>
      </c>
      <c r="F24" s="2246">
        <v>3258</v>
      </c>
      <c r="G24" s="2246" t="s">
        <v>21</v>
      </c>
      <c r="H24" s="2246">
        <v>12</v>
      </c>
      <c r="I24" s="2246" t="s">
        <v>21</v>
      </c>
      <c r="J24" s="2246">
        <v>12</v>
      </c>
      <c r="K24" s="2246">
        <v>32</v>
      </c>
      <c r="L24" s="2246">
        <v>32</v>
      </c>
      <c r="M24" s="2246" t="s">
        <v>21</v>
      </c>
      <c r="N24" s="2246">
        <v>626</v>
      </c>
      <c r="O24" s="2246">
        <v>1538</v>
      </c>
      <c r="P24" s="2246">
        <v>38</v>
      </c>
      <c r="Q24" s="208">
        <v>734</v>
      </c>
      <c r="R24" s="146" t="s">
        <v>1675</v>
      </c>
    </row>
    <row r="25" spans="1:18" ht="18" customHeight="1">
      <c r="A25" s="859" t="s">
        <v>1519</v>
      </c>
      <c r="B25" s="858" t="s">
        <v>2093</v>
      </c>
      <c r="C25" s="82">
        <v>5597</v>
      </c>
      <c r="D25" s="2246">
        <v>5597</v>
      </c>
      <c r="E25" s="2246">
        <v>4791</v>
      </c>
      <c r="F25" s="2246">
        <v>4791</v>
      </c>
      <c r="G25" s="2246" t="s">
        <v>21</v>
      </c>
      <c r="H25" s="2246">
        <v>806</v>
      </c>
      <c r="I25" s="2246">
        <v>806</v>
      </c>
      <c r="J25" s="2246" t="s">
        <v>21</v>
      </c>
      <c r="K25" s="2246" t="s">
        <v>21</v>
      </c>
      <c r="L25" s="2246" t="s">
        <v>21</v>
      </c>
      <c r="M25" s="2246" t="s">
        <v>21</v>
      </c>
      <c r="N25" s="2246" t="s">
        <v>21</v>
      </c>
      <c r="O25" s="2246" t="s">
        <v>21</v>
      </c>
      <c r="P25" s="2246" t="s">
        <v>21</v>
      </c>
      <c r="Q25" s="208" t="s">
        <v>21</v>
      </c>
      <c r="R25" s="479" t="s">
        <v>1679</v>
      </c>
    </row>
    <row r="26" spans="1:18" ht="18" customHeight="1">
      <c r="A26" s="823" t="s">
        <v>2099</v>
      </c>
      <c r="B26" s="858" t="s">
        <v>2093</v>
      </c>
      <c r="C26" s="82" t="s">
        <v>21</v>
      </c>
      <c r="D26" s="2246" t="s">
        <v>21</v>
      </c>
      <c r="E26" s="2246" t="s">
        <v>21</v>
      </c>
      <c r="F26" s="2246" t="s">
        <v>21</v>
      </c>
      <c r="G26" s="2246" t="s">
        <v>21</v>
      </c>
      <c r="H26" s="2246" t="s">
        <v>21</v>
      </c>
      <c r="I26" s="2246" t="s">
        <v>21</v>
      </c>
      <c r="J26" s="2246" t="s">
        <v>21</v>
      </c>
      <c r="K26" s="2246" t="s">
        <v>21</v>
      </c>
      <c r="L26" s="2246" t="s">
        <v>21</v>
      </c>
      <c r="M26" s="2246" t="s">
        <v>21</v>
      </c>
      <c r="N26" s="2246" t="s">
        <v>21</v>
      </c>
      <c r="O26" s="2246" t="s">
        <v>21</v>
      </c>
      <c r="P26" s="2246" t="s">
        <v>21</v>
      </c>
      <c r="Q26" s="208" t="s">
        <v>21</v>
      </c>
      <c r="R26" s="825" t="s">
        <v>2100</v>
      </c>
    </row>
    <row r="27" spans="1:18" ht="18" customHeight="1">
      <c r="A27" s="824" t="s">
        <v>305</v>
      </c>
      <c r="B27" s="858" t="s">
        <v>1681</v>
      </c>
      <c r="C27" s="82">
        <v>34200</v>
      </c>
      <c r="D27" s="2246">
        <v>34196</v>
      </c>
      <c r="E27" s="2246" t="s">
        <v>21</v>
      </c>
      <c r="F27" s="2246" t="s">
        <v>21</v>
      </c>
      <c r="G27" s="2246" t="s">
        <v>21</v>
      </c>
      <c r="H27" s="2246">
        <v>1639</v>
      </c>
      <c r="I27" s="2246">
        <v>848</v>
      </c>
      <c r="J27" s="2246">
        <v>791</v>
      </c>
      <c r="K27" s="2246">
        <v>2495</v>
      </c>
      <c r="L27" s="2246" t="s">
        <v>21</v>
      </c>
      <c r="M27" s="2246">
        <v>2495</v>
      </c>
      <c r="N27" s="2246" t="s">
        <v>21</v>
      </c>
      <c r="O27" s="2246">
        <v>28006</v>
      </c>
      <c r="P27" s="2246">
        <v>2056</v>
      </c>
      <c r="Q27" s="208">
        <v>4</v>
      </c>
      <c r="R27" s="825" t="s">
        <v>2101</v>
      </c>
    </row>
    <row r="28" spans="1:18" ht="18" customHeight="1">
      <c r="A28" s="484"/>
      <c r="B28" s="858"/>
      <c r="C28" s="204"/>
      <c r="D28" s="202"/>
      <c r="E28" s="202"/>
      <c r="F28" s="202"/>
      <c r="G28" s="202"/>
      <c r="H28" s="202"/>
      <c r="I28" s="202"/>
      <c r="J28" s="202"/>
      <c r="K28" s="202"/>
      <c r="L28" s="202"/>
      <c r="M28" s="202"/>
      <c r="N28" s="202"/>
      <c r="O28" s="202"/>
      <c r="P28" s="202"/>
      <c r="Q28" s="203"/>
      <c r="R28" s="479"/>
    </row>
    <row r="29" spans="1:18" ht="18" customHeight="1">
      <c r="A29" s="855" t="s">
        <v>320</v>
      </c>
      <c r="B29" s="858" t="s">
        <v>2093</v>
      </c>
      <c r="C29" s="75">
        <v>293612</v>
      </c>
      <c r="D29" s="2245">
        <v>289118</v>
      </c>
      <c r="E29" s="2245">
        <v>46717</v>
      </c>
      <c r="F29" s="2245">
        <v>46717</v>
      </c>
      <c r="G29" s="2245" t="s">
        <v>21</v>
      </c>
      <c r="H29" s="2245">
        <v>58328</v>
      </c>
      <c r="I29" s="2245">
        <v>58328</v>
      </c>
      <c r="J29" s="2245" t="s">
        <v>21</v>
      </c>
      <c r="K29" s="2245">
        <v>100762</v>
      </c>
      <c r="L29" s="2245">
        <v>23223</v>
      </c>
      <c r="M29" s="2245">
        <v>77538</v>
      </c>
      <c r="N29" s="2245">
        <v>41964</v>
      </c>
      <c r="O29" s="2245">
        <v>38901</v>
      </c>
      <c r="P29" s="2245">
        <v>2447</v>
      </c>
      <c r="Q29" s="205">
        <v>4494</v>
      </c>
      <c r="R29" s="472" t="s">
        <v>1683</v>
      </c>
    </row>
    <row r="30" spans="1:18" ht="18" customHeight="1">
      <c r="A30" s="857"/>
      <c r="B30" s="858"/>
      <c r="C30" s="891"/>
      <c r="D30" s="892"/>
      <c r="E30" s="892"/>
      <c r="F30" s="892"/>
      <c r="G30" s="892"/>
      <c r="H30" s="892"/>
      <c r="I30" s="892"/>
      <c r="J30" s="892"/>
      <c r="K30" s="892"/>
      <c r="L30" s="892"/>
      <c r="M30" s="892"/>
      <c r="N30" s="892"/>
      <c r="O30" s="892"/>
      <c r="P30" s="892"/>
      <c r="Q30" s="893"/>
      <c r="R30" s="472" t="s">
        <v>1836</v>
      </c>
    </row>
    <row r="31" spans="1:18" ht="18" customHeight="1">
      <c r="A31" s="484" t="s">
        <v>10</v>
      </c>
      <c r="B31" s="827" t="s">
        <v>2098</v>
      </c>
      <c r="C31" s="82">
        <v>63464</v>
      </c>
      <c r="D31" s="2246">
        <v>63464</v>
      </c>
      <c r="E31" s="2246">
        <v>61554</v>
      </c>
      <c r="F31" s="2246">
        <v>61554</v>
      </c>
      <c r="G31" s="2246" t="s">
        <v>21</v>
      </c>
      <c r="H31" s="2246">
        <v>1703</v>
      </c>
      <c r="I31" s="2246">
        <v>1703</v>
      </c>
      <c r="J31" s="2246" t="s">
        <v>21</v>
      </c>
      <c r="K31" s="2246" t="s">
        <v>21</v>
      </c>
      <c r="L31" s="2246" t="s">
        <v>21</v>
      </c>
      <c r="M31" s="2246" t="s">
        <v>21</v>
      </c>
      <c r="N31" s="2246" t="s">
        <v>21</v>
      </c>
      <c r="O31" s="2246" t="s">
        <v>21</v>
      </c>
      <c r="P31" s="2246">
        <v>207</v>
      </c>
      <c r="Q31" s="208" t="s">
        <v>21</v>
      </c>
      <c r="R31" s="146" t="s">
        <v>1684</v>
      </c>
    </row>
    <row r="32" spans="1:18" ht="18" customHeight="1">
      <c r="A32" s="484" t="s">
        <v>11</v>
      </c>
      <c r="B32" s="858" t="s">
        <v>2093</v>
      </c>
      <c r="C32" s="82">
        <v>169374</v>
      </c>
      <c r="D32" s="2246">
        <v>169153</v>
      </c>
      <c r="E32" s="2246">
        <v>3307</v>
      </c>
      <c r="F32" s="2246">
        <v>3307</v>
      </c>
      <c r="G32" s="2246" t="s">
        <v>21</v>
      </c>
      <c r="H32" s="2246">
        <v>66558</v>
      </c>
      <c r="I32" s="2246">
        <v>66558</v>
      </c>
      <c r="J32" s="2246" t="s">
        <v>21</v>
      </c>
      <c r="K32" s="2246">
        <v>98854</v>
      </c>
      <c r="L32" s="2246">
        <v>20779</v>
      </c>
      <c r="M32" s="2246">
        <v>78075</v>
      </c>
      <c r="N32" s="2246" t="s">
        <v>21</v>
      </c>
      <c r="O32" s="2246" t="s">
        <v>21</v>
      </c>
      <c r="P32" s="2246">
        <v>434</v>
      </c>
      <c r="Q32" s="208">
        <v>221</v>
      </c>
      <c r="R32" s="146" t="s">
        <v>1685</v>
      </c>
    </row>
    <row r="33" spans="1:18" ht="18" customHeight="1">
      <c r="A33" s="484" t="s">
        <v>325</v>
      </c>
      <c r="B33" s="395" t="s">
        <v>1676</v>
      </c>
      <c r="C33" s="82" t="s">
        <v>21</v>
      </c>
      <c r="D33" s="2246" t="s">
        <v>21</v>
      </c>
      <c r="E33" s="2246" t="s">
        <v>21</v>
      </c>
      <c r="F33" s="2246" t="s">
        <v>21</v>
      </c>
      <c r="G33" s="2246" t="s">
        <v>21</v>
      </c>
      <c r="H33" s="2246" t="s">
        <v>21</v>
      </c>
      <c r="I33" s="2246" t="s">
        <v>21</v>
      </c>
      <c r="J33" s="2246" t="s">
        <v>21</v>
      </c>
      <c r="K33" s="2246" t="s">
        <v>21</v>
      </c>
      <c r="L33" s="2246" t="s">
        <v>21</v>
      </c>
      <c r="M33" s="2246" t="s">
        <v>21</v>
      </c>
      <c r="N33" s="2246" t="s">
        <v>21</v>
      </c>
      <c r="O33" s="2246" t="s">
        <v>21</v>
      </c>
      <c r="P33" s="2246" t="s">
        <v>21</v>
      </c>
      <c r="Q33" s="208" t="s">
        <v>21</v>
      </c>
      <c r="R33" s="479" t="s">
        <v>144</v>
      </c>
    </row>
    <row r="34" spans="1:18" ht="18" customHeight="1">
      <c r="A34" s="484" t="s">
        <v>12</v>
      </c>
      <c r="B34" s="858" t="s">
        <v>2093</v>
      </c>
      <c r="C34" s="82">
        <v>233796</v>
      </c>
      <c r="D34" s="2246">
        <v>233796</v>
      </c>
      <c r="E34" s="2246" t="s">
        <v>21</v>
      </c>
      <c r="F34" s="2246" t="s">
        <v>21</v>
      </c>
      <c r="G34" s="2246" t="s">
        <v>21</v>
      </c>
      <c r="H34" s="2246">
        <v>65420</v>
      </c>
      <c r="I34" s="2246">
        <v>65420</v>
      </c>
      <c r="J34" s="2246" t="s">
        <v>21</v>
      </c>
      <c r="K34" s="2246">
        <v>168376</v>
      </c>
      <c r="L34" s="2246">
        <v>6111</v>
      </c>
      <c r="M34" s="2246">
        <v>162265</v>
      </c>
      <c r="N34" s="2246" t="s">
        <v>21</v>
      </c>
      <c r="O34" s="2246" t="s">
        <v>21</v>
      </c>
      <c r="P34" s="2246" t="s">
        <v>21</v>
      </c>
      <c r="Q34" s="208" t="s">
        <v>21</v>
      </c>
      <c r="R34" s="479" t="s">
        <v>1689</v>
      </c>
    </row>
    <row r="35" spans="1:18" ht="18" customHeight="1">
      <c r="A35" s="859" t="s">
        <v>329</v>
      </c>
      <c r="B35" s="858" t="s">
        <v>2093</v>
      </c>
      <c r="C35" s="82" t="s">
        <v>21</v>
      </c>
      <c r="D35" s="2246" t="s">
        <v>21</v>
      </c>
      <c r="E35" s="2246" t="s">
        <v>21</v>
      </c>
      <c r="F35" s="2246" t="s">
        <v>21</v>
      </c>
      <c r="G35" s="2246" t="s">
        <v>21</v>
      </c>
      <c r="H35" s="2246" t="s">
        <v>21</v>
      </c>
      <c r="I35" s="2246" t="s">
        <v>21</v>
      </c>
      <c r="J35" s="2246" t="s">
        <v>21</v>
      </c>
      <c r="K35" s="2246" t="s">
        <v>21</v>
      </c>
      <c r="L35" s="2246" t="s">
        <v>21</v>
      </c>
      <c r="M35" s="2246" t="s">
        <v>21</v>
      </c>
      <c r="N35" s="2246" t="s">
        <v>21</v>
      </c>
      <c r="O35" s="2246" t="s">
        <v>21</v>
      </c>
      <c r="P35" s="2246" t="s">
        <v>21</v>
      </c>
      <c r="Q35" s="208" t="s">
        <v>21</v>
      </c>
      <c r="R35" s="479" t="s">
        <v>1690</v>
      </c>
    </row>
    <row r="36" spans="1:18" ht="18" customHeight="1">
      <c r="A36" s="484" t="s">
        <v>15</v>
      </c>
      <c r="B36" s="858" t="s">
        <v>2093</v>
      </c>
      <c r="C36" s="82">
        <v>4726</v>
      </c>
      <c r="D36" s="2246">
        <v>4726</v>
      </c>
      <c r="E36" s="2246" t="s">
        <v>21</v>
      </c>
      <c r="F36" s="2246" t="s">
        <v>21</v>
      </c>
      <c r="G36" s="2246" t="s">
        <v>21</v>
      </c>
      <c r="H36" s="2246" t="s">
        <v>21</v>
      </c>
      <c r="I36" s="2246" t="s">
        <v>21</v>
      </c>
      <c r="J36" s="2246" t="s">
        <v>21</v>
      </c>
      <c r="K36" s="2246" t="s">
        <v>21</v>
      </c>
      <c r="L36" s="2246" t="s">
        <v>21</v>
      </c>
      <c r="M36" s="2246" t="s">
        <v>21</v>
      </c>
      <c r="N36" s="2246">
        <v>4726</v>
      </c>
      <c r="O36" s="2246" t="s">
        <v>21</v>
      </c>
      <c r="P36" s="2246" t="s">
        <v>21</v>
      </c>
      <c r="Q36" s="208" t="s">
        <v>21</v>
      </c>
      <c r="R36" s="479" t="s">
        <v>1692</v>
      </c>
    </row>
    <row r="37" spans="1:18" ht="18" customHeight="1">
      <c r="A37" s="484" t="s">
        <v>307</v>
      </c>
      <c r="B37" s="827" t="s">
        <v>2098</v>
      </c>
      <c r="C37" s="82">
        <v>21637</v>
      </c>
      <c r="D37" s="2246">
        <v>21565</v>
      </c>
      <c r="E37" s="2246">
        <v>2359</v>
      </c>
      <c r="F37" s="2246">
        <v>2359</v>
      </c>
      <c r="G37" s="2246" t="s">
        <v>21</v>
      </c>
      <c r="H37" s="2246">
        <v>616</v>
      </c>
      <c r="I37" s="2246">
        <v>616</v>
      </c>
      <c r="J37" s="2246" t="s">
        <v>21</v>
      </c>
      <c r="K37" s="2246">
        <v>7105</v>
      </c>
      <c r="L37" s="2246">
        <v>4321</v>
      </c>
      <c r="M37" s="2246">
        <v>2784</v>
      </c>
      <c r="N37" s="2246">
        <v>3462</v>
      </c>
      <c r="O37" s="2246">
        <v>6683</v>
      </c>
      <c r="P37" s="2246">
        <v>1340</v>
      </c>
      <c r="Q37" s="208">
        <v>72</v>
      </c>
      <c r="R37" s="146" t="s">
        <v>1907</v>
      </c>
    </row>
    <row r="38" spans="1:18" ht="18" customHeight="1">
      <c r="A38" s="484" t="s">
        <v>308</v>
      </c>
      <c r="B38" s="395" t="s">
        <v>1676</v>
      </c>
      <c r="C38" s="82">
        <v>59357</v>
      </c>
      <c r="D38" s="2246">
        <v>55726</v>
      </c>
      <c r="E38" s="2246" t="s">
        <v>21</v>
      </c>
      <c r="F38" s="2246" t="s">
        <v>21</v>
      </c>
      <c r="G38" s="2246" t="s">
        <v>21</v>
      </c>
      <c r="H38" s="2246" t="s">
        <v>21</v>
      </c>
      <c r="I38" s="2246" t="s">
        <v>21</v>
      </c>
      <c r="J38" s="2246" t="s">
        <v>21</v>
      </c>
      <c r="K38" s="2246">
        <v>676</v>
      </c>
      <c r="L38" s="2246">
        <v>676</v>
      </c>
      <c r="M38" s="2246" t="s">
        <v>21</v>
      </c>
      <c r="N38" s="2246">
        <v>26968</v>
      </c>
      <c r="O38" s="2246">
        <v>28006</v>
      </c>
      <c r="P38" s="2246">
        <v>76</v>
      </c>
      <c r="Q38" s="208">
        <v>3631</v>
      </c>
      <c r="R38" s="479" t="s">
        <v>1695</v>
      </c>
    </row>
    <row r="39" spans="1:18" ht="18" customHeight="1">
      <c r="A39" s="859" t="s">
        <v>309</v>
      </c>
      <c r="B39" s="858" t="s">
        <v>2093</v>
      </c>
      <c r="C39" s="82">
        <v>62476</v>
      </c>
      <c r="D39" s="2246">
        <v>58503</v>
      </c>
      <c r="E39" s="2246" t="s">
        <v>21</v>
      </c>
      <c r="F39" s="2246" t="s">
        <v>21</v>
      </c>
      <c r="G39" s="2246" t="s">
        <v>21</v>
      </c>
      <c r="H39" s="2246" t="s">
        <v>21</v>
      </c>
      <c r="I39" s="2246" t="s">
        <v>21</v>
      </c>
      <c r="J39" s="2246" t="s">
        <v>21</v>
      </c>
      <c r="K39" s="2246">
        <v>756</v>
      </c>
      <c r="L39" s="2246">
        <v>756</v>
      </c>
      <c r="M39" s="2246" t="s">
        <v>21</v>
      </c>
      <c r="N39" s="2246">
        <v>29912</v>
      </c>
      <c r="O39" s="2246">
        <v>27751</v>
      </c>
      <c r="P39" s="2246">
        <v>84</v>
      </c>
      <c r="Q39" s="208">
        <v>3978</v>
      </c>
      <c r="R39" s="479" t="s">
        <v>1697</v>
      </c>
    </row>
    <row r="40" spans="1:18" ht="18" customHeight="1">
      <c r="A40" s="484" t="s">
        <v>19</v>
      </c>
      <c r="B40" s="827" t="s">
        <v>2098</v>
      </c>
      <c r="C40" s="82" t="s">
        <v>21</v>
      </c>
      <c r="D40" s="2246" t="s">
        <v>21</v>
      </c>
      <c r="E40" s="2246" t="s">
        <v>21</v>
      </c>
      <c r="F40" s="2246" t="s">
        <v>21</v>
      </c>
      <c r="G40" s="2246" t="s">
        <v>21</v>
      </c>
      <c r="H40" s="2246" t="s">
        <v>21</v>
      </c>
      <c r="I40" s="2246" t="s">
        <v>21</v>
      </c>
      <c r="J40" s="2246" t="s">
        <v>21</v>
      </c>
      <c r="K40" s="2246" t="s">
        <v>21</v>
      </c>
      <c r="L40" s="2246" t="s">
        <v>21</v>
      </c>
      <c r="M40" s="2246" t="s">
        <v>21</v>
      </c>
      <c r="N40" s="2246" t="s">
        <v>21</v>
      </c>
      <c r="O40" s="2246" t="s">
        <v>21</v>
      </c>
      <c r="P40" s="2246" t="s">
        <v>21</v>
      </c>
      <c r="Q40" s="208" t="s">
        <v>21</v>
      </c>
      <c r="R40" s="479" t="s">
        <v>1863</v>
      </c>
    </row>
    <row r="41" spans="1:18" ht="18" customHeight="1">
      <c r="A41" s="823" t="s">
        <v>88</v>
      </c>
      <c r="B41" s="858" t="s">
        <v>2093</v>
      </c>
      <c r="C41" s="82" t="s">
        <v>21</v>
      </c>
      <c r="D41" s="2246" t="s">
        <v>21</v>
      </c>
      <c r="E41" s="2246" t="s">
        <v>21</v>
      </c>
      <c r="F41" s="2246" t="s">
        <v>21</v>
      </c>
      <c r="G41" s="2246" t="s">
        <v>21</v>
      </c>
      <c r="H41" s="2246" t="s">
        <v>21</v>
      </c>
      <c r="I41" s="2246" t="s">
        <v>21</v>
      </c>
      <c r="J41" s="2246" t="s">
        <v>21</v>
      </c>
      <c r="K41" s="2246" t="s">
        <v>21</v>
      </c>
      <c r="L41" s="2246" t="s">
        <v>21</v>
      </c>
      <c r="M41" s="2246" t="s">
        <v>21</v>
      </c>
      <c r="N41" s="2246" t="s">
        <v>21</v>
      </c>
      <c r="O41" s="2246" t="s">
        <v>21</v>
      </c>
      <c r="P41" s="2246" t="s">
        <v>21</v>
      </c>
      <c r="Q41" s="208" t="s">
        <v>21</v>
      </c>
      <c r="R41" s="825" t="s">
        <v>2105</v>
      </c>
    </row>
    <row r="42" spans="1:18" ht="18" customHeight="1">
      <c r="A42" s="823" t="s">
        <v>1821</v>
      </c>
      <c r="B42" s="858" t="s">
        <v>2093</v>
      </c>
      <c r="C42" s="82" t="s">
        <v>21</v>
      </c>
      <c r="D42" s="2246" t="s">
        <v>21</v>
      </c>
      <c r="E42" s="2246" t="s">
        <v>21</v>
      </c>
      <c r="F42" s="2246" t="s">
        <v>21</v>
      </c>
      <c r="G42" s="2246" t="s">
        <v>21</v>
      </c>
      <c r="H42" s="2246" t="s">
        <v>21</v>
      </c>
      <c r="I42" s="2246" t="s">
        <v>21</v>
      </c>
      <c r="J42" s="2246" t="s">
        <v>21</v>
      </c>
      <c r="K42" s="2246" t="s">
        <v>21</v>
      </c>
      <c r="L42" s="2246" t="s">
        <v>21</v>
      </c>
      <c r="M42" s="2246" t="s">
        <v>21</v>
      </c>
      <c r="N42" s="2246" t="s">
        <v>21</v>
      </c>
      <c r="O42" s="2246" t="s">
        <v>21</v>
      </c>
      <c r="P42" s="2246" t="s">
        <v>21</v>
      </c>
      <c r="Q42" s="208" t="s">
        <v>21</v>
      </c>
      <c r="R42" s="833" t="s">
        <v>1765</v>
      </c>
    </row>
    <row r="43" spans="1:18" ht="18" customHeight="1">
      <c r="A43" s="870" t="s">
        <v>5</v>
      </c>
      <c r="B43" s="858" t="s">
        <v>2111</v>
      </c>
      <c r="C43" s="75">
        <v>5514867</v>
      </c>
      <c r="D43" s="2245">
        <v>4511658</v>
      </c>
      <c r="E43" s="2245">
        <v>1710826</v>
      </c>
      <c r="F43" s="2245">
        <v>1086082</v>
      </c>
      <c r="G43" s="2245">
        <v>624744</v>
      </c>
      <c r="H43" s="2245">
        <v>132106</v>
      </c>
      <c r="I43" s="2245">
        <v>90536</v>
      </c>
      <c r="J43" s="2245">
        <v>41570</v>
      </c>
      <c r="K43" s="2245">
        <v>1711695</v>
      </c>
      <c r="L43" s="2245">
        <v>1668598</v>
      </c>
      <c r="M43" s="2245">
        <v>43097</v>
      </c>
      <c r="N43" s="2245">
        <v>716786</v>
      </c>
      <c r="O43" s="2245">
        <v>153444</v>
      </c>
      <c r="P43" s="2245">
        <v>86801</v>
      </c>
      <c r="Q43" s="205">
        <v>1003209</v>
      </c>
      <c r="R43" s="472" t="s">
        <v>2106</v>
      </c>
    </row>
    <row r="44" spans="1:18" ht="18" customHeight="1">
      <c r="A44" s="860" t="s">
        <v>7</v>
      </c>
      <c r="B44" s="865" t="s">
        <v>324</v>
      </c>
      <c r="C44" s="836">
        <v>1518241</v>
      </c>
      <c r="D44" s="837">
        <v>1161562</v>
      </c>
      <c r="E44" s="837">
        <v>940797</v>
      </c>
      <c r="F44" s="837">
        <v>675038</v>
      </c>
      <c r="G44" s="837">
        <v>265759</v>
      </c>
      <c r="H44" s="837">
        <v>20840</v>
      </c>
      <c r="I44" s="837">
        <v>18362</v>
      </c>
      <c r="J44" s="837">
        <v>2478</v>
      </c>
      <c r="K44" s="837">
        <v>57431</v>
      </c>
      <c r="L44" s="837">
        <v>9192</v>
      </c>
      <c r="M44" s="837">
        <v>48239</v>
      </c>
      <c r="N44" s="837">
        <v>3998</v>
      </c>
      <c r="O44" s="837" t="s">
        <v>21</v>
      </c>
      <c r="P44" s="837">
        <v>138496</v>
      </c>
      <c r="Q44" s="838">
        <v>356679</v>
      </c>
      <c r="R44" s="1631" t="s">
        <v>2107</v>
      </c>
    </row>
    <row r="45" spans="1:18" s="475" customFormat="1" ht="18.75" customHeight="1">
      <c r="R45" s="146"/>
    </row>
    <row r="46" spans="1:18" s="146" customFormat="1" ht="21" customHeight="1">
      <c r="A46" s="371" t="s">
        <v>2222</v>
      </c>
      <c r="B46" s="871"/>
      <c r="C46" s="872"/>
      <c r="D46" s="872"/>
      <c r="E46" s="872"/>
      <c r="F46" s="872"/>
      <c r="G46" s="872"/>
    </row>
    <row r="47" spans="1:18" s="475" customFormat="1" ht="15" customHeight="1">
      <c r="A47" s="873"/>
      <c r="B47" s="873"/>
      <c r="C47" s="874"/>
      <c r="D47" s="874"/>
      <c r="E47" s="874"/>
      <c r="F47" s="874"/>
      <c r="G47" s="874"/>
      <c r="R47" s="487"/>
    </row>
    <row r="48" spans="1:18" ht="18" customHeight="1">
      <c r="A48" s="855" t="s">
        <v>317</v>
      </c>
      <c r="B48" s="858" t="s">
        <v>1681</v>
      </c>
      <c r="C48" s="66">
        <v>1078426</v>
      </c>
      <c r="D48" s="2244">
        <v>933563</v>
      </c>
      <c r="E48" s="2244">
        <v>265037</v>
      </c>
      <c r="F48" s="2244">
        <v>209891</v>
      </c>
      <c r="G48" s="2244">
        <v>55146</v>
      </c>
      <c r="H48" s="2244">
        <v>80584</v>
      </c>
      <c r="I48" s="2244">
        <v>72457</v>
      </c>
      <c r="J48" s="2244">
        <v>8127</v>
      </c>
      <c r="K48" s="2244">
        <v>274706</v>
      </c>
      <c r="L48" s="2244">
        <v>184829</v>
      </c>
      <c r="M48" s="2244">
        <v>89878</v>
      </c>
      <c r="N48" s="2244">
        <v>134618</v>
      </c>
      <c r="O48" s="2244">
        <v>156717</v>
      </c>
      <c r="P48" s="2244">
        <v>21900</v>
      </c>
      <c r="Q48" s="199">
        <v>144863</v>
      </c>
      <c r="R48" s="472" t="s">
        <v>2039</v>
      </c>
    </row>
    <row r="49" spans="1:18" ht="18" customHeight="1">
      <c r="A49" s="857"/>
      <c r="B49" s="858"/>
      <c r="C49" s="891"/>
      <c r="D49" s="892"/>
      <c r="E49" s="892"/>
      <c r="F49" s="892"/>
      <c r="G49" s="892"/>
      <c r="H49" s="892"/>
      <c r="I49" s="892"/>
      <c r="J49" s="892"/>
      <c r="K49" s="892"/>
      <c r="L49" s="892"/>
      <c r="M49" s="892"/>
      <c r="N49" s="892"/>
      <c r="O49" s="892"/>
      <c r="P49" s="892"/>
      <c r="Q49" s="893"/>
      <c r="R49" s="472" t="s">
        <v>1836</v>
      </c>
    </row>
    <row r="50" spans="1:18" ht="18" customHeight="1">
      <c r="A50" s="855" t="s">
        <v>296</v>
      </c>
      <c r="B50" s="858" t="s">
        <v>2093</v>
      </c>
      <c r="C50" s="75">
        <v>262743</v>
      </c>
      <c r="D50" s="2245">
        <v>230756</v>
      </c>
      <c r="E50" s="2245">
        <v>76947</v>
      </c>
      <c r="F50" s="2245">
        <v>74065</v>
      </c>
      <c r="G50" s="2245">
        <v>2882</v>
      </c>
      <c r="H50" s="2245">
        <v>8303</v>
      </c>
      <c r="I50" s="2245">
        <v>4203</v>
      </c>
      <c r="J50" s="2245">
        <v>4100</v>
      </c>
      <c r="K50" s="2245">
        <v>11073</v>
      </c>
      <c r="L50" s="2245">
        <v>6691</v>
      </c>
      <c r="M50" s="2245">
        <v>4382</v>
      </c>
      <c r="N50" s="2245">
        <v>25561</v>
      </c>
      <c r="O50" s="2245">
        <v>103546</v>
      </c>
      <c r="P50" s="2245">
        <v>5326</v>
      </c>
      <c r="Q50" s="205">
        <v>31987</v>
      </c>
      <c r="R50" s="472" t="s">
        <v>2223</v>
      </c>
    </row>
    <row r="51" spans="1:18" ht="18" customHeight="1">
      <c r="A51" s="857"/>
      <c r="B51" s="858"/>
      <c r="C51" s="891"/>
      <c r="D51" s="892"/>
      <c r="E51" s="892"/>
      <c r="F51" s="892"/>
      <c r="G51" s="892"/>
      <c r="H51" s="892"/>
      <c r="I51" s="892"/>
      <c r="J51" s="892"/>
      <c r="K51" s="892"/>
      <c r="L51" s="892"/>
      <c r="M51" s="892"/>
      <c r="N51" s="892"/>
      <c r="O51" s="892"/>
      <c r="P51" s="892"/>
      <c r="Q51" s="893"/>
      <c r="R51" s="472" t="s">
        <v>1836</v>
      </c>
    </row>
    <row r="52" spans="1:18" ht="18" customHeight="1">
      <c r="A52" s="484" t="s">
        <v>1811</v>
      </c>
      <c r="B52" s="858" t="s">
        <v>2093</v>
      </c>
      <c r="C52" s="82">
        <v>54</v>
      </c>
      <c r="D52" s="2246">
        <v>54</v>
      </c>
      <c r="E52" s="2246" t="s">
        <v>21</v>
      </c>
      <c r="F52" s="2246" t="s">
        <v>21</v>
      </c>
      <c r="G52" s="2246" t="s">
        <v>21</v>
      </c>
      <c r="H52" s="2246" t="s">
        <v>21</v>
      </c>
      <c r="I52" s="2246" t="s">
        <v>21</v>
      </c>
      <c r="J52" s="2246" t="s">
        <v>21</v>
      </c>
      <c r="K52" s="2246">
        <v>12</v>
      </c>
      <c r="L52" s="2246">
        <v>12</v>
      </c>
      <c r="M52" s="2246" t="s">
        <v>21</v>
      </c>
      <c r="N52" s="2246">
        <v>42</v>
      </c>
      <c r="O52" s="2246" t="s">
        <v>21</v>
      </c>
      <c r="P52" s="2246" t="s">
        <v>21</v>
      </c>
      <c r="Q52" s="208" t="s">
        <v>21</v>
      </c>
      <c r="R52" s="146" t="s">
        <v>1663</v>
      </c>
    </row>
    <row r="53" spans="1:18" ht="18" customHeight="1">
      <c r="A53" s="484" t="s">
        <v>297</v>
      </c>
      <c r="B53" s="858" t="s">
        <v>2091</v>
      </c>
      <c r="C53" s="82">
        <v>20082</v>
      </c>
      <c r="D53" s="2246">
        <v>8990</v>
      </c>
      <c r="E53" s="2246">
        <v>1430</v>
      </c>
      <c r="F53" s="2246">
        <v>506</v>
      </c>
      <c r="G53" s="2246">
        <v>924</v>
      </c>
      <c r="H53" s="2246">
        <v>44</v>
      </c>
      <c r="I53" s="2246">
        <v>4</v>
      </c>
      <c r="J53" s="2246">
        <v>40</v>
      </c>
      <c r="K53" s="2246">
        <v>68</v>
      </c>
      <c r="L53" s="2246">
        <v>68</v>
      </c>
      <c r="M53" s="2246" t="s">
        <v>21</v>
      </c>
      <c r="N53" s="2246">
        <v>5140</v>
      </c>
      <c r="O53" s="2246">
        <v>2215</v>
      </c>
      <c r="P53" s="2246">
        <v>93</v>
      </c>
      <c r="Q53" s="208">
        <v>11092</v>
      </c>
      <c r="R53" s="146" t="s">
        <v>2092</v>
      </c>
    </row>
    <row r="54" spans="1:18" ht="18" customHeight="1">
      <c r="A54" s="484" t="s">
        <v>298</v>
      </c>
      <c r="B54" s="858" t="s">
        <v>2093</v>
      </c>
      <c r="C54" s="82">
        <v>3259</v>
      </c>
      <c r="D54" s="2246">
        <v>1319</v>
      </c>
      <c r="E54" s="2246">
        <v>67</v>
      </c>
      <c r="F54" s="2246">
        <v>66</v>
      </c>
      <c r="G54" s="2246">
        <v>1</v>
      </c>
      <c r="H54" s="2246" t="s">
        <v>21</v>
      </c>
      <c r="I54" s="2246" t="s">
        <v>21</v>
      </c>
      <c r="J54" s="2246" t="s">
        <v>21</v>
      </c>
      <c r="K54" s="2246">
        <v>99</v>
      </c>
      <c r="L54" s="2246">
        <v>99</v>
      </c>
      <c r="M54" s="2246" t="s">
        <v>21</v>
      </c>
      <c r="N54" s="2246">
        <v>184</v>
      </c>
      <c r="O54" s="2246">
        <v>967</v>
      </c>
      <c r="P54" s="2246">
        <v>2</v>
      </c>
      <c r="Q54" s="208">
        <v>1940</v>
      </c>
      <c r="R54" s="479" t="s">
        <v>1667</v>
      </c>
    </row>
    <row r="55" spans="1:18" ht="18" customHeight="1">
      <c r="A55" s="484" t="s">
        <v>299</v>
      </c>
      <c r="B55" s="858" t="s">
        <v>2093</v>
      </c>
      <c r="C55" s="82">
        <v>137228</v>
      </c>
      <c r="D55" s="2246">
        <v>124892</v>
      </c>
      <c r="E55" s="2246">
        <v>57287</v>
      </c>
      <c r="F55" s="2246">
        <v>55411</v>
      </c>
      <c r="G55" s="2246">
        <v>1876</v>
      </c>
      <c r="H55" s="2246">
        <v>5840</v>
      </c>
      <c r="I55" s="2246">
        <v>2648</v>
      </c>
      <c r="J55" s="2246">
        <v>3192</v>
      </c>
      <c r="K55" s="2246">
        <v>7901</v>
      </c>
      <c r="L55" s="2246">
        <v>6183</v>
      </c>
      <c r="M55" s="2246">
        <v>1718</v>
      </c>
      <c r="N55" s="2246">
        <v>18326</v>
      </c>
      <c r="O55" s="2246">
        <v>32535</v>
      </c>
      <c r="P55" s="2246">
        <v>3002</v>
      </c>
      <c r="Q55" s="208">
        <v>12336</v>
      </c>
      <c r="R55" s="479" t="s">
        <v>2095</v>
      </c>
    </row>
    <row r="56" spans="1:18" ht="18" customHeight="1">
      <c r="A56" s="1565" t="s">
        <v>614</v>
      </c>
      <c r="B56" s="858" t="s">
        <v>2093</v>
      </c>
      <c r="C56" s="82">
        <v>65511</v>
      </c>
      <c r="D56" s="2246">
        <v>53939</v>
      </c>
      <c r="E56" s="2246">
        <v>9279</v>
      </c>
      <c r="F56" s="2246">
        <v>8916</v>
      </c>
      <c r="G56" s="2246">
        <v>363</v>
      </c>
      <c r="H56" s="2246">
        <v>5564</v>
      </c>
      <c r="I56" s="2246">
        <v>2372</v>
      </c>
      <c r="J56" s="2246">
        <v>3192</v>
      </c>
      <c r="K56" s="2246">
        <v>3972</v>
      </c>
      <c r="L56" s="2246">
        <v>2998</v>
      </c>
      <c r="M56" s="2246">
        <v>974</v>
      </c>
      <c r="N56" s="2246">
        <v>2670</v>
      </c>
      <c r="O56" s="2246">
        <v>29685</v>
      </c>
      <c r="P56" s="2246">
        <v>2769</v>
      </c>
      <c r="Q56" s="208">
        <v>11572</v>
      </c>
      <c r="R56" s="479" t="s">
        <v>2096</v>
      </c>
    </row>
    <row r="57" spans="1:18" ht="18" customHeight="1">
      <c r="A57" s="1565" t="s">
        <v>615</v>
      </c>
      <c r="B57" s="858" t="s">
        <v>2093</v>
      </c>
      <c r="C57" s="82">
        <v>71717</v>
      </c>
      <c r="D57" s="2246">
        <v>70953</v>
      </c>
      <c r="E57" s="2246">
        <v>48008</v>
      </c>
      <c r="F57" s="2246">
        <v>46495</v>
      </c>
      <c r="G57" s="2246">
        <v>1513</v>
      </c>
      <c r="H57" s="2246">
        <v>276</v>
      </c>
      <c r="I57" s="2246">
        <v>276</v>
      </c>
      <c r="J57" s="2246" t="s">
        <v>21</v>
      </c>
      <c r="K57" s="2246">
        <v>3929</v>
      </c>
      <c r="L57" s="2246">
        <v>3185</v>
      </c>
      <c r="M57" s="2246">
        <v>744</v>
      </c>
      <c r="N57" s="2246">
        <v>15656</v>
      </c>
      <c r="O57" s="2246">
        <v>2850</v>
      </c>
      <c r="P57" s="2246">
        <v>234</v>
      </c>
      <c r="Q57" s="208">
        <v>764</v>
      </c>
      <c r="R57" s="479" t="s">
        <v>2097</v>
      </c>
    </row>
    <row r="58" spans="1:18" ht="18" customHeight="1">
      <c r="A58" s="484" t="s">
        <v>302</v>
      </c>
      <c r="B58" s="858" t="s">
        <v>2093</v>
      </c>
      <c r="C58" s="82">
        <v>44891</v>
      </c>
      <c r="D58" s="2246">
        <v>39264</v>
      </c>
      <c r="E58" s="2246">
        <v>5722</v>
      </c>
      <c r="F58" s="2246">
        <v>5722</v>
      </c>
      <c r="G58" s="2246" t="s">
        <v>21</v>
      </c>
      <c r="H58" s="2246" t="s">
        <v>21</v>
      </c>
      <c r="I58" s="2246" t="s">
        <v>21</v>
      </c>
      <c r="J58" s="2246" t="s">
        <v>21</v>
      </c>
      <c r="K58" s="2246" t="s">
        <v>21</v>
      </c>
      <c r="L58" s="2246" t="s">
        <v>21</v>
      </c>
      <c r="M58" s="2246" t="s">
        <v>21</v>
      </c>
      <c r="N58" s="2246" t="s">
        <v>21</v>
      </c>
      <c r="O58" s="2246">
        <v>33542</v>
      </c>
      <c r="P58" s="2246" t="s">
        <v>21</v>
      </c>
      <c r="Q58" s="208">
        <v>5627</v>
      </c>
      <c r="R58" s="479" t="s">
        <v>1673</v>
      </c>
    </row>
    <row r="59" spans="1:18" ht="18" customHeight="1">
      <c r="A59" s="484" t="s">
        <v>303</v>
      </c>
      <c r="B59" s="827" t="s">
        <v>2098</v>
      </c>
      <c r="C59" s="82">
        <v>6238</v>
      </c>
      <c r="D59" s="2246">
        <v>5504</v>
      </c>
      <c r="E59" s="2246">
        <v>3258</v>
      </c>
      <c r="F59" s="2246">
        <v>3258</v>
      </c>
      <c r="G59" s="2246" t="s">
        <v>21</v>
      </c>
      <c r="H59" s="2246">
        <v>12</v>
      </c>
      <c r="I59" s="2246" t="s">
        <v>21</v>
      </c>
      <c r="J59" s="2246">
        <v>12</v>
      </c>
      <c r="K59" s="2246">
        <v>32</v>
      </c>
      <c r="L59" s="2246">
        <v>32</v>
      </c>
      <c r="M59" s="2246" t="s">
        <v>21</v>
      </c>
      <c r="N59" s="2246">
        <v>626</v>
      </c>
      <c r="O59" s="2246">
        <v>1538</v>
      </c>
      <c r="P59" s="2246">
        <v>38</v>
      </c>
      <c r="Q59" s="208">
        <v>734</v>
      </c>
      <c r="R59" s="146" t="s">
        <v>1675</v>
      </c>
    </row>
    <row r="60" spans="1:18" ht="18" customHeight="1">
      <c r="A60" s="859" t="s">
        <v>1519</v>
      </c>
      <c r="B60" s="858" t="s">
        <v>2093</v>
      </c>
      <c r="C60" s="82">
        <v>5597</v>
      </c>
      <c r="D60" s="2246">
        <v>5597</v>
      </c>
      <c r="E60" s="2246">
        <v>4791</v>
      </c>
      <c r="F60" s="2246">
        <v>4791</v>
      </c>
      <c r="G60" s="2246" t="s">
        <v>21</v>
      </c>
      <c r="H60" s="2246">
        <v>806</v>
      </c>
      <c r="I60" s="2246">
        <v>806</v>
      </c>
      <c r="J60" s="2246" t="s">
        <v>21</v>
      </c>
      <c r="K60" s="2246" t="s">
        <v>21</v>
      </c>
      <c r="L60" s="2246" t="s">
        <v>21</v>
      </c>
      <c r="M60" s="2246" t="s">
        <v>21</v>
      </c>
      <c r="N60" s="2246" t="s">
        <v>21</v>
      </c>
      <c r="O60" s="2246" t="s">
        <v>21</v>
      </c>
      <c r="P60" s="2246" t="s">
        <v>21</v>
      </c>
      <c r="Q60" s="208" t="s">
        <v>21</v>
      </c>
      <c r="R60" s="479" t="s">
        <v>1679</v>
      </c>
    </row>
    <row r="61" spans="1:18" ht="18" customHeight="1">
      <c r="A61" s="823" t="s">
        <v>2099</v>
      </c>
      <c r="B61" s="858" t="s">
        <v>2093</v>
      </c>
      <c r="C61" s="82" t="s">
        <v>21</v>
      </c>
      <c r="D61" s="2246" t="s">
        <v>21</v>
      </c>
      <c r="E61" s="2246" t="s">
        <v>21</v>
      </c>
      <c r="F61" s="2246" t="s">
        <v>21</v>
      </c>
      <c r="G61" s="2246" t="s">
        <v>21</v>
      </c>
      <c r="H61" s="2246" t="s">
        <v>21</v>
      </c>
      <c r="I61" s="2246" t="s">
        <v>21</v>
      </c>
      <c r="J61" s="2246" t="s">
        <v>21</v>
      </c>
      <c r="K61" s="2246" t="s">
        <v>21</v>
      </c>
      <c r="L61" s="2246" t="s">
        <v>21</v>
      </c>
      <c r="M61" s="2246" t="s">
        <v>21</v>
      </c>
      <c r="N61" s="2246" t="s">
        <v>21</v>
      </c>
      <c r="O61" s="2246" t="s">
        <v>21</v>
      </c>
      <c r="P61" s="2246" t="s">
        <v>21</v>
      </c>
      <c r="Q61" s="208" t="s">
        <v>21</v>
      </c>
      <c r="R61" s="825" t="s">
        <v>2100</v>
      </c>
    </row>
    <row r="62" spans="1:18" ht="18" customHeight="1">
      <c r="A62" s="824" t="s">
        <v>305</v>
      </c>
      <c r="B62" s="858" t="s">
        <v>1681</v>
      </c>
      <c r="C62" s="82">
        <v>34200</v>
      </c>
      <c r="D62" s="2246">
        <v>34196</v>
      </c>
      <c r="E62" s="2246" t="s">
        <v>21</v>
      </c>
      <c r="F62" s="2246" t="s">
        <v>21</v>
      </c>
      <c r="G62" s="2246" t="s">
        <v>21</v>
      </c>
      <c r="H62" s="2246">
        <v>1639</v>
      </c>
      <c r="I62" s="2246">
        <v>848</v>
      </c>
      <c r="J62" s="2246">
        <v>791</v>
      </c>
      <c r="K62" s="2246">
        <v>2495</v>
      </c>
      <c r="L62" s="2246" t="s">
        <v>21</v>
      </c>
      <c r="M62" s="2246">
        <v>2495</v>
      </c>
      <c r="N62" s="2246" t="s">
        <v>21</v>
      </c>
      <c r="O62" s="2246">
        <v>28006</v>
      </c>
      <c r="P62" s="2246">
        <v>2056</v>
      </c>
      <c r="Q62" s="208">
        <v>4</v>
      </c>
      <c r="R62" s="825" t="s">
        <v>2101</v>
      </c>
    </row>
    <row r="63" spans="1:18" ht="18" customHeight="1">
      <c r="A63" s="475"/>
      <c r="B63" s="858"/>
      <c r="C63" s="204"/>
      <c r="D63" s="202"/>
      <c r="E63" s="202"/>
      <c r="F63" s="202"/>
      <c r="G63" s="202"/>
      <c r="H63" s="202"/>
      <c r="I63" s="202"/>
      <c r="J63" s="202"/>
      <c r="K63" s="202"/>
      <c r="L63" s="202"/>
      <c r="M63" s="202"/>
      <c r="N63" s="202"/>
      <c r="O63" s="202"/>
      <c r="P63" s="202"/>
      <c r="Q63" s="203"/>
      <c r="R63" s="479"/>
    </row>
    <row r="64" spans="1:18" ht="18" customHeight="1">
      <c r="A64" s="855" t="s">
        <v>320</v>
      </c>
      <c r="B64" s="858" t="s">
        <v>2093</v>
      </c>
      <c r="C64" s="75">
        <v>308112</v>
      </c>
      <c r="D64" s="2245">
        <v>298147</v>
      </c>
      <c r="E64" s="2245">
        <v>46717</v>
      </c>
      <c r="F64" s="2245">
        <v>46717</v>
      </c>
      <c r="G64" s="2245" t="s">
        <v>21</v>
      </c>
      <c r="H64" s="2245">
        <v>60468</v>
      </c>
      <c r="I64" s="2245">
        <v>60468</v>
      </c>
      <c r="J64" s="2245" t="s">
        <v>21</v>
      </c>
      <c r="K64" s="2245">
        <v>107069</v>
      </c>
      <c r="L64" s="2245">
        <v>23267</v>
      </c>
      <c r="M64" s="2245">
        <v>83802</v>
      </c>
      <c r="N64" s="2245">
        <v>41960</v>
      </c>
      <c r="O64" s="2245">
        <v>38898</v>
      </c>
      <c r="P64" s="2245">
        <v>3034</v>
      </c>
      <c r="Q64" s="205">
        <v>9965</v>
      </c>
      <c r="R64" s="472" t="s">
        <v>1683</v>
      </c>
    </row>
    <row r="65" spans="1:18" ht="18" customHeight="1">
      <c r="A65" s="857"/>
      <c r="B65" s="858"/>
      <c r="C65" s="204"/>
      <c r="D65" s="202"/>
      <c r="E65" s="202"/>
      <c r="F65" s="202"/>
      <c r="G65" s="202"/>
      <c r="H65" s="202"/>
      <c r="I65" s="202"/>
      <c r="J65" s="202"/>
      <c r="K65" s="202"/>
      <c r="L65" s="202"/>
      <c r="M65" s="202"/>
      <c r="N65" s="202"/>
      <c r="O65" s="202"/>
      <c r="P65" s="202"/>
      <c r="Q65" s="203"/>
      <c r="R65" s="472" t="s">
        <v>1836</v>
      </c>
    </row>
    <row r="66" spans="1:18" ht="18" customHeight="1">
      <c r="A66" s="484" t="s">
        <v>10</v>
      </c>
      <c r="B66" s="827" t="s">
        <v>2098</v>
      </c>
      <c r="C66" s="82">
        <v>63464</v>
      </c>
      <c r="D66" s="2246">
        <v>63464</v>
      </c>
      <c r="E66" s="2246">
        <v>61554</v>
      </c>
      <c r="F66" s="2246">
        <v>61554</v>
      </c>
      <c r="G66" s="2246" t="s">
        <v>21</v>
      </c>
      <c r="H66" s="2246">
        <v>1703</v>
      </c>
      <c r="I66" s="2246">
        <v>1703</v>
      </c>
      <c r="J66" s="2246" t="s">
        <v>21</v>
      </c>
      <c r="K66" s="2246" t="s">
        <v>21</v>
      </c>
      <c r="L66" s="2246" t="s">
        <v>21</v>
      </c>
      <c r="M66" s="2246" t="s">
        <v>21</v>
      </c>
      <c r="N66" s="2246" t="s">
        <v>21</v>
      </c>
      <c r="O66" s="2246" t="s">
        <v>21</v>
      </c>
      <c r="P66" s="2246">
        <v>207</v>
      </c>
      <c r="Q66" s="208" t="s">
        <v>21</v>
      </c>
      <c r="R66" s="146" t="s">
        <v>1684</v>
      </c>
    </row>
    <row r="67" spans="1:18" ht="18" customHeight="1">
      <c r="A67" s="484" t="s">
        <v>11</v>
      </c>
      <c r="B67" s="858" t="s">
        <v>2093</v>
      </c>
      <c r="C67" s="82">
        <v>169374</v>
      </c>
      <c r="D67" s="2246">
        <v>169153</v>
      </c>
      <c r="E67" s="2246">
        <v>3307</v>
      </c>
      <c r="F67" s="2246">
        <v>3307</v>
      </c>
      <c r="G67" s="2246" t="s">
        <v>21</v>
      </c>
      <c r="H67" s="2246">
        <v>66558</v>
      </c>
      <c r="I67" s="2246">
        <v>66558</v>
      </c>
      <c r="J67" s="2246" t="s">
        <v>21</v>
      </c>
      <c r="K67" s="2246">
        <v>98854</v>
      </c>
      <c r="L67" s="2246">
        <v>20779</v>
      </c>
      <c r="M67" s="2246">
        <v>78075</v>
      </c>
      <c r="N67" s="2246" t="s">
        <v>21</v>
      </c>
      <c r="O67" s="2246" t="s">
        <v>21</v>
      </c>
      <c r="P67" s="2246">
        <v>434</v>
      </c>
      <c r="Q67" s="208">
        <v>221</v>
      </c>
      <c r="R67" s="146" t="s">
        <v>1685</v>
      </c>
    </row>
    <row r="68" spans="1:18" ht="18" customHeight="1">
      <c r="A68" s="484" t="s">
        <v>325</v>
      </c>
      <c r="B68" s="395" t="s">
        <v>1676</v>
      </c>
      <c r="C68" s="82" t="s">
        <v>21</v>
      </c>
      <c r="D68" s="2246" t="s">
        <v>21</v>
      </c>
      <c r="E68" s="2246" t="s">
        <v>21</v>
      </c>
      <c r="F68" s="2246" t="s">
        <v>21</v>
      </c>
      <c r="G68" s="2246" t="s">
        <v>21</v>
      </c>
      <c r="H68" s="2246" t="s">
        <v>21</v>
      </c>
      <c r="I68" s="2246" t="s">
        <v>21</v>
      </c>
      <c r="J68" s="2246" t="s">
        <v>21</v>
      </c>
      <c r="K68" s="2246" t="s">
        <v>21</v>
      </c>
      <c r="L68" s="2246" t="s">
        <v>21</v>
      </c>
      <c r="M68" s="2246" t="s">
        <v>21</v>
      </c>
      <c r="N68" s="2246" t="s">
        <v>21</v>
      </c>
      <c r="O68" s="2246" t="s">
        <v>21</v>
      </c>
      <c r="P68" s="2246" t="s">
        <v>21</v>
      </c>
      <c r="Q68" s="208" t="s">
        <v>21</v>
      </c>
      <c r="R68" s="479" t="s">
        <v>144</v>
      </c>
    </row>
    <row r="69" spans="1:18" ht="18" customHeight="1">
      <c r="A69" s="484" t="s">
        <v>12</v>
      </c>
      <c r="B69" s="858" t="s">
        <v>2093</v>
      </c>
      <c r="C69" s="82">
        <v>366345</v>
      </c>
      <c r="D69" s="2246">
        <v>324614</v>
      </c>
      <c r="E69" s="2246" t="s">
        <v>21</v>
      </c>
      <c r="F69" s="2246" t="s">
        <v>21</v>
      </c>
      <c r="G69" s="2246" t="s">
        <v>21</v>
      </c>
      <c r="H69" s="2246">
        <v>86927</v>
      </c>
      <c r="I69" s="2246">
        <v>86927</v>
      </c>
      <c r="J69" s="2246" t="s">
        <v>21</v>
      </c>
      <c r="K69" s="2246">
        <v>231886</v>
      </c>
      <c r="L69" s="2246">
        <v>6550</v>
      </c>
      <c r="M69" s="2246">
        <v>225336</v>
      </c>
      <c r="N69" s="2246" t="s">
        <v>21</v>
      </c>
      <c r="O69" s="2246" t="s">
        <v>21</v>
      </c>
      <c r="P69" s="2246">
        <v>5802</v>
      </c>
      <c r="Q69" s="208">
        <v>41731</v>
      </c>
      <c r="R69" s="479" t="s">
        <v>1689</v>
      </c>
    </row>
    <row r="70" spans="1:18" ht="18" customHeight="1">
      <c r="A70" s="859" t="s">
        <v>329</v>
      </c>
      <c r="B70" s="858" t="s">
        <v>2093</v>
      </c>
      <c r="C70" s="82" t="s">
        <v>21</v>
      </c>
      <c r="D70" s="2246" t="s">
        <v>21</v>
      </c>
      <c r="E70" s="2246" t="s">
        <v>21</v>
      </c>
      <c r="F70" s="2246" t="s">
        <v>21</v>
      </c>
      <c r="G70" s="2246" t="s">
        <v>21</v>
      </c>
      <c r="H70" s="2246" t="s">
        <v>21</v>
      </c>
      <c r="I70" s="2246" t="s">
        <v>21</v>
      </c>
      <c r="J70" s="2246" t="s">
        <v>21</v>
      </c>
      <c r="K70" s="2246" t="s">
        <v>21</v>
      </c>
      <c r="L70" s="2246" t="s">
        <v>21</v>
      </c>
      <c r="M70" s="2246" t="s">
        <v>21</v>
      </c>
      <c r="N70" s="2246" t="s">
        <v>21</v>
      </c>
      <c r="O70" s="2246" t="s">
        <v>21</v>
      </c>
      <c r="P70" s="2246" t="s">
        <v>21</v>
      </c>
      <c r="Q70" s="208" t="s">
        <v>21</v>
      </c>
      <c r="R70" s="479" t="s">
        <v>1690</v>
      </c>
    </row>
    <row r="71" spans="1:18" ht="18" customHeight="1">
      <c r="A71" s="484" t="s">
        <v>15</v>
      </c>
      <c r="B71" s="858" t="s">
        <v>2093</v>
      </c>
      <c r="C71" s="82">
        <v>4726</v>
      </c>
      <c r="D71" s="2246">
        <v>4726</v>
      </c>
      <c r="E71" s="2246" t="s">
        <v>21</v>
      </c>
      <c r="F71" s="2246" t="s">
        <v>21</v>
      </c>
      <c r="G71" s="2246" t="s">
        <v>21</v>
      </c>
      <c r="H71" s="2246" t="s">
        <v>21</v>
      </c>
      <c r="I71" s="2246" t="s">
        <v>21</v>
      </c>
      <c r="J71" s="2246" t="s">
        <v>21</v>
      </c>
      <c r="K71" s="2246" t="s">
        <v>21</v>
      </c>
      <c r="L71" s="2246" t="s">
        <v>21</v>
      </c>
      <c r="M71" s="2246" t="s">
        <v>21</v>
      </c>
      <c r="N71" s="2246">
        <v>4726</v>
      </c>
      <c r="O71" s="2246" t="s">
        <v>21</v>
      </c>
      <c r="P71" s="2246" t="s">
        <v>21</v>
      </c>
      <c r="Q71" s="208" t="s">
        <v>21</v>
      </c>
      <c r="R71" s="479" t="s">
        <v>1692</v>
      </c>
    </row>
    <row r="72" spans="1:18" ht="18" customHeight="1">
      <c r="A72" s="484" t="s">
        <v>307</v>
      </c>
      <c r="B72" s="827" t="s">
        <v>2098</v>
      </c>
      <c r="C72" s="82">
        <v>22906</v>
      </c>
      <c r="D72" s="2246">
        <v>22297</v>
      </c>
      <c r="E72" s="2246">
        <v>2359</v>
      </c>
      <c r="F72" s="2246">
        <v>2359</v>
      </c>
      <c r="G72" s="2246" t="s">
        <v>21</v>
      </c>
      <c r="H72" s="2246">
        <v>790</v>
      </c>
      <c r="I72" s="2246">
        <v>790</v>
      </c>
      <c r="J72" s="2246" t="s">
        <v>21</v>
      </c>
      <c r="K72" s="2246">
        <v>7609</v>
      </c>
      <c r="L72" s="2246">
        <v>4324</v>
      </c>
      <c r="M72" s="2246">
        <v>3284</v>
      </c>
      <c r="N72" s="2246">
        <v>3462</v>
      </c>
      <c r="O72" s="2246">
        <v>6683</v>
      </c>
      <c r="P72" s="2246">
        <v>1394</v>
      </c>
      <c r="Q72" s="208">
        <v>609</v>
      </c>
      <c r="R72" s="146" t="s">
        <v>1907</v>
      </c>
    </row>
    <row r="73" spans="1:18" ht="18" customHeight="1">
      <c r="A73" s="484" t="s">
        <v>308</v>
      </c>
      <c r="B73" s="395" t="s">
        <v>1676</v>
      </c>
      <c r="C73" s="82">
        <v>60250</v>
      </c>
      <c r="D73" s="2246">
        <v>55726</v>
      </c>
      <c r="E73" s="2246" t="s">
        <v>21</v>
      </c>
      <c r="F73" s="2246" t="s">
        <v>21</v>
      </c>
      <c r="G73" s="2246" t="s">
        <v>21</v>
      </c>
      <c r="H73" s="2246" t="s">
        <v>21</v>
      </c>
      <c r="I73" s="2246" t="s">
        <v>21</v>
      </c>
      <c r="J73" s="2246" t="s">
        <v>21</v>
      </c>
      <c r="K73" s="2246">
        <v>676</v>
      </c>
      <c r="L73" s="2246">
        <v>676</v>
      </c>
      <c r="M73" s="2246" t="s">
        <v>21</v>
      </c>
      <c r="N73" s="2246">
        <v>26968</v>
      </c>
      <c r="O73" s="2246">
        <v>28006</v>
      </c>
      <c r="P73" s="2246">
        <v>76</v>
      </c>
      <c r="Q73" s="208">
        <v>4524</v>
      </c>
      <c r="R73" s="479" t="s">
        <v>1695</v>
      </c>
    </row>
    <row r="74" spans="1:18" ht="18" customHeight="1">
      <c r="A74" s="859" t="s">
        <v>309</v>
      </c>
      <c r="B74" s="858" t="s">
        <v>2093</v>
      </c>
      <c r="C74" s="82">
        <v>63450</v>
      </c>
      <c r="D74" s="2246">
        <v>58497</v>
      </c>
      <c r="E74" s="2246" t="s">
        <v>21</v>
      </c>
      <c r="F74" s="2246" t="s">
        <v>21</v>
      </c>
      <c r="G74" s="2246" t="s">
        <v>21</v>
      </c>
      <c r="H74" s="2246" t="s">
        <v>21</v>
      </c>
      <c r="I74" s="2246" t="s">
        <v>21</v>
      </c>
      <c r="J74" s="2246" t="s">
        <v>21</v>
      </c>
      <c r="K74" s="2246">
        <v>757</v>
      </c>
      <c r="L74" s="2246">
        <v>757</v>
      </c>
      <c r="M74" s="2246" t="s">
        <v>21</v>
      </c>
      <c r="N74" s="2246">
        <v>29909</v>
      </c>
      <c r="O74" s="2246">
        <v>27748</v>
      </c>
      <c r="P74" s="2246">
        <v>83</v>
      </c>
      <c r="Q74" s="208">
        <v>4953</v>
      </c>
      <c r="R74" s="479" t="s">
        <v>1697</v>
      </c>
    </row>
    <row r="75" spans="1:18" ht="18" customHeight="1">
      <c r="A75" s="484" t="s">
        <v>19</v>
      </c>
      <c r="B75" s="827" t="s">
        <v>2098</v>
      </c>
      <c r="C75" s="82" t="s">
        <v>21</v>
      </c>
      <c r="D75" s="2246" t="s">
        <v>21</v>
      </c>
      <c r="E75" s="2246" t="s">
        <v>21</v>
      </c>
      <c r="F75" s="2246" t="s">
        <v>21</v>
      </c>
      <c r="G75" s="2246" t="s">
        <v>21</v>
      </c>
      <c r="H75" s="2246" t="s">
        <v>21</v>
      </c>
      <c r="I75" s="2246" t="s">
        <v>21</v>
      </c>
      <c r="J75" s="2246" t="s">
        <v>21</v>
      </c>
      <c r="K75" s="2246" t="s">
        <v>21</v>
      </c>
      <c r="L75" s="2246" t="s">
        <v>21</v>
      </c>
      <c r="M75" s="2246" t="s">
        <v>21</v>
      </c>
      <c r="N75" s="2246" t="s">
        <v>21</v>
      </c>
      <c r="O75" s="2246" t="s">
        <v>21</v>
      </c>
      <c r="P75" s="2246" t="s">
        <v>21</v>
      </c>
      <c r="Q75" s="208" t="s">
        <v>21</v>
      </c>
      <c r="R75" s="479" t="s">
        <v>1863</v>
      </c>
    </row>
    <row r="76" spans="1:18" ht="18" customHeight="1">
      <c r="A76" s="823" t="s">
        <v>88</v>
      </c>
      <c r="B76" s="858" t="s">
        <v>2093</v>
      </c>
      <c r="C76" s="82" t="s">
        <v>21</v>
      </c>
      <c r="D76" s="2246" t="s">
        <v>21</v>
      </c>
      <c r="E76" s="2246" t="s">
        <v>21</v>
      </c>
      <c r="F76" s="2246" t="s">
        <v>21</v>
      </c>
      <c r="G76" s="2246" t="s">
        <v>21</v>
      </c>
      <c r="H76" s="2246" t="s">
        <v>21</v>
      </c>
      <c r="I76" s="2246" t="s">
        <v>21</v>
      </c>
      <c r="J76" s="2246" t="s">
        <v>21</v>
      </c>
      <c r="K76" s="2246" t="s">
        <v>21</v>
      </c>
      <c r="L76" s="2246" t="s">
        <v>21</v>
      </c>
      <c r="M76" s="2246" t="s">
        <v>21</v>
      </c>
      <c r="N76" s="2246" t="s">
        <v>21</v>
      </c>
      <c r="O76" s="2246" t="s">
        <v>21</v>
      </c>
      <c r="P76" s="2246" t="s">
        <v>21</v>
      </c>
      <c r="Q76" s="208" t="s">
        <v>21</v>
      </c>
      <c r="R76" s="825" t="s">
        <v>2105</v>
      </c>
    </row>
    <row r="77" spans="1:18" ht="18" customHeight="1">
      <c r="A77" s="823" t="s">
        <v>1821</v>
      </c>
      <c r="B77" s="858" t="s">
        <v>2093</v>
      </c>
      <c r="C77" s="82" t="s">
        <v>21</v>
      </c>
      <c r="D77" s="2246" t="s">
        <v>21</v>
      </c>
      <c r="E77" s="2246" t="s">
        <v>21</v>
      </c>
      <c r="F77" s="2246" t="s">
        <v>21</v>
      </c>
      <c r="G77" s="2246" t="s">
        <v>21</v>
      </c>
      <c r="H77" s="2246" t="s">
        <v>21</v>
      </c>
      <c r="I77" s="2246" t="s">
        <v>21</v>
      </c>
      <c r="J77" s="2246" t="s">
        <v>21</v>
      </c>
      <c r="K77" s="2246" t="s">
        <v>21</v>
      </c>
      <c r="L77" s="2246" t="s">
        <v>21</v>
      </c>
      <c r="M77" s="2246" t="s">
        <v>21</v>
      </c>
      <c r="N77" s="2246" t="s">
        <v>21</v>
      </c>
      <c r="O77" s="2246" t="s">
        <v>21</v>
      </c>
      <c r="P77" s="2246" t="s">
        <v>21</v>
      </c>
      <c r="Q77" s="208" t="s">
        <v>21</v>
      </c>
      <c r="R77" s="833" t="s">
        <v>1765</v>
      </c>
    </row>
    <row r="78" spans="1:18" ht="18" customHeight="1">
      <c r="A78" s="870" t="s">
        <v>5</v>
      </c>
      <c r="B78" s="858" t="s">
        <v>2111</v>
      </c>
      <c r="C78" s="75">
        <v>5150602</v>
      </c>
      <c r="D78" s="2245">
        <v>4233616</v>
      </c>
      <c r="E78" s="2245">
        <v>1478985</v>
      </c>
      <c r="F78" s="2245">
        <v>937219</v>
      </c>
      <c r="G78" s="2245">
        <v>541766</v>
      </c>
      <c r="H78" s="2245">
        <v>123646</v>
      </c>
      <c r="I78" s="2245">
        <v>82076</v>
      </c>
      <c r="J78" s="2245">
        <v>41570</v>
      </c>
      <c r="K78" s="2245">
        <v>1683070</v>
      </c>
      <c r="L78" s="2245">
        <v>1664854</v>
      </c>
      <c r="M78" s="2245">
        <v>18217</v>
      </c>
      <c r="N78" s="2245">
        <v>716786</v>
      </c>
      <c r="O78" s="2245">
        <v>153444</v>
      </c>
      <c r="P78" s="2245">
        <v>77685</v>
      </c>
      <c r="Q78" s="205">
        <v>916986</v>
      </c>
      <c r="R78" s="472" t="s">
        <v>2106</v>
      </c>
    </row>
    <row r="79" spans="1:18" ht="18" customHeight="1">
      <c r="A79" s="860" t="s">
        <v>7</v>
      </c>
      <c r="B79" s="865" t="s">
        <v>324</v>
      </c>
      <c r="C79" s="836">
        <v>411517</v>
      </c>
      <c r="D79" s="837">
        <v>156761</v>
      </c>
      <c r="E79" s="837">
        <v>54860</v>
      </c>
      <c r="F79" s="837">
        <v>27851</v>
      </c>
      <c r="G79" s="837">
        <v>27008</v>
      </c>
      <c r="H79" s="837">
        <v>4495</v>
      </c>
      <c r="I79" s="837">
        <v>2177</v>
      </c>
      <c r="J79" s="837">
        <v>2319</v>
      </c>
      <c r="K79" s="837" t="s">
        <v>21</v>
      </c>
      <c r="L79" s="837" t="s">
        <v>21</v>
      </c>
      <c r="M79" s="837" t="s">
        <v>21</v>
      </c>
      <c r="N79" s="837">
        <v>6063</v>
      </c>
      <c r="O79" s="837" t="s">
        <v>21</v>
      </c>
      <c r="P79" s="837">
        <v>91343</v>
      </c>
      <c r="Q79" s="838">
        <v>254756</v>
      </c>
      <c r="R79" s="1631" t="s">
        <v>2107</v>
      </c>
    </row>
    <row r="80" spans="1:18" ht="18" customHeight="1">
      <c r="A80" s="475"/>
      <c r="B80" s="475" t="s">
        <v>1805</v>
      </c>
      <c r="R80" s="146"/>
    </row>
    <row r="81" spans="2:2">
      <c r="B81" s="604" t="s">
        <v>1805</v>
      </c>
    </row>
  </sheetData>
  <mergeCells count="7">
    <mergeCell ref="A9:A10"/>
    <mergeCell ref="R9:R10"/>
    <mergeCell ref="A2:B2"/>
    <mergeCell ref="C2:E2"/>
    <mergeCell ref="O2:P2"/>
    <mergeCell ref="Q2:R2"/>
    <mergeCell ref="D7:E7"/>
  </mergeCells>
  <phoneticPr fontId="94"/>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546D9-1FD8-44E6-B153-FD65157B5DA1}">
  <dimension ref="A1:L77"/>
  <sheetViews>
    <sheetView zoomScaleNormal="100" zoomScaleSheetLayoutView="70" workbookViewId="0"/>
  </sheetViews>
  <sheetFormatPr defaultColWidth="8.6328125" defaultRowHeight="13"/>
  <cols>
    <col min="1" max="1" width="31.453125" style="35" customWidth="1"/>
    <col min="2" max="2" width="12.6328125" style="35" customWidth="1"/>
    <col min="3" max="4" width="23.6328125" style="35" customWidth="1"/>
    <col min="5" max="5" width="22.26953125" style="35" customWidth="1"/>
    <col min="6" max="6" width="25.36328125" style="35" customWidth="1"/>
    <col min="7" max="7" width="18.6328125" style="35" customWidth="1"/>
    <col min="8" max="8" width="21.6328125" style="35" customWidth="1"/>
    <col min="9" max="9" width="24.6328125" style="35" customWidth="1"/>
    <col min="10" max="10" width="23.7265625" style="35" customWidth="1"/>
    <col min="11" max="11" width="19.6328125" style="35" customWidth="1"/>
    <col min="12" max="12" width="32.90625" style="35" customWidth="1"/>
    <col min="13" max="16384" width="8.6328125" style="35"/>
  </cols>
  <sheetData>
    <row r="1" spans="1:12" s="422" customFormat="1" ht="18" customHeight="1">
      <c r="A1" s="366" t="s">
        <v>953</v>
      </c>
      <c r="B1" s="904"/>
      <c r="K1" s="602"/>
      <c r="L1" s="601" t="s">
        <v>636</v>
      </c>
    </row>
    <row r="2" spans="1:12" ht="15" customHeight="1">
      <c r="A2" s="2764">
        <v>43070</v>
      </c>
      <c r="B2" s="2764"/>
      <c r="C2" s="2775">
        <v>43070</v>
      </c>
      <c r="D2" s="2775"/>
      <c r="I2" s="2766">
        <v>43070</v>
      </c>
      <c r="J2" s="2766"/>
      <c r="K2" s="2778">
        <v>43070</v>
      </c>
      <c r="L2" s="2778"/>
    </row>
    <row r="3" spans="1:12" ht="18" customHeight="1">
      <c r="A3" s="367"/>
      <c r="B3" s="366"/>
      <c r="C3" s="367"/>
    </row>
    <row r="4" spans="1:12" ht="18" customHeight="1"/>
    <row r="5" spans="1:12" ht="21.75" customHeight="1">
      <c r="A5" s="371" t="s">
        <v>328</v>
      </c>
      <c r="C5" s="372"/>
    </row>
    <row r="6" spans="1:12" ht="20.149999999999999" customHeight="1">
      <c r="A6" s="35" t="s">
        <v>1190</v>
      </c>
    </row>
    <row r="7" spans="1:12" s="146" customFormat="1" ht="21.75" customHeight="1">
      <c r="A7" s="522"/>
      <c r="B7" s="524"/>
      <c r="C7" s="2075" t="s">
        <v>220</v>
      </c>
      <c r="D7" s="894" t="s">
        <v>1233</v>
      </c>
      <c r="E7" s="522"/>
      <c r="F7" s="522"/>
      <c r="G7" s="500"/>
      <c r="H7" s="500"/>
      <c r="I7" s="500"/>
      <c r="J7" s="500"/>
      <c r="K7" s="523"/>
      <c r="L7" s="883"/>
    </row>
    <row r="8" spans="1:12" s="146" customFormat="1" ht="17.25" customHeight="1">
      <c r="B8" s="910" t="s">
        <v>316</v>
      </c>
      <c r="C8" s="886"/>
      <c r="D8" s="2238" t="s">
        <v>330</v>
      </c>
      <c r="E8" s="2263" t="s">
        <v>2224</v>
      </c>
      <c r="F8" s="522"/>
      <c r="G8" s="500"/>
      <c r="H8" s="522"/>
      <c r="I8" s="522"/>
      <c r="J8" s="523"/>
      <c r="K8" s="652"/>
      <c r="L8" s="886"/>
    </row>
    <row r="9" spans="1:12" s="146" customFormat="1" ht="17.25" customHeight="1">
      <c r="A9" s="895"/>
      <c r="B9" s="497"/>
      <c r="C9" s="886" t="s">
        <v>2194</v>
      </c>
      <c r="D9" s="886" t="s">
        <v>2194</v>
      </c>
      <c r="E9" s="911" t="s">
        <v>954</v>
      </c>
      <c r="F9" s="911" t="s">
        <v>955</v>
      </c>
      <c r="G9" s="911" t="s">
        <v>956</v>
      </c>
      <c r="H9" s="911" t="s">
        <v>957</v>
      </c>
      <c r="I9" s="911" t="s">
        <v>2225</v>
      </c>
      <c r="J9" s="911" t="s">
        <v>958</v>
      </c>
      <c r="K9" s="910" t="s">
        <v>921</v>
      </c>
      <c r="L9" s="886"/>
    </row>
    <row r="10" spans="1:12" s="146" customFormat="1" ht="17.25" customHeight="1">
      <c r="A10" s="2255" t="s">
        <v>315</v>
      </c>
      <c r="B10" s="497"/>
      <c r="C10" s="886"/>
      <c r="D10" s="886"/>
      <c r="E10" s="497"/>
      <c r="F10" s="910" t="s">
        <v>959</v>
      </c>
      <c r="G10" s="497"/>
      <c r="H10" s="910" t="s">
        <v>960</v>
      </c>
      <c r="I10" s="910" t="s">
        <v>2226</v>
      </c>
      <c r="J10" s="910" t="s">
        <v>961</v>
      </c>
      <c r="K10" s="497"/>
      <c r="L10" s="852" t="s">
        <v>2118</v>
      </c>
    </row>
    <row r="11" spans="1:12" s="146" customFormat="1" ht="17.25" customHeight="1">
      <c r="A11" s="895"/>
      <c r="B11" s="497"/>
      <c r="C11" s="886"/>
      <c r="D11" s="886"/>
      <c r="E11" s="525" t="s">
        <v>331</v>
      </c>
      <c r="F11" s="525" t="s">
        <v>332</v>
      </c>
      <c r="G11" s="525" t="s">
        <v>333</v>
      </c>
      <c r="H11" s="525" t="s">
        <v>334</v>
      </c>
      <c r="I11" s="525" t="s">
        <v>2227</v>
      </c>
      <c r="J11" s="525" t="s">
        <v>335</v>
      </c>
      <c r="K11" s="2240"/>
      <c r="L11" s="886"/>
    </row>
    <row r="12" spans="1:12" s="146" customFormat="1" ht="17.25" customHeight="1">
      <c r="A12" s="494"/>
      <c r="B12" s="497" t="s">
        <v>2119</v>
      </c>
      <c r="C12" s="886"/>
      <c r="D12" s="886"/>
      <c r="E12" s="525" t="s">
        <v>339</v>
      </c>
      <c r="F12" s="525" t="s">
        <v>336</v>
      </c>
      <c r="G12" s="525" t="s">
        <v>341</v>
      </c>
      <c r="H12" s="525" t="s">
        <v>337</v>
      </c>
      <c r="I12" s="525" t="s">
        <v>2228</v>
      </c>
      <c r="J12" s="525" t="s">
        <v>338</v>
      </c>
      <c r="K12" s="2240" t="s">
        <v>2127</v>
      </c>
      <c r="L12" s="886"/>
    </row>
    <row r="13" spans="1:12" s="146" customFormat="1" ht="17.25" customHeight="1">
      <c r="B13" s="527"/>
      <c r="C13" s="886"/>
      <c r="D13" s="886"/>
      <c r="E13" s="525"/>
      <c r="F13" s="528" t="s">
        <v>340</v>
      </c>
      <c r="G13" s="528"/>
      <c r="H13" s="525" t="s">
        <v>342</v>
      </c>
      <c r="I13" s="525" t="s">
        <v>343</v>
      </c>
      <c r="J13" s="525" t="s">
        <v>344</v>
      </c>
      <c r="K13" s="2240"/>
      <c r="L13" s="2242"/>
    </row>
    <row r="14" spans="1:12" ht="20.25" customHeight="1">
      <c r="A14" s="896" t="s">
        <v>317</v>
      </c>
      <c r="B14" s="864" t="s">
        <v>345</v>
      </c>
      <c r="C14" s="66">
        <v>3513578</v>
      </c>
      <c r="D14" s="2244">
        <v>2556227</v>
      </c>
      <c r="E14" s="2244">
        <v>48405</v>
      </c>
      <c r="F14" s="2244">
        <v>73670</v>
      </c>
      <c r="G14" s="2244">
        <v>255651</v>
      </c>
      <c r="H14" s="2244">
        <v>599570</v>
      </c>
      <c r="I14" s="2244">
        <v>54217</v>
      </c>
      <c r="J14" s="2244">
        <v>1524714</v>
      </c>
      <c r="K14" s="199">
        <v>957352</v>
      </c>
      <c r="L14" s="856" t="s">
        <v>2129</v>
      </c>
    </row>
    <row r="15" spans="1:12" ht="17.25" customHeight="1">
      <c r="A15" s="857"/>
      <c r="B15" s="858" t="s">
        <v>26</v>
      </c>
      <c r="C15" s="891"/>
      <c r="D15" s="892"/>
      <c r="E15" s="892"/>
      <c r="F15" s="892"/>
      <c r="G15" s="892"/>
      <c r="H15" s="892"/>
      <c r="I15" s="892"/>
      <c r="J15" s="892"/>
      <c r="K15" s="893"/>
      <c r="L15" s="472" t="s">
        <v>2130</v>
      </c>
    </row>
    <row r="16" spans="1:12" ht="17.25" customHeight="1">
      <c r="A16" s="855" t="s">
        <v>296</v>
      </c>
      <c r="B16" s="827" t="s">
        <v>346</v>
      </c>
      <c r="C16" s="75">
        <v>267705</v>
      </c>
      <c r="D16" s="2245">
        <v>154410</v>
      </c>
      <c r="E16" s="2245">
        <v>6112</v>
      </c>
      <c r="F16" s="2245">
        <v>18191</v>
      </c>
      <c r="G16" s="2245">
        <v>2265</v>
      </c>
      <c r="H16" s="2245">
        <v>6536</v>
      </c>
      <c r="I16" s="2245">
        <v>675</v>
      </c>
      <c r="J16" s="2245">
        <v>120631</v>
      </c>
      <c r="K16" s="205">
        <v>113296</v>
      </c>
      <c r="L16" s="472" t="s">
        <v>2132</v>
      </c>
    </row>
    <row r="17" spans="1:12" ht="17.25" customHeight="1">
      <c r="A17" s="857"/>
      <c r="B17" s="858" t="s">
        <v>26</v>
      </c>
      <c r="C17" s="897"/>
      <c r="D17" s="898"/>
      <c r="E17" s="898"/>
      <c r="F17" s="898"/>
      <c r="G17" s="898"/>
      <c r="H17" s="898"/>
      <c r="I17" s="898"/>
      <c r="J17" s="898"/>
      <c r="K17" s="899"/>
      <c r="L17" s="472" t="s">
        <v>2130</v>
      </c>
    </row>
    <row r="18" spans="1:12" ht="17.25" customHeight="1">
      <c r="A18" s="484" t="s">
        <v>2154</v>
      </c>
      <c r="B18" s="858" t="s">
        <v>346</v>
      </c>
      <c r="C18" s="82">
        <v>58975</v>
      </c>
      <c r="D18" s="2246">
        <v>32914</v>
      </c>
      <c r="E18" s="2246" t="s">
        <v>21</v>
      </c>
      <c r="F18" s="2246">
        <v>24</v>
      </c>
      <c r="G18" s="2246" t="s">
        <v>21</v>
      </c>
      <c r="H18" s="2246">
        <v>14</v>
      </c>
      <c r="I18" s="2246">
        <v>6</v>
      </c>
      <c r="J18" s="2246">
        <v>32870</v>
      </c>
      <c r="K18" s="208">
        <v>26061</v>
      </c>
      <c r="L18" s="146" t="s">
        <v>2155</v>
      </c>
    </row>
    <row r="19" spans="1:12" ht="17.25" customHeight="1">
      <c r="A19" s="484" t="s">
        <v>297</v>
      </c>
      <c r="B19" s="858" t="s">
        <v>346</v>
      </c>
      <c r="C19" s="82">
        <v>40225</v>
      </c>
      <c r="D19" s="2246">
        <v>20435</v>
      </c>
      <c r="E19" s="2246">
        <v>174</v>
      </c>
      <c r="F19" s="2246">
        <v>2276</v>
      </c>
      <c r="G19" s="2246">
        <v>495</v>
      </c>
      <c r="H19" s="2246">
        <v>42</v>
      </c>
      <c r="I19" s="2246">
        <v>85</v>
      </c>
      <c r="J19" s="2246">
        <v>17363</v>
      </c>
      <c r="K19" s="208">
        <v>19790</v>
      </c>
      <c r="L19" s="146" t="s">
        <v>2092</v>
      </c>
    </row>
    <row r="20" spans="1:12" ht="17.25" customHeight="1">
      <c r="A20" s="484" t="s">
        <v>298</v>
      </c>
      <c r="B20" s="858" t="s">
        <v>346</v>
      </c>
      <c r="C20" s="82">
        <v>34204</v>
      </c>
      <c r="D20" s="2246">
        <v>7594</v>
      </c>
      <c r="E20" s="2246">
        <v>2539</v>
      </c>
      <c r="F20" s="2246">
        <v>26</v>
      </c>
      <c r="G20" s="2246">
        <v>31</v>
      </c>
      <c r="H20" s="2246">
        <v>4</v>
      </c>
      <c r="I20" s="2246" t="s">
        <v>21</v>
      </c>
      <c r="J20" s="2246">
        <v>4994</v>
      </c>
      <c r="K20" s="208">
        <v>26610</v>
      </c>
      <c r="L20" s="146" t="s">
        <v>1667</v>
      </c>
    </row>
    <row r="21" spans="1:12" ht="17.25" customHeight="1">
      <c r="A21" s="484" t="s">
        <v>299</v>
      </c>
      <c r="B21" s="858" t="s">
        <v>346</v>
      </c>
      <c r="C21" s="82">
        <v>44709</v>
      </c>
      <c r="D21" s="2246">
        <v>25195</v>
      </c>
      <c r="E21" s="2246">
        <v>25</v>
      </c>
      <c r="F21" s="2246">
        <v>14748</v>
      </c>
      <c r="G21" s="2246">
        <v>617</v>
      </c>
      <c r="H21" s="2246">
        <v>1796</v>
      </c>
      <c r="I21" s="2246">
        <v>235</v>
      </c>
      <c r="J21" s="2246">
        <v>7774</v>
      </c>
      <c r="K21" s="208">
        <v>19514</v>
      </c>
      <c r="L21" s="479" t="s">
        <v>2095</v>
      </c>
    </row>
    <row r="22" spans="1:12" ht="17.25" customHeight="1">
      <c r="A22" s="484" t="s">
        <v>300</v>
      </c>
      <c r="B22" s="858" t="s">
        <v>346</v>
      </c>
      <c r="C22" s="82">
        <v>43987</v>
      </c>
      <c r="D22" s="2246">
        <v>25133</v>
      </c>
      <c r="E22" s="2246">
        <v>25</v>
      </c>
      <c r="F22" s="2246">
        <v>14748</v>
      </c>
      <c r="G22" s="2246">
        <v>617</v>
      </c>
      <c r="H22" s="2246">
        <v>1796</v>
      </c>
      <c r="I22" s="2246">
        <v>235</v>
      </c>
      <c r="J22" s="2246">
        <v>7712</v>
      </c>
      <c r="K22" s="208">
        <v>18854</v>
      </c>
      <c r="L22" s="479" t="s">
        <v>2096</v>
      </c>
    </row>
    <row r="23" spans="1:12" ht="17.25" customHeight="1">
      <c r="A23" s="484" t="s">
        <v>301</v>
      </c>
      <c r="B23" s="858" t="s">
        <v>346</v>
      </c>
      <c r="C23" s="82">
        <v>722</v>
      </c>
      <c r="D23" s="2246">
        <v>62</v>
      </c>
      <c r="E23" s="2246" t="s">
        <v>21</v>
      </c>
      <c r="F23" s="2246" t="s">
        <v>21</v>
      </c>
      <c r="G23" s="2246" t="s">
        <v>21</v>
      </c>
      <c r="H23" s="2246" t="s">
        <v>21</v>
      </c>
      <c r="I23" s="2246" t="s">
        <v>21</v>
      </c>
      <c r="J23" s="2246">
        <v>62</v>
      </c>
      <c r="K23" s="208">
        <v>660</v>
      </c>
      <c r="L23" s="479" t="s">
        <v>2097</v>
      </c>
    </row>
    <row r="24" spans="1:12" ht="17.25" customHeight="1">
      <c r="A24" s="484" t="s">
        <v>302</v>
      </c>
      <c r="B24" s="858" t="s">
        <v>346</v>
      </c>
      <c r="C24" s="82">
        <v>12</v>
      </c>
      <c r="D24" s="2246" t="s">
        <v>21</v>
      </c>
      <c r="E24" s="2246" t="s">
        <v>21</v>
      </c>
      <c r="F24" s="2246" t="s">
        <v>21</v>
      </c>
      <c r="G24" s="2246" t="s">
        <v>21</v>
      </c>
      <c r="H24" s="2246" t="s">
        <v>21</v>
      </c>
      <c r="I24" s="2246" t="s">
        <v>21</v>
      </c>
      <c r="J24" s="2246" t="s">
        <v>21</v>
      </c>
      <c r="K24" s="208">
        <v>12</v>
      </c>
      <c r="L24" s="479" t="s">
        <v>1673</v>
      </c>
    </row>
    <row r="25" spans="1:12" ht="17.25" customHeight="1">
      <c r="A25" s="484" t="s">
        <v>303</v>
      </c>
      <c r="B25" s="858" t="s">
        <v>324</v>
      </c>
      <c r="C25" s="82">
        <v>74870</v>
      </c>
      <c r="D25" s="2246">
        <v>55420</v>
      </c>
      <c r="E25" s="2246">
        <v>2627</v>
      </c>
      <c r="F25" s="2246">
        <v>827</v>
      </c>
      <c r="G25" s="2246">
        <v>870</v>
      </c>
      <c r="H25" s="2246">
        <v>3554</v>
      </c>
      <c r="I25" s="2246">
        <v>268</v>
      </c>
      <c r="J25" s="2246">
        <v>47274</v>
      </c>
      <c r="K25" s="208">
        <v>19450</v>
      </c>
      <c r="L25" s="146" t="s">
        <v>1675</v>
      </c>
    </row>
    <row r="26" spans="1:12" ht="17.25" customHeight="1">
      <c r="A26" s="484" t="s">
        <v>304</v>
      </c>
      <c r="B26" s="395" t="s">
        <v>1676</v>
      </c>
      <c r="C26" s="82" t="s">
        <v>21</v>
      </c>
      <c r="D26" s="2246" t="s">
        <v>21</v>
      </c>
      <c r="E26" s="2246" t="s">
        <v>21</v>
      </c>
      <c r="F26" s="2246" t="s">
        <v>21</v>
      </c>
      <c r="G26" s="2246" t="s">
        <v>21</v>
      </c>
      <c r="H26" s="2246" t="s">
        <v>21</v>
      </c>
      <c r="I26" s="2246" t="s">
        <v>21</v>
      </c>
      <c r="J26" s="2246" t="s">
        <v>21</v>
      </c>
      <c r="K26" s="208" t="s">
        <v>21</v>
      </c>
      <c r="L26" s="479" t="s">
        <v>1677</v>
      </c>
    </row>
    <row r="27" spans="1:12" ht="17.25" customHeight="1">
      <c r="A27" s="824" t="s">
        <v>2099</v>
      </c>
      <c r="B27" s="858" t="s">
        <v>324</v>
      </c>
      <c r="C27" s="82" t="s">
        <v>21</v>
      </c>
      <c r="D27" s="2246" t="s">
        <v>21</v>
      </c>
      <c r="E27" s="2246" t="s">
        <v>21</v>
      </c>
      <c r="F27" s="2246" t="s">
        <v>21</v>
      </c>
      <c r="G27" s="2246" t="s">
        <v>21</v>
      </c>
      <c r="H27" s="2246" t="s">
        <v>21</v>
      </c>
      <c r="I27" s="2246" t="s">
        <v>21</v>
      </c>
      <c r="J27" s="2246" t="s">
        <v>21</v>
      </c>
      <c r="K27" s="208" t="s">
        <v>21</v>
      </c>
      <c r="L27" s="825" t="s">
        <v>2100</v>
      </c>
    </row>
    <row r="28" spans="1:12" ht="17.25" customHeight="1">
      <c r="A28" s="824" t="s">
        <v>305</v>
      </c>
      <c r="B28" s="858" t="s">
        <v>345</v>
      </c>
      <c r="C28" s="82" t="s">
        <v>21</v>
      </c>
      <c r="D28" s="2246" t="s">
        <v>21</v>
      </c>
      <c r="E28" s="2246" t="s">
        <v>21</v>
      </c>
      <c r="F28" s="2246" t="s">
        <v>21</v>
      </c>
      <c r="G28" s="2246" t="s">
        <v>21</v>
      </c>
      <c r="H28" s="2246" t="s">
        <v>21</v>
      </c>
      <c r="I28" s="2246" t="s">
        <v>21</v>
      </c>
      <c r="J28" s="2246" t="s">
        <v>21</v>
      </c>
      <c r="K28" s="208" t="s">
        <v>21</v>
      </c>
      <c r="L28" s="825" t="s">
        <v>2101</v>
      </c>
    </row>
    <row r="29" spans="1:12" ht="17.25" customHeight="1">
      <c r="A29" s="857"/>
      <c r="B29" s="858" t="s">
        <v>26</v>
      </c>
      <c r="C29" s="897"/>
      <c r="D29" s="898"/>
      <c r="E29" s="898"/>
      <c r="F29" s="898"/>
      <c r="G29" s="898"/>
      <c r="H29" s="898"/>
      <c r="I29" s="898"/>
      <c r="J29" s="898"/>
      <c r="K29" s="899"/>
      <c r="L29" s="479"/>
    </row>
    <row r="30" spans="1:12" ht="17.25" customHeight="1">
      <c r="A30" s="855" t="s">
        <v>320</v>
      </c>
      <c r="B30" s="858" t="s">
        <v>346</v>
      </c>
      <c r="C30" s="75">
        <v>744509</v>
      </c>
      <c r="D30" s="2245">
        <v>486028</v>
      </c>
      <c r="E30" s="2245">
        <v>11358</v>
      </c>
      <c r="F30" s="2245">
        <v>6554</v>
      </c>
      <c r="G30" s="2245">
        <v>10945</v>
      </c>
      <c r="H30" s="2245">
        <v>15454</v>
      </c>
      <c r="I30" s="2245">
        <v>2219</v>
      </c>
      <c r="J30" s="2245">
        <v>439498</v>
      </c>
      <c r="K30" s="205">
        <v>258482</v>
      </c>
      <c r="L30" s="472" t="s">
        <v>1683</v>
      </c>
    </row>
    <row r="31" spans="1:12" ht="17.25" customHeight="1">
      <c r="A31" s="857"/>
      <c r="B31" s="858" t="s">
        <v>26</v>
      </c>
      <c r="C31" s="897"/>
      <c r="D31" s="898"/>
      <c r="E31" s="898"/>
      <c r="F31" s="898"/>
      <c r="G31" s="898"/>
      <c r="H31" s="898"/>
      <c r="I31" s="898"/>
      <c r="J31" s="898"/>
      <c r="K31" s="899"/>
      <c r="L31" s="472" t="s">
        <v>1836</v>
      </c>
    </row>
    <row r="32" spans="1:12" ht="17.25" customHeight="1">
      <c r="A32" s="484" t="s">
        <v>10</v>
      </c>
      <c r="B32" s="858" t="s">
        <v>324</v>
      </c>
      <c r="C32" s="82" t="s">
        <v>21</v>
      </c>
      <c r="D32" s="2246" t="s">
        <v>21</v>
      </c>
      <c r="E32" s="2246" t="s">
        <v>21</v>
      </c>
      <c r="F32" s="2246" t="s">
        <v>21</v>
      </c>
      <c r="G32" s="2246" t="s">
        <v>21</v>
      </c>
      <c r="H32" s="2246" t="s">
        <v>21</v>
      </c>
      <c r="I32" s="2246" t="s">
        <v>21</v>
      </c>
      <c r="J32" s="2246" t="s">
        <v>21</v>
      </c>
      <c r="K32" s="208" t="s">
        <v>21</v>
      </c>
      <c r="L32" s="146" t="s">
        <v>1684</v>
      </c>
    </row>
    <row r="33" spans="1:12" ht="17.25" customHeight="1">
      <c r="A33" s="484" t="s">
        <v>11</v>
      </c>
      <c r="B33" s="858" t="s">
        <v>346</v>
      </c>
      <c r="C33" s="82">
        <v>29648</v>
      </c>
      <c r="D33" s="2246">
        <v>29648</v>
      </c>
      <c r="E33" s="2246" t="s">
        <v>21</v>
      </c>
      <c r="F33" s="2246">
        <v>202</v>
      </c>
      <c r="G33" s="2246" t="s">
        <v>21</v>
      </c>
      <c r="H33" s="2246" t="s">
        <v>21</v>
      </c>
      <c r="I33" s="2246" t="s">
        <v>21</v>
      </c>
      <c r="J33" s="2246">
        <v>29446</v>
      </c>
      <c r="K33" s="208" t="s">
        <v>21</v>
      </c>
      <c r="L33" s="146" t="s">
        <v>1685</v>
      </c>
    </row>
    <row r="34" spans="1:12" ht="17.25" customHeight="1">
      <c r="A34" s="484" t="s">
        <v>325</v>
      </c>
      <c r="B34" s="395" t="s">
        <v>1676</v>
      </c>
      <c r="C34" s="82" t="s">
        <v>21</v>
      </c>
      <c r="D34" s="2246" t="s">
        <v>21</v>
      </c>
      <c r="E34" s="2246" t="s">
        <v>21</v>
      </c>
      <c r="F34" s="2246" t="s">
        <v>21</v>
      </c>
      <c r="G34" s="2246" t="s">
        <v>21</v>
      </c>
      <c r="H34" s="2246" t="s">
        <v>21</v>
      </c>
      <c r="I34" s="2246" t="s">
        <v>21</v>
      </c>
      <c r="J34" s="2246" t="s">
        <v>21</v>
      </c>
      <c r="K34" s="208" t="s">
        <v>21</v>
      </c>
      <c r="L34" s="146" t="s">
        <v>1688</v>
      </c>
    </row>
    <row r="35" spans="1:12" ht="17.25" customHeight="1">
      <c r="A35" s="484" t="s">
        <v>15</v>
      </c>
      <c r="B35" s="858" t="s">
        <v>346</v>
      </c>
      <c r="C35" s="82">
        <v>6504</v>
      </c>
      <c r="D35" s="2246">
        <v>6504</v>
      </c>
      <c r="E35" s="2246" t="s">
        <v>21</v>
      </c>
      <c r="F35" s="2246" t="s">
        <v>21</v>
      </c>
      <c r="G35" s="2246" t="s">
        <v>21</v>
      </c>
      <c r="H35" s="2246">
        <v>86</v>
      </c>
      <c r="I35" s="2246" t="s">
        <v>21</v>
      </c>
      <c r="J35" s="2246">
        <v>6418</v>
      </c>
      <c r="K35" s="208" t="s">
        <v>21</v>
      </c>
      <c r="L35" s="479" t="s">
        <v>1692</v>
      </c>
    </row>
    <row r="36" spans="1:12" ht="17.25" customHeight="1">
      <c r="A36" s="484" t="s">
        <v>307</v>
      </c>
      <c r="B36" s="858" t="s">
        <v>324</v>
      </c>
      <c r="C36" s="82">
        <v>44003</v>
      </c>
      <c r="D36" s="2246">
        <v>16571</v>
      </c>
      <c r="E36" s="2246" t="s">
        <v>21</v>
      </c>
      <c r="F36" s="2246">
        <v>96</v>
      </c>
      <c r="G36" s="2246">
        <v>614</v>
      </c>
      <c r="H36" s="2246" t="s">
        <v>21</v>
      </c>
      <c r="I36" s="2246" t="s">
        <v>21</v>
      </c>
      <c r="J36" s="2246">
        <v>15861</v>
      </c>
      <c r="K36" s="208">
        <v>27432</v>
      </c>
      <c r="L36" s="146" t="s">
        <v>1907</v>
      </c>
    </row>
    <row r="37" spans="1:12" ht="17.25" customHeight="1">
      <c r="A37" s="484" t="s">
        <v>308</v>
      </c>
      <c r="B37" s="395" t="s">
        <v>1676</v>
      </c>
      <c r="C37" s="82">
        <v>562717</v>
      </c>
      <c r="D37" s="2246">
        <v>373710</v>
      </c>
      <c r="E37" s="2246">
        <v>9722</v>
      </c>
      <c r="F37" s="2246">
        <v>5413</v>
      </c>
      <c r="G37" s="2246">
        <v>8628</v>
      </c>
      <c r="H37" s="2246">
        <v>13080</v>
      </c>
      <c r="I37" s="2246">
        <v>1898</v>
      </c>
      <c r="J37" s="2246">
        <v>334969</v>
      </c>
      <c r="K37" s="208">
        <v>189007</v>
      </c>
      <c r="L37" s="479" t="s">
        <v>1695</v>
      </c>
    </row>
    <row r="38" spans="1:12" ht="17.25" customHeight="1">
      <c r="A38" s="859" t="s">
        <v>309</v>
      </c>
      <c r="B38" s="858" t="s">
        <v>346</v>
      </c>
      <c r="C38" s="82">
        <v>614486</v>
      </c>
      <c r="D38" s="2246">
        <v>407541</v>
      </c>
      <c r="E38" s="2246">
        <v>10695</v>
      </c>
      <c r="F38" s="2246">
        <v>5899</v>
      </c>
      <c r="G38" s="2246">
        <v>9490</v>
      </c>
      <c r="H38" s="2246">
        <v>14461</v>
      </c>
      <c r="I38" s="2246">
        <v>2089</v>
      </c>
      <c r="J38" s="2246">
        <v>364907</v>
      </c>
      <c r="K38" s="208">
        <v>206945</v>
      </c>
      <c r="L38" s="479" t="s">
        <v>1697</v>
      </c>
    </row>
    <row r="39" spans="1:12" ht="17.25" customHeight="1">
      <c r="A39" s="484" t="s">
        <v>19</v>
      </c>
      <c r="B39" s="858" t="s">
        <v>324</v>
      </c>
      <c r="C39" s="82" t="s">
        <v>21</v>
      </c>
      <c r="D39" s="2246" t="s">
        <v>21</v>
      </c>
      <c r="E39" s="2246" t="s">
        <v>21</v>
      </c>
      <c r="F39" s="2246" t="s">
        <v>21</v>
      </c>
      <c r="G39" s="2246" t="s">
        <v>21</v>
      </c>
      <c r="H39" s="2246" t="s">
        <v>21</v>
      </c>
      <c r="I39" s="2246" t="s">
        <v>21</v>
      </c>
      <c r="J39" s="2246" t="s">
        <v>21</v>
      </c>
      <c r="K39" s="208" t="s">
        <v>21</v>
      </c>
      <c r="L39" s="146" t="s">
        <v>1863</v>
      </c>
    </row>
    <row r="40" spans="1:12" ht="17.25" customHeight="1">
      <c r="A40" s="823" t="s">
        <v>88</v>
      </c>
      <c r="B40" s="858" t="s">
        <v>346</v>
      </c>
      <c r="C40" s="82" t="s">
        <v>21</v>
      </c>
      <c r="D40" s="2246" t="s">
        <v>21</v>
      </c>
      <c r="E40" s="2246" t="s">
        <v>21</v>
      </c>
      <c r="F40" s="2246" t="s">
        <v>21</v>
      </c>
      <c r="G40" s="2246" t="s">
        <v>21</v>
      </c>
      <c r="H40" s="2246" t="s">
        <v>21</v>
      </c>
      <c r="I40" s="2246" t="s">
        <v>21</v>
      </c>
      <c r="J40" s="2246" t="s">
        <v>21</v>
      </c>
      <c r="K40" s="208" t="s">
        <v>21</v>
      </c>
      <c r="L40" s="825" t="s">
        <v>2105</v>
      </c>
    </row>
    <row r="41" spans="1:12" ht="17.25" customHeight="1">
      <c r="A41" s="823" t="s">
        <v>1821</v>
      </c>
      <c r="B41" s="858" t="s">
        <v>346</v>
      </c>
      <c r="C41" s="82" t="s">
        <v>21</v>
      </c>
      <c r="D41" s="2246" t="s">
        <v>21</v>
      </c>
      <c r="E41" s="2246" t="s">
        <v>21</v>
      </c>
      <c r="F41" s="2246" t="s">
        <v>21</v>
      </c>
      <c r="G41" s="2246" t="s">
        <v>21</v>
      </c>
      <c r="H41" s="2246" t="s">
        <v>21</v>
      </c>
      <c r="I41" s="2246" t="s">
        <v>21</v>
      </c>
      <c r="J41" s="2246" t="s">
        <v>21</v>
      </c>
      <c r="K41" s="208" t="s">
        <v>21</v>
      </c>
      <c r="L41" s="833" t="s">
        <v>1765</v>
      </c>
    </row>
    <row r="42" spans="1:12" ht="17.25" customHeight="1">
      <c r="A42" s="860" t="s">
        <v>5</v>
      </c>
      <c r="B42" s="865" t="s">
        <v>312</v>
      </c>
      <c r="C42" s="836">
        <v>26889657</v>
      </c>
      <c r="D42" s="837">
        <v>20594736</v>
      </c>
      <c r="E42" s="837">
        <v>332554</v>
      </c>
      <c r="F42" s="837">
        <v>525948</v>
      </c>
      <c r="G42" s="837">
        <v>2606241</v>
      </c>
      <c r="H42" s="837">
        <v>6208982</v>
      </c>
      <c r="I42" s="837">
        <v>551726</v>
      </c>
      <c r="J42" s="837">
        <v>10369285</v>
      </c>
      <c r="K42" s="838">
        <v>6294921</v>
      </c>
      <c r="L42" s="900" t="s">
        <v>2106</v>
      </c>
    </row>
    <row r="43" spans="1:12" s="475" customFormat="1" ht="17.25" customHeight="1">
      <c r="L43" s="146"/>
    </row>
    <row r="44" spans="1:12" s="475" customFormat="1" ht="23.25" customHeight="1">
      <c r="A44" s="371" t="s">
        <v>2222</v>
      </c>
      <c r="B44" s="871"/>
      <c r="C44" s="872"/>
      <c r="D44" s="872"/>
      <c r="E44" s="872"/>
      <c r="L44" s="146"/>
    </row>
    <row r="45" spans="1:12" s="475" customFormat="1" ht="16.5" customHeight="1">
      <c r="A45" s="873"/>
      <c r="B45" s="873"/>
      <c r="C45" s="874"/>
      <c r="D45" s="874"/>
      <c r="E45" s="874"/>
      <c r="L45" s="487"/>
    </row>
    <row r="46" spans="1:12" ht="20.25" customHeight="1">
      <c r="A46" s="896" t="s">
        <v>317</v>
      </c>
      <c r="B46" s="901" t="s">
        <v>345</v>
      </c>
      <c r="C46" s="66">
        <v>4244103</v>
      </c>
      <c r="D46" s="2244">
        <v>3157981</v>
      </c>
      <c r="E46" s="2244">
        <v>49192</v>
      </c>
      <c r="F46" s="2244">
        <v>84916</v>
      </c>
      <c r="G46" s="2244">
        <v>326571</v>
      </c>
      <c r="H46" s="2244">
        <v>739315</v>
      </c>
      <c r="I46" s="2244">
        <v>54213</v>
      </c>
      <c r="J46" s="2244">
        <v>1903774</v>
      </c>
      <c r="K46" s="199">
        <v>1086122</v>
      </c>
      <c r="L46" s="856" t="s">
        <v>2039</v>
      </c>
    </row>
    <row r="47" spans="1:12" ht="17.25" customHeight="1">
      <c r="A47" s="857"/>
      <c r="B47" s="858" t="s">
        <v>26</v>
      </c>
      <c r="C47" s="891"/>
      <c r="D47" s="892"/>
      <c r="E47" s="892"/>
      <c r="F47" s="892"/>
      <c r="G47" s="892"/>
      <c r="H47" s="892"/>
      <c r="I47" s="892"/>
      <c r="J47" s="892"/>
      <c r="K47" s="893"/>
      <c r="L47" s="472" t="s">
        <v>1836</v>
      </c>
    </row>
    <row r="48" spans="1:12" ht="17.25" customHeight="1">
      <c r="A48" s="855" t="s">
        <v>296</v>
      </c>
      <c r="B48" s="858" t="s">
        <v>346</v>
      </c>
      <c r="C48" s="75">
        <v>298655</v>
      </c>
      <c r="D48" s="2245">
        <v>182885</v>
      </c>
      <c r="E48" s="2245">
        <v>6828</v>
      </c>
      <c r="F48" s="2245">
        <v>20827</v>
      </c>
      <c r="G48" s="2245">
        <v>6795</v>
      </c>
      <c r="H48" s="2245">
        <v>11902</v>
      </c>
      <c r="I48" s="2245">
        <v>675</v>
      </c>
      <c r="J48" s="2245">
        <v>135858</v>
      </c>
      <c r="K48" s="205">
        <v>115770</v>
      </c>
      <c r="L48" s="472" t="s">
        <v>2223</v>
      </c>
    </row>
    <row r="49" spans="1:12" ht="17.25" customHeight="1">
      <c r="A49" s="857"/>
      <c r="B49" s="858" t="s">
        <v>26</v>
      </c>
      <c r="C49" s="897"/>
      <c r="D49" s="898"/>
      <c r="E49" s="898"/>
      <c r="F49" s="898"/>
      <c r="G49" s="898"/>
      <c r="H49" s="898"/>
      <c r="I49" s="898"/>
      <c r="J49" s="898"/>
      <c r="K49" s="899"/>
      <c r="L49" s="472" t="s">
        <v>1836</v>
      </c>
    </row>
    <row r="50" spans="1:12" ht="17.25" customHeight="1">
      <c r="A50" s="484" t="s">
        <v>1811</v>
      </c>
      <c r="B50" s="858" t="s">
        <v>346</v>
      </c>
      <c r="C50" s="82">
        <v>58975</v>
      </c>
      <c r="D50" s="2246">
        <v>32914</v>
      </c>
      <c r="E50" s="2246" t="s">
        <v>21</v>
      </c>
      <c r="F50" s="2246">
        <v>24</v>
      </c>
      <c r="G50" s="2246" t="s">
        <v>21</v>
      </c>
      <c r="H50" s="2246">
        <v>14</v>
      </c>
      <c r="I50" s="2246">
        <v>6</v>
      </c>
      <c r="J50" s="2246">
        <v>32870</v>
      </c>
      <c r="K50" s="208">
        <v>26061</v>
      </c>
      <c r="L50" s="146" t="s">
        <v>1663</v>
      </c>
    </row>
    <row r="51" spans="1:12" ht="17.25" customHeight="1">
      <c r="A51" s="484" t="s">
        <v>297</v>
      </c>
      <c r="B51" s="858" t="s">
        <v>346</v>
      </c>
      <c r="C51" s="82">
        <v>41492</v>
      </c>
      <c r="D51" s="2246">
        <v>21359</v>
      </c>
      <c r="E51" s="2246">
        <v>174</v>
      </c>
      <c r="F51" s="2246">
        <v>2605</v>
      </c>
      <c r="G51" s="2246">
        <v>495</v>
      </c>
      <c r="H51" s="2246">
        <v>141</v>
      </c>
      <c r="I51" s="2246">
        <v>85</v>
      </c>
      <c r="J51" s="2246">
        <v>17859</v>
      </c>
      <c r="K51" s="208">
        <v>20133</v>
      </c>
      <c r="L51" s="146" t="s">
        <v>2092</v>
      </c>
    </row>
    <row r="52" spans="1:12" ht="17.25" customHeight="1">
      <c r="A52" s="484" t="s">
        <v>298</v>
      </c>
      <c r="B52" s="858" t="s">
        <v>346</v>
      </c>
      <c r="C52" s="82">
        <v>34637</v>
      </c>
      <c r="D52" s="2246">
        <v>7982</v>
      </c>
      <c r="E52" s="2246">
        <v>2539</v>
      </c>
      <c r="F52" s="2246">
        <v>26</v>
      </c>
      <c r="G52" s="2246">
        <v>64</v>
      </c>
      <c r="H52" s="2246">
        <v>4</v>
      </c>
      <c r="I52" s="2246" t="s">
        <v>21</v>
      </c>
      <c r="J52" s="2246">
        <v>5349</v>
      </c>
      <c r="K52" s="208">
        <v>26655</v>
      </c>
      <c r="L52" s="146" t="s">
        <v>1667</v>
      </c>
    </row>
    <row r="53" spans="1:12" ht="17.25" customHeight="1">
      <c r="A53" s="484" t="s">
        <v>299</v>
      </c>
      <c r="B53" s="858" t="s">
        <v>346</v>
      </c>
      <c r="C53" s="82">
        <v>65916</v>
      </c>
      <c r="D53" s="2246">
        <v>44549</v>
      </c>
      <c r="E53" s="2246">
        <v>667</v>
      </c>
      <c r="F53" s="2246">
        <v>17048</v>
      </c>
      <c r="G53" s="2246">
        <v>825</v>
      </c>
      <c r="H53" s="2246">
        <v>5965</v>
      </c>
      <c r="I53" s="2246">
        <v>235</v>
      </c>
      <c r="J53" s="2246">
        <v>19808</v>
      </c>
      <c r="K53" s="208">
        <v>21367</v>
      </c>
      <c r="L53" s="479" t="s">
        <v>2095</v>
      </c>
    </row>
    <row r="54" spans="1:12" ht="17.25" customHeight="1">
      <c r="A54" s="484" t="s">
        <v>300</v>
      </c>
      <c r="B54" s="858" t="s">
        <v>346</v>
      </c>
      <c r="C54" s="82">
        <v>65194</v>
      </c>
      <c r="D54" s="2246">
        <v>44487</v>
      </c>
      <c r="E54" s="2246">
        <v>667</v>
      </c>
      <c r="F54" s="2246">
        <v>17048</v>
      </c>
      <c r="G54" s="2246">
        <v>825</v>
      </c>
      <c r="H54" s="2246">
        <v>5965</v>
      </c>
      <c r="I54" s="2246">
        <v>235</v>
      </c>
      <c r="J54" s="2246">
        <v>19746</v>
      </c>
      <c r="K54" s="208">
        <v>20707</v>
      </c>
      <c r="L54" s="479" t="s">
        <v>2096</v>
      </c>
    </row>
    <row r="55" spans="1:12" ht="17.25" customHeight="1">
      <c r="A55" s="484" t="s">
        <v>301</v>
      </c>
      <c r="B55" s="858" t="s">
        <v>346</v>
      </c>
      <c r="C55" s="82">
        <v>722</v>
      </c>
      <c r="D55" s="2246">
        <v>62</v>
      </c>
      <c r="E55" s="2246" t="s">
        <v>21</v>
      </c>
      <c r="F55" s="2246" t="s">
        <v>21</v>
      </c>
      <c r="G55" s="2246" t="s">
        <v>21</v>
      </c>
      <c r="H55" s="2246" t="s">
        <v>21</v>
      </c>
      <c r="I55" s="2246" t="s">
        <v>21</v>
      </c>
      <c r="J55" s="2246">
        <v>62</v>
      </c>
      <c r="K55" s="208">
        <v>660</v>
      </c>
      <c r="L55" s="479" t="s">
        <v>2097</v>
      </c>
    </row>
    <row r="56" spans="1:12" ht="17.25" customHeight="1">
      <c r="A56" s="484" t="s">
        <v>302</v>
      </c>
      <c r="B56" s="858" t="s">
        <v>346</v>
      </c>
      <c r="C56" s="82">
        <v>12</v>
      </c>
      <c r="D56" s="2246" t="s">
        <v>21</v>
      </c>
      <c r="E56" s="2246" t="s">
        <v>21</v>
      </c>
      <c r="F56" s="2246" t="s">
        <v>21</v>
      </c>
      <c r="G56" s="2246" t="s">
        <v>21</v>
      </c>
      <c r="H56" s="2246" t="s">
        <v>21</v>
      </c>
      <c r="I56" s="2246" t="s">
        <v>21</v>
      </c>
      <c r="J56" s="2246" t="s">
        <v>21</v>
      </c>
      <c r="K56" s="208">
        <v>12</v>
      </c>
      <c r="L56" s="479" t="s">
        <v>1673</v>
      </c>
    </row>
    <row r="57" spans="1:12" ht="17.25" customHeight="1">
      <c r="A57" s="484" t="s">
        <v>303</v>
      </c>
      <c r="B57" s="858" t="s">
        <v>324</v>
      </c>
      <c r="C57" s="82">
        <v>80888</v>
      </c>
      <c r="D57" s="2246">
        <v>61261</v>
      </c>
      <c r="E57" s="2246">
        <v>2678</v>
      </c>
      <c r="F57" s="2246">
        <v>827</v>
      </c>
      <c r="G57" s="2246">
        <v>4137</v>
      </c>
      <c r="H57" s="2246">
        <v>4361</v>
      </c>
      <c r="I57" s="2246">
        <v>268</v>
      </c>
      <c r="J57" s="2246">
        <v>48991</v>
      </c>
      <c r="K57" s="208">
        <v>19627</v>
      </c>
      <c r="L57" s="146" t="s">
        <v>1675</v>
      </c>
    </row>
    <row r="58" spans="1:12" ht="17.25" customHeight="1">
      <c r="A58" s="484" t="s">
        <v>304</v>
      </c>
      <c r="B58" s="395" t="s">
        <v>1676</v>
      </c>
      <c r="C58" s="82" t="s">
        <v>21</v>
      </c>
      <c r="D58" s="2246" t="s">
        <v>21</v>
      </c>
      <c r="E58" s="2246" t="s">
        <v>21</v>
      </c>
      <c r="F58" s="2246" t="s">
        <v>21</v>
      </c>
      <c r="G58" s="2246" t="s">
        <v>21</v>
      </c>
      <c r="H58" s="2246" t="s">
        <v>21</v>
      </c>
      <c r="I58" s="2246" t="s">
        <v>21</v>
      </c>
      <c r="J58" s="2246" t="s">
        <v>21</v>
      </c>
      <c r="K58" s="208" t="s">
        <v>21</v>
      </c>
      <c r="L58" s="479" t="s">
        <v>1677</v>
      </c>
    </row>
    <row r="59" spans="1:12" ht="17.25" customHeight="1">
      <c r="A59" s="824" t="s">
        <v>2099</v>
      </c>
      <c r="B59" s="858" t="s">
        <v>324</v>
      </c>
      <c r="C59" s="82" t="s">
        <v>21</v>
      </c>
      <c r="D59" s="2246" t="s">
        <v>21</v>
      </c>
      <c r="E59" s="2246" t="s">
        <v>21</v>
      </c>
      <c r="F59" s="2246" t="s">
        <v>21</v>
      </c>
      <c r="G59" s="2246" t="s">
        <v>21</v>
      </c>
      <c r="H59" s="2246" t="s">
        <v>21</v>
      </c>
      <c r="I59" s="2246" t="s">
        <v>21</v>
      </c>
      <c r="J59" s="2246" t="s">
        <v>21</v>
      </c>
      <c r="K59" s="208" t="s">
        <v>21</v>
      </c>
      <c r="L59" s="825" t="s">
        <v>2100</v>
      </c>
    </row>
    <row r="60" spans="1:12" ht="17.25" customHeight="1">
      <c r="A60" s="824" t="s">
        <v>305</v>
      </c>
      <c r="B60" s="858" t="s">
        <v>345</v>
      </c>
      <c r="C60" s="82" t="s">
        <v>21</v>
      </c>
      <c r="D60" s="2246" t="s">
        <v>21</v>
      </c>
      <c r="E60" s="2246" t="s">
        <v>21</v>
      </c>
      <c r="F60" s="2246" t="s">
        <v>21</v>
      </c>
      <c r="G60" s="2246" t="s">
        <v>21</v>
      </c>
      <c r="H60" s="2246" t="s">
        <v>21</v>
      </c>
      <c r="I60" s="2246" t="s">
        <v>21</v>
      </c>
      <c r="J60" s="2246" t="s">
        <v>21</v>
      </c>
      <c r="K60" s="208" t="s">
        <v>21</v>
      </c>
      <c r="L60" s="825" t="s">
        <v>2101</v>
      </c>
    </row>
    <row r="61" spans="1:12" ht="17.25" customHeight="1">
      <c r="A61" s="475"/>
      <c r="B61" s="858" t="s">
        <v>26</v>
      </c>
      <c r="C61" s="897"/>
      <c r="D61" s="898"/>
      <c r="E61" s="898"/>
      <c r="F61" s="898"/>
      <c r="G61" s="898"/>
      <c r="H61" s="898"/>
      <c r="I61" s="898"/>
      <c r="J61" s="898"/>
      <c r="K61" s="899"/>
      <c r="L61" s="479"/>
    </row>
    <row r="62" spans="1:12" ht="17.25" customHeight="1">
      <c r="A62" s="855" t="s">
        <v>320</v>
      </c>
      <c r="B62" s="858" t="s">
        <v>346</v>
      </c>
      <c r="C62" s="75">
        <v>1749102</v>
      </c>
      <c r="D62" s="2245">
        <v>1309955</v>
      </c>
      <c r="E62" s="2245">
        <v>12765</v>
      </c>
      <c r="F62" s="2245">
        <v>18486</v>
      </c>
      <c r="G62" s="2245">
        <v>101863</v>
      </c>
      <c r="H62" s="2245">
        <v>218771</v>
      </c>
      <c r="I62" s="2245">
        <v>2262</v>
      </c>
      <c r="J62" s="2245">
        <v>955808</v>
      </c>
      <c r="K62" s="205">
        <v>439147</v>
      </c>
      <c r="L62" s="472" t="s">
        <v>1683</v>
      </c>
    </row>
    <row r="63" spans="1:12" ht="17.25" customHeight="1">
      <c r="A63" s="857"/>
      <c r="B63" s="858" t="s">
        <v>26</v>
      </c>
      <c r="C63" s="897"/>
      <c r="D63" s="898"/>
      <c r="E63" s="898"/>
      <c r="F63" s="898"/>
      <c r="G63" s="898"/>
      <c r="H63" s="898"/>
      <c r="I63" s="898"/>
      <c r="J63" s="898"/>
      <c r="K63" s="899"/>
      <c r="L63" s="472" t="s">
        <v>1836</v>
      </c>
    </row>
    <row r="64" spans="1:12" ht="17.25" customHeight="1">
      <c r="A64" s="484" t="s">
        <v>10</v>
      </c>
      <c r="B64" s="858" t="s">
        <v>324</v>
      </c>
      <c r="C64" s="82" t="s">
        <v>21</v>
      </c>
      <c r="D64" s="2246" t="s">
        <v>21</v>
      </c>
      <c r="E64" s="2246" t="s">
        <v>21</v>
      </c>
      <c r="F64" s="2246" t="s">
        <v>21</v>
      </c>
      <c r="G64" s="2246" t="s">
        <v>21</v>
      </c>
      <c r="H64" s="2246" t="s">
        <v>21</v>
      </c>
      <c r="I64" s="2246" t="s">
        <v>21</v>
      </c>
      <c r="J64" s="2246" t="s">
        <v>21</v>
      </c>
      <c r="K64" s="208" t="s">
        <v>21</v>
      </c>
      <c r="L64" s="146" t="s">
        <v>1684</v>
      </c>
    </row>
    <row r="65" spans="1:12" ht="17.25" customHeight="1">
      <c r="A65" s="484" t="s">
        <v>11</v>
      </c>
      <c r="B65" s="858" t="s">
        <v>346</v>
      </c>
      <c r="C65" s="82">
        <v>29648</v>
      </c>
      <c r="D65" s="2246">
        <v>29648</v>
      </c>
      <c r="E65" s="2246" t="s">
        <v>21</v>
      </c>
      <c r="F65" s="2246">
        <v>202</v>
      </c>
      <c r="G65" s="2246" t="s">
        <v>21</v>
      </c>
      <c r="H65" s="2246" t="s">
        <v>21</v>
      </c>
      <c r="I65" s="2246" t="s">
        <v>21</v>
      </c>
      <c r="J65" s="2246">
        <v>29446</v>
      </c>
      <c r="K65" s="208" t="s">
        <v>21</v>
      </c>
      <c r="L65" s="146" t="s">
        <v>1685</v>
      </c>
    </row>
    <row r="66" spans="1:12" ht="17.25" customHeight="1">
      <c r="A66" s="484" t="s">
        <v>325</v>
      </c>
      <c r="B66" s="395" t="s">
        <v>1676</v>
      </c>
      <c r="C66" s="82" t="s">
        <v>21</v>
      </c>
      <c r="D66" s="2246" t="s">
        <v>21</v>
      </c>
      <c r="E66" s="2246" t="s">
        <v>21</v>
      </c>
      <c r="F66" s="2246" t="s">
        <v>21</v>
      </c>
      <c r="G66" s="2246" t="s">
        <v>21</v>
      </c>
      <c r="H66" s="2246" t="s">
        <v>21</v>
      </c>
      <c r="I66" s="2246" t="s">
        <v>21</v>
      </c>
      <c r="J66" s="2246" t="s">
        <v>21</v>
      </c>
      <c r="K66" s="208" t="s">
        <v>21</v>
      </c>
      <c r="L66" s="146" t="s">
        <v>1688</v>
      </c>
    </row>
    <row r="67" spans="1:12" ht="17.25" customHeight="1">
      <c r="A67" s="484" t="s">
        <v>15</v>
      </c>
      <c r="B67" s="858" t="s">
        <v>346</v>
      </c>
      <c r="C67" s="82">
        <v>16071</v>
      </c>
      <c r="D67" s="2246">
        <v>16031</v>
      </c>
      <c r="E67" s="2246" t="s">
        <v>21</v>
      </c>
      <c r="F67" s="2246" t="s">
        <v>21</v>
      </c>
      <c r="G67" s="2246" t="s">
        <v>21</v>
      </c>
      <c r="H67" s="2246">
        <v>86</v>
      </c>
      <c r="I67" s="2246" t="s">
        <v>21</v>
      </c>
      <c r="J67" s="2246">
        <v>15945</v>
      </c>
      <c r="K67" s="208">
        <v>40</v>
      </c>
      <c r="L67" s="479" t="s">
        <v>1692</v>
      </c>
    </row>
    <row r="68" spans="1:12" ht="17.25" customHeight="1">
      <c r="A68" s="484" t="s">
        <v>307</v>
      </c>
      <c r="B68" s="858" t="s">
        <v>324</v>
      </c>
      <c r="C68" s="82">
        <v>105699</v>
      </c>
      <c r="D68" s="2246">
        <v>62059</v>
      </c>
      <c r="E68" s="2246" t="s">
        <v>21</v>
      </c>
      <c r="F68" s="2246">
        <v>829</v>
      </c>
      <c r="G68" s="2246">
        <v>2802</v>
      </c>
      <c r="H68" s="2246" t="s">
        <v>21</v>
      </c>
      <c r="I68" s="2246" t="s">
        <v>21</v>
      </c>
      <c r="J68" s="2246">
        <v>58427</v>
      </c>
      <c r="K68" s="208">
        <v>43640</v>
      </c>
      <c r="L68" s="146" t="s">
        <v>1907</v>
      </c>
    </row>
    <row r="69" spans="1:12" ht="17.25" customHeight="1">
      <c r="A69" s="484" t="s">
        <v>308</v>
      </c>
      <c r="B69" s="395" t="s">
        <v>1676</v>
      </c>
      <c r="C69" s="82">
        <v>1345267</v>
      </c>
      <c r="D69" s="2246">
        <v>1020559</v>
      </c>
      <c r="E69" s="2246">
        <v>10933</v>
      </c>
      <c r="F69" s="2246">
        <v>14784</v>
      </c>
      <c r="G69" s="2246">
        <v>84444</v>
      </c>
      <c r="H69" s="2246">
        <v>188248</v>
      </c>
      <c r="I69" s="2246">
        <v>1935</v>
      </c>
      <c r="J69" s="2246">
        <v>720215</v>
      </c>
      <c r="K69" s="208">
        <v>324709</v>
      </c>
      <c r="L69" s="479" t="s">
        <v>1695</v>
      </c>
    </row>
    <row r="70" spans="1:12" ht="17.25" customHeight="1">
      <c r="A70" s="859" t="s">
        <v>309</v>
      </c>
      <c r="B70" s="858" t="s">
        <v>346</v>
      </c>
      <c r="C70" s="82">
        <v>1468329</v>
      </c>
      <c r="D70" s="2246">
        <v>1112843</v>
      </c>
      <c r="E70" s="2246">
        <v>12020</v>
      </c>
      <c r="F70" s="2246">
        <v>16160</v>
      </c>
      <c r="G70" s="2246">
        <v>92192</v>
      </c>
      <c r="H70" s="2246">
        <v>205905</v>
      </c>
      <c r="I70" s="2246">
        <v>2130</v>
      </c>
      <c r="J70" s="2246">
        <v>784436</v>
      </c>
      <c r="K70" s="208">
        <v>355486</v>
      </c>
      <c r="L70" s="479" t="s">
        <v>1697</v>
      </c>
    </row>
    <row r="71" spans="1:12" ht="17.25" customHeight="1">
      <c r="A71" s="484" t="s">
        <v>19</v>
      </c>
      <c r="B71" s="827" t="s">
        <v>324</v>
      </c>
      <c r="C71" s="82" t="s">
        <v>21</v>
      </c>
      <c r="D71" s="2246" t="s">
        <v>21</v>
      </c>
      <c r="E71" s="2246" t="s">
        <v>21</v>
      </c>
      <c r="F71" s="2246" t="s">
        <v>21</v>
      </c>
      <c r="G71" s="2246" t="s">
        <v>21</v>
      </c>
      <c r="H71" s="2246" t="s">
        <v>21</v>
      </c>
      <c r="I71" s="2246" t="s">
        <v>21</v>
      </c>
      <c r="J71" s="2246" t="s">
        <v>21</v>
      </c>
      <c r="K71" s="208" t="s">
        <v>21</v>
      </c>
      <c r="L71" s="146" t="s">
        <v>1863</v>
      </c>
    </row>
    <row r="72" spans="1:12" ht="17.25" customHeight="1">
      <c r="A72" s="823" t="s">
        <v>88</v>
      </c>
      <c r="B72" s="858" t="s">
        <v>346</v>
      </c>
      <c r="C72" s="82" t="s">
        <v>21</v>
      </c>
      <c r="D72" s="2246" t="s">
        <v>21</v>
      </c>
      <c r="E72" s="2246" t="s">
        <v>21</v>
      </c>
      <c r="F72" s="2246" t="s">
        <v>21</v>
      </c>
      <c r="G72" s="2246" t="s">
        <v>21</v>
      </c>
      <c r="H72" s="2246" t="s">
        <v>21</v>
      </c>
      <c r="I72" s="2246" t="s">
        <v>21</v>
      </c>
      <c r="J72" s="2246" t="s">
        <v>21</v>
      </c>
      <c r="K72" s="208" t="s">
        <v>21</v>
      </c>
      <c r="L72" s="825" t="s">
        <v>2105</v>
      </c>
    </row>
    <row r="73" spans="1:12" ht="17.25" customHeight="1">
      <c r="A73" s="823" t="s">
        <v>1821</v>
      </c>
      <c r="B73" s="858" t="s">
        <v>346</v>
      </c>
      <c r="C73" s="82" t="s">
        <v>21</v>
      </c>
      <c r="D73" s="2246" t="s">
        <v>21</v>
      </c>
      <c r="E73" s="2246" t="s">
        <v>21</v>
      </c>
      <c r="F73" s="2246" t="s">
        <v>21</v>
      </c>
      <c r="G73" s="2246" t="s">
        <v>21</v>
      </c>
      <c r="H73" s="2246" t="s">
        <v>21</v>
      </c>
      <c r="I73" s="2246" t="s">
        <v>21</v>
      </c>
      <c r="J73" s="2246" t="s">
        <v>21</v>
      </c>
      <c r="K73" s="208" t="s">
        <v>21</v>
      </c>
      <c r="L73" s="833" t="s">
        <v>1765</v>
      </c>
    </row>
    <row r="74" spans="1:12" ht="17.25" customHeight="1">
      <c r="A74" s="860" t="s">
        <v>5</v>
      </c>
      <c r="B74" s="865" t="s">
        <v>312</v>
      </c>
      <c r="C74" s="836">
        <v>23610721</v>
      </c>
      <c r="D74" s="837">
        <v>17900271</v>
      </c>
      <c r="E74" s="837">
        <v>318187</v>
      </c>
      <c r="F74" s="837">
        <v>490241</v>
      </c>
      <c r="G74" s="837">
        <v>2342565</v>
      </c>
      <c r="H74" s="837">
        <v>5467910</v>
      </c>
      <c r="I74" s="837">
        <v>551211</v>
      </c>
      <c r="J74" s="837">
        <v>8730157</v>
      </c>
      <c r="K74" s="838">
        <v>5710450</v>
      </c>
      <c r="L74" s="900" t="s">
        <v>2106</v>
      </c>
    </row>
    <row r="75" spans="1:12" ht="20.149999999999999" customHeight="1">
      <c r="A75" s="475"/>
      <c r="B75" s="475"/>
      <c r="C75" s="902"/>
      <c r="D75" s="902"/>
      <c r="E75" s="902"/>
      <c r="F75" s="902"/>
      <c r="G75" s="902"/>
      <c r="H75" s="902"/>
      <c r="I75" s="902"/>
      <c r="J75" s="902"/>
      <c r="K75" s="902"/>
      <c r="L75" s="146"/>
    </row>
    <row r="76" spans="1:12" ht="20.149999999999999" customHeight="1">
      <c r="A76" s="902" t="s">
        <v>1805</v>
      </c>
      <c r="B76" s="902"/>
      <c r="C76" s="902"/>
      <c r="D76" s="902"/>
      <c r="E76" s="902"/>
      <c r="F76" s="902"/>
      <c r="G76" s="902"/>
      <c r="H76" s="902"/>
      <c r="I76" s="902"/>
      <c r="J76" s="902"/>
      <c r="K76" s="902"/>
      <c r="L76" s="902"/>
    </row>
    <row r="77" spans="1:12" ht="20.149999999999999" customHeight="1">
      <c r="A77" s="903" t="s">
        <v>1805</v>
      </c>
      <c r="B77" s="902"/>
      <c r="C77" s="902"/>
      <c r="D77" s="902"/>
      <c r="E77" s="902"/>
      <c r="F77" s="902"/>
      <c r="G77" s="902"/>
      <c r="H77" s="902"/>
      <c r="I77" s="902"/>
      <c r="J77" s="902"/>
      <c r="K77" s="902"/>
      <c r="L77" s="902"/>
    </row>
  </sheetData>
  <mergeCells count="4">
    <mergeCell ref="A2:B2"/>
    <mergeCell ref="C2:D2"/>
    <mergeCell ref="I2:J2"/>
    <mergeCell ref="K2:L2"/>
  </mergeCells>
  <phoneticPr fontId="94"/>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98419-FAAA-4172-BEAD-4C4B3EC15052}">
  <dimension ref="A1:EE113"/>
  <sheetViews>
    <sheetView showGridLines="0" zoomScale="96" zoomScaleNormal="96" zoomScaleSheetLayoutView="70" workbookViewId="0"/>
  </sheetViews>
  <sheetFormatPr defaultColWidth="9" defaultRowHeight="13"/>
  <cols>
    <col min="1" max="1" width="9.08984375" style="72" customWidth="1"/>
    <col min="2" max="2" width="6.6328125" style="72" customWidth="1"/>
    <col min="3" max="3" width="11.6328125" style="72" customWidth="1"/>
    <col min="4" max="11" width="16.6328125" style="72" customWidth="1"/>
    <col min="12" max="19" width="17.08984375" style="72" customWidth="1"/>
    <col min="20" max="21" width="10.6328125" style="72" customWidth="1"/>
    <col min="22" max="22" width="9.08984375" style="72" customWidth="1"/>
    <col min="23" max="23" width="6.7265625" style="72" customWidth="1"/>
    <col min="24" max="24" width="11.7265625" style="72" customWidth="1"/>
    <col min="25" max="32" width="16.6328125" style="72" customWidth="1"/>
    <col min="33" max="40" width="17.08984375" style="72" customWidth="1"/>
    <col min="41" max="42" width="10.6328125" style="72" customWidth="1"/>
    <col min="43" max="43" width="9.08984375" style="72" customWidth="1"/>
    <col min="44" max="44" width="6.6328125" style="72" customWidth="1"/>
    <col min="45" max="45" width="12" style="72" customWidth="1"/>
    <col min="46" max="47" width="16.453125" style="72" customWidth="1"/>
    <col min="48" max="61" width="16.6328125" style="72" customWidth="1"/>
    <col min="62" max="63" width="10.6328125" style="72" customWidth="1"/>
    <col min="64" max="64" width="9.08984375" style="72" customWidth="1"/>
    <col min="65" max="65" width="6.6328125" style="72" customWidth="1"/>
    <col min="66" max="66" width="11.6328125" style="72" customWidth="1"/>
    <col min="67" max="74" width="16.6328125" style="72" customWidth="1"/>
    <col min="75" max="75" width="17.6328125" style="72" customWidth="1"/>
    <col min="76" max="83" width="15.6328125" style="72" customWidth="1"/>
    <col min="84" max="85" width="10.6328125" style="72" customWidth="1"/>
    <col min="86" max="86" width="9.08984375" style="72" customWidth="1"/>
    <col min="87" max="87" width="6.6328125" style="72" customWidth="1"/>
    <col min="88" max="88" width="11.90625" style="72" customWidth="1"/>
    <col min="89" max="96" width="16.6328125" style="72" customWidth="1"/>
    <col min="97" max="97" width="17.08984375" style="72" customWidth="1"/>
    <col min="98" max="105" width="15.6328125" style="72" customWidth="1"/>
    <col min="106" max="107" width="10.6328125" style="72" customWidth="1"/>
    <col min="108" max="108" width="9.08984375" style="72" customWidth="1"/>
    <col min="109" max="109" width="6.90625" style="72" customWidth="1"/>
    <col min="110" max="110" width="11.6328125" style="72" customWidth="1"/>
    <col min="111" max="118" width="16.6328125" style="72" customWidth="1"/>
    <col min="119" max="127" width="15.6328125" style="72" customWidth="1"/>
    <col min="128" max="129" width="10.6328125" style="72" customWidth="1"/>
    <col min="130" max="16384" width="9" style="72"/>
  </cols>
  <sheetData>
    <row r="1" spans="1:130" s="512" customFormat="1" ht="14">
      <c r="A1" s="506" t="s">
        <v>962</v>
      </c>
      <c r="B1" s="509"/>
      <c r="C1" s="509"/>
      <c r="D1" s="1818"/>
      <c r="E1" s="509"/>
      <c r="F1" s="1818"/>
      <c r="G1" s="509"/>
      <c r="S1" s="1818"/>
      <c r="T1" s="509"/>
      <c r="U1" s="507" t="s">
        <v>962</v>
      </c>
      <c r="V1" s="506" t="s">
        <v>962</v>
      </c>
      <c r="W1" s="509"/>
      <c r="X1" s="509"/>
      <c r="Y1" s="1818"/>
      <c r="Z1" s="509"/>
      <c r="AA1" s="1818"/>
      <c r="AB1" s="509"/>
      <c r="AO1" s="509"/>
      <c r="AP1" s="507" t="s">
        <v>962</v>
      </c>
      <c r="AQ1" s="506" t="s">
        <v>962</v>
      </c>
      <c r="AR1" s="509"/>
      <c r="AS1" s="509"/>
      <c r="AT1" s="509"/>
      <c r="AU1" s="509"/>
      <c r="AV1" s="1818"/>
      <c r="AY1" s="509"/>
      <c r="BF1" s="1818"/>
      <c r="BG1" s="509"/>
      <c r="BK1" s="507" t="s">
        <v>962</v>
      </c>
      <c r="BL1" s="506" t="s">
        <v>962</v>
      </c>
      <c r="BM1" s="509"/>
      <c r="BN1" s="509"/>
      <c r="BO1" s="1818"/>
      <c r="BP1" s="509"/>
      <c r="BQ1" s="1818"/>
      <c r="BR1" s="509"/>
      <c r="CB1" s="509"/>
      <c r="CD1" s="1818"/>
      <c r="CE1" s="1818"/>
      <c r="CF1" s="509"/>
      <c r="CG1" s="507" t="s">
        <v>962</v>
      </c>
      <c r="CH1" s="506" t="s">
        <v>962</v>
      </c>
      <c r="CI1" s="509"/>
      <c r="CJ1" s="509"/>
      <c r="CK1" s="1818"/>
      <c r="CL1" s="509"/>
      <c r="CM1" s="1818"/>
      <c r="CN1" s="509"/>
      <c r="CX1" s="509"/>
      <c r="CZ1" s="1818"/>
      <c r="DA1" s="1818"/>
      <c r="DB1" s="509"/>
      <c r="DC1" s="507" t="s">
        <v>962</v>
      </c>
      <c r="DD1" s="506" t="s">
        <v>962</v>
      </c>
      <c r="DE1" s="509"/>
      <c r="DF1" s="509"/>
      <c r="DG1" s="1818"/>
      <c r="DH1" s="509"/>
      <c r="DI1" s="1818"/>
      <c r="DJ1" s="509"/>
      <c r="DT1" s="509"/>
      <c r="DV1" s="1818"/>
      <c r="DW1" s="1818"/>
      <c r="DY1" s="507" t="s">
        <v>962</v>
      </c>
      <c r="DZ1" s="508"/>
    </row>
    <row r="2" spans="1:130" s="512" customFormat="1" ht="14">
      <c r="A2" s="562" t="s">
        <v>963</v>
      </c>
      <c r="B2" s="508"/>
      <c r="C2" s="508"/>
      <c r="D2" s="1818"/>
      <c r="E2" s="1818"/>
      <c r="F2" s="565"/>
      <c r="S2" s="1818"/>
      <c r="T2" s="1818"/>
      <c r="U2" s="507" t="s">
        <v>964</v>
      </c>
      <c r="V2" s="562" t="s">
        <v>963</v>
      </c>
      <c r="W2" s="508"/>
      <c r="X2" s="508"/>
      <c r="Y2" s="1818"/>
      <c r="Z2" s="1818"/>
      <c r="AA2" s="565"/>
      <c r="AO2" s="1818"/>
      <c r="AP2" s="507" t="s">
        <v>964</v>
      </c>
      <c r="AQ2" s="562" t="s">
        <v>963</v>
      </c>
      <c r="AR2" s="508"/>
      <c r="AS2" s="508"/>
      <c r="AT2" s="508"/>
      <c r="AU2" s="508"/>
      <c r="AV2" s="1818"/>
      <c r="BF2" s="1818"/>
      <c r="BG2" s="1818"/>
      <c r="BK2" s="507" t="s">
        <v>964</v>
      </c>
      <c r="BL2" s="562" t="s">
        <v>965</v>
      </c>
      <c r="BM2" s="508"/>
      <c r="BN2" s="508"/>
      <c r="BO2" s="1818"/>
      <c r="BP2" s="1818"/>
      <c r="BQ2" s="565"/>
      <c r="CD2" s="1818"/>
      <c r="CE2" s="1818"/>
      <c r="CF2" s="1818"/>
      <c r="CG2" s="507" t="s">
        <v>966</v>
      </c>
      <c r="CH2" s="562" t="s">
        <v>965</v>
      </c>
      <c r="CI2" s="508"/>
      <c r="CJ2" s="508"/>
      <c r="CK2" s="1818"/>
      <c r="CL2" s="1818"/>
      <c r="CM2" s="565"/>
      <c r="CZ2" s="1818"/>
      <c r="DA2" s="1818"/>
      <c r="DB2" s="1818"/>
      <c r="DC2" s="507" t="s">
        <v>966</v>
      </c>
      <c r="DD2" s="562" t="s">
        <v>965</v>
      </c>
      <c r="DE2" s="508"/>
      <c r="DF2" s="508"/>
      <c r="DG2" s="1818"/>
      <c r="DH2" s="1818"/>
      <c r="DI2" s="565"/>
      <c r="DV2" s="1818"/>
      <c r="DW2" s="1818"/>
      <c r="DY2" s="507" t="s">
        <v>966</v>
      </c>
      <c r="DZ2" s="508"/>
    </row>
    <row r="3" spans="1:130">
      <c r="A3" s="562"/>
      <c r="B3" s="562"/>
      <c r="C3" s="562"/>
      <c r="D3" s="2130"/>
      <c r="E3" s="2130"/>
      <c r="F3" s="2032"/>
      <c r="R3" s="562"/>
      <c r="S3" s="2130"/>
      <c r="T3" s="2130"/>
      <c r="U3" s="2130"/>
      <c r="V3" s="562"/>
      <c r="W3" s="562"/>
      <c r="X3" s="562"/>
      <c r="Y3" s="2130"/>
      <c r="Z3" s="2130"/>
      <c r="AA3" s="2032"/>
      <c r="AO3" s="2130"/>
      <c r="AP3" s="2130"/>
      <c r="AQ3" s="562"/>
      <c r="AR3" s="562"/>
      <c r="AS3" s="562"/>
      <c r="AT3" s="562"/>
      <c r="AU3" s="562"/>
      <c r="AV3" s="2130"/>
      <c r="BF3" s="562"/>
      <c r="BH3" s="562"/>
      <c r="BI3" s="562"/>
      <c r="BJ3" s="562"/>
      <c r="BK3" s="562"/>
      <c r="BL3" s="562"/>
      <c r="BM3" s="562"/>
      <c r="BN3" s="562"/>
      <c r="BO3" s="2130"/>
      <c r="BP3" s="2130"/>
      <c r="BQ3" s="2032"/>
      <c r="CC3" s="562"/>
      <c r="CD3" s="2130"/>
      <c r="CE3" s="2130"/>
      <c r="CF3" s="2130"/>
      <c r="CG3" s="2130"/>
      <c r="CH3" s="562"/>
      <c r="CI3" s="562"/>
      <c r="CJ3" s="562"/>
      <c r="CK3" s="2130"/>
      <c r="CL3" s="2130"/>
      <c r="CM3" s="2032"/>
      <c r="CY3" s="562"/>
      <c r="CZ3" s="2130"/>
      <c r="DA3" s="2130"/>
      <c r="DB3" s="2130"/>
      <c r="DC3" s="2130"/>
      <c r="DD3" s="562"/>
      <c r="DE3" s="562"/>
      <c r="DF3" s="562"/>
      <c r="DG3" s="2130"/>
      <c r="DH3" s="2130"/>
      <c r="DI3" s="2032"/>
      <c r="DU3" s="562"/>
      <c r="DV3" s="2130"/>
      <c r="DW3" s="2130"/>
      <c r="DX3" s="2130"/>
    </row>
    <row r="4" spans="1:130">
      <c r="A4" s="506"/>
      <c r="B4" s="506"/>
      <c r="C4" s="506"/>
      <c r="D4" s="506"/>
      <c r="E4" s="506"/>
      <c r="F4" s="511"/>
      <c r="G4" s="511"/>
      <c r="H4" s="511"/>
      <c r="I4" s="511"/>
      <c r="J4" s="511"/>
      <c r="K4" s="511"/>
    </row>
    <row r="5" spans="1:130" ht="19.5">
      <c r="A5" s="2350" t="s">
        <v>688</v>
      </c>
      <c r="B5" s="2350"/>
      <c r="C5" s="2350"/>
      <c r="D5" s="2350"/>
      <c r="E5" s="2350"/>
      <c r="F5" s="2350"/>
      <c r="G5" s="511"/>
      <c r="H5" s="511"/>
      <c r="I5" s="511"/>
      <c r="J5" s="511"/>
      <c r="K5" s="511"/>
      <c r="L5" s="511"/>
      <c r="M5" s="511"/>
      <c r="N5" s="511"/>
      <c r="O5" s="511"/>
      <c r="P5" s="511"/>
      <c r="Q5" s="511"/>
      <c r="R5" s="511"/>
      <c r="S5" s="511"/>
      <c r="T5" s="511"/>
      <c r="U5" s="511"/>
      <c r="V5" s="511"/>
      <c r="W5" s="511"/>
      <c r="X5" s="511"/>
      <c r="Y5" s="511"/>
      <c r="Z5" s="511"/>
      <c r="AA5" s="511"/>
      <c r="AB5" s="511"/>
      <c r="AC5" s="511"/>
      <c r="AD5" s="511"/>
      <c r="AE5" s="511"/>
      <c r="AF5" s="511"/>
      <c r="AG5" s="511"/>
      <c r="AH5" s="511"/>
      <c r="AI5" s="511"/>
      <c r="AJ5" s="511"/>
      <c r="AK5" s="511"/>
      <c r="AL5" s="511"/>
      <c r="AM5" s="511"/>
      <c r="AN5" s="511"/>
      <c r="AO5" s="511"/>
      <c r="AP5" s="511"/>
      <c r="AQ5" s="511"/>
      <c r="AR5" s="511"/>
      <c r="AS5" s="511"/>
      <c r="AT5" s="511"/>
      <c r="AU5" s="511"/>
      <c r="AV5" s="511"/>
      <c r="AY5" s="511"/>
      <c r="AZ5" s="511"/>
      <c r="BA5" s="511"/>
      <c r="BB5" s="511"/>
      <c r="BC5" s="511"/>
      <c r="BD5" s="511"/>
      <c r="BE5" s="511"/>
      <c r="BF5" s="511"/>
      <c r="BG5" s="511"/>
      <c r="BH5" s="511"/>
      <c r="BI5" s="511"/>
      <c r="BJ5" s="511"/>
      <c r="BK5" s="511"/>
      <c r="BL5" s="511"/>
      <c r="BM5" s="511"/>
      <c r="BN5" s="511"/>
      <c r="BO5" s="511"/>
      <c r="BP5" s="511"/>
      <c r="BQ5" s="511"/>
      <c r="BR5" s="511"/>
      <c r="BS5" s="511"/>
      <c r="BT5" s="511"/>
      <c r="BU5" s="511"/>
      <c r="BV5" s="511"/>
      <c r="BW5" s="511"/>
      <c r="BX5" s="511"/>
      <c r="BY5" s="511"/>
      <c r="BZ5" s="511"/>
      <c r="CA5" s="511"/>
      <c r="CB5" s="511"/>
      <c r="CC5" s="511"/>
      <c r="CD5" s="511"/>
      <c r="CE5" s="511"/>
      <c r="CF5" s="511"/>
      <c r="CG5" s="511"/>
      <c r="CH5" s="511"/>
      <c r="CI5" s="511"/>
      <c r="CJ5" s="511"/>
      <c r="CK5" s="511"/>
      <c r="CL5" s="511"/>
      <c r="CM5" s="511"/>
      <c r="CN5" s="511"/>
      <c r="CO5" s="511"/>
      <c r="CP5" s="511"/>
      <c r="CQ5" s="511"/>
      <c r="CR5" s="511"/>
      <c r="CS5" s="511"/>
      <c r="CT5" s="511"/>
      <c r="CU5" s="511"/>
      <c r="CV5" s="511"/>
      <c r="CW5" s="511"/>
      <c r="CX5" s="511"/>
      <c r="CY5" s="511"/>
      <c r="CZ5" s="511"/>
      <c r="DA5" s="511"/>
      <c r="DB5" s="511"/>
      <c r="DC5" s="511"/>
      <c r="DD5" s="511"/>
      <c r="DE5" s="511"/>
      <c r="DF5" s="511"/>
      <c r="DG5" s="511"/>
      <c r="DH5" s="511"/>
      <c r="DI5" s="511"/>
      <c r="DJ5" s="511"/>
      <c r="DK5" s="511"/>
      <c r="DL5" s="511"/>
      <c r="DM5" s="511"/>
      <c r="DN5" s="511"/>
      <c r="DO5" s="511"/>
      <c r="DP5" s="511"/>
      <c r="DQ5" s="511"/>
      <c r="DR5" s="511"/>
      <c r="DS5" s="511"/>
      <c r="DT5" s="511"/>
      <c r="DU5" s="511"/>
      <c r="DV5" s="511"/>
      <c r="DW5" s="511"/>
      <c r="DX5" s="511"/>
    </row>
    <row r="6" spans="1:130" ht="10.5" customHeight="1">
      <c r="A6" s="511" t="s">
        <v>1195</v>
      </c>
      <c r="B6" s="511"/>
      <c r="C6" s="511"/>
      <c r="D6" s="511"/>
      <c r="E6" s="511"/>
      <c r="F6" s="511"/>
      <c r="G6" s="511"/>
      <c r="H6" s="511"/>
      <c r="I6" s="511"/>
      <c r="J6" s="511"/>
      <c r="K6" s="511"/>
      <c r="L6" s="511"/>
      <c r="M6" s="511"/>
      <c r="N6" s="511"/>
      <c r="O6" s="511"/>
      <c r="P6" s="511"/>
      <c r="Q6" s="511"/>
      <c r="R6" s="511"/>
      <c r="S6" s="511"/>
      <c r="T6" s="511"/>
      <c r="U6" s="511"/>
      <c r="V6" s="511"/>
      <c r="W6" s="511"/>
      <c r="X6" s="511"/>
      <c r="Y6" s="511"/>
      <c r="Z6" s="511"/>
      <c r="AA6" s="511"/>
      <c r="AB6" s="511"/>
      <c r="AC6" s="511"/>
      <c r="AD6" s="511"/>
      <c r="AE6" s="511"/>
      <c r="AF6" s="511"/>
      <c r="AG6" s="511"/>
      <c r="AH6" s="511"/>
      <c r="AI6" s="511"/>
      <c r="AJ6" s="511"/>
      <c r="AK6" s="511"/>
      <c r="AL6" s="511"/>
      <c r="AM6" s="511"/>
      <c r="AN6" s="511"/>
      <c r="AO6" s="511"/>
      <c r="AP6" s="511"/>
      <c r="AQ6" s="511"/>
      <c r="AR6" s="511"/>
      <c r="AS6" s="511"/>
      <c r="AT6" s="511"/>
      <c r="AU6" s="511"/>
      <c r="AV6" s="511"/>
      <c r="AY6" s="511"/>
      <c r="AZ6" s="511"/>
      <c r="BA6" s="511"/>
      <c r="BB6" s="511"/>
      <c r="BC6" s="511"/>
      <c r="BD6" s="511"/>
      <c r="BE6" s="511"/>
      <c r="BF6" s="511"/>
      <c r="BG6" s="511"/>
      <c r="BH6" s="511"/>
      <c r="BI6" s="511"/>
      <c r="BJ6" s="511"/>
      <c r="BK6" s="511"/>
      <c r="BL6" s="511"/>
      <c r="BM6" s="511"/>
      <c r="BN6" s="511"/>
      <c r="BO6" s="511"/>
      <c r="BP6" s="511"/>
      <c r="BQ6" s="511"/>
      <c r="BR6" s="511"/>
      <c r="BS6" s="511"/>
      <c r="BT6" s="511"/>
      <c r="BU6" s="511"/>
      <c r="BV6" s="511"/>
      <c r="BW6" s="511"/>
      <c r="BX6" s="511"/>
      <c r="BY6" s="511"/>
      <c r="BZ6" s="511"/>
      <c r="CA6" s="511"/>
      <c r="CB6" s="511"/>
      <c r="CC6" s="511"/>
      <c r="CD6" s="511"/>
      <c r="CE6" s="511"/>
      <c r="CF6" s="511"/>
      <c r="CG6" s="511"/>
      <c r="CH6" s="511"/>
      <c r="CI6" s="511"/>
      <c r="CJ6" s="511"/>
      <c r="CK6" s="511"/>
      <c r="CL6" s="511"/>
      <c r="CM6" s="511"/>
      <c r="CN6" s="511"/>
      <c r="CO6" s="511"/>
      <c r="CP6" s="511"/>
      <c r="CQ6" s="511"/>
      <c r="CR6" s="511"/>
      <c r="CS6" s="511"/>
      <c r="CT6" s="511"/>
      <c r="CU6" s="511"/>
      <c r="CV6" s="511"/>
      <c r="CW6" s="511"/>
      <c r="CX6" s="511"/>
      <c r="CY6" s="511"/>
      <c r="CZ6" s="511"/>
      <c r="DA6" s="511"/>
      <c r="DB6" s="511"/>
      <c r="DC6" s="511"/>
      <c r="DD6" s="511"/>
      <c r="DE6" s="511"/>
      <c r="DF6" s="511"/>
      <c r="DG6" s="511"/>
      <c r="DH6" s="511"/>
      <c r="DI6" s="511"/>
      <c r="DJ6" s="511"/>
      <c r="DK6" s="511"/>
      <c r="DL6" s="511"/>
      <c r="DM6" s="511"/>
      <c r="DN6" s="511"/>
      <c r="DO6" s="511"/>
      <c r="DP6" s="511"/>
      <c r="DQ6" s="511"/>
      <c r="DR6" s="511"/>
      <c r="DS6" s="511"/>
      <c r="DT6" s="511"/>
      <c r="DU6" s="511"/>
      <c r="DV6" s="511"/>
      <c r="DW6" s="511"/>
      <c r="DX6" s="511"/>
    </row>
    <row r="7" spans="1:130" s="512" customFormat="1" ht="17.5">
      <c r="A7" s="2351" t="s">
        <v>554</v>
      </c>
      <c r="B7" s="519"/>
      <c r="C7" s="519"/>
      <c r="D7" s="519"/>
      <c r="E7" s="1821" t="s">
        <v>967</v>
      </c>
      <c r="BL7" s="2351" t="s">
        <v>555</v>
      </c>
      <c r="BM7" s="519"/>
      <c r="BN7" s="519"/>
      <c r="BO7" s="519"/>
      <c r="BP7" s="1821" t="s">
        <v>968</v>
      </c>
    </row>
    <row r="8" spans="1:130" s="512" customFormat="1" ht="17.25" customHeight="1">
      <c r="A8" s="512" t="s">
        <v>749</v>
      </c>
      <c r="D8" s="519" t="s">
        <v>383</v>
      </c>
      <c r="F8" s="2352" t="s">
        <v>747</v>
      </c>
      <c r="G8" s="2352"/>
      <c r="H8" s="2352"/>
      <c r="I8" s="2352"/>
      <c r="J8" s="2352"/>
      <c r="BO8" s="2295" t="s">
        <v>556</v>
      </c>
      <c r="BQ8" s="2295" t="s">
        <v>1314</v>
      </c>
    </row>
    <row r="9" spans="1:130" s="512" customFormat="1" ht="18" customHeight="1">
      <c r="A9" s="2679" t="s">
        <v>743</v>
      </c>
      <c r="B9" s="2679"/>
      <c r="C9" s="2680"/>
      <c r="D9" s="1825" t="s">
        <v>969</v>
      </c>
      <c r="E9" s="1826"/>
      <c r="F9" s="1833" t="s">
        <v>1228</v>
      </c>
      <c r="G9" s="1826"/>
      <c r="H9" s="1826"/>
      <c r="I9" s="1826"/>
      <c r="J9" s="1826"/>
      <c r="K9" s="2353" t="s">
        <v>750</v>
      </c>
      <c r="L9" s="1826"/>
      <c r="M9" s="1826"/>
      <c r="N9" s="1826" t="s">
        <v>722</v>
      </c>
      <c r="O9" s="1826"/>
      <c r="P9" s="1826"/>
      <c r="Q9" s="1826"/>
      <c r="R9" s="1826"/>
      <c r="S9" s="1826" t="s">
        <v>722</v>
      </c>
      <c r="T9" s="2650" t="s">
        <v>702</v>
      </c>
      <c r="U9" s="2651"/>
      <c r="V9" s="2679" t="s">
        <v>743</v>
      </c>
      <c r="W9" s="2679"/>
      <c r="X9" s="2680"/>
      <c r="Y9" s="1834" t="s">
        <v>1321</v>
      </c>
      <c r="Z9" s="1826"/>
      <c r="AA9" s="1826" t="s">
        <v>1322</v>
      </c>
      <c r="AB9" s="1826"/>
      <c r="AC9" s="1826"/>
      <c r="AD9" s="1826"/>
      <c r="AE9" s="1826"/>
      <c r="AF9" s="2353" t="s">
        <v>1323</v>
      </c>
      <c r="AG9" s="1826" t="s">
        <v>722</v>
      </c>
      <c r="AH9" s="1826"/>
      <c r="AI9" s="1826"/>
      <c r="AJ9" s="1826"/>
      <c r="AK9" s="1826"/>
      <c r="AL9" s="1826"/>
      <c r="AM9" s="1826"/>
      <c r="AN9" s="2354" t="s">
        <v>741</v>
      </c>
      <c r="AO9" s="2650" t="s">
        <v>702</v>
      </c>
      <c r="AP9" s="2651"/>
      <c r="AQ9" s="2679" t="s">
        <v>743</v>
      </c>
      <c r="AR9" s="2679"/>
      <c r="AS9" s="2680"/>
      <c r="AT9" s="1834" t="s">
        <v>1324</v>
      </c>
      <c r="AU9" s="2355" t="s">
        <v>1325</v>
      </c>
      <c r="AV9" s="1832" t="s">
        <v>970</v>
      </c>
      <c r="AW9" s="1834"/>
      <c r="AX9" s="1826" t="s">
        <v>1326</v>
      </c>
      <c r="AY9" s="1831"/>
      <c r="AZ9" s="2356"/>
      <c r="BA9" s="2353" t="s">
        <v>1323</v>
      </c>
      <c r="BB9" s="2357"/>
      <c r="BC9" s="1831"/>
      <c r="BD9" s="2357"/>
      <c r="BE9" s="1826"/>
      <c r="BF9" s="1826" t="s">
        <v>722</v>
      </c>
      <c r="BG9" s="2357"/>
      <c r="BH9" s="1826"/>
      <c r="BI9" s="1835" t="s">
        <v>722</v>
      </c>
      <c r="BJ9" s="2650" t="s">
        <v>702</v>
      </c>
      <c r="BK9" s="2651"/>
      <c r="BL9" s="2679" t="s">
        <v>743</v>
      </c>
      <c r="BM9" s="2679"/>
      <c r="BN9" s="2680"/>
      <c r="BO9" s="1825" t="s">
        <v>233</v>
      </c>
      <c r="BP9" s="1826"/>
      <c r="BQ9" s="2163" t="s">
        <v>971</v>
      </c>
      <c r="BR9" s="1826"/>
      <c r="BS9" s="1826"/>
      <c r="BT9" s="1826"/>
      <c r="BU9" s="1826"/>
      <c r="BV9" s="2353" t="s">
        <v>1323</v>
      </c>
      <c r="BW9" s="1826"/>
      <c r="BX9" s="1885" t="s">
        <v>722</v>
      </c>
      <c r="BY9" s="1885"/>
      <c r="BZ9" s="1885"/>
      <c r="CA9" s="1826" t="s">
        <v>722</v>
      </c>
      <c r="CB9" s="1826"/>
      <c r="CC9" s="1826"/>
      <c r="CD9" s="1826"/>
      <c r="CE9" s="1828"/>
      <c r="CF9" s="2650" t="s">
        <v>702</v>
      </c>
      <c r="CG9" s="2651"/>
      <c r="CH9" s="2679" t="s">
        <v>743</v>
      </c>
      <c r="CI9" s="2679"/>
      <c r="CJ9" s="2680"/>
      <c r="CK9" s="2794" t="s">
        <v>972</v>
      </c>
      <c r="CL9" s="2795"/>
      <c r="CM9" s="2358"/>
      <c r="CN9" s="2354" t="s">
        <v>1327</v>
      </c>
      <c r="CO9" s="1833"/>
      <c r="CP9" s="1833" t="s">
        <v>1309</v>
      </c>
      <c r="CQ9" s="2357"/>
      <c r="CR9" s="2353" t="s">
        <v>1323</v>
      </c>
      <c r="CS9" s="2357"/>
      <c r="CT9" s="1885" t="s">
        <v>722</v>
      </c>
      <c r="CU9" s="1826" t="s">
        <v>722</v>
      </c>
      <c r="CV9" s="1826"/>
      <c r="CW9" s="1826"/>
      <c r="CX9" s="1885"/>
      <c r="CY9" s="2357"/>
      <c r="CZ9" s="1826"/>
      <c r="DA9" s="1828"/>
      <c r="DB9" s="2650" t="s">
        <v>702</v>
      </c>
      <c r="DC9" s="2651"/>
      <c r="DD9" s="2679" t="s">
        <v>743</v>
      </c>
      <c r="DE9" s="2679"/>
      <c r="DF9" s="2680"/>
      <c r="DG9" s="1825" t="s">
        <v>973</v>
      </c>
      <c r="DH9" s="1826"/>
      <c r="DI9" s="1833" t="s">
        <v>1328</v>
      </c>
      <c r="DJ9" s="1826"/>
      <c r="DK9" s="1913"/>
      <c r="DL9" s="1832" t="s">
        <v>715</v>
      </c>
      <c r="DM9" s="1833" t="s">
        <v>1310</v>
      </c>
      <c r="DN9" s="2353" t="s">
        <v>1323</v>
      </c>
      <c r="DO9" s="2357"/>
      <c r="DP9" s="1826"/>
      <c r="DQ9" s="1826"/>
      <c r="DR9" s="1826" t="s">
        <v>722</v>
      </c>
      <c r="DS9" s="1826"/>
      <c r="DT9" s="1885"/>
      <c r="DU9" s="1826"/>
      <c r="DV9" s="1826"/>
      <c r="DW9" s="1828"/>
      <c r="DX9" s="2650" t="s">
        <v>702</v>
      </c>
      <c r="DY9" s="2651"/>
    </row>
    <row r="10" spans="1:130" s="512" customFormat="1" ht="15.75" customHeight="1">
      <c r="A10" s="2681"/>
      <c r="B10" s="2681"/>
      <c r="C10" s="2682"/>
      <c r="D10" s="1880" t="s">
        <v>223</v>
      </c>
      <c r="E10" s="1881" t="s">
        <v>349</v>
      </c>
      <c r="F10" s="1839" t="s">
        <v>1811</v>
      </c>
      <c r="G10" s="1881" t="s">
        <v>297</v>
      </c>
      <c r="H10" s="1881" t="s">
        <v>298</v>
      </c>
      <c r="I10" s="1838" t="s">
        <v>299</v>
      </c>
      <c r="J10" s="1880" t="s">
        <v>350</v>
      </c>
      <c r="K10" s="1838" t="s">
        <v>351</v>
      </c>
      <c r="L10" s="1838" t="s">
        <v>352</v>
      </c>
      <c r="M10" s="1838" t="s">
        <v>303</v>
      </c>
      <c r="N10" s="1880" t="s">
        <v>1519</v>
      </c>
      <c r="O10" s="1838" t="s">
        <v>353</v>
      </c>
      <c r="P10" s="1838" t="s">
        <v>354</v>
      </c>
      <c r="Q10" s="2359" t="s">
        <v>11</v>
      </c>
      <c r="R10" s="1881" t="s">
        <v>15</v>
      </c>
      <c r="S10" s="1838" t="s">
        <v>307</v>
      </c>
      <c r="T10" s="2652"/>
      <c r="U10" s="2653"/>
      <c r="V10" s="2681"/>
      <c r="W10" s="2681"/>
      <c r="X10" s="2682"/>
      <c r="Y10" s="1881" t="s">
        <v>298</v>
      </c>
      <c r="Z10" s="1838" t="s">
        <v>299</v>
      </c>
      <c r="AA10" s="1838" t="s">
        <v>350</v>
      </c>
      <c r="AB10" s="1838" t="s">
        <v>351</v>
      </c>
      <c r="AC10" s="1838" t="s">
        <v>352</v>
      </c>
      <c r="AD10" s="1838" t="s">
        <v>303</v>
      </c>
      <c r="AE10" s="1838" t="s">
        <v>1519</v>
      </c>
      <c r="AF10" s="1838" t="s">
        <v>353</v>
      </c>
      <c r="AG10" s="1839" t="s">
        <v>354</v>
      </c>
      <c r="AH10" s="2359" t="s">
        <v>11</v>
      </c>
      <c r="AI10" s="1881" t="s">
        <v>355</v>
      </c>
      <c r="AJ10" s="1838" t="s">
        <v>355</v>
      </c>
      <c r="AK10" s="1838" t="s">
        <v>18</v>
      </c>
      <c r="AL10" s="1838" t="s">
        <v>5</v>
      </c>
      <c r="AM10" s="1838" t="s">
        <v>7</v>
      </c>
      <c r="AN10" s="1880" t="s">
        <v>223</v>
      </c>
      <c r="AO10" s="2652"/>
      <c r="AP10" s="2653"/>
      <c r="AQ10" s="2681"/>
      <c r="AR10" s="2681"/>
      <c r="AS10" s="2682"/>
      <c r="AT10" s="1880" t="s">
        <v>5</v>
      </c>
      <c r="AU10" s="1838" t="s">
        <v>7</v>
      </c>
      <c r="AV10" s="1838" t="s">
        <v>223</v>
      </c>
      <c r="AW10" s="1838" t="s">
        <v>349</v>
      </c>
      <c r="AX10" s="2136" t="s">
        <v>297</v>
      </c>
      <c r="AY10" s="1838" t="s">
        <v>298</v>
      </c>
      <c r="AZ10" s="1838" t="s">
        <v>299</v>
      </c>
      <c r="BA10" s="1838" t="s">
        <v>350</v>
      </c>
      <c r="BB10" s="1838" t="s">
        <v>351</v>
      </c>
      <c r="BC10" s="2136" t="s">
        <v>303</v>
      </c>
      <c r="BD10" s="1838" t="s">
        <v>354</v>
      </c>
      <c r="BE10" s="1838" t="s">
        <v>307</v>
      </c>
      <c r="BF10" s="1838" t="s">
        <v>355</v>
      </c>
      <c r="BG10" s="1838" t="s">
        <v>355</v>
      </c>
      <c r="BH10" s="1838" t="s">
        <v>5</v>
      </c>
      <c r="BI10" s="1838" t="s">
        <v>7</v>
      </c>
      <c r="BJ10" s="2652"/>
      <c r="BK10" s="2653"/>
      <c r="BL10" s="2681"/>
      <c r="BM10" s="2681"/>
      <c r="BN10" s="2682"/>
      <c r="BO10" s="1880" t="s">
        <v>223</v>
      </c>
      <c r="BP10" s="1838" t="s">
        <v>349</v>
      </c>
      <c r="BQ10" s="1881" t="s">
        <v>1811</v>
      </c>
      <c r="BR10" s="1881" t="s">
        <v>297</v>
      </c>
      <c r="BS10" s="1881" t="s">
        <v>298</v>
      </c>
      <c r="BT10" s="1838" t="s">
        <v>299</v>
      </c>
      <c r="BU10" s="1838" t="s">
        <v>350</v>
      </c>
      <c r="BV10" s="1838" t="s">
        <v>638</v>
      </c>
      <c r="BW10" s="1838" t="s">
        <v>974</v>
      </c>
      <c r="BX10" s="1881" t="s">
        <v>303</v>
      </c>
      <c r="BY10" s="1838" t="s">
        <v>1519</v>
      </c>
      <c r="BZ10" s="1838" t="s">
        <v>640</v>
      </c>
      <c r="CA10" s="1838" t="s">
        <v>353</v>
      </c>
      <c r="CB10" s="1838" t="s">
        <v>354</v>
      </c>
      <c r="CC10" s="2359" t="s">
        <v>10</v>
      </c>
      <c r="CD10" s="2359" t="s">
        <v>11</v>
      </c>
      <c r="CE10" s="1838" t="s">
        <v>15</v>
      </c>
      <c r="CF10" s="2652"/>
      <c r="CG10" s="2653"/>
      <c r="CH10" s="2681"/>
      <c r="CI10" s="2681"/>
      <c r="CJ10" s="2682"/>
      <c r="CK10" s="2360" t="s">
        <v>1821</v>
      </c>
      <c r="CL10" s="1838" t="s">
        <v>5</v>
      </c>
      <c r="CM10" s="1838" t="s">
        <v>7</v>
      </c>
      <c r="CN10" s="1880" t="s">
        <v>223</v>
      </c>
      <c r="CO10" s="1838" t="s">
        <v>349</v>
      </c>
      <c r="CP10" s="1881" t="s">
        <v>1811</v>
      </c>
      <c r="CQ10" s="1881" t="s">
        <v>297</v>
      </c>
      <c r="CR10" s="1838" t="s">
        <v>298</v>
      </c>
      <c r="CS10" s="1838" t="s">
        <v>299</v>
      </c>
      <c r="CT10" s="1838" t="s">
        <v>350</v>
      </c>
      <c r="CU10" s="1838" t="s">
        <v>638</v>
      </c>
      <c r="CV10" s="1838" t="s">
        <v>974</v>
      </c>
      <c r="CW10" s="2136" t="s">
        <v>303</v>
      </c>
      <c r="CX10" s="1838" t="s">
        <v>1519</v>
      </c>
      <c r="CY10" s="1838" t="s">
        <v>353</v>
      </c>
      <c r="CZ10" s="1838" t="s">
        <v>354</v>
      </c>
      <c r="DA10" s="2359" t="s">
        <v>10</v>
      </c>
      <c r="DB10" s="2652"/>
      <c r="DC10" s="2653"/>
      <c r="DD10" s="2681"/>
      <c r="DE10" s="2681"/>
      <c r="DF10" s="2682"/>
      <c r="DG10" s="1838" t="s">
        <v>19</v>
      </c>
      <c r="DH10" s="1838" t="s">
        <v>88</v>
      </c>
      <c r="DI10" s="2360" t="s">
        <v>1821</v>
      </c>
      <c r="DJ10" s="1880" t="s">
        <v>5</v>
      </c>
      <c r="DK10" s="1838" t="s">
        <v>7</v>
      </c>
      <c r="DL10" s="1838" t="s">
        <v>223</v>
      </c>
      <c r="DM10" s="1838" t="s">
        <v>349</v>
      </c>
      <c r="DN10" s="1838" t="s">
        <v>297</v>
      </c>
      <c r="DO10" s="1838" t="s">
        <v>298</v>
      </c>
      <c r="DP10" s="1838" t="s">
        <v>299</v>
      </c>
      <c r="DQ10" s="1838" t="s">
        <v>350</v>
      </c>
      <c r="DR10" s="1838" t="s">
        <v>638</v>
      </c>
      <c r="DS10" s="1838" t="s">
        <v>974</v>
      </c>
      <c r="DT10" s="2136" t="s">
        <v>303</v>
      </c>
      <c r="DU10" s="1838" t="s">
        <v>353</v>
      </c>
      <c r="DV10" s="1838" t="s">
        <v>354</v>
      </c>
      <c r="DW10" s="2359" t="s">
        <v>10</v>
      </c>
      <c r="DX10" s="2652"/>
      <c r="DY10" s="2653"/>
    </row>
    <row r="11" spans="1:130" s="512" customFormat="1" ht="15" customHeight="1">
      <c r="A11" s="2681"/>
      <c r="B11" s="2681"/>
      <c r="C11" s="2682"/>
      <c r="D11" s="1880" t="s">
        <v>9</v>
      </c>
      <c r="E11" s="1881" t="s">
        <v>9</v>
      </c>
      <c r="F11" s="1839"/>
      <c r="G11" s="1881"/>
      <c r="H11" s="1881"/>
      <c r="I11" s="1839"/>
      <c r="J11" s="1880"/>
      <c r="K11" s="1839"/>
      <c r="L11" s="1839"/>
      <c r="M11" s="1839"/>
      <c r="N11" s="1880"/>
      <c r="O11" s="1839" t="s">
        <v>358</v>
      </c>
      <c r="P11" s="1839" t="s">
        <v>359</v>
      </c>
      <c r="Q11" s="2138" t="s">
        <v>617</v>
      </c>
      <c r="R11" s="1881"/>
      <c r="S11" s="1839"/>
      <c r="T11" s="2652"/>
      <c r="U11" s="2653"/>
      <c r="V11" s="2681"/>
      <c r="W11" s="2681"/>
      <c r="X11" s="2682"/>
      <c r="Y11" s="1881"/>
      <c r="Z11" s="1839"/>
      <c r="AA11" s="1839"/>
      <c r="AB11" s="1839"/>
      <c r="AC11" s="1839"/>
      <c r="AD11" s="1839"/>
      <c r="AE11" s="1839"/>
      <c r="AF11" s="1839" t="s">
        <v>358</v>
      </c>
      <c r="AG11" s="1839" t="s">
        <v>359</v>
      </c>
      <c r="AH11" s="2138" t="s">
        <v>617</v>
      </c>
      <c r="AI11" s="1881" t="s">
        <v>2229</v>
      </c>
      <c r="AJ11" s="1839" t="s">
        <v>2230</v>
      </c>
      <c r="AK11" s="1839"/>
      <c r="AL11" s="1839"/>
      <c r="AM11" s="1839"/>
      <c r="AN11" s="1880" t="s">
        <v>9</v>
      </c>
      <c r="AO11" s="2652"/>
      <c r="AP11" s="2653"/>
      <c r="AQ11" s="2681"/>
      <c r="AR11" s="2681"/>
      <c r="AS11" s="2682"/>
      <c r="AT11" s="1880"/>
      <c r="AU11" s="1839"/>
      <c r="AV11" s="1839" t="s">
        <v>9</v>
      </c>
      <c r="AW11" s="1839" t="s">
        <v>9</v>
      </c>
      <c r="AX11" s="1881"/>
      <c r="AY11" s="1839"/>
      <c r="AZ11" s="1839"/>
      <c r="BA11" s="1839"/>
      <c r="BB11" s="1839"/>
      <c r="BC11" s="1881"/>
      <c r="BD11" s="1839" t="s">
        <v>359</v>
      </c>
      <c r="BE11" s="1839"/>
      <c r="BF11" s="1839" t="s">
        <v>2229</v>
      </c>
      <c r="BG11" s="1839" t="s">
        <v>2230</v>
      </c>
      <c r="BH11" s="1839"/>
      <c r="BI11" s="1839"/>
      <c r="BJ11" s="2652"/>
      <c r="BK11" s="2653"/>
      <c r="BL11" s="2681"/>
      <c r="BM11" s="2681"/>
      <c r="BN11" s="2682"/>
      <c r="BO11" s="1880" t="s">
        <v>9</v>
      </c>
      <c r="BP11" s="1839" t="s">
        <v>9</v>
      </c>
      <c r="BQ11" s="1881"/>
      <c r="BR11" s="1881"/>
      <c r="BS11" s="1881"/>
      <c r="BT11" s="1839"/>
      <c r="BU11" s="1839"/>
      <c r="BV11" s="1839"/>
      <c r="BW11" s="1839"/>
      <c r="BX11" s="1881"/>
      <c r="BY11" s="1839"/>
      <c r="BZ11" s="1839"/>
      <c r="CA11" s="1839" t="s">
        <v>358</v>
      </c>
      <c r="CB11" s="1839" t="s">
        <v>359</v>
      </c>
      <c r="CC11" s="2138" t="s">
        <v>1805</v>
      </c>
      <c r="CD11" s="2138" t="s">
        <v>617</v>
      </c>
      <c r="CE11" s="1881"/>
      <c r="CF11" s="2652"/>
      <c r="CG11" s="2653"/>
      <c r="CH11" s="2681"/>
      <c r="CI11" s="2681"/>
      <c r="CJ11" s="2682"/>
      <c r="CK11" s="2361"/>
      <c r="CL11" s="1839"/>
      <c r="CM11" s="1839"/>
      <c r="CN11" s="1880" t="s">
        <v>9</v>
      </c>
      <c r="CO11" s="1839" t="s">
        <v>9</v>
      </c>
      <c r="CP11" s="1881"/>
      <c r="CQ11" s="1881"/>
      <c r="CR11" s="1839"/>
      <c r="CS11" s="1839"/>
      <c r="CT11" s="1839"/>
      <c r="CU11" s="1839"/>
      <c r="CV11" s="1839"/>
      <c r="CW11" s="1881"/>
      <c r="CX11" s="1839"/>
      <c r="CY11" s="1839" t="s">
        <v>358</v>
      </c>
      <c r="CZ11" s="1839" t="s">
        <v>359</v>
      </c>
      <c r="DA11" s="2138" t="s">
        <v>1805</v>
      </c>
      <c r="DB11" s="2652"/>
      <c r="DC11" s="2653"/>
      <c r="DD11" s="2681"/>
      <c r="DE11" s="2681"/>
      <c r="DF11" s="2682"/>
      <c r="DG11" s="1839" t="s">
        <v>2231</v>
      </c>
      <c r="DH11" s="1839"/>
      <c r="DI11" s="2361"/>
      <c r="DJ11" s="1880"/>
      <c r="DK11" s="1839"/>
      <c r="DL11" s="1839" t="s">
        <v>9</v>
      </c>
      <c r="DM11" s="1839" t="s">
        <v>9</v>
      </c>
      <c r="DN11" s="1839"/>
      <c r="DO11" s="1839"/>
      <c r="DP11" s="1839"/>
      <c r="DQ11" s="1839"/>
      <c r="DR11" s="1839"/>
      <c r="DS11" s="1839"/>
      <c r="DT11" s="1881"/>
      <c r="DU11" s="1839" t="s">
        <v>358</v>
      </c>
      <c r="DV11" s="1839" t="s">
        <v>359</v>
      </c>
      <c r="DW11" s="2138" t="s">
        <v>1805</v>
      </c>
      <c r="DX11" s="2652"/>
      <c r="DY11" s="2653"/>
    </row>
    <row r="12" spans="1:130" s="512" customFormat="1" ht="15" customHeight="1">
      <c r="A12" s="2681"/>
      <c r="B12" s="2681"/>
      <c r="C12" s="2682"/>
      <c r="D12" s="1840" t="s">
        <v>2232</v>
      </c>
      <c r="E12" s="1841" t="s">
        <v>361</v>
      </c>
      <c r="F12" s="1842"/>
      <c r="G12" s="1842"/>
      <c r="H12" s="1842"/>
      <c r="I12" s="1843" t="s">
        <v>2233</v>
      </c>
      <c r="J12" s="1843" t="s">
        <v>2233</v>
      </c>
      <c r="K12" s="1843" t="s">
        <v>2233</v>
      </c>
      <c r="L12" s="1843"/>
      <c r="M12" s="1843" t="s">
        <v>2234</v>
      </c>
      <c r="N12" s="1848"/>
      <c r="O12" s="1843" t="s">
        <v>2235</v>
      </c>
      <c r="P12" s="1846" t="s">
        <v>2236</v>
      </c>
      <c r="Q12" s="1843" t="s">
        <v>1685</v>
      </c>
      <c r="R12" s="1841"/>
      <c r="S12" s="1843" t="s">
        <v>2234</v>
      </c>
      <c r="T12" s="2652"/>
      <c r="U12" s="2653"/>
      <c r="V12" s="2681"/>
      <c r="W12" s="2681"/>
      <c r="X12" s="2682"/>
      <c r="Y12" s="1842"/>
      <c r="Z12" s="1843" t="s">
        <v>2233</v>
      </c>
      <c r="AA12" s="1843" t="s">
        <v>2233</v>
      </c>
      <c r="AB12" s="1843" t="s">
        <v>2233</v>
      </c>
      <c r="AC12" s="1843"/>
      <c r="AD12" s="1843" t="s">
        <v>2234</v>
      </c>
      <c r="AE12" s="1843"/>
      <c r="AF12" s="1843" t="s">
        <v>2235</v>
      </c>
      <c r="AG12" s="1844" t="s">
        <v>2236</v>
      </c>
      <c r="AH12" s="1843" t="s">
        <v>1685</v>
      </c>
      <c r="AI12" s="1841"/>
      <c r="AJ12" s="2362"/>
      <c r="AK12" s="1843"/>
      <c r="AL12" s="1845"/>
      <c r="AM12" s="1843"/>
      <c r="AN12" s="1841" t="s">
        <v>2232</v>
      </c>
      <c r="AO12" s="2652"/>
      <c r="AP12" s="2653"/>
      <c r="AQ12" s="2681"/>
      <c r="AR12" s="2681"/>
      <c r="AS12" s="2682"/>
      <c r="AT12" s="1845"/>
      <c r="AU12" s="1843"/>
      <c r="AV12" s="1845" t="s">
        <v>2232</v>
      </c>
      <c r="AW12" s="1845" t="s">
        <v>361</v>
      </c>
      <c r="AX12" s="1842"/>
      <c r="AY12" s="1843"/>
      <c r="AZ12" s="1843" t="s">
        <v>2233</v>
      </c>
      <c r="BA12" s="1843" t="s">
        <v>2233</v>
      </c>
      <c r="BB12" s="1843" t="s">
        <v>2233</v>
      </c>
      <c r="BC12" s="1843" t="s">
        <v>2234</v>
      </c>
      <c r="BD12" s="1846" t="s">
        <v>2236</v>
      </c>
      <c r="BE12" s="1843" t="s">
        <v>2234</v>
      </c>
      <c r="BF12" s="1845"/>
      <c r="BG12" s="1841"/>
      <c r="BH12" s="1845"/>
      <c r="BI12" s="1843"/>
      <c r="BJ12" s="2652"/>
      <c r="BK12" s="2653"/>
      <c r="BL12" s="2681"/>
      <c r="BM12" s="2681"/>
      <c r="BN12" s="2682"/>
      <c r="BO12" s="1841" t="s">
        <v>2232</v>
      </c>
      <c r="BP12" s="1845" t="s">
        <v>361</v>
      </c>
      <c r="BQ12" s="1842"/>
      <c r="BR12" s="1842"/>
      <c r="BS12" s="1842"/>
      <c r="BT12" s="1843" t="s">
        <v>2233</v>
      </c>
      <c r="BU12" s="1843" t="s">
        <v>2233</v>
      </c>
      <c r="BV12" s="1843" t="s">
        <v>362</v>
      </c>
      <c r="BW12" s="1843"/>
      <c r="BX12" s="1843" t="s">
        <v>2234</v>
      </c>
      <c r="BY12" s="1843"/>
      <c r="BZ12" s="1843"/>
      <c r="CA12" s="1843" t="s">
        <v>2235</v>
      </c>
      <c r="CB12" s="1846" t="s">
        <v>1683</v>
      </c>
      <c r="CC12" s="1843"/>
      <c r="CD12" s="1843" t="s">
        <v>1685</v>
      </c>
      <c r="CE12" s="1843"/>
      <c r="CF12" s="2652"/>
      <c r="CG12" s="2653"/>
      <c r="CH12" s="2681"/>
      <c r="CI12" s="2681"/>
      <c r="CJ12" s="2682"/>
      <c r="CK12" s="2793" t="s">
        <v>2237</v>
      </c>
      <c r="CL12" s="1845"/>
      <c r="CM12" s="1843"/>
      <c r="CN12" s="1841" t="s">
        <v>2232</v>
      </c>
      <c r="CO12" s="1845" t="s">
        <v>361</v>
      </c>
      <c r="CP12" s="1842"/>
      <c r="CQ12" s="1842"/>
      <c r="CR12" s="1843"/>
      <c r="CS12" s="1843" t="s">
        <v>2233</v>
      </c>
      <c r="CT12" s="1843" t="s">
        <v>2233</v>
      </c>
      <c r="CU12" s="1843" t="s">
        <v>362</v>
      </c>
      <c r="CV12" s="1843"/>
      <c r="CW12" s="1843" t="s">
        <v>2234</v>
      </c>
      <c r="CX12" s="1843"/>
      <c r="CY12" s="1843" t="s">
        <v>2235</v>
      </c>
      <c r="CZ12" s="1846" t="s">
        <v>1683</v>
      </c>
      <c r="DA12" s="1843"/>
      <c r="DB12" s="2652"/>
      <c r="DC12" s="2653"/>
      <c r="DD12" s="2681"/>
      <c r="DE12" s="2681"/>
      <c r="DF12" s="2682"/>
      <c r="DG12" s="1843"/>
      <c r="DH12" s="1843"/>
      <c r="DI12" s="2793" t="s">
        <v>2237</v>
      </c>
      <c r="DJ12" s="2363"/>
      <c r="DK12" s="1843"/>
      <c r="DL12" s="1845" t="s">
        <v>2232</v>
      </c>
      <c r="DM12" s="1845" t="s">
        <v>361</v>
      </c>
      <c r="DN12" s="1843"/>
      <c r="DO12" s="1843"/>
      <c r="DP12" s="1843" t="s">
        <v>2233</v>
      </c>
      <c r="DQ12" s="1843" t="s">
        <v>2233</v>
      </c>
      <c r="DR12" s="1843" t="s">
        <v>362</v>
      </c>
      <c r="DS12" s="1843"/>
      <c r="DT12" s="1843" t="s">
        <v>2234</v>
      </c>
      <c r="DU12" s="1843" t="s">
        <v>2235</v>
      </c>
      <c r="DV12" s="1846" t="s">
        <v>1683</v>
      </c>
      <c r="DW12" s="1843"/>
      <c r="DX12" s="2652"/>
      <c r="DY12" s="2653"/>
    </row>
    <row r="13" spans="1:130" s="512" customFormat="1" ht="15" customHeight="1">
      <c r="A13" s="2681"/>
      <c r="B13" s="2681"/>
      <c r="C13" s="2682"/>
      <c r="D13" s="2791" t="s">
        <v>2238</v>
      </c>
      <c r="E13" s="2791" t="s">
        <v>2238</v>
      </c>
      <c r="F13" s="1842" t="s">
        <v>1663</v>
      </c>
      <c r="G13" s="1842" t="s">
        <v>1666</v>
      </c>
      <c r="H13" s="1842" t="s">
        <v>1667</v>
      </c>
      <c r="I13" s="1845" t="s">
        <v>2239</v>
      </c>
      <c r="J13" s="1840" t="s">
        <v>2240</v>
      </c>
      <c r="K13" s="1845" t="s">
        <v>2241</v>
      </c>
      <c r="L13" s="1843" t="s">
        <v>1673</v>
      </c>
      <c r="M13" s="1843" t="s">
        <v>2242</v>
      </c>
      <c r="N13" s="1848" t="s">
        <v>1679</v>
      </c>
      <c r="O13" s="1843" t="s">
        <v>2243</v>
      </c>
      <c r="P13" s="2791" t="s">
        <v>2238</v>
      </c>
      <c r="Q13" s="2793" t="s">
        <v>2244</v>
      </c>
      <c r="R13" s="1841" t="s">
        <v>2245</v>
      </c>
      <c r="S13" s="1841" t="s">
        <v>2246</v>
      </c>
      <c r="T13" s="2652"/>
      <c r="U13" s="2653"/>
      <c r="V13" s="2681"/>
      <c r="W13" s="2681"/>
      <c r="X13" s="2682"/>
      <c r="Y13" s="1842" t="s">
        <v>1667</v>
      </c>
      <c r="Z13" s="1845" t="s">
        <v>2239</v>
      </c>
      <c r="AA13" s="1845" t="s">
        <v>2240</v>
      </c>
      <c r="AB13" s="1845" t="s">
        <v>2247</v>
      </c>
      <c r="AC13" s="1843" t="s">
        <v>1673</v>
      </c>
      <c r="AD13" s="1843" t="s">
        <v>2242</v>
      </c>
      <c r="AE13" s="1843" t="s">
        <v>1679</v>
      </c>
      <c r="AF13" s="1843" t="s">
        <v>2243</v>
      </c>
      <c r="AG13" s="2791" t="s">
        <v>2238</v>
      </c>
      <c r="AH13" s="2793" t="s">
        <v>2244</v>
      </c>
      <c r="AI13" s="1841" t="s">
        <v>1695</v>
      </c>
      <c r="AJ13" s="2362" t="s">
        <v>1697</v>
      </c>
      <c r="AK13" s="1843" t="s">
        <v>557</v>
      </c>
      <c r="AL13" s="1845" t="s">
        <v>2248</v>
      </c>
      <c r="AM13" s="1843" t="s">
        <v>2107</v>
      </c>
      <c r="AN13" s="2791" t="s">
        <v>2238</v>
      </c>
      <c r="AO13" s="2652"/>
      <c r="AP13" s="2653"/>
      <c r="AQ13" s="2681"/>
      <c r="AR13" s="2681"/>
      <c r="AS13" s="2682"/>
      <c r="AT13" s="1845" t="s">
        <v>2248</v>
      </c>
      <c r="AU13" s="1843" t="s">
        <v>2107</v>
      </c>
      <c r="AV13" s="2791" t="s">
        <v>2238</v>
      </c>
      <c r="AW13" s="2791" t="s">
        <v>2238</v>
      </c>
      <c r="AX13" s="1842" t="s">
        <v>1666</v>
      </c>
      <c r="AY13" s="1843" t="s">
        <v>1667</v>
      </c>
      <c r="AZ13" s="1845" t="s">
        <v>2239</v>
      </c>
      <c r="BA13" s="1845" t="s">
        <v>2240</v>
      </c>
      <c r="BB13" s="1845" t="s">
        <v>2241</v>
      </c>
      <c r="BC13" s="1843" t="s">
        <v>2242</v>
      </c>
      <c r="BD13" s="2791" t="s">
        <v>2238</v>
      </c>
      <c r="BE13" s="1841" t="s">
        <v>2246</v>
      </c>
      <c r="BF13" s="1845" t="s">
        <v>1695</v>
      </c>
      <c r="BG13" s="1841" t="s">
        <v>1697</v>
      </c>
      <c r="BH13" s="1845" t="s">
        <v>2248</v>
      </c>
      <c r="BI13" s="1843" t="s">
        <v>2107</v>
      </c>
      <c r="BJ13" s="2652"/>
      <c r="BK13" s="2653"/>
      <c r="BL13" s="2681"/>
      <c r="BM13" s="2681"/>
      <c r="BN13" s="2682"/>
      <c r="BO13" s="2791" t="s">
        <v>2238</v>
      </c>
      <c r="BP13" s="2791" t="s">
        <v>2238</v>
      </c>
      <c r="BQ13" s="1842" t="s">
        <v>1663</v>
      </c>
      <c r="BR13" s="1842" t="s">
        <v>1666</v>
      </c>
      <c r="BS13" s="1842" t="s">
        <v>1667</v>
      </c>
      <c r="BT13" s="1845" t="s">
        <v>2239</v>
      </c>
      <c r="BU13" s="1845" t="s">
        <v>2240</v>
      </c>
      <c r="BV13" s="1845" t="s">
        <v>2241</v>
      </c>
      <c r="BW13" s="1843" t="s">
        <v>363</v>
      </c>
      <c r="BX13" s="1843" t="s">
        <v>2242</v>
      </c>
      <c r="BY13" s="1843" t="s">
        <v>1679</v>
      </c>
      <c r="BZ13" s="1843" t="s">
        <v>641</v>
      </c>
      <c r="CA13" s="1843" t="s">
        <v>2243</v>
      </c>
      <c r="CB13" s="2791" t="s">
        <v>2238</v>
      </c>
      <c r="CC13" s="1843" t="s">
        <v>1684</v>
      </c>
      <c r="CD13" s="2793" t="s">
        <v>2244</v>
      </c>
      <c r="CE13" s="1843" t="s">
        <v>2245</v>
      </c>
      <c r="CF13" s="2652"/>
      <c r="CG13" s="2653"/>
      <c r="CH13" s="2681"/>
      <c r="CI13" s="2681"/>
      <c r="CJ13" s="2682"/>
      <c r="CK13" s="2793"/>
      <c r="CL13" s="1845" t="s">
        <v>2248</v>
      </c>
      <c r="CM13" s="1843" t="s">
        <v>2107</v>
      </c>
      <c r="CN13" s="2791" t="s">
        <v>2238</v>
      </c>
      <c r="CO13" s="2791" t="s">
        <v>2238</v>
      </c>
      <c r="CP13" s="1842" t="s">
        <v>1663</v>
      </c>
      <c r="CQ13" s="1842" t="s">
        <v>1666</v>
      </c>
      <c r="CR13" s="1843" t="s">
        <v>1667</v>
      </c>
      <c r="CS13" s="1845" t="s">
        <v>2239</v>
      </c>
      <c r="CT13" s="1845" t="s">
        <v>2240</v>
      </c>
      <c r="CU13" s="1845" t="s">
        <v>2241</v>
      </c>
      <c r="CV13" s="1843" t="s">
        <v>363</v>
      </c>
      <c r="CW13" s="1843" t="s">
        <v>2242</v>
      </c>
      <c r="CX13" s="1843" t="s">
        <v>1679</v>
      </c>
      <c r="CY13" s="1843" t="s">
        <v>2243</v>
      </c>
      <c r="CZ13" s="2791" t="s">
        <v>2238</v>
      </c>
      <c r="DA13" s="1843" t="s">
        <v>1684</v>
      </c>
      <c r="DB13" s="2652"/>
      <c r="DC13" s="2653"/>
      <c r="DD13" s="2681"/>
      <c r="DE13" s="2681"/>
      <c r="DF13" s="2682"/>
      <c r="DG13" s="1843" t="s">
        <v>1863</v>
      </c>
      <c r="DH13" s="1843" t="s">
        <v>1784</v>
      </c>
      <c r="DI13" s="2793"/>
      <c r="DJ13" s="2363" t="s">
        <v>2248</v>
      </c>
      <c r="DK13" s="1843" t="s">
        <v>2107</v>
      </c>
      <c r="DL13" s="2791" t="s">
        <v>2249</v>
      </c>
      <c r="DM13" s="2791" t="s">
        <v>2249</v>
      </c>
      <c r="DN13" s="1843" t="s">
        <v>1666</v>
      </c>
      <c r="DO13" s="1843" t="s">
        <v>1667</v>
      </c>
      <c r="DP13" s="1845" t="s">
        <v>2239</v>
      </c>
      <c r="DQ13" s="1840" t="s">
        <v>2240</v>
      </c>
      <c r="DR13" s="1845" t="s">
        <v>2241</v>
      </c>
      <c r="DS13" s="1843" t="s">
        <v>363</v>
      </c>
      <c r="DT13" s="1843" t="s">
        <v>2242</v>
      </c>
      <c r="DU13" s="1843" t="s">
        <v>2243</v>
      </c>
      <c r="DV13" s="2791" t="s">
        <v>2238</v>
      </c>
      <c r="DW13" s="1843" t="s">
        <v>1684</v>
      </c>
      <c r="DX13" s="2652"/>
      <c r="DY13" s="2653"/>
    </row>
    <row r="14" spans="1:130" s="512" customFormat="1" ht="15" customHeight="1">
      <c r="A14" s="2681"/>
      <c r="B14" s="2681"/>
      <c r="C14" s="2682"/>
      <c r="D14" s="2791"/>
      <c r="E14" s="2791"/>
      <c r="F14" s="1842"/>
      <c r="G14" s="1842"/>
      <c r="H14" s="1842"/>
      <c r="I14" s="1845"/>
      <c r="J14" s="1840"/>
      <c r="K14" s="1845"/>
      <c r="L14" s="1845"/>
      <c r="M14" s="1843"/>
      <c r="N14" s="1848"/>
      <c r="O14" s="1843"/>
      <c r="P14" s="2791"/>
      <c r="Q14" s="2793"/>
      <c r="R14" s="1842"/>
      <c r="S14" s="1843"/>
      <c r="T14" s="2652"/>
      <c r="U14" s="2653"/>
      <c r="V14" s="2681"/>
      <c r="W14" s="2681"/>
      <c r="X14" s="2682"/>
      <c r="Y14" s="1842"/>
      <c r="Z14" s="1845"/>
      <c r="AA14" s="1845"/>
      <c r="AB14" s="1845"/>
      <c r="AC14" s="1845"/>
      <c r="AD14" s="1843"/>
      <c r="AE14" s="1843"/>
      <c r="AF14" s="1843"/>
      <c r="AG14" s="2791"/>
      <c r="AH14" s="2793"/>
      <c r="AI14" s="1842"/>
      <c r="AJ14" s="1843"/>
      <c r="AK14" s="1845"/>
      <c r="AL14" s="1845"/>
      <c r="AM14" s="1843"/>
      <c r="AN14" s="2791"/>
      <c r="AO14" s="2652"/>
      <c r="AP14" s="2653"/>
      <c r="AQ14" s="2681"/>
      <c r="AR14" s="2681"/>
      <c r="AS14" s="2682"/>
      <c r="AT14" s="1840"/>
      <c r="AU14" s="1843"/>
      <c r="AV14" s="2791"/>
      <c r="AW14" s="2791"/>
      <c r="AX14" s="1842"/>
      <c r="AY14" s="1843"/>
      <c r="AZ14" s="1845"/>
      <c r="BA14" s="1845"/>
      <c r="BB14" s="1845"/>
      <c r="BC14" s="1842"/>
      <c r="BD14" s="2791"/>
      <c r="BE14" s="1843"/>
      <c r="BF14" s="1843"/>
      <c r="BG14" s="1843"/>
      <c r="BH14" s="1845"/>
      <c r="BI14" s="1843"/>
      <c r="BJ14" s="2652"/>
      <c r="BK14" s="2653"/>
      <c r="BL14" s="2681"/>
      <c r="BM14" s="2681"/>
      <c r="BN14" s="2682"/>
      <c r="BO14" s="2791"/>
      <c r="BP14" s="2791"/>
      <c r="BQ14" s="1842"/>
      <c r="BR14" s="1842"/>
      <c r="BS14" s="1842"/>
      <c r="BT14" s="1845"/>
      <c r="BU14" s="1845"/>
      <c r="BV14" s="1845"/>
      <c r="BW14" s="1845"/>
      <c r="BX14" s="1842"/>
      <c r="BY14" s="1843"/>
      <c r="BZ14" s="1843"/>
      <c r="CA14" s="1843"/>
      <c r="CB14" s="2792"/>
      <c r="CC14" s="2365"/>
      <c r="CD14" s="2792"/>
      <c r="CE14" s="1842"/>
      <c r="CF14" s="2652"/>
      <c r="CG14" s="2653"/>
      <c r="CH14" s="2681"/>
      <c r="CI14" s="2681"/>
      <c r="CJ14" s="2682"/>
      <c r="CK14" s="1843"/>
      <c r="CL14" s="1845"/>
      <c r="CM14" s="1843"/>
      <c r="CN14" s="2792"/>
      <c r="CO14" s="2792"/>
      <c r="CP14" s="1842"/>
      <c r="CQ14" s="1842"/>
      <c r="CR14" s="1843"/>
      <c r="CS14" s="1845"/>
      <c r="CT14" s="1845"/>
      <c r="CU14" s="1845"/>
      <c r="CV14" s="1845"/>
      <c r="CW14" s="1842"/>
      <c r="CX14" s="1843"/>
      <c r="CY14" s="2081"/>
      <c r="CZ14" s="2792"/>
      <c r="DA14" s="2365"/>
      <c r="DB14" s="2652"/>
      <c r="DC14" s="2653"/>
      <c r="DD14" s="2681"/>
      <c r="DE14" s="2681"/>
      <c r="DF14" s="2682"/>
      <c r="DG14" s="1843" t="s">
        <v>2250</v>
      </c>
      <c r="DH14" s="1843"/>
      <c r="DI14" s="1843"/>
      <c r="DJ14" s="1840"/>
      <c r="DK14" s="1843"/>
      <c r="DL14" s="2792"/>
      <c r="DM14" s="2792"/>
      <c r="DN14" s="1843"/>
      <c r="DO14" s="1843"/>
      <c r="DP14" s="1845"/>
      <c r="DQ14" s="1845"/>
      <c r="DR14" s="1845"/>
      <c r="DS14" s="1845"/>
      <c r="DT14" s="1842"/>
      <c r="DU14" s="1843"/>
      <c r="DV14" s="2792"/>
      <c r="DW14" s="2365"/>
      <c r="DX14" s="2652"/>
      <c r="DY14" s="2653"/>
    </row>
    <row r="15" spans="1:130" s="512" customFormat="1" ht="18" customHeight="1">
      <c r="A15" s="2683"/>
      <c r="B15" s="2683"/>
      <c r="C15" s="2684"/>
      <c r="D15" s="2146" t="s">
        <v>1681</v>
      </c>
      <c r="E15" s="2366" t="s">
        <v>1681</v>
      </c>
      <c r="F15" s="2366" t="s">
        <v>1681</v>
      </c>
      <c r="G15" s="1837" t="s">
        <v>1681</v>
      </c>
      <c r="H15" s="2366" t="s">
        <v>1681</v>
      </c>
      <c r="I15" s="1837" t="s">
        <v>1681</v>
      </c>
      <c r="J15" s="2366" t="s">
        <v>1681</v>
      </c>
      <c r="K15" s="1852" t="s">
        <v>1681</v>
      </c>
      <c r="L15" s="1837" t="s">
        <v>1681</v>
      </c>
      <c r="M15" s="1837" t="s">
        <v>2098</v>
      </c>
      <c r="N15" s="2146" t="s">
        <v>2098</v>
      </c>
      <c r="O15" s="1837" t="s">
        <v>1681</v>
      </c>
      <c r="P15" s="1852" t="s">
        <v>1681</v>
      </c>
      <c r="Q15" s="1852" t="s">
        <v>324</v>
      </c>
      <c r="R15" s="1853" t="s">
        <v>2251</v>
      </c>
      <c r="S15" s="2367" t="s">
        <v>324</v>
      </c>
      <c r="T15" s="2654"/>
      <c r="U15" s="2655"/>
      <c r="V15" s="2683"/>
      <c r="W15" s="2683"/>
      <c r="X15" s="2684"/>
      <c r="Y15" s="1851" t="s">
        <v>1681</v>
      </c>
      <c r="Z15" s="1852" t="s">
        <v>1681</v>
      </c>
      <c r="AA15" s="1852" t="s">
        <v>1681</v>
      </c>
      <c r="AB15" s="2368" t="s">
        <v>1681</v>
      </c>
      <c r="AC15" s="2368" t="s">
        <v>1681</v>
      </c>
      <c r="AD15" s="1837" t="s">
        <v>2098</v>
      </c>
      <c r="AE15" s="1852" t="s">
        <v>2098</v>
      </c>
      <c r="AF15" s="2369" t="s">
        <v>1681</v>
      </c>
      <c r="AG15" s="1852" t="s">
        <v>1681</v>
      </c>
      <c r="AH15" s="1852" t="s">
        <v>324</v>
      </c>
      <c r="AI15" s="2370" t="s">
        <v>2251</v>
      </c>
      <c r="AJ15" s="1853" t="s">
        <v>2251</v>
      </c>
      <c r="AK15" s="2371" t="s">
        <v>311</v>
      </c>
      <c r="AL15" s="1852" t="s">
        <v>2252</v>
      </c>
      <c r="AM15" s="1837" t="s">
        <v>2098</v>
      </c>
      <c r="AN15" s="2146" t="s">
        <v>1681</v>
      </c>
      <c r="AO15" s="2654"/>
      <c r="AP15" s="2655"/>
      <c r="AQ15" s="2683"/>
      <c r="AR15" s="2683"/>
      <c r="AS15" s="2684"/>
      <c r="AT15" s="2366" t="s">
        <v>2252</v>
      </c>
      <c r="AU15" s="1837" t="s">
        <v>2098</v>
      </c>
      <c r="AV15" s="1852" t="s">
        <v>1681</v>
      </c>
      <c r="AW15" s="2372" t="s">
        <v>1681</v>
      </c>
      <c r="AX15" s="2373" t="s">
        <v>1681</v>
      </c>
      <c r="AY15" s="2374" t="s">
        <v>1681</v>
      </c>
      <c r="AZ15" s="1839" t="s">
        <v>1681</v>
      </c>
      <c r="BA15" s="2372" t="s">
        <v>1681</v>
      </c>
      <c r="BB15" s="1839" t="s">
        <v>1681</v>
      </c>
      <c r="BC15" s="1881" t="s">
        <v>2098</v>
      </c>
      <c r="BD15" s="2372" t="s">
        <v>1681</v>
      </c>
      <c r="BE15" s="1853" t="s">
        <v>324</v>
      </c>
      <c r="BF15" s="1853" t="s">
        <v>2251</v>
      </c>
      <c r="BG15" s="2370" t="s">
        <v>2251</v>
      </c>
      <c r="BH15" s="1852" t="s">
        <v>2252</v>
      </c>
      <c r="BI15" s="1837" t="s">
        <v>2098</v>
      </c>
      <c r="BJ15" s="2654"/>
      <c r="BK15" s="2655"/>
      <c r="BL15" s="2683"/>
      <c r="BM15" s="2683"/>
      <c r="BN15" s="2684"/>
      <c r="BO15" s="2146" t="s">
        <v>1681</v>
      </c>
      <c r="BP15" s="1852" t="s">
        <v>1681</v>
      </c>
      <c r="BQ15" s="2366" t="s">
        <v>1681</v>
      </c>
      <c r="BR15" s="1837" t="s">
        <v>1681</v>
      </c>
      <c r="BS15" s="2366" t="s">
        <v>1681</v>
      </c>
      <c r="BT15" s="1837" t="s">
        <v>1681</v>
      </c>
      <c r="BU15" s="1837" t="s">
        <v>1681</v>
      </c>
      <c r="BV15" s="1852" t="s">
        <v>345</v>
      </c>
      <c r="BW15" s="1837" t="s">
        <v>345</v>
      </c>
      <c r="BX15" s="2366" t="s">
        <v>2098</v>
      </c>
      <c r="BY15" s="1837" t="s">
        <v>2098</v>
      </c>
      <c r="BZ15" s="1852" t="s">
        <v>20</v>
      </c>
      <c r="CA15" s="1837" t="s">
        <v>1681</v>
      </c>
      <c r="CB15" s="1852" t="s">
        <v>1681</v>
      </c>
      <c r="CC15" s="1852" t="s">
        <v>324</v>
      </c>
      <c r="CD15" s="1852" t="s">
        <v>324</v>
      </c>
      <c r="CE15" s="2370" t="s">
        <v>2251</v>
      </c>
      <c r="CF15" s="2654"/>
      <c r="CG15" s="2655"/>
      <c r="CH15" s="2683"/>
      <c r="CI15" s="2683"/>
      <c r="CJ15" s="2684"/>
      <c r="CK15" s="1851" t="s">
        <v>2098</v>
      </c>
      <c r="CL15" s="1837" t="s">
        <v>2252</v>
      </c>
      <c r="CM15" s="1837" t="s">
        <v>2098</v>
      </c>
      <c r="CN15" s="2146" t="s">
        <v>1681</v>
      </c>
      <c r="CO15" s="1852" t="s">
        <v>1681</v>
      </c>
      <c r="CP15" s="2366" t="s">
        <v>1681</v>
      </c>
      <c r="CQ15" s="1837" t="s">
        <v>1681</v>
      </c>
      <c r="CR15" s="1852" t="s">
        <v>1681</v>
      </c>
      <c r="CS15" s="1837" t="s">
        <v>1681</v>
      </c>
      <c r="CT15" s="1852" t="s">
        <v>1681</v>
      </c>
      <c r="CU15" s="1837" t="s">
        <v>345</v>
      </c>
      <c r="CV15" s="1837" t="s">
        <v>345</v>
      </c>
      <c r="CW15" s="2366" t="s">
        <v>2098</v>
      </c>
      <c r="CX15" s="1837" t="s">
        <v>2098</v>
      </c>
      <c r="CY15" s="1837" t="s">
        <v>1681</v>
      </c>
      <c r="CZ15" s="1852" t="s">
        <v>1681</v>
      </c>
      <c r="DA15" s="1852" t="s">
        <v>324</v>
      </c>
      <c r="DB15" s="2654"/>
      <c r="DC15" s="2655"/>
      <c r="DD15" s="2683"/>
      <c r="DE15" s="2683"/>
      <c r="DF15" s="2684"/>
      <c r="DG15" s="1852" t="s">
        <v>2253</v>
      </c>
      <c r="DH15" s="1851" t="s">
        <v>2098</v>
      </c>
      <c r="DI15" s="1852" t="s">
        <v>2098</v>
      </c>
      <c r="DJ15" s="2146" t="s">
        <v>2252</v>
      </c>
      <c r="DK15" s="1837" t="s">
        <v>2098</v>
      </c>
      <c r="DL15" s="1852" t="s">
        <v>1681</v>
      </c>
      <c r="DM15" s="1852" t="s">
        <v>1681</v>
      </c>
      <c r="DN15" s="1852" t="s">
        <v>1681</v>
      </c>
      <c r="DO15" s="1852" t="s">
        <v>1681</v>
      </c>
      <c r="DP15" s="1837" t="s">
        <v>1681</v>
      </c>
      <c r="DQ15" s="1837" t="s">
        <v>1681</v>
      </c>
      <c r="DR15" s="1837" t="s">
        <v>345</v>
      </c>
      <c r="DS15" s="1837" t="s">
        <v>345</v>
      </c>
      <c r="DT15" s="2366" t="s">
        <v>2098</v>
      </c>
      <c r="DU15" s="1837" t="s">
        <v>1681</v>
      </c>
      <c r="DV15" s="1852" t="s">
        <v>1681</v>
      </c>
      <c r="DW15" s="1852" t="s">
        <v>324</v>
      </c>
      <c r="DX15" s="2654"/>
      <c r="DY15" s="2655"/>
    </row>
    <row r="16" spans="1:130" ht="16.5" customHeight="1">
      <c r="A16" s="2375">
        <v>41275</v>
      </c>
      <c r="B16" s="2376">
        <v>41275</v>
      </c>
      <c r="C16" s="2377">
        <v>41275</v>
      </c>
      <c r="D16" s="530">
        <v>7983170</v>
      </c>
      <c r="E16" s="530">
        <v>349411</v>
      </c>
      <c r="F16" s="530">
        <v>126</v>
      </c>
      <c r="G16" s="530">
        <v>9848</v>
      </c>
      <c r="H16" s="530">
        <v>3454</v>
      </c>
      <c r="I16" s="530">
        <v>254002</v>
      </c>
      <c r="J16" s="530">
        <v>6959</v>
      </c>
      <c r="K16" s="530">
        <v>247043</v>
      </c>
      <c r="L16" s="530">
        <v>11845</v>
      </c>
      <c r="M16" s="530">
        <v>15320</v>
      </c>
      <c r="N16" s="530">
        <v>20130</v>
      </c>
      <c r="O16" s="530">
        <v>13099</v>
      </c>
      <c r="P16" s="530">
        <v>79946</v>
      </c>
      <c r="Q16" s="530">
        <v>7231</v>
      </c>
      <c r="R16" s="530">
        <v>4677</v>
      </c>
      <c r="S16" s="530">
        <v>5807</v>
      </c>
      <c r="T16" s="1857">
        <v>41275</v>
      </c>
      <c r="U16" s="532">
        <v>41275</v>
      </c>
      <c r="V16" s="2375">
        <v>41275</v>
      </c>
      <c r="W16" s="2376">
        <v>41275</v>
      </c>
      <c r="X16" s="2377">
        <v>41275</v>
      </c>
      <c r="Y16" s="595">
        <v>1408</v>
      </c>
      <c r="Z16" s="530">
        <v>232952</v>
      </c>
      <c r="AA16" s="530">
        <v>350</v>
      </c>
      <c r="AB16" s="530">
        <v>232602</v>
      </c>
      <c r="AC16" s="530">
        <v>11845</v>
      </c>
      <c r="AD16" s="530">
        <v>95</v>
      </c>
      <c r="AE16" s="530">
        <v>16236</v>
      </c>
      <c r="AF16" s="530">
        <v>12770</v>
      </c>
      <c r="AG16" s="530">
        <v>14482</v>
      </c>
      <c r="AH16" s="530">
        <v>7231</v>
      </c>
      <c r="AI16" s="530">
        <v>651</v>
      </c>
      <c r="AJ16" s="530">
        <v>715</v>
      </c>
      <c r="AK16" s="530">
        <v>19538</v>
      </c>
      <c r="AL16" s="530">
        <v>7500578</v>
      </c>
      <c r="AM16" s="530">
        <v>21232076</v>
      </c>
      <c r="AN16" s="530">
        <v>3717224</v>
      </c>
      <c r="AO16" s="1857">
        <v>41275</v>
      </c>
      <c r="AP16" s="532">
        <v>41275</v>
      </c>
      <c r="AQ16" s="2375">
        <v>41275</v>
      </c>
      <c r="AR16" s="2376">
        <v>41275</v>
      </c>
      <c r="AS16" s="2377">
        <v>41275</v>
      </c>
      <c r="AT16" s="595">
        <v>5771433</v>
      </c>
      <c r="AU16" s="530">
        <v>16068799</v>
      </c>
      <c r="AV16" s="530">
        <v>37088</v>
      </c>
      <c r="AW16" s="530">
        <v>4287</v>
      </c>
      <c r="AX16" s="530">
        <v>1152</v>
      </c>
      <c r="AY16" s="530">
        <v>92</v>
      </c>
      <c r="AZ16" s="530">
        <v>2743</v>
      </c>
      <c r="BA16" s="530">
        <v>15</v>
      </c>
      <c r="BB16" s="530">
        <v>2728</v>
      </c>
      <c r="BC16" s="530">
        <v>104</v>
      </c>
      <c r="BD16" s="530">
        <v>565</v>
      </c>
      <c r="BE16" s="530" t="s">
        <v>21</v>
      </c>
      <c r="BF16" s="530">
        <v>496</v>
      </c>
      <c r="BG16" s="530">
        <v>532</v>
      </c>
      <c r="BH16" s="530">
        <v>171814</v>
      </c>
      <c r="BI16" s="533">
        <v>235132</v>
      </c>
      <c r="BJ16" s="1857">
        <v>41275</v>
      </c>
      <c r="BK16" s="532">
        <v>41275</v>
      </c>
      <c r="BL16" s="2375">
        <v>41275</v>
      </c>
      <c r="BM16" s="2376">
        <v>41275</v>
      </c>
      <c r="BN16" s="2377">
        <v>41275</v>
      </c>
      <c r="BO16" s="530">
        <v>11493548</v>
      </c>
      <c r="BP16" s="530">
        <v>1240012</v>
      </c>
      <c r="BQ16" s="530">
        <v>126</v>
      </c>
      <c r="BR16" s="530">
        <v>12264</v>
      </c>
      <c r="BS16" s="530">
        <v>3634</v>
      </c>
      <c r="BT16" s="530">
        <v>993111</v>
      </c>
      <c r="BU16" s="530">
        <v>104718</v>
      </c>
      <c r="BV16" s="530">
        <v>888393</v>
      </c>
      <c r="BW16" s="530">
        <v>24044</v>
      </c>
      <c r="BX16" s="530">
        <v>24609</v>
      </c>
      <c r="BY16" s="530">
        <v>103079</v>
      </c>
      <c r="BZ16" s="530" t="s">
        <v>21</v>
      </c>
      <c r="CA16" s="530">
        <v>18389</v>
      </c>
      <c r="CB16" s="530">
        <v>9603450</v>
      </c>
      <c r="CC16" s="530">
        <v>5133762</v>
      </c>
      <c r="CD16" s="530">
        <v>7231</v>
      </c>
      <c r="CE16" s="530">
        <v>44639</v>
      </c>
      <c r="CF16" s="1857">
        <v>41275</v>
      </c>
      <c r="CG16" s="532">
        <v>41275</v>
      </c>
      <c r="CH16" s="2375">
        <v>41275</v>
      </c>
      <c r="CI16" s="2376">
        <v>41275</v>
      </c>
      <c r="CJ16" s="2377">
        <v>41275</v>
      </c>
      <c r="CK16" s="530">
        <v>383444</v>
      </c>
      <c r="CL16" s="530">
        <v>6461814</v>
      </c>
      <c r="CM16" s="530">
        <v>301411</v>
      </c>
      <c r="CN16" s="530">
        <v>3638142</v>
      </c>
      <c r="CO16" s="530">
        <v>483961</v>
      </c>
      <c r="CP16" s="530">
        <v>12</v>
      </c>
      <c r="CQ16" s="530">
        <v>507</v>
      </c>
      <c r="CR16" s="530">
        <v>1428</v>
      </c>
      <c r="CS16" s="530">
        <v>373448</v>
      </c>
      <c r="CT16" s="530">
        <v>6674</v>
      </c>
      <c r="CU16" s="530">
        <v>366774</v>
      </c>
      <c r="CV16" s="530">
        <v>14940</v>
      </c>
      <c r="CW16" s="530">
        <v>95</v>
      </c>
      <c r="CX16" s="530">
        <v>60535</v>
      </c>
      <c r="CY16" s="530">
        <v>14597</v>
      </c>
      <c r="CZ16" s="530">
        <v>3055032</v>
      </c>
      <c r="DA16" s="530">
        <v>1630470</v>
      </c>
      <c r="DB16" s="1857">
        <v>41275</v>
      </c>
      <c r="DC16" s="532">
        <v>41275</v>
      </c>
      <c r="DD16" s="2375">
        <v>41275</v>
      </c>
      <c r="DE16" s="2376">
        <v>41275</v>
      </c>
      <c r="DF16" s="2377">
        <v>41275</v>
      </c>
      <c r="DG16" s="530">
        <v>96325</v>
      </c>
      <c r="DH16" s="530">
        <v>39258</v>
      </c>
      <c r="DI16" s="530">
        <v>197552</v>
      </c>
      <c r="DJ16" s="530">
        <v>3447580</v>
      </c>
      <c r="DK16" s="530">
        <v>90850</v>
      </c>
      <c r="DL16" s="530">
        <v>2188764</v>
      </c>
      <c r="DM16" s="530">
        <v>261393</v>
      </c>
      <c r="DN16" s="530">
        <v>1800</v>
      </c>
      <c r="DO16" s="530">
        <v>718</v>
      </c>
      <c r="DP16" s="530">
        <v>236276</v>
      </c>
      <c r="DQ16" s="530">
        <v>33304</v>
      </c>
      <c r="DR16" s="530">
        <v>202972</v>
      </c>
      <c r="DS16" s="530">
        <v>4462</v>
      </c>
      <c r="DT16" s="530">
        <v>295</v>
      </c>
      <c r="DU16" s="530">
        <v>352</v>
      </c>
      <c r="DV16" s="530">
        <v>1731572</v>
      </c>
      <c r="DW16" s="530">
        <v>906236</v>
      </c>
      <c r="DX16" s="1857">
        <v>41275</v>
      </c>
      <c r="DY16" s="532">
        <v>41275</v>
      </c>
    </row>
    <row r="17" spans="1:129" ht="14.25" customHeight="1">
      <c r="A17" s="1858"/>
      <c r="B17" s="534">
        <v>41640</v>
      </c>
      <c r="C17" s="1859"/>
      <c r="D17" s="535">
        <v>8040651</v>
      </c>
      <c r="E17" s="535">
        <v>358476</v>
      </c>
      <c r="F17" s="535">
        <v>119</v>
      </c>
      <c r="G17" s="535">
        <v>9709</v>
      </c>
      <c r="H17" s="535">
        <v>3226</v>
      </c>
      <c r="I17" s="535">
        <v>248436</v>
      </c>
      <c r="J17" s="535">
        <v>6849</v>
      </c>
      <c r="K17" s="535">
        <v>241587</v>
      </c>
      <c r="L17" s="535">
        <v>16609</v>
      </c>
      <c r="M17" s="535">
        <v>15673</v>
      </c>
      <c r="N17" s="535">
        <v>23857</v>
      </c>
      <c r="O17" s="535">
        <v>19782</v>
      </c>
      <c r="P17" s="535">
        <v>86216</v>
      </c>
      <c r="Q17" s="535">
        <v>7174</v>
      </c>
      <c r="R17" s="535">
        <v>5300</v>
      </c>
      <c r="S17" s="535">
        <v>6135</v>
      </c>
      <c r="T17" s="1857">
        <v>41640</v>
      </c>
      <c r="U17" s="532">
        <v>41640</v>
      </c>
      <c r="V17" s="1858"/>
      <c r="W17" s="534">
        <v>41640</v>
      </c>
      <c r="X17" s="1859"/>
      <c r="Y17" s="536">
        <v>1332</v>
      </c>
      <c r="Z17" s="535">
        <v>226640</v>
      </c>
      <c r="AA17" s="535">
        <v>300</v>
      </c>
      <c r="AB17" s="535">
        <v>226340</v>
      </c>
      <c r="AC17" s="535">
        <v>16609</v>
      </c>
      <c r="AD17" s="535">
        <v>106</v>
      </c>
      <c r="AE17" s="535">
        <v>19965</v>
      </c>
      <c r="AF17" s="535">
        <v>19673</v>
      </c>
      <c r="AG17" s="535">
        <v>14169</v>
      </c>
      <c r="AH17" s="535">
        <v>7174</v>
      </c>
      <c r="AI17" s="535" t="s">
        <v>21</v>
      </c>
      <c r="AJ17" s="535" t="s">
        <v>21</v>
      </c>
      <c r="AK17" s="535">
        <v>20700</v>
      </c>
      <c r="AL17" s="535">
        <v>7523872</v>
      </c>
      <c r="AM17" s="535">
        <v>22105925</v>
      </c>
      <c r="AN17" s="535">
        <v>3671857</v>
      </c>
      <c r="AO17" s="1857">
        <v>41640</v>
      </c>
      <c r="AP17" s="532">
        <v>41640</v>
      </c>
      <c r="AQ17" s="1858"/>
      <c r="AR17" s="534">
        <v>41640</v>
      </c>
      <c r="AS17" s="1859"/>
      <c r="AT17" s="536">
        <v>5906505</v>
      </c>
      <c r="AU17" s="535">
        <v>16310375</v>
      </c>
      <c r="AV17" s="535">
        <v>36558</v>
      </c>
      <c r="AW17" s="535">
        <v>4899</v>
      </c>
      <c r="AX17" s="535">
        <v>1249</v>
      </c>
      <c r="AY17" s="535">
        <v>80</v>
      </c>
      <c r="AZ17" s="535">
        <v>3230</v>
      </c>
      <c r="BA17" s="535">
        <v>19</v>
      </c>
      <c r="BB17" s="535">
        <v>3211</v>
      </c>
      <c r="BC17" s="535">
        <v>107</v>
      </c>
      <c r="BD17" s="535">
        <v>530</v>
      </c>
      <c r="BE17" s="535" t="s">
        <v>21</v>
      </c>
      <c r="BF17" s="535">
        <v>462</v>
      </c>
      <c r="BG17" s="535">
        <v>499</v>
      </c>
      <c r="BH17" s="535">
        <v>165332</v>
      </c>
      <c r="BI17" s="596">
        <v>227860</v>
      </c>
      <c r="BJ17" s="1857">
        <v>41640</v>
      </c>
      <c r="BK17" s="532">
        <v>41640</v>
      </c>
      <c r="BL17" s="1858"/>
      <c r="BM17" s="534">
        <v>41640</v>
      </c>
      <c r="BN17" s="1859"/>
      <c r="BO17" s="535">
        <v>11594560</v>
      </c>
      <c r="BP17" s="535">
        <v>1093726</v>
      </c>
      <c r="BQ17" s="535">
        <v>119</v>
      </c>
      <c r="BR17" s="535">
        <v>11276</v>
      </c>
      <c r="BS17" s="535">
        <v>3386</v>
      </c>
      <c r="BT17" s="535">
        <v>845985</v>
      </c>
      <c r="BU17" s="535">
        <v>96707</v>
      </c>
      <c r="BV17" s="535">
        <v>749278</v>
      </c>
      <c r="BW17" s="535">
        <v>29700</v>
      </c>
      <c r="BX17" s="535">
        <v>23904</v>
      </c>
      <c r="BY17" s="535">
        <v>106928</v>
      </c>
      <c r="BZ17" s="535" t="s">
        <v>21</v>
      </c>
      <c r="CA17" s="535">
        <v>23624</v>
      </c>
      <c r="CB17" s="535">
        <v>9878479</v>
      </c>
      <c r="CC17" s="535">
        <v>5142992</v>
      </c>
      <c r="CD17" s="535">
        <v>7174</v>
      </c>
      <c r="CE17" s="535">
        <v>74984</v>
      </c>
      <c r="CF17" s="1857">
        <v>41640</v>
      </c>
      <c r="CG17" s="532">
        <v>41640</v>
      </c>
      <c r="CH17" s="1858"/>
      <c r="CI17" s="534">
        <v>41640</v>
      </c>
      <c r="CJ17" s="1859"/>
      <c r="CK17" s="535">
        <v>383067</v>
      </c>
      <c r="CL17" s="535">
        <v>6154041</v>
      </c>
      <c r="CM17" s="535">
        <v>351886</v>
      </c>
      <c r="CN17" s="535">
        <v>3737548</v>
      </c>
      <c r="CO17" s="535">
        <v>454865</v>
      </c>
      <c r="CP17" s="535">
        <v>12</v>
      </c>
      <c r="CQ17" s="535">
        <v>594</v>
      </c>
      <c r="CR17" s="535">
        <v>1353</v>
      </c>
      <c r="CS17" s="535">
        <v>331404</v>
      </c>
      <c r="CT17" s="535">
        <v>5471</v>
      </c>
      <c r="CU17" s="535">
        <v>325933</v>
      </c>
      <c r="CV17" s="535">
        <v>21524</v>
      </c>
      <c r="CW17" s="535">
        <v>106</v>
      </c>
      <c r="CX17" s="535">
        <v>63905</v>
      </c>
      <c r="CY17" s="535">
        <v>20933</v>
      </c>
      <c r="CZ17" s="535">
        <v>3194384</v>
      </c>
      <c r="DA17" s="535">
        <v>1636697</v>
      </c>
      <c r="DB17" s="1857">
        <v>41640</v>
      </c>
      <c r="DC17" s="532">
        <v>41640</v>
      </c>
      <c r="DD17" s="1858"/>
      <c r="DE17" s="534">
        <v>41640</v>
      </c>
      <c r="DF17" s="1859"/>
      <c r="DG17" s="535">
        <v>100599</v>
      </c>
      <c r="DH17" s="535">
        <v>39451</v>
      </c>
      <c r="DI17" s="535">
        <v>191194</v>
      </c>
      <c r="DJ17" s="535">
        <v>3237668</v>
      </c>
      <c r="DK17" s="535">
        <v>202405</v>
      </c>
      <c r="DL17" s="535">
        <v>2215237</v>
      </c>
      <c r="DM17" s="535">
        <v>221688</v>
      </c>
      <c r="DN17" s="535">
        <v>1100</v>
      </c>
      <c r="DO17" s="535">
        <v>726</v>
      </c>
      <c r="DP17" s="535">
        <v>203512</v>
      </c>
      <c r="DQ17" s="535">
        <v>27295</v>
      </c>
      <c r="DR17" s="535">
        <v>176217</v>
      </c>
      <c r="DS17" s="535">
        <v>688</v>
      </c>
      <c r="DT17" s="535">
        <v>295</v>
      </c>
      <c r="DU17" s="535">
        <v>425</v>
      </c>
      <c r="DV17" s="535">
        <v>1800224</v>
      </c>
      <c r="DW17" s="535">
        <v>943449</v>
      </c>
      <c r="DX17" s="1857">
        <v>41640</v>
      </c>
      <c r="DY17" s="532">
        <v>41640</v>
      </c>
    </row>
    <row r="18" spans="1:129" ht="14.25" customHeight="1">
      <c r="A18" s="1858"/>
      <c r="B18" s="534">
        <v>42005</v>
      </c>
      <c r="C18" s="1859"/>
      <c r="D18" s="535">
        <v>7878808</v>
      </c>
      <c r="E18" s="535">
        <v>348820</v>
      </c>
      <c r="F18" s="535">
        <v>114</v>
      </c>
      <c r="G18" s="535">
        <v>7506</v>
      </c>
      <c r="H18" s="535">
        <v>3272</v>
      </c>
      <c r="I18" s="535">
        <v>241830</v>
      </c>
      <c r="J18" s="535">
        <v>7066</v>
      </c>
      <c r="K18" s="535">
        <v>234764</v>
      </c>
      <c r="L18" s="535">
        <v>14335</v>
      </c>
      <c r="M18" s="535">
        <v>14887</v>
      </c>
      <c r="N18" s="535">
        <v>23428</v>
      </c>
      <c r="O18" s="535">
        <v>23042</v>
      </c>
      <c r="P18" s="535">
        <v>76911</v>
      </c>
      <c r="Q18" s="535">
        <v>5527</v>
      </c>
      <c r="R18" s="535">
        <v>4904</v>
      </c>
      <c r="S18" s="535">
        <v>6085</v>
      </c>
      <c r="T18" s="1857">
        <v>42005</v>
      </c>
      <c r="U18" s="532">
        <v>42005</v>
      </c>
      <c r="V18" s="1858"/>
      <c r="W18" s="534">
        <v>42005</v>
      </c>
      <c r="X18" s="1859"/>
      <c r="Y18" s="536">
        <v>1424</v>
      </c>
      <c r="Z18" s="535">
        <v>219977</v>
      </c>
      <c r="AA18" s="535">
        <v>158</v>
      </c>
      <c r="AB18" s="535">
        <v>219819</v>
      </c>
      <c r="AC18" s="535">
        <v>14335</v>
      </c>
      <c r="AD18" s="535">
        <v>130</v>
      </c>
      <c r="AE18" s="535">
        <v>19580</v>
      </c>
      <c r="AF18" s="535">
        <v>22964</v>
      </c>
      <c r="AG18" s="535">
        <v>12196</v>
      </c>
      <c r="AH18" s="535">
        <v>5527</v>
      </c>
      <c r="AI18" s="535" t="s">
        <v>21</v>
      </c>
      <c r="AJ18" s="535" t="s">
        <v>21</v>
      </c>
      <c r="AK18" s="535">
        <v>18986</v>
      </c>
      <c r="AL18" s="535">
        <v>7272273</v>
      </c>
      <c r="AM18" s="535">
        <v>21697703</v>
      </c>
      <c r="AN18" s="535">
        <v>3584848</v>
      </c>
      <c r="AO18" s="1857">
        <v>42005</v>
      </c>
      <c r="AP18" s="532">
        <v>42005</v>
      </c>
      <c r="AQ18" s="1858"/>
      <c r="AR18" s="534">
        <v>42005</v>
      </c>
      <c r="AS18" s="1859"/>
      <c r="AT18" s="536">
        <v>5911637</v>
      </c>
      <c r="AU18" s="535">
        <v>16171744</v>
      </c>
      <c r="AV18" s="535">
        <v>35134</v>
      </c>
      <c r="AW18" s="535">
        <v>4746</v>
      </c>
      <c r="AX18" s="535">
        <v>677</v>
      </c>
      <c r="AY18" s="535">
        <v>79</v>
      </c>
      <c r="AZ18" s="535">
        <v>3592</v>
      </c>
      <c r="BA18" s="535">
        <v>18</v>
      </c>
      <c r="BB18" s="535">
        <v>3574</v>
      </c>
      <c r="BC18" s="535">
        <v>106</v>
      </c>
      <c r="BD18" s="535">
        <v>650</v>
      </c>
      <c r="BE18" s="535" t="s">
        <v>21</v>
      </c>
      <c r="BF18" s="535">
        <v>565</v>
      </c>
      <c r="BG18" s="535">
        <v>612</v>
      </c>
      <c r="BH18" s="535">
        <v>157631</v>
      </c>
      <c r="BI18" s="596">
        <v>218096</v>
      </c>
      <c r="BJ18" s="1857">
        <v>42005</v>
      </c>
      <c r="BK18" s="532">
        <v>42005</v>
      </c>
      <c r="BL18" s="1858"/>
      <c r="BM18" s="534">
        <v>42005</v>
      </c>
      <c r="BN18" s="1859"/>
      <c r="BO18" s="535">
        <v>11424253</v>
      </c>
      <c r="BP18" s="535">
        <v>966661</v>
      </c>
      <c r="BQ18" s="535">
        <v>114</v>
      </c>
      <c r="BR18" s="535">
        <v>9238</v>
      </c>
      <c r="BS18" s="535">
        <v>3385</v>
      </c>
      <c r="BT18" s="535">
        <v>728945</v>
      </c>
      <c r="BU18" s="535">
        <v>97113</v>
      </c>
      <c r="BV18" s="535">
        <v>631832</v>
      </c>
      <c r="BW18" s="535">
        <v>30211</v>
      </c>
      <c r="BX18" s="535">
        <v>23065</v>
      </c>
      <c r="BY18" s="535">
        <v>103894</v>
      </c>
      <c r="BZ18" s="535" t="s">
        <v>21</v>
      </c>
      <c r="CA18" s="535">
        <v>27969</v>
      </c>
      <c r="CB18" s="535">
        <v>9881208</v>
      </c>
      <c r="CC18" s="535">
        <v>5253172</v>
      </c>
      <c r="CD18" s="535">
        <v>5527</v>
      </c>
      <c r="CE18" s="535">
        <v>80721</v>
      </c>
      <c r="CF18" s="1857">
        <v>42005</v>
      </c>
      <c r="CG18" s="532">
        <v>42005</v>
      </c>
      <c r="CH18" s="1858"/>
      <c r="CI18" s="534">
        <v>42005</v>
      </c>
      <c r="CJ18" s="1859"/>
      <c r="CK18" s="535">
        <v>437094</v>
      </c>
      <c r="CL18" s="535">
        <v>5711850</v>
      </c>
      <c r="CM18" s="535">
        <v>283713</v>
      </c>
      <c r="CN18" s="535">
        <v>3636513</v>
      </c>
      <c r="CO18" s="535">
        <v>430513</v>
      </c>
      <c r="CP18" s="535">
        <v>13</v>
      </c>
      <c r="CQ18" s="535">
        <v>540</v>
      </c>
      <c r="CR18" s="535">
        <v>1437</v>
      </c>
      <c r="CS18" s="535">
        <v>306341</v>
      </c>
      <c r="CT18" s="535">
        <v>4874</v>
      </c>
      <c r="CU18" s="535">
        <v>301467</v>
      </c>
      <c r="CV18" s="535">
        <v>20580</v>
      </c>
      <c r="CW18" s="535">
        <v>130</v>
      </c>
      <c r="CX18" s="535">
        <v>62930</v>
      </c>
      <c r="CY18" s="535">
        <v>25220</v>
      </c>
      <c r="CZ18" s="535">
        <v>3124398</v>
      </c>
      <c r="DA18" s="535">
        <v>1611841</v>
      </c>
      <c r="DB18" s="1857">
        <v>42005</v>
      </c>
      <c r="DC18" s="532">
        <v>42005</v>
      </c>
      <c r="DD18" s="1858"/>
      <c r="DE18" s="534">
        <v>42005</v>
      </c>
      <c r="DF18" s="1859"/>
      <c r="DG18" s="535">
        <v>100326</v>
      </c>
      <c r="DH18" s="535">
        <v>36569</v>
      </c>
      <c r="DI18" s="535">
        <v>186157</v>
      </c>
      <c r="DJ18" s="535">
        <v>3088350</v>
      </c>
      <c r="DK18" s="535">
        <v>230036</v>
      </c>
      <c r="DL18" s="535">
        <v>2238893</v>
      </c>
      <c r="DM18" s="535">
        <v>163501</v>
      </c>
      <c r="DN18" s="535">
        <v>1242</v>
      </c>
      <c r="DO18" s="535">
        <v>657</v>
      </c>
      <c r="DP18" s="535">
        <v>150586</v>
      </c>
      <c r="DQ18" s="535">
        <v>29758</v>
      </c>
      <c r="DR18" s="535">
        <v>120829</v>
      </c>
      <c r="DS18" s="535" t="s">
        <v>21</v>
      </c>
      <c r="DT18" s="535">
        <v>266</v>
      </c>
      <c r="DU18" s="535">
        <v>432</v>
      </c>
      <c r="DV18" s="535">
        <v>1909238</v>
      </c>
      <c r="DW18" s="535">
        <v>1034036</v>
      </c>
      <c r="DX18" s="1857">
        <v>42005</v>
      </c>
      <c r="DY18" s="532">
        <v>42005</v>
      </c>
    </row>
    <row r="19" spans="1:129" ht="14.25" customHeight="1">
      <c r="A19" s="1858"/>
      <c r="B19" s="534">
        <v>42370</v>
      </c>
      <c r="C19" s="1859"/>
      <c r="D19" s="535">
        <v>7848735</v>
      </c>
      <c r="E19" s="535">
        <v>342452</v>
      </c>
      <c r="F19" s="535">
        <v>104</v>
      </c>
      <c r="G19" s="535">
        <v>6822</v>
      </c>
      <c r="H19" s="535">
        <v>3461</v>
      </c>
      <c r="I19" s="535">
        <v>241523</v>
      </c>
      <c r="J19" s="535">
        <v>6828</v>
      </c>
      <c r="K19" s="535">
        <v>234695</v>
      </c>
      <c r="L19" s="535">
        <v>12467</v>
      </c>
      <c r="M19" s="535">
        <v>14083</v>
      </c>
      <c r="N19" s="535">
        <v>24710</v>
      </c>
      <c r="O19" s="535">
        <v>19681</v>
      </c>
      <c r="P19" s="535">
        <v>77383</v>
      </c>
      <c r="Q19" s="535">
        <v>4247</v>
      </c>
      <c r="R19" s="535">
        <v>4418</v>
      </c>
      <c r="S19" s="535">
        <v>5878</v>
      </c>
      <c r="T19" s="1857">
        <v>42370</v>
      </c>
      <c r="U19" s="532">
        <v>42370</v>
      </c>
      <c r="V19" s="1858"/>
      <c r="W19" s="534">
        <v>42370</v>
      </c>
      <c r="X19" s="1859"/>
      <c r="Y19" s="536">
        <v>1580</v>
      </c>
      <c r="Z19" s="535">
        <v>220165</v>
      </c>
      <c r="AA19" s="535">
        <v>216</v>
      </c>
      <c r="AB19" s="535">
        <v>219949</v>
      </c>
      <c r="AC19" s="535">
        <v>12467</v>
      </c>
      <c r="AD19" s="535">
        <v>127</v>
      </c>
      <c r="AE19" s="535">
        <v>20952</v>
      </c>
      <c r="AF19" s="535">
        <v>19396</v>
      </c>
      <c r="AG19" s="535">
        <v>10183</v>
      </c>
      <c r="AH19" s="535">
        <v>4247</v>
      </c>
      <c r="AI19" s="535" t="s">
        <v>21</v>
      </c>
      <c r="AJ19" s="535" t="s">
        <v>21</v>
      </c>
      <c r="AK19" s="535">
        <v>16517</v>
      </c>
      <c r="AL19" s="535">
        <v>7248551</v>
      </c>
      <c r="AM19" s="535">
        <v>21926702</v>
      </c>
      <c r="AN19" s="535">
        <v>3568961</v>
      </c>
      <c r="AO19" s="1857">
        <v>42370</v>
      </c>
      <c r="AP19" s="532">
        <v>42370</v>
      </c>
      <c r="AQ19" s="1858"/>
      <c r="AR19" s="534">
        <v>42370</v>
      </c>
      <c r="AS19" s="1859"/>
      <c r="AT19" s="536">
        <v>5924961</v>
      </c>
      <c r="AU19" s="535">
        <v>15867216</v>
      </c>
      <c r="AV19" s="535">
        <v>34128</v>
      </c>
      <c r="AW19" s="535">
        <v>5707</v>
      </c>
      <c r="AX19" s="535">
        <v>380</v>
      </c>
      <c r="AY19" s="535">
        <v>76</v>
      </c>
      <c r="AZ19" s="535">
        <v>4754</v>
      </c>
      <c r="BA19" s="535">
        <v>19</v>
      </c>
      <c r="BB19" s="535">
        <v>4735</v>
      </c>
      <c r="BC19" s="535">
        <v>97</v>
      </c>
      <c r="BD19" s="535">
        <v>787</v>
      </c>
      <c r="BE19" s="535" t="s">
        <v>21</v>
      </c>
      <c r="BF19" s="535">
        <v>683</v>
      </c>
      <c r="BG19" s="535">
        <v>741</v>
      </c>
      <c r="BH19" s="535">
        <v>144056</v>
      </c>
      <c r="BI19" s="596">
        <v>205920</v>
      </c>
      <c r="BJ19" s="1857">
        <v>42370</v>
      </c>
      <c r="BK19" s="532">
        <v>42370</v>
      </c>
      <c r="BL19" s="1858"/>
      <c r="BM19" s="534">
        <v>42370</v>
      </c>
      <c r="BN19" s="1859"/>
      <c r="BO19" s="535">
        <v>11431132</v>
      </c>
      <c r="BP19" s="535">
        <v>1094488</v>
      </c>
      <c r="BQ19" s="535">
        <v>104</v>
      </c>
      <c r="BR19" s="535">
        <v>8462</v>
      </c>
      <c r="BS19" s="535">
        <v>3757</v>
      </c>
      <c r="BT19" s="535">
        <v>837383</v>
      </c>
      <c r="BU19" s="535">
        <v>82651</v>
      </c>
      <c r="BV19" s="535">
        <v>754732</v>
      </c>
      <c r="BW19" s="535">
        <v>34510</v>
      </c>
      <c r="BX19" s="535">
        <v>29218</v>
      </c>
      <c r="BY19" s="535">
        <v>105681</v>
      </c>
      <c r="BZ19" s="535" t="s">
        <v>21</v>
      </c>
      <c r="CA19" s="535">
        <v>23779</v>
      </c>
      <c r="CB19" s="535">
        <v>9804262</v>
      </c>
      <c r="CC19" s="535">
        <v>5197006</v>
      </c>
      <c r="CD19" s="535">
        <v>4247</v>
      </c>
      <c r="CE19" s="535">
        <v>85200</v>
      </c>
      <c r="CF19" s="1857">
        <v>42370</v>
      </c>
      <c r="CG19" s="532">
        <v>42370</v>
      </c>
      <c r="CH19" s="1858"/>
      <c r="CI19" s="534">
        <v>42370</v>
      </c>
      <c r="CJ19" s="1859"/>
      <c r="CK19" s="535">
        <v>448547</v>
      </c>
      <c r="CL19" s="535">
        <v>5244787</v>
      </c>
      <c r="CM19" s="535">
        <v>269975</v>
      </c>
      <c r="CN19" s="535">
        <v>3668081</v>
      </c>
      <c r="CO19" s="535">
        <v>480487</v>
      </c>
      <c r="CP19" s="535">
        <v>19</v>
      </c>
      <c r="CQ19" s="535">
        <v>546</v>
      </c>
      <c r="CR19" s="535">
        <v>1580</v>
      </c>
      <c r="CS19" s="535">
        <v>354948</v>
      </c>
      <c r="CT19" s="535">
        <v>5698</v>
      </c>
      <c r="CU19" s="535">
        <v>349250</v>
      </c>
      <c r="CV19" s="535">
        <v>21196</v>
      </c>
      <c r="CW19" s="535">
        <v>253</v>
      </c>
      <c r="CX19" s="535">
        <v>63392</v>
      </c>
      <c r="CY19" s="535">
        <v>21440</v>
      </c>
      <c r="CZ19" s="535">
        <v>3116642</v>
      </c>
      <c r="DA19" s="535">
        <v>1603555</v>
      </c>
      <c r="DB19" s="1857">
        <v>42370</v>
      </c>
      <c r="DC19" s="532">
        <v>42370</v>
      </c>
      <c r="DD19" s="1858"/>
      <c r="DE19" s="534">
        <v>42370</v>
      </c>
      <c r="DF19" s="1859"/>
      <c r="DG19" s="535">
        <v>97730</v>
      </c>
      <c r="DH19" s="535">
        <v>32632</v>
      </c>
      <c r="DI19" s="535">
        <v>192406</v>
      </c>
      <c r="DJ19" s="535">
        <v>2798427</v>
      </c>
      <c r="DK19" s="535">
        <v>214320</v>
      </c>
      <c r="DL19" s="535">
        <v>2190289</v>
      </c>
      <c r="DM19" s="535">
        <v>138612</v>
      </c>
      <c r="DN19" s="535">
        <v>1104</v>
      </c>
      <c r="DO19" s="535">
        <v>640</v>
      </c>
      <c r="DP19" s="535">
        <v>119832</v>
      </c>
      <c r="DQ19" s="535">
        <v>20606</v>
      </c>
      <c r="DR19" s="535">
        <v>99226</v>
      </c>
      <c r="DS19" s="535" t="s">
        <v>21</v>
      </c>
      <c r="DT19" s="535">
        <v>6019</v>
      </c>
      <c r="DU19" s="535">
        <v>762</v>
      </c>
      <c r="DV19" s="535">
        <v>1891215</v>
      </c>
      <c r="DW19" s="535">
        <v>1066512</v>
      </c>
      <c r="DX19" s="1857">
        <v>42370</v>
      </c>
      <c r="DY19" s="532">
        <v>42370</v>
      </c>
    </row>
    <row r="20" spans="1:129" ht="14.25" customHeight="1">
      <c r="A20" s="1858"/>
      <c r="B20" s="534">
        <v>42736</v>
      </c>
      <c r="C20" s="1859"/>
      <c r="D20" s="535">
        <v>7838122</v>
      </c>
      <c r="E20" s="535">
        <v>338789</v>
      </c>
      <c r="F20" s="535">
        <v>104</v>
      </c>
      <c r="G20" s="535">
        <v>6982</v>
      </c>
      <c r="H20" s="535">
        <v>3476</v>
      </c>
      <c r="I20" s="535">
        <v>241383</v>
      </c>
      <c r="J20" s="535">
        <v>6914</v>
      </c>
      <c r="K20" s="535">
        <v>234469</v>
      </c>
      <c r="L20" s="535">
        <v>9561</v>
      </c>
      <c r="M20" s="535">
        <v>13763</v>
      </c>
      <c r="N20" s="535">
        <v>30088</v>
      </c>
      <c r="O20" s="535">
        <v>15579</v>
      </c>
      <c r="P20" s="535">
        <v>81076</v>
      </c>
      <c r="Q20" s="535">
        <v>5210</v>
      </c>
      <c r="R20" s="535">
        <v>4171</v>
      </c>
      <c r="S20" s="535">
        <v>5956</v>
      </c>
      <c r="T20" s="1857">
        <v>42736</v>
      </c>
      <c r="U20" s="532">
        <v>42736</v>
      </c>
      <c r="V20" s="1858"/>
      <c r="W20" s="534">
        <v>42736</v>
      </c>
      <c r="X20" s="1859"/>
      <c r="Y20" s="536">
        <v>1630</v>
      </c>
      <c r="Z20" s="535">
        <v>223859</v>
      </c>
      <c r="AA20" s="535">
        <v>540</v>
      </c>
      <c r="AB20" s="535">
        <v>223319</v>
      </c>
      <c r="AC20" s="535">
        <v>9561</v>
      </c>
      <c r="AD20" s="535">
        <v>122</v>
      </c>
      <c r="AE20" s="535">
        <v>26406</v>
      </c>
      <c r="AF20" s="535">
        <v>15363</v>
      </c>
      <c r="AG20" s="535">
        <v>9732</v>
      </c>
      <c r="AH20" s="535">
        <v>5210</v>
      </c>
      <c r="AI20" s="535" t="s">
        <v>21</v>
      </c>
      <c r="AJ20" s="535" t="s">
        <v>21</v>
      </c>
      <c r="AK20" s="535">
        <v>13708</v>
      </c>
      <c r="AL20" s="535">
        <v>7106266</v>
      </c>
      <c r="AM20" s="535">
        <v>22321807</v>
      </c>
      <c r="AN20" s="535">
        <v>3549865</v>
      </c>
      <c r="AO20" s="1857">
        <v>42736</v>
      </c>
      <c r="AP20" s="532">
        <v>42736</v>
      </c>
      <c r="AQ20" s="1858"/>
      <c r="AR20" s="534">
        <v>42736</v>
      </c>
      <c r="AS20" s="1859"/>
      <c r="AT20" s="536">
        <v>5828930</v>
      </c>
      <c r="AU20" s="535">
        <v>15930000</v>
      </c>
      <c r="AV20" s="535">
        <v>33301</v>
      </c>
      <c r="AW20" s="535">
        <v>6138</v>
      </c>
      <c r="AX20" s="535">
        <v>574</v>
      </c>
      <c r="AY20" s="535">
        <v>72</v>
      </c>
      <c r="AZ20" s="535">
        <v>4977</v>
      </c>
      <c r="BA20" s="535">
        <v>25</v>
      </c>
      <c r="BB20" s="535">
        <v>4952</v>
      </c>
      <c r="BC20" s="535">
        <v>104</v>
      </c>
      <c r="BD20" s="535">
        <v>756</v>
      </c>
      <c r="BE20" s="535" t="s">
        <v>21</v>
      </c>
      <c r="BF20" s="535">
        <v>655</v>
      </c>
      <c r="BG20" s="535">
        <v>712</v>
      </c>
      <c r="BH20" s="535">
        <v>138064</v>
      </c>
      <c r="BI20" s="596">
        <v>196232</v>
      </c>
      <c r="BJ20" s="1857">
        <v>42736</v>
      </c>
      <c r="BK20" s="532">
        <v>42736</v>
      </c>
      <c r="BL20" s="1858"/>
      <c r="BM20" s="534">
        <v>42736</v>
      </c>
      <c r="BN20" s="1859"/>
      <c r="BO20" s="535">
        <v>11351385</v>
      </c>
      <c r="BP20" s="535">
        <v>987722</v>
      </c>
      <c r="BQ20" s="535">
        <v>104</v>
      </c>
      <c r="BR20" s="535">
        <v>8646</v>
      </c>
      <c r="BS20" s="535">
        <v>3581</v>
      </c>
      <c r="BT20" s="535">
        <v>759322</v>
      </c>
      <c r="BU20" s="535">
        <v>75197</v>
      </c>
      <c r="BV20" s="535">
        <v>684125</v>
      </c>
      <c r="BW20" s="535">
        <v>24076</v>
      </c>
      <c r="BX20" s="535">
        <v>27922</v>
      </c>
      <c r="BY20" s="535">
        <v>101116</v>
      </c>
      <c r="BZ20" s="535" t="s">
        <v>21</v>
      </c>
      <c r="CA20" s="535">
        <v>17744</v>
      </c>
      <c r="CB20" s="535">
        <v>9835757</v>
      </c>
      <c r="CC20" s="535">
        <v>5210894</v>
      </c>
      <c r="CD20" s="535">
        <v>5210</v>
      </c>
      <c r="CE20" s="535">
        <v>79852</v>
      </c>
      <c r="CF20" s="1857">
        <v>42736</v>
      </c>
      <c r="CG20" s="532">
        <v>42736</v>
      </c>
      <c r="CH20" s="1858"/>
      <c r="CI20" s="534">
        <v>42736</v>
      </c>
      <c r="CJ20" s="1859"/>
      <c r="CK20" s="535">
        <v>471256</v>
      </c>
      <c r="CL20" s="535">
        <v>5163326</v>
      </c>
      <c r="CM20" s="535">
        <v>313148</v>
      </c>
      <c r="CN20" s="535">
        <v>3657837</v>
      </c>
      <c r="CO20" s="535">
        <v>463091</v>
      </c>
      <c r="CP20" s="535">
        <v>16</v>
      </c>
      <c r="CQ20" s="535">
        <v>537</v>
      </c>
      <c r="CR20" s="535">
        <v>1630</v>
      </c>
      <c r="CS20" s="535">
        <v>348434</v>
      </c>
      <c r="CT20" s="535">
        <v>4528</v>
      </c>
      <c r="CU20" s="535">
        <v>343906</v>
      </c>
      <c r="CV20" s="535">
        <v>15369</v>
      </c>
      <c r="CW20" s="535">
        <v>237</v>
      </c>
      <c r="CX20" s="535">
        <v>64647</v>
      </c>
      <c r="CY20" s="535">
        <v>16523</v>
      </c>
      <c r="CZ20" s="535">
        <v>3127366</v>
      </c>
      <c r="DA20" s="535">
        <v>1601153</v>
      </c>
      <c r="DB20" s="1857">
        <v>42736</v>
      </c>
      <c r="DC20" s="532">
        <v>42736</v>
      </c>
      <c r="DD20" s="1858"/>
      <c r="DE20" s="534">
        <v>42736</v>
      </c>
      <c r="DF20" s="1859"/>
      <c r="DG20" s="535">
        <v>96512</v>
      </c>
      <c r="DH20" s="535">
        <v>30383</v>
      </c>
      <c r="DI20" s="535">
        <v>195290</v>
      </c>
      <c r="DJ20" s="535">
        <v>2786601</v>
      </c>
      <c r="DK20" s="535">
        <v>254378</v>
      </c>
      <c r="DL20" s="535">
        <v>2162515</v>
      </c>
      <c r="DM20" s="535">
        <v>108352</v>
      </c>
      <c r="DN20" s="535">
        <v>1078</v>
      </c>
      <c r="DO20" s="535">
        <v>661</v>
      </c>
      <c r="DP20" s="535">
        <v>91069</v>
      </c>
      <c r="DQ20" s="535">
        <v>19300</v>
      </c>
      <c r="DR20" s="535">
        <v>71768</v>
      </c>
      <c r="DS20" s="535" t="s">
        <v>21</v>
      </c>
      <c r="DT20" s="535">
        <v>6683</v>
      </c>
      <c r="DU20" s="535">
        <v>686</v>
      </c>
      <c r="DV20" s="535">
        <v>1896390</v>
      </c>
      <c r="DW20" s="535">
        <v>1078881</v>
      </c>
      <c r="DX20" s="1857">
        <v>42736</v>
      </c>
      <c r="DY20" s="532">
        <v>42736</v>
      </c>
    </row>
    <row r="21" spans="1:129" ht="6.75" customHeight="1">
      <c r="A21" s="1858"/>
      <c r="B21" s="537"/>
      <c r="C21" s="1859"/>
      <c r="D21" s="535"/>
      <c r="E21" s="535"/>
      <c r="F21" s="535"/>
      <c r="G21" s="535"/>
      <c r="H21" s="535"/>
      <c r="I21" s="535"/>
      <c r="J21" s="535"/>
      <c r="K21" s="535"/>
      <c r="L21" s="535"/>
      <c r="M21" s="535"/>
      <c r="N21" s="535"/>
      <c r="O21" s="535"/>
      <c r="P21" s="535"/>
      <c r="Q21" s="535"/>
      <c r="R21" s="535"/>
      <c r="S21" s="535"/>
      <c r="T21" s="1860"/>
      <c r="U21" s="540"/>
      <c r="V21" s="1858"/>
      <c r="W21" s="537"/>
      <c r="X21" s="1859"/>
      <c r="Y21" s="535"/>
      <c r="Z21" s="535"/>
      <c r="AA21" s="535"/>
      <c r="AB21" s="535"/>
      <c r="AC21" s="535"/>
      <c r="AD21" s="535"/>
      <c r="AE21" s="535"/>
      <c r="AF21" s="535"/>
      <c r="AG21" s="535"/>
      <c r="AH21" s="535"/>
      <c r="AI21" s="535"/>
      <c r="AJ21" s="535"/>
      <c r="AK21" s="535"/>
      <c r="AL21" s="535"/>
      <c r="AM21" s="535"/>
      <c r="AN21" s="535"/>
      <c r="AO21" s="1860"/>
      <c r="AP21" s="540"/>
      <c r="AQ21" s="1858"/>
      <c r="AR21" s="537"/>
      <c r="AS21" s="1859"/>
      <c r="AT21" s="536"/>
      <c r="AU21" s="535"/>
      <c r="AV21" s="535"/>
      <c r="AW21" s="535"/>
      <c r="AX21" s="535"/>
      <c r="AY21" s="535"/>
      <c r="AZ21" s="535"/>
      <c r="BA21" s="535"/>
      <c r="BB21" s="535"/>
      <c r="BC21" s="535"/>
      <c r="BD21" s="535"/>
      <c r="BE21" s="535"/>
      <c r="BF21" s="535"/>
      <c r="BG21" s="535"/>
      <c r="BH21" s="535"/>
      <c r="BI21" s="596"/>
      <c r="BJ21" s="1860"/>
      <c r="BK21" s="540"/>
      <c r="BL21" s="1858"/>
      <c r="BM21" s="537"/>
      <c r="BN21" s="1859"/>
      <c r="BO21" s="535"/>
      <c r="BP21" s="535"/>
      <c r="BQ21" s="535"/>
      <c r="BR21" s="535"/>
      <c r="BS21" s="535"/>
      <c r="BT21" s="535"/>
      <c r="BU21" s="535"/>
      <c r="BV21" s="535"/>
      <c r="BW21" s="535"/>
      <c r="BX21" s="535"/>
      <c r="BY21" s="535"/>
      <c r="CA21" s="535"/>
      <c r="CB21" s="535"/>
      <c r="CC21" s="535"/>
      <c r="CD21" s="535"/>
      <c r="CE21" s="535"/>
      <c r="CF21" s="1860"/>
      <c r="CG21" s="540"/>
      <c r="CH21" s="1858"/>
      <c r="CI21" s="537"/>
      <c r="CJ21" s="1859"/>
      <c r="CK21" s="535"/>
      <c r="CL21" s="535"/>
      <c r="CM21" s="535"/>
      <c r="CN21" s="535"/>
      <c r="CO21" s="535"/>
      <c r="CP21" s="535"/>
      <c r="CQ21" s="535"/>
      <c r="CR21" s="535"/>
      <c r="CS21" s="535"/>
      <c r="CT21" s="535"/>
      <c r="CU21" s="535"/>
      <c r="CV21" s="535"/>
      <c r="CW21" s="535"/>
      <c r="CX21" s="535"/>
      <c r="CY21" s="535"/>
      <c r="CZ21" s="535"/>
      <c r="DA21" s="535"/>
      <c r="DB21" s="1860"/>
      <c r="DC21" s="540"/>
      <c r="DD21" s="1858"/>
      <c r="DE21" s="537"/>
      <c r="DF21" s="1859"/>
      <c r="DG21" s="535"/>
      <c r="DH21" s="535"/>
      <c r="DI21" s="535"/>
      <c r="DJ21" s="535"/>
      <c r="DK21" s="535"/>
      <c r="DL21" s="535"/>
      <c r="DM21" s="535"/>
      <c r="DN21" s="535"/>
      <c r="DO21" s="535"/>
      <c r="DP21" s="535"/>
      <c r="DQ21" s="535"/>
      <c r="DR21" s="535"/>
      <c r="DS21" s="535"/>
      <c r="DT21" s="535"/>
      <c r="DU21" s="535"/>
      <c r="DV21" s="535"/>
      <c r="DW21" s="535"/>
      <c r="DX21" s="1860"/>
      <c r="DY21" s="540"/>
    </row>
    <row r="22" spans="1:129" ht="15.75" customHeight="1">
      <c r="A22" s="1861">
        <v>42095</v>
      </c>
      <c r="B22" s="541">
        <v>42095</v>
      </c>
      <c r="C22" s="1862">
        <v>42095</v>
      </c>
      <c r="D22" s="542">
        <v>7869795</v>
      </c>
      <c r="E22" s="542">
        <v>349771</v>
      </c>
      <c r="F22" s="542">
        <v>111</v>
      </c>
      <c r="G22" s="542">
        <v>7225</v>
      </c>
      <c r="H22" s="542">
        <v>3351</v>
      </c>
      <c r="I22" s="542">
        <v>240444</v>
      </c>
      <c r="J22" s="542">
        <v>6941</v>
      </c>
      <c r="K22" s="542">
        <v>233503</v>
      </c>
      <c r="L22" s="542">
        <v>14905</v>
      </c>
      <c r="M22" s="542">
        <v>14584</v>
      </c>
      <c r="N22" s="542">
        <v>24199</v>
      </c>
      <c r="O22" s="542">
        <v>24794</v>
      </c>
      <c r="P22" s="542">
        <v>76546</v>
      </c>
      <c r="Q22" s="542">
        <v>4992</v>
      </c>
      <c r="R22" s="542">
        <v>4732</v>
      </c>
      <c r="S22" s="542">
        <v>5989</v>
      </c>
      <c r="T22" s="1863">
        <v>42095</v>
      </c>
      <c r="U22" s="544">
        <v>42095</v>
      </c>
      <c r="V22" s="1861">
        <v>42095</v>
      </c>
      <c r="W22" s="541">
        <v>42095</v>
      </c>
      <c r="X22" s="1862">
        <v>42095</v>
      </c>
      <c r="Y22" s="542">
        <v>1487</v>
      </c>
      <c r="Z22" s="542">
        <v>218904</v>
      </c>
      <c r="AA22" s="542">
        <v>155</v>
      </c>
      <c r="AB22" s="542">
        <v>218749</v>
      </c>
      <c r="AC22" s="542">
        <v>14905</v>
      </c>
      <c r="AD22" s="542">
        <v>133</v>
      </c>
      <c r="AE22" s="542">
        <v>20268</v>
      </c>
      <c r="AF22" s="542">
        <v>24637</v>
      </c>
      <c r="AG22" s="542">
        <v>11788</v>
      </c>
      <c r="AH22" s="542">
        <v>4992</v>
      </c>
      <c r="AI22" s="542" t="s">
        <v>21</v>
      </c>
      <c r="AJ22" s="542" t="s">
        <v>21</v>
      </c>
      <c r="AK22" s="542">
        <v>18984</v>
      </c>
      <c r="AL22" s="542">
        <v>7282041</v>
      </c>
      <c r="AM22" s="542">
        <v>21754877</v>
      </c>
      <c r="AN22" s="542">
        <v>3579216</v>
      </c>
      <c r="AO22" s="1863">
        <v>42095</v>
      </c>
      <c r="AP22" s="544">
        <v>42095</v>
      </c>
      <c r="AQ22" s="1861">
        <v>42095</v>
      </c>
      <c r="AR22" s="541">
        <v>42095</v>
      </c>
      <c r="AS22" s="1862">
        <v>42095</v>
      </c>
      <c r="AT22" s="597">
        <v>5920795</v>
      </c>
      <c r="AU22" s="542">
        <v>16026700</v>
      </c>
      <c r="AV22" s="542">
        <v>34678</v>
      </c>
      <c r="AW22" s="542">
        <v>4324</v>
      </c>
      <c r="AX22" s="542">
        <v>518</v>
      </c>
      <c r="AY22" s="542">
        <v>80</v>
      </c>
      <c r="AZ22" s="542">
        <v>3341</v>
      </c>
      <c r="BA22" s="542">
        <v>18</v>
      </c>
      <c r="BB22" s="542">
        <v>3323</v>
      </c>
      <c r="BC22" s="542">
        <v>106</v>
      </c>
      <c r="BD22" s="542">
        <v>704</v>
      </c>
      <c r="BE22" s="542" t="s">
        <v>21</v>
      </c>
      <c r="BF22" s="542">
        <v>612</v>
      </c>
      <c r="BG22" s="542">
        <v>663</v>
      </c>
      <c r="BH22" s="542">
        <v>155637</v>
      </c>
      <c r="BI22" s="584">
        <v>219493</v>
      </c>
      <c r="BJ22" s="1863">
        <v>42095</v>
      </c>
      <c r="BK22" s="544">
        <v>42095</v>
      </c>
      <c r="BL22" s="1861">
        <v>42095</v>
      </c>
      <c r="BM22" s="541">
        <v>42095</v>
      </c>
      <c r="BN22" s="1862">
        <v>42095</v>
      </c>
      <c r="BO22" s="542">
        <v>11435227</v>
      </c>
      <c r="BP22" s="542">
        <v>990876</v>
      </c>
      <c r="BQ22" s="542">
        <v>111</v>
      </c>
      <c r="BR22" s="542">
        <v>8853</v>
      </c>
      <c r="BS22" s="542">
        <v>3452</v>
      </c>
      <c r="BT22" s="542">
        <v>744789</v>
      </c>
      <c r="BU22" s="542">
        <v>94527</v>
      </c>
      <c r="BV22" s="542">
        <v>650262</v>
      </c>
      <c r="BW22" s="542">
        <v>33480</v>
      </c>
      <c r="BX22" s="542">
        <v>24355</v>
      </c>
      <c r="BY22" s="542">
        <v>104106</v>
      </c>
      <c r="BZ22" s="535" t="s">
        <v>21</v>
      </c>
      <c r="CA22" s="542">
        <v>29683</v>
      </c>
      <c r="CB22" s="542">
        <v>9881756</v>
      </c>
      <c r="CC22" s="542">
        <v>5238358</v>
      </c>
      <c r="CD22" s="542">
        <v>4992</v>
      </c>
      <c r="CE22" s="542">
        <v>83777</v>
      </c>
      <c r="CF22" s="1863">
        <v>42095</v>
      </c>
      <c r="CG22" s="544">
        <v>42095</v>
      </c>
      <c r="CH22" s="1861">
        <v>42095</v>
      </c>
      <c r="CI22" s="541">
        <v>42095</v>
      </c>
      <c r="CJ22" s="1862">
        <v>42095</v>
      </c>
      <c r="CK22" s="542">
        <v>434733</v>
      </c>
      <c r="CL22" s="542">
        <v>5561321</v>
      </c>
      <c r="CM22" s="542">
        <v>284510</v>
      </c>
      <c r="CN22" s="542">
        <v>3655059</v>
      </c>
      <c r="CO22" s="542">
        <v>445507</v>
      </c>
      <c r="CP22" s="542">
        <v>15</v>
      </c>
      <c r="CQ22" s="542">
        <v>528</v>
      </c>
      <c r="CR22" s="542">
        <v>1495</v>
      </c>
      <c r="CS22" s="542">
        <v>316596</v>
      </c>
      <c r="CT22" s="542">
        <v>5053</v>
      </c>
      <c r="CU22" s="542">
        <v>311543</v>
      </c>
      <c r="CV22" s="542">
        <v>22212</v>
      </c>
      <c r="CW22" s="542">
        <v>163</v>
      </c>
      <c r="CX22" s="542">
        <v>63360</v>
      </c>
      <c r="CY22" s="542">
        <v>26871</v>
      </c>
      <c r="CZ22" s="542">
        <v>3131985</v>
      </c>
      <c r="DA22" s="542">
        <v>1606816</v>
      </c>
      <c r="DB22" s="1863">
        <v>42095</v>
      </c>
      <c r="DC22" s="544">
        <v>42095</v>
      </c>
      <c r="DD22" s="1861">
        <v>42095</v>
      </c>
      <c r="DE22" s="541">
        <v>42095</v>
      </c>
      <c r="DF22" s="1862">
        <v>42095</v>
      </c>
      <c r="DG22" s="542">
        <v>98342</v>
      </c>
      <c r="DH22" s="542">
        <v>36357</v>
      </c>
      <c r="DI22" s="542">
        <v>185314</v>
      </c>
      <c r="DJ22" s="542">
        <v>2995802</v>
      </c>
      <c r="DK22" s="542">
        <v>228115</v>
      </c>
      <c r="DL22" s="542">
        <v>2229634</v>
      </c>
      <c r="DM22" s="542">
        <v>150158</v>
      </c>
      <c r="DN22" s="542">
        <v>1079</v>
      </c>
      <c r="DO22" s="542">
        <v>645</v>
      </c>
      <c r="DP22" s="542">
        <v>136987</v>
      </c>
      <c r="DQ22" s="542">
        <v>28218</v>
      </c>
      <c r="DR22" s="542">
        <v>108769</v>
      </c>
      <c r="DS22" s="542" t="s">
        <v>21</v>
      </c>
      <c r="DT22" s="542">
        <v>1239</v>
      </c>
      <c r="DU22" s="542">
        <v>586</v>
      </c>
      <c r="DV22" s="542">
        <v>1914491</v>
      </c>
      <c r="DW22" s="542">
        <v>1048427</v>
      </c>
      <c r="DX22" s="1863">
        <v>42095</v>
      </c>
      <c r="DY22" s="544">
        <v>42095</v>
      </c>
    </row>
    <row r="23" spans="1:129" ht="14.25" customHeight="1">
      <c r="A23" s="1864"/>
      <c r="B23" s="541">
        <v>42461</v>
      </c>
      <c r="C23" s="1865"/>
      <c r="D23" s="542">
        <v>7834941</v>
      </c>
      <c r="E23" s="542">
        <v>338638</v>
      </c>
      <c r="F23" s="542">
        <v>102</v>
      </c>
      <c r="G23" s="542">
        <v>6755</v>
      </c>
      <c r="H23" s="542">
        <v>3460</v>
      </c>
      <c r="I23" s="542">
        <v>239042</v>
      </c>
      <c r="J23" s="542">
        <v>7143</v>
      </c>
      <c r="K23" s="542">
        <v>231899</v>
      </c>
      <c r="L23" s="542">
        <v>11682</v>
      </c>
      <c r="M23" s="542">
        <v>13987</v>
      </c>
      <c r="N23" s="542">
        <v>25795</v>
      </c>
      <c r="O23" s="542">
        <v>18813</v>
      </c>
      <c r="P23" s="542">
        <v>77835</v>
      </c>
      <c r="Q23" s="542">
        <v>4698</v>
      </c>
      <c r="R23" s="542">
        <v>4322</v>
      </c>
      <c r="S23" s="542">
        <v>5776</v>
      </c>
      <c r="T23" s="1863">
        <v>42461</v>
      </c>
      <c r="U23" s="544">
        <v>42461</v>
      </c>
      <c r="V23" s="1864"/>
      <c r="W23" s="541">
        <v>42461</v>
      </c>
      <c r="X23" s="1865"/>
      <c r="Y23" s="542">
        <v>1600</v>
      </c>
      <c r="Z23" s="542">
        <v>218829</v>
      </c>
      <c r="AA23" s="542">
        <v>553</v>
      </c>
      <c r="AB23" s="542">
        <v>218276</v>
      </c>
      <c r="AC23" s="542">
        <v>11682</v>
      </c>
      <c r="AD23" s="542">
        <v>126</v>
      </c>
      <c r="AE23" s="542">
        <v>22085</v>
      </c>
      <c r="AF23" s="542">
        <v>18556</v>
      </c>
      <c r="AG23" s="542">
        <v>9979</v>
      </c>
      <c r="AH23" s="542">
        <v>4698</v>
      </c>
      <c r="AI23" s="542" t="s">
        <v>21</v>
      </c>
      <c r="AJ23" s="542" t="s">
        <v>21</v>
      </c>
      <c r="AK23" s="542">
        <v>15219</v>
      </c>
      <c r="AL23" s="542">
        <v>7206682</v>
      </c>
      <c r="AM23" s="542">
        <v>21981946</v>
      </c>
      <c r="AN23" s="542">
        <v>3564303</v>
      </c>
      <c r="AO23" s="1863">
        <v>42461</v>
      </c>
      <c r="AP23" s="544">
        <v>42461</v>
      </c>
      <c r="AQ23" s="1864"/>
      <c r="AR23" s="541">
        <v>42461</v>
      </c>
      <c r="AS23" s="1865"/>
      <c r="AT23" s="597">
        <v>5872935</v>
      </c>
      <c r="AU23" s="542">
        <v>15857874</v>
      </c>
      <c r="AV23" s="542">
        <v>33285</v>
      </c>
      <c r="AW23" s="542">
        <v>5770</v>
      </c>
      <c r="AX23" s="542">
        <v>422</v>
      </c>
      <c r="AY23" s="542">
        <v>74</v>
      </c>
      <c r="AZ23" s="542">
        <v>4780</v>
      </c>
      <c r="BA23" s="542">
        <v>19</v>
      </c>
      <c r="BB23" s="542">
        <v>4761</v>
      </c>
      <c r="BC23" s="542">
        <v>94</v>
      </c>
      <c r="BD23" s="542">
        <v>822</v>
      </c>
      <c r="BE23" s="542" t="s">
        <v>21</v>
      </c>
      <c r="BF23" s="542">
        <v>712</v>
      </c>
      <c r="BG23" s="542">
        <v>774</v>
      </c>
      <c r="BH23" s="542">
        <v>140151</v>
      </c>
      <c r="BI23" s="584">
        <v>197560</v>
      </c>
      <c r="BJ23" s="1863">
        <v>42461</v>
      </c>
      <c r="BK23" s="544">
        <v>42461</v>
      </c>
      <c r="BL23" s="1864"/>
      <c r="BM23" s="541">
        <v>42461</v>
      </c>
      <c r="BN23" s="1865"/>
      <c r="BO23" s="542">
        <v>11371375</v>
      </c>
      <c r="BP23" s="542">
        <v>1069590</v>
      </c>
      <c r="BQ23" s="542">
        <v>102</v>
      </c>
      <c r="BR23" s="542">
        <v>8423</v>
      </c>
      <c r="BS23" s="542">
        <v>3766</v>
      </c>
      <c r="BT23" s="542">
        <v>819310</v>
      </c>
      <c r="BU23" s="542">
        <v>79445</v>
      </c>
      <c r="BV23" s="542">
        <v>739865</v>
      </c>
      <c r="BW23" s="542">
        <v>29950</v>
      </c>
      <c r="BX23" s="542">
        <v>29292</v>
      </c>
      <c r="BY23" s="542">
        <v>106528</v>
      </c>
      <c r="BZ23" s="535" t="s">
        <v>21</v>
      </c>
      <c r="CA23" s="542">
        <v>22482</v>
      </c>
      <c r="CB23" s="542">
        <v>9773600</v>
      </c>
      <c r="CC23" s="542">
        <v>5190142</v>
      </c>
      <c r="CD23" s="542">
        <v>4698</v>
      </c>
      <c r="CE23" s="542">
        <v>82140</v>
      </c>
      <c r="CF23" s="1863">
        <v>42461</v>
      </c>
      <c r="CG23" s="544">
        <v>42461</v>
      </c>
      <c r="CH23" s="1864"/>
      <c r="CI23" s="541">
        <v>42461</v>
      </c>
      <c r="CJ23" s="1865"/>
      <c r="CK23" s="542">
        <v>462106</v>
      </c>
      <c r="CL23" s="542">
        <v>5186977</v>
      </c>
      <c r="CM23" s="542">
        <v>285651</v>
      </c>
      <c r="CN23" s="542">
        <v>3648567</v>
      </c>
      <c r="CO23" s="542">
        <v>474394</v>
      </c>
      <c r="CP23" s="542">
        <v>17</v>
      </c>
      <c r="CQ23" s="542">
        <v>578</v>
      </c>
      <c r="CR23" s="542">
        <v>1600</v>
      </c>
      <c r="CS23" s="542">
        <v>351828</v>
      </c>
      <c r="CT23" s="542">
        <v>5899</v>
      </c>
      <c r="CU23" s="542">
        <v>345929</v>
      </c>
      <c r="CV23" s="542">
        <v>18940</v>
      </c>
      <c r="CW23" s="542">
        <v>271</v>
      </c>
      <c r="CX23" s="542">
        <v>64361</v>
      </c>
      <c r="CY23" s="542">
        <v>20400</v>
      </c>
      <c r="CZ23" s="542">
        <v>3104616</v>
      </c>
      <c r="DA23" s="542">
        <v>1603883</v>
      </c>
      <c r="DB23" s="1863">
        <v>42461</v>
      </c>
      <c r="DC23" s="544">
        <v>42461</v>
      </c>
      <c r="DD23" s="1864"/>
      <c r="DE23" s="541">
        <v>42461</v>
      </c>
      <c r="DF23" s="1865"/>
      <c r="DG23" s="542">
        <v>96304</v>
      </c>
      <c r="DH23" s="542">
        <v>30709</v>
      </c>
      <c r="DI23" s="542">
        <v>196953</v>
      </c>
      <c r="DJ23" s="542">
        <v>2774384</v>
      </c>
      <c r="DK23" s="542">
        <v>230688</v>
      </c>
      <c r="DL23" s="542">
        <v>2168280</v>
      </c>
      <c r="DM23" s="542">
        <v>132869</v>
      </c>
      <c r="DN23" s="542">
        <v>1126</v>
      </c>
      <c r="DO23" s="542">
        <v>650</v>
      </c>
      <c r="DP23" s="542">
        <v>113566</v>
      </c>
      <c r="DQ23" s="542">
        <v>19255</v>
      </c>
      <c r="DR23" s="542">
        <v>94311</v>
      </c>
      <c r="DS23" s="542" t="s">
        <v>21</v>
      </c>
      <c r="DT23" s="542">
        <v>6742</v>
      </c>
      <c r="DU23" s="542">
        <v>727</v>
      </c>
      <c r="DV23" s="542">
        <v>1876741</v>
      </c>
      <c r="DW23" s="542">
        <v>1063037</v>
      </c>
      <c r="DX23" s="1863">
        <v>42461</v>
      </c>
      <c r="DY23" s="544">
        <v>42461</v>
      </c>
    </row>
    <row r="24" spans="1:129" ht="6.75" customHeight="1">
      <c r="A24" s="1864"/>
      <c r="B24" s="649"/>
      <c r="C24" s="1865"/>
      <c r="T24" s="1860"/>
      <c r="U24" s="540"/>
      <c r="V24" s="1864"/>
      <c r="W24" s="649"/>
      <c r="X24" s="1865"/>
      <c r="AO24" s="1860"/>
      <c r="AP24" s="540"/>
      <c r="AQ24" s="1864"/>
      <c r="AR24" s="649"/>
      <c r="AS24" s="1865"/>
      <c r="AT24" s="597"/>
      <c r="BA24" s="542"/>
      <c r="BI24" s="2337"/>
      <c r="BJ24" s="1860"/>
      <c r="BK24" s="540"/>
      <c r="BL24" s="1864"/>
      <c r="BM24" s="649"/>
      <c r="BN24" s="1865"/>
      <c r="CF24" s="1860"/>
      <c r="CG24" s="540"/>
      <c r="CH24" s="1864"/>
      <c r="CI24" s="649"/>
      <c r="CJ24" s="1865"/>
      <c r="CK24" s="542"/>
      <c r="DB24" s="1860"/>
      <c r="DC24" s="540"/>
      <c r="DD24" s="1864"/>
      <c r="DE24" s="649"/>
      <c r="DF24" s="1865"/>
      <c r="DX24" s="1860"/>
      <c r="DY24" s="540"/>
    </row>
    <row r="25" spans="1:129" ht="15.75" customHeight="1">
      <c r="A25" s="1866" t="s">
        <v>1582</v>
      </c>
      <c r="B25" s="545" t="s">
        <v>23</v>
      </c>
      <c r="C25" s="1867" t="s">
        <v>24</v>
      </c>
      <c r="D25" s="542">
        <v>2063457</v>
      </c>
      <c r="E25" s="542">
        <v>87313</v>
      </c>
      <c r="F25" s="542">
        <v>24</v>
      </c>
      <c r="G25" s="542">
        <v>1710</v>
      </c>
      <c r="H25" s="542">
        <v>864</v>
      </c>
      <c r="I25" s="542">
        <v>63747</v>
      </c>
      <c r="J25" s="542">
        <v>1649</v>
      </c>
      <c r="K25" s="542">
        <v>62098</v>
      </c>
      <c r="L25" s="542">
        <v>1889</v>
      </c>
      <c r="M25" s="542">
        <v>3540</v>
      </c>
      <c r="N25" s="542">
        <v>7617</v>
      </c>
      <c r="O25" s="542">
        <v>3228</v>
      </c>
      <c r="P25" s="542">
        <v>20916</v>
      </c>
      <c r="Q25" s="542">
        <v>1381</v>
      </c>
      <c r="R25" s="542">
        <v>1232</v>
      </c>
      <c r="S25" s="542">
        <v>1626</v>
      </c>
      <c r="T25" s="1868" t="s">
        <v>25</v>
      </c>
      <c r="U25" s="548" t="s">
        <v>1583</v>
      </c>
      <c r="V25" s="1866" t="s">
        <v>1582</v>
      </c>
      <c r="W25" s="545" t="s">
        <v>23</v>
      </c>
      <c r="X25" s="1867" t="s">
        <v>24</v>
      </c>
      <c r="Y25" s="542">
        <v>402</v>
      </c>
      <c r="Z25" s="542">
        <v>59422</v>
      </c>
      <c r="AA25" s="542">
        <v>370</v>
      </c>
      <c r="AB25" s="542">
        <v>59052</v>
      </c>
      <c r="AC25" s="542">
        <v>1889</v>
      </c>
      <c r="AD25" s="542">
        <v>29</v>
      </c>
      <c r="AE25" s="542">
        <v>6705</v>
      </c>
      <c r="AF25" s="542">
        <v>3159</v>
      </c>
      <c r="AG25" s="542">
        <v>2827</v>
      </c>
      <c r="AH25" s="542">
        <v>1381</v>
      </c>
      <c r="AI25" s="542" t="s">
        <v>21</v>
      </c>
      <c r="AJ25" s="542" t="s">
        <v>21</v>
      </c>
      <c r="AK25" s="542">
        <v>4222</v>
      </c>
      <c r="AL25" s="542">
        <v>1820060</v>
      </c>
      <c r="AM25" s="542">
        <v>6027603</v>
      </c>
      <c r="AN25" s="542">
        <v>947908</v>
      </c>
      <c r="AO25" s="1868" t="s">
        <v>25</v>
      </c>
      <c r="AP25" s="548" t="s">
        <v>1583</v>
      </c>
      <c r="AQ25" s="1866" t="s">
        <v>1582</v>
      </c>
      <c r="AR25" s="545" t="s">
        <v>23</v>
      </c>
      <c r="AS25" s="1867" t="s">
        <v>24</v>
      </c>
      <c r="AT25" s="597">
        <v>1427362</v>
      </c>
      <c r="AU25" s="542">
        <v>4112989</v>
      </c>
      <c r="AV25" s="542">
        <v>8534</v>
      </c>
      <c r="AW25" s="542">
        <v>1577</v>
      </c>
      <c r="AX25" s="542">
        <v>129</v>
      </c>
      <c r="AY25" s="542">
        <v>18</v>
      </c>
      <c r="AZ25" s="542">
        <v>1300</v>
      </c>
      <c r="BA25" s="542">
        <v>5</v>
      </c>
      <c r="BB25" s="542">
        <v>1295</v>
      </c>
      <c r="BC25" s="542">
        <v>23</v>
      </c>
      <c r="BD25" s="542">
        <v>221</v>
      </c>
      <c r="BE25" s="542" t="s">
        <v>21</v>
      </c>
      <c r="BF25" s="542">
        <v>191</v>
      </c>
      <c r="BG25" s="542">
        <v>208</v>
      </c>
      <c r="BH25" s="542">
        <v>32668</v>
      </c>
      <c r="BI25" s="584">
        <v>53484</v>
      </c>
      <c r="BJ25" s="1868" t="s">
        <v>25</v>
      </c>
      <c r="BK25" s="548" t="s">
        <v>1583</v>
      </c>
      <c r="BL25" s="1866" t="s">
        <v>1582</v>
      </c>
      <c r="BM25" s="545" t="s">
        <v>23</v>
      </c>
      <c r="BN25" s="1867" t="s">
        <v>24</v>
      </c>
      <c r="BO25" s="542">
        <v>2925263</v>
      </c>
      <c r="BP25" s="542">
        <v>261839</v>
      </c>
      <c r="BQ25" s="542">
        <v>24</v>
      </c>
      <c r="BR25" s="542">
        <v>2144</v>
      </c>
      <c r="BS25" s="542">
        <v>892</v>
      </c>
      <c r="BT25" s="542">
        <v>202321</v>
      </c>
      <c r="BU25" s="542">
        <v>17897</v>
      </c>
      <c r="BV25" s="542">
        <v>184424</v>
      </c>
      <c r="BW25" s="542">
        <v>4887</v>
      </c>
      <c r="BX25" s="542">
        <v>7360</v>
      </c>
      <c r="BY25" s="542">
        <v>28883</v>
      </c>
      <c r="BZ25" s="535" t="s">
        <v>21</v>
      </c>
      <c r="CA25" s="542">
        <v>3748</v>
      </c>
      <c r="CB25" s="542">
        <v>2538238</v>
      </c>
      <c r="CC25" s="542">
        <v>1374109</v>
      </c>
      <c r="CD25" s="542">
        <v>1381</v>
      </c>
      <c r="CE25" s="542">
        <v>20765</v>
      </c>
      <c r="CF25" s="1868" t="s">
        <v>25</v>
      </c>
      <c r="CG25" s="548" t="s">
        <v>1583</v>
      </c>
      <c r="CH25" s="1866" t="s">
        <v>1582</v>
      </c>
      <c r="CI25" s="545" t="s">
        <v>23</v>
      </c>
      <c r="CJ25" s="1867" t="s">
        <v>24</v>
      </c>
      <c r="CK25" s="542">
        <v>114299</v>
      </c>
      <c r="CL25" s="542">
        <v>1219494</v>
      </c>
      <c r="CM25" s="542">
        <v>78581</v>
      </c>
      <c r="CN25" s="542">
        <v>949881</v>
      </c>
      <c r="CO25" s="542">
        <v>121855</v>
      </c>
      <c r="CP25" s="542">
        <v>3</v>
      </c>
      <c r="CQ25" s="542">
        <v>125</v>
      </c>
      <c r="CR25" s="542">
        <v>402</v>
      </c>
      <c r="CS25" s="542">
        <v>92772</v>
      </c>
      <c r="CT25" s="542">
        <v>1244</v>
      </c>
      <c r="CU25" s="542">
        <v>91527</v>
      </c>
      <c r="CV25" s="542">
        <v>3111</v>
      </c>
      <c r="CW25" s="542">
        <v>79</v>
      </c>
      <c r="CX25" s="542">
        <v>18055</v>
      </c>
      <c r="CY25" s="542">
        <v>3435</v>
      </c>
      <c r="CZ25" s="542">
        <v>812577</v>
      </c>
      <c r="DA25" s="542">
        <v>429429</v>
      </c>
      <c r="DB25" s="1868" t="s">
        <v>25</v>
      </c>
      <c r="DC25" s="548" t="s">
        <v>1583</v>
      </c>
      <c r="DD25" s="1866" t="s">
        <v>1582</v>
      </c>
      <c r="DE25" s="545" t="s">
        <v>23</v>
      </c>
      <c r="DF25" s="1867" t="s">
        <v>24</v>
      </c>
      <c r="DG25" s="542">
        <v>23858</v>
      </c>
      <c r="DH25" s="542">
        <v>8559</v>
      </c>
      <c r="DI25" s="542">
        <v>49810</v>
      </c>
      <c r="DJ25" s="542">
        <v>657185</v>
      </c>
      <c r="DK25" s="542">
        <v>62343</v>
      </c>
      <c r="DL25" s="542">
        <v>534090</v>
      </c>
      <c r="DM25" s="542">
        <v>29313</v>
      </c>
      <c r="DN25" s="542">
        <v>317</v>
      </c>
      <c r="DO25" s="542">
        <v>166</v>
      </c>
      <c r="DP25" s="542">
        <v>24656</v>
      </c>
      <c r="DQ25" s="542">
        <v>4403</v>
      </c>
      <c r="DR25" s="542">
        <v>20253</v>
      </c>
      <c r="DS25" s="542" t="s">
        <v>21</v>
      </c>
      <c r="DT25" s="542">
        <v>1761</v>
      </c>
      <c r="DU25" s="542">
        <v>156</v>
      </c>
      <c r="DV25" s="542">
        <v>466795</v>
      </c>
      <c r="DW25" s="542">
        <v>265952</v>
      </c>
      <c r="DX25" s="1868" t="s">
        <v>25</v>
      </c>
      <c r="DY25" s="548" t="s">
        <v>1583</v>
      </c>
    </row>
    <row r="26" spans="1:129" ht="15" customHeight="1">
      <c r="A26" s="1869" t="s">
        <v>26</v>
      </c>
      <c r="B26" s="549" t="s">
        <v>26</v>
      </c>
      <c r="C26" s="546" t="s">
        <v>558</v>
      </c>
      <c r="D26" s="542">
        <v>1891601</v>
      </c>
      <c r="E26" s="542">
        <v>81787</v>
      </c>
      <c r="F26" s="542">
        <v>28</v>
      </c>
      <c r="G26" s="542">
        <v>1661</v>
      </c>
      <c r="H26" s="542">
        <v>841</v>
      </c>
      <c r="I26" s="542">
        <v>59263</v>
      </c>
      <c r="J26" s="542">
        <v>1978</v>
      </c>
      <c r="K26" s="542">
        <v>57285</v>
      </c>
      <c r="L26" s="542">
        <v>2395</v>
      </c>
      <c r="M26" s="542">
        <v>3265</v>
      </c>
      <c r="N26" s="542">
        <v>6609</v>
      </c>
      <c r="O26" s="542">
        <v>3237</v>
      </c>
      <c r="P26" s="542">
        <v>19939</v>
      </c>
      <c r="Q26" s="542">
        <v>996</v>
      </c>
      <c r="R26" s="542">
        <v>1233</v>
      </c>
      <c r="S26" s="542">
        <v>1346</v>
      </c>
      <c r="T26" s="1868" t="s">
        <v>27</v>
      </c>
      <c r="U26" s="548" t="s">
        <v>26</v>
      </c>
      <c r="V26" s="1869" t="s">
        <v>26</v>
      </c>
      <c r="W26" s="549" t="s">
        <v>26</v>
      </c>
      <c r="X26" s="546" t="s">
        <v>558</v>
      </c>
      <c r="Y26" s="542">
        <v>399</v>
      </c>
      <c r="Z26" s="542">
        <v>54580</v>
      </c>
      <c r="AA26" s="542">
        <v>114</v>
      </c>
      <c r="AB26" s="542">
        <v>54466</v>
      </c>
      <c r="AC26" s="542">
        <v>2395</v>
      </c>
      <c r="AD26" s="542">
        <v>29</v>
      </c>
      <c r="AE26" s="542">
        <v>5670</v>
      </c>
      <c r="AF26" s="542">
        <v>3188</v>
      </c>
      <c r="AG26" s="542">
        <v>1912</v>
      </c>
      <c r="AH26" s="542">
        <v>996</v>
      </c>
      <c r="AI26" s="542" t="s">
        <v>21</v>
      </c>
      <c r="AJ26" s="542" t="s">
        <v>21</v>
      </c>
      <c r="AK26" s="542">
        <v>2744</v>
      </c>
      <c r="AL26" s="542">
        <v>1742383</v>
      </c>
      <c r="AM26" s="542">
        <v>5196036</v>
      </c>
      <c r="AN26" s="542">
        <v>864281</v>
      </c>
      <c r="AO26" s="1868" t="s">
        <v>27</v>
      </c>
      <c r="AP26" s="548" t="s">
        <v>26</v>
      </c>
      <c r="AQ26" s="1869" t="s">
        <v>26</v>
      </c>
      <c r="AR26" s="549" t="s">
        <v>26</v>
      </c>
      <c r="AS26" s="546" t="s">
        <v>558</v>
      </c>
      <c r="AT26" s="597">
        <v>1422029</v>
      </c>
      <c r="AU26" s="542">
        <v>3846047</v>
      </c>
      <c r="AV26" s="542">
        <v>8459</v>
      </c>
      <c r="AW26" s="542">
        <v>1634</v>
      </c>
      <c r="AX26" s="542">
        <v>63</v>
      </c>
      <c r="AY26" s="542">
        <v>18</v>
      </c>
      <c r="AZ26" s="542">
        <v>1404</v>
      </c>
      <c r="BA26" s="542">
        <v>6</v>
      </c>
      <c r="BB26" s="542">
        <v>1398</v>
      </c>
      <c r="BC26" s="542">
        <v>28</v>
      </c>
      <c r="BD26" s="542">
        <v>188</v>
      </c>
      <c r="BE26" s="542" t="s">
        <v>21</v>
      </c>
      <c r="BF26" s="542">
        <v>163</v>
      </c>
      <c r="BG26" s="542">
        <v>177</v>
      </c>
      <c r="BH26" s="542">
        <v>34490</v>
      </c>
      <c r="BI26" s="584">
        <v>49609</v>
      </c>
      <c r="BJ26" s="1868" t="s">
        <v>27</v>
      </c>
      <c r="BK26" s="548" t="s">
        <v>26</v>
      </c>
      <c r="BL26" s="1869" t="s">
        <v>26</v>
      </c>
      <c r="BM26" s="549" t="s">
        <v>26</v>
      </c>
      <c r="BN26" s="546" t="s">
        <v>558</v>
      </c>
      <c r="BO26" s="542">
        <v>2732607</v>
      </c>
      <c r="BP26" s="542">
        <v>238613</v>
      </c>
      <c r="BQ26" s="542">
        <v>28</v>
      </c>
      <c r="BR26" s="542">
        <v>2053</v>
      </c>
      <c r="BS26" s="542">
        <v>864</v>
      </c>
      <c r="BT26" s="542">
        <v>184571</v>
      </c>
      <c r="BU26" s="542">
        <v>20302</v>
      </c>
      <c r="BV26" s="542">
        <v>164270</v>
      </c>
      <c r="BW26" s="542">
        <v>5154</v>
      </c>
      <c r="BX26" s="542">
        <v>6798</v>
      </c>
      <c r="BY26" s="542">
        <v>24039</v>
      </c>
      <c r="BZ26" s="535" t="s">
        <v>21</v>
      </c>
      <c r="CA26" s="542">
        <v>4196</v>
      </c>
      <c r="CB26" s="542">
        <v>2358888</v>
      </c>
      <c r="CC26" s="542">
        <v>1217762</v>
      </c>
      <c r="CD26" s="542">
        <v>996</v>
      </c>
      <c r="CE26" s="542">
        <v>18730</v>
      </c>
      <c r="CF26" s="1868" t="s">
        <v>27</v>
      </c>
      <c r="CG26" s="548" t="s">
        <v>26</v>
      </c>
      <c r="CH26" s="1869" t="s">
        <v>26</v>
      </c>
      <c r="CI26" s="549" t="s">
        <v>26</v>
      </c>
      <c r="CJ26" s="546" t="s">
        <v>558</v>
      </c>
      <c r="CK26" s="542">
        <v>117993</v>
      </c>
      <c r="CL26" s="542">
        <v>1323795</v>
      </c>
      <c r="CM26" s="542">
        <v>79394</v>
      </c>
      <c r="CN26" s="542">
        <v>864513</v>
      </c>
      <c r="CO26" s="542">
        <v>110479</v>
      </c>
      <c r="CP26" s="542">
        <v>3</v>
      </c>
      <c r="CQ26" s="542">
        <v>126</v>
      </c>
      <c r="CR26" s="542">
        <v>399</v>
      </c>
      <c r="CS26" s="542">
        <v>83881</v>
      </c>
      <c r="CT26" s="542">
        <v>1416</v>
      </c>
      <c r="CU26" s="542">
        <v>82465</v>
      </c>
      <c r="CV26" s="542">
        <v>3512</v>
      </c>
      <c r="CW26" s="542">
        <v>53</v>
      </c>
      <c r="CX26" s="542">
        <v>14954</v>
      </c>
      <c r="CY26" s="542">
        <v>3685</v>
      </c>
      <c r="CZ26" s="542">
        <v>735751</v>
      </c>
      <c r="DA26" s="542">
        <v>364318</v>
      </c>
      <c r="DB26" s="1868" t="s">
        <v>27</v>
      </c>
      <c r="DC26" s="548" t="s">
        <v>26</v>
      </c>
      <c r="DD26" s="1869" t="s">
        <v>26</v>
      </c>
      <c r="DE26" s="549" t="s">
        <v>26</v>
      </c>
      <c r="DF26" s="546" t="s">
        <v>558</v>
      </c>
      <c r="DG26" s="542">
        <v>24528</v>
      </c>
      <c r="DH26" s="542">
        <v>8176</v>
      </c>
      <c r="DI26" s="542">
        <v>48827</v>
      </c>
      <c r="DJ26" s="542">
        <v>713798</v>
      </c>
      <c r="DK26" s="542">
        <v>64252</v>
      </c>
      <c r="DL26" s="542">
        <v>523445</v>
      </c>
      <c r="DM26" s="542">
        <v>25716</v>
      </c>
      <c r="DN26" s="542">
        <v>266</v>
      </c>
      <c r="DO26" s="542">
        <v>161</v>
      </c>
      <c r="DP26" s="542">
        <v>21371</v>
      </c>
      <c r="DQ26" s="542">
        <v>4954</v>
      </c>
      <c r="DR26" s="542">
        <v>16416</v>
      </c>
      <c r="DS26" s="542" t="s">
        <v>21</v>
      </c>
      <c r="DT26" s="542">
        <v>1705</v>
      </c>
      <c r="DU26" s="542">
        <v>279</v>
      </c>
      <c r="DV26" s="542">
        <v>458221</v>
      </c>
      <c r="DW26" s="542">
        <v>264714</v>
      </c>
      <c r="DX26" s="1868" t="s">
        <v>27</v>
      </c>
      <c r="DY26" s="548" t="s">
        <v>26</v>
      </c>
    </row>
    <row r="27" spans="1:129" ht="15" customHeight="1">
      <c r="A27" s="1866" t="s">
        <v>26</v>
      </c>
      <c r="B27" s="545" t="s">
        <v>26</v>
      </c>
      <c r="C27" s="546" t="s">
        <v>559</v>
      </c>
      <c r="D27" s="542">
        <v>1862684</v>
      </c>
      <c r="E27" s="542">
        <v>82824</v>
      </c>
      <c r="F27" s="542">
        <v>27</v>
      </c>
      <c r="G27" s="542">
        <v>1639</v>
      </c>
      <c r="H27" s="542">
        <v>878</v>
      </c>
      <c r="I27" s="542">
        <v>56456</v>
      </c>
      <c r="J27" s="542">
        <v>1258</v>
      </c>
      <c r="K27" s="542">
        <v>55198</v>
      </c>
      <c r="L27" s="542">
        <v>2719</v>
      </c>
      <c r="M27" s="542">
        <v>3412</v>
      </c>
      <c r="N27" s="542">
        <v>8506</v>
      </c>
      <c r="O27" s="542">
        <v>5163</v>
      </c>
      <c r="P27" s="542">
        <v>19132</v>
      </c>
      <c r="Q27" s="542">
        <v>1329</v>
      </c>
      <c r="R27" s="542">
        <v>603</v>
      </c>
      <c r="S27" s="542">
        <v>1476</v>
      </c>
      <c r="T27" s="1868" t="s">
        <v>28</v>
      </c>
      <c r="U27" s="548" t="s">
        <v>26</v>
      </c>
      <c r="V27" s="1866" t="s">
        <v>26</v>
      </c>
      <c r="W27" s="545" t="s">
        <v>26</v>
      </c>
      <c r="X27" s="1867" t="s">
        <v>559</v>
      </c>
      <c r="Y27" s="542">
        <v>422</v>
      </c>
      <c r="Z27" s="542">
        <v>52805</v>
      </c>
      <c r="AA27" s="542">
        <v>15</v>
      </c>
      <c r="AB27" s="542">
        <v>52790</v>
      </c>
      <c r="AC27" s="542">
        <v>2719</v>
      </c>
      <c r="AD27" s="542">
        <v>35</v>
      </c>
      <c r="AE27" s="542">
        <v>7639</v>
      </c>
      <c r="AF27" s="542">
        <v>5111</v>
      </c>
      <c r="AG27" s="542">
        <v>2550</v>
      </c>
      <c r="AH27" s="542">
        <v>1329</v>
      </c>
      <c r="AI27" s="542" t="s">
        <v>21</v>
      </c>
      <c r="AJ27" s="542" t="s">
        <v>21</v>
      </c>
      <c r="AK27" s="542">
        <v>3657</v>
      </c>
      <c r="AL27" s="542">
        <v>1768571</v>
      </c>
      <c r="AM27" s="542">
        <v>5287296</v>
      </c>
      <c r="AN27" s="542">
        <v>829282</v>
      </c>
      <c r="AO27" s="1868" t="s">
        <v>28</v>
      </c>
      <c r="AP27" s="548" t="s">
        <v>26</v>
      </c>
      <c r="AQ27" s="1866" t="s">
        <v>26</v>
      </c>
      <c r="AR27" s="545" t="s">
        <v>26</v>
      </c>
      <c r="AS27" s="1867" t="s">
        <v>559</v>
      </c>
      <c r="AT27" s="597">
        <v>1467979</v>
      </c>
      <c r="AU27" s="542">
        <v>3768435</v>
      </c>
      <c r="AV27" s="542">
        <v>7546</v>
      </c>
      <c r="AW27" s="542">
        <v>1166</v>
      </c>
      <c r="AX27" s="542">
        <v>106</v>
      </c>
      <c r="AY27" s="542">
        <v>18</v>
      </c>
      <c r="AZ27" s="542">
        <v>938</v>
      </c>
      <c r="BA27" s="542">
        <v>5</v>
      </c>
      <c r="BB27" s="542">
        <v>933</v>
      </c>
      <c r="BC27" s="542">
        <v>25</v>
      </c>
      <c r="BD27" s="542">
        <v>185</v>
      </c>
      <c r="BE27" s="542" t="s">
        <v>21</v>
      </c>
      <c r="BF27" s="542">
        <v>161</v>
      </c>
      <c r="BG27" s="542">
        <v>174</v>
      </c>
      <c r="BH27" s="542">
        <v>36356</v>
      </c>
      <c r="BI27" s="584">
        <v>40706</v>
      </c>
      <c r="BJ27" s="1868" t="s">
        <v>28</v>
      </c>
      <c r="BK27" s="548" t="s">
        <v>26</v>
      </c>
      <c r="BL27" s="1866" t="s">
        <v>26</v>
      </c>
      <c r="BM27" s="545" t="s">
        <v>26</v>
      </c>
      <c r="BN27" s="1867" t="s">
        <v>559</v>
      </c>
      <c r="BO27" s="542">
        <v>2765682</v>
      </c>
      <c r="BP27" s="542">
        <v>237138</v>
      </c>
      <c r="BQ27" s="542">
        <v>27</v>
      </c>
      <c r="BR27" s="542">
        <v>2140</v>
      </c>
      <c r="BS27" s="542">
        <v>906</v>
      </c>
      <c r="BT27" s="542">
        <v>177465</v>
      </c>
      <c r="BU27" s="542">
        <v>17475</v>
      </c>
      <c r="BV27" s="542">
        <v>159990</v>
      </c>
      <c r="BW27" s="542">
        <v>7578</v>
      </c>
      <c r="BX27" s="542">
        <v>6554</v>
      </c>
      <c r="BY27" s="542">
        <v>27011</v>
      </c>
      <c r="BZ27" s="535" t="s">
        <v>21</v>
      </c>
      <c r="CA27" s="542">
        <v>5440</v>
      </c>
      <c r="CB27" s="542">
        <v>2397510</v>
      </c>
      <c r="CC27" s="542">
        <v>1272577</v>
      </c>
      <c r="CD27" s="542">
        <v>1329</v>
      </c>
      <c r="CE27" s="542">
        <v>18848</v>
      </c>
      <c r="CF27" s="1868" t="s">
        <v>28</v>
      </c>
      <c r="CG27" s="548" t="s">
        <v>26</v>
      </c>
      <c r="CH27" s="1866" t="s">
        <v>26</v>
      </c>
      <c r="CI27" s="545" t="s">
        <v>26</v>
      </c>
      <c r="CJ27" s="1867" t="s">
        <v>559</v>
      </c>
      <c r="CK27" s="542">
        <v>113497</v>
      </c>
      <c r="CL27" s="542">
        <v>1283961</v>
      </c>
      <c r="CM27" s="542">
        <v>73427</v>
      </c>
      <c r="CN27" s="542">
        <v>902565</v>
      </c>
      <c r="CO27" s="542">
        <v>112481</v>
      </c>
      <c r="CP27" s="542">
        <v>6</v>
      </c>
      <c r="CQ27" s="542">
        <v>183</v>
      </c>
      <c r="CR27" s="542">
        <v>422</v>
      </c>
      <c r="CS27" s="542">
        <v>81365</v>
      </c>
      <c r="CT27" s="542">
        <v>707</v>
      </c>
      <c r="CU27" s="542">
        <v>80658</v>
      </c>
      <c r="CV27" s="542">
        <v>4571</v>
      </c>
      <c r="CW27" s="542">
        <v>49</v>
      </c>
      <c r="CX27" s="542">
        <v>17277</v>
      </c>
      <c r="CY27" s="542">
        <v>5281</v>
      </c>
      <c r="CZ27" s="542">
        <v>773737</v>
      </c>
      <c r="DA27" s="542">
        <v>398087</v>
      </c>
      <c r="DB27" s="1868" t="s">
        <v>28</v>
      </c>
      <c r="DC27" s="548" t="s">
        <v>26</v>
      </c>
      <c r="DD27" s="1866" t="s">
        <v>26</v>
      </c>
      <c r="DE27" s="545" t="s">
        <v>26</v>
      </c>
      <c r="DF27" s="1867" t="s">
        <v>559</v>
      </c>
      <c r="DG27" s="542">
        <v>20761</v>
      </c>
      <c r="DH27" s="542">
        <v>6095</v>
      </c>
      <c r="DI27" s="542">
        <v>46670</v>
      </c>
      <c r="DJ27" s="542">
        <v>694609</v>
      </c>
      <c r="DK27" s="542">
        <v>60190</v>
      </c>
      <c r="DL27" s="542">
        <v>535425</v>
      </c>
      <c r="DM27" s="542">
        <v>24187</v>
      </c>
      <c r="DN27" s="542">
        <v>261</v>
      </c>
      <c r="DO27" s="542">
        <v>158</v>
      </c>
      <c r="DP27" s="542">
        <v>20518</v>
      </c>
      <c r="DQ27" s="542">
        <v>5240</v>
      </c>
      <c r="DR27" s="542">
        <v>15278</v>
      </c>
      <c r="DS27" s="542" t="s">
        <v>21</v>
      </c>
      <c r="DT27" s="542">
        <v>1404</v>
      </c>
      <c r="DU27" s="542">
        <v>104</v>
      </c>
      <c r="DV27" s="542">
        <v>471847</v>
      </c>
      <c r="DW27" s="542">
        <v>264245</v>
      </c>
      <c r="DX27" s="1868" t="s">
        <v>28</v>
      </c>
      <c r="DY27" s="548" t="s">
        <v>26</v>
      </c>
    </row>
    <row r="28" spans="1:129" ht="15" customHeight="1">
      <c r="A28" s="1866" t="s">
        <v>26</v>
      </c>
      <c r="B28" s="545" t="s">
        <v>26</v>
      </c>
      <c r="C28" s="546" t="s">
        <v>166</v>
      </c>
      <c r="D28" s="542">
        <v>2020380</v>
      </c>
      <c r="E28" s="542">
        <v>86864</v>
      </c>
      <c r="F28" s="542">
        <v>25</v>
      </c>
      <c r="G28" s="542">
        <v>1972</v>
      </c>
      <c r="H28" s="542">
        <v>893</v>
      </c>
      <c r="I28" s="542">
        <v>61917</v>
      </c>
      <c r="J28" s="542">
        <v>2029</v>
      </c>
      <c r="K28" s="542">
        <v>59888</v>
      </c>
      <c r="L28" s="542">
        <v>2558</v>
      </c>
      <c r="M28" s="542">
        <v>3546</v>
      </c>
      <c r="N28" s="542">
        <v>7356</v>
      </c>
      <c r="O28" s="542">
        <v>3951</v>
      </c>
      <c r="P28" s="542">
        <v>21088</v>
      </c>
      <c r="Q28" s="542">
        <v>1504</v>
      </c>
      <c r="R28" s="542">
        <v>1103</v>
      </c>
      <c r="S28" s="542">
        <v>1508</v>
      </c>
      <c r="T28" s="1868" t="s">
        <v>29</v>
      </c>
      <c r="U28" s="548" t="s">
        <v>26</v>
      </c>
      <c r="V28" s="1866" t="s">
        <v>26</v>
      </c>
      <c r="W28" s="545" t="s">
        <v>26</v>
      </c>
      <c r="X28" s="1867" t="s">
        <v>166</v>
      </c>
      <c r="Y28" s="542">
        <v>407</v>
      </c>
      <c r="Z28" s="542">
        <v>57052</v>
      </c>
      <c r="AA28" s="542">
        <v>41</v>
      </c>
      <c r="AB28" s="542">
        <v>57011</v>
      </c>
      <c r="AC28" s="542">
        <v>2558</v>
      </c>
      <c r="AD28" s="542">
        <v>29</v>
      </c>
      <c r="AE28" s="542">
        <v>6392</v>
      </c>
      <c r="AF28" s="542">
        <v>3905</v>
      </c>
      <c r="AG28" s="542">
        <v>2442</v>
      </c>
      <c r="AH28" s="542">
        <v>1504</v>
      </c>
      <c r="AI28" s="542" t="s">
        <v>21</v>
      </c>
      <c r="AJ28" s="542" t="s">
        <v>21</v>
      </c>
      <c r="AK28" s="542">
        <v>3085</v>
      </c>
      <c r="AL28" s="542">
        <v>1775252</v>
      </c>
      <c r="AM28" s="542">
        <v>5810872</v>
      </c>
      <c r="AN28" s="542">
        <v>908394</v>
      </c>
      <c r="AO28" s="1868" t="s">
        <v>29</v>
      </c>
      <c r="AP28" s="548" t="s">
        <v>26</v>
      </c>
      <c r="AQ28" s="1866" t="s">
        <v>26</v>
      </c>
      <c r="AR28" s="545" t="s">
        <v>26</v>
      </c>
      <c r="AS28" s="1867" t="s">
        <v>166</v>
      </c>
      <c r="AT28" s="597">
        <v>1511560</v>
      </c>
      <c r="AU28" s="542">
        <v>4202529</v>
      </c>
      <c r="AV28" s="542">
        <v>8761</v>
      </c>
      <c r="AW28" s="542">
        <v>1761</v>
      </c>
      <c r="AX28" s="542">
        <v>276</v>
      </c>
      <c r="AY28" s="542">
        <v>18</v>
      </c>
      <c r="AZ28" s="542">
        <v>1335</v>
      </c>
      <c r="BA28" s="542">
        <v>9</v>
      </c>
      <c r="BB28" s="542">
        <v>1326</v>
      </c>
      <c r="BC28" s="542">
        <v>28</v>
      </c>
      <c r="BD28" s="542">
        <v>162</v>
      </c>
      <c r="BE28" s="542" t="s">
        <v>21</v>
      </c>
      <c r="BF28" s="542">
        <v>140</v>
      </c>
      <c r="BG28" s="542">
        <v>153</v>
      </c>
      <c r="BH28" s="542">
        <v>34550</v>
      </c>
      <c r="BI28" s="584">
        <v>52433</v>
      </c>
      <c r="BJ28" s="1868" t="s">
        <v>29</v>
      </c>
      <c r="BK28" s="548" t="s">
        <v>26</v>
      </c>
      <c r="BL28" s="1866" t="s">
        <v>26</v>
      </c>
      <c r="BM28" s="545" t="s">
        <v>26</v>
      </c>
      <c r="BN28" s="1867" t="s">
        <v>166</v>
      </c>
      <c r="BO28" s="542">
        <v>2927834</v>
      </c>
      <c r="BP28" s="542">
        <v>250132</v>
      </c>
      <c r="BQ28" s="542">
        <v>25</v>
      </c>
      <c r="BR28" s="542">
        <v>2309</v>
      </c>
      <c r="BS28" s="542">
        <v>918</v>
      </c>
      <c r="BT28" s="542">
        <v>194965</v>
      </c>
      <c r="BU28" s="542">
        <v>19524</v>
      </c>
      <c r="BV28" s="542">
        <v>175441</v>
      </c>
      <c r="BW28" s="542">
        <v>6458</v>
      </c>
      <c r="BX28" s="542">
        <v>7210</v>
      </c>
      <c r="BY28" s="542">
        <v>21182</v>
      </c>
      <c r="BZ28" s="535" t="s">
        <v>21</v>
      </c>
      <c r="CA28" s="542">
        <v>4361</v>
      </c>
      <c r="CB28" s="542">
        <v>2541120</v>
      </c>
      <c r="CC28" s="542">
        <v>1346446</v>
      </c>
      <c r="CD28" s="542">
        <v>1504</v>
      </c>
      <c r="CE28" s="542">
        <v>21508</v>
      </c>
      <c r="CF28" s="1868" t="s">
        <v>29</v>
      </c>
      <c r="CG28" s="548" t="s">
        <v>26</v>
      </c>
      <c r="CH28" s="1866" t="s">
        <v>26</v>
      </c>
      <c r="CI28" s="545" t="s">
        <v>26</v>
      </c>
      <c r="CJ28" s="1867" t="s">
        <v>166</v>
      </c>
      <c r="CK28" s="542">
        <v>125466</v>
      </c>
      <c r="CL28" s="542">
        <v>1336076</v>
      </c>
      <c r="CM28" s="542">
        <v>81746</v>
      </c>
      <c r="CN28" s="542">
        <v>940879</v>
      </c>
      <c r="CO28" s="542">
        <v>118276</v>
      </c>
      <c r="CP28" s="542">
        <v>4</v>
      </c>
      <c r="CQ28" s="542">
        <v>104</v>
      </c>
      <c r="CR28" s="542">
        <v>407</v>
      </c>
      <c r="CS28" s="542">
        <v>90416</v>
      </c>
      <c r="CT28" s="542">
        <v>1161</v>
      </c>
      <c r="CU28" s="542">
        <v>89255</v>
      </c>
      <c r="CV28" s="542">
        <v>4175</v>
      </c>
      <c r="CW28" s="542">
        <v>56</v>
      </c>
      <c r="CX28" s="542">
        <v>14361</v>
      </c>
      <c r="CY28" s="542">
        <v>4121</v>
      </c>
      <c r="CZ28" s="542">
        <v>805301</v>
      </c>
      <c r="DA28" s="542">
        <v>409319</v>
      </c>
      <c r="DB28" s="1868" t="s">
        <v>29</v>
      </c>
      <c r="DC28" s="548" t="s">
        <v>26</v>
      </c>
      <c r="DD28" s="1866" t="s">
        <v>26</v>
      </c>
      <c r="DE28" s="545" t="s">
        <v>26</v>
      </c>
      <c r="DF28" s="1867" t="s">
        <v>166</v>
      </c>
      <c r="DG28" s="542">
        <v>27365</v>
      </c>
      <c r="DH28" s="542">
        <v>7553</v>
      </c>
      <c r="DI28" s="542">
        <v>49983</v>
      </c>
      <c r="DJ28" s="542">
        <v>721008</v>
      </c>
      <c r="DK28" s="542">
        <v>67594</v>
      </c>
      <c r="DL28" s="542">
        <v>569555</v>
      </c>
      <c r="DM28" s="542">
        <v>29137</v>
      </c>
      <c r="DN28" s="542">
        <v>233</v>
      </c>
      <c r="DO28" s="542">
        <v>176</v>
      </c>
      <c r="DP28" s="542">
        <v>24524</v>
      </c>
      <c r="DQ28" s="542">
        <v>4703</v>
      </c>
      <c r="DR28" s="542">
        <v>19820</v>
      </c>
      <c r="DS28" s="542" t="s">
        <v>21</v>
      </c>
      <c r="DT28" s="542">
        <v>1813</v>
      </c>
      <c r="DU28" s="542">
        <v>147</v>
      </c>
      <c r="DV28" s="542">
        <v>499527</v>
      </c>
      <c r="DW28" s="542">
        <v>283970</v>
      </c>
      <c r="DX28" s="1868" t="s">
        <v>29</v>
      </c>
      <c r="DY28" s="548" t="s">
        <v>26</v>
      </c>
    </row>
    <row r="29" spans="1:129" ht="6.75" customHeight="1">
      <c r="A29" s="1864"/>
      <c r="B29" s="649"/>
      <c r="C29" s="1865"/>
      <c r="D29" s="542"/>
      <c r="E29" s="542"/>
      <c r="F29" s="542"/>
      <c r="G29" s="542"/>
      <c r="H29" s="542"/>
      <c r="I29" s="542"/>
      <c r="J29" s="542"/>
      <c r="K29" s="542"/>
      <c r="L29" s="542"/>
      <c r="M29" s="542"/>
      <c r="N29" s="542"/>
      <c r="O29" s="542"/>
      <c r="P29" s="542"/>
      <c r="Q29" s="542"/>
      <c r="R29" s="542"/>
      <c r="S29" s="542"/>
      <c r="T29" s="1871"/>
      <c r="U29" s="553"/>
      <c r="V29" s="1864"/>
      <c r="W29" s="649"/>
      <c r="X29" s="1865"/>
      <c r="Y29" s="542"/>
      <c r="Z29" s="542"/>
      <c r="AA29" s="542"/>
      <c r="AB29" s="542"/>
      <c r="AC29" s="542"/>
      <c r="AD29" s="542"/>
      <c r="AE29" s="542"/>
      <c r="AF29" s="542"/>
      <c r="AG29" s="542"/>
      <c r="AH29" s="542"/>
      <c r="AI29" s="542"/>
      <c r="AJ29" s="542"/>
      <c r="AK29" s="542"/>
      <c r="AL29" s="542"/>
      <c r="AM29" s="542"/>
      <c r="AN29" s="542"/>
      <c r="AO29" s="1871"/>
      <c r="AP29" s="553"/>
      <c r="AQ29" s="1864"/>
      <c r="AR29" s="649"/>
      <c r="AS29" s="1865"/>
      <c r="AT29" s="597"/>
      <c r="AU29" s="542"/>
      <c r="AV29" s="542"/>
      <c r="AW29" s="542"/>
      <c r="AX29" s="542"/>
      <c r="AY29" s="542"/>
      <c r="AZ29" s="542"/>
      <c r="BA29" s="542"/>
      <c r="BB29" s="542"/>
      <c r="BC29" s="542"/>
      <c r="BD29" s="542"/>
      <c r="BE29" s="542"/>
      <c r="BF29" s="542"/>
      <c r="BG29" s="542"/>
      <c r="BH29" s="542"/>
      <c r="BI29" s="584"/>
      <c r="BJ29" s="1871"/>
      <c r="BK29" s="553"/>
      <c r="BL29" s="1864"/>
      <c r="BM29" s="649"/>
      <c r="BN29" s="1865"/>
      <c r="BO29" s="542"/>
      <c r="BP29" s="542"/>
      <c r="BQ29" s="542"/>
      <c r="BR29" s="542"/>
      <c r="BS29" s="542"/>
      <c r="BT29" s="542"/>
      <c r="BU29" s="542"/>
      <c r="BV29" s="542"/>
      <c r="BW29" s="542"/>
      <c r="BX29" s="542"/>
      <c r="BY29" s="542"/>
      <c r="CA29" s="542"/>
      <c r="CB29" s="542"/>
      <c r="CC29" s="542"/>
      <c r="CD29" s="542"/>
      <c r="CE29" s="542"/>
      <c r="CF29" s="1871"/>
      <c r="CG29" s="553"/>
      <c r="CH29" s="1864"/>
      <c r="CI29" s="649"/>
      <c r="CJ29" s="1865"/>
      <c r="CK29" s="542"/>
      <c r="CL29" s="542"/>
      <c r="CM29" s="542"/>
      <c r="CN29" s="542"/>
      <c r="CO29" s="542"/>
      <c r="CP29" s="542"/>
      <c r="CQ29" s="542"/>
      <c r="CR29" s="542"/>
      <c r="CS29" s="542"/>
      <c r="CT29" s="542"/>
      <c r="CU29" s="542"/>
      <c r="CV29" s="542"/>
      <c r="CW29" s="542"/>
      <c r="CX29" s="542"/>
      <c r="CY29" s="542"/>
      <c r="CZ29" s="542"/>
      <c r="DA29" s="542"/>
      <c r="DB29" s="1871"/>
      <c r="DC29" s="553"/>
      <c r="DD29" s="1864"/>
      <c r="DE29" s="649"/>
      <c r="DF29" s="1865"/>
      <c r="DG29" s="542"/>
      <c r="DH29" s="542"/>
      <c r="DI29" s="542"/>
      <c r="DJ29" s="542"/>
      <c r="DK29" s="542"/>
      <c r="DL29" s="542"/>
      <c r="DM29" s="542"/>
      <c r="DN29" s="542"/>
      <c r="DO29" s="542"/>
      <c r="DP29" s="542"/>
      <c r="DQ29" s="542"/>
      <c r="DR29" s="542"/>
      <c r="DS29" s="542"/>
      <c r="DT29" s="542"/>
      <c r="DU29" s="542"/>
      <c r="DV29" s="542"/>
      <c r="DW29" s="542"/>
      <c r="DX29" s="1871"/>
      <c r="DY29" s="553"/>
    </row>
    <row r="30" spans="1:129" ht="15.75" customHeight="1">
      <c r="A30" s="1869" t="s">
        <v>1582</v>
      </c>
      <c r="B30" s="549" t="s">
        <v>23</v>
      </c>
      <c r="C30" s="1764">
        <v>42736</v>
      </c>
      <c r="D30" s="542">
        <v>682995</v>
      </c>
      <c r="E30" s="542">
        <v>29317</v>
      </c>
      <c r="F30" s="542">
        <v>7</v>
      </c>
      <c r="G30" s="542">
        <v>576</v>
      </c>
      <c r="H30" s="542">
        <v>292</v>
      </c>
      <c r="I30" s="542">
        <v>20921</v>
      </c>
      <c r="J30" s="542">
        <v>310</v>
      </c>
      <c r="K30" s="542">
        <v>20611</v>
      </c>
      <c r="L30" s="542">
        <v>1030</v>
      </c>
      <c r="M30" s="542">
        <v>1213</v>
      </c>
      <c r="N30" s="542">
        <v>2488</v>
      </c>
      <c r="O30" s="542">
        <v>1176</v>
      </c>
      <c r="P30" s="542">
        <v>6902</v>
      </c>
      <c r="Q30" s="542">
        <v>471</v>
      </c>
      <c r="R30" s="542">
        <v>371</v>
      </c>
      <c r="S30" s="542">
        <v>555</v>
      </c>
      <c r="T30" s="1868" t="s">
        <v>30</v>
      </c>
      <c r="U30" s="548" t="s">
        <v>1583</v>
      </c>
      <c r="V30" s="1869" t="s">
        <v>1582</v>
      </c>
      <c r="W30" s="549" t="s">
        <v>23</v>
      </c>
      <c r="X30" s="1764">
        <v>42736</v>
      </c>
      <c r="Y30" s="597">
        <v>140</v>
      </c>
      <c r="Z30" s="542">
        <v>19666</v>
      </c>
      <c r="AA30" s="542">
        <v>17</v>
      </c>
      <c r="AB30" s="542">
        <v>19649</v>
      </c>
      <c r="AC30" s="542">
        <v>1030</v>
      </c>
      <c r="AD30" s="542">
        <v>10</v>
      </c>
      <c r="AE30" s="542">
        <v>2228</v>
      </c>
      <c r="AF30" s="542">
        <v>1161</v>
      </c>
      <c r="AG30" s="542">
        <v>938</v>
      </c>
      <c r="AH30" s="542">
        <v>471</v>
      </c>
      <c r="AI30" s="542" t="s">
        <v>21</v>
      </c>
      <c r="AJ30" s="542" t="s">
        <v>21</v>
      </c>
      <c r="AK30" s="542">
        <v>1377</v>
      </c>
      <c r="AL30" s="542">
        <v>613184</v>
      </c>
      <c r="AM30" s="542">
        <v>2026224</v>
      </c>
      <c r="AN30" s="542">
        <v>315523</v>
      </c>
      <c r="AO30" s="1868" t="s">
        <v>30</v>
      </c>
      <c r="AP30" s="548" t="s">
        <v>1583</v>
      </c>
      <c r="AQ30" s="1869" t="s">
        <v>1582</v>
      </c>
      <c r="AR30" s="549" t="s">
        <v>23</v>
      </c>
      <c r="AS30" s="1764">
        <v>42736</v>
      </c>
      <c r="AT30" s="597">
        <v>458453</v>
      </c>
      <c r="AU30" s="542">
        <v>1308348</v>
      </c>
      <c r="AV30" s="542">
        <v>2794</v>
      </c>
      <c r="AW30" s="542">
        <v>453</v>
      </c>
      <c r="AX30" s="542">
        <v>56</v>
      </c>
      <c r="AY30" s="542">
        <v>6</v>
      </c>
      <c r="AZ30" s="542">
        <v>356</v>
      </c>
      <c r="BA30" s="542">
        <v>1</v>
      </c>
      <c r="BB30" s="542">
        <v>355</v>
      </c>
      <c r="BC30" s="542">
        <v>7</v>
      </c>
      <c r="BD30" s="542">
        <v>67</v>
      </c>
      <c r="BE30" s="542" t="s">
        <v>21</v>
      </c>
      <c r="BF30" s="542">
        <v>58</v>
      </c>
      <c r="BG30" s="542">
        <v>63</v>
      </c>
      <c r="BH30" s="542">
        <v>10872</v>
      </c>
      <c r="BI30" s="584">
        <v>18262</v>
      </c>
      <c r="BJ30" s="1868" t="s">
        <v>30</v>
      </c>
      <c r="BK30" s="548" t="s">
        <v>1583</v>
      </c>
      <c r="BL30" s="1869" t="s">
        <v>1582</v>
      </c>
      <c r="BM30" s="549" t="s">
        <v>23</v>
      </c>
      <c r="BN30" s="1764">
        <v>42736</v>
      </c>
      <c r="BO30" s="542">
        <v>973872</v>
      </c>
      <c r="BP30" s="542">
        <v>91073</v>
      </c>
      <c r="BQ30" s="542">
        <v>7</v>
      </c>
      <c r="BR30" s="542">
        <v>756</v>
      </c>
      <c r="BS30" s="542">
        <v>303</v>
      </c>
      <c r="BT30" s="542">
        <v>69442</v>
      </c>
      <c r="BU30" s="542">
        <v>5734</v>
      </c>
      <c r="BV30" s="542">
        <v>63708</v>
      </c>
      <c r="BW30" s="542">
        <v>2670</v>
      </c>
      <c r="BX30" s="542">
        <v>2494</v>
      </c>
      <c r="BY30" s="542">
        <v>9775</v>
      </c>
      <c r="BZ30" s="535" t="s">
        <v>21</v>
      </c>
      <c r="CA30" s="542">
        <v>1511</v>
      </c>
      <c r="CB30" s="542">
        <v>840601</v>
      </c>
      <c r="CC30" s="542">
        <v>470535</v>
      </c>
      <c r="CD30" s="542">
        <v>471</v>
      </c>
      <c r="CE30" s="542">
        <v>6933</v>
      </c>
      <c r="CF30" s="1868" t="s">
        <v>30</v>
      </c>
      <c r="CG30" s="548" t="s">
        <v>1583</v>
      </c>
      <c r="CH30" s="1869" t="s">
        <v>1582</v>
      </c>
      <c r="CI30" s="549" t="s">
        <v>23</v>
      </c>
      <c r="CJ30" s="1764">
        <v>42736</v>
      </c>
      <c r="CK30" s="542">
        <v>34818</v>
      </c>
      <c r="CL30" s="542">
        <v>412677</v>
      </c>
      <c r="CM30" s="542">
        <v>24460</v>
      </c>
      <c r="CN30" s="542">
        <v>322522</v>
      </c>
      <c r="CO30" s="542">
        <v>42896</v>
      </c>
      <c r="CP30" s="542">
        <v>1</v>
      </c>
      <c r="CQ30" s="542">
        <v>49</v>
      </c>
      <c r="CR30" s="542">
        <v>140</v>
      </c>
      <c r="CS30" s="542">
        <v>32078</v>
      </c>
      <c r="CT30" s="542">
        <v>368</v>
      </c>
      <c r="CU30" s="542">
        <v>31710</v>
      </c>
      <c r="CV30" s="542">
        <v>1702</v>
      </c>
      <c r="CW30" s="542">
        <v>28</v>
      </c>
      <c r="CX30" s="542">
        <v>6122</v>
      </c>
      <c r="CY30" s="542">
        <v>1347</v>
      </c>
      <c r="CZ30" s="542">
        <v>274239</v>
      </c>
      <c r="DA30" s="542">
        <v>150844</v>
      </c>
      <c r="DB30" s="1868" t="s">
        <v>30</v>
      </c>
      <c r="DC30" s="548" t="s">
        <v>1583</v>
      </c>
      <c r="DD30" s="1869" t="s">
        <v>1582</v>
      </c>
      <c r="DE30" s="549" t="s">
        <v>23</v>
      </c>
      <c r="DF30" s="1764">
        <v>42736</v>
      </c>
      <c r="DG30" s="542">
        <v>7734</v>
      </c>
      <c r="DH30" s="542">
        <v>2629</v>
      </c>
      <c r="DI30" s="542">
        <v>15980</v>
      </c>
      <c r="DJ30" s="542">
        <v>222513</v>
      </c>
      <c r="DK30" s="542">
        <v>17526</v>
      </c>
      <c r="DL30" s="542">
        <v>170162</v>
      </c>
      <c r="DM30" s="542">
        <v>9276</v>
      </c>
      <c r="DN30" s="542">
        <v>142</v>
      </c>
      <c r="DO30" s="542">
        <v>52</v>
      </c>
      <c r="DP30" s="542">
        <v>7701</v>
      </c>
      <c r="DQ30" s="542">
        <v>1626</v>
      </c>
      <c r="DR30" s="542">
        <v>6075</v>
      </c>
      <c r="DS30" s="542" t="s">
        <v>21</v>
      </c>
      <c r="DT30" s="542">
        <v>622</v>
      </c>
      <c r="DU30" s="542">
        <v>51</v>
      </c>
      <c r="DV30" s="542">
        <v>148105</v>
      </c>
      <c r="DW30" s="542">
        <v>87192</v>
      </c>
      <c r="DX30" s="1868" t="s">
        <v>30</v>
      </c>
      <c r="DY30" s="548" t="s">
        <v>1583</v>
      </c>
    </row>
    <row r="31" spans="1:129" ht="14.25" customHeight="1">
      <c r="A31" s="1866" t="s">
        <v>26</v>
      </c>
      <c r="B31" s="545" t="s">
        <v>26</v>
      </c>
      <c r="C31" s="1872">
        <v>42767</v>
      </c>
      <c r="D31" s="542">
        <v>659027</v>
      </c>
      <c r="E31" s="542">
        <v>27877</v>
      </c>
      <c r="F31" s="542">
        <v>9</v>
      </c>
      <c r="G31" s="542">
        <v>531</v>
      </c>
      <c r="H31" s="542">
        <v>283</v>
      </c>
      <c r="I31" s="542">
        <v>20418</v>
      </c>
      <c r="J31" s="542">
        <v>692</v>
      </c>
      <c r="K31" s="542">
        <v>19726</v>
      </c>
      <c r="L31" s="542">
        <v>515</v>
      </c>
      <c r="M31" s="542">
        <v>1107</v>
      </c>
      <c r="N31" s="542">
        <v>2494</v>
      </c>
      <c r="O31" s="542">
        <v>1055</v>
      </c>
      <c r="P31" s="542">
        <v>6778</v>
      </c>
      <c r="Q31" s="542">
        <v>478</v>
      </c>
      <c r="R31" s="542">
        <v>416</v>
      </c>
      <c r="S31" s="542">
        <v>528</v>
      </c>
      <c r="T31" s="1868" t="s">
        <v>31</v>
      </c>
      <c r="U31" s="548" t="s">
        <v>26</v>
      </c>
      <c r="V31" s="1866" t="s">
        <v>26</v>
      </c>
      <c r="W31" s="545" t="s">
        <v>26</v>
      </c>
      <c r="X31" s="1872">
        <v>42767</v>
      </c>
      <c r="Y31" s="597">
        <v>127</v>
      </c>
      <c r="Z31" s="542">
        <v>18976</v>
      </c>
      <c r="AA31" s="542">
        <v>244</v>
      </c>
      <c r="AB31" s="542">
        <v>18732</v>
      </c>
      <c r="AC31" s="542">
        <v>515</v>
      </c>
      <c r="AD31" s="542">
        <v>9</v>
      </c>
      <c r="AE31" s="542">
        <v>2185</v>
      </c>
      <c r="AF31" s="542">
        <v>1021</v>
      </c>
      <c r="AG31" s="542">
        <v>919</v>
      </c>
      <c r="AH31" s="542">
        <v>478</v>
      </c>
      <c r="AI31" s="542" t="s">
        <v>21</v>
      </c>
      <c r="AJ31" s="542" t="s">
        <v>21</v>
      </c>
      <c r="AK31" s="542">
        <v>1320</v>
      </c>
      <c r="AL31" s="542">
        <v>568950</v>
      </c>
      <c r="AM31" s="542">
        <v>1908199</v>
      </c>
      <c r="AN31" s="542">
        <v>302656</v>
      </c>
      <c r="AO31" s="1868" t="s">
        <v>31</v>
      </c>
      <c r="AP31" s="548" t="s">
        <v>26</v>
      </c>
      <c r="AQ31" s="1866" t="s">
        <v>26</v>
      </c>
      <c r="AR31" s="545" t="s">
        <v>26</v>
      </c>
      <c r="AS31" s="1872">
        <v>42767</v>
      </c>
      <c r="AT31" s="597">
        <v>462132</v>
      </c>
      <c r="AU31" s="542">
        <v>1335700</v>
      </c>
      <c r="AV31" s="542">
        <v>2880</v>
      </c>
      <c r="AW31" s="542">
        <v>546</v>
      </c>
      <c r="AX31" s="542">
        <v>39</v>
      </c>
      <c r="AY31" s="542">
        <v>6</v>
      </c>
      <c r="AZ31" s="542">
        <v>456</v>
      </c>
      <c r="BA31" s="542">
        <v>2</v>
      </c>
      <c r="BB31" s="542">
        <v>454</v>
      </c>
      <c r="BC31" s="542">
        <v>7</v>
      </c>
      <c r="BD31" s="542">
        <v>81</v>
      </c>
      <c r="BE31" s="542" t="s">
        <v>21</v>
      </c>
      <c r="BF31" s="542">
        <v>70</v>
      </c>
      <c r="BG31" s="542">
        <v>76</v>
      </c>
      <c r="BH31" s="542">
        <v>11121</v>
      </c>
      <c r="BI31" s="584">
        <v>17644</v>
      </c>
      <c r="BJ31" s="1868" t="s">
        <v>31</v>
      </c>
      <c r="BK31" s="548" t="s">
        <v>26</v>
      </c>
      <c r="BL31" s="1866" t="s">
        <v>26</v>
      </c>
      <c r="BM31" s="545" t="s">
        <v>26</v>
      </c>
      <c r="BN31" s="1872">
        <v>42767</v>
      </c>
      <c r="BO31" s="542">
        <v>927476</v>
      </c>
      <c r="BP31" s="542">
        <v>86300</v>
      </c>
      <c r="BQ31" s="542">
        <v>9</v>
      </c>
      <c r="BR31" s="542">
        <v>682</v>
      </c>
      <c r="BS31" s="542">
        <v>292</v>
      </c>
      <c r="BT31" s="542">
        <v>67511</v>
      </c>
      <c r="BU31" s="542">
        <v>5622</v>
      </c>
      <c r="BV31" s="542">
        <v>61889</v>
      </c>
      <c r="BW31" s="542">
        <v>1317</v>
      </c>
      <c r="BX31" s="542">
        <v>2362</v>
      </c>
      <c r="BY31" s="542">
        <v>9058</v>
      </c>
      <c r="BZ31" s="535" t="s">
        <v>21</v>
      </c>
      <c r="CA31" s="542">
        <v>1106</v>
      </c>
      <c r="CB31" s="542">
        <v>801325</v>
      </c>
      <c r="CC31" s="542">
        <v>429494</v>
      </c>
      <c r="CD31" s="542">
        <v>478</v>
      </c>
      <c r="CE31" s="542">
        <v>7400</v>
      </c>
      <c r="CF31" s="1868" t="s">
        <v>31</v>
      </c>
      <c r="CG31" s="548" t="s">
        <v>26</v>
      </c>
      <c r="CH31" s="1866" t="s">
        <v>26</v>
      </c>
      <c r="CI31" s="545" t="s">
        <v>26</v>
      </c>
      <c r="CJ31" s="1872">
        <v>42767</v>
      </c>
      <c r="CK31" s="542">
        <v>36714</v>
      </c>
      <c r="CL31" s="542">
        <v>386854</v>
      </c>
      <c r="CM31" s="542">
        <v>26187</v>
      </c>
      <c r="CN31" s="542">
        <v>297221</v>
      </c>
      <c r="CO31" s="542">
        <v>38571</v>
      </c>
      <c r="CP31" s="542">
        <v>1</v>
      </c>
      <c r="CQ31" s="542">
        <v>47</v>
      </c>
      <c r="CR31" s="542">
        <v>127</v>
      </c>
      <c r="CS31" s="542">
        <v>29580</v>
      </c>
      <c r="CT31" s="542">
        <v>458</v>
      </c>
      <c r="CU31" s="542">
        <v>29122</v>
      </c>
      <c r="CV31" s="542">
        <v>843</v>
      </c>
      <c r="CW31" s="542">
        <v>26</v>
      </c>
      <c r="CX31" s="542">
        <v>5668</v>
      </c>
      <c r="CY31" s="542">
        <v>1043</v>
      </c>
      <c r="CZ31" s="542">
        <v>254122</v>
      </c>
      <c r="DA31" s="542">
        <v>133786</v>
      </c>
      <c r="DB31" s="1868" t="s">
        <v>31</v>
      </c>
      <c r="DC31" s="548" t="s">
        <v>26</v>
      </c>
      <c r="DD31" s="1866" t="s">
        <v>26</v>
      </c>
      <c r="DE31" s="545" t="s">
        <v>26</v>
      </c>
      <c r="DF31" s="1872">
        <v>42767</v>
      </c>
      <c r="DG31" s="542">
        <v>6920</v>
      </c>
      <c r="DH31" s="542">
        <v>2812</v>
      </c>
      <c r="DI31" s="542">
        <v>16003</v>
      </c>
      <c r="DJ31" s="542">
        <v>210386</v>
      </c>
      <c r="DK31" s="542">
        <v>21783</v>
      </c>
      <c r="DL31" s="542">
        <v>172765</v>
      </c>
      <c r="DM31" s="542">
        <v>10931</v>
      </c>
      <c r="DN31" s="542">
        <v>79</v>
      </c>
      <c r="DO31" s="542">
        <v>57</v>
      </c>
      <c r="DP31" s="542">
        <v>9338</v>
      </c>
      <c r="DQ31" s="542">
        <v>1432</v>
      </c>
      <c r="DR31" s="542">
        <v>7906</v>
      </c>
      <c r="DS31" s="542" t="s">
        <v>21</v>
      </c>
      <c r="DT31" s="542">
        <v>567</v>
      </c>
      <c r="DU31" s="542">
        <v>47</v>
      </c>
      <c r="DV31" s="542">
        <v>149642</v>
      </c>
      <c r="DW31" s="542">
        <v>82927</v>
      </c>
      <c r="DX31" s="1868" t="s">
        <v>31</v>
      </c>
      <c r="DY31" s="548" t="s">
        <v>26</v>
      </c>
    </row>
    <row r="32" spans="1:129" ht="14.25" customHeight="1">
      <c r="A32" s="1866" t="s">
        <v>26</v>
      </c>
      <c r="B32" s="545" t="s">
        <v>26</v>
      </c>
      <c r="C32" s="1872">
        <v>42795</v>
      </c>
      <c r="D32" s="542">
        <v>721435</v>
      </c>
      <c r="E32" s="542">
        <v>30120</v>
      </c>
      <c r="F32" s="542">
        <v>8</v>
      </c>
      <c r="G32" s="542">
        <v>603</v>
      </c>
      <c r="H32" s="542">
        <v>289</v>
      </c>
      <c r="I32" s="542">
        <v>22408</v>
      </c>
      <c r="J32" s="542">
        <v>647</v>
      </c>
      <c r="K32" s="542">
        <v>21761</v>
      </c>
      <c r="L32" s="542">
        <v>344</v>
      </c>
      <c r="M32" s="542">
        <v>1220</v>
      </c>
      <c r="N32" s="542">
        <v>2635</v>
      </c>
      <c r="O32" s="542">
        <v>997</v>
      </c>
      <c r="P32" s="542">
        <v>7237</v>
      </c>
      <c r="Q32" s="542">
        <v>432</v>
      </c>
      <c r="R32" s="542">
        <v>445</v>
      </c>
      <c r="S32" s="542">
        <v>543</v>
      </c>
      <c r="T32" s="1868" t="s">
        <v>32</v>
      </c>
      <c r="U32" s="548" t="s">
        <v>26</v>
      </c>
      <c r="V32" s="1866" t="s">
        <v>26</v>
      </c>
      <c r="W32" s="545" t="s">
        <v>26</v>
      </c>
      <c r="X32" s="1872">
        <v>42795</v>
      </c>
      <c r="Y32" s="597">
        <v>135</v>
      </c>
      <c r="Z32" s="542">
        <v>20780</v>
      </c>
      <c r="AA32" s="542">
        <v>109</v>
      </c>
      <c r="AB32" s="542">
        <v>20671</v>
      </c>
      <c r="AC32" s="542">
        <v>344</v>
      </c>
      <c r="AD32" s="542">
        <v>10</v>
      </c>
      <c r="AE32" s="542">
        <v>2292</v>
      </c>
      <c r="AF32" s="542">
        <v>977</v>
      </c>
      <c r="AG32" s="542">
        <v>971</v>
      </c>
      <c r="AH32" s="542">
        <v>432</v>
      </c>
      <c r="AI32" s="542" t="s">
        <v>21</v>
      </c>
      <c r="AJ32" s="542" t="s">
        <v>21</v>
      </c>
      <c r="AK32" s="542">
        <v>1525</v>
      </c>
      <c r="AL32" s="542">
        <v>637926</v>
      </c>
      <c r="AM32" s="542">
        <v>2093180</v>
      </c>
      <c r="AN32" s="542">
        <v>329729</v>
      </c>
      <c r="AO32" s="1868" t="s">
        <v>32</v>
      </c>
      <c r="AP32" s="548" t="s">
        <v>26</v>
      </c>
      <c r="AQ32" s="1866" t="s">
        <v>26</v>
      </c>
      <c r="AR32" s="545" t="s">
        <v>26</v>
      </c>
      <c r="AS32" s="1872">
        <v>42795</v>
      </c>
      <c r="AT32" s="597">
        <v>506777</v>
      </c>
      <c r="AU32" s="542">
        <v>1468941</v>
      </c>
      <c r="AV32" s="542">
        <v>2859</v>
      </c>
      <c r="AW32" s="542">
        <v>578</v>
      </c>
      <c r="AX32" s="542">
        <v>34</v>
      </c>
      <c r="AY32" s="542">
        <v>6</v>
      </c>
      <c r="AZ32" s="542">
        <v>488</v>
      </c>
      <c r="BA32" s="542">
        <v>2</v>
      </c>
      <c r="BB32" s="542">
        <v>486</v>
      </c>
      <c r="BC32" s="542">
        <v>9</v>
      </c>
      <c r="BD32" s="542">
        <v>73</v>
      </c>
      <c r="BE32" s="542" t="s">
        <v>21</v>
      </c>
      <c r="BF32" s="542">
        <v>63</v>
      </c>
      <c r="BG32" s="542">
        <v>69</v>
      </c>
      <c r="BH32" s="542">
        <v>10675</v>
      </c>
      <c r="BI32" s="584">
        <v>17578</v>
      </c>
      <c r="BJ32" s="1868" t="s">
        <v>32</v>
      </c>
      <c r="BK32" s="548" t="s">
        <v>26</v>
      </c>
      <c r="BL32" s="1866" t="s">
        <v>26</v>
      </c>
      <c r="BM32" s="545" t="s">
        <v>26</v>
      </c>
      <c r="BN32" s="1872">
        <v>42795</v>
      </c>
      <c r="BO32" s="542">
        <v>1023915</v>
      </c>
      <c r="BP32" s="542">
        <v>84466</v>
      </c>
      <c r="BQ32" s="542">
        <v>8</v>
      </c>
      <c r="BR32" s="542">
        <v>706</v>
      </c>
      <c r="BS32" s="542">
        <v>297</v>
      </c>
      <c r="BT32" s="542">
        <v>65367</v>
      </c>
      <c r="BU32" s="542">
        <v>6541</v>
      </c>
      <c r="BV32" s="542">
        <v>58827</v>
      </c>
      <c r="BW32" s="542">
        <v>900</v>
      </c>
      <c r="BX32" s="542">
        <v>2504</v>
      </c>
      <c r="BY32" s="542">
        <v>10050</v>
      </c>
      <c r="BZ32" s="535" t="s">
        <v>21</v>
      </c>
      <c r="CA32" s="542">
        <v>1131</v>
      </c>
      <c r="CB32" s="542">
        <v>896312</v>
      </c>
      <c r="CC32" s="542">
        <v>474080</v>
      </c>
      <c r="CD32" s="542">
        <v>432</v>
      </c>
      <c r="CE32" s="542">
        <v>6433</v>
      </c>
      <c r="CF32" s="1868" t="s">
        <v>32</v>
      </c>
      <c r="CG32" s="548" t="s">
        <v>26</v>
      </c>
      <c r="CH32" s="1866" t="s">
        <v>26</v>
      </c>
      <c r="CI32" s="545" t="s">
        <v>26</v>
      </c>
      <c r="CJ32" s="1872">
        <v>42795</v>
      </c>
      <c r="CK32" s="542">
        <v>42767</v>
      </c>
      <c r="CL32" s="542">
        <v>419962</v>
      </c>
      <c r="CM32" s="542">
        <v>27934</v>
      </c>
      <c r="CN32" s="542">
        <v>330137</v>
      </c>
      <c r="CO32" s="542">
        <v>40388</v>
      </c>
      <c r="CP32" s="542">
        <v>1</v>
      </c>
      <c r="CQ32" s="542">
        <v>28</v>
      </c>
      <c r="CR32" s="542">
        <v>135</v>
      </c>
      <c r="CS32" s="542">
        <v>31114</v>
      </c>
      <c r="CT32" s="542">
        <v>419</v>
      </c>
      <c r="CU32" s="542">
        <v>30696</v>
      </c>
      <c r="CV32" s="542">
        <v>566</v>
      </c>
      <c r="CW32" s="542">
        <v>26</v>
      </c>
      <c r="CX32" s="542">
        <v>6264</v>
      </c>
      <c r="CY32" s="542">
        <v>1045</v>
      </c>
      <c r="CZ32" s="542">
        <v>284216</v>
      </c>
      <c r="DA32" s="542">
        <v>144798</v>
      </c>
      <c r="DB32" s="1868" t="s">
        <v>32</v>
      </c>
      <c r="DC32" s="548" t="s">
        <v>26</v>
      </c>
      <c r="DD32" s="1866" t="s">
        <v>26</v>
      </c>
      <c r="DE32" s="545" t="s">
        <v>26</v>
      </c>
      <c r="DF32" s="1872">
        <v>42795</v>
      </c>
      <c r="DG32" s="542">
        <v>9204</v>
      </c>
      <c r="DH32" s="542">
        <v>3118</v>
      </c>
      <c r="DI32" s="542">
        <v>17827</v>
      </c>
      <c r="DJ32" s="542">
        <v>224285</v>
      </c>
      <c r="DK32" s="542">
        <v>23033</v>
      </c>
      <c r="DL32" s="542">
        <v>191163</v>
      </c>
      <c r="DM32" s="542">
        <v>9106</v>
      </c>
      <c r="DN32" s="542">
        <v>96</v>
      </c>
      <c r="DO32" s="542">
        <v>57</v>
      </c>
      <c r="DP32" s="542">
        <v>7617</v>
      </c>
      <c r="DQ32" s="542">
        <v>1344</v>
      </c>
      <c r="DR32" s="542">
        <v>6273</v>
      </c>
      <c r="DS32" s="542" t="s">
        <v>21</v>
      </c>
      <c r="DT32" s="542">
        <v>572</v>
      </c>
      <c r="DU32" s="542">
        <v>57</v>
      </c>
      <c r="DV32" s="542">
        <v>169049</v>
      </c>
      <c r="DW32" s="542">
        <v>95832</v>
      </c>
      <c r="DX32" s="1868" t="s">
        <v>32</v>
      </c>
      <c r="DY32" s="548" t="s">
        <v>26</v>
      </c>
    </row>
    <row r="33" spans="1:135" ht="14.25" customHeight="1">
      <c r="A33" s="1866" t="s">
        <v>26</v>
      </c>
      <c r="B33" s="545" t="s">
        <v>26</v>
      </c>
      <c r="C33" s="1872">
        <v>42826</v>
      </c>
      <c r="D33" s="542">
        <v>647634</v>
      </c>
      <c r="E33" s="542">
        <v>28023</v>
      </c>
      <c r="F33" s="542">
        <v>9</v>
      </c>
      <c r="G33" s="542">
        <v>573</v>
      </c>
      <c r="H33" s="542">
        <v>273</v>
      </c>
      <c r="I33" s="542">
        <v>20121</v>
      </c>
      <c r="J33" s="542">
        <v>590</v>
      </c>
      <c r="K33" s="542">
        <v>19531</v>
      </c>
      <c r="L33" s="542">
        <v>706</v>
      </c>
      <c r="M33" s="542">
        <v>1174</v>
      </c>
      <c r="N33" s="542">
        <v>2665</v>
      </c>
      <c r="O33" s="542">
        <v>1058</v>
      </c>
      <c r="P33" s="542">
        <v>6213</v>
      </c>
      <c r="Q33" s="542">
        <v>378</v>
      </c>
      <c r="R33" s="542">
        <v>359</v>
      </c>
      <c r="S33" s="542">
        <v>365</v>
      </c>
      <c r="T33" s="1868" t="s">
        <v>33</v>
      </c>
      <c r="U33" s="548" t="s">
        <v>26</v>
      </c>
      <c r="V33" s="1866" t="s">
        <v>26</v>
      </c>
      <c r="W33" s="545" t="s">
        <v>26</v>
      </c>
      <c r="X33" s="1872">
        <v>42826</v>
      </c>
      <c r="Y33" s="597">
        <v>130</v>
      </c>
      <c r="Z33" s="542">
        <v>18587</v>
      </c>
      <c r="AA33" s="542">
        <v>10</v>
      </c>
      <c r="AB33" s="542">
        <v>18577</v>
      </c>
      <c r="AC33" s="542">
        <v>706</v>
      </c>
      <c r="AD33" s="542">
        <v>10</v>
      </c>
      <c r="AE33" s="542">
        <v>2357</v>
      </c>
      <c r="AF33" s="542">
        <v>1035</v>
      </c>
      <c r="AG33" s="542">
        <v>558</v>
      </c>
      <c r="AH33" s="542">
        <v>378</v>
      </c>
      <c r="AI33" s="542" t="s">
        <v>21</v>
      </c>
      <c r="AJ33" s="542" t="s">
        <v>21</v>
      </c>
      <c r="AK33" s="542">
        <v>642</v>
      </c>
      <c r="AL33" s="542">
        <v>582510</v>
      </c>
      <c r="AM33" s="542">
        <v>1805269</v>
      </c>
      <c r="AN33" s="542">
        <v>294476</v>
      </c>
      <c r="AO33" s="1868" t="s">
        <v>33</v>
      </c>
      <c r="AP33" s="548" t="s">
        <v>26</v>
      </c>
      <c r="AQ33" s="1866" t="s">
        <v>26</v>
      </c>
      <c r="AR33" s="545" t="s">
        <v>26</v>
      </c>
      <c r="AS33" s="1872">
        <v>42826</v>
      </c>
      <c r="AT33" s="597">
        <v>487681</v>
      </c>
      <c r="AU33" s="542">
        <v>1335750</v>
      </c>
      <c r="AV33" s="542">
        <v>3129</v>
      </c>
      <c r="AW33" s="542">
        <v>551</v>
      </c>
      <c r="AX33" s="542">
        <v>23</v>
      </c>
      <c r="AY33" s="542">
        <v>6</v>
      </c>
      <c r="AZ33" s="542">
        <v>469</v>
      </c>
      <c r="BA33" s="542">
        <v>2</v>
      </c>
      <c r="BB33" s="542">
        <v>467</v>
      </c>
      <c r="BC33" s="542">
        <v>12</v>
      </c>
      <c r="BD33" s="542">
        <v>67</v>
      </c>
      <c r="BE33" s="542" t="s">
        <v>21</v>
      </c>
      <c r="BF33" s="542">
        <v>58</v>
      </c>
      <c r="BG33" s="542">
        <v>63</v>
      </c>
      <c r="BH33" s="542">
        <v>11294</v>
      </c>
      <c r="BI33" s="584">
        <v>21124</v>
      </c>
      <c r="BJ33" s="1868" t="s">
        <v>33</v>
      </c>
      <c r="BK33" s="548" t="s">
        <v>26</v>
      </c>
      <c r="BL33" s="1866" t="s">
        <v>26</v>
      </c>
      <c r="BM33" s="545" t="s">
        <v>26</v>
      </c>
      <c r="BN33" s="1872">
        <v>42826</v>
      </c>
      <c r="BO33" s="542">
        <v>941744</v>
      </c>
      <c r="BP33" s="542">
        <v>85665</v>
      </c>
      <c r="BQ33" s="542">
        <v>9</v>
      </c>
      <c r="BR33" s="542">
        <v>661</v>
      </c>
      <c r="BS33" s="542">
        <v>281</v>
      </c>
      <c r="BT33" s="542">
        <v>65758</v>
      </c>
      <c r="BU33" s="542">
        <v>6942</v>
      </c>
      <c r="BV33" s="542">
        <v>58816</v>
      </c>
      <c r="BW33" s="542">
        <v>1703</v>
      </c>
      <c r="BX33" s="542">
        <v>2527</v>
      </c>
      <c r="BY33" s="542">
        <v>9954</v>
      </c>
      <c r="BZ33" s="535" t="s">
        <v>21</v>
      </c>
      <c r="CA33" s="542">
        <v>1167</v>
      </c>
      <c r="CB33" s="542">
        <v>809871</v>
      </c>
      <c r="CC33" s="542">
        <v>427695</v>
      </c>
      <c r="CD33" s="542">
        <v>378</v>
      </c>
      <c r="CE33" s="542">
        <v>4105</v>
      </c>
      <c r="CF33" s="1868" t="s">
        <v>33</v>
      </c>
      <c r="CG33" s="548" t="s">
        <v>26</v>
      </c>
      <c r="CH33" s="1866" t="s">
        <v>26</v>
      </c>
      <c r="CI33" s="545" t="s">
        <v>26</v>
      </c>
      <c r="CJ33" s="1872">
        <v>42826</v>
      </c>
      <c r="CK33" s="542">
        <v>39130</v>
      </c>
      <c r="CL33" s="542">
        <v>454410</v>
      </c>
      <c r="CM33" s="542">
        <v>26332</v>
      </c>
      <c r="CN33" s="542">
        <v>298978</v>
      </c>
      <c r="CO33" s="542">
        <v>40090</v>
      </c>
      <c r="CP33" s="542">
        <v>1</v>
      </c>
      <c r="CQ33" s="542">
        <v>48</v>
      </c>
      <c r="CR33" s="542">
        <v>130</v>
      </c>
      <c r="CS33" s="542">
        <v>30258</v>
      </c>
      <c r="CT33" s="542">
        <v>314</v>
      </c>
      <c r="CU33" s="542">
        <v>29944</v>
      </c>
      <c r="CV33" s="542">
        <v>1103</v>
      </c>
      <c r="CW33" s="542">
        <v>20</v>
      </c>
      <c r="CX33" s="542">
        <v>6240</v>
      </c>
      <c r="CY33" s="542">
        <v>1096</v>
      </c>
      <c r="CZ33" s="542">
        <v>251917</v>
      </c>
      <c r="DA33" s="542">
        <v>126996</v>
      </c>
      <c r="DB33" s="1868" t="s">
        <v>33</v>
      </c>
      <c r="DC33" s="548" t="s">
        <v>26</v>
      </c>
      <c r="DD33" s="1866" t="s">
        <v>26</v>
      </c>
      <c r="DE33" s="545" t="s">
        <v>26</v>
      </c>
      <c r="DF33" s="1872">
        <v>42826</v>
      </c>
      <c r="DG33" s="542">
        <v>7840</v>
      </c>
      <c r="DH33" s="542">
        <v>1666</v>
      </c>
      <c r="DI33" s="542">
        <v>15875</v>
      </c>
      <c r="DJ33" s="542">
        <v>239178</v>
      </c>
      <c r="DK33" s="542">
        <v>21764</v>
      </c>
      <c r="DL33" s="542">
        <v>180218</v>
      </c>
      <c r="DM33" s="542">
        <v>7286</v>
      </c>
      <c r="DN33" s="542">
        <v>51</v>
      </c>
      <c r="DO33" s="542">
        <v>51</v>
      </c>
      <c r="DP33" s="542">
        <v>5871</v>
      </c>
      <c r="DQ33" s="542">
        <v>1737</v>
      </c>
      <c r="DR33" s="542">
        <v>4134</v>
      </c>
      <c r="DS33" s="542" t="s">
        <v>21</v>
      </c>
      <c r="DT33" s="542">
        <v>691</v>
      </c>
      <c r="DU33" s="542">
        <v>49</v>
      </c>
      <c r="DV33" s="542">
        <v>159566</v>
      </c>
      <c r="DW33" s="542">
        <v>91733</v>
      </c>
      <c r="DX33" s="1868" t="s">
        <v>33</v>
      </c>
      <c r="DY33" s="548" t="s">
        <v>26</v>
      </c>
    </row>
    <row r="34" spans="1:135" ht="14.25" customHeight="1">
      <c r="A34" s="1866" t="s">
        <v>26</v>
      </c>
      <c r="B34" s="545" t="s">
        <v>26</v>
      </c>
      <c r="C34" s="1872">
        <v>42856</v>
      </c>
      <c r="D34" s="542">
        <v>624743</v>
      </c>
      <c r="E34" s="542">
        <v>26789</v>
      </c>
      <c r="F34" s="542">
        <v>9</v>
      </c>
      <c r="G34" s="542">
        <v>537</v>
      </c>
      <c r="H34" s="542">
        <v>280</v>
      </c>
      <c r="I34" s="542">
        <v>20172</v>
      </c>
      <c r="J34" s="542">
        <v>809</v>
      </c>
      <c r="K34" s="542">
        <v>19363</v>
      </c>
      <c r="L34" s="542">
        <v>713</v>
      </c>
      <c r="M34" s="542">
        <v>1079</v>
      </c>
      <c r="N34" s="542">
        <v>1463</v>
      </c>
      <c r="O34" s="542">
        <v>865</v>
      </c>
      <c r="P34" s="542">
        <v>6930</v>
      </c>
      <c r="Q34" s="542">
        <v>190</v>
      </c>
      <c r="R34" s="542">
        <v>431</v>
      </c>
      <c r="S34" s="542">
        <v>486</v>
      </c>
      <c r="T34" s="1868" t="s">
        <v>34</v>
      </c>
      <c r="U34" s="548" t="s">
        <v>26</v>
      </c>
      <c r="V34" s="1866" t="s">
        <v>26</v>
      </c>
      <c r="W34" s="545" t="s">
        <v>26</v>
      </c>
      <c r="X34" s="1872">
        <v>42856</v>
      </c>
      <c r="Y34" s="597">
        <v>132</v>
      </c>
      <c r="Z34" s="542">
        <v>18516</v>
      </c>
      <c r="AA34" s="542">
        <v>91</v>
      </c>
      <c r="AB34" s="542">
        <v>18425</v>
      </c>
      <c r="AC34" s="542">
        <v>713</v>
      </c>
      <c r="AD34" s="542">
        <v>11</v>
      </c>
      <c r="AE34" s="542">
        <v>1144</v>
      </c>
      <c r="AF34" s="542">
        <v>852</v>
      </c>
      <c r="AG34" s="542">
        <v>666</v>
      </c>
      <c r="AH34" s="542">
        <v>190</v>
      </c>
      <c r="AI34" s="542" t="s">
        <v>21</v>
      </c>
      <c r="AJ34" s="542" t="s">
        <v>21</v>
      </c>
      <c r="AK34" s="542">
        <v>1239</v>
      </c>
      <c r="AL34" s="542">
        <v>587632</v>
      </c>
      <c r="AM34" s="542">
        <v>1695809</v>
      </c>
      <c r="AN34" s="542">
        <v>290864</v>
      </c>
      <c r="AO34" s="1868" t="s">
        <v>34</v>
      </c>
      <c r="AP34" s="548" t="s">
        <v>26</v>
      </c>
      <c r="AQ34" s="1866" t="s">
        <v>26</v>
      </c>
      <c r="AR34" s="545" t="s">
        <v>26</v>
      </c>
      <c r="AS34" s="1872">
        <v>42856</v>
      </c>
      <c r="AT34" s="597">
        <v>457924</v>
      </c>
      <c r="AU34" s="542">
        <v>1218834</v>
      </c>
      <c r="AV34" s="542">
        <v>2698</v>
      </c>
      <c r="AW34" s="542">
        <v>570</v>
      </c>
      <c r="AX34" s="542">
        <v>16</v>
      </c>
      <c r="AY34" s="542">
        <v>6</v>
      </c>
      <c r="AZ34" s="542">
        <v>501</v>
      </c>
      <c r="BA34" s="542">
        <v>2</v>
      </c>
      <c r="BB34" s="542">
        <v>499</v>
      </c>
      <c r="BC34" s="542">
        <v>5</v>
      </c>
      <c r="BD34" s="542">
        <v>54</v>
      </c>
      <c r="BE34" s="542" t="s">
        <v>21</v>
      </c>
      <c r="BF34" s="542">
        <v>47</v>
      </c>
      <c r="BG34" s="542">
        <v>51</v>
      </c>
      <c r="BH34" s="542">
        <v>11681</v>
      </c>
      <c r="BI34" s="584">
        <v>14286</v>
      </c>
      <c r="BJ34" s="1868" t="s">
        <v>34</v>
      </c>
      <c r="BK34" s="548" t="s">
        <v>26</v>
      </c>
      <c r="BL34" s="1866" t="s">
        <v>26</v>
      </c>
      <c r="BM34" s="545" t="s">
        <v>26</v>
      </c>
      <c r="BN34" s="1872">
        <v>42856</v>
      </c>
      <c r="BO34" s="542">
        <v>894355</v>
      </c>
      <c r="BP34" s="542">
        <v>73772</v>
      </c>
      <c r="BQ34" s="542">
        <v>9</v>
      </c>
      <c r="BR34" s="542">
        <v>692</v>
      </c>
      <c r="BS34" s="542">
        <v>287</v>
      </c>
      <c r="BT34" s="542">
        <v>58697</v>
      </c>
      <c r="BU34" s="542">
        <v>6043</v>
      </c>
      <c r="BV34" s="542">
        <v>52654</v>
      </c>
      <c r="BW34" s="542">
        <v>1648</v>
      </c>
      <c r="BX34" s="542">
        <v>2066</v>
      </c>
      <c r="BY34" s="542">
        <v>4825</v>
      </c>
      <c r="BZ34" s="535" t="s">
        <v>21</v>
      </c>
      <c r="CA34" s="542">
        <v>1436</v>
      </c>
      <c r="CB34" s="542">
        <v>774953</v>
      </c>
      <c r="CC34" s="542">
        <v>407565</v>
      </c>
      <c r="CD34" s="542">
        <v>190</v>
      </c>
      <c r="CE34" s="542">
        <v>7626</v>
      </c>
      <c r="CF34" s="1868" t="s">
        <v>34</v>
      </c>
      <c r="CG34" s="548" t="s">
        <v>26</v>
      </c>
      <c r="CH34" s="1866" t="s">
        <v>26</v>
      </c>
      <c r="CI34" s="545" t="s">
        <v>26</v>
      </c>
      <c r="CJ34" s="1872">
        <v>42856</v>
      </c>
      <c r="CK34" s="542">
        <v>37764</v>
      </c>
      <c r="CL34" s="542">
        <v>446453</v>
      </c>
      <c r="CM34" s="542">
        <v>27214</v>
      </c>
      <c r="CN34" s="542">
        <v>281004</v>
      </c>
      <c r="CO34" s="542">
        <v>33937</v>
      </c>
      <c r="CP34" s="542">
        <v>1</v>
      </c>
      <c r="CQ34" s="542">
        <v>22</v>
      </c>
      <c r="CR34" s="542">
        <v>132</v>
      </c>
      <c r="CS34" s="542">
        <v>26896</v>
      </c>
      <c r="CT34" s="542">
        <v>480</v>
      </c>
      <c r="CU34" s="542">
        <v>26416</v>
      </c>
      <c r="CV34" s="542">
        <v>1099</v>
      </c>
      <c r="CW34" s="542">
        <v>18</v>
      </c>
      <c r="CX34" s="542">
        <v>2949</v>
      </c>
      <c r="CY34" s="542">
        <v>1164</v>
      </c>
      <c r="CZ34" s="542">
        <v>240874</v>
      </c>
      <c r="DA34" s="542">
        <v>120895</v>
      </c>
      <c r="DB34" s="1868" t="s">
        <v>34</v>
      </c>
      <c r="DC34" s="548" t="s">
        <v>26</v>
      </c>
      <c r="DD34" s="1866" t="s">
        <v>26</v>
      </c>
      <c r="DE34" s="545" t="s">
        <v>26</v>
      </c>
      <c r="DF34" s="1872">
        <v>42856</v>
      </c>
      <c r="DG34" s="542">
        <v>7624</v>
      </c>
      <c r="DH34" s="542">
        <v>3470</v>
      </c>
      <c r="DI34" s="542">
        <v>15708</v>
      </c>
      <c r="DJ34" s="542">
        <v>242022</v>
      </c>
      <c r="DK34" s="542">
        <v>21002</v>
      </c>
      <c r="DL34" s="542">
        <v>167693</v>
      </c>
      <c r="DM34" s="542">
        <v>9651</v>
      </c>
      <c r="DN34" s="542">
        <v>139</v>
      </c>
      <c r="DO34" s="542">
        <v>54</v>
      </c>
      <c r="DP34" s="542">
        <v>8199</v>
      </c>
      <c r="DQ34" s="542">
        <v>1384</v>
      </c>
      <c r="DR34" s="542">
        <v>6815</v>
      </c>
      <c r="DS34" s="542" t="s">
        <v>21</v>
      </c>
      <c r="DT34" s="542">
        <v>425</v>
      </c>
      <c r="DU34" s="542">
        <v>127</v>
      </c>
      <c r="DV34" s="542">
        <v>144789</v>
      </c>
      <c r="DW34" s="542">
        <v>88886</v>
      </c>
      <c r="DX34" s="1868" t="s">
        <v>34</v>
      </c>
      <c r="DY34" s="548" t="s">
        <v>26</v>
      </c>
    </row>
    <row r="35" spans="1:135" ht="14.25" customHeight="1">
      <c r="A35" s="1866" t="s">
        <v>26</v>
      </c>
      <c r="B35" s="545" t="s">
        <v>26</v>
      </c>
      <c r="C35" s="1872">
        <v>42887</v>
      </c>
      <c r="D35" s="542">
        <v>619223</v>
      </c>
      <c r="E35" s="542">
        <v>26976</v>
      </c>
      <c r="F35" s="542">
        <v>10</v>
      </c>
      <c r="G35" s="542">
        <v>551</v>
      </c>
      <c r="H35" s="542">
        <v>288</v>
      </c>
      <c r="I35" s="542">
        <v>18970</v>
      </c>
      <c r="J35" s="542">
        <v>579</v>
      </c>
      <c r="K35" s="542">
        <v>18391</v>
      </c>
      <c r="L35" s="542">
        <v>976</v>
      </c>
      <c r="M35" s="542">
        <v>1012</v>
      </c>
      <c r="N35" s="542">
        <v>2481</v>
      </c>
      <c r="O35" s="542">
        <v>1314</v>
      </c>
      <c r="P35" s="542">
        <v>6796</v>
      </c>
      <c r="Q35" s="542">
        <v>428</v>
      </c>
      <c r="R35" s="542">
        <v>443</v>
      </c>
      <c r="S35" s="542">
        <v>495</v>
      </c>
      <c r="T35" s="1868" t="s">
        <v>35</v>
      </c>
      <c r="U35" s="548" t="s">
        <v>26</v>
      </c>
      <c r="V35" s="1866" t="s">
        <v>26</v>
      </c>
      <c r="W35" s="545" t="s">
        <v>26</v>
      </c>
      <c r="X35" s="1872">
        <v>42887</v>
      </c>
      <c r="Y35" s="597">
        <v>137</v>
      </c>
      <c r="Z35" s="542">
        <v>17477</v>
      </c>
      <c r="AA35" s="542">
        <v>13</v>
      </c>
      <c r="AB35" s="542">
        <v>17464</v>
      </c>
      <c r="AC35" s="542">
        <v>976</v>
      </c>
      <c r="AD35" s="542">
        <v>8</v>
      </c>
      <c r="AE35" s="542">
        <v>2169</v>
      </c>
      <c r="AF35" s="542">
        <v>1301</v>
      </c>
      <c r="AG35" s="542">
        <v>689</v>
      </c>
      <c r="AH35" s="542">
        <v>428</v>
      </c>
      <c r="AI35" s="542" t="s">
        <v>21</v>
      </c>
      <c r="AJ35" s="542" t="s">
        <v>21</v>
      </c>
      <c r="AK35" s="542">
        <v>863</v>
      </c>
      <c r="AL35" s="542">
        <v>572241</v>
      </c>
      <c r="AM35" s="542">
        <v>1694958</v>
      </c>
      <c r="AN35" s="542">
        <v>278941</v>
      </c>
      <c r="AO35" s="1868" t="s">
        <v>35</v>
      </c>
      <c r="AP35" s="548" t="s">
        <v>26</v>
      </c>
      <c r="AQ35" s="1866" t="s">
        <v>26</v>
      </c>
      <c r="AR35" s="545" t="s">
        <v>26</v>
      </c>
      <c r="AS35" s="1872">
        <v>42887</v>
      </c>
      <c r="AT35" s="597">
        <v>476424</v>
      </c>
      <c r="AU35" s="542">
        <v>1291463</v>
      </c>
      <c r="AV35" s="542">
        <v>2632</v>
      </c>
      <c r="AW35" s="542">
        <v>513</v>
      </c>
      <c r="AX35" s="542">
        <v>24</v>
      </c>
      <c r="AY35" s="542">
        <v>6</v>
      </c>
      <c r="AZ35" s="542">
        <v>434</v>
      </c>
      <c r="BA35" s="542">
        <v>2</v>
      </c>
      <c r="BB35" s="542">
        <v>432</v>
      </c>
      <c r="BC35" s="542">
        <v>11</v>
      </c>
      <c r="BD35" s="542">
        <v>67</v>
      </c>
      <c r="BE35" s="542" t="s">
        <v>21</v>
      </c>
      <c r="BF35" s="542">
        <v>58</v>
      </c>
      <c r="BG35" s="542">
        <v>63</v>
      </c>
      <c r="BH35" s="542">
        <v>11515</v>
      </c>
      <c r="BI35" s="584">
        <v>14199</v>
      </c>
      <c r="BJ35" s="1868" t="s">
        <v>35</v>
      </c>
      <c r="BK35" s="548" t="s">
        <v>26</v>
      </c>
      <c r="BL35" s="1866" t="s">
        <v>26</v>
      </c>
      <c r="BM35" s="545" t="s">
        <v>26</v>
      </c>
      <c r="BN35" s="1872">
        <v>42887</v>
      </c>
      <c r="BO35" s="542">
        <v>896508</v>
      </c>
      <c r="BP35" s="542">
        <v>79176</v>
      </c>
      <c r="BQ35" s="542">
        <v>10</v>
      </c>
      <c r="BR35" s="542">
        <v>700</v>
      </c>
      <c r="BS35" s="542">
        <v>297</v>
      </c>
      <c r="BT35" s="542">
        <v>60116</v>
      </c>
      <c r="BU35" s="542">
        <v>7317</v>
      </c>
      <c r="BV35" s="542">
        <v>52799</v>
      </c>
      <c r="BW35" s="542">
        <v>1803</v>
      </c>
      <c r="BX35" s="542">
        <v>2205</v>
      </c>
      <c r="BY35" s="542">
        <v>9260</v>
      </c>
      <c r="BZ35" s="535" t="s">
        <v>21</v>
      </c>
      <c r="CA35" s="542">
        <v>1593</v>
      </c>
      <c r="CB35" s="542">
        <v>774064</v>
      </c>
      <c r="CC35" s="542">
        <v>382502</v>
      </c>
      <c r="CD35" s="542">
        <v>428</v>
      </c>
      <c r="CE35" s="542">
        <v>7000</v>
      </c>
      <c r="CF35" s="1868" t="s">
        <v>35</v>
      </c>
      <c r="CG35" s="548" t="s">
        <v>26</v>
      </c>
      <c r="CH35" s="1866" t="s">
        <v>26</v>
      </c>
      <c r="CI35" s="545" t="s">
        <v>26</v>
      </c>
      <c r="CJ35" s="1872">
        <v>42887</v>
      </c>
      <c r="CK35" s="542">
        <v>41099</v>
      </c>
      <c r="CL35" s="542">
        <v>422931</v>
      </c>
      <c r="CM35" s="542">
        <v>25848</v>
      </c>
      <c r="CN35" s="542">
        <v>284531</v>
      </c>
      <c r="CO35" s="542">
        <v>36453</v>
      </c>
      <c r="CP35" s="542">
        <v>1</v>
      </c>
      <c r="CQ35" s="542">
        <v>55</v>
      </c>
      <c r="CR35" s="542">
        <v>137</v>
      </c>
      <c r="CS35" s="542">
        <v>26726</v>
      </c>
      <c r="CT35" s="542">
        <v>622</v>
      </c>
      <c r="CU35" s="542">
        <v>26105</v>
      </c>
      <c r="CV35" s="542">
        <v>1310</v>
      </c>
      <c r="CW35" s="542">
        <v>15</v>
      </c>
      <c r="CX35" s="542">
        <v>5765</v>
      </c>
      <c r="CY35" s="542">
        <v>1426</v>
      </c>
      <c r="CZ35" s="542">
        <v>242960</v>
      </c>
      <c r="DA35" s="542">
        <v>116427</v>
      </c>
      <c r="DB35" s="1868" t="s">
        <v>35</v>
      </c>
      <c r="DC35" s="548" t="s">
        <v>26</v>
      </c>
      <c r="DD35" s="1866" t="s">
        <v>26</v>
      </c>
      <c r="DE35" s="545" t="s">
        <v>26</v>
      </c>
      <c r="DF35" s="1872">
        <v>42887</v>
      </c>
      <c r="DG35" s="542">
        <v>9065</v>
      </c>
      <c r="DH35" s="542">
        <v>3041</v>
      </c>
      <c r="DI35" s="542">
        <v>17243</v>
      </c>
      <c r="DJ35" s="542">
        <v>232599</v>
      </c>
      <c r="DK35" s="542">
        <v>21486</v>
      </c>
      <c r="DL35" s="542">
        <v>175534</v>
      </c>
      <c r="DM35" s="542">
        <v>8779</v>
      </c>
      <c r="DN35" s="542">
        <v>75</v>
      </c>
      <c r="DO35" s="542">
        <v>56</v>
      </c>
      <c r="DP35" s="542">
        <v>7301</v>
      </c>
      <c r="DQ35" s="542">
        <v>1834</v>
      </c>
      <c r="DR35" s="542">
        <v>5467</v>
      </c>
      <c r="DS35" s="542" t="s">
        <v>21</v>
      </c>
      <c r="DT35" s="542">
        <v>589</v>
      </c>
      <c r="DU35" s="542">
        <v>103</v>
      </c>
      <c r="DV35" s="542">
        <v>153867</v>
      </c>
      <c r="DW35" s="542">
        <v>84095</v>
      </c>
      <c r="DX35" s="1868" t="s">
        <v>35</v>
      </c>
      <c r="DY35" s="548" t="s">
        <v>26</v>
      </c>
    </row>
    <row r="36" spans="1:135" ht="14.25" customHeight="1">
      <c r="A36" s="1866" t="s">
        <v>26</v>
      </c>
      <c r="B36" s="545" t="s">
        <v>26</v>
      </c>
      <c r="C36" s="1872">
        <v>42917</v>
      </c>
      <c r="D36" s="542">
        <v>595633</v>
      </c>
      <c r="E36" s="542">
        <v>25489</v>
      </c>
      <c r="F36" s="542">
        <v>8</v>
      </c>
      <c r="G36" s="542">
        <v>497</v>
      </c>
      <c r="H36" s="542">
        <v>293</v>
      </c>
      <c r="I36" s="542">
        <v>17359</v>
      </c>
      <c r="J36" s="542">
        <v>402</v>
      </c>
      <c r="K36" s="542">
        <v>16957</v>
      </c>
      <c r="L36" s="542">
        <v>442</v>
      </c>
      <c r="M36" s="542">
        <v>1128</v>
      </c>
      <c r="N36" s="542">
        <v>2629</v>
      </c>
      <c r="O36" s="542">
        <v>1896</v>
      </c>
      <c r="P36" s="542">
        <v>5954</v>
      </c>
      <c r="Q36" s="542">
        <v>418</v>
      </c>
      <c r="R36" s="542">
        <v>187</v>
      </c>
      <c r="S36" s="542">
        <v>457</v>
      </c>
      <c r="T36" s="1868" t="s">
        <v>36</v>
      </c>
      <c r="U36" s="548" t="s">
        <v>26</v>
      </c>
      <c r="V36" s="1866" t="s">
        <v>26</v>
      </c>
      <c r="W36" s="545" t="s">
        <v>26</v>
      </c>
      <c r="X36" s="1872">
        <v>42917</v>
      </c>
      <c r="Y36" s="597">
        <v>142</v>
      </c>
      <c r="Z36" s="542">
        <v>16190</v>
      </c>
      <c r="AA36" s="542">
        <v>4</v>
      </c>
      <c r="AB36" s="542">
        <v>16186</v>
      </c>
      <c r="AC36" s="542">
        <v>442</v>
      </c>
      <c r="AD36" s="542">
        <v>12</v>
      </c>
      <c r="AE36" s="542">
        <v>2360</v>
      </c>
      <c r="AF36" s="542">
        <v>1872</v>
      </c>
      <c r="AG36" s="542">
        <v>863</v>
      </c>
      <c r="AH36" s="542">
        <v>418</v>
      </c>
      <c r="AI36" s="542" t="s">
        <v>21</v>
      </c>
      <c r="AJ36" s="542" t="s">
        <v>21</v>
      </c>
      <c r="AK36" s="542">
        <v>1296</v>
      </c>
      <c r="AL36" s="542">
        <v>562702</v>
      </c>
      <c r="AM36" s="542">
        <v>1653795</v>
      </c>
      <c r="AN36" s="542">
        <v>262373</v>
      </c>
      <c r="AO36" s="1868" t="s">
        <v>36</v>
      </c>
      <c r="AP36" s="548" t="s">
        <v>26</v>
      </c>
      <c r="AQ36" s="1866" t="s">
        <v>26</v>
      </c>
      <c r="AR36" s="545" t="s">
        <v>26</v>
      </c>
      <c r="AS36" s="1872">
        <v>42917</v>
      </c>
      <c r="AT36" s="597">
        <v>492904</v>
      </c>
      <c r="AU36" s="542">
        <v>1274476</v>
      </c>
      <c r="AV36" s="542">
        <v>2688</v>
      </c>
      <c r="AW36" s="542">
        <v>391</v>
      </c>
      <c r="AX36" s="542">
        <v>26</v>
      </c>
      <c r="AY36" s="542">
        <v>6</v>
      </c>
      <c r="AZ36" s="542">
        <v>323</v>
      </c>
      <c r="BA36" s="542">
        <v>2</v>
      </c>
      <c r="BB36" s="542">
        <v>321</v>
      </c>
      <c r="BC36" s="542">
        <v>8</v>
      </c>
      <c r="BD36" s="542">
        <v>70</v>
      </c>
      <c r="BE36" s="542" t="s">
        <v>21</v>
      </c>
      <c r="BF36" s="542">
        <v>61</v>
      </c>
      <c r="BG36" s="542">
        <v>66</v>
      </c>
      <c r="BH36" s="542">
        <v>12691</v>
      </c>
      <c r="BI36" s="584">
        <v>15146</v>
      </c>
      <c r="BJ36" s="1868" t="s">
        <v>36</v>
      </c>
      <c r="BK36" s="548" t="s">
        <v>26</v>
      </c>
      <c r="BL36" s="1866" t="s">
        <v>26</v>
      </c>
      <c r="BM36" s="545" t="s">
        <v>26</v>
      </c>
      <c r="BN36" s="1872">
        <v>42917</v>
      </c>
      <c r="BO36" s="542">
        <v>889253</v>
      </c>
      <c r="BP36" s="542">
        <v>78744</v>
      </c>
      <c r="BQ36" s="542">
        <v>8</v>
      </c>
      <c r="BR36" s="542">
        <v>632</v>
      </c>
      <c r="BS36" s="542">
        <v>304</v>
      </c>
      <c r="BT36" s="542">
        <v>59680</v>
      </c>
      <c r="BU36" s="542">
        <v>5265</v>
      </c>
      <c r="BV36" s="542">
        <v>54415</v>
      </c>
      <c r="BW36" s="542">
        <v>1624</v>
      </c>
      <c r="BX36" s="542">
        <v>2240</v>
      </c>
      <c r="BY36" s="542">
        <v>8869</v>
      </c>
      <c r="BZ36" s="535" t="s">
        <v>21</v>
      </c>
      <c r="CA36" s="542">
        <v>1980</v>
      </c>
      <c r="CB36" s="542">
        <v>766740</v>
      </c>
      <c r="CC36" s="542">
        <v>420046</v>
      </c>
      <c r="CD36" s="542">
        <v>418</v>
      </c>
      <c r="CE36" s="542">
        <v>5555</v>
      </c>
      <c r="CF36" s="1868" t="s">
        <v>36</v>
      </c>
      <c r="CG36" s="548" t="s">
        <v>26</v>
      </c>
      <c r="CH36" s="1866" t="s">
        <v>26</v>
      </c>
      <c r="CI36" s="545" t="s">
        <v>26</v>
      </c>
      <c r="CJ36" s="1872">
        <v>42917</v>
      </c>
      <c r="CK36" s="542">
        <v>33294</v>
      </c>
      <c r="CL36" s="542">
        <v>427616</v>
      </c>
      <c r="CM36" s="542">
        <v>23965</v>
      </c>
      <c r="CN36" s="542">
        <v>286049</v>
      </c>
      <c r="CO36" s="542">
        <v>36195</v>
      </c>
      <c r="CP36" s="542">
        <v>2</v>
      </c>
      <c r="CQ36" s="542">
        <v>47</v>
      </c>
      <c r="CR36" s="542">
        <v>142</v>
      </c>
      <c r="CS36" s="542">
        <v>26519</v>
      </c>
      <c r="CT36" s="542">
        <v>239</v>
      </c>
      <c r="CU36" s="542">
        <v>26280</v>
      </c>
      <c r="CV36" s="542">
        <v>812</v>
      </c>
      <c r="CW36" s="542">
        <v>17</v>
      </c>
      <c r="CX36" s="542">
        <v>5697</v>
      </c>
      <c r="CY36" s="542">
        <v>1938</v>
      </c>
      <c r="CZ36" s="542">
        <v>244685</v>
      </c>
      <c r="DA36" s="542">
        <v>129952</v>
      </c>
      <c r="DB36" s="1868" t="s">
        <v>36</v>
      </c>
      <c r="DC36" s="548" t="s">
        <v>26</v>
      </c>
      <c r="DD36" s="1866" t="s">
        <v>26</v>
      </c>
      <c r="DE36" s="545" t="s">
        <v>26</v>
      </c>
      <c r="DF36" s="1872">
        <v>42917</v>
      </c>
      <c r="DG36" s="542">
        <v>5401</v>
      </c>
      <c r="DH36" s="542">
        <v>1314</v>
      </c>
      <c r="DI36" s="542">
        <v>14075</v>
      </c>
      <c r="DJ36" s="542">
        <v>235938</v>
      </c>
      <c r="DK36" s="542">
        <v>20145</v>
      </c>
      <c r="DL36" s="542">
        <v>179908</v>
      </c>
      <c r="DM36" s="542">
        <v>6211</v>
      </c>
      <c r="DN36" s="542">
        <v>73</v>
      </c>
      <c r="DO36" s="542">
        <v>53</v>
      </c>
      <c r="DP36" s="542">
        <v>5104</v>
      </c>
      <c r="DQ36" s="542">
        <v>1281</v>
      </c>
      <c r="DR36" s="542">
        <v>3822</v>
      </c>
      <c r="DS36" s="542" t="s">
        <v>21</v>
      </c>
      <c r="DT36" s="542">
        <v>476</v>
      </c>
      <c r="DU36" s="542">
        <v>31</v>
      </c>
      <c r="DV36" s="542">
        <v>160771</v>
      </c>
      <c r="DW36" s="542">
        <v>92329</v>
      </c>
      <c r="DX36" s="1868" t="s">
        <v>36</v>
      </c>
      <c r="DY36" s="548" t="s">
        <v>26</v>
      </c>
    </row>
    <row r="37" spans="1:135" ht="14.25" customHeight="1">
      <c r="A37" s="1866" t="s">
        <v>26</v>
      </c>
      <c r="B37" s="545" t="s">
        <v>26</v>
      </c>
      <c r="C37" s="1872">
        <v>42948</v>
      </c>
      <c r="D37" s="542">
        <v>631856</v>
      </c>
      <c r="E37" s="542">
        <v>28959</v>
      </c>
      <c r="F37" s="542">
        <v>10</v>
      </c>
      <c r="G37" s="542">
        <v>565</v>
      </c>
      <c r="H37" s="542">
        <v>291</v>
      </c>
      <c r="I37" s="542">
        <v>19558</v>
      </c>
      <c r="J37" s="542">
        <v>283</v>
      </c>
      <c r="K37" s="542">
        <v>19275</v>
      </c>
      <c r="L37" s="542">
        <v>1140</v>
      </c>
      <c r="M37" s="542">
        <v>1138</v>
      </c>
      <c r="N37" s="542">
        <v>2953</v>
      </c>
      <c r="O37" s="542">
        <v>1893</v>
      </c>
      <c r="P37" s="542">
        <v>6436</v>
      </c>
      <c r="Q37" s="542">
        <v>451</v>
      </c>
      <c r="R37" s="542">
        <v>146</v>
      </c>
      <c r="S37" s="542">
        <v>503</v>
      </c>
      <c r="T37" s="1868" t="s">
        <v>37</v>
      </c>
      <c r="U37" s="548" t="s">
        <v>26</v>
      </c>
      <c r="V37" s="1866" t="s">
        <v>26</v>
      </c>
      <c r="W37" s="545" t="s">
        <v>26</v>
      </c>
      <c r="X37" s="1872">
        <v>42948</v>
      </c>
      <c r="Y37" s="597">
        <v>144</v>
      </c>
      <c r="Z37" s="542">
        <v>18662</v>
      </c>
      <c r="AA37" s="542">
        <v>11</v>
      </c>
      <c r="AB37" s="542">
        <v>18651</v>
      </c>
      <c r="AC37" s="542">
        <v>1140</v>
      </c>
      <c r="AD37" s="542">
        <v>12</v>
      </c>
      <c r="AE37" s="542">
        <v>2698</v>
      </c>
      <c r="AF37" s="542">
        <v>1876</v>
      </c>
      <c r="AG37" s="542">
        <v>863</v>
      </c>
      <c r="AH37" s="542">
        <v>451</v>
      </c>
      <c r="AI37" s="542" t="s">
        <v>21</v>
      </c>
      <c r="AJ37" s="542" t="s">
        <v>21</v>
      </c>
      <c r="AK37" s="542">
        <v>1235</v>
      </c>
      <c r="AL37" s="542">
        <v>614937</v>
      </c>
      <c r="AM37" s="542">
        <v>1850932</v>
      </c>
      <c r="AN37" s="542">
        <v>283272</v>
      </c>
      <c r="AO37" s="1868" t="s">
        <v>37</v>
      </c>
      <c r="AP37" s="548" t="s">
        <v>26</v>
      </c>
      <c r="AQ37" s="1866" t="s">
        <v>26</v>
      </c>
      <c r="AR37" s="545" t="s">
        <v>26</v>
      </c>
      <c r="AS37" s="1872">
        <v>42948</v>
      </c>
      <c r="AT37" s="597">
        <v>474380</v>
      </c>
      <c r="AU37" s="542">
        <v>1191535</v>
      </c>
      <c r="AV37" s="542">
        <v>2167</v>
      </c>
      <c r="AW37" s="542">
        <v>218</v>
      </c>
      <c r="AX37" s="542">
        <v>53</v>
      </c>
      <c r="AY37" s="542">
        <v>6</v>
      </c>
      <c r="AZ37" s="542">
        <v>139</v>
      </c>
      <c r="BA37" s="542">
        <v>1</v>
      </c>
      <c r="BB37" s="542">
        <v>138</v>
      </c>
      <c r="BC37" s="542">
        <v>9</v>
      </c>
      <c r="BD37" s="542">
        <v>59</v>
      </c>
      <c r="BE37" s="542" t="s">
        <v>21</v>
      </c>
      <c r="BF37" s="542">
        <v>52</v>
      </c>
      <c r="BG37" s="542">
        <v>56</v>
      </c>
      <c r="BH37" s="542">
        <v>11570</v>
      </c>
      <c r="BI37" s="584">
        <v>11767</v>
      </c>
      <c r="BJ37" s="1868" t="s">
        <v>37</v>
      </c>
      <c r="BK37" s="548" t="s">
        <v>26</v>
      </c>
      <c r="BL37" s="1866" t="s">
        <v>26</v>
      </c>
      <c r="BM37" s="545" t="s">
        <v>26</v>
      </c>
      <c r="BN37" s="1872">
        <v>42948</v>
      </c>
      <c r="BO37" s="542">
        <v>947125</v>
      </c>
      <c r="BP37" s="542">
        <v>80840</v>
      </c>
      <c r="BQ37" s="542">
        <v>10</v>
      </c>
      <c r="BR37" s="542">
        <v>770</v>
      </c>
      <c r="BS37" s="542">
        <v>301</v>
      </c>
      <c r="BT37" s="542">
        <v>57892</v>
      </c>
      <c r="BU37" s="542">
        <v>6180</v>
      </c>
      <c r="BV37" s="542">
        <v>51712</v>
      </c>
      <c r="BW37" s="542">
        <v>3725</v>
      </c>
      <c r="BX37" s="542">
        <v>2100</v>
      </c>
      <c r="BY37" s="542">
        <v>11305</v>
      </c>
      <c r="BZ37" s="535" t="s">
        <v>21</v>
      </c>
      <c r="CA37" s="542">
        <v>1975</v>
      </c>
      <c r="CB37" s="542">
        <v>823094</v>
      </c>
      <c r="CC37" s="542">
        <v>442830</v>
      </c>
      <c r="CD37" s="542">
        <v>451</v>
      </c>
      <c r="CE37" s="542">
        <v>6023</v>
      </c>
      <c r="CF37" s="1868" t="s">
        <v>37</v>
      </c>
      <c r="CG37" s="548" t="s">
        <v>26</v>
      </c>
      <c r="CH37" s="1866" t="s">
        <v>26</v>
      </c>
      <c r="CI37" s="545" t="s">
        <v>26</v>
      </c>
      <c r="CJ37" s="1872">
        <v>42948</v>
      </c>
      <c r="CK37" s="542">
        <v>38069</v>
      </c>
      <c r="CL37" s="542">
        <v>424339</v>
      </c>
      <c r="CM37" s="542">
        <v>24071</v>
      </c>
      <c r="CN37" s="542">
        <v>318024</v>
      </c>
      <c r="CO37" s="542">
        <v>39845</v>
      </c>
      <c r="CP37" s="542">
        <v>2</v>
      </c>
      <c r="CQ37" s="542">
        <v>92</v>
      </c>
      <c r="CR37" s="542">
        <v>144</v>
      </c>
      <c r="CS37" s="542">
        <v>27772</v>
      </c>
      <c r="CT37" s="542">
        <v>252</v>
      </c>
      <c r="CU37" s="542">
        <v>27520</v>
      </c>
      <c r="CV37" s="542">
        <v>2179</v>
      </c>
      <c r="CW37" s="542">
        <v>16</v>
      </c>
      <c r="CX37" s="542">
        <v>6723</v>
      </c>
      <c r="CY37" s="542">
        <v>1916</v>
      </c>
      <c r="CZ37" s="542">
        <v>272652</v>
      </c>
      <c r="DA37" s="542">
        <v>141832</v>
      </c>
      <c r="DB37" s="1868" t="s">
        <v>37</v>
      </c>
      <c r="DC37" s="548" t="s">
        <v>26</v>
      </c>
      <c r="DD37" s="1866" t="s">
        <v>26</v>
      </c>
      <c r="DE37" s="545" t="s">
        <v>26</v>
      </c>
      <c r="DF37" s="1872">
        <v>42948</v>
      </c>
      <c r="DG37" s="542">
        <v>5816</v>
      </c>
      <c r="DH37" s="542">
        <v>1532</v>
      </c>
      <c r="DI37" s="542">
        <v>15700</v>
      </c>
      <c r="DJ37" s="542">
        <v>227293</v>
      </c>
      <c r="DK37" s="542">
        <v>19253</v>
      </c>
      <c r="DL37" s="542">
        <v>171084</v>
      </c>
      <c r="DM37" s="542">
        <v>10750</v>
      </c>
      <c r="DN37" s="542">
        <v>100</v>
      </c>
      <c r="DO37" s="542">
        <v>46</v>
      </c>
      <c r="DP37" s="542">
        <v>9387</v>
      </c>
      <c r="DQ37" s="542">
        <v>2482</v>
      </c>
      <c r="DR37" s="542">
        <v>6905</v>
      </c>
      <c r="DS37" s="542" t="s">
        <v>21</v>
      </c>
      <c r="DT37" s="542">
        <v>445</v>
      </c>
      <c r="DU37" s="542">
        <v>40</v>
      </c>
      <c r="DV37" s="542">
        <v>147199</v>
      </c>
      <c r="DW37" s="542">
        <v>82811</v>
      </c>
      <c r="DX37" s="1868" t="s">
        <v>37</v>
      </c>
      <c r="DY37" s="548" t="s">
        <v>26</v>
      </c>
    </row>
    <row r="38" spans="1:135" ht="14.25" customHeight="1">
      <c r="A38" s="1866" t="s">
        <v>26</v>
      </c>
      <c r="B38" s="545" t="s">
        <v>26</v>
      </c>
      <c r="C38" s="1872">
        <v>42979</v>
      </c>
      <c r="D38" s="542">
        <v>635195</v>
      </c>
      <c r="E38" s="542">
        <v>28376</v>
      </c>
      <c r="F38" s="542">
        <v>9</v>
      </c>
      <c r="G38" s="542">
        <v>577</v>
      </c>
      <c r="H38" s="542">
        <v>294</v>
      </c>
      <c r="I38" s="542">
        <v>19539</v>
      </c>
      <c r="J38" s="542">
        <v>573</v>
      </c>
      <c r="K38" s="542">
        <v>18966</v>
      </c>
      <c r="L38" s="542">
        <v>1137</v>
      </c>
      <c r="M38" s="542">
        <v>1146</v>
      </c>
      <c r="N38" s="542">
        <v>2924</v>
      </c>
      <c r="O38" s="542">
        <v>1374</v>
      </c>
      <c r="P38" s="542">
        <v>6742</v>
      </c>
      <c r="Q38" s="542">
        <v>460</v>
      </c>
      <c r="R38" s="542">
        <v>270</v>
      </c>
      <c r="S38" s="542">
        <v>516</v>
      </c>
      <c r="T38" s="1868" t="s">
        <v>38</v>
      </c>
      <c r="U38" s="548" t="s">
        <v>26</v>
      </c>
      <c r="V38" s="1866" t="s">
        <v>26</v>
      </c>
      <c r="W38" s="545" t="s">
        <v>26</v>
      </c>
      <c r="X38" s="1872">
        <v>42979</v>
      </c>
      <c r="Y38" s="597">
        <v>136</v>
      </c>
      <c r="Z38" s="542">
        <v>17953</v>
      </c>
      <c r="AA38" s="542" t="s">
        <v>21</v>
      </c>
      <c r="AB38" s="542">
        <v>17953</v>
      </c>
      <c r="AC38" s="542">
        <v>1137</v>
      </c>
      <c r="AD38" s="542">
        <v>11</v>
      </c>
      <c r="AE38" s="542">
        <v>2581</v>
      </c>
      <c r="AF38" s="542">
        <v>1363</v>
      </c>
      <c r="AG38" s="542">
        <v>824</v>
      </c>
      <c r="AH38" s="542">
        <v>460</v>
      </c>
      <c r="AI38" s="542" t="s">
        <v>21</v>
      </c>
      <c r="AJ38" s="542" t="s">
        <v>21</v>
      </c>
      <c r="AK38" s="542">
        <v>1126</v>
      </c>
      <c r="AL38" s="542">
        <v>590932</v>
      </c>
      <c r="AM38" s="542">
        <v>1782569</v>
      </c>
      <c r="AN38" s="542">
        <v>283637</v>
      </c>
      <c r="AO38" s="1868" t="s">
        <v>38</v>
      </c>
      <c r="AP38" s="548" t="s">
        <v>26</v>
      </c>
      <c r="AQ38" s="1866" t="s">
        <v>26</v>
      </c>
      <c r="AR38" s="545" t="s">
        <v>26</v>
      </c>
      <c r="AS38" s="1872">
        <v>42979</v>
      </c>
      <c r="AT38" s="597">
        <v>500695</v>
      </c>
      <c r="AU38" s="542">
        <v>1302424</v>
      </c>
      <c r="AV38" s="542">
        <v>2691</v>
      </c>
      <c r="AW38" s="542">
        <v>557</v>
      </c>
      <c r="AX38" s="542">
        <v>27</v>
      </c>
      <c r="AY38" s="542">
        <v>6</v>
      </c>
      <c r="AZ38" s="542">
        <v>476</v>
      </c>
      <c r="BA38" s="542">
        <v>2</v>
      </c>
      <c r="BB38" s="542">
        <v>474</v>
      </c>
      <c r="BC38" s="542">
        <v>8</v>
      </c>
      <c r="BD38" s="542">
        <v>55</v>
      </c>
      <c r="BE38" s="542" t="s">
        <v>21</v>
      </c>
      <c r="BF38" s="542">
        <v>48</v>
      </c>
      <c r="BG38" s="542">
        <v>52</v>
      </c>
      <c r="BH38" s="542">
        <v>12095</v>
      </c>
      <c r="BI38" s="584">
        <v>13793</v>
      </c>
      <c r="BJ38" s="1868" t="s">
        <v>38</v>
      </c>
      <c r="BK38" s="548" t="s">
        <v>26</v>
      </c>
      <c r="BL38" s="1866" t="s">
        <v>26</v>
      </c>
      <c r="BM38" s="545" t="s">
        <v>26</v>
      </c>
      <c r="BN38" s="1872">
        <v>42979</v>
      </c>
      <c r="BO38" s="542">
        <v>929304</v>
      </c>
      <c r="BP38" s="542">
        <v>77554</v>
      </c>
      <c r="BQ38" s="542">
        <v>9</v>
      </c>
      <c r="BR38" s="542">
        <v>738</v>
      </c>
      <c r="BS38" s="542">
        <v>302</v>
      </c>
      <c r="BT38" s="542">
        <v>59893</v>
      </c>
      <c r="BU38" s="542">
        <v>6030</v>
      </c>
      <c r="BV38" s="542">
        <v>53863</v>
      </c>
      <c r="BW38" s="542">
        <v>2228</v>
      </c>
      <c r="BX38" s="542">
        <v>2214</v>
      </c>
      <c r="BY38" s="542">
        <v>6837</v>
      </c>
      <c r="BZ38" s="535" t="s">
        <v>21</v>
      </c>
      <c r="CA38" s="542">
        <v>1484</v>
      </c>
      <c r="CB38" s="542">
        <v>807676</v>
      </c>
      <c r="CC38" s="542">
        <v>409701</v>
      </c>
      <c r="CD38" s="542">
        <v>460</v>
      </c>
      <c r="CE38" s="542">
        <v>7270</v>
      </c>
      <c r="CF38" s="1868" t="s">
        <v>38</v>
      </c>
      <c r="CG38" s="548" t="s">
        <v>26</v>
      </c>
      <c r="CH38" s="1866" t="s">
        <v>26</v>
      </c>
      <c r="CI38" s="545" t="s">
        <v>26</v>
      </c>
      <c r="CJ38" s="1872">
        <v>42979</v>
      </c>
      <c r="CK38" s="542">
        <v>42135</v>
      </c>
      <c r="CL38" s="542">
        <v>432007</v>
      </c>
      <c r="CM38" s="542">
        <v>25392</v>
      </c>
      <c r="CN38" s="542">
        <v>298491</v>
      </c>
      <c r="CO38" s="542">
        <v>36441</v>
      </c>
      <c r="CP38" s="542">
        <v>2</v>
      </c>
      <c r="CQ38" s="542">
        <v>43</v>
      </c>
      <c r="CR38" s="542">
        <v>136</v>
      </c>
      <c r="CS38" s="542">
        <v>27074</v>
      </c>
      <c r="CT38" s="542">
        <v>217</v>
      </c>
      <c r="CU38" s="542">
        <v>26858</v>
      </c>
      <c r="CV38" s="542">
        <v>1580</v>
      </c>
      <c r="CW38" s="542">
        <v>16</v>
      </c>
      <c r="CX38" s="542">
        <v>4857</v>
      </c>
      <c r="CY38" s="542">
        <v>1428</v>
      </c>
      <c r="CZ38" s="542">
        <v>256400</v>
      </c>
      <c r="DA38" s="542">
        <v>126303</v>
      </c>
      <c r="DB38" s="1868" t="s">
        <v>38</v>
      </c>
      <c r="DC38" s="548" t="s">
        <v>26</v>
      </c>
      <c r="DD38" s="1866" t="s">
        <v>26</v>
      </c>
      <c r="DE38" s="545" t="s">
        <v>26</v>
      </c>
      <c r="DF38" s="1872">
        <v>42979</v>
      </c>
      <c r="DG38" s="542">
        <v>9544</v>
      </c>
      <c r="DH38" s="542">
        <v>3249</v>
      </c>
      <c r="DI38" s="542">
        <v>16895</v>
      </c>
      <c r="DJ38" s="542">
        <v>231378</v>
      </c>
      <c r="DK38" s="542">
        <v>20791</v>
      </c>
      <c r="DL38" s="542">
        <v>184434</v>
      </c>
      <c r="DM38" s="542">
        <v>7226</v>
      </c>
      <c r="DN38" s="542">
        <v>88</v>
      </c>
      <c r="DO38" s="542">
        <v>59</v>
      </c>
      <c r="DP38" s="542">
        <v>6027</v>
      </c>
      <c r="DQ38" s="542">
        <v>1477</v>
      </c>
      <c r="DR38" s="542">
        <v>4550</v>
      </c>
      <c r="DS38" s="542" t="s">
        <v>21</v>
      </c>
      <c r="DT38" s="542">
        <v>482</v>
      </c>
      <c r="DU38" s="542">
        <v>32</v>
      </c>
      <c r="DV38" s="542">
        <v>163877</v>
      </c>
      <c r="DW38" s="542">
        <v>89106</v>
      </c>
      <c r="DX38" s="1868" t="s">
        <v>38</v>
      </c>
      <c r="DY38" s="548" t="s">
        <v>26</v>
      </c>
    </row>
    <row r="39" spans="1:135" ht="14.25" customHeight="1">
      <c r="A39" s="1866" t="s">
        <v>26</v>
      </c>
      <c r="B39" s="545" t="s">
        <v>26</v>
      </c>
      <c r="C39" s="1872">
        <v>43009</v>
      </c>
      <c r="D39" s="542">
        <v>679637</v>
      </c>
      <c r="E39" s="542">
        <v>30582</v>
      </c>
      <c r="F39" s="542">
        <v>9</v>
      </c>
      <c r="G39" s="542">
        <v>651</v>
      </c>
      <c r="H39" s="542">
        <v>301</v>
      </c>
      <c r="I39" s="542">
        <v>21534</v>
      </c>
      <c r="J39" s="542">
        <v>868</v>
      </c>
      <c r="K39" s="542">
        <v>20666</v>
      </c>
      <c r="L39" s="542">
        <v>1125</v>
      </c>
      <c r="M39" s="542">
        <v>1134</v>
      </c>
      <c r="N39" s="542">
        <v>2647</v>
      </c>
      <c r="O39" s="542">
        <v>1598</v>
      </c>
      <c r="P39" s="542">
        <v>6843</v>
      </c>
      <c r="Q39" s="542">
        <v>498</v>
      </c>
      <c r="R39" s="542">
        <v>404</v>
      </c>
      <c r="S39" s="542">
        <v>421</v>
      </c>
      <c r="T39" s="1868" t="s">
        <v>39</v>
      </c>
      <c r="U39" s="548" t="s">
        <v>26</v>
      </c>
      <c r="V39" s="1866" t="s">
        <v>26</v>
      </c>
      <c r="W39" s="545" t="s">
        <v>26</v>
      </c>
      <c r="X39" s="1872">
        <v>43009</v>
      </c>
      <c r="Y39" s="597">
        <v>143</v>
      </c>
      <c r="Z39" s="542">
        <v>19616</v>
      </c>
      <c r="AA39" s="542">
        <v>14</v>
      </c>
      <c r="AB39" s="542">
        <v>19602</v>
      </c>
      <c r="AC39" s="542">
        <v>1125</v>
      </c>
      <c r="AD39" s="542">
        <v>12</v>
      </c>
      <c r="AE39" s="542">
        <v>2314</v>
      </c>
      <c r="AF39" s="542">
        <v>1572</v>
      </c>
      <c r="AG39" s="542">
        <v>570</v>
      </c>
      <c r="AH39" s="542">
        <v>498</v>
      </c>
      <c r="AI39" s="542" t="s">
        <v>21</v>
      </c>
      <c r="AJ39" s="542" t="s">
        <v>21</v>
      </c>
      <c r="AK39" s="542">
        <v>456</v>
      </c>
      <c r="AL39" s="542">
        <v>605690</v>
      </c>
      <c r="AM39" s="542">
        <v>1981782</v>
      </c>
      <c r="AN39" s="542">
        <v>301827</v>
      </c>
      <c r="AO39" s="1868" t="s">
        <v>39</v>
      </c>
      <c r="AP39" s="548" t="s">
        <v>26</v>
      </c>
      <c r="AQ39" s="1866" t="s">
        <v>26</v>
      </c>
      <c r="AR39" s="545" t="s">
        <v>26</v>
      </c>
      <c r="AS39" s="1872">
        <v>43009</v>
      </c>
      <c r="AT39" s="597">
        <v>520477</v>
      </c>
      <c r="AU39" s="542">
        <v>1401301</v>
      </c>
      <c r="AV39" s="542">
        <v>2976</v>
      </c>
      <c r="AW39" s="542">
        <v>676</v>
      </c>
      <c r="AX39" s="542">
        <v>72</v>
      </c>
      <c r="AY39" s="542">
        <v>6</v>
      </c>
      <c r="AZ39" s="542">
        <v>545</v>
      </c>
      <c r="BA39" s="542">
        <v>3</v>
      </c>
      <c r="BB39" s="542">
        <v>542</v>
      </c>
      <c r="BC39" s="542">
        <v>9</v>
      </c>
      <c r="BD39" s="542">
        <v>61</v>
      </c>
      <c r="BE39" s="542" t="s">
        <v>21</v>
      </c>
      <c r="BF39" s="542">
        <v>52</v>
      </c>
      <c r="BG39" s="542">
        <v>57</v>
      </c>
      <c r="BH39" s="542">
        <v>12342</v>
      </c>
      <c r="BI39" s="584">
        <v>15798</v>
      </c>
      <c r="BJ39" s="1868" t="s">
        <v>39</v>
      </c>
      <c r="BK39" s="548" t="s">
        <v>26</v>
      </c>
      <c r="BL39" s="1866" t="s">
        <v>26</v>
      </c>
      <c r="BM39" s="545" t="s">
        <v>26</v>
      </c>
      <c r="BN39" s="1872">
        <v>43009</v>
      </c>
      <c r="BO39" s="542">
        <v>997232</v>
      </c>
      <c r="BP39" s="542">
        <v>92038</v>
      </c>
      <c r="BQ39" s="542">
        <v>9</v>
      </c>
      <c r="BR39" s="542">
        <v>750</v>
      </c>
      <c r="BS39" s="542">
        <v>310</v>
      </c>
      <c r="BT39" s="542">
        <v>71346</v>
      </c>
      <c r="BU39" s="542">
        <v>6422</v>
      </c>
      <c r="BV39" s="542">
        <v>64924</v>
      </c>
      <c r="BW39" s="542">
        <v>3402</v>
      </c>
      <c r="BX39" s="542">
        <v>2341</v>
      </c>
      <c r="BY39" s="542">
        <v>7428</v>
      </c>
      <c r="BZ39" s="535" t="s">
        <v>21</v>
      </c>
      <c r="CA39" s="542">
        <v>1676</v>
      </c>
      <c r="CB39" s="542">
        <v>856363</v>
      </c>
      <c r="CC39" s="542">
        <v>439579</v>
      </c>
      <c r="CD39" s="542">
        <v>498</v>
      </c>
      <c r="CE39" s="542">
        <v>7562</v>
      </c>
      <c r="CF39" s="1868" t="s">
        <v>39</v>
      </c>
      <c r="CG39" s="548" t="s">
        <v>26</v>
      </c>
      <c r="CH39" s="1866" t="s">
        <v>26</v>
      </c>
      <c r="CI39" s="545" t="s">
        <v>26</v>
      </c>
      <c r="CJ39" s="1872">
        <v>43009</v>
      </c>
      <c r="CK39" s="542">
        <v>42596</v>
      </c>
      <c r="CL39" s="542">
        <v>481350</v>
      </c>
      <c r="CM39" s="542">
        <v>25939</v>
      </c>
      <c r="CN39" s="542">
        <v>323778</v>
      </c>
      <c r="CO39" s="542">
        <v>42875</v>
      </c>
      <c r="CP39" s="542">
        <v>1</v>
      </c>
      <c r="CQ39" s="542">
        <v>38</v>
      </c>
      <c r="CR39" s="542">
        <v>143</v>
      </c>
      <c r="CS39" s="542">
        <v>32260</v>
      </c>
      <c r="CT39" s="542">
        <v>454</v>
      </c>
      <c r="CU39" s="542">
        <v>31806</v>
      </c>
      <c r="CV39" s="542">
        <v>2073</v>
      </c>
      <c r="CW39" s="542">
        <v>20</v>
      </c>
      <c r="CX39" s="542">
        <v>5001</v>
      </c>
      <c r="CY39" s="542">
        <v>1607</v>
      </c>
      <c r="CZ39" s="542">
        <v>274115</v>
      </c>
      <c r="DA39" s="542">
        <v>135519</v>
      </c>
      <c r="DB39" s="1868" t="s">
        <v>39</v>
      </c>
      <c r="DC39" s="548" t="s">
        <v>26</v>
      </c>
      <c r="DD39" s="1866" t="s">
        <v>26</v>
      </c>
      <c r="DE39" s="545" t="s">
        <v>26</v>
      </c>
      <c r="DF39" s="1872">
        <v>43009</v>
      </c>
      <c r="DG39" s="542">
        <v>8096</v>
      </c>
      <c r="DH39" s="542">
        <v>3258</v>
      </c>
      <c r="DI39" s="542">
        <v>17280</v>
      </c>
      <c r="DJ39" s="542">
        <v>258160</v>
      </c>
      <c r="DK39" s="542">
        <v>21276</v>
      </c>
      <c r="DL39" s="542">
        <v>193744</v>
      </c>
      <c r="DM39" s="542">
        <v>10257</v>
      </c>
      <c r="DN39" s="542">
        <v>72</v>
      </c>
      <c r="DO39" s="542">
        <v>58</v>
      </c>
      <c r="DP39" s="542">
        <v>8662</v>
      </c>
      <c r="DQ39" s="542">
        <v>1286</v>
      </c>
      <c r="DR39" s="542">
        <v>7376</v>
      </c>
      <c r="DS39" s="542" t="s">
        <v>21</v>
      </c>
      <c r="DT39" s="542">
        <v>605</v>
      </c>
      <c r="DU39" s="542">
        <v>51</v>
      </c>
      <c r="DV39" s="542">
        <v>169190</v>
      </c>
      <c r="DW39" s="542">
        <v>98925</v>
      </c>
      <c r="DX39" s="1868" t="s">
        <v>39</v>
      </c>
      <c r="DY39" s="548" t="s">
        <v>26</v>
      </c>
    </row>
    <row r="40" spans="1:135" ht="14.25" customHeight="1">
      <c r="A40" s="1866" t="s">
        <v>26</v>
      </c>
      <c r="B40" s="545" t="s">
        <v>26</v>
      </c>
      <c r="C40" s="1872">
        <v>43040</v>
      </c>
      <c r="D40" s="542">
        <v>656969</v>
      </c>
      <c r="E40" s="542">
        <v>27618</v>
      </c>
      <c r="F40" s="542">
        <v>8</v>
      </c>
      <c r="G40" s="542">
        <v>695</v>
      </c>
      <c r="H40" s="542">
        <v>287</v>
      </c>
      <c r="I40" s="542">
        <v>20037</v>
      </c>
      <c r="J40" s="542">
        <v>654</v>
      </c>
      <c r="K40" s="542">
        <v>19383</v>
      </c>
      <c r="L40" s="542">
        <v>612</v>
      </c>
      <c r="M40" s="542">
        <v>1166</v>
      </c>
      <c r="N40" s="542">
        <v>2038</v>
      </c>
      <c r="O40" s="542">
        <v>1211</v>
      </c>
      <c r="P40" s="542">
        <v>6896</v>
      </c>
      <c r="Q40" s="542">
        <v>395</v>
      </c>
      <c r="R40" s="542">
        <v>253</v>
      </c>
      <c r="S40" s="542">
        <v>507</v>
      </c>
      <c r="T40" s="1868" t="s">
        <v>40</v>
      </c>
      <c r="U40" s="548" t="s">
        <v>26</v>
      </c>
      <c r="V40" s="1866" t="s">
        <v>26</v>
      </c>
      <c r="W40" s="545" t="s">
        <v>26</v>
      </c>
      <c r="X40" s="1872">
        <v>43040</v>
      </c>
      <c r="Y40" s="597">
        <v>129</v>
      </c>
      <c r="Z40" s="542">
        <v>18364</v>
      </c>
      <c r="AA40" s="542">
        <v>26</v>
      </c>
      <c r="AB40" s="542">
        <v>18338</v>
      </c>
      <c r="AC40" s="542">
        <v>612</v>
      </c>
      <c r="AD40" s="542">
        <v>9</v>
      </c>
      <c r="AE40" s="542">
        <v>1739</v>
      </c>
      <c r="AF40" s="542">
        <v>1203</v>
      </c>
      <c r="AG40" s="542">
        <v>868</v>
      </c>
      <c r="AH40" s="542">
        <v>395</v>
      </c>
      <c r="AI40" s="542" t="s">
        <v>21</v>
      </c>
      <c r="AJ40" s="542" t="s">
        <v>21</v>
      </c>
      <c r="AK40" s="542">
        <v>1349</v>
      </c>
      <c r="AL40" s="542">
        <v>569785</v>
      </c>
      <c r="AM40" s="542">
        <v>1835220</v>
      </c>
      <c r="AN40" s="542">
        <v>296451</v>
      </c>
      <c r="AO40" s="1868" t="s">
        <v>40</v>
      </c>
      <c r="AP40" s="548" t="s">
        <v>26</v>
      </c>
      <c r="AQ40" s="1866" t="s">
        <v>26</v>
      </c>
      <c r="AR40" s="545" t="s">
        <v>26</v>
      </c>
      <c r="AS40" s="1872">
        <v>43040</v>
      </c>
      <c r="AT40" s="597">
        <v>505880</v>
      </c>
      <c r="AU40" s="542">
        <v>1403728</v>
      </c>
      <c r="AV40" s="542">
        <v>3065</v>
      </c>
      <c r="AW40" s="542">
        <v>684</v>
      </c>
      <c r="AX40" s="542">
        <v>128</v>
      </c>
      <c r="AY40" s="542">
        <v>6</v>
      </c>
      <c r="AZ40" s="542">
        <v>505</v>
      </c>
      <c r="BA40" s="542">
        <v>3</v>
      </c>
      <c r="BB40" s="542">
        <v>502</v>
      </c>
      <c r="BC40" s="542">
        <v>8</v>
      </c>
      <c r="BD40" s="542">
        <v>54</v>
      </c>
      <c r="BE40" s="542" t="s">
        <v>21</v>
      </c>
      <c r="BF40" s="542">
        <v>47</v>
      </c>
      <c r="BG40" s="542">
        <v>51</v>
      </c>
      <c r="BH40" s="542">
        <v>11553</v>
      </c>
      <c r="BI40" s="584">
        <v>18114</v>
      </c>
      <c r="BJ40" s="1868" t="s">
        <v>40</v>
      </c>
      <c r="BK40" s="548" t="s">
        <v>26</v>
      </c>
      <c r="BL40" s="1866" t="s">
        <v>26</v>
      </c>
      <c r="BM40" s="545" t="s">
        <v>26</v>
      </c>
      <c r="BN40" s="1872">
        <v>43040</v>
      </c>
      <c r="BO40" s="542">
        <v>944417</v>
      </c>
      <c r="BP40" s="542">
        <v>79919</v>
      </c>
      <c r="BQ40" s="542">
        <v>8</v>
      </c>
      <c r="BR40" s="542">
        <v>806</v>
      </c>
      <c r="BS40" s="542">
        <v>295</v>
      </c>
      <c r="BT40" s="542">
        <v>62883</v>
      </c>
      <c r="BU40" s="542">
        <v>6732</v>
      </c>
      <c r="BV40" s="542">
        <v>56151</v>
      </c>
      <c r="BW40" s="542">
        <v>1364</v>
      </c>
      <c r="BX40" s="542">
        <v>2294</v>
      </c>
      <c r="BY40" s="542">
        <v>6826</v>
      </c>
      <c r="BZ40" s="535" t="s">
        <v>21</v>
      </c>
      <c r="CA40" s="542">
        <v>1446</v>
      </c>
      <c r="CB40" s="542">
        <v>819710</v>
      </c>
      <c r="CC40" s="542">
        <v>438955</v>
      </c>
      <c r="CD40" s="542">
        <v>395</v>
      </c>
      <c r="CE40" s="542">
        <v>6509</v>
      </c>
      <c r="CF40" s="1868" t="s">
        <v>40</v>
      </c>
      <c r="CG40" s="548" t="s">
        <v>26</v>
      </c>
      <c r="CH40" s="1866" t="s">
        <v>26</v>
      </c>
      <c r="CI40" s="545" t="s">
        <v>26</v>
      </c>
      <c r="CJ40" s="1872">
        <v>43040</v>
      </c>
      <c r="CK40" s="542">
        <v>40596</v>
      </c>
      <c r="CL40" s="542">
        <v>436952</v>
      </c>
      <c r="CM40" s="542">
        <v>28273</v>
      </c>
      <c r="CN40" s="542">
        <v>297205</v>
      </c>
      <c r="CO40" s="542">
        <v>37726</v>
      </c>
      <c r="CP40" s="542">
        <v>1</v>
      </c>
      <c r="CQ40" s="542">
        <v>46</v>
      </c>
      <c r="CR40" s="542">
        <v>129</v>
      </c>
      <c r="CS40" s="542">
        <v>29325</v>
      </c>
      <c r="CT40" s="542">
        <v>457</v>
      </c>
      <c r="CU40" s="542">
        <v>28869</v>
      </c>
      <c r="CV40" s="542">
        <v>914</v>
      </c>
      <c r="CW40" s="542">
        <v>17</v>
      </c>
      <c r="CX40" s="542">
        <v>4449</v>
      </c>
      <c r="CY40" s="542">
        <v>1338</v>
      </c>
      <c r="CZ40" s="542">
        <v>254017</v>
      </c>
      <c r="DA40" s="542">
        <v>129892</v>
      </c>
      <c r="DB40" s="1868" t="s">
        <v>40</v>
      </c>
      <c r="DC40" s="548" t="s">
        <v>26</v>
      </c>
      <c r="DD40" s="1866" t="s">
        <v>26</v>
      </c>
      <c r="DE40" s="545" t="s">
        <v>26</v>
      </c>
      <c r="DF40" s="1872">
        <v>43040</v>
      </c>
      <c r="DG40" s="542">
        <v>7856</v>
      </c>
      <c r="DH40" s="542">
        <v>3229</v>
      </c>
      <c r="DI40" s="542">
        <v>15862</v>
      </c>
      <c r="DJ40" s="542">
        <v>237483</v>
      </c>
      <c r="DK40" s="542">
        <v>23502</v>
      </c>
      <c r="DL40" s="542">
        <v>189670</v>
      </c>
      <c r="DM40" s="542">
        <v>7396</v>
      </c>
      <c r="DN40" s="542">
        <v>38</v>
      </c>
      <c r="DO40" s="542">
        <v>60</v>
      </c>
      <c r="DP40" s="542">
        <v>6118</v>
      </c>
      <c r="DQ40" s="542">
        <v>1489</v>
      </c>
      <c r="DR40" s="542">
        <v>4629</v>
      </c>
      <c r="DS40" s="542" t="s">
        <v>21</v>
      </c>
      <c r="DT40" s="542">
        <v>555</v>
      </c>
      <c r="DU40" s="542">
        <v>55</v>
      </c>
      <c r="DV40" s="542">
        <v>168851</v>
      </c>
      <c r="DW40" s="542">
        <v>96241</v>
      </c>
      <c r="DX40" s="1868" t="s">
        <v>40</v>
      </c>
      <c r="DY40" s="548" t="s">
        <v>26</v>
      </c>
      <c r="EC40" s="1840"/>
      <c r="ED40" s="1840"/>
      <c r="EE40" s="1840"/>
    </row>
    <row r="41" spans="1:135" ht="14.25" customHeight="1">
      <c r="A41" s="1873" t="s">
        <v>26</v>
      </c>
      <c r="B41" s="554" t="s">
        <v>26</v>
      </c>
      <c r="C41" s="1874">
        <v>43070</v>
      </c>
      <c r="D41" s="555">
        <v>683775</v>
      </c>
      <c r="E41" s="555">
        <v>28664</v>
      </c>
      <c r="F41" s="555">
        <v>8</v>
      </c>
      <c r="G41" s="555">
        <v>626</v>
      </c>
      <c r="H41" s="555">
        <v>305</v>
      </c>
      <c r="I41" s="555">
        <v>20346</v>
      </c>
      <c r="J41" s="555">
        <v>507</v>
      </c>
      <c r="K41" s="555">
        <v>19839</v>
      </c>
      <c r="L41" s="555">
        <v>821</v>
      </c>
      <c r="M41" s="555">
        <v>1246</v>
      </c>
      <c r="N41" s="555">
        <v>2671</v>
      </c>
      <c r="O41" s="555">
        <v>1142</v>
      </c>
      <c r="P41" s="555">
        <v>7349</v>
      </c>
      <c r="Q41" s="555">
        <v>611</v>
      </c>
      <c r="R41" s="555">
        <v>446</v>
      </c>
      <c r="S41" s="555">
        <v>580</v>
      </c>
      <c r="T41" s="1875" t="s">
        <v>41</v>
      </c>
      <c r="U41" s="557" t="s">
        <v>26</v>
      </c>
      <c r="V41" s="1873" t="s">
        <v>26</v>
      </c>
      <c r="W41" s="554" t="s">
        <v>26</v>
      </c>
      <c r="X41" s="1874">
        <v>43070</v>
      </c>
      <c r="Y41" s="558">
        <v>135</v>
      </c>
      <c r="Z41" s="555">
        <v>19072</v>
      </c>
      <c r="AA41" s="555">
        <v>1</v>
      </c>
      <c r="AB41" s="555">
        <v>19071</v>
      </c>
      <c r="AC41" s="555">
        <v>821</v>
      </c>
      <c r="AD41" s="555">
        <v>8</v>
      </c>
      <c r="AE41" s="555">
        <v>2339</v>
      </c>
      <c r="AF41" s="555">
        <v>1130</v>
      </c>
      <c r="AG41" s="555">
        <v>1003</v>
      </c>
      <c r="AH41" s="555">
        <v>611</v>
      </c>
      <c r="AI41" s="555" t="s">
        <v>21</v>
      </c>
      <c r="AJ41" s="555" t="s">
        <v>21</v>
      </c>
      <c r="AK41" s="555">
        <v>1280</v>
      </c>
      <c r="AL41" s="555">
        <v>599777</v>
      </c>
      <c r="AM41" s="555">
        <v>1993870</v>
      </c>
      <c r="AN41" s="555">
        <v>310116</v>
      </c>
      <c r="AO41" s="1875" t="s">
        <v>41</v>
      </c>
      <c r="AP41" s="557" t="s">
        <v>26</v>
      </c>
      <c r="AQ41" s="1873" t="s">
        <v>26</v>
      </c>
      <c r="AR41" s="554" t="s">
        <v>26</v>
      </c>
      <c r="AS41" s="1874">
        <v>43070</v>
      </c>
      <c r="AT41" s="558">
        <v>485203</v>
      </c>
      <c r="AU41" s="555">
        <v>1397500</v>
      </c>
      <c r="AV41" s="555">
        <v>2720</v>
      </c>
      <c r="AW41" s="555">
        <v>401</v>
      </c>
      <c r="AX41" s="555">
        <v>76</v>
      </c>
      <c r="AY41" s="555">
        <v>6</v>
      </c>
      <c r="AZ41" s="555">
        <v>285</v>
      </c>
      <c r="BA41" s="555">
        <v>3</v>
      </c>
      <c r="BB41" s="555">
        <v>282</v>
      </c>
      <c r="BC41" s="555">
        <v>11</v>
      </c>
      <c r="BD41" s="555">
        <v>48</v>
      </c>
      <c r="BE41" s="555" t="s">
        <v>21</v>
      </c>
      <c r="BF41" s="555">
        <v>41</v>
      </c>
      <c r="BG41" s="555">
        <v>45</v>
      </c>
      <c r="BH41" s="555">
        <v>10655</v>
      </c>
      <c r="BI41" s="587">
        <v>18521</v>
      </c>
      <c r="BJ41" s="1875" t="s">
        <v>41</v>
      </c>
      <c r="BK41" s="557" t="s">
        <v>26</v>
      </c>
      <c r="BL41" s="1873" t="s">
        <v>26</v>
      </c>
      <c r="BM41" s="554" t="s">
        <v>26</v>
      </c>
      <c r="BN41" s="1874">
        <v>43070</v>
      </c>
      <c r="BO41" s="555">
        <v>986184</v>
      </c>
      <c r="BP41" s="555">
        <v>78175</v>
      </c>
      <c r="BQ41" s="555">
        <v>8</v>
      </c>
      <c r="BR41" s="555">
        <v>753</v>
      </c>
      <c r="BS41" s="555">
        <v>314</v>
      </c>
      <c r="BT41" s="555">
        <v>60736</v>
      </c>
      <c r="BU41" s="555">
        <v>6370</v>
      </c>
      <c r="BV41" s="555">
        <v>54366</v>
      </c>
      <c r="BW41" s="555">
        <v>1691</v>
      </c>
      <c r="BX41" s="555">
        <v>2575</v>
      </c>
      <c r="BY41" s="555">
        <v>6928</v>
      </c>
      <c r="BZ41" s="2139" t="s">
        <v>21</v>
      </c>
      <c r="CA41" s="555">
        <v>1239</v>
      </c>
      <c r="CB41" s="555">
        <v>865047</v>
      </c>
      <c r="CC41" s="555">
        <v>467912</v>
      </c>
      <c r="CD41" s="555">
        <v>611</v>
      </c>
      <c r="CE41" s="555">
        <v>7437</v>
      </c>
      <c r="CF41" s="1875" t="s">
        <v>41</v>
      </c>
      <c r="CG41" s="557" t="s">
        <v>26</v>
      </c>
      <c r="CH41" s="1873" t="s">
        <v>26</v>
      </c>
      <c r="CI41" s="554" t="s">
        <v>26</v>
      </c>
      <c r="CJ41" s="1874">
        <v>43070</v>
      </c>
      <c r="CK41" s="555">
        <v>42274</v>
      </c>
      <c r="CL41" s="555">
        <v>417774</v>
      </c>
      <c r="CM41" s="555">
        <v>27534</v>
      </c>
      <c r="CN41" s="555">
        <v>319895</v>
      </c>
      <c r="CO41" s="555">
        <v>37675</v>
      </c>
      <c r="CP41" s="555">
        <v>2</v>
      </c>
      <c r="CQ41" s="555">
        <v>19</v>
      </c>
      <c r="CR41" s="555">
        <v>135</v>
      </c>
      <c r="CS41" s="555">
        <v>28831</v>
      </c>
      <c r="CT41" s="555">
        <v>250</v>
      </c>
      <c r="CU41" s="555">
        <v>28581</v>
      </c>
      <c r="CV41" s="555">
        <v>1188</v>
      </c>
      <c r="CW41" s="555">
        <v>19</v>
      </c>
      <c r="CX41" s="555">
        <v>4911</v>
      </c>
      <c r="CY41" s="555">
        <v>1176</v>
      </c>
      <c r="CZ41" s="555">
        <v>277169</v>
      </c>
      <c r="DA41" s="555">
        <v>143908</v>
      </c>
      <c r="DB41" s="1875" t="s">
        <v>41</v>
      </c>
      <c r="DC41" s="557" t="s">
        <v>26</v>
      </c>
      <c r="DD41" s="1873" t="s">
        <v>26</v>
      </c>
      <c r="DE41" s="554" t="s">
        <v>26</v>
      </c>
      <c r="DF41" s="1874">
        <v>43070</v>
      </c>
      <c r="DG41" s="555">
        <v>11413</v>
      </c>
      <c r="DH41" s="555">
        <v>1066</v>
      </c>
      <c r="DI41" s="555">
        <v>16841</v>
      </c>
      <c r="DJ41" s="555">
        <v>225365</v>
      </c>
      <c r="DK41" s="555">
        <v>22815</v>
      </c>
      <c r="DL41" s="555">
        <v>186142</v>
      </c>
      <c r="DM41" s="555">
        <v>11484</v>
      </c>
      <c r="DN41" s="555">
        <v>124</v>
      </c>
      <c r="DO41" s="555">
        <v>58</v>
      </c>
      <c r="DP41" s="555">
        <v>9743</v>
      </c>
      <c r="DQ41" s="555">
        <v>1928</v>
      </c>
      <c r="DR41" s="555">
        <v>7815</v>
      </c>
      <c r="DS41" s="555" t="s">
        <v>21</v>
      </c>
      <c r="DT41" s="555">
        <v>653</v>
      </c>
      <c r="DU41" s="555">
        <v>41</v>
      </c>
      <c r="DV41" s="555">
        <v>161485</v>
      </c>
      <c r="DW41" s="555">
        <v>88804</v>
      </c>
      <c r="DX41" s="1875" t="s">
        <v>41</v>
      </c>
      <c r="DY41" s="557" t="s">
        <v>26</v>
      </c>
    </row>
    <row r="42" spans="1:135" ht="15" customHeight="1">
      <c r="A42" s="511"/>
      <c r="B42" s="511"/>
      <c r="C42" s="511"/>
      <c r="D42" s="1888"/>
      <c r="E42" s="1888"/>
      <c r="F42" s="1888"/>
      <c r="G42" s="1888"/>
      <c r="H42" s="1888"/>
      <c r="I42" s="1888"/>
      <c r="J42" s="1888"/>
      <c r="K42" s="2353"/>
      <c r="L42" s="1888"/>
      <c r="M42" s="1888"/>
      <c r="N42" s="1888"/>
      <c r="O42" s="1888"/>
      <c r="P42" s="1888"/>
      <c r="Q42" s="1888"/>
      <c r="R42" s="1888"/>
      <c r="T42" s="1888"/>
      <c r="U42" s="1888"/>
      <c r="V42" s="1888"/>
      <c r="W42" s="1888"/>
      <c r="X42" s="1888"/>
      <c r="Z42" s="1889"/>
      <c r="AA42" s="1889"/>
      <c r="AB42" s="1889"/>
      <c r="AC42" s="1889"/>
      <c r="AD42" s="1888"/>
      <c r="AE42" s="1888"/>
      <c r="AF42" s="1888"/>
      <c r="AG42" s="1888"/>
      <c r="AH42" s="1888"/>
      <c r="AI42" s="1888"/>
      <c r="AJ42" s="1888"/>
      <c r="AK42" s="1888"/>
      <c r="AL42" s="1888"/>
      <c r="AM42" s="1888"/>
      <c r="AN42" s="1888"/>
      <c r="AO42" s="517"/>
      <c r="AP42" s="517"/>
      <c r="AQ42" s="1888"/>
      <c r="AR42" s="1888"/>
      <c r="AS42" s="1888"/>
      <c r="AT42" s="1888"/>
      <c r="AU42" s="1888"/>
      <c r="AW42" s="1889"/>
      <c r="AX42" s="1889"/>
      <c r="AY42" s="1889"/>
      <c r="AZ42" s="1889"/>
      <c r="BA42" s="1888"/>
      <c r="BB42" s="1888"/>
      <c r="BC42" s="1888"/>
      <c r="BD42" s="1888"/>
      <c r="BE42" s="1888"/>
      <c r="BF42" s="1888"/>
      <c r="BG42" s="1888"/>
      <c r="BH42" s="1888"/>
      <c r="BI42" s="1888"/>
      <c r="BJ42" s="1888"/>
      <c r="BK42" s="1888"/>
      <c r="BL42" s="1888"/>
      <c r="BM42" s="1888"/>
      <c r="BN42" s="1888"/>
      <c r="BO42" s="1888"/>
      <c r="BP42" s="1888"/>
      <c r="BQ42" s="1888"/>
      <c r="BR42" s="1888"/>
      <c r="BS42" s="1888"/>
      <c r="BT42" s="1888"/>
      <c r="BU42" s="1888"/>
      <c r="BV42" s="2378"/>
      <c r="BW42" s="1888"/>
      <c r="BX42" s="1888"/>
      <c r="BY42" s="1888"/>
      <c r="BZ42" s="1888"/>
      <c r="CA42" s="1888"/>
      <c r="CB42" s="1888"/>
      <c r="CC42" s="1888"/>
      <c r="CD42" s="1888"/>
      <c r="CE42" s="1888"/>
      <c r="CF42" s="517"/>
      <c r="CG42" s="517"/>
      <c r="CH42" s="1888"/>
      <c r="CI42" s="1888"/>
      <c r="CJ42" s="1888"/>
      <c r="CK42" s="1889"/>
      <c r="CL42" s="1889"/>
      <c r="CM42" s="1888"/>
      <c r="CN42" s="1888"/>
      <c r="CO42" s="1888"/>
      <c r="CP42" s="1888"/>
      <c r="CQ42" s="1888"/>
      <c r="CR42" s="1888"/>
      <c r="CS42" s="1888"/>
      <c r="CU42" s="1888"/>
      <c r="CV42" s="1888"/>
      <c r="CW42" s="1888"/>
      <c r="CX42" s="1888"/>
      <c r="CZ42" s="1888"/>
      <c r="DA42" s="1888"/>
      <c r="DB42" s="517"/>
      <c r="DC42" s="517"/>
      <c r="DD42" s="1888"/>
      <c r="DE42" s="1888"/>
      <c r="DF42" s="1888"/>
      <c r="DG42" s="1889"/>
      <c r="DI42" s="1889"/>
      <c r="DJ42" s="1889"/>
      <c r="DK42" s="1889"/>
      <c r="DL42" s="1889"/>
      <c r="DM42" s="1888"/>
      <c r="DN42" s="1888"/>
      <c r="DO42" s="1888"/>
      <c r="DQ42" s="1888"/>
      <c r="DR42" s="1888"/>
      <c r="DS42" s="1888"/>
      <c r="DT42" s="1888"/>
      <c r="DU42" s="1888"/>
      <c r="DX42" s="512"/>
    </row>
    <row r="43" spans="1:135" s="512" customFormat="1" ht="18" customHeight="1">
      <c r="A43" s="2679" t="s">
        <v>2254</v>
      </c>
      <c r="B43" s="2796"/>
      <c r="C43" s="2797"/>
      <c r="D43" s="1825" t="s">
        <v>975</v>
      </c>
      <c r="E43" s="1826"/>
      <c r="F43" s="1833" t="s">
        <v>2255</v>
      </c>
      <c r="G43" s="1826"/>
      <c r="H43" s="1826"/>
      <c r="I43" s="1826"/>
      <c r="J43" s="2379" t="s">
        <v>742</v>
      </c>
      <c r="K43" s="2353"/>
      <c r="L43" s="1833" t="s">
        <v>2256</v>
      </c>
      <c r="M43" s="2357"/>
      <c r="N43" s="1826"/>
      <c r="O43" s="1826"/>
      <c r="P43" s="1826"/>
      <c r="Q43" s="1826"/>
      <c r="R43" s="1826" t="s">
        <v>2257</v>
      </c>
      <c r="S43" s="1826"/>
      <c r="T43" s="2650" t="s">
        <v>2258</v>
      </c>
      <c r="U43" s="2651"/>
      <c r="V43" s="2679" t="s">
        <v>2254</v>
      </c>
      <c r="W43" s="2796"/>
      <c r="X43" s="2797"/>
      <c r="Y43" s="1834" t="s">
        <v>973</v>
      </c>
      <c r="Z43" s="1826"/>
      <c r="AA43" s="1826" t="s">
        <v>2259</v>
      </c>
      <c r="AB43" s="1826"/>
      <c r="AC43" s="1826"/>
      <c r="AD43" s="1826"/>
      <c r="AE43" s="1826"/>
      <c r="AF43" s="2353" t="s">
        <v>2260</v>
      </c>
      <c r="AG43" s="1826"/>
      <c r="AH43" s="1826"/>
      <c r="AI43" s="1826"/>
      <c r="AJ43" s="1826"/>
      <c r="AK43" s="1826"/>
      <c r="AL43" s="1826"/>
      <c r="AM43" s="1826"/>
      <c r="AN43" s="2380"/>
      <c r="AO43" s="2650" t="s">
        <v>2258</v>
      </c>
      <c r="AP43" s="2651"/>
      <c r="AZ43" s="1836"/>
      <c r="BL43" s="2679" t="s">
        <v>2254</v>
      </c>
      <c r="BM43" s="2796"/>
      <c r="BN43" s="2797"/>
      <c r="BO43" s="1825" t="s">
        <v>976</v>
      </c>
      <c r="BP43" s="1826"/>
      <c r="BQ43" s="1833" t="s">
        <v>2255</v>
      </c>
      <c r="BR43" s="1826"/>
      <c r="BS43" s="1826"/>
      <c r="BT43" s="1826"/>
      <c r="BU43" s="2357"/>
      <c r="BV43" s="2353" t="s">
        <v>2260</v>
      </c>
      <c r="BW43" s="1826" t="s">
        <v>2257</v>
      </c>
      <c r="BX43" s="1913"/>
      <c r="BY43" s="1832" t="s">
        <v>639</v>
      </c>
      <c r="BZ43" s="1833"/>
      <c r="CA43" s="1833" t="s">
        <v>2261</v>
      </c>
      <c r="CB43" s="1826"/>
      <c r="CC43" s="1826"/>
      <c r="CD43" s="1826"/>
      <c r="CE43" s="1828"/>
      <c r="CF43" s="2650" t="s">
        <v>2258</v>
      </c>
      <c r="CG43" s="2651"/>
      <c r="CH43" s="2679" t="s">
        <v>2254</v>
      </c>
      <c r="CI43" s="2796"/>
      <c r="CJ43" s="2797"/>
      <c r="CK43" s="1834" t="s">
        <v>2262</v>
      </c>
      <c r="CL43" s="1826"/>
      <c r="CM43" s="1826" t="s">
        <v>2263</v>
      </c>
      <c r="CN43" s="1831"/>
      <c r="CO43" s="1826"/>
      <c r="CP43" s="1826"/>
      <c r="CQ43" s="1826" t="s">
        <v>2257</v>
      </c>
      <c r="CR43" s="2353" t="s">
        <v>2260</v>
      </c>
      <c r="CS43" s="1831"/>
      <c r="CT43" s="1826"/>
      <c r="CU43" s="1826" t="s">
        <v>2257</v>
      </c>
      <c r="CV43" s="2358"/>
      <c r="CW43" s="2354" t="s">
        <v>714</v>
      </c>
      <c r="CX43" s="1916"/>
      <c r="CY43" s="1916" t="s">
        <v>2264</v>
      </c>
      <c r="CZ43" s="1826"/>
      <c r="DA43" s="1828"/>
      <c r="DB43" s="2650" t="s">
        <v>2258</v>
      </c>
      <c r="DC43" s="2651"/>
      <c r="DD43" s="2679" t="s">
        <v>2254</v>
      </c>
      <c r="DE43" s="2796"/>
      <c r="DF43" s="2797"/>
      <c r="DG43" s="1834" t="s">
        <v>977</v>
      </c>
      <c r="DH43" s="1826"/>
      <c r="DI43" s="1826" t="s">
        <v>978</v>
      </c>
      <c r="DJ43" s="1831"/>
      <c r="DK43" s="1826"/>
      <c r="DL43" s="1826" t="s">
        <v>2257</v>
      </c>
      <c r="DM43" s="1826"/>
      <c r="DN43" s="2353" t="s">
        <v>2260</v>
      </c>
      <c r="DO43" s="2357"/>
      <c r="DP43" s="1826" t="s">
        <v>2257</v>
      </c>
      <c r="DQ43" s="2381"/>
      <c r="DR43" s="2382" t="s">
        <v>979</v>
      </c>
      <c r="DS43" s="2163"/>
      <c r="DT43" s="2163" t="s">
        <v>2265</v>
      </c>
      <c r="DU43" s="1826"/>
      <c r="DV43" s="1826"/>
      <c r="DW43" s="1828"/>
      <c r="DX43" s="2650" t="s">
        <v>2258</v>
      </c>
      <c r="DY43" s="2651"/>
    </row>
    <row r="44" spans="1:135" s="512" customFormat="1" ht="15.75" customHeight="1">
      <c r="A44" s="2798"/>
      <c r="B44" s="2798"/>
      <c r="C44" s="2799"/>
      <c r="D44" s="1881" t="s">
        <v>355</v>
      </c>
      <c r="E44" s="1838" t="s">
        <v>355</v>
      </c>
      <c r="F44" s="1838" t="s">
        <v>18</v>
      </c>
      <c r="G44" s="2360" t="s">
        <v>1821</v>
      </c>
      <c r="H44" s="1880" t="s">
        <v>5</v>
      </c>
      <c r="I44" s="1838" t="s">
        <v>7</v>
      </c>
      <c r="J44" s="1880" t="s">
        <v>223</v>
      </c>
      <c r="K44" s="1838" t="s">
        <v>349</v>
      </c>
      <c r="L44" s="1838" t="s">
        <v>1811</v>
      </c>
      <c r="M44" s="1881" t="s">
        <v>297</v>
      </c>
      <c r="N44" s="1838" t="s">
        <v>298</v>
      </c>
      <c r="O44" s="1838" t="s">
        <v>299</v>
      </c>
      <c r="P44" s="1838" t="s">
        <v>350</v>
      </c>
      <c r="Q44" s="1838" t="s">
        <v>351</v>
      </c>
      <c r="R44" s="1838" t="s">
        <v>352</v>
      </c>
      <c r="S44" s="2136" t="s">
        <v>303</v>
      </c>
      <c r="T44" s="2652"/>
      <c r="U44" s="2653"/>
      <c r="V44" s="2798"/>
      <c r="W44" s="2798"/>
      <c r="X44" s="2799"/>
      <c r="Y44" s="1838" t="s">
        <v>349</v>
      </c>
      <c r="Z44" s="1881" t="s">
        <v>1811</v>
      </c>
      <c r="AA44" s="1881" t="s">
        <v>297</v>
      </c>
      <c r="AB44" s="1838" t="s">
        <v>298</v>
      </c>
      <c r="AC44" s="1838" t="s">
        <v>299</v>
      </c>
      <c r="AD44" s="1880" t="s">
        <v>350</v>
      </c>
      <c r="AE44" s="1838" t="s">
        <v>351</v>
      </c>
      <c r="AF44" s="1838" t="s">
        <v>303</v>
      </c>
      <c r="AG44" s="1838" t="s">
        <v>1519</v>
      </c>
      <c r="AH44" s="1838" t="s">
        <v>354</v>
      </c>
      <c r="AI44" s="1881" t="s">
        <v>15</v>
      </c>
      <c r="AJ44" s="2383" t="s">
        <v>307</v>
      </c>
      <c r="AK44" s="2136" t="s">
        <v>355</v>
      </c>
      <c r="AL44" s="1838" t="s">
        <v>355</v>
      </c>
      <c r="AM44" s="1838" t="s">
        <v>18</v>
      </c>
      <c r="AN44" s="2384" t="s">
        <v>1821</v>
      </c>
      <c r="AO44" s="2652"/>
      <c r="AP44" s="2653"/>
      <c r="AZ44" s="1836"/>
      <c r="BL44" s="2798"/>
      <c r="BM44" s="2798"/>
      <c r="BN44" s="2799"/>
      <c r="BO44" s="1838" t="s">
        <v>307</v>
      </c>
      <c r="BP44" s="1881" t="s">
        <v>355</v>
      </c>
      <c r="BQ44" s="2136" t="s">
        <v>355</v>
      </c>
      <c r="BR44" s="1838" t="s">
        <v>980</v>
      </c>
      <c r="BS44" s="1838" t="s">
        <v>18</v>
      </c>
      <c r="BT44" s="1838" t="s">
        <v>19</v>
      </c>
      <c r="BU44" s="1838" t="s">
        <v>88</v>
      </c>
      <c r="BV44" s="2360" t="s">
        <v>1821</v>
      </c>
      <c r="BW44" s="1838" t="s">
        <v>5</v>
      </c>
      <c r="BX44" s="1838" t="s">
        <v>7</v>
      </c>
      <c r="BY44" s="1880" t="s">
        <v>223</v>
      </c>
      <c r="BZ44" s="1838" t="s">
        <v>349</v>
      </c>
      <c r="CA44" s="1838" t="s">
        <v>1811</v>
      </c>
      <c r="CB44" s="1881" t="s">
        <v>297</v>
      </c>
      <c r="CC44" s="1881" t="s">
        <v>298</v>
      </c>
      <c r="CD44" s="1838" t="s">
        <v>299</v>
      </c>
      <c r="CE44" s="1838" t="s">
        <v>350</v>
      </c>
      <c r="CF44" s="2652"/>
      <c r="CG44" s="2653"/>
      <c r="CH44" s="2798"/>
      <c r="CI44" s="2798"/>
      <c r="CJ44" s="2799"/>
      <c r="CK44" s="2359" t="s">
        <v>11</v>
      </c>
      <c r="CL44" s="1881" t="s">
        <v>15</v>
      </c>
      <c r="CM44" s="1881" t="s">
        <v>307</v>
      </c>
      <c r="CN44" s="1838" t="s">
        <v>355</v>
      </c>
      <c r="CO44" s="1838" t="s">
        <v>355</v>
      </c>
      <c r="CP44" s="1838" t="s">
        <v>980</v>
      </c>
      <c r="CQ44" s="1838" t="s">
        <v>18</v>
      </c>
      <c r="CR44" s="1838" t="s">
        <v>19</v>
      </c>
      <c r="CS44" s="1838" t="s">
        <v>88</v>
      </c>
      <c r="CT44" s="2360" t="s">
        <v>1821</v>
      </c>
      <c r="CU44" s="1838" t="s">
        <v>5</v>
      </c>
      <c r="CV44" s="1838" t="s">
        <v>7</v>
      </c>
      <c r="CW44" s="1880" t="s">
        <v>223</v>
      </c>
      <c r="CX44" s="1838" t="s">
        <v>349</v>
      </c>
      <c r="CY44" s="1881" t="s">
        <v>1811</v>
      </c>
      <c r="CZ44" s="1881" t="s">
        <v>297</v>
      </c>
      <c r="DA44" s="1838" t="s">
        <v>298</v>
      </c>
      <c r="DB44" s="2652"/>
      <c r="DC44" s="2653"/>
      <c r="DD44" s="2798"/>
      <c r="DE44" s="2798"/>
      <c r="DF44" s="2799"/>
      <c r="DG44" s="1838" t="s">
        <v>15</v>
      </c>
      <c r="DH44" s="1881" t="s">
        <v>307</v>
      </c>
      <c r="DI44" s="1881" t="s">
        <v>355</v>
      </c>
      <c r="DJ44" s="1839" t="s">
        <v>355</v>
      </c>
      <c r="DK44" s="1838" t="s">
        <v>980</v>
      </c>
      <c r="DL44" s="1838" t="s">
        <v>18</v>
      </c>
      <c r="DM44" s="1881" t="s">
        <v>19</v>
      </c>
      <c r="DN44" s="1838" t="s">
        <v>88</v>
      </c>
      <c r="DO44" s="2360" t="s">
        <v>1821</v>
      </c>
      <c r="DP44" s="1838" t="s">
        <v>5</v>
      </c>
      <c r="DQ44" s="1838" t="s">
        <v>7</v>
      </c>
      <c r="DR44" s="1880" t="s">
        <v>223</v>
      </c>
      <c r="DS44" s="1838" t="s">
        <v>349</v>
      </c>
      <c r="DT44" s="1838" t="s">
        <v>297</v>
      </c>
      <c r="DU44" s="1881" t="s">
        <v>298</v>
      </c>
      <c r="DV44" s="1838" t="s">
        <v>299</v>
      </c>
      <c r="DW44" s="1838" t="s">
        <v>350</v>
      </c>
      <c r="DX44" s="2652"/>
      <c r="DY44" s="2653"/>
    </row>
    <row r="45" spans="1:135" s="512" customFormat="1" ht="15" customHeight="1">
      <c r="A45" s="2798"/>
      <c r="B45" s="2798"/>
      <c r="C45" s="2799"/>
      <c r="D45" s="1881" t="s">
        <v>2229</v>
      </c>
      <c r="E45" s="1839" t="s">
        <v>2230</v>
      </c>
      <c r="F45" s="1839"/>
      <c r="G45" s="2361"/>
      <c r="H45" s="1880"/>
      <c r="I45" s="1839"/>
      <c r="J45" s="1880" t="s">
        <v>9</v>
      </c>
      <c r="K45" s="1839" t="s">
        <v>9</v>
      </c>
      <c r="L45" s="1839"/>
      <c r="M45" s="1881"/>
      <c r="N45" s="1839"/>
      <c r="O45" s="1839"/>
      <c r="P45" s="1839"/>
      <c r="Q45" s="1839"/>
      <c r="R45" s="1839"/>
      <c r="S45" s="1881"/>
      <c r="T45" s="2652"/>
      <c r="U45" s="2653"/>
      <c r="V45" s="2798"/>
      <c r="W45" s="2798"/>
      <c r="X45" s="2799"/>
      <c r="Y45" s="1839" t="s">
        <v>9</v>
      </c>
      <c r="Z45" s="1881"/>
      <c r="AA45" s="1881"/>
      <c r="AB45" s="1839"/>
      <c r="AC45" s="1839"/>
      <c r="AD45" s="1880"/>
      <c r="AE45" s="1839"/>
      <c r="AF45" s="1839"/>
      <c r="AG45" s="1839"/>
      <c r="AH45" s="1839" t="s">
        <v>359</v>
      </c>
      <c r="AI45" s="1881"/>
      <c r="AJ45" s="1881"/>
      <c r="AK45" s="1881" t="s">
        <v>2229</v>
      </c>
      <c r="AL45" s="1839" t="s">
        <v>2230</v>
      </c>
      <c r="AM45" s="1839"/>
      <c r="AN45" s="2385"/>
      <c r="AO45" s="2652"/>
      <c r="AP45" s="2653"/>
      <c r="AZ45" s="1848"/>
      <c r="BL45" s="2798"/>
      <c r="BM45" s="2798"/>
      <c r="BN45" s="2799"/>
      <c r="BO45" s="1839"/>
      <c r="BP45" s="1881" t="s">
        <v>2229</v>
      </c>
      <c r="BQ45" s="1881" t="s">
        <v>2230</v>
      </c>
      <c r="BR45" s="1839"/>
      <c r="BS45" s="1839"/>
      <c r="BT45" s="1839" t="s">
        <v>2231</v>
      </c>
      <c r="BU45" s="1839"/>
      <c r="BV45" s="2361"/>
      <c r="BW45" s="1839"/>
      <c r="BX45" s="1839"/>
      <c r="BY45" s="1880" t="s">
        <v>9</v>
      </c>
      <c r="BZ45" s="1839" t="s">
        <v>9</v>
      </c>
      <c r="CA45" s="1839"/>
      <c r="CB45" s="1881"/>
      <c r="CC45" s="1881"/>
      <c r="CD45" s="1839"/>
      <c r="CE45" s="1839"/>
      <c r="CF45" s="2652"/>
      <c r="CG45" s="2653"/>
      <c r="CH45" s="2798"/>
      <c r="CI45" s="2798"/>
      <c r="CJ45" s="2799"/>
      <c r="CK45" s="2138" t="s">
        <v>617</v>
      </c>
      <c r="CL45" s="1881"/>
      <c r="CM45" s="1881"/>
      <c r="CN45" s="1839" t="s">
        <v>2229</v>
      </c>
      <c r="CO45" s="1839" t="s">
        <v>2230</v>
      </c>
      <c r="CP45" s="1839"/>
      <c r="CQ45" s="1839"/>
      <c r="CR45" s="1839" t="s">
        <v>2231</v>
      </c>
      <c r="CS45" s="1839"/>
      <c r="CT45" s="2361"/>
      <c r="CU45" s="1839"/>
      <c r="CV45" s="1839"/>
      <c r="CW45" s="1880" t="s">
        <v>9</v>
      </c>
      <c r="CX45" s="1839" t="s">
        <v>9</v>
      </c>
      <c r="CY45" s="1881"/>
      <c r="CZ45" s="1881"/>
      <c r="DA45" s="1881"/>
      <c r="DB45" s="2652"/>
      <c r="DC45" s="2653"/>
      <c r="DD45" s="2798"/>
      <c r="DE45" s="2798"/>
      <c r="DF45" s="2799"/>
      <c r="DG45" s="1839"/>
      <c r="DH45" s="1881"/>
      <c r="DI45" s="1881" t="s">
        <v>2229</v>
      </c>
      <c r="DJ45" s="1839" t="s">
        <v>2230</v>
      </c>
      <c r="DK45" s="1839"/>
      <c r="DL45" s="1839"/>
      <c r="DM45" s="1881" t="s">
        <v>2231</v>
      </c>
      <c r="DN45" s="1839"/>
      <c r="DO45" s="2361"/>
      <c r="DP45" s="1839"/>
      <c r="DQ45" s="1839"/>
      <c r="DR45" s="1880" t="s">
        <v>9</v>
      </c>
      <c r="DS45" s="1839" t="s">
        <v>9</v>
      </c>
      <c r="DT45" s="1839"/>
      <c r="DU45" s="1881"/>
      <c r="DV45" s="1839"/>
      <c r="DW45" s="1839"/>
      <c r="DX45" s="2652"/>
      <c r="DY45" s="2653"/>
    </row>
    <row r="46" spans="1:135" s="512" customFormat="1" ht="15" customHeight="1">
      <c r="A46" s="2798"/>
      <c r="B46" s="2798"/>
      <c r="C46" s="2799"/>
      <c r="D46" s="1841"/>
      <c r="E46" s="2362"/>
      <c r="F46" s="1843"/>
      <c r="G46" s="2793" t="s">
        <v>2237</v>
      </c>
      <c r="H46" s="2363"/>
      <c r="I46" s="1843"/>
      <c r="J46" s="1841" t="s">
        <v>2232</v>
      </c>
      <c r="K46" s="1845" t="s">
        <v>2266</v>
      </c>
      <c r="L46" s="1843"/>
      <c r="M46" s="1842"/>
      <c r="N46" s="1843"/>
      <c r="O46" s="1843" t="s">
        <v>2233</v>
      </c>
      <c r="P46" s="1843" t="s">
        <v>2233</v>
      </c>
      <c r="Q46" s="1843" t="s">
        <v>2233</v>
      </c>
      <c r="R46" s="1843"/>
      <c r="S46" s="1843" t="s">
        <v>2234</v>
      </c>
      <c r="T46" s="2652"/>
      <c r="U46" s="2653"/>
      <c r="V46" s="2798"/>
      <c r="W46" s="2798"/>
      <c r="X46" s="2799"/>
      <c r="Y46" s="1845" t="s">
        <v>361</v>
      </c>
      <c r="Z46" s="1842"/>
      <c r="AA46" s="1842"/>
      <c r="AB46" s="1843"/>
      <c r="AC46" s="1843" t="s">
        <v>2233</v>
      </c>
      <c r="AD46" s="1843" t="s">
        <v>2233</v>
      </c>
      <c r="AE46" s="1843" t="s">
        <v>2233</v>
      </c>
      <c r="AF46" s="1843" t="s">
        <v>2234</v>
      </c>
      <c r="AG46" s="1843"/>
      <c r="AH46" s="1846" t="s">
        <v>2236</v>
      </c>
      <c r="AI46" s="1841"/>
      <c r="AJ46" s="1843" t="s">
        <v>2234</v>
      </c>
      <c r="AK46" s="1841"/>
      <c r="AL46" s="2362"/>
      <c r="AM46" s="1843"/>
      <c r="AN46" s="2793" t="s">
        <v>2237</v>
      </c>
      <c r="AO46" s="2652"/>
      <c r="AP46" s="2653"/>
      <c r="AZ46" s="1848"/>
      <c r="BL46" s="2798"/>
      <c r="BM46" s="2798"/>
      <c r="BN46" s="2799"/>
      <c r="BO46" s="1843" t="s">
        <v>2234</v>
      </c>
      <c r="BP46" s="1841"/>
      <c r="BQ46" s="1841"/>
      <c r="BR46" s="1843"/>
      <c r="BS46" s="1843"/>
      <c r="BT46" s="1843"/>
      <c r="BU46" s="1843"/>
      <c r="BV46" s="2793" t="s">
        <v>2237</v>
      </c>
      <c r="BW46" s="1845"/>
      <c r="BX46" s="1843"/>
      <c r="BY46" s="1841" t="s">
        <v>2232</v>
      </c>
      <c r="BZ46" s="1845" t="s">
        <v>361</v>
      </c>
      <c r="CA46" s="1843"/>
      <c r="CB46" s="1842"/>
      <c r="CC46" s="1842"/>
      <c r="CD46" s="1843" t="s">
        <v>2233</v>
      </c>
      <c r="CE46" s="1843" t="s">
        <v>2233</v>
      </c>
      <c r="CF46" s="2652"/>
      <c r="CG46" s="2653"/>
      <c r="CH46" s="2798"/>
      <c r="CI46" s="2798"/>
      <c r="CJ46" s="2799"/>
      <c r="CK46" s="1843" t="s">
        <v>1685</v>
      </c>
      <c r="CL46" s="1841"/>
      <c r="CM46" s="1843" t="s">
        <v>2234</v>
      </c>
      <c r="CN46" s="1845"/>
      <c r="CO46" s="1845"/>
      <c r="CP46" s="1843"/>
      <c r="CQ46" s="1843"/>
      <c r="CR46" s="1843"/>
      <c r="CS46" s="1843"/>
      <c r="CT46" s="2793" t="s">
        <v>2237</v>
      </c>
      <c r="CU46" s="1845"/>
      <c r="CV46" s="1843"/>
      <c r="CW46" s="1841" t="s">
        <v>2232</v>
      </c>
      <c r="CX46" s="1845" t="s">
        <v>2266</v>
      </c>
      <c r="CY46" s="1842"/>
      <c r="CZ46" s="1842"/>
      <c r="DA46" s="1842"/>
      <c r="DB46" s="2652"/>
      <c r="DC46" s="2653"/>
      <c r="DD46" s="2798"/>
      <c r="DE46" s="2798"/>
      <c r="DF46" s="2799"/>
      <c r="DG46" s="1845"/>
      <c r="DH46" s="1843" t="s">
        <v>2234</v>
      </c>
      <c r="DI46" s="1841"/>
      <c r="DJ46" s="1841"/>
      <c r="DK46" s="1843"/>
      <c r="DL46" s="1843"/>
      <c r="DM46" s="1842"/>
      <c r="DN46" s="1843"/>
      <c r="DO46" s="2793" t="s">
        <v>2237</v>
      </c>
      <c r="DP46" s="1845"/>
      <c r="DQ46" s="1843"/>
      <c r="DR46" s="1841" t="s">
        <v>2232</v>
      </c>
      <c r="DS46" s="1845" t="s">
        <v>361</v>
      </c>
      <c r="DT46" s="1843"/>
      <c r="DU46" s="1842"/>
      <c r="DV46" s="1843" t="s">
        <v>2233</v>
      </c>
      <c r="DW46" s="1843" t="s">
        <v>2233</v>
      </c>
      <c r="DX46" s="2652"/>
      <c r="DY46" s="2653"/>
    </row>
    <row r="47" spans="1:135" s="512" customFormat="1" ht="15" customHeight="1">
      <c r="A47" s="2798"/>
      <c r="B47" s="2798"/>
      <c r="C47" s="2799"/>
      <c r="D47" s="1841" t="s">
        <v>1695</v>
      </c>
      <c r="E47" s="2362" t="s">
        <v>1697</v>
      </c>
      <c r="F47" s="1843" t="s">
        <v>557</v>
      </c>
      <c r="G47" s="2793"/>
      <c r="H47" s="2363" t="s">
        <v>2248</v>
      </c>
      <c r="I47" s="1843" t="s">
        <v>2107</v>
      </c>
      <c r="J47" s="2791" t="s">
        <v>1756</v>
      </c>
      <c r="K47" s="2791" t="s">
        <v>2238</v>
      </c>
      <c r="L47" s="1843" t="s">
        <v>1663</v>
      </c>
      <c r="M47" s="1842" t="s">
        <v>1666</v>
      </c>
      <c r="N47" s="1843" t="s">
        <v>1667</v>
      </c>
      <c r="O47" s="1845" t="s">
        <v>2239</v>
      </c>
      <c r="P47" s="1845" t="s">
        <v>2240</v>
      </c>
      <c r="Q47" s="1845" t="s">
        <v>2241</v>
      </c>
      <c r="R47" s="1843" t="s">
        <v>1673</v>
      </c>
      <c r="S47" s="1843" t="s">
        <v>2242</v>
      </c>
      <c r="T47" s="2652"/>
      <c r="U47" s="2653"/>
      <c r="V47" s="2798"/>
      <c r="W47" s="2798"/>
      <c r="X47" s="2799"/>
      <c r="Y47" s="2791" t="s">
        <v>2238</v>
      </c>
      <c r="Z47" s="1842" t="s">
        <v>1663</v>
      </c>
      <c r="AA47" s="1842" t="s">
        <v>1666</v>
      </c>
      <c r="AB47" s="1843" t="s">
        <v>1667</v>
      </c>
      <c r="AC47" s="1845" t="s">
        <v>2239</v>
      </c>
      <c r="AD47" s="1840" t="s">
        <v>2240</v>
      </c>
      <c r="AE47" s="1845" t="s">
        <v>2241</v>
      </c>
      <c r="AF47" s="1843" t="s">
        <v>2242</v>
      </c>
      <c r="AG47" s="1843" t="s">
        <v>1679</v>
      </c>
      <c r="AH47" s="2791" t="s">
        <v>2238</v>
      </c>
      <c r="AI47" s="1841" t="s">
        <v>2245</v>
      </c>
      <c r="AJ47" s="1841" t="s">
        <v>2246</v>
      </c>
      <c r="AK47" s="1841" t="s">
        <v>1695</v>
      </c>
      <c r="AL47" s="2362" t="s">
        <v>1697</v>
      </c>
      <c r="AM47" s="1843" t="s">
        <v>557</v>
      </c>
      <c r="AN47" s="2793"/>
      <c r="AO47" s="2652"/>
      <c r="AP47" s="2653"/>
      <c r="AZ47" s="1848"/>
      <c r="BL47" s="2798"/>
      <c r="BM47" s="2798"/>
      <c r="BN47" s="2799"/>
      <c r="BO47" s="1841" t="s">
        <v>2246</v>
      </c>
      <c r="BP47" s="1841" t="s">
        <v>1695</v>
      </c>
      <c r="BQ47" s="1841" t="s">
        <v>1697</v>
      </c>
      <c r="BR47" s="1843" t="s">
        <v>2267</v>
      </c>
      <c r="BS47" s="1843" t="s">
        <v>557</v>
      </c>
      <c r="BT47" s="1843" t="s">
        <v>1863</v>
      </c>
      <c r="BU47" s="1843" t="s">
        <v>1784</v>
      </c>
      <c r="BV47" s="2793"/>
      <c r="BW47" s="1845" t="s">
        <v>2248</v>
      </c>
      <c r="BX47" s="1843" t="s">
        <v>2107</v>
      </c>
      <c r="BY47" s="2791" t="s">
        <v>2238</v>
      </c>
      <c r="BZ47" s="2791" t="s">
        <v>2238</v>
      </c>
      <c r="CA47" s="1843" t="s">
        <v>1663</v>
      </c>
      <c r="CB47" s="1842" t="s">
        <v>1666</v>
      </c>
      <c r="CC47" s="1842" t="s">
        <v>1667</v>
      </c>
      <c r="CD47" s="1845" t="s">
        <v>2239</v>
      </c>
      <c r="CE47" s="1840" t="s">
        <v>2240</v>
      </c>
      <c r="CF47" s="2652"/>
      <c r="CG47" s="2653"/>
      <c r="CH47" s="2798"/>
      <c r="CI47" s="2798"/>
      <c r="CJ47" s="2799"/>
      <c r="CK47" s="2793" t="s">
        <v>2244</v>
      </c>
      <c r="CL47" s="1841" t="s">
        <v>2245</v>
      </c>
      <c r="CM47" s="1841" t="s">
        <v>2246</v>
      </c>
      <c r="CN47" s="1845" t="s">
        <v>1695</v>
      </c>
      <c r="CO47" s="1845" t="s">
        <v>1697</v>
      </c>
      <c r="CP47" s="1843" t="s">
        <v>2267</v>
      </c>
      <c r="CQ47" s="1843" t="s">
        <v>557</v>
      </c>
      <c r="CR47" s="1843" t="s">
        <v>1863</v>
      </c>
      <c r="CS47" s="1843" t="s">
        <v>1784</v>
      </c>
      <c r="CT47" s="2793"/>
      <c r="CU47" s="1845" t="s">
        <v>2248</v>
      </c>
      <c r="CV47" s="1843" t="s">
        <v>2107</v>
      </c>
      <c r="CW47" s="2791" t="s">
        <v>2238</v>
      </c>
      <c r="CX47" s="2791" t="s">
        <v>2238</v>
      </c>
      <c r="CY47" s="1842" t="s">
        <v>618</v>
      </c>
      <c r="CZ47" s="1842" t="s">
        <v>619</v>
      </c>
      <c r="DA47" s="1842" t="s">
        <v>402</v>
      </c>
      <c r="DB47" s="2652"/>
      <c r="DC47" s="2653"/>
      <c r="DD47" s="2798"/>
      <c r="DE47" s="2798"/>
      <c r="DF47" s="2799"/>
      <c r="DG47" s="1845" t="s">
        <v>2245</v>
      </c>
      <c r="DH47" s="1841" t="s">
        <v>2246</v>
      </c>
      <c r="DI47" s="1841" t="s">
        <v>1695</v>
      </c>
      <c r="DJ47" s="1841" t="s">
        <v>1697</v>
      </c>
      <c r="DK47" s="1843" t="s">
        <v>2267</v>
      </c>
      <c r="DL47" s="1843" t="s">
        <v>557</v>
      </c>
      <c r="DM47" s="1842" t="s">
        <v>1863</v>
      </c>
      <c r="DN47" s="1843" t="s">
        <v>1784</v>
      </c>
      <c r="DO47" s="2793"/>
      <c r="DP47" s="1845" t="s">
        <v>2248</v>
      </c>
      <c r="DQ47" s="1843" t="s">
        <v>2107</v>
      </c>
      <c r="DR47" s="2791" t="s">
        <v>2238</v>
      </c>
      <c r="DS47" s="2791" t="s">
        <v>2238</v>
      </c>
      <c r="DT47" s="1843" t="s">
        <v>1666</v>
      </c>
      <c r="DU47" s="1842" t="s">
        <v>1667</v>
      </c>
      <c r="DV47" s="1845" t="s">
        <v>2239</v>
      </c>
      <c r="DW47" s="1845" t="s">
        <v>2240</v>
      </c>
      <c r="DX47" s="2652"/>
      <c r="DY47" s="2653"/>
    </row>
    <row r="48" spans="1:135" s="512" customFormat="1" ht="15" customHeight="1">
      <c r="A48" s="2798"/>
      <c r="B48" s="2798"/>
      <c r="C48" s="2799"/>
      <c r="D48" s="1842"/>
      <c r="E48" s="1843"/>
      <c r="F48" s="1845"/>
      <c r="G48" s="1843"/>
      <c r="H48" s="1840"/>
      <c r="I48" s="1843"/>
      <c r="J48" s="2791"/>
      <c r="K48" s="2791"/>
      <c r="L48" s="1843"/>
      <c r="M48" s="1842"/>
      <c r="N48" s="1843"/>
      <c r="O48" s="1845"/>
      <c r="P48" s="1845"/>
      <c r="Q48" s="1845"/>
      <c r="R48" s="1845"/>
      <c r="S48" s="1842"/>
      <c r="T48" s="2652"/>
      <c r="U48" s="2653"/>
      <c r="V48" s="2798"/>
      <c r="W48" s="2798"/>
      <c r="X48" s="2799"/>
      <c r="Y48" s="2791"/>
      <c r="Z48" s="1842"/>
      <c r="AA48" s="1842"/>
      <c r="AB48" s="1843"/>
      <c r="AC48" s="1845"/>
      <c r="AD48" s="1840"/>
      <c r="AE48" s="1845"/>
      <c r="AF48" s="1843"/>
      <c r="AG48" s="1843"/>
      <c r="AH48" s="2791"/>
      <c r="AI48" s="1842"/>
      <c r="AJ48" s="1842"/>
      <c r="AK48" s="1842"/>
      <c r="AL48" s="1843"/>
      <c r="AM48" s="1845"/>
      <c r="AN48" s="1842"/>
      <c r="AO48" s="2652"/>
      <c r="AP48" s="2653"/>
      <c r="AZ48" s="1848"/>
      <c r="BL48" s="2798"/>
      <c r="BM48" s="2798"/>
      <c r="BN48" s="2799"/>
      <c r="BO48" s="1843"/>
      <c r="BP48" s="1842"/>
      <c r="BQ48" s="1842"/>
      <c r="BR48" s="1845"/>
      <c r="BS48" s="1845"/>
      <c r="BT48" s="1843" t="s">
        <v>2250</v>
      </c>
      <c r="BU48" s="1843"/>
      <c r="BV48" s="1843"/>
      <c r="BW48" s="1845"/>
      <c r="BX48" s="1843"/>
      <c r="BY48" s="2792"/>
      <c r="BZ48" s="2792"/>
      <c r="CA48" s="1843"/>
      <c r="CB48" s="1842"/>
      <c r="CC48" s="1842"/>
      <c r="CD48" s="1845"/>
      <c r="CE48" s="1845"/>
      <c r="CF48" s="2652"/>
      <c r="CG48" s="2653"/>
      <c r="CH48" s="2798"/>
      <c r="CI48" s="2798"/>
      <c r="CJ48" s="2799"/>
      <c r="CK48" s="2793"/>
      <c r="CL48" s="1842"/>
      <c r="CM48" s="1842"/>
      <c r="CN48" s="1843"/>
      <c r="CO48" s="1843"/>
      <c r="CP48" s="1845"/>
      <c r="CQ48" s="1845"/>
      <c r="CR48" s="1843" t="s">
        <v>2250</v>
      </c>
      <c r="CS48" s="1843"/>
      <c r="CT48" s="1843"/>
      <c r="CU48" s="1845"/>
      <c r="CV48" s="1843"/>
      <c r="CW48" s="2792"/>
      <c r="CX48" s="2792"/>
      <c r="CY48" s="1842"/>
      <c r="CZ48" s="1842"/>
      <c r="DA48" s="1842"/>
      <c r="DB48" s="2652"/>
      <c r="DC48" s="2653"/>
      <c r="DD48" s="2798"/>
      <c r="DE48" s="2798"/>
      <c r="DF48" s="2799"/>
      <c r="DG48" s="1843"/>
      <c r="DH48" s="1842"/>
      <c r="DI48" s="1842"/>
      <c r="DJ48" s="1843"/>
      <c r="DK48" s="1845"/>
      <c r="DL48" s="1845"/>
      <c r="DM48" s="1842" t="s">
        <v>2250</v>
      </c>
      <c r="DN48" s="1843"/>
      <c r="DO48" s="1843"/>
      <c r="DP48" s="1845"/>
      <c r="DQ48" s="1843"/>
      <c r="DR48" s="2792"/>
      <c r="DS48" s="2792"/>
      <c r="DT48" s="1843"/>
      <c r="DU48" s="1842"/>
      <c r="DV48" s="1845"/>
      <c r="DW48" s="1845"/>
      <c r="DX48" s="2652"/>
      <c r="DY48" s="2653"/>
    </row>
    <row r="49" spans="1:129" s="512" customFormat="1" ht="18">
      <c r="A49" s="2800"/>
      <c r="B49" s="2800"/>
      <c r="C49" s="2801"/>
      <c r="D49" s="2370" t="s">
        <v>2251</v>
      </c>
      <c r="E49" s="1853" t="s">
        <v>2251</v>
      </c>
      <c r="F49" s="1852" t="s">
        <v>311</v>
      </c>
      <c r="G49" s="1852" t="s">
        <v>2098</v>
      </c>
      <c r="H49" s="2386" t="s">
        <v>2252</v>
      </c>
      <c r="I49" s="1852" t="s">
        <v>2098</v>
      </c>
      <c r="J49" s="1850" t="s">
        <v>1681</v>
      </c>
      <c r="K49" s="1852" t="s">
        <v>1681</v>
      </c>
      <c r="L49" s="1852" t="s">
        <v>1681</v>
      </c>
      <c r="M49" s="1852" t="s">
        <v>1681</v>
      </c>
      <c r="N49" s="1852" t="s">
        <v>1681</v>
      </c>
      <c r="O49" s="1852" t="s">
        <v>1681</v>
      </c>
      <c r="P49" s="1852" t="s">
        <v>1681</v>
      </c>
      <c r="Q49" s="2368" t="s">
        <v>1681</v>
      </c>
      <c r="R49" s="2368" t="s">
        <v>1681</v>
      </c>
      <c r="S49" s="1851" t="s">
        <v>2098</v>
      </c>
      <c r="T49" s="2654"/>
      <c r="U49" s="2655"/>
      <c r="V49" s="2800"/>
      <c r="W49" s="2800"/>
      <c r="X49" s="2801"/>
      <c r="Y49" s="1852" t="s">
        <v>1681</v>
      </c>
      <c r="Z49" s="2387" t="s">
        <v>1681</v>
      </c>
      <c r="AA49" s="2369" t="s">
        <v>1681</v>
      </c>
      <c r="AB49" s="2368" t="s">
        <v>1681</v>
      </c>
      <c r="AC49" s="2369" t="s">
        <v>1681</v>
      </c>
      <c r="AD49" s="2366" t="s">
        <v>1681</v>
      </c>
      <c r="AE49" s="1837" t="s">
        <v>1681</v>
      </c>
      <c r="AF49" s="1852" t="s">
        <v>2098</v>
      </c>
      <c r="AG49" s="1852" t="s">
        <v>2098</v>
      </c>
      <c r="AH49" s="1837" t="s">
        <v>1681</v>
      </c>
      <c r="AI49" s="1853" t="s">
        <v>2251</v>
      </c>
      <c r="AJ49" s="2366" t="s">
        <v>2098</v>
      </c>
      <c r="AK49" s="2370" t="s">
        <v>2251</v>
      </c>
      <c r="AL49" s="1853" t="s">
        <v>2251</v>
      </c>
      <c r="AM49" s="2371" t="s">
        <v>311</v>
      </c>
      <c r="AN49" s="1851" t="s">
        <v>2098</v>
      </c>
      <c r="AO49" s="2654"/>
      <c r="AP49" s="2655"/>
      <c r="AZ49" s="2388"/>
      <c r="BL49" s="2800"/>
      <c r="BM49" s="2800"/>
      <c r="BN49" s="2801"/>
      <c r="BO49" s="1852" t="s">
        <v>2253</v>
      </c>
      <c r="BP49" s="2370" t="s">
        <v>2251</v>
      </c>
      <c r="BQ49" s="2370" t="s">
        <v>2251</v>
      </c>
      <c r="BR49" s="1852" t="s">
        <v>311</v>
      </c>
      <c r="BS49" s="2371" t="s">
        <v>311</v>
      </c>
      <c r="BT49" s="1852" t="s">
        <v>2253</v>
      </c>
      <c r="BU49" s="1851" t="s">
        <v>2098</v>
      </c>
      <c r="BV49" s="1852" t="s">
        <v>2098</v>
      </c>
      <c r="BW49" s="1852" t="s">
        <v>2252</v>
      </c>
      <c r="BX49" s="1837" t="s">
        <v>2098</v>
      </c>
      <c r="BY49" s="2146" t="s">
        <v>1681</v>
      </c>
      <c r="BZ49" s="1852" t="s">
        <v>1681</v>
      </c>
      <c r="CA49" s="1852" t="s">
        <v>1681</v>
      </c>
      <c r="CB49" s="1837" t="s">
        <v>1681</v>
      </c>
      <c r="CC49" s="2366" t="s">
        <v>1681</v>
      </c>
      <c r="CD49" s="1837" t="s">
        <v>1681</v>
      </c>
      <c r="CE49" s="1837" t="s">
        <v>1681</v>
      </c>
      <c r="CF49" s="2654"/>
      <c r="CG49" s="2655"/>
      <c r="CH49" s="2800"/>
      <c r="CI49" s="2800"/>
      <c r="CJ49" s="2801"/>
      <c r="CK49" s="1852" t="s">
        <v>324</v>
      </c>
      <c r="CL49" s="1853" t="s">
        <v>2251</v>
      </c>
      <c r="CM49" s="2366" t="s">
        <v>2253</v>
      </c>
      <c r="CN49" s="2367" t="s">
        <v>2251</v>
      </c>
      <c r="CO49" s="2367" t="s">
        <v>2251</v>
      </c>
      <c r="CP49" s="2371" t="s">
        <v>311</v>
      </c>
      <c r="CQ49" s="2371" t="s">
        <v>311</v>
      </c>
      <c r="CR49" s="1852" t="s">
        <v>2253</v>
      </c>
      <c r="CS49" s="1852" t="s">
        <v>2098</v>
      </c>
      <c r="CT49" s="1852" t="s">
        <v>2098</v>
      </c>
      <c r="CU49" s="1852" t="s">
        <v>2252</v>
      </c>
      <c r="CV49" s="1837" t="s">
        <v>2098</v>
      </c>
      <c r="CW49" s="2146" t="s">
        <v>1681</v>
      </c>
      <c r="CX49" s="1852" t="s">
        <v>1681</v>
      </c>
      <c r="CY49" s="2366" t="s">
        <v>1681</v>
      </c>
      <c r="CZ49" s="1837" t="s">
        <v>1681</v>
      </c>
      <c r="DA49" s="2366" t="s">
        <v>1681</v>
      </c>
      <c r="DB49" s="2654"/>
      <c r="DC49" s="2655"/>
      <c r="DD49" s="2800"/>
      <c r="DE49" s="2800"/>
      <c r="DF49" s="2801"/>
      <c r="DG49" s="1853" t="s">
        <v>2251</v>
      </c>
      <c r="DH49" s="2370" t="s">
        <v>2268</v>
      </c>
      <c r="DI49" s="2370" t="s">
        <v>2251</v>
      </c>
      <c r="DJ49" s="2370" t="s">
        <v>2251</v>
      </c>
      <c r="DK49" s="1852" t="s">
        <v>311</v>
      </c>
      <c r="DL49" s="2371" t="s">
        <v>311</v>
      </c>
      <c r="DM49" s="1851" t="s">
        <v>2253</v>
      </c>
      <c r="DN49" s="1852" t="s">
        <v>2098</v>
      </c>
      <c r="DO49" s="1852" t="s">
        <v>2098</v>
      </c>
      <c r="DP49" s="1852" t="s">
        <v>2252</v>
      </c>
      <c r="DQ49" s="1837" t="s">
        <v>2098</v>
      </c>
      <c r="DR49" s="2146" t="s">
        <v>1681</v>
      </c>
      <c r="DS49" s="1852" t="s">
        <v>1681</v>
      </c>
      <c r="DT49" s="1837" t="s">
        <v>1681</v>
      </c>
      <c r="DU49" s="2366" t="s">
        <v>1681</v>
      </c>
      <c r="DV49" s="1837" t="s">
        <v>1681</v>
      </c>
      <c r="DW49" s="1852" t="s">
        <v>1681</v>
      </c>
      <c r="DX49" s="2654"/>
      <c r="DY49" s="2655"/>
    </row>
    <row r="50" spans="1:129" ht="17.25" customHeight="1">
      <c r="A50" s="2375">
        <v>41275</v>
      </c>
      <c r="B50" s="2376">
        <v>41275</v>
      </c>
      <c r="C50" s="2377">
        <v>41275</v>
      </c>
      <c r="D50" s="530">
        <v>44532</v>
      </c>
      <c r="E50" s="530">
        <v>48720</v>
      </c>
      <c r="F50" s="530">
        <v>19538</v>
      </c>
      <c r="G50" s="530">
        <v>1373</v>
      </c>
      <c r="H50" s="530">
        <v>27961440</v>
      </c>
      <c r="I50" s="530">
        <v>71652851</v>
      </c>
      <c r="J50" s="530">
        <v>7854447</v>
      </c>
      <c r="K50" s="530">
        <v>340682</v>
      </c>
      <c r="L50" s="530">
        <v>99</v>
      </c>
      <c r="M50" s="530">
        <v>7959</v>
      </c>
      <c r="N50" s="530">
        <v>3273</v>
      </c>
      <c r="O50" s="530">
        <v>247919</v>
      </c>
      <c r="P50" s="530">
        <v>3625</v>
      </c>
      <c r="Q50" s="530">
        <v>244294</v>
      </c>
      <c r="R50" s="530">
        <v>11845</v>
      </c>
      <c r="S50" s="530">
        <v>15154</v>
      </c>
      <c r="T50" s="1857">
        <v>41275</v>
      </c>
      <c r="U50" s="532">
        <v>41275</v>
      </c>
      <c r="V50" s="2375">
        <v>41275</v>
      </c>
      <c r="W50" s="2376">
        <v>41275</v>
      </c>
      <c r="X50" s="2377">
        <v>41275</v>
      </c>
      <c r="Y50" s="595">
        <v>40987</v>
      </c>
      <c r="Z50" s="530">
        <v>87</v>
      </c>
      <c r="AA50" s="530">
        <v>7426</v>
      </c>
      <c r="AB50" s="530">
        <v>1183</v>
      </c>
      <c r="AC50" s="530">
        <v>9669</v>
      </c>
      <c r="AD50" s="530">
        <v>1977</v>
      </c>
      <c r="AE50" s="530">
        <v>7692</v>
      </c>
      <c r="AF50" s="530">
        <v>14764</v>
      </c>
      <c r="AG50" s="530">
        <v>3894</v>
      </c>
      <c r="AH50" s="530">
        <v>52654</v>
      </c>
      <c r="AI50" s="530">
        <v>4677</v>
      </c>
      <c r="AJ50" s="530">
        <v>3129</v>
      </c>
      <c r="AK50" s="530">
        <v>36072</v>
      </c>
      <c r="AL50" s="530">
        <v>39494</v>
      </c>
      <c r="AM50" s="530" t="s">
        <v>21</v>
      </c>
      <c r="AN50" s="533">
        <v>1373</v>
      </c>
      <c r="AO50" s="1857">
        <v>41275</v>
      </c>
      <c r="AP50" s="532">
        <v>41275</v>
      </c>
      <c r="BL50" s="2375">
        <v>41275</v>
      </c>
      <c r="BM50" s="2376">
        <v>41275</v>
      </c>
      <c r="BN50" s="2377">
        <v>41275</v>
      </c>
      <c r="BO50" s="530">
        <v>108231</v>
      </c>
      <c r="BP50" s="530">
        <v>732966</v>
      </c>
      <c r="BQ50" s="530">
        <v>793298</v>
      </c>
      <c r="BR50" s="530">
        <v>11238494</v>
      </c>
      <c r="BS50" s="530">
        <v>1879041</v>
      </c>
      <c r="BT50" s="530">
        <v>204176</v>
      </c>
      <c r="BU50" s="530">
        <v>59353</v>
      </c>
      <c r="BV50" s="530">
        <v>394311</v>
      </c>
      <c r="BW50" s="530">
        <v>6759336</v>
      </c>
      <c r="BX50" s="530">
        <v>308301</v>
      </c>
      <c r="BY50" s="530">
        <v>11271242</v>
      </c>
      <c r="BZ50" s="530">
        <v>1185019</v>
      </c>
      <c r="CA50" s="530">
        <v>99</v>
      </c>
      <c r="CB50" s="530">
        <v>10331</v>
      </c>
      <c r="CC50" s="530">
        <v>3372</v>
      </c>
      <c r="CD50" s="530">
        <v>945453</v>
      </c>
      <c r="CE50" s="530">
        <v>99909</v>
      </c>
      <c r="CF50" s="1857">
        <v>41275</v>
      </c>
      <c r="CG50" s="532">
        <v>41275</v>
      </c>
      <c r="CH50" s="2375">
        <v>41275</v>
      </c>
      <c r="CI50" s="2376">
        <v>41275</v>
      </c>
      <c r="CJ50" s="2377">
        <v>41275</v>
      </c>
      <c r="CK50" s="530">
        <v>7231</v>
      </c>
      <c r="CL50" s="530">
        <v>7831</v>
      </c>
      <c r="CM50" s="530" t="s">
        <v>21</v>
      </c>
      <c r="CN50" s="530">
        <v>6547</v>
      </c>
      <c r="CO50" s="530">
        <v>7168</v>
      </c>
      <c r="CP50" s="530">
        <v>4633305</v>
      </c>
      <c r="CQ50" s="530">
        <v>512245</v>
      </c>
      <c r="CR50" s="530">
        <v>72186</v>
      </c>
      <c r="CS50" s="530">
        <v>19675</v>
      </c>
      <c r="CT50" s="530">
        <v>102272</v>
      </c>
      <c r="CU50" s="530">
        <v>1060926</v>
      </c>
      <c r="CV50" s="530">
        <v>6638</v>
      </c>
      <c r="CW50" s="530">
        <v>5444336</v>
      </c>
      <c r="CX50" s="530">
        <v>439666</v>
      </c>
      <c r="CY50" s="530">
        <v>87</v>
      </c>
      <c r="CZ50" s="530">
        <v>8023</v>
      </c>
      <c r="DA50" s="530">
        <v>1226</v>
      </c>
      <c r="DB50" s="1857">
        <v>41275</v>
      </c>
      <c r="DC50" s="532">
        <v>41275</v>
      </c>
      <c r="DD50" s="2375">
        <v>41275</v>
      </c>
      <c r="DE50" s="2376">
        <v>41275</v>
      </c>
      <c r="DF50" s="2377">
        <v>41275</v>
      </c>
      <c r="DG50" s="530">
        <v>907</v>
      </c>
      <c r="DH50" s="530">
        <v>73275</v>
      </c>
      <c r="DI50" s="530">
        <v>449128</v>
      </c>
      <c r="DJ50" s="530">
        <v>487870</v>
      </c>
      <c r="DK50" s="530">
        <v>506087</v>
      </c>
      <c r="DL50" s="530">
        <v>578884</v>
      </c>
      <c r="DM50" s="530">
        <v>31665</v>
      </c>
      <c r="DN50" s="530">
        <v>421</v>
      </c>
      <c r="DO50" s="530">
        <v>83620</v>
      </c>
      <c r="DP50" s="530">
        <v>1953307</v>
      </c>
      <c r="DQ50" s="530">
        <v>203923</v>
      </c>
      <c r="DR50" s="530">
        <v>46095</v>
      </c>
      <c r="DS50" s="530">
        <v>10486</v>
      </c>
      <c r="DT50" s="530">
        <v>1174</v>
      </c>
      <c r="DU50" s="530">
        <v>102</v>
      </c>
      <c r="DV50" s="530">
        <v>7916</v>
      </c>
      <c r="DW50" s="530">
        <v>320</v>
      </c>
      <c r="DX50" s="1857">
        <v>41275</v>
      </c>
      <c r="DY50" s="532">
        <v>41275</v>
      </c>
    </row>
    <row r="51" spans="1:129" ht="14.25" customHeight="1">
      <c r="A51" s="1858"/>
      <c r="B51" s="534">
        <v>41640</v>
      </c>
      <c r="C51" s="1859"/>
      <c r="D51" s="535">
        <v>48656</v>
      </c>
      <c r="E51" s="535">
        <v>53196</v>
      </c>
      <c r="F51" s="535">
        <v>20700</v>
      </c>
      <c r="G51" s="535">
        <v>1237</v>
      </c>
      <c r="H51" s="535">
        <v>27914428</v>
      </c>
      <c r="I51" s="535">
        <v>72325864</v>
      </c>
      <c r="J51" s="535">
        <v>7914338</v>
      </c>
      <c r="K51" s="535">
        <v>348886</v>
      </c>
      <c r="L51" s="535">
        <v>93</v>
      </c>
      <c r="M51" s="535">
        <v>7420</v>
      </c>
      <c r="N51" s="535">
        <v>3050</v>
      </c>
      <c r="O51" s="535">
        <v>241737</v>
      </c>
      <c r="P51" s="535">
        <v>3388</v>
      </c>
      <c r="Q51" s="535">
        <v>238349</v>
      </c>
      <c r="R51" s="535">
        <v>16609</v>
      </c>
      <c r="S51" s="535">
        <v>15504</v>
      </c>
      <c r="T51" s="1857">
        <v>41640</v>
      </c>
      <c r="U51" s="532">
        <v>41640</v>
      </c>
      <c r="V51" s="1858"/>
      <c r="W51" s="534">
        <v>41640</v>
      </c>
      <c r="X51" s="1859"/>
      <c r="Y51" s="536">
        <v>40369</v>
      </c>
      <c r="Z51" s="535">
        <v>81</v>
      </c>
      <c r="AA51" s="535">
        <v>6864</v>
      </c>
      <c r="AB51" s="535">
        <v>1032</v>
      </c>
      <c r="AC51" s="535">
        <v>9314</v>
      </c>
      <c r="AD51" s="535">
        <v>1852</v>
      </c>
      <c r="AE51" s="535">
        <v>7462</v>
      </c>
      <c r="AF51" s="535">
        <v>15103</v>
      </c>
      <c r="AG51" s="535">
        <v>3892</v>
      </c>
      <c r="AH51" s="535">
        <v>54265</v>
      </c>
      <c r="AI51" s="535">
        <v>5300</v>
      </c>
      <c r="AJ51" s="535">
        <v>3327</v>
      </c>
      <c r="AK51" s="535">
        <v>36733</v>
      </c>
      <c r="AL51" s="535">
        <v>40185</v>
      </c>
      <c r="AM51" s="535" t="s">
        <v>21</v>
      </c>
      <c r="AN51" s="596">
        <v>1237</v>
      </c>
      <c r="AO51" s="1857">
        <v>41640</v>
      </c>
      <c r="AP51" s="532">
        <v>41640</v>
      </c>
      <c r="BL51" s="1858"/>
      <c r="BM51" s="534">
        <v>41640</v>
      </c>
      <c r="BN51" s="1859"/>
      <c r="BO51" s="535">
        <v>104600</v>
      </c>
      <c r="BP51" s="535">
        <v>732032</v>
      </c>
      <c r="BQ51" s="535">
        <v>792743</v>
      </c>
      <c r="BR51" s="535">
        <v>11787760</v>
      </c>
      <c r="BS51" s="535">
        <v>1978363</v>
      </c>
      <c r="BT51" s="535">
        <v>218154</v>
      </c>
      <c r="BU51" s="535">
        <v>59740</v>
      </c>
      <c r="BV51" s="535">
        <v>393099</v>
      </c>
      <c r="BW51" s="535">
        <v>6424164</v>
      </c>
      <c r="BX51" s="535">
        <v>358199</v>
      </c>
      <c r="BY51" s="535">
        <v>11371094</v>
      </c>
      <c r="BZ51" s="535">
        <v>1046022</v>
      </c>
      <c r="CA51" s="535">
        <v>93</v>
      </c>
      <c r="CB51" s="535">
        <v>8955</v>
      </c>
      <c r="CC51" s="535">
        <v>3148</v>
      </c>
      <c r="CD51" s="535">
        <v>805504</v>
      </c>
      <c r="CE51" s="535">
        <v>92160</v>
      </c>
      <c r="CF51" s="1857">
        <v>41640</v>
      </c>
      <c r="CG51" s="532">
        <v>41640</v>
      </c>
      <c r="CH51" s="1858"/>
      <c r="CI51" s="534">
        <v>41640</v>
      </c>
      <c r="CJ51" s="1859"/>
      <c r="CK51" s="535">
        <v>7174</v>
      </c>
      <c r="CL51" s="535">
        <v>18203</v>
      </c>
      <c r="CM51" s="535" t="s">
        <v>21</v>
      </c>
      <c r="CN51" s="535">
        <v>5736</v>
      </c>
      <c r="CO51" s="535">
        <v>6280</v>
      </c>
      <c r="CP51" s="535">
        <v>4928431</v>
      </c>
      <c r="CQ51" s="535">
        <v>560233</v>
      </c>
      <c r="CR51" s="535">
        <v>75258</v>
      </c>
      <c r="CS51" s="535">
        <v>19789</v>
      </c>
      <c r="CT51" s="535">
        <v>103522</v>
      </c>
      <c r="CU51" s="535">
        <v>949216</v>
      </c>
      <c r="CV51" s="535" t="s">
        <v>21</v>
      </c>
      <c r="CW51" s="535">
        <v>5418310</v>
      </c>
      <c r="CX51" s="535">
        <v>369468</v>
      </c>
      <c r="CY51" s="535">
        <v>81</v>
      </c>
      <c r="CZ51" s="535">
        <v>7261</v>
      </c>
      <c r="DA51" s="535">
        <v>1069</v>
      </c>
      <c r="DB51" s="1857">
        <v>41640</v>
      </c>
      <c r="DC51" s="532">
        <v>41640</v>
      </c>
      <c r="DD51" s="1858"/>
      <c r="DE51" s="534">
        <v>41640</v>
      </c>
      <c r="DF51" s="1859"/>
      <c r="DG51" s="535">
        <v>1987</v>
      </c>
      <c r="DH51" s="535">
        <v>74145</v>
      </c>
      <c r="DI51" s="535">
        <v>449299</v>
      </c>
      <c r="DJ51" s="535">
        <v>488314</v>
      </c>
      <c r="DK51" s="535">
        <v>539321</v>
      </c>
      <c r="DL51" s="535">
        <v>627871</v>
      </c>
      <c r="DM51" s="535">
        <v>37977</v>
      </c>
      <c r="DN51" s="535">
        <v>500</v>
      </c>
      <c r="DO51" s="535">
        <v>88352</v>
      </c>
      <c r="DP51" s="535">
        <v>1967157</v>
      </c>
      <c r="DQ51" s="535">
        <v>149481</v>
      </c>
      <c r="DR51" s="535">
        <v>47675</v>
      </c>
      <c r="DS51" s="535">
        <v>10445</v>
      </c>
      <c r="DT51" s="535">
        <v>1272</v>
      </c>
      <c r="DU51" s="535">
        <v>88</v>
      </c>
      <c r="DV51" s="535">
        <v>7782</v>
      </c>
      <c r="DW51" s="535">
        <v>320</v>
      </c>
      <c r="DX51" s="1857">
        <v>41640</v>
      </c>
      <c r="DY51" s="532">
        <v>41640</v>
      </c>
    </row>
    <row r="52" spans="1:129" ht="14.25" customHeight="1">
      <c r="A52" s="1858"/>
      <c r="B52" s="534">
        <v>42005</v>
      </c>
      <c r="C52" s="1859"/>
      <c r="D52" s="535">
        <v>43013</v>
      </c>
      <c r="E52" s="535">
        <v>46991</v>
      </c>
      <c r="F52" s="535">
        <v>18986</v>
      </c>
      <c r="G52" s="535">
        <v>937</v>
      </c>
      <c r="H52" s="535">
        <v>27476733</v>
      </c>
      <c r="I52" s="535">
        <v>70847793</v>
      </c>
      <c r="J52" s="535">
        <v>7751181</v>
      </c>
      <c r="K52" s="535">
        <v>339632</v>
      </c>
      <c r="L52" s="535">
        <v>90</v>
      </c>
      <c r="M52" s="535">
        <v>6441</v>
      </c>
      <c r="N52" s="535">
        <v>3036</v>
      </c>
      <c r="O52" s="535">
        <v>234521</v>
      </c>
      <c r="P52" s="535">
        <v>3361</v>
      </c>
      <c r="Q52" s="535">
        <v>231160</v>
      </c>
      <c r="R52" s="535">
        <v>14335</v>
      </c>
      <c r="S52" s="535">
        <v>14673</v>
      </c>
      <c r="T52" s="1857">
        <v>42005</v>
      </c>
      <c r="U52" s="532">
        <v>42005</v>
      </c>
      <c r="V52" s="1858"/>
      <c r="W52" s="534">
        <v>42005</v>
      </c>
      <c r="X52" s="1859"/>
      <c r="Y52" s="536">
        <v>38166</v>
      </c>
      <c r="Z52" s="535">
        <v>77</v>
      </c>
      <c r="AA52" s="535">
        <v>5987</v>
      </c>
      <c r="AB52" s="535">
        <v>982</v>
      </c>
      <c r="AC52" s="535">
        <v>9123</v>
      </c>
      <c r="AD52" s="535">
        <v>1765</v>
      </c>
      <c r="AE52" s="535">
        <v>7358</v>
      </c>
      <c r="AF52" s="535">
        <v>14277</v>
      </c>
      <c r="AG52" s="535">
        <v>3848</v>
      </c>
      <c r="AH52" s="535">
        <v>53302</v>
      </c>
      <c r="AI52" s="535">
        <v>4904</v>
      </c>
      <c r="AJ52" s="535">
        <v>3218</v>
      </c>
      <c r="AK52" s="535">
        <v>36641</v>
      </c>
      <c r="AL52" s="535">
        <v>40056</v>
      </c>
      <c r="AM52" s="535" t="s">
        <v>21</v>
      </c>
      <c r="AN52" s="596">
        <v>937</v>
      </c>
      <c r="AO52" s="1857">
        <v>42005</v>
      </c>
      <c r="AP52" s="532">
        <v>42005</v>
      </c>
      <c r="BL52" s="1858"/>
      <c r="BM52" s="534">
        <v>42005</v>
      </c>
      <c r="BN52" s="1859"/>
      <c r="BO52" s="535">
        <v>100767</v>
      </c>
      <c r="BP52" s="535">
        <v>698427</v>
      </c>
      <c r="BQ52" s="535">
        <v>756053</v>
      </c>
      <c r="BR52" s="535">
        <v>11547678</v>
      </c>
      <c r="BS52" s="535">
        <v>2017704</v>
      </c>
      <c r="BT52" s="535">
        <v>215251</v>
      </c>
      <c r="BU52" s="535">
        <v>55084</v>
      </c>
      <c r="BV52" s="535">
        <v>446023</v>
      </c>
      <c r="BW52" s="535">
        <v>5980657</v>
      </c>
      <c r="BX52" s="535">
        <v>289979</v>
      </c>
      <c r="BY52" s="535">
        <v>11199059</v>
      </c>
      <c r="BZ52" s="535">
        <v>917708</v>
      </c>
      <c r="CA52" s="535">
        <v>90</v>
      </c>
      <c r="CB52" s="535">
        <v>8135</v>
      </c>
      <c r="CC52" s="535">
        <v>3102</v>
      </c>
      <c r="CD52" s="535">
        <v>686834</v>
      </c>
      <c r="CE52" s="535">
        <v>92364</v>
      </c>
      <c r="CF52" s="1857">
        <v>42005</v>
      </c>
      <c r="CG52" s="532">
        <v>42005</v>
      </c>
      <c r="CH52" s="1858"/>
      <c r="CI52" s="534">
        <v>42005</v>
      </c>
      <c r="CJ52" s="1859"/>
      <c r="CK52" s="535">
        <v>5527</v>
      </c>
      <c r="CL52" s="535">
        <v>19728</v>
      </c>
      <c r="CM52" s="535" t="s">
        <v>21</v>
      </c>
      <c r="CN52" s="535">
        <v>4961</v>
      </c>
      <c r="CO52" s="535">
        <v>5431</v>
      </c>
      <c r="CP52" s="535">
        <v>4808329</v>
      </c>
      <c r="CQ52" s="535">
        <v>556541</v>
      </c>
      <c r="CR52" s="535">
        <v>73409</v>
      </c>
      <c r="CS52" s="535">
        <v>18227</v>
      </c>
      <c r="CT52" s="535">
        <v>93282</v>
      </c>
      <c r="CU52" s="535">
        <v>876908</v>
      </c>
      <c r="CV52" s="535">
        <v>421</v>
      </c>
      <c r="CW52" s="535">
        <v>5323654</v>
      </c>
      <c r="CX52" s="535">
        <v>323694</v>
      </c>
      <c r="CY52" s="535">
        <v>77</v>
      </c>
      <c r="CZ52" s="535">
        <v>6352</v>
      </c>
      <c r="DA52" s="535">
        <v>1008</v>
      </c>
      <c r="DB52" s="1857">
        <v>42005</v>
      </c>
      <c r="DC52" s="532">
        <v>42005</v>
      </c>
      <c r="DD52" s="1858"/>
      <c r="DE52" s="534">
        <v>42005</v>
      </c>
      <c r="DF52" s="1859"/>
      <c r="DG52" s="535">
        <v>2430</v>
      </c>
      <c r="DH52" s="535">
        <v>71875</v>
      </c>
      <c r="DI52" s="535">
        <v>432502</v>
      </c>
      <c r="DJ52" s="535">
        <v>469808</v>
      </c>
      <c r="DK52" s="535">
        <v>526090</v>
      </c>
      <c r="DL52" s="535">
        <v>683762</v>
      </c>
      <c r="DM52" s="535">
        <v>37837</v>
      </c>
      <c r="DN52" s="535">
        <v>288</v>
      </c>
      <c r="DO52" s="535">
        <v>157655</v>
      </c>
      <c r="DP52" s="535">
        <v>1746591</v>
      </c>
      <c r="DQ52" s="535">
        <v>53256</v>
      </c>
      <c r="DR52" s="535">
        <v>43250</v>
      </c>
      <c r="DS52" s="535">
        <v>9901</v>
      </c>
      <c r="DT52" s="535">
        <v>701</v>
      </c>
      <c r="DU52" s="535">
        <v>85</v>
      </c>
      <c r="DV52" s="535">
        <v>7781</v>
      </c>
      <c r="DW52" s="535">
        <v>296</v>
      </c>
      <c r="DX52" s="1857">
        <v>42005</v>
      </c>
      <c r="DY52" s="532">
        <v>42005</v>
      </c>
    </row>
    <row r="53" spans="1:129" ht="14.25" customHeight="1">
      <c r="A53" s="1858"/>
      <c r="B53" s="534">
        <v>42370</v>
      </c>
      <c r="C53" s="1859"/>
      <c r="D53" s="535">
        <v>46021</v>
      </c>
      <c r="E53" s="535">
        <v>50272</v>
      </c>
      <c r="F53" s="535">
        <v>16517</v>
      </c>
      <c r="G53" s="535">
        <v>734</v>
      </c>
      <c r="H53" s="535">
        <v>27393977</v>
      </c>
      <c r="I53" s="535">
        <v>70609377</v>
      </c>
      <c r="J53" s="535">
        <v>7721665</v>
      </c>
      <c r="K53" s="535">
        <v>332437</v>
      </c>
      <c r="L53" s="535">
        <v>84</v>
      </c>
      <c r="M53" s="535">
        <v>6142</v>
      </c>
      <c r="N53" s="535">
        <v>3125</v>
      </c>
      <c r="O53" s="535">
        <v>233179</v>
      </c>
      <c r="P53" s="535">
        <v>3260</v>
      </c>
      <c r="Q53" s="535">
        <v>229919</v>
      </c>
      <c r="R53" s="535">
        <v>12467</v>
      </c>
      <c r="S53" s="535">
        <v>13893</v>
      </c>
      <c r="T53" s="1857">
        <v>42370</v>
      </c>
      <c r="U53" s="532">
        <v>42370</v>
      </c>
      <c r="V53" s="1858"/>
      <c r="W53" s="534">
        <v>42370</v>
      </c>
      <c r="X53" s="1859"/>
      <c r="Y53" s="536">
        <v>36359</v>
      </c>
      <c r="Z53" s="535">
        <v>65</v>
      </c>
      <c r="AA53" s="535">
        <v>5740</v>
      </c>
      <c r="AB53" s="535">
        <v>905</v>
      </c>
      <c r="AC53" s="535">
        <v>8773</v>
      </c>
      <c r="AD53" s="535">
        <v>1938</v>
      </c>
      <c r="AE53" s="535">
        <v>6835</v>
      </c>
      <c r="AF53" s="535">
        <v>13495</v>
      </c>
      <c r="AG53" s="535">
        <v>3758</v>
      </c>
      <c r="AH53" s="535">
        <v>56596</v>
      </c>
      <c r="AI53" s="535">
        <v>4418</v>
      </c>
      <c r="AJ53" s="535">
        <v>2926</v>
      </c>
      <c r="AK53" s="535">
        <v>40433</v>
      </c>
      <c r="AL53" s="535">
        <v>44205</v>
      </c>
      <c r="AM53" s="535" t="s">
        <v>21</v>
      </c>
      <c r="AN53" s="596">
        <v>734</v>
      </c>
      <c r="AO53" s="1857">
        <v>42370</v>
      </c>
      <c r="AP53" s="532">
        <v>42370</v>
      </c>
      <c r="BL53" s="1858"/>
      <c r="BM53" s="534">
        <v>42370</v>
      </c>
      <c r="BN53" s="1859"/>
      <c r="BO53" s="535">
        <v>104438</v>
      </c>
      <c r="BP53" s="535">
        <v>670417</v>
      </c>
      <c r="BQ53" s="535">
        <v>725202</v>
      </c>
      <c r="BR53" s="535">
        <v>11456010</v>
      </c>
      <c r="BS53" s="535">
        <v>2045435</v>
      </c>
      <c r="BT53" s="535">
        <v>215153</v>
      </c>
      <c r="BU53" s="535">
        <v>48381</v>
      </c>
      <c r="BV53" s="535">
        <v>457411</v>
      </c>
      <c r="BW53" s="535">
        <v>5517141</v>
      </c>
      <c r="BX53" s="535">
        <v>277181</v>
      </c>
      <c r="BY53" s="535">
        <v>11204131</v>
      </c>
      <c r="BZ53" s="535">
        <v>1047365</v>
      </c>
      <c r="CA53" s="535">
        <v>84</v>
      </c>
      <c r="CB53" s="535">
        <v>7741</v>
      </c>
      <c r="CC53" s="535">
        <v>3340</v>
      </c>
      <c r="CD53" s="535">
        <v>797157</v>
      </c>
      <c r="CE53" s="535">
        <v>75288</v>
      </c>
      <c r="CF53" s="1857">
        <v>42370</v>
      </c>
      <c r="CG53" s="532">
        <v>42370</v>
      </c>
      <c r="CH53" s="1858"/>
      <c r="CI53" s="534">
        <v>42370</v>
      </c>
      <c r="CJ53" s="1859"/>
      <c r="CK53" s="535">
        <v>4247</v>
      </c>
      <c r="CL53" s="535">
        <v>21211</v>
      </c>
      <c r="CM53" s="535" t="s">
        <v>21</v>
      </c>
      <c r="CN53" s="535">
        <v>3599</v>
      </c>
      <c r="CO53" s="535">
        <v>3941</v>
      </c>
      <c r="CP53" s="535">
        <v>4779379</v>
      </c>
      <c r="CQ53" s="535">
        <v>573500</v>
      </c>
      <c r="CR53" s="535">
        <v>73657</v>
      </c>
      <c r="CS53" s="535">
        <v>15453</v>
      </c>
      <c r="CT53" s="535">
        <v>97582</v>
      </c>
      <c r="CU53" s="535">
        <v>761773</v>
      </c>
      <c r="CV53" s="535">
        <v>1306</v>
      </c>
      <c r="CW53" s="535">
        <v>5345760</v>
      </c>
      <c r="CX53" s="535">
        <v>428267</v>
      </c>
      <c r="CY53" s="535">
        <v>65</v>
      </c>
      <c r="CZ53" s="535">
        <v>6090</v>
      </c>
      <c r="DA53" s="535">
        <v>1120</v>
      </c>
      <c r="DB53" s="1857">
        <v>42370</v>
      </c>
      <c r="DC53" s="532">
        <v>42370</v>
      </c>
      <c r="DD53" s="1858"/>
      <c r="DE53" s="534">
        <v>42370</v>
      </c>
      <c r="DF53" s="1859"/>
      <c r="DG53" s="535">
        <v>2805</v>
      </c>
      <c r="DH53" s="535">
        <v>73705</v>
      </c>
      <c r="DI53" s="535">
        <v>412035</v>
      </c>
      <c r="DJ53" s="535">
        <v>447407</v>
      </c>
      <c r="DK53" s="535">
        <v>484514</v>
      </c>
      <c r="DL53" s="535">
        <v>667918</v>
      </c>
      <c r="DM53" s="535">
        <v>39422</v>
      </c>
      <c r="DN53" s="535">
        <v>296</v>
      </c>
      <c r="DO53" s="535">
        <v>158559</v>
      </c>
      <c r="DP53" s="535">
        <v>1684587</v>
      </c>
      <c r="DQ53" s="535">
        <v>54349</v>
      </c>
      <c r="DR53" s="535">
        <v>40408</v>
      </c>
      <c r="DS53" s="535">
        <v>9125</v>
      </c>
      <c r="DT53" s="535">
        <v>407</v>
      </c>
      <c r="DU53" s="535">
        <v>82</v>
      </c>
      <c r="DV53" s="535">
        <v>7315</v>
      </c>
      <c r="DW53" s="535">
        <v>494</v>
      </c>
      <c r="DX53" s="1857">
        <v>42370</v>
      </c>
      <c r="DY53" s="532">
        <v>42370</v>
      </c>
    </row>
    <row r="54" spans="1:129" ht="14.25" customHeight="1">
      <c r="A54" s="1858"/>
      <c r="B54" s="534">
        <v>42736</v>
      </c>
      <c r="C54" s="1859"/>
      <c r="D54" s="535">
        <v>49765</v>
      </c>
      <c r="E54" s="535">
        <v>54241</v>
      </c>
      <c r="F54" s="535">
        <v>13708</v>
      </c>
      <c r="G54" s="535">
        <v>857</v>
      </c>
      <c r="H54" s="535">
        <v>26973771</v>
      </c>
      <c r="I54" s="535">
        <v>71020934</v>
      </c>
      <c r="J54" s="535">
        <v>7710076</v>
      </c>
      <c r="K54" s="535">
        <v>328751</v>
      </c>
      <c r="L54" s="535">
        <v>85</v>
      </c>
      <c r="M54" s="535">
        <v>6119</v>
      </c>
      <c r="N54" s="535">
        <v>3136</v>
      </c>
      <c r="O54" s="535">
        <v>233183</v>
      </c>
      <c r="P54" s="535">
        <v>3682</v>
      </c>
      <c r="Q54" s="535">
        <v>229501</v>
      </c>
      <c r="R54" s="535">
        <v>9561</v>
      </c>
      <c r="S54" s="535">
        <v>13590</v>
      </c>
      <c r="T54" s="1857">
        <v>42736</v>
      </c>
      <c r="U54" s="532">
        <v>42736</v>
      </c>
      <c r="V54" s="1858"/>
      <c r="W54" s="534">
        <v>42736</v>
      </c>
      <c r="X54" s="1859"/>
      <c r="Y54" s="536">
        <v>35062</v>
      </c>
      <c r="Z54" s="535">
        <v>69</v>
      </c>
      <c r="AA54" s="535">
        <v>5729</v>
      </c>
      <c r="AB54" s="535">
        <v>845</v>
      </c>
      <c r="AC54" s="535">
        <v>8070</v>
      </c>
      <c r="AD54" s="535">
        <v>2061</v>
      </c>
      <c r="AE54" s="535">
        <v>6009</v>
      </c>
      <c r="AF54" s="535">
        <v>13188</v>
      </c>
      <c r="AG54" s="535">
        <v>3682</v>
      </c>
      <c r="AH54" s="535">
        <v>59847</v>
      </c>
      <c r="AI54" s="535">
        <v>4171</v>
      </c>
      <c r="AJ54" s="535">
        <v>2776</v>
      </c>
      <c r="AK54" s="535">
        <v>43693</v>
      </c>
      <c r="AL54" s="535">
        <v>47639</v>
      </c>
      <c r="AM54" s="535" t="s">
        <v>21</v>
      </c>
      <c r="AN54" s="596">
        <v>857</v>
      </c>
      <c r="AO54" s="1857">
        <v>42736</v>
      </c>
      <c r="AP54" s="532">
        <v>42736</v>
      </c>
      <c r="BL54" s="1858"/>
      <c r="BM54" s="534">
        <v>42736</v>
      </c>
      <c r="BN54" s="1859"/>
      <c r="BO54" s="535">
        <v>104311</v>
      </c>
      <c r="BP54" s="535">
        <v>693667</v>
      </c>
      <c r="BQ54" s="535">
        <v>749689</v>
      </c>
      <c r="BR54" s="535">
        <v>11490446</v>
      </c>
      <c r="BS54" s="535">
        <v>1991006</v>
      </c>
      <c r="BT54" s="535">
        <v>212643</v>
      </c>
      <c r="BU54" s="535">
        <v>46040</v>
      </c>
      <c r="BV54" s="535">
        <v>479641</v>
      </c>
      <c r="BW54" s="535">
        <v>5437195</v>
      </c>
      <c r="BX54" s="535">
        <v>320034</v>
      </c>
      <c r="BY54" s="535">
        <v>11129266</v>
      </c>
      <c r="BZ54" s="535">
        <v>950331</v>
      </c>
      <c r="CA54" s="535">
        <v>85</v>
      </c>
      <c r="CB54" s="535">
        <v>7747</v>
      </c>
      <c r="CC54" s="535">
        <v>3148</v>
      </c>
      <c r="CD54" s="535">
        <v>727402</v>
      </c>
      <c r="CE54" s="535">
        <v>66056</v>
      </c>
      <c r="CF54" s="1857">
        <v>42736</v>
      </c>
      <c r="CG54" s="532">
        <v>42736</v>
      </c>
      <c r="CH54" s="1858"/>
      <c r="CI54" s="534">
        <v>42736</v>
      </c>
      <c r="CJ54" s="1859"/>
      <c r="CK54" s="535">
        <v>5210</v>
      </c>
      <c r="CL54" s="535">
        <v>19899</v>
      </c>
      <c r="CM54" s="535" t="s">
        <v>21</v>
      </c>
      <c r="CN54" s="535">
        <v>3177</v>
      </c>
      <c r="CO54" s="535">
        <v>3478</v>
      </c>
      <c r="CP54" s="535">
        <v>4852558</v>
      </c>
      <c r="CQ54" s="535">
        <v>547782</v>
      </c>
      <c r="CR54" s="535">
        <v>72308</v>
      </c>
      <c r="CS54" s="535">
        <v>15371</v>
      </c>
      <c r="CT54" s="535">
        <v>98433</v>
      </c>
      <c r="CU54" s="535">
        <v>724333</v>
      </c>
      <c r="CV54" s="535" t="s">
        <v>21</v>
      </c>
      <c r="CW54" s="535">
        <v>5308914</v>
      </c>
      <c r="CX54" s="535">
        <v>378888</v>
      </c>
      <c r="CY54" s="535">
        <v>69</v>
      </c>
      <c r="CZ54" s="535">
        <v>6132</v>
      </c>
      <c r="DA54" s="535">
        <v>857</v>
      </c>
      <c r="DB54" s="1857">
        <v>42736</v>
      </c>
      <c r="DC54" s="532">
        <v>42736</v>
      </c>
      <c r="DD54" s="1858"/>
      <c r="DE54" s="534">
        <v>42736</v>
      </c>
      <c r="DF54" s="1859"/>
      <c r="DG54" s="535">
        <v>2449</v>
      </c>
      <c r="DH54" s="535">
        <v>74479</v>
      </c>
      <c r="DI54" s="535">
        <v>424124</v>
      </c>
      <c r="DJ54" s="535">
        <v>460362</v>
      </c>
      <c r="DK54" s="535">
        <v>401618</v>
      </c>
      <c r="DL54" s="535">
        <v>658583</v>
      </c>
      <c r="DM54" s="535">
        <v>39842</v>
      </c>
      <c r="DN54" s="535">
        <v>287</v>
      </c>
      <c r="DO54" s="535">
        <v>177532</v>
      </c>
      <c r="DP54" s="535">
        <v>1652393</v>
      </c>
      <c r="DQ54" s="535">
        <v>58770</v>
      </c>
      <c r="DR54" s="535">
        <v>38942</v>
      </c>
      <c r="DS54" s="535">
        <v>8529</v>
      </c>
      <c r="DT54" s="535">
        <v>597</v>
      </c>
      <c r="DU54" s="535">
        <v>77</v>
      </c>
      <c r="DV54" s="535">
        <v>6653</v>
      </c>
      <c r="DW54" s="535">
        <v>607</v>
      </c>
      <c r="DX54" s="1857">
        <v>42736</v>
      </c>
      <c r="DY54" s="532">
        <v>42736</v>
      </c>
    </row>
    <row r="55" spans="1:129" ht="6.75" customHeight="1">
      <c r="A55" s="1858"/>
      <c r="B55" s="537"/>
      <c r="C55" s="1859"/>
      <c r="D55" s="535"/>
      <c r="E55" s="535"/>
      <c r="F55" s="535"/>
      <c r="G55" s="535"/>
      <c r="H55" s="535"/>
      <c r="I55" s="535"/>
      <c r="J55" s="535"/>
      <c r="K55" s="535"/>
      <c r="L55" s="535"/>
      <c r="M55" s="535"/>
      <c r="N55" s="535"/>
      <c r="O55" s="535"/>
      <c r="P55" s="535"/>
      <c r="Q55" s="535"/>
      <c r="R55" s="535"/>
      <c r="S55" s="535"/>
      <c r="T55" s="1860"/>
      <c r="U55" s="540"/>
      <c r="V55" s="1858"/>
      <c r="W55" s="537"/>
      <c r="X55" s="1859"/>
      <c r="Y55" s="536"/>
      <c r="Z55" s="535"/>
      <c r="AA55" s="535"/>
      <c r="AB55" s="535"/>
      <c r="AC55" s="535"/>
      <c r="AD55" s="535"/>
      <c r="AE55" s="535"/>
      <c r="AF55" s="535"/>
      <c r="AG55" s="535"/>
      <c r="AH55" s="535"/>
      <c r="AI55" s="535"/>
      <c r="AJ55" s="535"/>
      <c r="AK55" s="535"/>
      <c r="AL55" s="535"/>
      <c r="AM55" s="535"/>
      <c r="AN55" s="584"/>
      <c r="AO55" s="1860"/>
      <c r="AP55" s="540"/>
      <c r="BL55" s="1858"/>
      <c r="BM55" s="537"/>
      <c r="BN55" s="1859"/>
      <c r="BO55" s="535"/>
      <c r="BP55" s="535"/>
      <c r="BQ55" s="535"/>
      <c r="BR55" s="535"/>
      <c r="BS55" s="535"/>
      <c r="BT55" s="535"/>
      <c r="BU55" s="535"/>
      <c r="BV55" s="535"/>
      <c r="BW55" s="535"/>
      <c r="BX55" s="535"/>
      <c r="BY55" s="535"/>
      <c r="BZ55" s="535"/>
      <c r="CA55" s="535"/>
      <c r="CB55" s="535"/>
      <c r="CC55" s="535"/>
      <c r="CD55" s="535"/>
      <c r="CE55" s="535"/>
      <c r="CF55" s="1860"/>
      <c r="CG55" s="540"/>
      <c r="CH55" s="1858"/>
      <c r="CI55" s="537"/>
      <c r="CJ55" s="1859"/>
      <c r="CK55" s="535"/>
      <c r="CL55" s="535"/>
      <c r="CM55" s="535"/>
      <c r="CN55" s="535"/>
      <c r="CO55" s="535"/>
      <c r="CP55" s="535"/>
      <c r="CQ55" s="535"/>
      <c r="CR55" s="535"/>
      <c r="CS55" s="535"/>
      <c r="CT55" s="535"/>
      <c r="CU55" s="535"/>
      <c r="CV55" s="535"/>
      <c r="CW55" s="535"/>
      <c r="CX55" s="535"/>
      <c r="CY55" s="535"/>
      <c r="CZ55" s="535"/>
      <c r="DA55" s="535"/>
      <c r="DB55" s="1860"/>
      <c r="DC55" s="540"/>
      <c r="DD55" s="1858"/>
      <c r="DE55" s="537"/>
      <c r="DF55" s="1859"/>
      <c r="DG55" s="535"/>
      <c r="DH55" s="535"/>
      <c r="DI55" s="535"/>
      <c r="DJ55" s="535"/>
      <c r="DK55" s="535"/>
      <c r="DL55" s="535"/>
      <c r="DM55" s="535"/>
      <c r="DN55" s="535"/>
      <c r="DO55" s="535"/>
      <c r="DP55" s="535"/>
      <c r="DQ55" s="535"/>
      <c r="DR55" s="535"/>
      <c r="DS55" s="535"/>
      <c r="DT55" s="535"/>
      <c r="DU55" s="535"/>
      <c r="DV55" s="535"/>
      <c r="DW55" s="535"/>
      <c r="DX55" s="1860"/>
      <c r="DY55" s="540"/>
    </row>
    <row r="56" spans="1:129" ht="15.75" customHeight="1">
      <c r="A56" s="1861">
        <v>42095</v>
      </c>
      <c r="B56" s="541">
        <v>42095</v>
      </c>
      <c r="C56" s="1862">
        <v>42095</v>
      </c>
      <c r="D56" s="542">
        <v>43392</v>
      </c>
      <c r="E56" s="542">
        <v>47417</v>
      </c>
      <c r="F56" s="542">
        <v>18984</v>
      </c>
      <c r="G56" s="542">
        <v>833</v>
      </c>
      <c r="H56" s="542">
        <v>27469145</v>
      </c>
      <c r="I56" s="542">
        <v>70719134</v>
      </c>
      <c r="J56" s="542">
        <v>7742259</v>
      </c>
      <c r="K56" s="542">
        <v>340997</v>
      </c>
      <c r="L56" s="542">
        <v>90</v>
      </c>
      <c r="M56" s="542">
        <v>6345</v>
      </c>
      <c r="N56" s="542">
        <v>3079</v>
      </c>
      <c r="O56" s="542">
        <v>233414</v>
      </c>
      <c r="P56" s="542">
        <v>3272</v>
      </c>
      <c r="Q56" s="542">
        <v>230142</v>
      </c>
      <c r="R56" s="542">
        <v>14905</v>
      </c>
      <c r="S56" s="542">
        <v>14348</v>
      </c>
      <c r="T56" s="1863">
        <v>42095</v>
      </c>
      <c r="U56" s="544">
        <v>42095</v>
      </c>
      <c r="V56" s="1861">
        <v>42095</v>
      </c>
      <c r="W56" s="541">
        <v>42095</v>
      </c>
      <c r="X56" s="1862">
        <v>42095</v>
      </c>
      <c r="Y56" s="597">
        <v>37801</v>
      </c>
      <c r="Z56" s="542">
        <v>75</v>
      </c>
      <c r="AA56" s="542">
        <v>5949</v>
      </c>
      <c r="AB56" s="542">
        <v>963</v>
      </c>
      <c r="AC56" s="542">
        <v>9179</v>
      </c>
      <c r="AD56" s="542">
        <v>1790</v>
      </c>
      <c r="AE56" s="542">
        <v>7389</v>
      </c>
      <c r="AF56" s="542">
        <v>13948</v>
      </c>
      <c r="AG56" s="542">
        <v>3931</v>
      </c>
      <c r="AH56" s="542">
        <v>53796</v>
      </c>
      <c r="AI56" s="542">
        <v>4732</v>
      </c>
      <c r="AJ56" s="542">
        <v>3111</v>
      </c>
      <c r="AK56" s="542">
        <v>37416</v>
      </c>
      <c r="AL56" s="542">
        <v>40920</v>
      </c>
      <c r="AM56" s="542" t="s">
        <v>21</v>
      </c>
      <c r="AN56" s="584">
        <v>833</v>
      </c>
      <c r="AO56" s="1863">
        <v>42095</v>
      </c>
      <c r="AP56" s="544">
        <v>42095</v>
      </c>
      <c r="BL56" s="1861">
        <v>42095</v>
      </c>
      <c r="BM56" s="541">
        <v>42095</v>
      </c>
      <c r="BN56" s="1862">
        <v>42095</v>
      </c>
      <c r="BO56" s="542">
        <v>101488</v>
      </c>
      <c r="BP56" s="542">
        <v>691602</v>
      </c>
      <c r="BQ56" s="542">
        <v>748624</v>
      </c>
      <c r="BR56" s="542">
        <v>11569873</v>
      </c>
      <c r="BS56" s="542">
        <v>2042410</v>
      </c>
      <c r="BT56" s="542">
        <v>213211</v>
      </c>
      <c r="BU56" s="542">
        <v>54583</v>
      </c>
      <c r="BV56" s="542">
        <v>443887</v>
      </c>
      <c r="BW56" s="542">
        <v>5831390</v>
      </c>
      <c r="BX56" s="542">
        <v>291374</v>
      </c>
      <c r="BY56" s="542">
        <v>11208503</v>
      </c>
      <c r="BZ56" s="542">
        <v>941578</v>
      </c>
      <c r="CA56" s="542">
        <v>90</v>
      </c>
      <c r="CB56" s="542">
        <v>7933</v>
      </c>
      <c r="CC56" s="542">
        <v>3126</v>
      </c>
      <c r="CD56" s="542">
        <v>702494</v>
      </c>
      <c r="CE56" s="542">
        <v>89188</v>
      </c>
      <c r="CF56" s="1863">
        <v>42095</v>
      </c>
      <c r="CG56" s="544">
        <v>42095</v>
      </c>
      <c r="CH56" s="1861">
        <v>42095</v>
      </c>
      <c r="CI56" s="541">
        <v>42095</v>
      </c>
      <c r="CJ56" s="1862">
        <v>42095</v>
      </c>
      <c r="CK56" s="542">
        <v>4992</v>
      </c>
      <c r="CL56" s="542">
        <v>20537</v>
      </c>
      <c r="CM56" s="542" t="s">
        <v>21</v>
      </c>
      <c r="CN56" s="542">
        <v>4548</v>
      </c>
      <c r="CO56" s="542">
        <v>4980</v>
      </c>
      <c r="CP56" s="542">
        <v>4829863</v>
      </c>
      <c r="CQ56" s="542">
        <v>567892</v>
      </c>
      <c r="CR56" s="542">
        <v>72877</v>
      </c>
      <c r="CS56" s="542">
        <v>17958</v>
      </c>
      <c r="CT56" s="542">
        <v>92536</v>
      </c>
      <c r="CU56" s="542">
        <v>832559</v>
      </c>
      <c r="CV56" s="542">
        <v>1725</v>
      </c>
      <c r="CW56" s="542">
        <v>5323810</v>
      </c>
      <c r="CX56" s="542">
        <v>345912</v>
      </c>
      <c r="CY56" s="542">
        <v>75</v>
      </c>
      <c r="CZ56" s="542">
        <v>6326</v>
      </c>
      <c r="DA56" s="542">
        <v>986</v>
      </c>
      <c r="DB56" s="1863">
        <v>42095</v>
      </c>
      <c r="DC56" s="544">
        <v>42095</v>
      </c>
      <c r="DD56" s="1861">
        <v>42095</v>
      </c>
      <c r="DE56" s="541">
        <v>42095</v>
      </c>
      <c r="DF56" s="1862">
        <v>42095</v>
      </c>
      <c r="DG56" s="542">
        <v>2837</v>
      </c>
      <c r="DH56" s="542">
        <v>72114</v>
      </c>
      <c r="DI56" s="542">
        <v>427579</v>
      </c>
      <c r="DJ56" s="542">
        <v>464330</v>
      </c>
      <c r="DK56" s="542">
        <v>526504</v>
      </c>
      <c r="DL56" s="542">
        <v>686151</v>
      </c>
      <c r="DM56" s="542">
        <v>38036</v>
      </c>
      <c r="DN56" s="542">
        <v>268</v>
      </c>
      <c r="DO56" s="542">
        <v>156882</v>
      </c>
      <c r="DP56" s="542">
        <v>1732960</v>
      </c>
      <c r="DQ56" s="542">
        <v>54669</v>
      </c>
      <c r="DR56" s="542">
        <v>42183</v>
      </c>
      <c r="DS56" s="542">
        <v>9089</v>
      </c>
      <c r="DT56" s="542">
        <v>544</v>
      </c>
      <c r="DU56" s="542">
        <v>86</v>
      </c>
      <c r="DV56" s="542">
        <v>7135</v>
      </c>
      <c r="DW56" s="542">
        <v>357</v>
      </c>
      <c r="DX56" s="1863">
        <v>42095</v>
      </c>
      <c r="DY56" s="544">
        <v>42095</v>
      </c>
    </row>
    <row r="57" spans="1:129" ht="15" customHeight="1">
      <c r="A57" s="1864"/>
      <c r="B57" s="541">
        <v>42461</v>
      </c>
      <c r="C57" s="1865"/>
      <c r="D57" s="542">
        <v>46828</v>
      </c>
      <c r="E57" s="542">
        <v>51116</v>
      </c>
      <c r="F57" s="542">
        <v>15219</v>
      </c>
      <c r="G57" s="542">
        <v>747</v>
      </c>
      <c r="H57" s="542">
        <v>27236616</v>
      </c>
      <c r="I57" s="542">
        <v>70670243</v>
      </c>
      <c r="J57" s="542">
        <v>7708013</v>
      </c>
      <c r="K57" s="542">
        <v>328691</v>
      </c>
      <c r="L57" s="542">
        <v>82</v>
      </c>
      <c r="M57" s="542">
        <v>6080</v>
      </c>
      <c r="N57" s="542">
        <v>3117</v>
      </c>
      <c r="O57" s="542">
        <v>230739</v>
      </c>
      <c r="P57" s="542">
        <v>3641</v>
      </c>
      <c r="Q57" s="542">
        <v>227098</v>
      </c>
      <c r="R57" s="542">
        <v>11682</v>
      </c>
      <c r="S57" s="542">
        <v>13820</v>
      </c>
      <c r="T57" s="1863">
        <v>42461</v>
      </c>
      <c r="U57" s="544">
        <v>42461</v>
      </c>
      <c r="V57" s="1864"/>
      <c r="W57" s="541">
        <v>42461</v>
      </c>
      <c r="X57" s="1865"/>
      <c r="Y57" s="597">
        <v>35830</v>
      </c>
      <c r="Z57" s="542">
        <v>65</v>
      </c>
      <c r="AA57" s="542">
        <v>5643</v>
      </c>
      <c r="AB57" s="542">
        <v>867</v>
      </c>
      <c r="AC57" s="542">
        <v>8535</v>
      </c>
      <c r="AD57" s="542">
        <v>1975</v>
      </c>
      <c r="AE57" s="542">
        <v>6560</v>
      </c>
      <c r="AF57" s="542">
        <v>13417</v>
      </c>
      <c r="AG57" s="542">
        <v>3710</v>
      </c>
      <c r="AH57" s="542">
        <v>57209</v>
      </c>
      <c r="AI57" s="542">
        <v>4322</v>
      </c>
      <c r="AJ57" s="542">
        <v>2734</v>
      </c>
      <c r="AK57" s="542">
        <v>41308</v>
      </c>
      <c r="AL57" s="542">
        <v>45129</v>
      </c>
      <c r="AM57" s="542" t="s">
        <v>21</v>
      </c>
      <c r="AN57" s="584">
        <v>747</v>
      </c>
      <c r="AO57" s="1863">
        <v>42461</v>
      </c>
      <c r="AP57" s="544">
        <v>42461</v>
      </c>
      <c r="BL57" s="1864"/>
      <c r="BM57" s="541">
        <v>42461</v>
      </c>
      <c r="BN57" s="1865"/>
      <c r="BO57" s="542">
        <v>103686</v>
      </c>
      <c r="BP57" s="542">
        <v>671250</v>
      </c>
      <c r="BQ57" s="542">
        <v>725689</v>
      </c>
      <c r="BR57" s="542">
        <v>11392390</v>
      </c>
      <c r="BS57" s="542">
        <v>2030866</v>
      </c>
      <c r="BT57" s="542">
        <v>212227</v>
      </c>
      <c r="BU57" s="542">
        <v>45489</v>
      </c>
      <c r="BV57" s="542">
        <v>470715</v>
      </c>
      <c r="BW57" s="542">
        <v>5460187</v>
      </c>
      <c r="BX57" s="542">
        <v>293121</v>
      </c>
      <c r="BY57" s="542">
        <v>11145218</v>
      </c>
      <c r="BZ57" s="542">
        <v>1025191</v>
      </c>
      <c r="CA57" s="542">
        <v>82</v>
      </c>
      <c r="CB57" s="542">
        <v>7709</v>
      </c>
      <c r="CC57" s="542">
        <v>3332</v>
      </c>
      <c r="CD57" s="542">
        <v>781196</v>
      </c>
      <c r="CE57" s="542">
        <v>71752</v>
      </c>
      <c r="CF57" s="1863">
        <v>42461</v>
      </c>
      <c r="CG57" s="544">
        <v>42461</v>
      </c>
      <c r="CH57" s="1864"/>
      <c r="CI57" s="541">
        <v>42461</v>
      </c>
      <c r="CJ57" s="1865"/>
      <c r="CK57" s="542">
        <v>4698</v>
      </c>
      <c r="CL57" s="542">
        <v>20295</v>
      </c>
      <c r="CM57" s="542" t="s">
        <v>21</v>
      </c>
      <c r="CN57" s="542">
        <v>3405</v>
      </c>
      <c r="CO57" s="542">
        <v>3728</v>
      </c>
      <c r="CP57" s="542">
        <v>4752426</v>
      </c>
      <c r="CQ57" s="542">
        <v>567931</v>
      </c>
      <c r="CR57" s="542">
        <v>72927</v>
      </c>
      <c r="CS57" s="542">
        <v>14491</v>
      </c>
      <c r="CT57" s="542">
        <v>99645</v>
      </c>
      <c r="CU57" s="542">
        <v>747735</v>
      </c>
      <c r="CV57" s="542">
        <v>2</v>
      </c>
      <c r="CW57" s="542">
        <v>5328371</v>
      </c>
      <c r="CX57" s="542">
        <v>417927</v>
      </c>
      <c r="CY57" s="542">
        <v>65</v>
      </c>
      <c r="CZ57" s="542">
        <v>6005</v>
      </c>
      <c r="DA57" s="542">
        <v>1082</v>
      </c>
      <c r="DB57" s="1863">
        <v>42461</v>
      </c>
      <c r="DC57" s="544">
        <v>42461</v>
      </c>
      <c r="DD57" s="1864"/>
      <c r="DE57" s="541">
        <v>42461</v>
      </c>
      <c r="DF57" s="1865"/>
      <c r="DG57" s="542">
        <v>2409</v>
      </c>
      <c r="DH57" s="542">
        <v>73923</v>
      </c>
      <c r="DI57" s="542">
        <v>412015</v>
      </c>
      <c r="DJ57" s="542">
        <v>447179</v>
      </c>
      <c r="DK57" s="542">
        <v>452352</v>
      </c>
      <c r="DL57" s="542">
        <v>654500</v>
      </c>
      <c r="DM57" s="542">
        <v>38932</v>
      </c>
      <c r="DN57" s="542">
        <v>289</v>
      </c>
      <c r="DO57" s="542">
        <v>165507</v>
      </c>
      <c r="DP57" s="542">
        <v>1664858</v>
      </c>
      <c r="DQ57" s="542">
        <v>54962</v>
      </c>
      <c r="DR57" s="542">
        <v>39241</v>
      </c>
      <c r="DS57" s="542">
        <v>8714</v>
      </c>
      <c r="DT57" s="542">
        <v>448</v>
      </c>
      <c r="DU57" s="542">
        <v>80</v>
      </c>
      <c r="DV57" s="542">
        <v>6923</v>
      </c>
      <c r="DW57" s="542">
        <v>457</v>
      </c>
      <c r="DX57" s="1863">
        <v>42461</v>
      </c>
      <c r="DY57" s="544">
        <v>42461</v>
      </c>
    </row>
    <row r="58" spans="1:129" ht="6.75" customHeight="1">
      <c r="A58" s="1864"/>
      <c r="B58" s="649"/>
      <c r="C58" s="1865"/>
      <c r="T58" s="1860"/>
      <c r="U58" s="540"/>
      <c r="V58" s="1864"/>
      <c r="W58" s="649"/>
      <c r="X58" s="1865"/>
      <c r="Y58" s="597"/>
      <c r="Z58" s="542"/>
      <c r="AN58" s="2337"/>
      <c r="AO58" s="1860"/>
      <c r="AP58" s="540"/>
      <c r="BL58" s="1864"/>
      <c r="BM58" s="649"/>
      <c r="BN58" s="1865"/>
      <c r="CF58" s="1860"/>
      <c r="CG58" s="540"/>
      <c r="CH58" s="1864"/>
      <c r="CI58" s="649"/>
      <c r="CJ58" s="1865"/>
      <c r="DB58" s="1860"/>
      <c r="DC58" s="540"/>
      <c r="DD58" s="1864"/>
      <c r="DE58" s="649"/>
      <c r="DF58" s="1865"/>
      <c r="DX58" s="1860"/>
      <c r="DY58" s="540"/>
    </row>
    <row r="59" spans="1:129" ht="15.75" customHeight="1">
      <c r="A59" s="1866" t="s">
        <v>1582</v>
      </c>
      <c r="B59" s="545" t="s">
        <v>23</v>
      </c>
      <c r="C59" s="1867" t="s">
        <v>24</v>
      </c>
      <c r="D59" s="542">
        <v>12314</v>
      </c>
      <c r="E59" s="542">
        <v>13419</v>
      </c>
      <c r="F59" s="542">
        <v>4222</v>
      </c>
      <c r="G59" s="542">
        <v>210</v>
      </c>
      <c r="H59" s="542">
        <v>6812497</v>
      </c>
      <c r="I59" s="542">
        <v>19118624</v>
      </c>
      <c r="J59" s="542">
        <v>2032006</v>
      </c>
      <c r="K59" s="542">
        <v>85044</v>
      </c>
      <c r="L59" s="542">
        <v>20</v>
      </c>
      <c r="M59" s="542">
        <v>1506</v>
      </c>
      <c r="N59" s="542">
        <v>777</v>
      </c>
      <c r="O59" s="542">
        <v>61925</v>
      </c>
      <c r="P59" s="542">
        <v>1138</v>
      </c>
      <c r="Q59" s="542">
        <v>60787</v>
      </c>
      <c r="R59" s="542">
        <v>1889</v>
      </c>
      <c r="S59" s="542">
        <v>3500</v>
      </c>
      <c r="T59" s="1868" t="s">
        <v>25</v>
      </c>
      <c r="U59" s="548" t="s">
        <v>1583</v>
      </c>
      <c r="V59" s="1866" t="s">
        <v>1582</v>
      </c>
      <c r="W59" s="545" t="s">
        <v>23</v>
      </c>
      <c r="X59" s="1867" t="s">
        <v>24</v>
      </c>
      <c r="Y59" s="597">
        <v>8929</v>
      </c>
      <c r="Z59" s="542">
        <v>17</v>
      </c>
      <c r="AA59" s="542">
        <v>1401</v>
      </c>
      <c r="AB59" s="542">
        <v>209</v>
      </c>
      <c r="AC59" s="542">
        <v>2080</v>
      </c>
      <c r="AD59" s="542">
        <v>484</v>
      </c>
      <c r="AE59" s="542">
        <v>1596</v>
      </c>
      <c r="AF59" s="542">
        <v>3398</v>
      </c>
      <c r="AG59" s="542">
        <v>912</v>
      </c>
      <c r="AH59" s="542">
        <v>15396</v>
      </c>
      <c r="AI59" s="542">
        <v>1232</v>
      </c>
      <c r="AJ59" s="542">
        <v>786</v>
      </c>
      <c r="AK59" s="542">
        <v>10998</v>
      </c>
      <c r="AL59" s="542">
        <v>11999</v>
      </c>
      <c r="AM59" s="542" t="s">
        <v>21</v>
      </c>
      <c r="AN59" s="584">
        <v>210</v>
      </c>
      <c r="AO59" s="1868" t="s">
        <v>25</v>
      </c>
      <c r="AP59" s="548" t="s">
        <v>1583</v>
      </c>
      <c r="BL59" s="1866" t="s">
        <v>1582</v>
      </c>
      <c r="BM59" s="545" t="s">
        <v>23</v>
      </c>
      <c r="BN59" s="1867" t="s">
        <v>24</v>
      </c>
      <c r="BO59" s="542">
        <v>27268</v>
      </c>
      <c r="BP59" s="542">
        <v>172124</v>
      </c>
      <c r="BQ59" s="542">
        <v>185753</v>
      </c>
      <c r="BR59" s="542">
        <v>2937987</v>
      </c>
      <c r="BS59" s="542">
        <v>521983</v>
      </c>
      <c r="BT59" s="542">
        <v>53451</v>
      </c>
      <c r="BU59" s="542">
        <v>12837</v>
      </c>
      <c r="BV59" s="542">
        <v>116301</v>
      </c>
      <c r="BW59" s="542">
        <v>1285558</v>
      </c>
      <c r="BX59" s="542">
        <v>81000</v>
      </c>
      <c r="BY59" s="542">
        <v>2871209</v>
      </c>
      <c r="BZ59" s="542">
        <v>251238</v>
      </c>
      <c r="CA59" s="542">
        <v>20</v>
      </c>
      <c r="CB59" s="542">
        <v>1929</v>
      </c>
      <c r="CC59" s="542">
        <v>781</v>
      </c>
      <c r="CD59" s="542">
        <v>193136</v>
      </c>
      <c r="CE59" s="542">
        <v>16024</v>
      </c>
      <c r="CF59" s="1868" t="s">
        <v>25</v>
      </c>
      <c r="CG59" s="548" t="s">
        <v>1583</v>
      </c>
      <c r="CH59" s="1866" t="s">
        <v>1582</v>
      </c>
      <c r="CI59" s="545" t="s">
        <v>23</v>
      </c>
      <c r="CJ59" s="1867" t="s">
        <v>24</v>
      </c>
      <c r="CK59" s="542">
        <v>1381</v>
      </c>
      <c r="CL59" s="542">
        <v>4884</v>
      </c>
      <c r="CM59" s="542" t="s">
        <v>21</v>
      </c>
      <c r="CN59" s="542">
        <v>804</v>
      </c>
      <c r="CO59" s="542">
        <v>880</v>
      </c>
      <c r="CP59" s="542">
        <v>1232599</v>
      </c>
      <c r="CQ59" s="542">
        <v>147066</v>
      </c>
      <c r="CR59" s="542">
        <v>18519</v>
      </c>
      <c r="CS59" s="542">
        <v>4214</v>
      </c>
      <c r="CT59" s="542">
        <v>24415</v>
      </c>
      <c r="CU59" s="542">
        <v>166068</v>
      </c>
      <c r="CV59" s="542" t="s">
        <v>21</v>
      </c>
      <c r="CW59" s="542">
        <v>1387238</v>
      </c>
      <c r="CX59" s="542">
        <v>100070</v>
      </c>
      <c r="CY59" s="542">
        <v>17</v>
      </c>
      <c r="CZ59" s="542">
        <v>1487</v>
      </c>
      <c r="DA59" s="542">
        <v>213</v>
      </c>
      <c r="DB59" s="1868" t="s">
        <v>25</v>
      </c>
      <c r="DC59" s="548" t="s">
        <v>1583</v>
      </c>
      <c r="DD59" s="1866" t="s">
        <v>1582</v>
      </c>
      <c r="DE59" s="545" t="s">
        <v>23</v>
      </c>
      <c r="DF59" s="1867" t="s">
        <v>24</v>
      </c>
      <c r="DG59" s="542">
        <v>593</v>
      </c>
      <c r="DH59" s="542">
        <v>19082</v>
      </c>
      <c r="DI59" s="542">
        <v>104125</v>
      </c>
      <c r="DJ59" s="542">
        <v>112842</v>
      </c>
      <c r="DK59" s="542">
        <v>102528</v>
      </c>
      <c r="DL59" s="542">
        <v>163174</v>
      </c>
      <c r="DM59" s="542">
        <v>10104</v>
      </c>
      <c r="DN59" s="542">
        <v>63</v>
      </c>
      <c r="DO59" s="542">
        <v>40074</v>
      </c>
      <c r="DP59" s="542">
        <v>396241</v>
      </c>
      <c r="DQ59" s="542">
        <v>16239</v>
      </c>
      <c r="DR59" s="542">
        <v>10050</v>
      </c>
      <c r="DS59" s="542">
        <v>2266</v>
      </c>
      <c r="DT59" s="542">
        <v>136</v>
      </c>
      <c r="DU59" s="542">
        <v>20</v>
      </c>
      <c r="DV59" s="542">
        <v>1777</v>
      </c>
      <c r="DW59" s="542">
        <v>110</v>
      </c>
      <c r="DX59" s="1868" t="s">
        <v>25</v>
      </c>
      <c r="DY59" s="548" t="s">
        <v>1583</v>
      </c>
    </row>
    <row r="60" spans="1:129" ht="14.25" customHeight="1">
      <c r="A60" s="1869" t="s">
        <v>26</v>
      </c>
      <c r="B60" s="549" t="s">
        <v>26</v>
      </c>
      <c r="C60" s="546" t="s">
        <v>558</v>
      </c>
      <c r="D60" s="542">
        <v>12602</v>
      </c>
      <c r="E60" s="542">
        <v>13750</v>
      </c>
      <c r="F60" s="542">
        <v>2744</v>
      </c>
      <c r="G60" s="542">
        <v>185</v>
      </c>
      <c r="H60" s="542">
        <v>6640285</v>
      </c>
      <c r="I60" s="542">
        <v>16958176</v>
      </c>
      <c r="J60" s="542">
        <v>1858315</v>
      </c>
      <c r="K60" s="542">
        <v>78876</v>
      </c>
      <c r="L60" s="542">
        <v>22</v>
      </c>
      <c r="M60" s="542">
        <v>1521</v>
      </c>
      <c r="N60" s="542">
        <v>760</v>
      </c>
      <c r="O60" s="542">
        <v>56755</v>
      </c>
      <c r="P60" s="542">
        <v>868</v>
      </c>
      <c r="Q60" s="542">
        <v>55887</v>
      </c>
      <c r="R60" s="542">
        <v>2395</v>
      </c>
      <c r="S60" s="542">
        <v>3220</v>
      </c>
      <c r="T60" s="1868" t="s">
        <v>27</v>
      </c>
      <c r="U60" s="548" t="s">
        <v>26</v>
      </c>
      <c r="V60" s="1869" t="s">
        <v>26</v>
      </c>
      <c r="W60" s="549" t="s">
        <v>26</v>
      </c>
      <c r="X60" s="546" t="s">
        <v>558</v>
      </c>
      <c r="Y60" s="597">
        <v>8419</v>
      </c>
      <c r="Z60" s="542">
        <v>19</v>
      </c>
      <c r="AA60" s="542">
        <v>1432</v>
      </c>
      <c r="AB60" s="542">
        <v>200</v>
      </c>
      <c r="AC60" s="542">
        <v>1908</v>
      </c>
      <c r="AD60" s="542">
        <v>502</v>
      </c>
      <c r="AE60" s="542">
        <v>1406</v>
      </c>
      <c r="AF60" s="542">
        <v>3119</v>
      </c>
      <c r="AG60" s="542">
        <v>939</v>
      </c>
      <c r="AH60" s="542">
        <v>15235</v>
      </c>
      <c r="AI60" s="542">
        <v>1233</v>
      </c>
      <c r="AJ60" s="542">
        <v>613</v>
      </c>
      <c r="AK60" s="542">
        <v>11080</v>
      </c>
      <c r="AL60" s="542">
        <v>12094</v>
      </c>
      <c r="AM60" s="542" t="s">
        <v>21</v>
      </c>
      <c r="AN60" s="584">
        <v>185</v>
      </c>
      <c r="AO60" s="1868" t="s">
        <v>27</v>
      </c>
      <c r="AP60" s="548" t="s">
        <v>26</v>
      </c>
      <c r="BL60" s="1869" t="s">
        <v>26</v>
      </c>
      <c r="BM60" s="549" t="s">
        <v>26</v>
      </c>
      <c r="BN60" s="546" t="s">
        <v>558</v>
      </c>
      <c r="BO60" s="542">
        <v>26573</v>
      </c>
      <c r="BP60" s="542">
        <v>170655</v>
      </c>
      <c r="BQ60" s="542">
        <v>184720</v>
      </c>
      <c r="BR60" s="542">
        <v>2788510</v>
      </c>
      <c r="BS60" s="542">
        <v>468845</v>
      </c>
      <c r="BT60" s="542">
        <v>53646</v>
      </c>
      <c r="BU60" s="542">
        <v>12354</v>
      </c>
      <c r="BV60" s="542">
        <v>119866</v>
      </c>
      <c r="BW60" s="542">
        <v>1392253</v>
      </c>
      <c r="BX60" s="542">
        <v>80916</v>
      </c>
      <c r="BY60" s="542">
        <v>2675488</v>
      </c>
      <c r="BZ60" s="542">
        <v>228628</v>
      </c>
      <c r="CA60" s="542">
        <v>22</v>
      </c>
      <c r="CB60" s="542">
        <v>1907</v>
      </c>
      <c r="CC60" s="542">
        <v>763</v>
      </c>
      <c r="CD60" s="542">
        <v>175832</v>
      </c>
      <c r="CE60" s="542">
        <v>17890</v>
      </c>
      <c r="CF60" s="1868" t="s">
        <v>27</v>
      </c>
      <c r="CG60" s="548" t="s">
        <v>26</v>
      </c>
      <c r="CH60" s="1869" t="s">
        <v>26</v>
      </c>
      <c r="CI60" s="549" t="s">
        <v>26</v>
      </c>
      <c r="CJ60" s="546" t="s">
        <v>558</v>
      </c>
      <c r="CK60" s="542">
        <v>996</v>
      </c>
      <c r="CL60" s="542">
        <v>4411</v>
      </c>
      <c r="CM60" s="542" t="s">
        <v>21</v>
      </c>
      <c r="CN60" s="542">
        <v>808</v>
      </c>
      <c r="CO60" s="542">
        <v>885</v>
      </c>
      <c r="CP60" s="542">
        <v>1157452</v>
      </c>
      <c r="CQ60" s="542">
        <v>129978</v>
      </c>
      <c r="CR60" s="542">
        <v>18242</v>
      </c>
      <c r="CS60" s="542">
        <v>4104</v>
      </c>
      <c r="CT60" s="542">
        <v>24920</v>
      </c>
      <c r="CU60" s="542">
        <v>196542</v>
      </c>
      <c r="CV60" s="542" t="s">
        <v>21</v>
      </c>
      <c r="CW60" s="542">
        <v>1287531</v>
      </c>
      <c r="CX60" s="542">
        <v>92433</v>
      </c>
      <c r="CY60" s="542">
        <v>19</v>
      </c>
      <c r="CZ60" s="542">
        <v>1516</v>
      </c>
      <c r="DA60" s="542">
        <v>203</v>
      </c>
      <c r="DB60" s="1868" t="s">
        <v>27</v>
      </c>
      <c r="DC60" s="548" t="s">
        <v>26</v>
      </c>
      <c r="DD60" s="1869" t="s">
        <v>26</v>
      </c>
      <c r="DE60" s="549" t="s">
        <v>26</v>
      </c>
      <c r="DF60" s="546" t="s">
        <v>558</v>
      </c>
      <c r="DG60" s="542">
        <v>511</v>
      </c>
      <c r="DH60" s="542">
        <v>19165</v>
      </c>
      <c r="DI60" s="542">
        <v>102863</v>
      </c>
      <c r="DJ60" s="542">
        <v>111870</v>
      </c>
      <c r="DK60" s="542">
        <v>92534</v>
      </c>
      <c r="DL60" s="542">
        <v>148010</v>
      </c>
      <c r="DM60" s="542">
        <v>9969</v>
      </c>
      <c r="DN60" s="542">
        <v>73</v>
      </c>
      <c r="DO60" s="542">
        <v>44247</v>
      </c>
      <c r="DP60" s="542">
        <v>413454</v>
      </c>
      <c r="DQ60" s="542">
        <v>15141</v>
      </c>
      <c r="DR60" s="542">
        <v>9773</v>
      </c>
      <c r="DS60" s="542">
        <v>2299</v>
      </c>
      <c r="DT60" s="542">
        <v>68</v>
      </c>
      <c r="DU60" s="542">
        <v>19</v>
      </c>
      <c r="DV60" s="542">
        <v>1888</v>
      </c>
      <c r="DW60" s="542">
        <v>153</v>
      </c>
      <c r="DX60" s="1868" t="s">
        <v>27</v>
      </c>
      <c r="DY60" s="548" t="s">
        <v>26</v>
      </c>
    </row>
    <row r="61" spans="1:129" ht="14.25" customHeight="1">
      <c r="A61" s="1866" t="s">
        <v>26</v>
      </c>
      <c r="B61" s="545" t="s">
        <v>26</v>
      </c>
      <c r="C61" s="1867" t="s">
        <v>559</v>
      </c>
      <c r="D61" s="542">
        <v>11811</v>
      </c>
      <c r="E61" s="542">
        <v>12871</v>
      </c>
      <c r="F61" s="542">
        <v>3657</v>
      </c>
      <c r="G61" s="542">
        <v>202</v>
      </c>
      <c r="H61" s="542">
        <v>6681258</v>
      </c>
      <c r="I61" s="542">
        <v>16481356</v>
      </c>
      <c r="J61" s="542">
        <v>1833641</v>
      </c>
      <c r="K61" s="542">
        <v>80992</v>
      </c>
      <c r="L61" s="542">
        <v>23</v>
      </c>
      <c r="M61" s="542">
        <v>1471</v>
      </c>
      <c r="N61" s="542">
        <v>794</v>
      </c>
      <c r="O61" s="542">
        <v>55006</v>
      </c>
      <c r="P61" s="542">
        <v>741</v>
      </c>
      <c r="Q61" s="542">
        <v>54265</v>
      </c>
      <c r="R61" s="542">
        <v>2719</v>
      </c>
      <c r="S61" s="542">
        <v>3370</v>
      </c>
      <c r="T61" s="1868" t="s">
        <v>28</v>
      </c>
      <c r="U61" s="548" t="s">
        <v>26</v>
      </c>
      <c r="V61" s="1866" t="s">
        <v>26</v>
      </c>
      <c r="W61" s="545" t="s">
        <v>26</v>
      </c>
      <c r="X61" s="1867" t="s">
        <v>559</v>
      </c>
      <c r="Y61" s="597">
        <v>8547</v>
      </c>
      <c r="Z61" s="542">
        <v>17</v>
      </c>
      <c r="AA61" s="542">
        <v>1351</v>
      </c>
      <c r="AB61" s="542">
        <v>214</v>
      </c>
      <c r="AC61" s="542">
        <v>1947</v>
      </c>
      <c r="AD61" s="542">
        <v>481</v>
      </c>
      <c r="AE61" s="542">
        <v>1466</v>
      </c>
      <c r="AF61" s="542">
        <v>3275</v>
      </c>
      <c r="AG61" s="542">
        <v>867</v>
      </c>
      <c r="AH61" s="542">
        <v>13735</v>
      </c>
      <c r="AI61" s="542">
        <v>603</v>
      </c>
      <c r="AJ61" s="542">
        <v>680</v>
      </c>
      <c r="AK61" s="542">
        <v>10318</v>
      </c>
      <c r="AL61" s="542">
        <v>11247</v>
      </c>
      <c r="AM61" s="542" t="s">
        <v>21</v>
      </c>
      <c r="AN61" s="584">
        <v>202</v>
      </c>
      <c r="AO61" s="1868" t="s">
        <v>28</v>
      </c>
      <c r="AP61" s="548" t="s">
        <v>26</v>
      </c>
      <c r="BL61" s="1866" t="s">
        <v>26</v>
      </c>
      <c r="BM61" s="545" t="s">
        <v>26</v>
      </c>
      <c r="BN61" s="1867" t="s">
        <v>559</v>
      </c>
      <c r="BO61" s="542">
        <v>24055</v>
      </c>
      <c r="BP61" s="542">
        <v>168183</v>
      </c>
      <c r="BQ61" s="542">
        <v>181704</v>
      </c>
      <c r="BR61" s="542">
        <v>2813971</v>
      </c>
      <c r="BS61" s="542">
        <v>489281</v>
      </c>
      <c r="BT61" s="542">
        <v>49420</v>
      </c>
      <c r="BU61" s="542">
        <v>9380</v>
      </c>
      <c r="BV61" s="542">
        <v>116135</v>
      </c>
      <c r="BW61" s="542">
        <v>1353428</v>
      </c>
      <c r="BX61" s="542">
        <v>74275</v>
      </c>
      <c r="BY61" s="542">
        <v>2712689</v>
      </c>
      <c r="BZ61" s="542">
        <v>228531</v>
      </c>
      <c r="CA61" s="542">
        <v>23</v>
      </c>
      <c r="CB61" s="542">
        <v>1958</v>
      </c>
      <c r="CC61" s="542">
        <v>797</v>
      </c>
      <c r="CD61" s="542">
        <v>170365</v>
      </c>
      <c r="CE61" s="542">
        <v>15590</v>
      </c>
      <c r="CF61" s="1868" t="s">
        <v>28</v>
      </c>
      <c r="CG61" s="548" t="s">
        <v>26</v>
      </c>
      <c r="CH61" s="1866" t="s">
        <v>26</v>
      </c>
      <c r="CI61" s="545" t="s">
        <v>26</v>
      </c>
      <c r="CJ61" s="1867" t="s">
        <v>559</v>
      </c>
      <c r="CK61" s="542">
        <v>1329</v>
      </c>
      <c r="CL61" s="542">
        <v>5008</v>
      </c>
      <c r="CM61" s="542" t="s">
        <v>21</v>
      </c>
      <c r="CN61" s="542">
        <v>716</v>
      </c>
      <c r="CO61" s="542">
        <v>784</v>
      </c>
      <c r="CP61" s="542">
        <v>1209683</v>
      </c>
      <c r="CQ61" s="542">
        <v>131226</v>
      </c>
      <c r="CR61" s="542">
        <v>16525</v>
      </c>
      <c r="CS61" s="542">
        <v>3219</v>
      </c>
      <c r="CT61" s="542">
        <v>23000</v>
      </c>
      <c r="CU61" s="542">
        <v>175732</v>
      </c>
      <c r="CV61" s="542" t="s">
        <v>21</v>
      </c>
      <c r="CW61" s="542">
        <v>1274699</v>
      </c>
      <c r="CX61" s="542">
        <v>91864</v>
      </c>
      <c r="CY61" s="542">
        <v>17</v>
      </c>
      <c r="CZ61" s="542">
        <v>1513</v>
      </c>
      <c r="DA61" s="542">
        <v>217</v>
      </c>
      <c r="DB61" s="1868" t="s">
        <v>28</v>
      </c>
      <c r="DC61" s="548" t="s">
        <v>26</v>
      </c>
      <c r="DD61" s="1866" t="s">
        <v>26</v>
      </c>
      <c r="DE61" s="545" t="s">
        <v>26</v>
      </c>
      <c r="DF61" s="1867" t="s">
        <v>559</v>
      </c>
      <c r="DG61" s="542">
        <v>663</v>
      </c>
      <c r="DH61" s="542">
        <v>17562</v>
      </c>
      <c r="DI61" s="542">
        <v>104285</v>
      </c>
      <c r="DJ61" s="542">
        <v>113113</v>
      </c>
      <c r="DK61" s="542">
        <v>102747</v>
      </c>
      <c r="DL61" s="542">
        <v>173261</v>
      </c>
      <c r="DM61" s="542">
        <v>11030</v>
      </c>
      <c r="DN61" s="542">
        <v>67</v>
      </c>
      <c r="DO61" s="542">
        <v>43826</v>
      </c>
      <c r="DP61" s="542">
        <v>413619</v>
      </c>
      <c r="DQ61" s="542">
        <v>13238</v>
      </c>
      <c r="DR61" s="542">
        <v>9022</v>
      </c>
      <c r="DS61" s="542">
        <v>1704</v>
      </c>
      <c r="DT61" s="542">
        <v>111</v>
      </c>
      <c r="DU61" s="542">
        <v>19</v>
      </c>
      <c r="DV61" s="542">
        <v>1312</v>
      </c>
      <c r="DW61" s="542">
        <v>150</v>
      </c>
      <c r="DX61" s="1868" t="s">
        <v>28</v>
      </c>
      <c r="DY61" s="548" t="s">
        <v>26</v>
      </c>
    </row>
    <row r="62" spans="1:129" ht="14.25" customHeight="1">
      <c r="A62" s="1866" t="s">
        <v>26</v>
      </c>
      <c r="B62" s="545" t="s">
        <v>26</v>
      </c>
      <c r="C62" s="1867" t="s">
        <v>166</v>
      </c>
      <c r="D62" s="542">
        <v>13038</v>
      </c>
      <c r="E62" s="542">
        <v>14201</v>
      </c>
      <c r="F62" s="542">
        <v>3085</v>
      </c>
      <c r="G62" s="542">
        <v>260</v>
      </c>
      <c r="H62" s="542">
        <v>6839731</v>
      </c>
      <c r="I62" s="542">
        <v>18462778</v>
      </c>
      <c r="J62" s="542">
        <v>1986113</v>
      </c>
      <c r="K62" s="542">
        <v>83839</v>
      </c>
      <c r="L62" s="542">
        <v>20</v>
      </c>
      <c r="M62" s="542">
        <v>1621</v>
      </c>
      <c r="N62" s="542">
        <v>805</v>
      </c>
      <c r="O62" s="542">
        <v>59497</v>
      </c>
      <c r="P62" s="542">
        <v>935</v>
      </c>
      <c r="Q62" s="542">
        <v>58562</v>
      </c>
      <c r="R62" s="542">
        <v>2558</v>
      </c>
      <c r="S62" s="542">
        <v>3500</v>
      </c>
      <c r="T62" s="1868" t="s">
        <v>29</v>
      </c>
      <c r="U62" s="548" t="s">
        <v>26</v>
      </c>
      <c r="V62" s="1866" t="s">
        <v>26</v>
      </c>
      <c r="W62" s="545" t="s">
        <v>26</v>
      </c>
      <c r="X62" s="1867" t="s">
        <v>166</v>
      </c>
      <c r="Y62" s="597">
        <v>9167</v>
      </c>
      <c r="Z62" s="542">
        <v>16</v>
      </c>
      <c r="AA62" s="542">
        <v>1545</v>
      </c>
      <c r="AB62" s="542">
        <v>222</v>
      </c>
      <c r="AC62" s="542">
        <v>2135</v>
      </c>
      <c r="AD62" s="542">
        <v>594</v>
      </c>
      <c r="AE62" s="542">
        <v>1541</v>
      </c>
      <c r="AF62" s="542">
        <v>3396</v>
      </c>
      <c r="AG62" s="542">
        <v>964</v>
      </c>
      <c r="AH62" s="542">
        <v>15482</v>
      </c>
      <c r="AI62" s="542">
        <v>1103</v>
      </c>
      <c r="AJ62" s="542">
        <v>697</v>
      </c>
      <c r="AK62" s="542">
        <v>11297</v>
      </c>
      <c r="AL62" s="542">
        <v>12299</v>
      </c>
      <c r="AM62" s="542" t="s">
        <v>21</v>
      </c>
      <c r="AN62" s="584">
        <v>260</v>
      </c>
      <c r="AO62" s="1868" t="s">
        <v>29</v>
      </c>
      <c r="AP62" s="548" t="s">
        <v>26</v>
      </c>
      <c r="BL62" s="1866" t="s">
        <v>26</v>
      </c>
      <c r="BM62" s="545" t="s">
        <v>26</v>
      </c>
      <c r="BN62" s="1867" t="s">
        <v>166</v>
      </c>
      <c r="BO62" s="542">
        <v>26416</v>
      </c>
      <c r="BP62" s="542">
        <v>182705</v>
      </c>
      <c r="BQ62" s="542">
        <v>197512</v>
      </c>
      <c r="BR62" s="542">
        <v>2949978</v>
      </c>
      <c r="BS62" s="542">
        <v>510897</v>
      </c>
      <c r="BT62" s="542">
        <v>56126</v>
      </c>
      <c r="BU62" s="542">
        <v>11470</v>
      </c>
      <c r="BV62" s="542">
        <v>127339</v>
      </c>
      <c r="BW62" s="542">
        <v>1405956</v>
      </c>
      <c r="BX62" s="542">
        <v>83843</v>
      </c>
      <c r="BY62" s="542">
        <v>2869881</v>
      </c>
      <c r="BZ62" s="542">
        <v>241934</v>
      </c>
      <c r="CA62" s="542">
        <v>20</v>
      </c>
      <c r="CB62" s="542">
        <v>1953</v>
      </c>
      <c r="CC62" s="542">
        <v>807</v>
      </c>
      <c r="CD62" s="542">
        <v>188069</v>
      </c>
      <c r="CE62" s="542">
        <v>16552</v>
      </c>
      <c r="CF62" s="1868" t="s">
        <v>29</v>
      </c>
      <c r="CG62" s="548" t="s">
        <v>26</v>
      </c>
      <c r="CH62" s="1866" t="s">
        <v>26</v>
      </c>
      <c r="CI62" s="545" t="s">
        <v>26</v>
      </c>
      <c r="CJ62" s="1867" t="s">
        <v>166</v>
      </c>
      <c r="CK62" s="542">
        <v>1504</v>
      </c>
      <c r="CL62" s="542">
        <v>5596</v>
      </c>
      <c r="CM62" s="542" t="s">
        <v>21</v>
      </c>
      <c r="CN62" s="542">
        <v>849</v>
      </c>
      <c r="CO62" s="542">
        <v>930</v>
      </c>
      <c r="CP62" s="542">
        <v>1252824</v>
      </c>
      <c r="CQ62" s="542">
        <v>139512</v>
      </c>
      <c r="CR62" s="542">
        <v>19021</v>
      </c>
      <c r="CS62" s="542">
        <v>3834</v>
      </c>
      <c r="CT62" s="542">
        <v>26098</v>
      </c>
      <c r="CU62" s="542">
        <v>185990</v>
      </c>
      <c r="CV62" s="542" t="s">
        <v>21</v>
      </c>
      <c r="CW62" s="542">
        <v>1359447</v>
      </c>
      <c r="CX62" s="542">
        <v>94521</v>
      </c>
      <c r="CY62" s="542">
        <v>16</v>
      </c>
      <c r="CZ62" s="542">
        <v>1616</v>
      </c>
      <c r="DA62" s="542">
        <v>224</v>
      </c>
      <c r="DB62" s="1868" t="s">
        <v>29</v>
      </c>
      <c r="DC62" s="548" t="s">
        <v>26</v>
      </c>
      <c r="DD62" s="1866" t="s">
        <v>26</v>
      </c>
      <c r="DE62" s="545" t="s">
        <v>26</v>
      </c>
      <c r="DF62" s="1867" t="s">
        <v>166</v>
      </c>
      <c r="DG62" s="542">
        <v>682</v>
      </c>
      <c r="DH62" s="542">
        <v>18671</v>
      </c>
      <c r="DI62" s="542">
        <v>112851</v>
      </c>
      <c r="DJ62" s="542">
        <v>122538</v>
      </c>
      <c r="DK62" s="542">
        <v>103808</v>
      </c>
      <c r="DL62" s="542">
        <v>174138</v>
      </c>
      <c r="DM62" s="542">
        <v>8739</v>
      </c>
      <c r="DN62" s="542">
        <v>84</v>
      </c>
      <c r="DO62" s="542">
        <v>49385</v>
      </c>
      <c r="DP62" s="542">
        <v>429078</v>
      </c>
      <c r="DQ62" s="542">
        <v>14152</v>
      </c>
      <c r="DR62" s="542">
        <v>10097</v>
      </c>
      <c r="DS62" s="542">
        <v>2259</v>
      </c>
      <c r="DT62" s="542">
        <v>281</v>
      </c>
      <c r="DU62" s="542">
        <v>19</v>
      </c>
      <c r="DV62" s="542">
        <v>1675</v>
      </c>
      <c r="DW62" s="542">
        <v>194</v>
      </c>
      <c r="DX62" s="1868" t="s">
        <v>29</v>
      </c>
      <c r="DY62" s="548" t="s">
        <v>26</v>
      </c>
    </row>
    <row r="63" spans="1:129" ht="6.75" customHeight="1">
      <c r="A63" s="1864"/>
      <c r="B63" s="649"/>
      <c r="C63" s="1865"/>
      <c r="D63" s="542"/>
      <c r="E63" s="542"/>
      <c r="F63" s="542"/>
      <c r="G63" s="542"/>
      <c r="H63" s="542"/>
      <c r="I63" s="542"/>
      <c r="J63" s="542"/>
      <c r="K63" s="542"/>
      <c r="L63" s="542"/>
      <c r="M63" s="542"/>
      <c r="N63" s="542"/>
      <c r="O63" s="542"/>
      <c r="P63" s="542"/>
      <c r="Q63" s="542"/>
      <c r="R63" s="542"/>
      <c r="S63" s="542"/>
      <c r="T63" s="1871"/>
      <c r="U63" s="553"/>
      <c r="V63" s="1864"/>
      <c r="W63" s="649"/>
      <c r="X63" s="1865"/>
      <c r="Y63" s="597"/>
      <c r="Z63" s="542"/>
      <c r="AA63" s="542"/>
      <c r="AB63" s="542"/>
      <c r="AC63" s="542"/>
      <c r="AD63" s="542"/>
      <c r="AE63" s="542"/>
      <c r="AF63" s="542"/>
      <c r="AG63" s="542"/>
      <c r="AH63" s="542"/>
      <c r="AI63" s="542"/>
      <c r="AJ63" s="542"/>
      <c r="AK63" s="542"/>
      <c r="AL63" s="542"/>
      <c r="AM63" s="542"/>
      <c r="AN63" s="584"/>
      <c r="AO63" s="1871"/>
      <c r="AP63" s="553"/>
      <c r="BL63" s="1864"/>
      <c r="BM63" s="649"/>
      <c r="BN63" s="1865"/>
      <c r="BO63" s="542"/>
      <c r="BP63" s="542"/>
      <c r="BQ63" s="542"/>
      <c r="BR63" s="542"/>
      <c r="BS63" s="542"/>
      <c r="BT63" s="542"/>
      <c r="BU63" s="542"/>
      <c r="BV63" s="542"/>
      <c r="BW63" s="542"/>
      <c r="BX63" s="542"/>
      <c r="BY63" s="542"/>
      <c r="BZ63" s="542"/>
      <c r="CA63" s="542"/>
      <c r="CB63" s="542"/>
      <c r="CC63" s="542"/>
      <c r="CD63" s="542"/>
      <c r="CE63" s="542"/>
      <c r="CF63" s="1871"/>
      <c r="CG63" s="553"/>
      <c r="CH63" s="1864"/>
      <c r="CI63" s="649"/>
      <c r="CJ63" s="1865"/>
      <c r="CK63" s="542"/>
      <c r="CL63" s="542"/>
      <c r="CM63" s="542"/>
      <c r="CN63" s="542"/>
      <c r="CO63" s="542"/>
      <c r="CP63" s="542"/>
      <c r="CQ63" s="542"/>
      <c r="CR63" s="542"/>
      <c r="CS63" s="542"/>
      <c r="CT63" s="542"/>
      <c r="CU63" s="542"/>
      <c r="CV63" s="542"/>
      <c r="CW63" s="542"/>
      <c r="CX63" s="542"/>
      <c r="CY63" s="542"/>
      <c r="CZ63" s="542"/>
      <c r="DA63" s="542"/>
      <c r="DB63" s="1871"/>
      <c r="DC63" s="553"/>
      <c r="DD63" s="1864"/>
      <c r="DE63" s="649"/>
      <c r="DF63" s="1865"/>
      <c r="DG63" s="542"/>
      <c r="DH63" s="542"/>
      <c r="DI63" s="542"/>
      <c r="DJ63" s="542"/>
      <c r="DK63" s="542"/>
      <c r="DL63" s="542"/>
      <c r="DM63" s="542"/>
      <c r="DN63" s="542"/>
      <c r="DO63" s="542"/>
      <c r="DP63" s="542"/>
      <c r="DQ63" s="542"/>
      <c r="DR63" s="542"/>
      <c r="DS63" s="542"/>
      <c r="DT63" s="542"/>
      <c r="DU63" s="542"/>
      <c r="DV63" s="542"/>
      <c r="DW63" s="542"/>
      <c r="DX63" s="1871"/>
      <c r="DY63" s="553"/>
    </row>
    <row r="64" spans="1:129" ht="15.75" customHeight="1">
      <c r="A64" s="1869" t="s">
        <v>1582</v>
      </c>
      <c r="B64" s="549" t="s">
        <v>23</v>
      </c>
      <c r="C64" s="1764">
        <v>42736</v>
      </c>
      <c r="D64" s="542">
        <v>4073</v>
      </c>
      <c r="E64" s="542">
        <v>4435</v>
      </c>
      <c r="F64" s="542">
        <v>1377</v>
      </c>
      <c r="G64" s="542">
        <v>71</v>
      </c>
      <c r="H64" s="542">
        <v>2250280</v>
      </c>
      <c r="I64" s="542">
        <v>6328693</v>
      </c>
      <c r="J64" s="542">
        <v>673119</v>
      </c>
      <c r="K64" s="542">
        <v>28755</v>
      </c>
      <c r="L64" s="542">
        <v>6</v>
      </c>
      <c r="M64" s="542">
        <v>496</v>
      </c>
      <c r="N64" s="542">
        <v>262</v>
      </c>
      <c r="O64" s="542">
        <v>20512</v>
      </c>
      <c r="P64" s="542">
        <v>263</v>
      </c>
      <c r="Q64" s="542">
        <v>20249</v>
      </c>
      <c r="R64" s="542">
        <v>1030</v>
      </c>
      <c r="S64" s="542">
        <v>1201</v>
      </c>
      <c r="T64" s="1868" t="s">
        <v>30</v>
      </c>
      <c r="U64" s="548" t="s">
        <v>1583</v>
      </c>
      <c r="V64" s="1869" t="s">
        <v>1582</v>
      </c>
      <c r="W64" s="549" t="s">
        <v>23</v>
      </c>
      <c r="X64" s="1764">
        <v>42736</v>
      </c>
      <c r="Y64" s="597">
        <v>2970</v>
      </c>
      <c r="Z64" s="542">
        <v>5</v>
      </c>
      <c r="AA64" s="542">
        <v>446</v>
      </c>
      <c r="AB64" s="542">
        <v>70</v>
      </c>
      <c r="AC64" s="542">
        <v>690</v>
      </c>
      <c r="AD64" s="542">
        <v>136</v>
      </c>
      <c r="AE64" s="542">
        <v>554</v>
      </c>
      <c r="AF64" s="542">
        <v>1170</v>
      </c>
      <c r="AG64" s="542">
        <v>260</v>
      </c>
      <c r="AH64" s="542">
        <v>5097</v>
      </c>
      <c r="AI64" s="542">
        <v>371</v>
      </c>
      <c r="AJ64" s="542">
        <v>259</v>
      </c>
      <c r="AK64" s="542">
        <v>3680</v>
      </c>
      <c r="AL64" s="542">
        <v>4012</v>
      </c>
      <c r="AM64" s="542" t="s">
        <v>21</v>
      </c>
      <c r="AN64" s="584">
        <v>71</v>
      </c>
      <c r="AO64" s="1868" t="s">
        <v>30</v>
      </c>
      <c r="AP64" s="548" t="s">
        <v>1583</v>
      </c>
      <c r="BL64" s="1869" t="s">
        <v>1582</v>
      </c>
      <c r="BM64" s="549" t="s">
        <v>23</v>
      </c>
      <c r="BN64" s="1764">
        <v>42736</v>
      </c>
      <c r="BO64" s="542">
        <v>8648</v>
      </c>
      <c r="BP64" s="542">
        <v>54683</v>
      </c>
      <c r="BQ64" s="542">
        <v>59024</v>
      </c>
      <c r="BR64" s="542">
        <v>970956</v>
      </c>
      <c r="BS64" s="542">
        <v>165243</v>
      </c>
      <c r="BT64" s="542">
        <v>16883</v>
      </c>
      <c r="BU64" s="542">
        <v>3943</v>
      </c>
      <c r="BV64" s="542">
        <v>35456</v>
      </c>
      <c r="BW64" s="542">
        <v>434901</v>
      </c>
      <c r="BX64" s="542">
        <v>25202</v>
      </c>
      <c r="BY64" s="542">
        <v>956850</v>
      </c>
      <c r="BZ64" s="542">
        <v>87085</v>
      </c>
      <c r="CA64" s="542">
        <v>6</v>
      </c>
      <c r="CB64" s="542">
        <v>672</v>
      </c>
      <c r="CC64" s="542">
        <v>264</v>
      </c>
      <c r="CD64" s="542">
        <v>66047</v>
      </c>
      <c r="CE64" s="542">
        <v>5438</v>
      </c>
      <c r="CF64" s="1868" t="s">
        <v>30</v>
      </c>
      <c r="CG64" s="548" t="s">
        <v>1583</v>
      </c>
      <c r="CH64" s="1869" t="s">
        <v>1582</v>
      </c>
      <c r="CI64" s="549" t="s">
        <v>23</v>
      </c>
      <c r="CJ64" s="1764">
        <v>42736</v>
      </c>
      <c r="CK64" s="542">
        <v>471</v>
      </c>
      <c r="CL64" s="542">
        <v>1688</v>
      </c>
      <c r="CM64" s="542" t="s">
        <v>21</v>
      </c>
      <c r="CN64" s="542">
        <v>252</v>
      </c>
      <c r="CO64" s="542">
        <v>276</v>
      </c>
      <c r="CP64" s="542">
        <v>409604</v>
      </c>
      <c r="CQ64" s="542">
        <v>45917</v>
      </c>
      <c r="CR64" s="542">
        <v>6192</v>
      </c>
      <c r="CS64" s="542">
        <v>1291</v>
      </c>
      <c r="CT64" s="542">
        <v>8161</v>
      </c>
      <c r="CU64" s="542">
        <v>57912</v>
      </c>
      <c r="CV64" s="542" t="s">
        <v>21</v>
      </c>
      <c r="CW64" s="542">
        <v>464166</v>
      </c>
      <c r="CX64" s="542">
        <v>34914</v>
      </c>
      <c r="CY64" s="542">
        <v>5</v>
      </c>
      <c r="CZ64" s="542">
        <v>480</v>
      </c>
      <c r="DA64" s="542">
        <v>72</v>
      </c>
      <c r="DB64" s="1868" t="s">
        <v>30</v>
      </c>
      <c r="DC64" s="548" t="s">
        <v>1583</v>
      </c>
      <c r="DD64" s="1869" t="s">
        <v>1582</v>
      </c>
      <c r="DE64" s="549" t="s">
        <v>23</v>
      </c>
      <c r="DF64" s="1764">
        <v>42736</v>
      </c>
      <c r="DG64" s="542">
        <v>195</v>
      </c>
      <c r="DH64" s="542">
        <v>5903</v>
      </c>
      <c r="DI64" s="542">
        <v>32639</v>
      </c>
      <c r="DJ64" s="542">
        <v>35382</v>
      </c>
      <c r="DK64" s="542">
        <v>34215</v>
      </c>
      <c r="DL64" s="542">
        <v>52244</v>
      </c>
      <c r="DM64" s="542">
        <v>2684</v>
      </c>
      <c r="DN64" s="542">
        <v>23</v>
      </c>
      <c r="DO64" s="542">
        <v>10677</v>
      </c>
      <c r="DP64" s="542">
        <v>132252</v>
      </c>
      <c r="DQ64" s="542">
        <v>6934</v>
      </c>
      <c r="DR64" s="542">
        <v>3335</v>
      </c>
      <c r="DS64" s="542">
        <v>724</v>
      </c>
      <c r="DT64" s="542">
        <v>58</v>
      </c>
      <c r="DU64" s="542">
        <v>7</v>
      </c>
      <c r="DV64" s="542">
        <v>554</v>
      </c>
      <c r="DW64" s="542">
        <v>34</v>
      </c>
      <c r="DX64" s="1868" t="s">
        <v>30</v>
      </c>
      <c r="DY64" s="548" t="s">
        <v>1583</v>
      </c>
    </row>
    <row r="65" spans="1:129" ht="14.25" customHeight="1">
      <c r="A65" s="1866" t="s">
        <v>26</v>
      </c>
      <c r="B65" s="545" t="s">
        <v>26</v>
      </c>
      <c r="C65" s="1872">
        <v>42767</v>
      </c>
      <c r="D65" s="542">
        <v>3953</v>
      </c>
      <c r="E65" s="542">
        <v>4309</v>
      </c>
      <c r="F65" s="542">
        <v>1320</v>
      </c>
      <c r="G65" s="542">
        <v>92</v>
      </c>
      <c r="H65" s="542">
        <v>2173691</v>
      </c>
      <c r="I65" s="542">
        <v>6107639</v>
      </c>
      <c r="J65" s="542">
        <v>648608</v>
      </c>
      <c r="K65" s="542">
        <v>27049</v>
      </c>
      <c r="L65" s="542">
        <v>7</v>
      </c>
      <c r="M65" s="542">
        <v>465</v>
      </c>
      <c r="N65" s="542">
        <v>254</v>
      </c>
      <c r="O65" s="542">
        <v>19740</v>
      </c>
      <c r="P65" s="542">
        <v>469</v>
      </c>
      <c r="Q65" s="542">
        <v>19271</v>
      </c>
      <c r="R65" s="542">
        <v>515</v>
      </c>
      <c r="S65" s="542">
        <v>1094</v>
      </c>
      <c r="T65" s="1868" t="s">
        <v>31</v>
      </c>
      <c r="U65" s="548" t="s">
        <v>26</v>
      </c>
      <c r="V65" s="1866" t="s">
        <v>26</v>
      </c>
      <c r="W65" s="545" t="s">
        <v>26</v>
      </c>
      <c r="X65" s="1872">
        <v>42767</v>
      </c>
      <c r="Y65" s="597">
        <v>2799</v>
      </c>
      <c r="Z65" s="542">
        <v>6</v>
      </c>
      <c r="AA65" s="542">
        <v>439</v>
      </c>
      <c r="AB65" s="542">
        <v>70</v>
      </c>
      <c r="AC65" s="542">
        <v>639</v>
      </c>
      <c r="AD65" s="542">
        <v>145</v>
      </c>
      <c r="AE65" s="542">
        <v>494</v>
      </c>
      <c r="AF65" s="542">
        <v>1058</v>
      </c>
      <c r="AG65" s="542">
        <v>309</v>
      </c>
      <c r="AH65" s="542">
        <v>5022</v>
      </c>
      <c r="AI65" s="542">
        <v>416</v>
      </c>
      <c r="AJ65" s="542">
        <v>262</v>
      </c>
      <c r="AK65" s="542">
        <v>3549</v>
      </c>
      <c r="AL65" s="542">
        <v>3875</v>
      </c>
      <c r="AM65" s="542" t="s">
        <v>21</v>
      </c>
      <c r="AN65" s="584">
        <v>92</v>
      </c>
      <c r="AO65" s="1868" t="s">
        <v>31</v>
      </c>
      <c r="AP65" s="548" t="s">
        <v>26</v>
      </c>
      <c r="BL65" s="1866" t="s">
        <v>26</v>
      </c>
      <c r="BM65" s="545" t="s">
        <v>26</v>
      </c>
      <c r="BN65" s="1872">
        <v>42767</v>
      </c>
      <c r="BO65" s="542">
        <v>8852</v>
      </c>
      <c r="BP65" s="542">
        <v>56991</v>
      </c>
      <c r="BQ65" s="542">
        <v>61509</v>
      </c>
      <c r="BR65" s="542">
        <v>916083</v>
      </c>
      <c r="BS65" s="542">
        <v>170436</v>
      </c>
      <c r="BT65" s="542">
        <v>16182</v>
      </c>
      <c r="BU65" s="542">
        <v>4229</v>
      </c>
      <c r="BV65" s="542">
        <v>37352</v>
      </c>
      <c r="BW65" s="542">
        <v>408333</v>
      </c>
      <c r="BX65" s="542">
        <v>27010</v>
      </c>
      <c r="BY65" s="542">
        <v>909680</v>
      </c>
      <c r="BZ65" s="542">
        <v>82048</v>
      </c>
      <c r="CA65" s="542">
        <v>7</v>
      </c>
      <c r="CB65" s="542">
        <v>611</v>
      </c>
      <c r="CC65" s="542">
        <v>255</v>
      </c>
      <c r="CD65" s="542">
        <v>63775</v>
      </c>
      <c r="CE65" s="542">
        <v>5227</v>
      </c>
      <c r="CF65" s="1868" t="s">
        <v>31</v>
      </c>
      <c r="CG65" s="548" t="s">
        <v>26</v>
      </c>
      <c r="CH65" s="1866" t="s">
        <v>26</v>
      </c>
      <c r="CI65" s="545" t="s">
        <v>26</v>
      </c>
      <c r="CJ65" s="1872">
        <v>42767</v>
      </c>
      <c r="CK65" s="542">
        <v>478</v>
      </c>
      <c r="CL65" s="542">
        <v>1774</v>
      </c>
      <c r="CM65" s="542" t="s">
        <v>21</v>
      </c>
      <c r="CN65" s="542">
        <v>258</v>
      </c>
      <c r="CO65" s="542">
        <v>282</v>
      </c>
      <c r="CP65" s="542">
        <v>382609</v>
      </c>
      <c r="CQ65" s="542">
        <v>48543</v>
      </c>
      <c r="CR65" s="542">
        <v>5573</v>
      </c>
      <c r="CS65" s="542">
        <v>1395</v>
      </c>
      <c r="CT65" s="542">
        <v>7706</v>
      </c>
      <c r="CU65" s="542">
        <v>48675</v>
      </c>
      <c r="CV65" s="542" t="s">
        <v>21</v>
      </c>
      <c r="CW65" s="542">
        <v>439693</v>
      </c>
      <c r="CX65" s="542">
        <v>32545</v>
      </c>
      <c r="CY65" s="542">
        <v>6</v>
      </c>
      <c r="CZ65" s="542">
        <v>484</v>
      </c>
      <c r="DA65" s="542">
        <v>71</v>
      </c>
      <c r="DB65" s="1868" t="s">
        <v>31</v>
      </c>
      <c r="DC65" s="548" t="s">
        <v>26</v>
      </c>
      <c r="DD65" s="1866" t="s">
        <v>26</v>
      </c>
      <c r="DE65" s="545" t="s">
        <v>26</v>
      </c>
      <c r="DF65" s="1872">
        <v>42767</v>
      </c>
      <c r="DG65" s="542">
        <v>214</v>
      </c>
      <c r="DH65" s="542">
        <v>6202</v>
      </c>
      <c r="DI65" s="542">
        <v>34543</v>
      </c>
      <c r="DJ65" s="542">
        <v>37437</v>
      </c>
      <c r="DK65" s="542">
        <v>32540</v>
      </c>
      <c r="DL65" s="542">
        <v>52102</v>
      </c>
      <c r="DM65" s="542">
        <v>3398</v>
      </c>
      <c r="DN65" s="542">
        <v>22</v>
      </c>
      <c r="DO65" s="542">
        <v>13005</v>
      </c>
      <c r="DP65" s="542">
        <v>127793</v>
      </c>
      <c r="DQ65" s="542">
        <v>4404</v>
      </c>
      <c r="DR65" s="542">
        <v>3432</v>
      </c>
      <c r="DS65" s="542">
        <v>845</v>
      </c>
      <c r="DT65" s="542">
        <v>41</v>
      </c>
      <c r="DU65" s="542">
        <v>7</v>
      </c>
      <c r="DV65" s="542">
        <v>681</v>
      </c>
      <c r="DW65" s="542">
        <v>26</v>
      </c>
      <c r="DX65" s="1868" t="s">
        <v>31</v>
      </c>
      <c r="DY65" s="548" t="s">
        <v>26</v>
      </c>
    </row>
    <row r="66" spans="1:129" ht="14.25" customHeight="1">
      <c r="A66" s="1866" t="s">
        <v>26</v>
      </c>
      <c r="B66" s="545" t="s">
        <v>26</v>
      </c>
      <c r="C66" s="1872">
        <v>42795</v>
      </c>
      <c r="D66" s="542">
        <v>4288</v>
      </c>
      <c r="E66" s="542">
        <v>4675</v>
      </c>
      <c r="F66" s="542">
        <v>1525</v>
      </c>
      <c r="G66" s="542">
        <v>47</v>
      </c>
      <c r="H66" s="542">
        <v>2388526</v>
      </c>
      <c r="I66" s="542">
        <v>6682292</v>
      </c>
      <c r="J66" s="542">
        <v>710279</v>
      </c>
      <c r="K66" s="542">
        <v>29239</v>
      </c>
      <c r="L66" s="542">
        <v>7</v>
      </c>
      <c r="M66" s="542">
        <v>545</v>
      </c>
      <c r="N66" s="542">
        <v>261</v>
      </c>
      <c r="O66" s="542">
        <v>21673</v>
      </c>
      <c r="P66" s="542">
        <v>406</v>
      </c>
      <c r="Q66" s="542">
        <v>21267</v>
      </c>
      <c r="R66" s="542">
        <v>344</v>
      </c>
      <c r="S66" s="542">
        <v>1205</v>
      </c>
      <c r="T66" s="1868" t="s">
        <v>32</v>
      </c>
      <c r="U66" s="548" t="s">
        <v>26</v>
      </c>
      <c r="V66" s="1866" t="s">
        <v>26</v>
      </c>
      <c r="W66" s="545" t="s">
        <v>26</v>
      </c>
      <c r="X66" s="1872">
        <v>42795</v>
      </c>
      <c r="Y66" s="597">
        <v>3161</v>
      </c>
      <c r="Z66" s="542">
        <v>6</v>
      </c>
      <c r="AA66" s="542">
        <v>516</v>
      </c>
      <c r="AB66" s="542">
        <v>69</v>
      </c>
      <c r="AC66" s="542">
        <v>751</v>
      </c>
      <c r="AD66" s="542">
        <v>203</v>
      </c>
      <c r="AE66" s="542">
        <v>548</v>
      </c>
      <c r="AF66" s="542">
        <v>1170</v>
      </c>
      <c r="AG66" s="542">
        <v>343</v>
      </c>
      <c r="AH66" s="542">
        <v>5277</v>
      </c>
      <c r="AI66" s="542">
        <v>445</v>
      </c>
      <c r="AJ66" s="542">
        <v>265</v>
      </c>
      <c r="AK66" s="542">
        <v>3769</v>
      </c>
      <c r="AL66" s="542">
        <v>4112</v>
      </c>
      <c r="AM66" s="542" t="s">
        <v>21</v>
      </c>
      <c r="AN66" s="584">
        <v>47</v>
      </c>
      <c r="AO66" s="1868" t="s">
        <v>32</v>
      </c>
      <c r="AP66" s="548" t="s">
        <v>26</v>
      </c>
      <c r="BL66" s="1866" t="s">
        <v>26</v>
      </c>
      <c r="BM66" s="545" t="s">
        <v>26</v>
      </c>
      <c r="BN66" s="1872">
        <v>42795</v>
      </c>
      <c r="BO66" s="542">
        <v>9767</v>
      </c>
      <c r="BP66" s="542">
        <v>60450</v>
      </c>
      <c r="BQ66" s="542">
        <v>65220</v>
      </c>
      <c r="BR66" s="542">
        <v>1050949</v>
      </c>
      <c r="BS66" s="542">
        <v>186304</v>
      </c>
      <c r="BT66" s="542">
        <v>20386</v>
      </c>
      <c r="BU66" s="542">
        <v>4664</v>
      </c>
      <c r="BV66" s="542">
        <v>43492</v>
      </c>
      <c r="BW66" s="542">
        <v>442324</v>
      </c>
      <c r="BX66" s="542">
        <v>28788</v>
      </c>
      <c r="BY66" s="542">
        <v>1004679</v>
      </c>
      <c r="BZ66" s="542">
        <v>82106</v>
      </c>
      <c r="CA66" s="542">
        <v>7</v>
      </c>
      <c r="CB66" s="542">
        <v>646</v>
      </c>
      <c r="CC66" s="542">
        <v>261</v>
      </c>
      <c r="CD66" s="542">
        <v>63315</v>
      </c>
      <c r="CE66" s="542">
        <v>5358</v>
      </c>
      <c r="CF66" s="1868" t="s">
        <v>32</v>
      </c>
      <c r="CG66" s="548" t="s">
        <v>26</v>
      </c>
      <c r="CH66" s="1866" t="s">
        <v>26</v>
      </c>
      <c r="CI66" s="545" t="s">
        <v>26</v>
      </c>
      <c r="CJ66" s="1872">
        <v>42795</v>
      </c>
      <c r="CK66" s="542">
        <v>432</v>
      </c>
      <c r="CL66" s="542">
        <v>1422</v>
      </c>
      <c r="CM66" s="542" t="s">
        <v>21</v>
      </c>
      <c r="CN66" s="542">
        <v>294</v>
      </c>
      <c r="CO66" s="542">
        <v>322</v>
      </c>
      <c r="CP66" s="542">
        <v>440386</v>
      </c>
      <c r="CQ66" s="542">
        <v>52607</v>
      </c>
      <c r="CR66" s="542">
        <v>6754</v>
      </c>
      <c r="CS66" s="542">
        <v>1528</v>
      </c>
      <c r="CT66" s="542">
        <v>8548</v>
      </c>
      <c r="CU66" s="542">
        <v>59482</v>
      </c>
      <c r="CV66" s="542" t="s">
        <v>21</v>
      </c>
      <c r="CW66" s="542">
        <v>483379</v>
      </c>
      <c r="CX66" s="542">
        <v>32612</v>
      </c>
      <c r="CY66" s="542">
        <v>6</v>
      </c>
      <c r="CZ66" s="542">
        <v>522</v>
      </c>
      <c r="DA66" s="542">
        <v>69</v>
      </c>
      <c r="DB66" s="1868" t="s">
        <v>32</v>
      </c>
      <c r="DC66" s="548" t="s">
        <v>26</v>
      </c>
      <c r="DD66" s="1866" t="s">
        <v>26</v>
      </c>
      <c r="DE66" s="545" t="s">
        <v>26</v>
      </c>
      <c r="DF66" s="1872">
        <v>42795</v>
      </c>
      <c r="DG66" s="542">
        <v>184</v>
      </c>
      <c r="DH66" s="542">
        <v>6977</v>
      </c>
      <c r="DI66" s="542">
        <v>36944</v>
      </c>
      <c r="DJ66" s="542">
        <v>40022</v>
      </c>
      <c r="DK66" s="542">
        <v>35773</v>
      </c>
      <c r="DL66" s="542">
        <v>58828</v>
      </c>
      <c r="DM66" s="542">
        <v>4023</v>
      </c>
      <c r="DN66" s="542">
        <v>18</v>
      </c>
      <c r="DO66" s="542">
        <v>16392</v>
      </c>
      <c r="DP66" s="542">
        <v>136196</v>
      </c>
      <c r="DQ66" s="542">
        <v>4901</v>
      </c>
      <c r="DR66" s="542">
        <v>3282</v>
      </c>
      <c r="DS66" s="542">
        <v>697</v>
      </c>
      <c r="DT66" s="542">
        <v>36</v>
      </c>
      <c r="DU66" s="542">
        <v>6</v>
      </c>
      <c r="DV66" s="542">
        <v>542</v>
      </c>
      <c r="DW66" s="542">
        <v>50</v>
      </c>
      <c r="DX66" s="1868" t="s">
        <v>32</v>
      </c>
      <c r="DY66" s="548" t="s">
        <v>26</v>
      </c>
    </row>
    <row r="67" spans="1:129" ht="14.25" customHeight="1">
      <c r="A67" s="1866" t="s">
        <v>26</v>
      </c>
      <c r="B67" s="545" t="s">
        <v>26</v>
      </c>
      <c r="C67" s="1872">
        <v>42826</v>
      </c>
      <c r="D67" s="542">
        <v>4051</v>
      </c>
      <c r="E67" s="542">
        <v>4411</v>
      </c>
      <c r="F67" s="542">
        <v>642</v>
      </c>
      <c r="G67" s="542">
        <v>69</v>
      </c>
      <c r="H67" s="542">
        <v>2225552</v>
      </c>
      <c r="I67" s="542">
        <v>5879080</v>
      </c>
      <c r="J67" s="542">
        <v>636512</v>
      </c>
      <c r="K67" s="542">
        <v>27080</v>
      </c>
      <c r="L67" s="542">
        <v>7</v>
      </c>
      <c r="M67" s="542">
        <v>524</v>
      </c>
      <c r="N67" s="542">
        <v>246</v>
      </c>
      <c r="O67" s="542">
        <v>19318</v>
      </c>
      <c r="P67" s="542">
        <v>254</v>
      </c>
      <c r="Q67" s="542">
        <v>19064</v>
      </c>
      <c r="R67" s="542">
        <v>706</v>
      </c>
      <c r="S67" s="542">
        <v>1156</v>
      </c>
      <c r="T67" s="1868" t="s">
        <v>33</v>
      </c>
      <c r="U67" s="548" t="s">
        <v>26</v>
      </c>
      <c r="V67" s="1866" t="s">
        <v>26</v>
      </c>
      <c r="W67" s="545" t="s">
        <v>26</v>
      </c>
      <c r="X67" s="1872">
        <v>42826</v>
      </c>
      <c r="Y67" s="597">
        <v>2921</v>
      </c>
      <c r="Z67" s="542">
        <v>6</v>
      </c>
      <c r="AA67" s="542">
        <v>484</v>
      </c>
      <c r="AB67" s="542">
        <v>65</v>
      </c>
      <c r="AC67" s="542">
        <v>644</v>
      </c>
      <c r="AD67" s="542">
        <v>163</v>
      </c>
      <c r="AE67" s="542">
        <v>481</v>
      </c>
      <c r="AF67" s="542">
        <v>1120</v>
      </c>
      <c r="AG67" s="542">
        <v>308</v>
      </c>
      <c r="AH67" s="542">
        <v>4832</v>
      </c>
      <c r="AI67" s="542">
        <v>359</v>
      </c>
      <c r="AJ67" s="542">
        <v>167</v>
      </c>
      <c r="AK67" s="542">
        <v>3578</v>
      </c>
      <c r="AL67" s="542">
        <v>3899</v>
      </c>
      <c r="AM67" s="542" t="s">
        <v>21</v>
      </c>
      <c r="AN67" s="584">
        <v>69</v>
      </c>
      <c r="AO67" s="1868" t="s">
        <v>33</v>
      </c>
      <c r="AP67" s="548" t="s">
        <v>26</v>
      </c>
      <c r="BL67" s="1866" t="s">
        <v>26</v>
      </c>
      <c r="BM67" s="545" t="s">
        <v>26</v>
      </c>
      <c r="BN67" s="1872">
        <v>42826</v>
      </c>
      <c r="BO67" s="542">
        <v>8982</v>
      </c>
      <c r="BP67" s="542">
        <v>58678</v>
      </c>
      <c r="BQ67" s="542">
        <v>63474</v>
      </c>
      <c r="BR67" s="542">
        <v>953280</v>
      </c>
      <c r="BS67" s="542">
        <v>161686</v>
      </c>
      <c r="BT67" s="542">
        <v>18265</v>
      </c>
      <c r="BU67" s="542">
        <v>2540</v>
      </c>
      <c r="BV67" s="542">
        <v>39653</v>
      </c>
      <c r="BW67" s="542">
        <v>476702</v>
      </c>
      <c r="BX67" s="542">
        <v>26957</v>
      </c>
      <c r="BY67" s="542">
        <v>923138</v>
      </c>
      <c r="BZ67" s="542">
        <v>82392</v>
      </c>
      <c r="CA67" s="542">
        <v>7</v>
      </c>
      <c r="CB67" s="542">
        <v>610</v>
      </c>
      <c r="CC67" s="542">
        <v>247</v>
      </c>
      <c r="CD67" s="542">
        <v>62883</v>
      </c>
      <c r="CE67" s="542">
        <v>6191</v>
      </c>
      <c r="CF67" s="1868" t="s">
        <v>33</v>
      </c>
      <c r="CG67" s="548" t="s">
        <v>26</v>
      </c>
      <c r="CH67" s="1866" t="s">
        <v>26</v>
      </c>
      <c r="CI67" s="545" t="s">
        <v>26</v>
      </c>
      <c r="CJ67" s="1872">
        <v>42826</v>
      </c>
      <c r="CK67" s="542">
        <v>378</v>
      </c>
      <c r="CL67" s="542">
        <v>794</v>
      </c>
      <c r="CM67" s="542" t="s">
        <v>21</v>
      </c>
      <c r="CN67" s="542">
        <v>270</v>
      </c>
      <c r="CO67" s="542">
        <v>296</v>
      </c>
      <c r="CP67" s="542">
        <v>397119</v>
      </c>
      <c r="CQ67" s="542">
        <v>43812</v>
      </c>
      <c r="CR67" s="542">
        <v>6230</v>
      </c>
      <c r="CS67" s="542">
        <v>852</v>
      </c>
      <c r="CT67" s="542">
        <v>8179</v>
      </c>
      <c r="CU67" s="542">
        <v>74947</v>
      </c>
      <c r="CV67" s="542" t="s">
        <v>21</v>
      </c>
      <c r="CW67" s="542">
        <v>443942</v>
      </c>
      <c r="CX67" s="542">
        <v>35017</v>
      </c>
      <c r="CY67" s="542">
        <v>6</v>
      </c>
      <c r="CZ67" s="542">
        <v>511</v>
      </c>
      <c r="DA67" s="542">
        <v>66</v>
      </c>
      <c r="DB67" s="1868" t="s">
        <v>33</v>
      </c>
      <c r="DC67" s="548" t="s">
        <v>26</v>
      </c>
      <c r="DD67" s="1866" t="s">
        <v>26</v>
      </c>
      <c r="DE67" s="545" t="s">
        <v>26</v>
      </c>
      <c r="DF67" s="1872">
        <v>42826</v>
      </c>
      <c r="DG67" s="542">
        <v>104</v>
      </c>
      <c r="DH67" s="542">
        <v>6347</v>
      </c>
      <c r="DI67" s="542">
        <v>35789</v>
      </c>
      <c r="DJ67" s="542">
        <v>38904</v>
      </c>
      <c r="DK67" s="542">
        <v>32912</v>
      </c>
      <c r="DL67" s="542">
        <v>52908</v>
      </c>
      <c r="DM67" s="542">
        <v>3870</v>
      </c>
      <c r="DN67" s="542">
        <v>22</v>
      </c>
      <c r="DO67" s="542">
        <v>15076</v>
      </c>
      <c r="DP67" s="542">
        <v>140286</v>
      </c>
      <c r="DQ67" s="542">
        <v>4568</v>
      </c>
      <c r="DR67" s="542">
        <v>3515</v>
      </c>
      <c r="DS67" s="542">
        <v>790</v>
      </c>
      <c r="DT67" s="542">
        <v>25</v>
      </c>
      <c r="DU67" s="542">
        <v>6</v>
      </c>
      <c r="DV67" s="542">
        <v>648</v>
      </c>
      <c r="DW67" s="542">
        <v>58</v>
      </c>
      <c r="DX67" s="1868" t="s">
        <v>33</v>
      </c>
      <c r="DY67" s="548" t="s">
        <v>26</v>
      </c>
    </row>
    <row r="68" spans="1:129" ht="14.25" customHeight="1">
      <c r="A68" s="1866" t="s">
        <v>26</v>
      </c>
      <c r="B68" s="545" t="s">
        <v>26</v>
      </c>
      <c r="C68" s="1872">
        <v>42856</v>
      </c>
      <c r="D68" s="542">
        <v>4361</v>
      </c>
      <c r="E68" s="542">
        <v>4766</v>
      </c>
      <c r="F68" s="542">
        <v>1239</v>
      </c>
      <c r="G68" s="542">
        <v>43</v>
      </c>
      <c r="H68" s="542">
        <v>2226503</v>
      </c>
      <c r="I68" s="542">
        <v>5554104</v>
      </c>
      <c r="J68" s="542">
        <v>614046</v>
      </c>
      <c r="K68" s="542">
        <v>25710</v>
      </c>
      <c r="L68" s="542">
        <v>7</v>
      </c>
      <c r="M68" s="542">
        <v>495</v>
      </c>
      <c r="N68" s="542">
        <v>252</v>
      </c>
      <c r="O68" s="542">
        <v>19221</v>
      </c>
      <c r="P68" s="542">
        <v>357</v>
      </c>
      <c r="Q68" s="542">
        <v>18864</v>
      </c>
      <c r="R68" s="542">
        <v>713</v>
      </c>
      <c r="S68" s="542">
        <v>1069</v>
      </c>
      <c r="T68" s="1868" t="s">
        <v>34</v>
      </c>
      <c r="U68" s="548" t="s">
        <v>26</v>
      </c>
      <c r="V68" s="1866" t="s">
        <v>26</v>
      </c>
      <c r="W68" s="545" t="s">
        <v>26</v>
      </c>
      <c r="X68" s="1872">
        <v>42856</v>
      </c>
      <c r="Y68" s="597">
        <v>2784</v>
      </c>
      <c r="Z68" s="542">
        <v>6</v>
      </c>
      <c r="AA68" s="542">
        <v>472</v>
      </c>
      <c r="AB68" s="542">
        <v>66</v>
      </c>
      <c r="AC68" s="542">
        <v>621</v>
      </c>
      <c r="AD68" s="542">
        <v>188</v>
      </c>
      <c r="AE68" s="542">
        <v>433</v>
      </c>
      <c r="AF68" s="542">
        <v>1037</v>
      </c>
      <c r="AG68" s="542">
        <v>319</v>
      </c>
      <c r="AH68" s="542">
        <v>5247</v>
      </c>
      <c r="AI68" s="542">
        <v>431</v>
      </c>
      <c r="AJ68" s="542">
        <v>210</v>
      </c>
      <c r="AK68" s="542">
        <v>3819</v>
      </c>
      <c r="AL68" s="542">
        <v>4175</v>
      </c>
      <c r="AM68" s="542" t="s">
        <v>21</v>
      </c>
      <c r="AN68" s="584">
        <v>43</v>
      </c>
      <c r="AO68" s="1868" t="s">
        <v>34</v>
      </c>
      <c r="AP68" s="548" t="s">
        <v>26</v>
      </c>
      <c r="BL68" s="1866" t="s">
        <v>26</v>
      </c>
      <c r="BM68" s="545" t="s">
        <v>26</v>
      </c>
      <c r="BN68" s="1872">
        <v>42856</v>
      </c>
      <c r="BO68" s="542">
        <v>8822</v>
      </c>
      <c r="BP68" s="542">
        <v>54587</v>
      </c>
      <c r="BQ68" s="542">
        <v>59103</v>
      </c>
      <c r="BR68" s="542">
        <v>920714</v>
      </c>
      <c r="BS68" s="542">
        <v>142382</v>
      </c>
      <c r="BT68" s="542">
        <v>15737</v>
      </c>
      <c r="BU68" s="542">
        <v>5186</v>
      </c>
      <c r="BV68" s="542">
        <v>38207</v>
      </c>
      <c r="BW68" s="542">
        <v>469930</v>
      </c>
      <c r="BX68" s="542">
        <v>27703</v>
      </c>
      <c r="BY68" s="542">
        <v>875854</v>
      </c>
      <c r="BZ68" s="542">
        <v>70098</v>
      </c>
      <c r="CA68" s="542">
        <v>7</v>
      </c>
      <c r="CB68" s="542">
        <v>647</v>
      </c>
      <c r="CC68" s="542">
        <v>253</v>
      </c>
      <c r="CD68" s="542">
        <v>55487</v>
      </c>
      <c r="CE68" s="542">
        <v>5208</v>
      </c>
      <c r="CF68" s="1868" t="s">
        <v>34</v>
      </c>
      <c r="CG68" s="548" t="s">
        <v>26</v>
      </c>
      <c r="CH68" s="1866" t="s">
        <v>26</v>
      </c>
      <c r="CI68" s="545" t="s">
        <v>26</v>
      </c>
      <c r="CJ68" s="1872">
        <v>42856</v>
      </c>
      <c r="CK68" s="542">
        <v>190</v>
      </c>
      <c r="CL68" s="542">
        <v>1882</v>
      </c>
      <c r="CM68" s="542" t="s">
        <v>21</v>
      </c>
      <c r="CN68" s="542">
        <v>273</v>
      </c>
      <c r="CO68" s="542">
        <v>299</v>
      </c>
      <c r="CP68" s="542">
        <v>376224</v>
      </c>
      <c r="CQ68" s="542">
        <v>41914</v>
      </c>
      <c r="CR68" s="542">
        <v>5459</v>
      </c>
      <c r="CS68" s="542">
        <v>1702</v>
      </c>
      <c r="CT68" s="542">
        <v>8008</v>
      </c>
      <c r="CU68" s="542">
        <v>66575</v>
      </c>
      <c r="CV68" s="542" t="s">
        <v>21</v>
      </c>
      <c r="CW68" s="542">
        <v>427157</v>
      </c>
      <c r="CX68" s="542">
        <v>26510</v>
      </c>
      <c r="CY68" s="542">
        <v>6</v>
      </c>
      <c r="CZ68" s="542">
        <v>486</v>
      </c>
      <c r="DA68" s="542">
        <v>67</v>
      </c>
      <c r="DB68" s="1868" t="s">
        <v>34</v>
      </c>
      <c r="DC68" s="548" t="s">
        <v>26</v>
      </c>
      <c r="DD68" s="1866" t="s">
        <v>26</v>
      </c>
      <c r="DE68" s="545" t="s">
        <v>26</v>
      </c>
      <c r="DF68" s="1872">
        <v>42856</v>
      </c>
      <c r="DG68" s="542">
        <v>218</v>
      </c>
      <c r="DH68" s="542">
        <v>6389</v>
      </c>
      <c r="DI68" s="542">
        <v>32044</v>
      </c>
      <c r="DJ68" s="542">
        <v>34871</v>
      </c>
      <c r="DK68" s="542">
        <v>27801</v>
      </c>
      <c r="DL68" s="542">
        <v>40881</v>
      </c>
      <c r="DM68" s="542">
        <v>2472</v>
      </c>
      <c r="DN68" s="542">
        <v>14</v>
      </c>
      <c r="DO68" s="542">
        <v>14048</v>
      </c>
      <c r="DP68" s="542">
        <v>137856</v>
      </c>
      <c r="DQ68" s="542">
        <v>6212</v>
      </c>
      <c r="DR68" s="542">
        <v>3207</v>
      </c>
      <c r="DS68" s="542">
        <v>812</v>
      </c>
      <c r="DT68" s="542">
        <v>18</v>
      </c>
      <c r="DU68" s="542">
        <v>6</v>
      </c>
      <c r="DV68" s="542">
        <v>681</v>
      </c>
      <c r="DW68" s="542">
        <v>48</v>
      </c>
      <c r="DX68" s="1868" t="s">
        <v>34</v>
      </c>
      <c r="DY68" s="548" t="s">
        <v>26</v>
      </c>
    </row>
    <row r="69" spans="1:129" ht="14.25" customHeight="1">
      <c r="A69" s="1866" t="s">
        <v>26</v>
      </c>
      <c r="B69" s="545" t="s">
        <v>26</v>
      </c>
      <c r="C69" s="1872">
        <v>42887</v>
      </c>
      <c r="D69" s="542">
        <v>4190</v>
      </c>
      <c r="E69" s="542">
        <v>4573</v>
      </c>
      <c r="F69" s="542">
        <v>863</v>
      </c>
      <c r="G69" s="542">
        <v>73</v>
      </c>
      <c r="H69" s="542">
        <v>2188230</v>
      </c>
      <c r="I69" s="542">
        <v>5524992</v>
      </c>
      <c r="J69" s="542">
        <v>607757</v>
      </c>
      <c r="K69" s="542">
        <v>26087</v>
      </c>
      <c r="L69" s="542">
        <v>8</v>
      </c>
      <c r="M69" s="542">
        <v>502</v>
      </c>
      <c r="N69" s="542">
        <v>262</v>
      </c>
      <c r="O69" s="542">
        <v>18216</v>
      </c>
      <c r="P69" s="542">
        <v>257</v>
      </c>
      <c r="Q69" s="542">
        <v>17959</v>
      </c>
      <c r="R69" s="542">
        <v>976</v>
      </c>
      <c r="S69" s="542">
        <v>995</v>
      </c>
      <c r="T69" s="1868" t="s">
        <v>35</v>
      </c>
      <c r="U69" s="548" t="s">
        <v>26</v>
      </c>
      <c r="V69" s="1866" t="s">
        <v>26</v>
      </c>
      <c r="W69" s="545" t="s">
        <v>26</v>
      </c>
      <c r="X69" s="1872">
        <v>42887</v>
      </c>
      <c r="Y69" s="597">
        <v>2714</v>
      </c>
      <c r="Z69" s="542">
        <v>7</v>
      </c>
      <c r="AA69" s="542">
        <v>476</v>
      </c>
      <c r="AB69" s="542">
        <v>69</v>
      </c>
      <c r="AC69" s="542">
        <v>643</v>
      </c>
      <c r="AD69" s="542">
        <v>151</v>
      </c>
      <c r="AE69" s="542">
        <v>492</v>
      </c>
      <c r="AF69" s="542">
        <v>962</v>
      </c>
      <c r="AG69" s="542">
        <v>312</v>
      </c>
      <c r="AH69" s="542">
        <v>5155</v>
      </c>
      <c r="AI69" s="542">
        <v>443</v>
      </c>
      <c r="AJ69" s="542">
        <v>236</v>
      </c>
      <c r="AK69" s="542">
        <v>3683</v>
      </c>
      <c r="AL69" s="542">
        <v>4020</v>
      </c>
      <c r="AM69" s="542" t="s">
        <v>21</v>
      </c>
      <c r="AN69" s="584">
        <v>73</v>
      </c>
      <c r="AO69" s="1868" t="s">
        <v>35</v>
      </c>
      <c r="AP69" s="548" t="s">
        <v>26</v>
      </c>
      <c r="BL69" s="1866" t="s">
        <v>26</v>
      </c>
      <c r="BM69" s="545" t="s">
        <v>26</v>
      </c>
      <c r="BN69" s="1872">
        <v>42887</v>
      </c>
      <c r="BO69" s="542">
        <v>8769</v>
      </c>
      <c r="BP69" s="542">
        <v>57390</v>
      </c>
      <c r="BQ69" s="542">
        <v>62142</v>
      </c>
      <c r="BR69" s="542">
        <v>914516</v>
      </c>
      <c r="BS69" s="542">
        <v>164777</v>
      </c>
      <c r="BT69" s="542">
        <v>19645</v>
      </c>
      <c r="BU69" s="542">
        <v>4628</v>
      </c>
      <c r="BV69" s="542">
        <v>42006</v>
      </c>
      <c r="BW69" s="542">
        <v>445621</v>
      </c>
      <c r="BX69" s="542">
        <v>26256</v>
      </c>
      <c r="BY69" s="542">
        <v>876496</v>
      </c>
      <c r="BZ69" s="542">
        <v>76137</v>
      </c>
      <c r="CA69" s="542">
        <v>8</v>
      </c>
      <c r="CB69" s="542">
        <v>650</v>
      </c>
      <c r="CC69" s="542">
        <v>263</v>
      </c>
      <c r="CD69" s="542">
        <v>57462</v>
      </c>
      <c r="CE69" s="542">
        <v>6491</v>
      </c>
      <c r="CF69" s="1868" t="s">
        <v>35</v>
      </c>
      <c r="CG69" s="548" t="s">
        <v>26</v>
      </c>
      <c r="CH69" s="1866" t="s">
        <v>26</v>
      </c>
      <c r="CI69" s="545" t="s">
        <v>26</v>
      </c>
      <c r="CJ69" s="1872">
        <v>42887</v>
      </c>
      <c r="CK69" s="542">
        <v>428</v>
      </c>
      <c r="CL69" s="542">
        <v>1735</v>
      </c>
      <c r="CM69" s="542" t="s">
        <v>21</v>
      </c>
      <c r="CN69" s="542">
        <v>265</v>
      </c>
      <c r="CO69" s="542">
        <v>290</v>
      </c>
      <c r="CP69" s="542">
        <v>384108</v>
      </c>
      <c r="CQ69" s="542">
        <v>44252</v>
      </c>
      <c r="CR69" s="542">
        <v>6553</v>
      </c>
      <c r="CS69" s="542">
        <v>1550</v>
      </c>
      <c r="CT69" s="542">
        <v>8733</v>
      </c>
      <c r="CU69" s="542">
        <v>55020</v>
      </c>
      <c r="CV69" s="542" t="s">
        <v>21</v>
      </c>
      <c r="CW69" s="542">
        <v>416432</v>
      </c>
      <c r="CX69" s="542">
        <v>30906</v>
      </c>
      <c r="CY69" s="542">
        <v>7</v>
      </c>
      <c r="CZ69" s="542">
        <v>519</v>
      </c>
      <c r="DA69" s="542">
        <v>70</v>
      </c>
      <c r="DB69" s="1868" t="s">
        <v>35</v>
      </c>
      <c r="DC69" s="548" t="s">
        <v>26</v>
      </c>
      <c r="DD69" s="1866" t="s">
        <v>26</v>
      </c>
      <c r="DE69" s="545" t="s">
        <v>26</v>
      </c>
      <c r="DF69" s="1872">
        <v>42887</v>
      </c>
      <c r="DG69" s="542">
        <v>189</v>
      </c>
      <c r="DH69" s="542">
        <v>6429</v>
      </c>
      <c r="DI69" s="542">
        <v>35030</v>
      </c>
      <c r="DJ69" s="542">
        <v>38095</v>
      </c>
      <c r="DK69" s="542">
        <v>31821</v>
      </c>
      <c r="DL69" s="542">
        <v>54221</v>
      </c>
      <c r="DM69" s="542">
        <v>3627</v>
      </c>
      <c r="DN69" s="542">
        <v>37</v>
      </c>
      <c r="DO69" s="542">
        <v>15123</v>
      </c>
      <c r="DP69" s="542">
        <v>135312</v>
      </c>
      <c r="DQ69" s="542">
        <v>4361</v>
      </c>
      <c r="DR69" s="542">
        <v>3051</v>
      </c>
      <c r="DS69" s="542">
        <v>698</v>
      </c>
      <c r="DT69" s="542">
        <v>26</v>
      </c>
      <c r="DU69" s="542">
        <v>6</v>
      </c>
      <c r="DV69" s="542">
        <v>560</v>
      </c>
      <c r="DW69" s="542">
        <v>47</v>
      </c>
      <c r="DX69" s="1868" t="s">
        <v>35</v>
      </c>
      <c r="DY69" s="548" t="s">
        <v>26</v>
      </c>
    </row>
    <row r="70" spans="1:129" ht="14.25" customHeight="1">
      <c r="A70" s="1866" t="s">
        <v>26</v>
      </c>
      <c r="B70" s="545" t="s">
        <v>26</v>
      </c>
      <c r="C70" s="1872">
        <v>42917</v>
      </c>
      <c r="D70" s="542">
        <v>3620</v>
      </c>
      <c r="E70" s="542">
        <v>3933</v>
      </c>
      <c r="F70" s="542">
        <v>1296</v>
      </c>
      <c r="G70" s="542">
        <v>78</v>
      </c>
      <c r="H70" s="542">
        <v>2153823</v>
      </c>
      <c r="I70" s="542">
        <v>5263692</v>
      </c>
      <c r="J70" s="542">
        <v>586715</v>
      </c>
      <c r="K70" s="542">
        <v>24886</v>
      </c>
      <c r="L70" s="542">
        <v>7</v>
      </c>
      <c r="M70" s="542">
        <v>449</v>
      </c>
      <c r="N70" s="542">
        <v>264</v>
      </c>
      <c r="O70" s="542">
        <v>16877</v>
      </c>
      <c r="P70" s="542">
        <v>241</v>
      </c>
      <c r="Q70" s="542">
        <v>16636</v>
      </c>
      <c r="R70" s="542">
        <v>442</v>
      </c>
      <c r="S70" s="542">
        <v>1114</v>
      </c>
      <c r="T70" s="1868" t="s">
        <v>36</v>
      </c>
      <c r="U70" s="548" t="s">
        <v>26</v>
      </c>
      <c r="V70" s="1866" t="s">
        <v>26</v>
      </c>
      <c r="W70" s="545" t="s">
        <v>26</v>
      </c>
      <c r="X70" s="1872">
        <v>42917</v>
      </c>
      <c r="Y70" s="597">
        <v>2729</v>
      </c>
      <c r="Z70" s="542">
        <v>5</v>
      </c>
      <c r="AA70" s="542">
        <v>417</v>
      </c>
      <c r="AB70" s="542">
        <v>69</v>
      </c>
      <c r="AC70" s="542">
        <v>602</v>
      </c>
      <c r="AD70" s="542">
        <v>157</v>
      </c>
      <c r="AE70" s="542">
        <v>445</v>
      </c>
      <c r="AF70" s="542">
        <v>1077</v>
      </c>
      <c r="AG70" s="542">
        <v>269</v>
      </c>
      <c r="AH70" s="542">
        <v>4186</v>
      </c>
      <c r="AI70" s="542">
        <v>187</v>
      </c>
      <c r="AJ70" s="542">
        <v>216</v>
      </c>
      <c r="AK70" s="542">
        <v>3130</v>
      </c>
      <c r="AL70" s="542">
        <v>3401</v>
      </c>
      <c r="AM70" s="542" t="s">
        <v>21</v>
      </c>
      <c r="AN70" s="584">
        <v>78</v>
      </c>
      <c r="AO70" s="1868" t="s">
        <v>36</v>
      </c>
      <c r="AP70" s="548" t="s">
        <v>26</v>
      </c>
      <c r="BL70" s="1866" t="s">
        <v>26</v>
      </c>
      <c r="BM70" s="545" t="s">
        <v>26</v>
      </c>
      <c r="BN70" s="1872">
        <v>42917</v>
      </c>
      <c r="BO70" s="542">
        <v>8188</v>
      </c>
      <c r="BP70" s="542">
        <v>57318</v>
      </c>
      <c r="BQ70" s="542">
        <v>61889</v>
      </c>
      <c r="BR70" s="542">
        <v>879963</v>
      </c>
      <c r="BS70" s="542">
        <v>153485</v>
      </c>
      <c r="BT70" s="542">
        <v>13858</v>
      </c>
      <c r="BU70" s="542">
        <v>2037</v>
      </c>
      <c r="BV70" s="542">
        <v>33990</v>
      </c>
      <c r="BW70" s="542">
        <v>452447</v>
      </c>
      <c r="BX70" s="542">
        <v>24317</v>
      </c>
      <c r="BY70" s="542">
        <v>873464</v>
      </c>
      <c r="BZ70" s="542">
        <v>74991</v>
      </c>
      <c r="CA70" s="542">
        <v>7</v>
      </c>
      <c r="CB70" s="542">
        <v>578</v>
      </c>
      <c r="CC70" s="542">
        <v>266</v>
      </c>
      <c r="CD70" s="542">
        <v>56519</v>
      </c>
      <c r="CE70" s="542">
        <v>4817</v>
      </c>
      <c r="CF70" s="1868" t="s">
        <v>36</v>
      </c>
      <c r="CG70" s="548" t="s">
        <v>26</v>
      </c>
      <c r="CH70" s="1866" t="s">
        <v>26</v>
      </c>
      <c r="CI70" s="545" t="s">
        <v>26</v>
      </c>
      <c r="CJ70" s="1872">
        <v>42917</v>
      </c>
      <c r="CK70" s="542">
        <v>418</v>
      </c>
      <c r="CL70" s="542">
        <v>1442</v>
      </c>
      <c r="CM70" s="542" t="s">
        <v>21</v>
      </c>
      <c r="CN70" s="542">
        <v>212</v>
      </c>
      <c r="CO70" s="542">
        <v>232</v>
      </c>
      <c r="CP70" s="542">
        <v>381322</v>
      </c>
      <c r="CQ70" s="542">
        <v>40421</v>
      </c>
      <c r="CR70" s="542">
        <v>4471</v>
      </c>
      <c r="CS70" s="542">
        <v>702</v>
      </c>
      <c r="CT70" s="542">
        <v>6269</v>
      </c>
      <c r="CU70" s="542">
        <v>55569</v>
      </c>
      <c r="CV70" s="542" t="s">
        <v>21</v>
      </c>
      <c r="CW70" s="542">
        <v>407507</v>
      </c>
      <c r="CX70" s="542">
        <v>32585</v>
      </c>
      <c r="CY70" s="542">
        <v>5</v>
      </c>
      <c r="CZ70" s="542">
        <v>457</v>
      </c>
      <c r="DA70" s="542">
        <v>71</v>
      </c>
      <c r="DB70" s="1868" t="s">
        <v>36</v>
      </c>
      <c r="DC70" s="548" t="s">
        <v>26</v>
      </c>
      <c r="DD70" s="1866" t="s">
        <v>26</v>
      </c>
      <c r="DE70" s="545" t="s">
        <v>26</v>
      </c>
      <c r="DF70" s="1872">
        <v>42917</v>
      </c>
      <c r="DG70" s="542">
        <v>171</v>
      </c>
      <c r="DH70" s="542">
        <v>5835</v>
      </c>
      <c r="DI70" s="542">
        <v>36608</v>
      </c>
      <c r="DJ70" s="542">
        <v>39728</v>
      </c>
      <c r="DK70" s="542">
        <v>34883</v>
      </c>
      <c r="DL70" s="542">
        <v>56664</v>
      </c>
      <c r="DM70" s="542">
        <v>3794</v>
      </c>
      <c r="DN70" s="542">
        <v>21</v>
      </c>
      <c r="DO70" s="542">
        <v>12950</v>
      </c>
      <c r="DP70" s="542">
        <v>136109</v>
      </c>
      <c r="DQ70" s="542">
        <v>3820</v>
      </c>
      <c r="DR70" s="542">
        <v>3174</v>
      </c>
      <c r="DS70" s="542">
        <v>651</v>
      </c>
      <c r="DT70" s="542">
        <v>28</v>
      </c>
      <c r="DU70" s="542">
        <v>7</v>
      </c>
      <c r="DV70" s="542">
        <v>513</v>
      </c>
      <c r="DW70" s="542">
        <v>56</v>
      </c>
      <c r="DX70" s="1868" t="s">
        <v>36</v>
      </c>
      <c r="DY70" s="548" t="s">
        <v>26</v>
      </c>
    </row>
    <row r="71" spans="1:129" ht="14.25" customHeight="1">
      <c r="A71" s="1866" t="s">
        <v>26</v>
      </c>
      <c r="B71" s="545" t="s">
        <v>26</v>
      </c>
      <c r="C71" s="1872">
        <v>42948</v>
      </c>
      <c r="D71" s="542">
        <v>4032</v>
      </c>
      <c r="E71" s="542">
        <v>4404</v>
      </c>
      <c r="F71" s="542">
        <v>1235</v>
      </c>
      <c r="G71" s="542">
        <v>29</v>
      </c>
      <c r="H71" s="542">
        <v>2276253</v>
      </c>
      <c r="I71" s="542">
        <v>5565813</v>
      </c>
      <c r="J71" s="542">
        <v>622388</v>
      </c>
      <c r="K71" s="542">
        <v>28648</v>
      </c>
      <c r="L71" s="542">
        <v>8</v>
      </c>
      <c r="M71" s="542">
        <v>492</v>
      </c>
      <c r="N71" s="542">
        <v>264</v>
      </c>
      <c r="O71" s="542">
        <v>19375</v>
      </c>
      <c r="P71" s="542">
        <v>238</v>
      </c>
      <c r="Q71" s="542">
        <v>19137</v>
      </c>
      <c r="R71" s="542">
        <v>1140</v>
      </c>
      <c r="S71" s="542">
        <v>1124</v>
      </c>
      <c r="T71" s="1868" t="s">
        <v>37</v>
      </c>
      <c r="U71" s="548" t="s">
        <v>26</v>
      </c>
      <c r="V71" s="1866" t="s">
        <v>26</v>
      </c>
      <c r="W71" s="545" t="s">
        <v>26</v>
      </c>
      <c r="X71" s="1872">
        <v>42948</v>
      </c>
      <c r="Y71" s="597">
        <v>2791</v>
      </c>
      <c r="Z71" s="542">
        <v>6</v>
      </c>
      <c r="AA71" s="542">
        <v>430</v>
      </c>
      <c r="AB71" s="542">
        <v>74</v>
      </c>
      <c r="AC71" s="542">
        <v>632</v>
      </c>
      <c r="AD71" s="542">
        <v>148</v>
      </c>
      <c r="AE71" s="542">
        <v>484</v>
      </c>
      <c r="AF71" s="542">
        <v>1093</v>
      </c>
      <c r="AG71" s="542">
        <v>255</v>
      </c>
      <c r="AH71" s="542">
        <v>4645</v>
      </c>
      <c r="AI71" s="542">
        <v>146</v>
      </c>
      <c r="AJ71" s="542">
        <v>228</v>
      </c>
      <c r="AK71" s="542">
        <v>3564</v>
      </c>
      <c r="AL71" s="542">
        <v>3896</v>
      </c>
      <c r="AM71" s="542" t="s">
        <v>21</v>
      </c>
      <c r="AN71" s="584">
        <v>29</v>
      </c>
      <c r="AO71" s="1868" t="s">
        <v>37</v>
      </c>
      <c r="AP71" s="548" t="s">
        <v>26</v>
      </c>
      <c r="BL71" s="1866" t="s">
        <v>26</v>
      </c>
      <c r="BM71" s="545" t="s">
        <v>26</v>
      </c>
      <c r="BN71" s="1872">
        <v>42948</v>
      </c>
      <c r="BO71" s="542">
        <v>7336</v>
      </c>
      <c r="BP71" s="542">
        <v>51717</v>
      </c>
      <c r="BQ71" s="542">
        <v>55852</v>
      </c>
      <c r="BR71" s="542">
        <v>996006</v>
      </c>
      <c r="BS71" s="542">
        <v>162396</v>
      </c>
      <c r="BT71" s="542">
        <v>14732</v>
      </c>
      <c r="BU71" s="542">
        <v>2446</v>
      </c>
      <c r="BV71" s="542">
        <v>39133</v>
      </c>
      <c r="BW71" s="542">
        <v>446244</v>
      </c>
      <c r="BX71" s="542">
        <v>24300</v>
      </c>
      <c r="BY71" s="542">
        <v>928413</v>
      </c>
      <c r="BZ71" s="542">
        <v>78591</v>
      </c>
      <c r="CA71" s="542">
        <v>8</v>
      </c>
      <c r="CB71" s="542">
        <v>690</v>
      </c>
      <c r="CC71" s="542">
        <v>265</v>
      </c>
      <c r="CD71" s="542">
        <v>56190</v>
      </c>
      <c r="CE71" s="542">
        <v>5814</v>
      </c>
      <c r="CF71" s="1868" t="s">
        <v>37</v>
      </c>
      <c r="CG71" s="548" t="s">
        <v>26</v>
      </c>
      <c r="CH71" s="1866" t="s">
        <v>26</v>
      </c>
      <c r="CI71" s="545" t="s">
        <v>26</v>
      </c>
      <c r="CJ71" s="1872">
        <v>42948</v>
      </c>
      <c r="CK71" s="542">
        <v>451</v>
      </c>
      <c r="CL71" s="542">
        <v>1673</v>
      </c>
      <c r="CM71" s="542" t="s">
        <v>21</v>
      </c>
      <c r="CN71" s="542">
        <v>246</v>
      </c>
      <c r="CO71" s="542">
        <v>269</v>
      </c>
      <c r="CP71" s="542">
        <v>426987</v>
      </c>
      <c r="CQ71" s="542">
        <v>45169</v>
      </c>
      <c r="CR71" s="542">
        <v>4993</v>
      </c>
      <c r="CS71" s="542">
        <v>894</v>
      </c>
      <c r="CT71" s="542">
        <v>8360</v>
      </c>
      <c r="CU71" s="542">
        <v>59425</v>
      </c>
      <c r="CV71" s="542" t="s">
        <v>21</v>
      </c>
      <c r="CW71" s="542">
        <v>439305</v>
      </c>
      <c r="CX71" s="542">
        <v>27996</v>
      </c>
      <c r="CY71" s="542">
        <v>6</v>
      </c>
      <c r="CZ71" s="542">
        <v>498</v>
      </c>
      <c r="DA71" s="542">
        <v>75</v>
      </c>
      <c r="DB71" s="1868" t="s">
        <v>37</v>
      </c>
      <c r="DC71" s="548" t="s">
        <v>26</v>
      </c>
      <c r="DD71" s="1866" t="s">
        <v>26</v>
      </c>
      <c r="DE71" s="545" t="s">
        <v>26</v>
      </c>
      <c r="DF71" s="1872">
        <v>42948</v>
      </c>
      <c r="DG71" s="542">
        <v>225</v>
      </c>
      <c r="DH71" s="542">
        <v>5467</v>
      </c>
      <c r="DI71" s="542">
        <v>30755</v>
      </c>
      <c r="DJ71" s="542">
        <v>33294</v>
      </c>
      <c r="DK71" s="542">
        <v>34850</v>
      </c>
      <c r="DL71" s="542">
        <v>55546</v>
      </c>
      <c r="DM71" s="542">
        <v>3471</v>
      </c>
      <c r="DN71" s="542">
        <v>20</v>
      </c>
      <c r="DO71" s="542">
        <v>14009</v>
      </c>
      <c r="DP71" s="542">
        <v>137621</v>
      </c>
      <c r="DQ71" s="542">
        <v>4817</v>
      </c>
      <c r="DR71" s="542">
        <v>2672</v>
      </c>
      <c r="DS71" s="542">
        <v>361</v>
      </c>
      <c r="DT71" s="542">
        <v>55</v>
      </c>
      <c r="DU71" s="542">
        <v>7</v>
      </c>
      <c r="DV71" s="542">
        <v>239</v>
      </c>
      <c r="DW71" s="542">
        <v>38</v>
      </c>
      <c r="DX71" s="1868" t="s">
        <v>37</v>
      </c>
      <c r="DY71" s="548" t="s">
        <v>26</v>
      </c>
    </row>
    <row r="72" spans="1:129" ht="14.25" customHeight="1">
      <c r="A72" s="1866" t="s">
        <v>26</v>
      </c>
      <c r="B72" s="545" t="s">
        <v>26</v>
      </c>
      <c r="C72" s="1872">
        <v>42979</v>
      </c>
      <c r="D72" s="542">
        <v>4159</v>
      </c>
      <c r="E72" s="542">
        <v>4534</v>
      </c>
      <c r="F72" s="542">
        <v>1126</v>
      </c>
      <c r="G72" s="542">
        <v>95</v>
      </c>
      <c r="H72" s="542">
        <v>2251182</v>
      </c>
      <c r="I72" s="542">
        <v>5651851</v>
      </c>
      <c r="J72" s="542">
        <v>624538</v>
      </c>
      <c r="K72" s="542">
        <v>27458</v>
      </c>
      <c r="L72" s="542">
        <v>8</v>
      </c>
      <c r="M72" s="542">
        <v>530</v>
      </c>
      <c r="N72" s="542">
        <v>266</v>
      </c>
      <c r="O72" s="542">
        <v>18754</v>
      </c>
      <c r="P72" s="542">
        <v>262</v>
      </c>
      <c r="Q72" s="542">
        <v>18492</v>
      </c>
      <c r="R72" s="542">
        <v>1137</v>
      </c>
      <c r="S72" s="542">
        <v>1132</v>
      </c>
      <c r="T72" s="1868" t="s">
        <v>38</v>
      </c>
      <c r="U72" s="548" t="s">
        <v>26</v>
      </c>
      <c r="V72" s="1866" t="s">
        <v>26</v>
      </c>
      <c r="W72" s="545" t="s">
        <v>26</v>
      </c>
      <c r="X72" s="1872">
        <v>42979</v>
      </c>
      <c r="Y72" s="597">
        <v>3027</v>
      </c>
      <c r="Z72" s="542">
        <v>6</v>
      </c>
      <c r="AA72" s="542">
        <v>504</v>
      </c>
      <c r="AB72" s="542">
        <v>71</v>
      </c>
      <c r="AC72" s="542">
        <v>713</v>
      </c>
      <c r="AD72" s="542">
        <v>176</v>
      </c>
      <c r="AE72" s="542">
        <v>537</v>
      </c>
      <c r="AF72" s="542">
        <v>1105</v>
      </c>
      <c r="AG72" s="542">
        <v>343</v>
      </c>
      <c r="AH72" s="542">
        <v>4903</v>
      </c>
      <c r="AI72" s="542">
        <v>270</v>
      </c>
      <c r="AJ72" s="542">
        <v>236</v>
      </c>
      <c r="AK72" s="542">
        <v>3624</v>
      </c>
      <c r="AL72" s="542">
        <v>3950</v>
      </c>
      <c r="AM72" s="542" t="s">
        <v>21</v>
      </c>
      <c r="AN72" s="584">
        <v>95</v>
      </c>
      <c r="AO72" s="1868" t="s">
        <v>38</v>
      </c>
      <c r="AP72" s="548" t="s">
        <v>26</v>
      </c>
      <c r="BL72" s="1866" t="s">
        <v>26</v>
      </c>
      <c r="BM72" s="545" t="s">
        <v>26</v>
      </c>
      <c r="BN72" s="1872">
        <v>42979</v>
      </c>
      <c r="BO72" s="542">
        <v>8530</v>
      </c>
      <c r="BP72" s="542">
        <v>59148</v>
      </c>
      <c r="BQ72" s="542">
        <v>63963</v>
      </c>
      <c r="BR72" s="542">
        <v>938002</v>
      </c>
      <c r="BS72" s="542">
        <v>173400</v>
      </c>
      <c r="BT72" s="542">
        <v>20830</v>
      </c>
      <c r="BU72" s="542">
        <v>4897</v>
      </c>
      <c r="BV72" s="542">
        <v>43013</v>
      </c>
      <c r="BW72" s="542">
        <v>454737</v>
      </c>
      <c r="BX72" s="542">
        <v>25658</v>
      </c>
      <c r="BY72" s="542">
        <v>910812</v>
      </c>
      <c r="BZ72" s="542">
        <v>74949</v>
      </c>
      <c r="CA72" s="542">
        <v>8</v>
      </c>
      <c r="CB72" s="542">
        <v>690</v>
      </c>
      <c r="CC72" s="542">
        <v>266</v>
      </c>
      <c r="CD72" s="542">
        <v>57656</v>
      </c>
      <c r="CE72" s="542">
        <v>4959</v>
      </c>
      <c r="CF72" s="1868" t="s">
        <v>38</v>
      </c>
      <c r="CG72" s="548" t="s">
        <v>26</v>
      </c>
      <c r="CH72" s="1866" t="s">
        <v>26</v>
      </c>
      <c r="CI72" s="545" t="s">
        <v>26</v>
      </c>
      <c r="CJ72" s="1872">
        <v>42979</v>
      </c>
      <c r="CK72" s="542">
        <v>460</v>
      </c>
      <c r="CL72" s="542">
        <v>1892</v>
      </c>
      <c r="CM72" s="542" t="s">
        <v>21</v>
      </c>
      <c r="CN72" s="542">
        <v>258</v>
      </c>
      <c r="CO72" s="542">
        <v>282</v>
      </c>
      <c r="CP72" s="542">
        <v>401374</v>
      </c>
      <c r="CQ72" s="542">
        <v>45636</v>
      </c>
      <c r="CR72" s="542">
        <v>7061</v>
      </c>
      <c r="CS72" s="542">
        <v>1622</v>
      </c>
      <c r="CT72" s="542">
        <v>8371</v>
      </c>
      <c r="CU72" s="542">
        <v>60739</v>
      </c>
      <c r="CV72" s="542" t="s">
        <v>21</v>
      </c>
      <c r="CW72" s="542">
        <v>427887</v>
      </c>
      <c r="CX72" s="542">
        <v>31282</v>
      </c>
      <c r="CY72" s="542">
        <v>6</v>
      </c>
      <c r="CZ72" s="542">
        <v>558</v>
      </c>
      <c r="DA72" s="542">
        <v>71</v>
      </c>
      <c r="DB72" s="1868" t="s">
        <v>38</v>
      </c>
      <c r="DC72" s="548" t="s">
        <v>26</v>
      </c>
      <c r="DD72" s="1866" t="s">
        <v>26</v>
      </c>
      <c r="DE72" s="545" t="s">
        <v>26</v>
      </c>
      <c r="DF72" s="1872">
        <v>42979</v>
      </c>
      <c r="DG72" s="542">
        <v>267</v>
      </c>
      <c r="DH72" s="542">
        <v>6260</v>
      </c>
      <c r="DI72" s="542">
        <v>36922</v>
      </c>
      <c r="DJ72" s="542">
        <v>40091</v>
      </c>
      <c r="DK72" s="542">
        <v>33014</v>
      </c>
      <c r="DL72" s="542">
        <v>61052</v>
      </c>
      <c r="DM72" s="542">
        <v>3765</v>
      </c>
      <c r="DN72" s="542">
        <v>26</v>
      </c>
      <c r="DO72" s="542">
        <v>16868</v>
      </c>
      <c r="DP72" s="542">
        <v>139890</v>
      </c>
      <c r="DQ72" s="542">
        <v>4601</v>
      </c>
      <c r="DR72" s="542">
        <v>3176</v>
      </c>
      <c r="DS72" s="542">
        <v>692</v>
      </c>
      <c r="DT72" s="542">
        <v>28</v>
      </c>
      <c r="DU72" s="542">
        <v>6</v>
      </c>
      <c r="DV72" s="542">
        <v>560</v>
      </c>
      <c r="DW72" s="542">
        <v>55</v>
      </c>
      <c r="DX72" s="1868" t="s">
        <v>38</v>
      </c>
      <c r="DY72" s="548" t="s">
        <v>26</v>
      </c>
    </row>
    <row r="73" spans="1:129" ht="14.25" customHeight="1">
      <c r="A73" s="1866" t="s">
        <v>26</v>
      </c>
      <c r="B73" s="545" t="s">
        <v>26</v>
      </c>
      <c r="C73" s="1872">
        <v>43009</v>
      </c>
      <c r="D73" s="542">
        <v>4445</v>
      </c>
      <c r="E73" s="542">
        <v>4845</v>
      </c>
      <c r="F73" s="542">
        <v>456</v>
      </c>
      <c r="G73" s="542">
        <v>104</v>
      </c>
      <c r="H73" s="542">
        <v>2336449</v>
      </c>
      <c r="I73" s="542">
        <v>6146686</v>
      </c>
      <c r="J73" s="542">
        <v>668111</v>
      </c>
      <c r="K73" s="542">
        <v>29312</v>
      </c>
      <c r="L73" s="542">
        <v>7</v>
      </c>
      <c r="M73" s="542">
        <v>555</v>
      </c>
      <c r="N73" s="542">
        <v>274</v>
      </c>
      <c r="O73" s="542">
        <v>20453</v>
      </c>
      <c r="P73" s="542">
        <v>329</v>
      </c>
      <c r="Q73" s="542">
        <v>20124</v>
      </c>
      <c r="R73" s="542">
        <v>1125</v>
      </c>
      <c r="S73" s="542">
        <v>1119</v>
      </c>
      <c r="T73" s="1868" t="s">
        <v>39</v>
      </c>
      <c r="U73" s="548" t="s">
        <v>26</v>
      </c>
      <c r="V73" s="1866" t="s">
        <v>26</v>
      </c>
      <c r="W73" s="545" t="s">
        <v>26</v>
      </c>
      <c r="X73" s="1872">
        <v>43009</v>
      </c>
      <c r="Y73" s="597">
        <v>3034</v>
      </c>
      <c r="Z73" s="542">
        <v>6</v>
      </c>
      <c r="AA73" s="542">
        <v>523</v>
      </c>
      <c r="AB73" s="542">
        <v>73</v>
      </c>
      <c r="AC73" s="542">
        <v>735</v>
      </c>
      <c r="AD73" s="542">
        <v>216</v>
      </c>
      <c r="AE73" s="542">
        <v>519</v>
      </c>
      <c r="AF73" s="542">
        <v>1085</v>
      </c>
      <c r="AG73" s="542">
        <v>333</v>
      </c>
      <c r="AH73" s="542">
        <v>5281</v>
      </c>
      <c r="AI73" s="542">
        <v>404</v>
      </c>
      <c r="AJ73" s="542">
        <v>171</v>
      </c>
      <c r="AK73" s="542">
        <v>3894</v>
      </c>
      <c r="AL73" s="542">
        <v>4244</v>
      </c>
      <c r="AM73" s="542" t="s">
        <v>21</v>
      </c>
      <c r="AN73" s="584">
        <v>104</v>
      </c>
      <c r="AO73" s="1868" t="s">
        <v>39</v>
      </c>
      <c r="AP73" s="548" t="s">
        <v>26</v>
      </c>
      <c r="BL73" s="1866" t="s">
        <v>26</v>
      </c>
      <c r="BM73" s="545" t="s">
        <v>26</v>
      </c>
      <c r="BN73" s="1872">
        <v>43009</v>
      </c>
      <c r="BO73" s="542">
        <v>8928</v>
      </c>
      <c r="BP73" s="542">
        <v>62347</v>
      </c>
      <c r="BQ73" s="542">
        <v>67410</v>
      </c>
      <c r="BR73" s="542">
        <v>1024148</v>
      </c>
      <c r="BS73" s="542">
        <v>172383</v>
      </c>
      <c r="BT73" s="542">
        <v>15270</v>
      </c>
      <c r="BU73" s="542">
        <v>4918</v>
      </c>
      <c r="BV73" s="542">
        <v>43099</v>
      </c>
      <c r="BW73" s="542">
        <v>505250</v>
      </c>
      <c r="BX73" s="542">
        <v>26496</v>
      </c>
      <c r="BY73" s="542">
        <v>977154</v>
      </c>
      <c r="BZ73" s="542">
        <v>88407</v>
      </c>
      <c r="CA73" s="542">
        <v>7</v>
      </c>
      <c r="CB73" s="542">
        <v>652</v>
      </c>
      <c r="CC73" s="542">
        <v>275</v>
      </c>
      <c r="CD73" s="542">
        <v>68240</v>
      </c>
      <c r="CE73" s="542">
        <v>5288</v>
      </c>
      <c r="CF73" s="1868" t="s">
        <v>39</v>
      </c>
      <c r="CG73" s="548" t="s">
        <v>26</v>
      </c>
      <c r="CH73" s="1866" t="s">
        <v>26</v>
      </c>
      <c r="CI73" s="545" t="s">
        <v>26</v>
      </c>
      <c r="CJ73" s="1872">
        <v>43009</v>
      </c>
      <c r="CK73" s="542">
        <v>498</v>
      </c>
      <c r="CL73" s="542">
        <v>1935</v>
      </c>
      <c r="CM73" s="542" t="s">
        <v>21</v>
      </c>
      <c r="CN73" s="542">
        <v>281</v>
      </c>
      <c r="CO73" s="542">
        <v>308</v>
      </c>
      <c r="CP73" s="542">
        <v>435868</v>
      </c>
      <c r="CQ73" s="542">
        <v>47217</v>
      </c>
      <c r="CR73" s="542">
        <v>5183</v>
      </c>
      <c r="CS73" s="542">
        <v>1646</v>
      </c>
      <c r="CT73" s="542">
        <v>9236</v>
      </c>
      <c r="CU73" s="542">
        <v>72970</v>
      </c>
      <c r="CV73" s="542" t="s">
        <v>21</v>
      </c>
      <c r="CW73" s="542">
        <v>459632</v>
      </c>
      <c r="CX73" s="542">
        <v>35274</v>
      </c>
      <c r="CY73" s="542">
        <v>6</v>
      </c>
      <c r="CZ73" s="542">
        <v>542</v>
      </c>
      <c r="DA73" s="542">
        <v>74</v>
      </c>
      <c r="DB73" s="1868" t="s">
        <v>39</v>
      </c>
      <c r="DC73" s="548" t="s">
        <v>26</v>
      </c>
      <c r="DD73" s="1866" t="s">
        <v>26</v>
      </c>
      <c r="DE73" s="545" t="s">
        <v>26</v>
      </c>
      <c r="DF73" s="1872">
        <v>43009</v>
      </c>
      <c r="DG73" s="542">
        <v>233</v>
      </c>
      <c r="DH73" s="542">
        <v>6466</v>
      </c>
      <c r="DI73" s="542">
        <v>38505</v>
      </c>
      <c r="DJ73" s="542">
        <v>41810</v>
      </c>
      <c r="DK73" s="542">
        <v>35343</v>
      </c>
      <c r="DL73" s="542">
        <v>56915</v>
      </c>
      <c r="DM73" s="542">
        <v>1744</v>
      </c>
      <c r="DN73" s="542">
        <v>15</v>
      </c>
      <c r="DO73" s="542">
        <v>16081</v>
      </c>
      <c r="DP73" s="542">
        <v>150220</v>
      </c>
      <c r="DQ73" s="542">
        <v>4662</v>
      </c>
      <c r="DR73" s="542">
        <v>3530</v>
      </c>
      <c r="DS73" s="542">
        <v>874</v>
      </c>
      <c r="DT73" s="542">
        <v>73</v>
      </c>
      <c r="DU73" s="542">
        <v>6</v>
      </c>
      <c r="DV73" s="542">
        <v>683</v>
      </c>
      <c r="DW73" s="542">
        <v>59</v>
      </c>
      <c r="DX73" s="1868" t="s">
        <v>39</v>
      </c>
      <c r="DY73" s="548" t="s">
        <v>26</v>
      </c>
    </row>
    <row r="74" spans="1:129" ht="14.25" customHeight="1">
      <c r="A74" s="1866" t="s">
        <v>26</v>
      </c>
      <c r="B74" s="545" t="s">
        <v>26</v>
      </c>
      <c r="C74" s="1872">
        <v>43040</v>
      </c>
      <c r="D74" s="542">
        <v>4292</v>
      </c>
      <c r="E74" s="542">
        <v>4676</v>
      </c>
      <c r="F74" s="542">
        <v>1349</v>
      </c>
      <c r="G74" s="542">
        <v>82</v>
      </c>
      <c r="H74" s="542">
        <v>2234656</v>
      </c>
      <c r="I74" s="542">
        <v>5997844</v>
      </c>
      <c r="J74" s="542">
        <v>645672</v>
      </c>
      <c r="K74" s="542">
        <v>26539</v>
      </c>
      <c r="L74" s="542">
        <v>6</v>
      </c>
      <c r="M74" s="542">
        <v>539</v>
      </c>
      <c r="N74" s="542">
        <v>256</v>
      </c>
      <c r="O74" s="542">
        <v>19201</v>
      </c>
      <c r="P74" s="542">
        <v>320</v>
      </c>
      <c r="Q74" s="542">
        <v>18881</v>
      </c>
      <c r="R74" s="542">
        <v>612</v>
      </c>
      <c r="S74" s="542">
        <v>1152</v>
      </c>
      <c r="T74" s="1868" t="s">
        <v>40</v>
      </c>
      <c r="U74" s="548" t="s">
        <v>26</v>
      </c>
      <c r="V74" s="1866" t="s">
        <v>26</v>
      </c>
      <c r="W74" s="545" t="s">
        <v>26</v>
      </c>
      <c r="X74" s="1872">
        <v>43040</v>
      </c>
      <c r="Y74" s="597">
        <v>3037</v>
      </c>
      <c r="Z74" s="542">
        <v>5</v>
      </c>
      <c r="AA74" s="542">
        <v>518</v>
      </c>
      <c r="AB74" s="542">
        <v>67</v>
      </c>
      <c r="AC74" s="542">
        <v>734</v>
      </c>
      <c r="AD74" s="542">
        <v>195</v>
      </c>
      <c r="AE74" s="542">
        <v>539</v>
      </c>
      <c r="AF74" s="542">
        <v>1116</v>
      </c>
      <c r="AG74" s="542">
        <v>299</v>
      </c>
      <c r="AH74" s="542">
        <v>4965</v>
      </c>
      <c r="AI74" s="542">
        <v>253</v>
      </c>
      <c r="AJ74" s="542">
        <v>235</v>
      </c>
      <c r="AK74" s="542">
        <v>3707</v>
      </c>
      <c r="AL74" s="542">
        <v>4037</v>
      </c>
      <c r="AM74" s="542" t="s">
        <v>21</v>
      </c>
      <c r="AN74" s="584">
        <v>82</v>
      </c>
      <c r="AO74" s="1868" t="s">
        <v>40</v>
      </c>
      <c r="AP74" s="548" t="s">
        <v>26</v>
      </c>
      <c r="BL74" s="1866" t="s">
        <v>26</v>
      </c>
      <c r="BM74" s="545" t="s">
        <v>26</v>
      </c>
      <c r="BN74" s="1872">
        <v>43040</v>
      </c>
      <c r="BO74" s="542">
        <v>9032</v>
      </c>
      <c r="BP74" s="542">
        <v>61107</v>
      </c>
      <c r="BQ74" s="542">
        <v>66081</v>
      </c>
      <c r="BR74" s="542">
        <v>927558</v>
      </c>
      <c r="BS74" s="542">
        <v>169515</v>
      </c>
      <c r="BT74" s="542">
        <v>17332</v>
      </c>
      <c r="BU74" s="542">
        <v>4908</v>
      </c>
      <c r="BV74" s="542">
        <v>41359</v>
      </c>
      <c r="BW74" s="542">
        <v>459980</v>
      </c>
      <c r="BX74" s="542">
        <v>28919</v>
      </c>
      <c r="BY74" s="542">
        <v>925220</v>
      </c>
      <c r="BZ74" s="542">
        <v>76857</v>
      </c>
      <c r="CA74" s="542">
        <v>6</v>
      </c>
      <c r="CB74" s="542">
        <v>648</v>
      </c>
      <c r="CC74" s="542">
        <v>257</v>
      </c>
      <c r="CD74" s="542">
        <v>60278</v>
      </c>
      <c r="CE74" s="542">
        <v>5692</v>
      </c>
      <c r="CF74" s="1868" t="s">
        <v>40</v>
      </c>
      <c r="CG74" s="548" t="s">
        <v>26</v>
      </c>
      <c r="CH74" s="1866" t="s">
        <v>26</v>
      </c>
      <c r="CI74" s="545" t="s">
        <v>26</v>
      </c>
      <c r="CJ74" s="1872">
        <v>43040</v>
      </c>
      <c r="CK74" s="542">
        <v>395</v>
      </c>
      <c r="CL74" s="542">
        <v>1737</v>
      </c>
      <c r="CM74" s="542" t="s">
        <v>21</v>
      </c>
      <c r="CN74" s="542">
        <v>283</v>
      </c>
      <c r="CO74" s="542">
        <v>310</v>
      </c>
      <c r="CP74" s="542">
        <v>391972</v>
      </c>
      <c r="CQ74" s="542">
        <v>44819</v>
      </c>
      <c r="CR74" s="542">
        <v>6044</v>
      </c>
      <c r="CS74" s="542">
        <v>1631</v>
      </c>
      <c r="CT74" s="542">
        <v>8166</v>
      </c>
      <c r="CU74" s="542">
        <v>58718</v>
      </c>
      <c r="CV74" s="542" t="s">
        <v>21</v>
      </c>
      <c r="CW74" s="542">
        <v>438346</v>
      </c>
      <c r="CX74" s="542">
        <v>31735</v>
      </c>
      <c r="CY74" s="542">
        <v>5</v>
      </c>
      <c r="CZ74" s="542">
        <v>565</v>
      </c>
      <c r="DA74" s="542">
        <v>68</v>
      </c>
      <c r="DB74" s="1868" t="s">
        <v>40</v>
      </c>
      <c r="DC74" s="548" t="s">
        <v>26</v>
      </c>
      <c r="DD74" s="1866" t="s">
        <v>26</v>
      </c>
      <c r="DE74" s="545" t="s">
        <v>26</v>
      </c>
      <c r="DF74" s="1872">
        <v>43040</v>
      </c>
      <c r="DG74" s="542">
        <v>229</v>
      </c>
      <c r="DH74" s="542">
        <v>6366</v>
      </c>
      <c r="DI74" s="542">
        <v>37818</v>
      </c>
      <c r="DJ74" s="542">
        <v>41081</v>
      </c>
      <c r="DK74" s="542">
        <v>32254</v>
      </c>
      <c r="DL74" s="542">
        <v>61436</v>
      </c>
      <c r="DM74" s="542">
        <v>3048</v>
      </c>
      <c r="DN74" s="542">
        <v>48</v>
      </c>
      <c r="DO74" s="542">
        <v>16567</v>
      </c>
      <c r="DP74" s="542">
        <v>140750</v>
      </c>
      <c r="DQ74" s="542">
        <v>4771</v>
      </c>
      <c r="DR74" s="542">
        <v>3510</v>
      </c>
      <c r="DS74" s="542">
        <v>898</v>
      </c>
      <c r="DT74" s="542">
        <v>130</v>
      </c>
      <c r="DU74" s="542">
        <v>6</v>
      </c>
      <c r="DV74" s="542">
        <v>673</v>
      </c>
      <c r="DW74" s="542">
        <v>98</v>
      </c>
      <c r="DX74" s="1868" t="s">
        <v>40</v>
      </c>
      <c r="DY74" s="548" t="s">
        <v>26</v>
      </c>
    </row>
    <row r="75" spans="1:129" ht="14.25" customHeight="1">
      <c r="A75" s="1873" t="s">
        <v>26</v>
      </c>
      <c r="B75" s="554" t="s">
        <v>26</v>
      </c>
      <c r="C75" s="1874">
        <v>43070</v>
      </c>
      <c r="D75" s="555">
        <v>4301</v>
      </c>
      <c r="E75" s="555">
        <v>4680</v>
      </c>
      <c r="F75" s="555">
        <v>1280</v>
      </c>
      <c r="G75" s="555">
        <v>74</v>
      </c>
      <c r="H75" s="555">
        <v>2268626</v>
      </c>
      <c r="I75" s="555">
        <v>6318248</v>
      </c>
      <c r="J75" s="555">
        <v>672330</v>
      </c>
      <c r="K75" s="555">
        <v>27989</v>
      </c>
      <c r="L75" s="555">
        <v>7</v>
      </c>
      <c r="M75" s="555">
        <v>527</v>
      </c>
      <c r="N75" s="555">
        <v>275</v>
      </c>
      <c r="O75" s="555">
        <v>19843</v>
      </c>
      <c r="P75" s="555">
        <v>286</v>
      </c>
      <c r="Q75" s="555">
        <v>19557</v>
      </c>
      <c r="R75" s="555">
        <v>821</v>
      </c>
      <c r="S75" s="555">
        <v>1229</v>
      </c>
      <c r="T75" s="1875" t="s">
        <v>41</v>
      </c>
      <c r="U75" s="557" t="s">
        <v>26</v>
      </c>
      <c r="V75" s="1873" t="s">
        <v>26</v>
      </c>
      <c r="W75" s="554" t="s">
        <v>26</v>
      </c>
      <c r="X75" s="1874">
        <v>43070</v>
      </c>
      <c r="Y75" s="558">
        <v>3095</v>
      </c>
      <c r="Z75" s="555">
        <v>5</v>
      </c>
      <c r="AA75" s="555">
        <v>504</v>
      </c>
      <c r="AB75" s="555">
        <v>82</v>
      </c>
      <c r="AC75" s="555">
        <v>666</v>
      </c>
      <c r="AD75" s="555">
        <v>183</v>
      </c>
      <c r="AE75" s="555">
        <v>483</v>
      </c>
      <c r="AF75" s="555">
        <v>1195</v>
      </c>
      <c r="AG75" s="555">
        <v>332</v>
      </c>
      <c r="AH75" s="555">
        <v>5235</v>
      </c>
      <c r="AI75" s="555">
        <v>446</v>
      </c>
      <c r="AJ75" s="555">
        <v>291</v>
      </c>
      <c r="AK75" s="555">
        <v>3696</v>
      </c>
      <c r="AL75" s="555">
        <v>4018</v>
      </c>
      <c r="AM75" s="555" t="s">
        <v>21</v>
      </c>
      <c r="AN75" s="587">
        <v>74</v>
      </c>
      <c r="AO75" s="1875" t="s">
        <v>41</v>
      </c>
      <c r="AP75" s="557" t="s">
        <v>26</v>
      </c>
      <c r="BL75" s="1873" t="s">
        <v>26</v>
      </c>
      <c r="BM75" s="554" t="s">
        <v>26</v>
      </c>
      <c r="BN75" s="1874">
        <v>43070</v>
      </c>
      <c r="BO75" s="555">
        <v>8456</v>
      </c>
      <c r="BP75" s="555">
        <v>59250</v>
      </c>
      <c r="BQ75" s="555">
        <v>64022</v>
      </c>
      <c r="BR75" s="555">
        <v>998272</v>
      </c>
      <c r="BS75" s="555">
        <v>168999</v>
      </c>
      <c r="BT75" s="555">
        <v>23525</v>
      </c>
      <c r="BU75" s="555">
        <v>1644</v>
      </c>
      <c r="BV75" s="555">
        <v>42881</v>
      </c>
      <c r="BW75" s="555">
        <v>440726</v>
      </c>
      <c r="BX75" s="555">
        <v>28428</v>
      </c>
      <c r="BY75" s="555">
        <v>967506</v>
      </c>
      <c r="BZ75" s="555">
        <v>76671</v>
      </c>
      <c r="CA75" s="555">
        <v>7</v>
      </c>
      <c r="CB75" s="555">
        <v>652</v>
      </c>
      <c r="CC75" s="555">
        <v>275</v>
      </c>
      <c r="CD75" s="555">
        <v>59552</v>
      </c>
      <c r="CE75" s="555">
        <v>5572</v>
      </c>
      <c r="CF75" s="1875" t="s">
        <v>41</v>
      </c>
      <c r="CG75" s="557" t="s">
        <v>26</v>
      </c>
      <c r="CH75" s="1873" t="s">
        <v>26</v>
      </c>
      <c r="CI75" s="554" t="s">
        <v>26</v>
      </c>
      <c r="CJ75" s="1874">
        <v>43070</v>
      </c>
      <c r="CK75" s="555">
        <v>611</v>
      </c>
      <c r="CL75" s="555">
        <v>1924</v>
      </c>
      <c r="CM75" s="555" t="s">
        <v>21</v>
      </c>
      <c r="CN75" s="555">
        <v>285</v>
      </c>
      <c r="CO75" s="555">
        <v>312</v>
      </c>
      <c r="CP75" s="555">
        <v>424984</v>
      </c>
      <c r="CQ75" s="555">
        <v>47477</v>
      </c>
      <c r="CR75" s="555">
        <v>7794</v>
      </c>
      <c r="CS75" s="555">
        <v>557</v>
      </c>
      <c r="CT75" s="555">
        <v>8696</v>
      </c>
      <c r="CU75" s="555">
        <v>54301</v>
      </c>
      <c r="CV75" s="555" t="s">
        <v>21</v>
      </c>
      <c r="CW75" s="555">
        <v>461469</v>
      </c>
      <c r="CX75" s="555">
        <v>27512</v>
      </c>
      <c r="CY75" s="555">
        <v>5</v>
      </c>
      <c r="CZ75" s="555">
        <v>509</v>
      </c>
      <c r="DA75" s="555">
        <v>82</v>
      </c>
      <c r="DB75" s="1875" t="s">
        <v>41</v>
      </c>
      <c r="DC75" s="557" t="s">
        <v>26</v>
      </c>
      <c r="DD75" s="1873" t="s">
        <v>26</v>
      </c>
      <c r="DE75" s="554" t="s">
        <v>26</v>
      </c>
      <c r="DF75" s="1874">
        <v>43070</v>
      </c>
      <c r="DG75" s="555">
        <v>221</v>
      </c>
      <c r="DH75" s="555">
        <v>5838</v>
      </c>
      <c r="DI75" s="555">
        <v>36529</v>
      </c>
      <c r="DJ75" s="555">
        <v>39646</v>
      </c>
      <c r="DK75" s="555">
        <v>36211</v>
      </c>
      <c r="DL75" s="555">
        <v>55788</v>
      </c>
      <c r="DM75" s="555">
        <v>3947</v>
      </c>
      <c r="DN75" s="555">
        <v>21</v>
      </c>
      <c r="DO75" s="555">
        <v>16737</v>
      </c>
      <c r="DP75" s="555">
        <v>138108</v>
      </c>
      <c r="DQ75" s="555">
        <v>4719</v>
      </c>
      <c r="DR75" s="555">
        <v>3058</v>
      </c>
      <c r="DS75" s="555">
        <v>488</v>
      </c>
      <c r="DT75" s="555">
        <v>78</v>
      </c>
      <c r="DU75" s="555">
        <v>6</v>
      </c>
      <c r="DV75" s="555">
        <v>319</v>
      </c>
      <c r="DW75" s="555">
        <v>37</v>
      </c>
      <c r="DX75" s="1875" t="s">
        <v>41</v>
      </c>
      <c r="DY75" s="557" t="s">
        <v>26</v>
      </c>
    </row>
    <row r="76" spans="1:129" ht="15" customHeight="1">
      <c r="A76" s="511"/>
      <c r="B76" s="511"/>
      <c r="C76" s="511"/>
      <c r="E76" s="1888"/>
      <c r="F76" s="1888"/>
      <c r="G76" s="1888"/>
      <c r="H76" s="1888"/>
      <c r="I76" s="1888"/>
      <c r="J76" s="1888"/>
      <c r="K76" s="2353"/>
      <c r="L76" s="1888"/>
      <c r="M76" s="1888"/>
      <c r="N76" s="1888"/>
      <c r="O76" s="1888"/>
      <c r="P76" s="1888"/>
      <c r="Q76" s="1888"/>
      <c r="R76" s="1888"/>
      <c r="S76" s="596"/>
      <c r="T76" s="1888"/>
      <c r="U76" s="1888"/>
      <c r="V76" s="1888"/>
      <c r="W76" s="1888"/>
      <c r="X76" s="1888"/>
      <c r="Y76" s="1888"/>
      <c r="AA76" s="1888"/>
      <c r="AB76" s="1888"/>
      <c r="AC76" s="1888"/>
      <c r="AD76" s="1888"/>
      <c r="AE76" s="1888"/>
      <c r="AF76" s="1888"/>
      <c r="AG76" s="1888"/>
      <c r="AH76" s="1888"/>
      <c r="AI76" s="1888"/>
      <c r="AJ76" s="1888"/>
      <c r="AK76" s="1888"/>
      <c r="AL76" s="1888"/>
      <c r="AM76" s="1888"/>
      <c r="AN76" s="1888"/>
      <c r="AO76" s="517"/>
      <c r="AP76" s="517"/>
      <c r="AQ76" s="1888"/>
      <c r="AR76" s="1888"/>
      <c r="AS76" s="1888"/>
      <c r="AT76" s="1888"/>
      <c r="AU76" s="1888"/>
      <c r="AV76" s="1888"/>
      <c r="AX76" s="1888"/>
      <c r="AY76" s="1888"/>
      <c r="AZ76" s="1888"/>
      <c r="BA76" s="1888"/>
      <c r="BB76" s="1888"/>
      <c r="BC76" s="1888"/>
      <c r="BD76" s="1888"/>
      <c r="BE76" s="1888"/>
      <c r="BF76" s="1888"/>
      <c r="BG76" s="1888"/>
      <c r="BH76" s="1888"/>
      <c r="BI76" s="1888"/>
      <c r="BJ76" s="1888"/>
      <c r="BK76" s="1888"/>
      <c r="BL76" s="1888"/>
      <c r="BM76" s="1888"/>
      <c r="BN76" s="1888"/>
      <c r="BO76" s="1888"/>
      <c r="BP76" s="1888"/>
      <c r="BQ76" s="1888"/>
      <c r="BS76" s="1888"/>
      <c r="BT76" s="1888"/>
      <c r="BU76" s="1888"/>
      <c r="BV76" s="1888"/>
      <c r="BW76" s="1888"/>
      <c r="BX76" s="1888"/>
      <c r="BY76" s="1888"/>
      <c r="BZ76" s="1888"/>
      <c r="CA76" s="1888"/>
      <c r="CB76" s="1888"/>
      <c r="CC76" s="1888"/>
      <c r="CD76" s="1888"/>
      <c r="CE76" s="1888"/>
      <c r="CF76" s="517"/>
      <c r="CG76" s="517"/>
      <c r="CH76" s="1888"/>
      <c r="CI76" s="1888"/>
      <c r="CJ76" s="1888"/>
      <c r="CK76" s="1888"/>
      <c r="CL76" s="1888"/>
      <c r="CM76" s="1888"/>
      <c r="CN76" s="1888"/>
      <c r="CO76" s="1888"/>
      <c r="CP76" s="1888"/>
      <c r="CQ76" s="1888"/>
      <c r="CR76" s="1888"/>
      <c r="CS76" s="2353"/>
      <c r="CT76" s="1888"/>
      <c r="CU76" s="1888"/>
      <c r="CV76" s="1888"/>
      <c r="CW76" s="1888"/>
      <c r="CX76" s="1888"/>
      <c r="CY76" s="1888"/>
      <c r="CZ76" s="1888"/>
      <c r="DA76" s="1888"/>
      <c r="DB76" s="517"/>
      <c r="DC76" s="517"/>
      <c r="DD76" s="1888"/>
      <c r="DE76" s="1888"/>
      <c r="DF76" s="1888"/>
      <c r="DG76" s="1888"/>
      <c r="DH76" s="1888"/>
      <c r="DI76" s="1888"/>
      <c r="DJ76" s="1888"/>
      <c r="DK76" s="1888"/>
      <c r="DL76" s="1888"/>
      <c r="DM76" s="1888"/>
      <c r="DN76" s="1888"/>
      <c r="DO76" s="1888"/>
      <c r="DP76" s="1888"/>
      <c r="DQ76" s="1888"/>
      <c r="DR76" s="1888"/>
      <c r="DS76" s="1888"/>
      <c r="DT76" s="1888"/>
      <c r="DU76" s="1888"/>
      <c r="DV76" s="1888"/>
      <c r="DW76" s="1888"/>
      <c r="DX76" s="511"/>
    </row>
    <row r="77" spans="1:129" s="512" customFormat="1" ht="18" customHeight="1">
      <c r="A77" s="2679" t="s">
        <v>2254</v>
      </c>
      <c r="B77" s="2796"/>
      <c r="C77" s="2797"/>
      <c r="D77" s="1825" t="s">
        <v>981</v>
      </c>
      <c r="E77" s="1831"/>
      <c r="F77" s="1833" t="s">
        <v>2269</v>
      </c>
      <c r="G77" s="2389"/>
      <c r="H77" s="2389"/>
      <c r="I77" s="1826"/>
      <c r="J77" s="1826"/>
      <c r="K77" s="2353" t="s">
        <v>2270</v>
      </c>
      <c r="L77" s="1826"/>
      <c r="M77" s="1826"/>
      <c r="N77" s="1826"/>
      <c r="O77" s="1826"/>
      <c r="P77" s="2354" t="s">
        <v>2271</v>
      </c>
      <c r="Q77" s="1885"/>
      <c r="R77" s="1833" t="s">
        <v>2272</v>
      </c>
      <c r="S77" s="1826"/>
      <c r="T77" s="2650" t="s">
        <v>2258</v>
      </c>
      <c r="U77" s="2651"/>
      <c r="V77" s="2679" t="s">
        <v>2254</v>
      </c>
      <c r="W77" s="2796"/>
      <c r="X77" s="2797"/>
      <c r="Y77" s="1834" t="s">
        <v>982</v>
      </c>
      <c r="Z77" s="1826"/>
      <c r="AA77" s="2135" t="s">
        <v>715</v>
      </c>
      <c r="AB77" s="1826"/>
      <c r="AC77" s="1826" t="s">
        <v>983</v>
      </c>
      <c r="AD77" s="1826"/>
      <c r="AE77" s="1826"/>
      <c r="AF77" s="2353" t="s">
        <v>2260</v>
      </c>
      <c r="AG77" s="1826"/>
      <c r="AH77" s="1826"/>
      <c r="AI77" s="1826"/>
      <c r="AJ77" s="1826"/>
      <c r="AK77" s="1826"/>
      <c r="AL77" s="2357"/>
      <c r="AM77" s="1826"/>
      <c r="AN77" s="1826"/>
      <c r="AO77" s="2650" t="s">
        <v>2258</v>
      </c>
      <c r="AP77" s="2651"/>
      <c r="BL77" s="2679" t="s">
        <v>2254</v>
      </c>
      <c r="BM77" s="2796"/>
      <c r="BN77" s="2797"/>
      <c r="BO77" s="1825" t="s">
        <v>984</v>
      </c>
      <c r="BP77" s="1831"/>
      <c r="BQ77" s="1833" t="s">
        <v>2273</v>
      </c>
      <c r="BR77" s="2389"/>
      <c r="BS77" s="2389"/>
      <c r="BT77" s="1826"/>
      <c r="BU77" s="1826"/>
      <c r="BV77" s="2353" t="s">
        <v>2260</v>
      </c>
      <c r="BW77" s="1826"/>
      <c r="BX77" s="1826"/>
      <c r="BY77" s="1885" t="s">
        <v>2257</v>
      </c>
      <c r="BZ77" s="2357"/>
      <c r="CA77" s="1826"/>
      <c r="CB77" s="1826" t="s">
        <v>2257</v>
      </c>
      <c r="CC77" s="1826"/>
      <c r="CD77" s="2357"/>
      <c r="CE77" s="2390"/>
      <c r="CF77" s="2650" t="s">
        <v>2258</v>
      </c>
      <c r="CG77" s="2651"/>
      <c r="CH77" s="2679" t="s">
        <v>2254</v>
      </c>
      <c r="CI77" s="2796"/>
      <c r="CJ77" s="2797"/>
      <c r="CK77" s="1834" t="s">
        <v>973</v>
      </c>
      <c r="CL77" s="1826"/>
      <c r="CM77" s="1826" t="s">
        <v>2259</v>
      </c>
      <c r="CN77" s="1826"/>
      <c r="CO77" s="1826" t="s">
        <v>2257</v>
      </c>
      <c r="CP77" s="1826" t="s">
        <v>2257</v>
      </c>
      <c r="CQ77" s="1885"/>
      <c r="CR77" s="2353" t="s">
        <v>2260</v>
      </c>
      <c r="CS77" s="2357"/>
      <c r="CT77" s="1826"/>
      <c r="CU77" s="1826"/>
      <c r="CV77" s="1826"/>
      <c r="CW77" s="1826" t="s">
        <v>2257</v>
      </c>
      <c r="CX77" s="1826"/>
      <c r="CY77" s="1885" t="s">
        <v>2257</v>
      </c>
      <c r="CZ77" s="1826" t="s">
        <v>2257</v>
      </c>
      <c r="DA77" s="1828"/>
      <c r="DB77" s="2650" t="s">
        <v>2258</v>
      </c>
      <c r="DC77" s="2651"/>
      <c r="DD77" s="2679" t="s">
        <v>2254</v>
      </c>
      <c r="DE77" s="2796"/>
      <c r="DF77" s="2797"/>
      <c r="DG77" s="1834" t="s">
        <v>985</v>
      </c>
      <c r="DH77" s="1826"/>
      <c r="DI77" s="2391" t="s">
        <v>2274</v>
      </c>
      <c r="DJ77" s="2391"/>
      <c r="DK77" s="2391"/>
      <c r="DL77" s="1831"/>
      <c r="DM77" s="2357"/>
      <c r="DN77" s="2353" t="s">
        <v>2260</v>
      </c>
      <c r="DO77" s="1826"/>
      <c r="DP77" s="2357"/>
      <c r="DQ77" s="2357"/>
      <c r="DR77" s="1826"/>
      <c r="DS77" s="1826"/>
      <c r="DT77" s="2292"/>
      <c r="DU77" s="2392"/>
      <c r="DV77" s="2650" t="s">
        <v>2258</v>
      </c>
      <c r="DW77" s="2802"/>
    </row>
    <row r="78" spans="1:129" s="512" customFormat="1" ht="15.75" customHeight="1">
      <c r="A78" s="2798"/>
      <c r="B78" s="2798"/>
      <c r="C78" s="2799"/>
      <c r="D78" s="1838" t="s">
        <v>1519</v>
      </c>
      <c r="E78" s="1838" t="s">
        <v>353</v>
      </c>
      <c r="F78" s="1839" t="s">
        <v>354</v>
      </c>
      <c r="G78" s="2359" t="s">
        <v>11</v>
      </c>
      <c r="H78" s="1881" t="s">
        <v>15</v>
      </c>
      <c r="I78" s="1838" t="s">
        <v>307</v>
      </c>
      <c r="J78" s="1838" t="s">
        <v>355</v>
      </c>
      <c r="K78" s="1838" t="s">
        <v>355</v>
      </c>
      <c r="L78" s="2360" t="s">
        <v>18</v>
      </c>
      <c r="M78" s="2384" t="s">
        <v>1821</v>
      </c>
      <c r="N78" s="1838" t="s">
        <v>5</v>
      </c>
      <c r="O78" s="1838" t="s">
        <v>7</v>
      </c>
      <c r="P78" s="1880" t="s">
        <v>223</v>
      </c>
      <c r="Q78" s="1838" t="s">
        <v>349</v>
      </c>
      <c r="R78" s="1838" t="s">
        <v>1811</v>
      </c>
      <c r="S78" s="1881" t="s">
        <v>297</v>
      </c>
      <c r="T78" s="2652"/>
      <c r="U78" s="2653"/>
      <c r="V78" s="2798"/>
      <c r="W78" s="2798"/>
      <c r="X78" s="2799"/>
      <c r="Y78" s="1880" t="s">
        <v>5</v>
      </c>
      <c r="Z78" s="1838" t="s">
        <v>7</v>
      </c>
      <c r="AA78" s="1880" t="s">
        <v>223</v>
      </c>
      <c r="AB78" s="1838" t="s">
        <v>349</v>
      </c>
      <c r="AC78" s="1838" t="s">
        <v>297</v>
      </c>
      <c r="AD78" s="2136" t="s">
        <v>298</v>
      </c>
      <c r="AE78" s="1838" t="s">
        <v>299</v>
      </c>
      <c r="AF78" s="1838" t="s">
        <v>350</v>
      </c>
      <c r="AG78" s="1838" t="s">
        <v>351</v>
      </c>
      <c r="AH78" s="1838" t="s">
        <v>352</v>
      </c>
      <c r="AI78" s="1838" t="s">
        <v>303</v>
      </c>
      <c r="AJ78" s="1838" t="s">
        <v>353</v>
      </c>
      <c r="AK78" s="1838" t="s">
        <v>354</v>
      </c>
      <c r="AL78" s="1838" t="s">
        <v>307</v>
      </c>
      <c r="AM78" s="1838" t="s">
        <v>355</v>
      </c>
      <c r="AN78" s="1838" t="s">
        <v>355</v>
      </c>
      <c r="AO78" s="2652"/>
      <c r="AP78" s="2653"/>
      <c r="BL78" s="2798"/>
      <c r="BM78" s="2798"/>
      <c r="BN78" s="2799"/>
      <c r="BO78" s="1838" t="s">
        <v>638</v>
      </c>
      <c r="BP78" s="1838" t="s">
        <v>974</v>
      </c>
      <c r="BQ78" s="1881" t="s">
        <v>303</v>
      </c>
      <c r="BR78" s="1838" t="s">
        <v>1519</v>
      </c>
      <c r="BS78" s="1838" t="s">
        <v>640</v>
      </c>
      <c r="BT78" s="1838" t="s">
        <v>353</v>
      </c>
      <c r="BU78" s="1839" t="s">
        <v>354</v>
      </c>
      <c r="BV78" s="2359" t="s">
        <v>10</v>
      </c>
      <c r="BW78" s="2359" t="s">
        <v>11</v>
      </c>
      <c r="BX78" s="1838" t="s">
        <v>15</v>
      </c>
      <c r="BY78" s="1881" t="s">
        <v>307</v>
      </c>
      <c r="BZ78" s="1838" t="s">
        <v>355</v>
      </c>
      <c r="CA78" s="1881" t="s">
        <v>355</v>
      </c>
      <c r="CB78" s="1838" t="s">
        <v>980</v>
      </c>
      <c r="CC78" s="1838" t="s">
        <v>18</v>
      </c>
      <c r="CD78" s="1881" t="s">
        <v>19</v>
      </c>
      <c r="CE78" s="1838" t="s">
        <v>88</v>
      </c>
      <c r="CF78" s="2652"/>
      <c r="CG78" s="2653"/>
      <c r="CH78" s="2798"/>
      <c r="CI78" s="2798"/>
      <c r="CJ78" s="2799"/>
      <c r="CK78" s="1838" t="s">
        <v>299</v>
      </c>
      <c r="CL78" s="1838" t="s">
        <v>350</v>
      </c>
      <c r="CM78" s="1838" t="s">
        <v>2275</v>
      </c>
      <c r="CN78" s="1838" t="s">
        <v>974</v>
      </c>
      <c r="CO78" s="1881" t="s">
        <v>303</v>
      </c>
      <c r="CP78" s="1838" t="s">
        <v>1519</v>
      </c>
      <c r="CQ78" s="1838" t="s">
        <v>640</v>
      </c>
      <c r="CR78" s="1838" t="s">
        <v>353</v>
      </c>
      <c r="CS78" s="1838" t="s">
        <v>354</v>
      </c>
      <c r="CT78" s="2359" t="s">
        <v>10</v>
      </c>
      <c r="CU78" s="2359" t="s">
        <v>11</v>
      </c>
      <c r="CV78" s="1881" t="s">
        <v>15</v>
      </c>
      <c r="CW78" s="1881" t="s">
        <v>307</v>
      </c>
      <c r="CX78" s="1881" t="s">
        <v>355</v>
      </c>
      <c r="CY78" s="1838" t="s">
        <v>355</v>
      </c>
      <c r="CZ78" s="1838" t="s">
        <v>980</v>
      </c>
      <c r="DA78" s="1838" t="s">
        <v>18</v>
      </c>
      <c r="DB78" s="2652"/>
      <c r="DC78" s="2653"/>
      <c r="DD78" s="2798"/>
      <c r="DE78" s="2798"/>
      <c r="DF78" s="2799"/>
      <c r="DG78" s="1838" t="s">
        <v>351</v>
      </c>
      <c r="DH78" s="1838" t="s">
        <v>974</v>
      </c>
      <c r="DI78" s="2136" t="s">
        <v>303</v>
      </c>
      <c r="DJ78" s="1838" t="s">
        <v>1519</v>
      </c>
      <c r="DK78" s="1838" t="s">
        <v>353</v>
      </c>
      <c r="DL78" s="1838" t="s">
        <v>354</v>
      </c>
      <c r="DM78" s="2359" t="s">
        <v>10</v>
      </c>
      <c r="DN78" s="1838" t="s">
        <v>307</v>
      </c>
      <c r="DO78" s="1838" t="s">
        <v>355</v>
      </c>
      <c r="DP78" s="1838" t="s">
        <v>355</v>
      </c>
      <c r="DQ78" s="1838" t="s">
        <v>980</v>
      </c>
      <c r="DR78" s="1838" t="s">
        <v>18</v>
      </c>
      <c r="DS78" s="2384" t="s">
        <v>1821</v>
      </c>
      <c r="DT78" s="1838" t="s">
        <v>5</v>
      </c>
      <c r="DU78" s="1838" t="s">
        <v>7</v>
      </c>
      <c r="DV78" s="2803"/>
      <c r="DW78" s="2804"/>
    </row>
    <row r="79" spans="1:129" s="512" customFormat="1" ht="15" customHeight="1">
      <c r="A79" s="2798"/>
      <c r="B79" s="2798"/>
      <c r="C79" s="2799"/>
      <c r="D79" s="1839"/>
      <c r="E79" s="1839" t="s">
        <v>358</v>
      </c>
      <c r="F79" s="1839" t="s">
        <v>359</v>
      </c>
      <c r="G79" s="2138" t="s">
        <v>617</v>
      </c>
      <c r="H79" s="1881"/>
      <c r="I79" s="1839"/>
      <c r="J79" s="1839" t="s">
        <v>560</v>
      </c>
      <c r="K79" s="1839" t="s">
        <v>561</v>
      </c>
      <c r="L79" s="2361"/>
      <c r="M79" s="2385"/>
      <c r="N79" s="1839"/>
      <c r="O79" s="1839"/>
      <c r="P79" s="1880" t="s">
        <v>9</v>
      </c>
      <c r="Q79" s="1839" t="s">
        <v>9</v>
      </c>
      <c r="R79" s="1839"/>
      <c r="S79" s="1881"/>
      <c r="T79" s="2652"/>
      <c r="U79" s="2653"/>
      <c r="V79" s="2798"/>
      <c r="W79" s="2798"/>
      <c r="X79" s="2799"/>
      <c r="Y79" s="1880"/>
      <c r="Z79" s="1839"/>
      <c r="AA79" s="1880" t="s">
        <v>9</v>
      </c>
      <c r="AB79" s="1839" t="s">
        <v>9</v>
      </c>
      <c r="AC79" s="1839"/>
      <c r="AD79" s="1881"/>
      <c r="AE79" s="1839"/>
      <c r="AF79" s="1839"/>
      <c r="AG79" s="1839"/>
      <c r="AH79" s="1839"/>
      <c r="AI79" s="1839"/>
      <c r="AJ79" s="1839" t="s">
        <v>358</v>
      </c>
      <c r="AK79" s="1839" t="s">
        <v>359</v>
      </c>
      <c r="AL79" s="1839"/>
      <c r="AM79" s="1839" t="s">
        <v>2229</v>
      </c>
      <c r="AN79" s="1839" t="s">
        <v>2230</v>
      </c>
      <c r="AO79" s="2652"/>
      <c r="AP79" s="2653"/>
      <c r="BL79" s="2798"/>
      <c r="BM79" s="2798"/>
      <c r="BN79" s="2799"/>
      <c r="BO79" s="1839"/>
      <c r="BP79" s="1839"/>
      <c r="BQ79" s="1881"/>
      <c r="BR79" s="1839"/>
      <c r="BS79" s="1839"/>
      <c r="BT79" s="1839" t="s">
        <v>358</v>
      </c>
      <c r="BU79" s="1839" t="s">
        <v>359</v>
      </c>
      <c r="BV79" s="2138"/>
      <c r="BW79" s="2395" t="s">
        <v>617</v>
      </c>
      <c r="BX79" s="1839"/>
      <c r="BY79" s="1881"/>
      <c r="BZ79" s="1839" t="s">
        <v>2229</v>
      </c>
      <c r="CA79" s="1881" t="s">
        <v>2230</v>
      </c>
      <c r="CB79" s="1839"/>
      <c r="CC79" s="1839"/>
      <c r="CD79" s="1881" t="s">
        <v>2231</v>
      </c>
      <c r="CE79" s="1839"/>
      <c r="CF79" s="2652"/>
      <c r="CG79" s="2653"/>
      <c r="CH79" s="2798"/>
      <c r="CI79" s="2798"/>
      <c r="CJ79" s="2799"/>
      <c r="CK79" s="1839"/>
      <c r="CL79" s="1839"/>
      <c r="CM79" s="1839"/>
      <c r="CN79" s="1839"/>
      <c r="CO79" s="1881"/>
      <c r="CP79" s="1839"/>
      <c r="CQ79" s="1839"/>
      <c r="CR79" s="1839" t="s">
        <v>358</v>
      </c>
      <c r="CS79" s="1839" t="s">
        <v>359</v>
      </c>
      <c r="CT79" s="2138" t="s">
        <v>1805</v>
      </c>
      <c r="CU79" s="2138" t="s">
        <v>617</v>
      </c>
      <c r="CV79" s="1881"/>
      <c r="CW79" s="1881"/>
      <c r="CX79" s="1881" t="s">
        <v>2229</v>
      </c>
      <c r="CY79" s="1839" t="s">
        <v>2230</v>
      </c>
      <c r="CZ79" s="1839"/>
      <c r="DA79" s="1839"/>
      <c r="DB79" s="2652"/>
      <c r="DC79" s="2653"/>
      <c r="DD79" s="2798"/>
      <c r="DE79" s="2798"/>
      <c r="DF79" s="2799"/>
      <c r="DG79" s="1839"/>
      <c r="DH79" s="1839"/>
      <c r="DI79" s="1881"/>
      <c r="DJ79" s="1839"/>
      <c r="DK79" s="1839" t="s">
        <v>358</v>
      </c>
      <c r="DL79" s="1839" t="s">
        <v>359</v>
      </c>
      <c r="DM79" s="2138" t="s">
        <v>1805</v>
      </c>
      <c r="DN79" s="1839"/>
      <c r="DO79" s="1839" t="s">
        <v>2229</v>
      </c>
      <c r="DP79" s="1839" t="s">
        <v>2230</v>
      </c>
      <c r="DQ79" s="1839"/>
      <c r="DR79" s="1839"/>
      <c r="DS79" s="2385"/>
      <c r="DT79" s="1839"/>
      <c r="DU79" s="1839"/>
      <c r="DV79" s="2803"/>
      <c r="DW79" s="2804"/>
    </row>
    <row r="80" spans="1:129" s="512" customFormat="1" ht="15" customHeight="1">
      <c r="A80" s="2798"/>
      <c r="B80" s="2798"/>
      <c r="C80" s="2799"/>
      <c r="D80" s="1843"/>
      <c r="E80" s="1843" t="s">
        <v>2235</v>
      </c>
      <c r="F80" s="1844" t="s">
        <v>2236</v>
      </c>
      <c r="G80" s="1843" t="s">
        <v>1685</v>
      </c>
      <c r="H80" s="1841"/>
      <c r="I80" s="1843" t="s">
        <v>2234</v>
      </c>
      <c r="J80" s="1843"/>
      <c r="K80" s="1843"/>
      <c r="L80" s="1843"/>
      <c r="M80" s="2793" t="s">
        <v>2237</v>
      </c>
      <c r="N80" s="1845"/>
      <c r="O80" s="1843"/>
      <c r="P80" s="1841" t="s">
        <v>2232</v>
      </c>
      <c r="Q80" s="1845" t="s">
        <v>361</v>
      </c>
      <c r="R80" s="1843"/>
      <c r="S80" s="1842"/>
      <c r="T80" s="2652"/>
      <c r="U80" s="2653"/>
      <c r="V80" s="2798"/>
      <c r="W80" s="2798"/>
      <c r="X80" s="2799"/>
      <c r="Y80" s="1845"/>
      <c r="Z80" s="1843"/>
      <c r="AA80" s="1841" t="s">
        <v>2232</v>
      </c>
      <c r="AB80" s="1845" t="s">
        <v>361</v>
      </c>
      <c r="AC80" s="1843"/>
      <c r="AD80" s="1842"/>
      <c r="AE80" s="1843" t="s">
        <v>2233</v>
      </c>
      <c r="AF80" s="1843" t="s">
        <v>2233</v>
      </c>
      <c r="AG80" s="1843" t="s">
        <v>2233</v>
      </c>
      <c r="AH80" s="1843"/>
      <c r="AI80" s="1843" t="s">
        <v>2234</v>
      </c>
      <c r="AJ80" s="1843" t="s">
        <v>2235</v>
      </c>
      <c r="AK80" s="1846" t="s">
        <v>2236</v>
      </c>
      <c r="AL80" s="1843" t="s">
        <v>2234</v>
      </c>
      <c r="AM80" s="1845"/>
      <c r="AN80" s="1845"/>
      <c r="AO80" s="2652"/>
      <c r="AP80" s="2653"/>
      <c r="BL80" s="2798"/>
      <c r="BM80" s="2798"/>
      <c r="BN80" s="2799"/>
      <c r="BO80" s="1843" t="s">
        <v>362</v>
      </c>
      <c r="BP80" s="1843"/>
      <c r="BQ80" s="1843" t="s">
        <v>2234</v>
      </c>
      <c r="BR80" s="1843"/>
      <c r="BS80" s="1843"/>
      <c r="BT80" s="1843" t="s">
        <v>2235</v>
      </c>
      <c r="BU80" s="1844" t="s">
        <v>2236</v>
      </c>
      <c r="BV80" s="1843"/>
      <c r="BW80" s="1843" t="s">
        <v>1685</v>
      </c>
      <c r="BX80" s="1843"/>
      <c r="BY80" s="1843" t="s">
        <v>2234</v>
      </c>
      <c r="BZ80" s="1845"/>
      <c r="CA80" s="1841"/>
      <c r="CB80" s="1843"/>
      <c r="CC80" s="1843"/>
      <c r="CD80" s="1842"/>
      <c r="CE80" s="1843"/>
      <c r="CF80" s="2652"/>
      <c r="CG80" s="2653"/>
      <c r="CH80" s="2798"/>
      <c r="CI80" s="2798"/>
      <c r="CJ80" s="2799"/>
      <c r="CK80" s="1843" t="s">
        <v>2233</v>
      </c>
      <c r="CL80" s="1843" t="s">
        <v>2233</v>
      </c>
      <c r="CM80" s="1843" t="s">
        <v>362</v>
      </c>
      <c r="CN80" s="1843"/>
      <c r="CO80" s="1843" t="s">
        <v>2234</v>
      </c>
      <c r="CP80" s="1843"/>
      <c r="CQ80" s="1843"/>
      <c r="CR80" s="1843" t="s">
        <v>2235</v>
      </c>
      <c r="CS80" s="1846" t="s">
        <v>2236</v>
      </c>
      <c r="CT80" s="1843"/>
      <c r="CU80" s="1843" t="s">
        <v>1685</v>
      </c>
      <c r="CV80" s="1843"/>
      <c r="CW80" s="1843" t="s">
        <v>2234</v>
      </c>
      <c r="CX80" s="1841"/>
      <c r="CY80" s="1845"/>
      <c r="CZ80" s="1843"/>
      <c r="DA80" s="1843"/>
      <c r="DB80" s="2652"/>
      <c r="DC80" s="2653"/>
      <c r="DD80" s="2798"/>
      <c r="DE80" s="2798"/>
      <c r="DF80" s="2799"/>
      <c r="DG80" s="1843" t="s">
        <v>2233</v>
      </c>
      <c r="DH80" s="1843"/>
      <c r="DI80" s="1843" t="s">
        <v>2234</v>
      </c>
      <c r="DJ80" s="1843"/>
      <c r="DK80" s="1843" t="s">
        <v>2235</v>
      </c>
      <c r="DL80" s="1846" t="s">
        <v>2236</v>
      </c>
      <c r="DM80" s="1843"/>
      <c r="DN80" s="1843" t="s">
        <v>2234</v>
      </c>
      <c r="DO80" s="1845"/>
      <c r="DP80" s="1845"/>
      <c r="DQ80" s="1843"/>
      <c r="DR80" s="1843"/>
      <c r="DS80" s="2793" t="s">
        <v>2237</v>
      </c>
      <c r="DT80" s="1845"/>
      <c r="DU80" s="1843"/>
      <c r="DV80" s="2803"/>
      <c r="DW80" s="2804"/>
    </row>
    <row r="81" spans="1:129" s="512" customFormat="1" ht="15" customHeight="1">
      <c r="A81" s="2798"/>
      <c r="B81" s="2798"/>
      <c r="C81" s="2799"/>
      <c r="D81" s="1843" t="s">
        <v>1679</v>
      </c>
      <c r="E81" s="1843" t="s">
        <v>2243</v>
      </c>
      <c r="F81" s="2791" t="s">
        <v>2238</v>
      </c>
      <c r="G81" s="2793" t="s">
        <v>2244</v>
      </c>
      <c r="H81" s="1841" t="s">
        <v>2245</v>
      </c>
      <c r="I81" s="1841" t="s">
        <v>2246</v>
      </c>
      <c r="J81" s="1843" t="s">
        <v>562</v>
      </c>
      <c r="K81" s="1843" t="s">
        <v>459</v>
      </c>
      <c r="L81" s="1843" t="s">
        <v>557</v>
      </c>
      <c r="M81" s="2793"/>
      <c r="N81" s="1845" t="s">
        <v>2248</v>
      </c>
      <c r="O81" s="1843" t="s">
        <v>2107</v>
      </c>
      <c r="P81" s="2791" t="s">
        <v>2238</v>
      </c>
      <c r="Q81" s="2791" t="s">
        <v>2238</v>
      </c>
      <c r="R81" s="1843" t="s">
        <v>1663</v>
      </c>
      <c r="S81" s="1842" t="s">
        <v>1666</v>
      </c>
      <c r="T81" s="2652"/>
      <c r="U81" s="2653"/>
      <c r="V81" s="2798"/>
      <c r="W81" s="2798"/>
      <c r="X81" s="2799"/>
      <c r="Y81" s="1845" t="s">
        <v>2248</v>
      </c>
      <c r="Z81" s="1843" t="s">
        <v>2107</v>
      </c>
      <c r="AA81" s="2791" t="s">
        <v>2238</v>
      </c>
      <c r="AB81" s="2791" t="s">
        <v>2238</v>
      </c>
      <c r="AC81" s="1843" t="s">
        <v>1666</v>
      </c>
      <c r="AD81" s="1842" t="s">
        <v>1667</v>
      </c>
      <c r="AE81" s="1845" t="s">
        <v>2239</v>
      </c>
      <c r="AF81" s="1845" t="s">
        <v>2240</v>
      </c>
      <c r="AG81" s="1845" t="s">
        <v>2247</v>
      </c>
      <c r="AH81" s="1843" t="s">
        <v>1673</v>
      </c>
      <c r="AI81" s="1843" t="s">
        <v>2242</v>
      </c>
      <c r="AJ81" s="1843" t="s">
        <v>2243</v>
      </c>
      <c r="AK81" s="2791" t="s">
        <v>1756</v>
      </c>
      <c r="AL81" s="1841" t="s">
        <v>2246</v>
      </c>
      <c r="AM81" s="1845" t="s">
        <v>1695</v>
      </c>
      <c r="AN81" s="1845" t="s">
        <v>1697</v>
      </c>
      <c r="AO81" s="2652"/>
      <c r="AP81" s="2653"/>
      <c r="BL81" s="2798"/>
      <c r="BM81" s="2798"/>
      <c r="BN81" s="2799"/>
      <c r="BO81" s="1845" t="s">
        <v>2241</v>
      </c>
      <c r="BP81" s="1843" t="s">
        <v>363</v>
      </c>
      <c r="BQ81" s="1843" t="s">
        <v>2242</v>
      </c>
      <c r="BR81" s="1843" t="s">
        <v>1679</v>
      </c>
      <c r="BS81" s="1843" t="s">
        <v>641</v>
      </c>
      <c r="BT81" s="1843" t="s">
        <v>2243</v>
      </c>
      <c r="BU81" s="2791" t="s">
        <v>2238</v>
      </c>
      <c r="BV81" s="1843" t="s">
        <v>1684</v>
      </c>
      <c r="BW81" s="2793" t="s">
        <v>2244</v>
      </c>
      <c r="BX81" s="1843" t="s">
        <v>2245</v>
      </c>
      <c r="BY81" s="1841" t="s">
        <v>2246</v>
      </c>
      <c r="BZ81" s="1845" t="s">
        <v>1695</v>
      </c>
      <c r="CA81" s="1841" t="s">
        <v>1697</v>
      </c>
      <c r="CB81" s="1843" t="s">
        <v>2267</v>
      </c>
      <c r="CC81" s="1843" t="s">
        <v>557</v>
      </c>
      <c r="CD81" s="1842" t="s">
        <v>1863</v>
      </c>
      <c r="CE81" s="1843" t="s">
        <v>1784</v>
      </c>
      <c r="CF81" s="2652"/>
      <c r="CG81" s="2653"/>
      <c r="CH81" s="2798"/>
      <c r="CI81" s="2798"/>
      <c r="CJ81" s="2799"/>
      <c r="CK81" s="1845" t="s">
        <v>2239</v>
      </c>
      <c r="CL81" s="1845" t="s">
        <v>2240</v>
      </c>
      <c r="CM81" s="1845" t="s">
        <v>2247</v>
      </c>
      <c r="CN81" s="1843" t="s">
        <v>363</v>
      </c>
      <c r="CO81" s="1843" t="s">
        <v>2242</v>
      </c>
      <c r="CP81" s="1843" t="s">
        <v>1679</v>
      </c>
      <c r="CQ81" s="1843" t="s">
        <v>641</v>
      </c>
      <c r="CR81" s="1843" t="s">
        <v>2243</v>
      </c>
      <c r="CS81" s="2791" t="s">
        <v>2238</v>
      </c>
      <c r="CT81" s="1843" t="s">
        <v>1684</v>
      </c>
      <c r="CU81" s="2793" t="s">
        <v>2244</v>
      </c>
      <c r="CV81" s="1843" t="s">
        <v>2245</v>
      </c>
      <c r="CW81" s="1841" t="s">
        <v>2246</v>
      </c>
      <c r="CX81" s="1841" t="s">
        <v>1695</v>
      </c>
      <c r="CY81" s="1845" t="s">
        <v>1697</v>
      </c>
      <c r="CZ81" s="1843" t="s">
        <v>2267</v>
      </c>
      <c r="DA81" s="1843" t="s">
        <v>557</v>
      </c>
      <c r="DB81" s="2652"/>
      <c r="DC81" s="2653"/>
      <c r="DD81" s="2798"/>
      <c r="DE81" s="2798"/>
      <c r="DF81" s="2799"/>
      <c r="DG81" s="1845" t="s">
        <v>620</v>
      </c>
      <c r="DH81" s="1843" t="s">
        <v>363</v>
      </c>
      <c r="DI81" s="1843" t="s">
        <v>2242</v>
      </c>
      <c r="DJ81" s="1843" t="s">
        <v>1679</v>
      </c>
      <c r="DK81" s="1843" t="s">
        <v>2243</v>
      </c>
      <c r="DL81" s="2791" t="s">
        <v>2238</v>
      </c>
      <c r="DM81" s="1843" t="s">
        <v>1684</v>
      </c>
      <c r="DN81" s="1845" t="s">
        <v>2246</v>
      </c>
      <c r="DO81" s="1845" t="s">
        <v>1695</v>
      </c>
      <c r="DP81" s="1845" t="s">
        <v>1697</v>
      </c>
      <c r="DQ81" s="1843" t="s">
        <v>2267</v>
      </c>
      <c r="DR81" s="1843" t="s">
        <v>557</v>
      </c>
      <c r="DS81" s="2793"/>
      <c r="DT81" s="1845" t="s">
        <v>2248</v>
      </c>
      <c r="DU81" s="1843" t="s">
        <v>2107</v>
      </c>
      <c r="DV81" s="2803"/>
      <c r="DW81" s="2804"/>
    </row>
    <row r="82" spans="1:129" s="512" customFormat="1" ht="15" customHeight="1">
      <c r="A82" s="2798"/>
      <c r="B82" s="2798"/>
      <c r="C82" s="2799"/>
      <c r="D82" s="1843"/>
      <c r="E82" s="1843"/>
      <c r="F82" s="2791"/>
      <c r="G82" s="2793"/>
      <c r="H82" s="1842"/>
      <c r="I82" s="1843"/>
      <c r="J82" s="1845"/>
      <c r="K82" s="1843"/>
      <c r="L82" s="1843"/>
      <c r="M82" s="1842"/>
      <c r="N82" s="1845"/>
      <c r="O82" s="1843"/>
      <c r="P82" s="2791"/>
      <c r="Q82" s="2791"/>
      <c r="R82" s="1843"/>
      <c r="S82" s="1842"/>
      <c r="T82" s="2652"/>
      <c r="U82" s="2653"/>
      <c r="V82" s="2798"/>
      <c r="W82" s="2798"/>
      <c r="X82" s="2799"/>
      <c r="Y82" s="1840"/>
      <c r="Z82" s="1843"/>
      <c r="AA82" s="2791"/>
      <c r="AB82" s="2791"/>
      <c r="AC82" s="1843"/>
      <c r="AD82" s="1842"/>
      <c r="AE82" s="1845"/>
      <c r="AF82" s="1845"/>
      <c r="AG82" s="1845"/>
      <c r="AH82" s="1845"/>
      <c r="AI82" s="1843"/>
      <c r="AJ82" s="1843"/>
      <c r="AK82" s="2791"/>
      <c r="AL82" s="1843"/>
      <c r="AM82" s="1843"/>
      <c r="AN82" s="1843"/>
      <c r="AO82" s="2652"/>
      <c r="AP82" s="2653"/>
      <c r="BL82" s="2798"/>
      <c r="BM82" s="2798"/>
      <c r="BN82" s="2799"/>
      <c r="BO82" s="1845"/>
      <c r="BP82" s="1845"/>
      <c r="BQ82" s="1842"/>
      <c r="BR82" s="1843"/>
      <c r="BS82" s="1843"/>
      <c r="BT82" s="1843"/>
      <c r="BU82" s="2792"/>
      <c r="BV82" s="2365"/>
      <c r="BW82" s="2792"/>
      <c r="BX82" s="1843"/>
      <c r="BY82" s="1842"/>
      <c r="BZ82" s="1843"/>
      <c r="CA82" s="1842"/>
      <c r="CB82" s="1845"/>
      <c r="CC82" s="1845"/>
      <c r="CD82" s="1842" t="s">
        <v>2250</v>
      </c>
      <c r="CE82" s="1843"/>
      <c r="CF82" s="2652"/>
      <c r="CG82" s="2653"/>
      <c r="CH82" s="2798"/>
      <c r="CI82" s="2798"/>
      <c r="CJ82" s="2799"/>
      <c r="CK82" s="1845"/>
      <c r="CL82" s="1845"/>
      <c r="CM82" s="1845"/>
      <c r="CN82" s="1845"/>
      <c r="CO82" s="1842"/>
      <c r="CP82" s="1843"/>
      <c r="CQ82" s="1843"/>
      <c r="CR82" s="1843"/>
      <c r="CS82" s="2792"/>
      <c r="CT82" s="2365"/>
      <c r="CU82" s="2792"/>
      <c r="CV82" s="1842"/>
      <c r="CW82" s="1842"/>
      <c r="CX82" s="1842"/>
      <c r="CY82" s="1843"/>
      <c r="CZ82" s="1845"/>
      <c r="DA82" s="1845"/>
      <c r="DB82" s="2652"/>
      <c r="DC82" s="2653"/>
      <c r="DD82" s="2798"/>
      <c r="DE82" s="2798"/>
      <c r="DF82" s="2799"/>
      <c r="DG82" s="1845"/>
      <c r="DH82" s="1845"/>
      <c r="DI82" s="1842"/>
      <c r="DJ82" s="1843"/>
      <c r="DK82" s="1843"/>
      <c r="DL82" s="2792"/>
      <c r="DM82" s="2365"/>
      <c r="DN82" s="1843"/>
      <c r="DO82" s="1843"/>
      <c r="DP82" s="1843"/>
      <c r="DQ82" s="1845"/>
      <c r="DR82" s="1845"/>
      <c r="DS82" s="1842"/>
      <c r="DT82" s="1845"/>
      <c r="DU82" s="1843"/>
      <c r="DV82" s="2803"/>
      <c r="DW82" s="2804"/>
    </row>
    <row r="83" spans="1:129" s="512" customFormat="1" ht="18" customHeight="1">
      <c r="A83" s="2800"/>
      <c r="B83" s="2800"/>
      <c r="C83" s="2801"/>
      <c r="D83" s="1852" t="s">
        <v>2098</v>
      </c>
      <c r="E83" s="1852" t="s">
        <v>1681</v>
      </c>
      <c r="F83" s="1852" t="s">
        <v>1681</v>
      </c>
      <c r="G83" s="1851" t="s">
        <v>324</v>
      </c>
      <c r="H83" s="1854" t="s">
        <v>2276</v>
      </c>
      <c r="I83" s="1853" t="s">
        <v>324</v>
      </c>
      <c r="J83" s="1852" t="s">
        <v>2276</v>
      </c>
      <c r="K83" s="1852" t="s">
        <v>2276</v>
      </c>
      <c r="L83" s="1852" t="s">
        <v>311</v>
      </c>
      <c r="M83" s="1851" t="s">
        <v>2098</v>
      </c>
      <c r="N83" s="1852" t="s">
        <v>2252</v>
      </c>
      <c r="O83" s="1852" t="s">
        <v>2098</v>
      </c>
      <c r="P83" s="1850" t="s">
        <v>1681</v>
      </c>
      <c r="Q83" s="1852" t="s">
        <v>1681</v>
      </c>
      <c r="R83" s="1852" t="s">
        <v>1681</v>
      </c>
      <c r="S83" s="1852" t="s">
        <v>1681</v>
      </c>
      <c r="T83" s="2654"/>
      <c r="U83" s="2655"/>
      <c r="V83" s="2800"/>
      <c r="W83" s="2800"/>
      <c r="X83" s="2801"/>
      <c r="Y83" s="2366" t="s">
        <v>2252</v>
      </c>
      <c r="Z83" s="1837" t="s">
        <v>2098</v>
      </c>
      <c r="AA83" s="2146" t="s">
        <v>1681</v>
      </c>
      <c r="AB83" s="1852" t="s">
        <v>1681</v>
      </c>
      <c r="AC83" s="1852" t="s">
        <v>1681</v>
      </c>
      <c r="AD83" s="2366" t="s">
        <v>1681</v>
      </c>
      <c r="AE83" s="1837" t="s">
        <v>1681</v>
      </c>
      <c r="AF83" s="1852" t="s">
        <v>1681</v>
      </c>
      <c r="AG83" s="1837" t="s">
        <v>1681</v>
      </c>
      <c r="AH83" s="2368" t="s">
        <v>1681</v>
      </c>
      <c r="AI83" s="1852" t="s">
        <v>2098</v>
      </c>
      <c r="AJ83" s="1837" t="s">
        <v>1681</v>
      </c>
      <c r="AK83" s="1852" t="s">
        <v>1681</v>
      </c>
      <c r="AL83" s="1853" t="s">
        <v>324</v>
      </c>
      <c r="AM83" s="2367" t="s">
        <v>2251</v>
      </c>
      <c r="AN83" s="2367" t="s">
        <v>2251</v>
      </c>
      <c r="AO83" s="2654"/>
      <c r="AP83" s="2655"/>
      <c r="BL83" s="2800"/>
      <c r="BM83" s="2800"/>
      <c r="BN83" s="2801"/>
      <c r="BO83" s="1852" t="s">
        <v>345</v>
      </c>
      <c r="BP83" s="1837" t="s">
        <v>345</v>
      </c>
      <c r="BQ83" s="2366" t="s">
        <v>2098</v>
      </c>
      <c r="BR83" s="1837" t="s">
        <v>2098</v>
      </c>
      <c r="BS83" s="1837" t="s">
        <v>20</v>
      </c>
      <c r="BT83" s="1837" t="s">
        <v>1681</v>
      </c>
      <c r="BU83" s="1837" t="s">
        <v>1681</v>
      </c>
      <c r="BV83" s="1852" t="s">
        <v>324</v>
      </c>
      <c r="BW83" s="1852" t="s">
        <v>324</v>
      </c>
      <c r="BX83" s="1853" t="s">
        <v>2251</v>
      </c>
      <c r="BY83" s="2366" t="s">
        <v>2253</v>
      </c>
      <c r="BZ83" s="1853" t="s">
        <v>2251</v>
      </c>
      <c r="CA83" s="2370" t="s">
        <v>2251</v>
      </c>
      <c r="CB83" s="1852" t="s">
        <v>311</v>
      </c>
      <c r="CC83" s="2371" t="s">
        <v>311</v>
      </c>
      <c r="CD83" s="1851" t="s">
        <v>2253</v>
      </c>
      <c r="CE83" s="1851" t="s">
        <v>2098</v>
      </c>
      <c r="CF83" s="2654"/>
      <c r="CG83" s="2655"/>
      <c r="CH83" s="2800"/>
      <c r="CI83" s="2800"/>
      <c r="CJ83" s="2801"/>
      <c r="CK83" s="1852" t="s">
        <v>1681</v>
      </c>
      <c r="CL83" s="1852" t="s">
        <v>1681</v>
      </c>
      <c r="CM83" s="1837" t="s">
        <v>345</v>
      </c>
      <c r="CN83" s="1837" t="s">
        <v>345</v>
      </c>
      <c r="CO83" s="2366" t="s">
        <v>2098</v>
      </c>
      <c r="CP83" s="1837" t="s">
        <v>2098</v>
      </c>
      <c r="CQ83" s="1837" t="s">
        <v>20</v>
      </c>
      <c r="CR83" s="1837" t="s">
        <v>1681</v>
      </c>
      <c r="CS83" s="1852" t="s">
        <v>1681</v>
      </c>
      <c r="CT83" s="1852" t="s">
        <v>324</v>
      </c>
      <c r="CU83" s="1852" t="s">
        <v>324</v>
      </c>
      <c r="CV83" s="2370" t="s">
        <v>2251</v>
      </c>
      <c r="CW83" s="2366" t="s">
        <v>2253</v>
      </c>
      <c r="CX83" s="2370" t="s">
        <v>2251</v>
      </c>
      <c r="CY83" s="2367" t="s">
        <v>2251</v>
      </c>
      <c r="CZ83" s="2371" t="s">
        <v>311</v>
      </c>
      <c r="DA83" s="2371" t="s">
        <v>311</v>
      </c>
      <c r="DB83" s="2654"/>
      <c r="DC83" s="2655"/>
      <c r="DD83" s="2800"/>
      <c r="DE83" s="2800"/>
      <c r="DF83" s="2801"/>
      <c r="DG83" s="1852" t="s">
        <v>1681</v>
      </c>
      <c r="DH83" s="1837" t="s">
        <v>345</v>
      </c>
      <c r="DI83" s="2366" t="s">
        <v>2098</v>
      </c>
      <c r="DJ83" s="1837" t="s">
        <v>2098</v>
      </c>
      <c r="DK83" s="1852" t="s">
        <v>1681</v>
      </c>
      <c r="DL83" s="1852" t="s">
        <v>1681</v>
      </c>
      <c r="DM83" s="1852" t="s">
        <v>324</v>
      </c>
      <c r="DN83" s="1852" t="s">
        <v>2253</v>
      </c>
      <c r="DO83" s="1853" t="s">
        <v>2251</v>
      </c>
      <c r="DP83" s="1853" t="s">
        <v>2251</v>
      </c>
      <c r="DQ83" s="1852" t="s">
        <v>311</v>
      </c>
      <c r="DR83" s="2371" t="s">
        <v>311</v>
      </c>
      <c r="DS83" s="1851" t="s">
        <v>2098</v>
      </c>
      <c r="DT83" s="1852" t="s">
        <v>2252</v>
      </c>
      <c r="DU83" s="1852" t="s">
        <v>2098</v>
      </c>
      <c r="DV83" s="2805"/>
      <c r="DW83" s="2806"/>
    </row>
    <row r="84" spans="1:129" ht="17.25" customHeight="1">
      <c r="A84" s="2375">
        <v>41275</v>
      </c>
      <c r="B84" s="2376">
        <v>41275</v>
      </c>
      <c r="C84" s="2377">
        <v>41275</v>
      </c>
      <c r="D84" s="595">
        <v>20130</v>
      </c>
      <c r="E84" s="530">
        <v>12931</v>
      </c>
      <c r="F84" s="530">
        <v>77285</v>
      </c>
      <c r="G84" s="530">
        <v>7231</v>
      </c>
      <c r="H84" s="530">
        <v>4677</v>
      </c>
      <c r="I84" s="530">
        <v>5807</v>
      </c>
      <c r="J84" s="530">
        <v>42183</v>
      </c>
      <c r="K84" s="530">
        <v>46208</v>
      </c>
      <c r="L84" s="530">
        <v>19538</v>
      </c>
      <c r="M84" s="530">
        <v>1373</v>
      </c>
      <c r="N84" s="530">
        <v>27069270</v>
      </c>
      <c r="O84" s="530">
        <v>71156031</v>
      </c>
      <c r="P84" s="530">
        <v>2472401</v>
      </c>
      <c r="Q84" s="530">
        <v>292600</v>
      </c>
      <c r="R84" s="530">
        <v>12</v>
      </c>
      <c r="S84" s="530">
        <v>285</v>
      </c>
      <c r="T84" s="1857">
        <v>41275</v>
      </c>
      <c r="U84" s="532">
        <v>41275</v>
      </c>
      <c r="V84" s="2375">
        <v>41275</v>
      </c>
      <c r="W84" s="2376">
        <v>41275</v>
      </c>
      <c r="X84" s="2377">
        <v>41275</v>
      </c>
      <c r="Y84" s="595">
        <v>13797259</v>
      </c>
      <c r="Z84" s="530">
        <v>33855156</v>
      </c>
      <c r="AA84" s="530">
        <v>1664822</v>
      </c>
      <c r="AB84" s="530">
        <v>7096</v>
      </c>
      <c r="AC84" s="530">
        <v>248</v>
      </c>
      <c r="AD84" s="530">
        <v>682</v>
      </c>
      <c r="AE84" s="530">
        <v>5298</v>
      </c>
      <c r="AF84" s="530">
        <v>1298</v>
      </c>
      <c r="AG84" s="530">
        <v>4000</v>
      </c>
      <c r="AH84" s="530" t="s">
        <v>21</v>
      </c>
      <c r="AI84" s="530">
        <v>295</v>
      </c>
      <c r="AJ84" s="530">
        <v>161</v>
      </c>
      <c r="AK84" s="530">
        <v>10149</v>
      </c>
      <c r="AL84" s="530">
        <v>2678</v>
      </c>
      <c r="AM84" s="530">
        <v>5460</v>
      </c>
      <c r="AN84" s="533">
        <v>5999</v>
      </c>
      <c r="AO84" s="1857">
        <v>41275</v>
      </c>
      <c r="AP84" s="532">
        <v>41275</v>
      </c>
      <c r="BL84" s="2375">
        <v>41275</v>
      </c>
      <c r="BM84" s="2376">
        <v>41275</v>
      </c>
      <c r="BN84" s="2377">
        <v>41275</v>
      </c>
      <c r="BO84" s="530">
        <v>845544</v>
      </c>
      <c r="BP84" s="530">
        <v>23466</v>
      </c>
      <c r="BQ84" s="530">
        <v>23995</v>
      </c>
      <c r="BR84" s="530">
        <v>103079</v>
      </c>
      <c r="BS84" s="530" t="s">
        <v>21</v>
      </c>
      <c r="BT84" s="530">
        <v>18199</v>
      </c>
      <c r="BU84" s="530">
        <v>9464290</v>
      </c>
      <c r="BV84" s="530">
        <v>5126830</v>
      </c>
      <c r="BW84" s="530">
        <v>7231</v>
      </c>
      <c r="BX84" s="530">
        <v>44639</v>
      </c>
      <c r="BY84" s="530">
        <v>103411</v>
      </c>
      <c r="BZ84" s="530">
        <v>693286</v>
      </c>
      <c r="CA84" s="530">
        <v>750712</v>
      </c>
      <c r="CB84" s="530">
        <v>11075916</v>
      </c>
      <c r="CC84" s="530">
        <v>1842439</v>
      </c>
      <c r="CD84" s="530">
        <v>200176</v>
      </c>
      <c r="CE84" s="530">
        <v>59353</v>
      </c>
      <c r="CF84" s="1857">
        <v>41275</v>
      </c>
      <c r="CG84" s="532">
        <v>41275</v>
      </c>
      <c r="CH84" s="2375">
        <v>41275</v>
      </c>
      <c r="CI84" s="2376">
        <v>41275</v>
      </c>
      <c r="CJ84" s="2377">
        <v>41275</v>
      </c>
      <c r="CK84" s="530">
        <v>335729</v>
      </c>
      <c r="CL84" s="530">
        <v>59931</v>
      </c>
      <c r="CM84" s="530">
        <v>275799</v>
      </c>
      <c r="CN84" s="530">
        <v>4064</v>
      </c>
      <c r="CO84" s="530">
        <v>23605</v>
      </c>
      <c r="CP84" s="530">
        <v>42544</v>
      </c>
      <c r="CQ84" s="530" t="s">
        <v>21</v>
      </c>
      <c r="CR84" s="530">
        <v>3250</v>
      </c>
      <c r="CS84" s="530">
        <v>4677686</v>
      </c>
      <c r="CT84" s="530">
        <v>2590124</v>
      </c>
      <c r="CU84" s="530" t="s">
        <v>21</v>
      </c>
      <c r="CV84" s="530">
        <v>35901</v>
      </c>
      <c r="CW84" s="530">
        <v>30135</v>
      </c>
      <c r="CX84" s="530">
        <v>237611</v>
      </c>
      <c r="CY84" s="530">
        <v>255673</v>
      </c>
      <c r="CZ84" s="530">
        <v>5936524</v>
      </c>
      <c r="DA84" s="530">
        <v>751310</v>
      </c>
      <c r="DB84" s="1857">
        <v>41275</v>
      </c>
      <c r="DC84" s="532">
        <v>41275</v>
      </c>
      <c r="DD84" s="2375">
        <v>41275</v>
      </c>
      <c r="DE84" s="2376">
        <v>41275</v>
      </c>
      <c r="DF84" s="2377">
        <v>41275</v>
      </c>
      <c r="DG84" s="530">
        <v>7597</v>
      </c>
      <c r="DH84" s="530" t="s">
        <v>21</v>
      </c>
      <c r="DI84" s="530">
        <v>552</v>
      </c>
      <c r="DJ84" s="530">
        <v>0</v>
      </c>
      <c r="DK84" s="530" t="s">
        <v>21</v>
      </c>
      <c r="DL84" s="530">
        <v>25655</v>
      </c>
      <c r="DM84" s="530">
        <v>3058</v>
      </c>
      <c r="DN84" s="530">
        <v>4820</v>
      </c>
      <c r="DO84" s="530">
        <v>14557</v>
      </c>
      <c r="DP84" s="530">
        <v>15239</v>
      </c>
      <c r="DQ84" s="530">
        <v>3</v>
      </c>
      <c r="DR84" s="530">
        <v>1507</v>
      </c>
      <c r="DS84" s="530">
        <v>6</v>
      </c>
      <c r="DT84" s="530">
        <v>102211</v>
      </c>
      <c r="DU84" s="530">
        <v>6447</v>
      </c>
      <c r="DV84" s="1857">
        <v>41275</v>
      </c>
      <c r="DW84" s="532">
        <v>41275</v>
      </c>
      <c r="DX84" s="511"/>
      <c r="DY84" s="511"/>
    </row>
    <row r="85" spans="1:129" ht="14.25" customHeight="1">
      <c r="A85" s="1858"/>
      <c r="B85" s="534">
        <v>41640</v>
      </c>
      <c r="C85" s="1859"/>
      <c r="D85" s="536">
        <v>23857</v>
      </c>
      <c r="E85" s="535">
        <v>19782</v>
      </c>
      <c r="F85" s="535">
        <v>83501</v>
      </c>
      <c r="G85" s="535">
        <v>7174</v>
      </c>
      <c r="H85" s="535">
        <v>5300</v>
      </c>
      <c r="I85" s="535">
        <v>6133</v>
      </c>
      <c r="J85" s="535">
        <v>46267</v>
      </c>
      <c r="K85" s="535">
        <v>50645</v>
      </c>
      <c r="L85" s="535">
        <v>20700</v>
      </c>
      <c r="M85" s="535">
        <v>1237</v>
      </c>
      <c r="N85" s="535">
        <v>27034373</v>
      </c>
      <c r="O85" s="535">
        <v>71860841</v>
      </c>
      <c r="P85" s="535">
        <v>2543053</v>
      </c>
      <c r="Q85" s="535">
        <v>300996</v>
      </c>
      <c r="R85" s="535">
        <v>12</v>
      </c>
      <c r="S85" s="535">
        <v>366</v>
      </c>
      <c r="T85" s="1857">
        <v>41640</v>
      </c>
      <c r="U85" s="532">
        <v>41640</v>
      </c>
      <c r="V85" s="1858"/>
      <c r="W85" s="534">
        <v>41640</v>
      </c>
      <c r="X85" s="1859"/>
      <c r="Y85" s="536">
        <v>13603996</v>
      </c>
      <c r="Z85" s="535">
        <v>33444541</v>
      </c>
      <c r="AA85" s="535">
        <v>1699427</v>
      </c>
      <c r="AB85" s="535">
        <v>7521</v>
      </c>
      <c r="AC85" s="535">
        <v>190</v>
      </c>
      <c r="AD85" s="535">
        <v>686</v>
      </c>
      <c r="AE85" s="535">
        <v>5783</v>
      </c>
      <c r="AF85" s="535">
        <v>1236</v>
      </c>
      <c r="AG85" s="535">
        <v>4547</v>
      </c>
      <c r="AH85" s="535" t="s">
        <v>21</v>
      </c>
      <c r="AI85" s="535">
        <v>295</v>
      </c>
      <c r="AJ85" s="535">
        <v>109</v>
      </c>
      <c r="AK85" s="535">
        <v>15068</v>
      </c>
      <c r="AL85" s="535">
        <v>2806</v>
      </c>
      <c r="AM85" s="535">
        <v>9534</v>
      </c>
      <c r="AN85" s="596">
        <v>10460</v>
      </c>
      <c r="AO85" s="1857">
        <v>41640</v>
      </c>
      <c r="AP85" s="532">
        <v>41640</v>
      </c>
      <c r="BL85" s="1858"/>
      <c r="BM85" s="534">
        <v>41640</v>
      </c>
      <c r="BN85" s="1859"/>
      <c r="BO85" s="535">
        <v>713344</v>
      </c>
      <c r="BP85" s="535">
        <v>28898</v>
      </c>
      <c r="BQ85" s="535">
        <v>23270</v>
      </c>
      <c r="BR85" s="535">
        <v>106928</v>
      </c>
      <c r="BS85" s="535" t="s">
        <v>21</v>
      </c>
      <c r="BT85" s="535">
        <v>23578</v>
      </c>
      <c r="BU85" s="535">
        <v>9728281</v>
      </c>
      <c r="BV85" s="535">
        <v>5134239</v>
      </c>
      <c r="BW85" s="535">
        <v>7174</v>
      </c>
      <c r="BX85" s="535">
        <v>74984</v>
      </c>
      <c r="BY85" s="535">
        <v>99654</v>
      </c>
      <c r="BZ85" s="535">
        <v>693345</v>
      </c>
      <c r="CA85" s="535">
        <v>751226</v>
      </c>
      <c r="CB85" s="535">
        <v>11597500</v>
      </c>
      <c r="CC85" s="535">
        <v>1937716</v>
      </c>
      <c r="CD85" s="535">
        <v>213835</v>
      </c>
      <c r="CE85" s="535">
        <v>59740</v>
      </c>
      <c r="CF85" s="1857">
        <v>41640</v>
      </c>
      <c r="CG85" s="532">
        <v>41640</v>
      </c>
      <c r="CH85" s="1858"/>
      <c r="CI85" s="534">
        <v>41640</v>
      </c>
      <c r="CJ85" s="1859"/>
      <c r="CK85" s="535">
        <v>270587</v>
      </c>
      <c r="CL85" s="535">
        <v>59394</v>
      </c>
      <c r="CM85" s="535">
        <v>211193</v>
      </c>
      <c r="CN85" s="535">
        <v>6686</v>
      </c>
      <c r="CO85" s="535">
        <v>22869</v>
      </c>
      <c r="CP85" s="535">
        <v>43022</v>
      </c>
      <c r="CQ85" s="535" t="s">
        <v>21</v>
      </c>
      <c r="CR85" s="535">
        <v>2220</v>
      </c>
      <c r="CS85" s="535">
        <v>4733673</v>
      </c>
      <c r="CT85" s="535">
        <v>2554092</v>
      </c>
      <c r="CU85" s="535" t="s">
        <v>21</v>
      </c>
      <c r="CV85" s="535">
        <v>54793</v>
      </c>
      <c r="CW85" s="535">
        <v>25508</v>
      </c>
      <c r="CX85" s="535">
        <v>238310</v>
      </c>
      <c r="CY85" s="535">
        <v>256632</v>
      </c>
      <c r="CZ85" s="535">
        <v>6129749</v>
      </c>
      <c r="DA85" s="535">
        <v>749611</v>
      </c>
      <c r="DB85" s="1857">
        <v>41640</v>
      </c>
      <c r="DC85" s="532">
        <v>41640</v>
      </c>
      <c r="DD85" s="1858"/>
      <c r="DE85" s="534">
        <v>41640</v>
      </c>
      <c r="DF85" s="1859"/>
      <c r="DG85" s="535">
        <v>7462</v>
      </c>
      <c r="DH85" s="535" t="s">
        <v>21</v>
      </c>
      <c r="DI85" s="535">
        <v>572</v>
      </c>
      <c r="DJ85" s="535" t="s">
        <v>21</v>
      </c>
      <c r="DK85" s="535">
        <v>0</v>
      </c>
      <c r="DL85" s="535">
        <v>27592</v>
      </c>
      <c r="DM85" s="535">
        <v>3235</v>
      </c>
      <c r="DN85" s="535">
        <v>4944</v>
      </c>
      <c r="DO85" s="535">
        <v>16010</v>
      </c>
      <c r="DP85" s="535">
        <v>16852</v>
      </c>
      <c r="DQ85" s="535" t="s">
        <v>21</v>
      </c>
      <c r="DR85" s="535">
        <v>1345</v>
      </c>
      <c r="DS85" s="535">
        <v>6</v>
      </c>
      <c r="DT85" s="535">
        <v>98914</v>
      </c>
      <c r="DU85" s="535">
        <v>6313</v>
      </c>
      <c r="DV85" s="1857">
        <v>41640</v>
      </c>
      <c r="DW85" s="532">
        <v>41640</v>
      </c>
      <c r="DX85" s="511"/>
      <c r="DY85" s="511"/>
    </row>
    <row r="86" spans="1:129" ht="14.25" customHeight="1">
      <c r="A86" s="1858"/>
      <c r="B86" s="534">
        <v>42005</v>
      </c>
      <c r="C86" s="1859"/>
      <c r="D86" s="536">
        <v>23428</v>
      </c>
      <c r="E86" s="535">
        <v>23042</v>
      </c>
      <c r="F86" s="535">
        <v>74168</v>
      </c>
      <c r="G86" s="535">
        <v>5527</v>
      </c>
      <c r="H86" s="535">
        <v>4904</v>
      </c>
      <c r="I86" s="535">
        <v>6085</v>
      </c>
      <c r="J86" s="535">
        <v>40600</v>
      </c>
      <c r="K86" s="535">
        <v>44412</v>
      </c>
      <c r="L86" s="535">
        <v>18986</v>
      </c>
      <c r="M86" s="535">
        <v>937</v>
      </c>
      <c r="N86" s="535">
        <v>26605842</v>
      </c>
      <c r="O86" s="535">
        <v>70346014</v>
      </c>
      <c r="P86" s="535">
        <v>2482985</v>
      </c>
      <c r="Q86" s="535">
        <v>294522</v>
      </c>
      <c r="R86" s="535">
        <v>13</v>
      </c>
      <c r="S86" s="535">
        <v>312</v>
      </c>
      <c r="T86" s="1857">
        <v>42005</v>
      </c>
      <c r="U86" s="532">
        <v>42005</v>
      </c>
      <c r="V86" s="1858"/>
      <c r="W86" s="534">
        <v>42005</v>
      </c>
      <c r="X86" s="1859"/>
      <c r="Y86" s="536">
        <v>13421932</v>
      </c>
      <c r="Z86" s="535">
        <v>32476567</v>
      </c>
      <c r="AA86" s="535">
        <v>1683349</v>
      </c>
      <c r="AB86" s="535">
        <v>6944</v>
      </c>
      <c r="AC86" s="535">
        <v>142</v>
      </c>
      <c r="AD86" s="535">
        <v>630</v>
      </c>
      <c r="AE86" s="535">
        <v>5421</v>
      </c>
      <c r="AF86" s="535">
        <v>1438</v>
      </c>
      <c r="AG86" s="535">
        <v>3983</v>
      </c>
      <c r="AH86" s="535" t="s">
        <v>21</v>
      </c>
      <c r="AI86" s="535">
        <v>266</v>
      </c>
      <c r="AJ86" s="535">
        <v>78</v>
      </c>
      <c r="AK86" s="535">
        <v>8671</v>
      </c>
      <c r="AL86" s="535">
        <v>2867</v>
      </c>
      <c r="AM86" s="535">
        <v>3959</v>
      </c>
      <c r="AN86" s="596">
        <v>4356</v>
      </c>
      <c r="AO86" s="1857">
        <v>42005</v>
      </c>
      <c r="AP86" s="532">
        <v>42005</v>
      </c>
      <c r="BL86" s="1858"/>
      <c r="BM86" s="534">
        <v>42005</v>
      </c>
      <c r="BN86" s="1859"/>
      <c r="BO86" s="535">
        <v>594470</v>
      </c>
      <c r="BP86" s="535">
        <v>29095</v>
      </c>
      <c r="BQ86" s="535">
        <v>22384</v>
      </c>
      <c r="BR86" s="535">
        <v>103885</v>
      </c>
      <c r="BS86" s="535" t="s">
        <v>21</v>
      </c>
      <c r="BT86" s="535">
        <v>27726</v>
      </c>
      <c r="BU86" s="535">
        <v>9730406</v>
      </c>
      <c r="BV86" s="535">
        <v>5242420</v>
      </c>
      <c r="BW86" s="535">
        <v>5527</v>
      </c>
      <c r="BX86" s="535">
        <v>80721</v>
      </c>
      <c r="BY86" s="535">
        <v>95860</v>
      </c>
      <c r="BZ86" s="535">
        <v>660984</v>
      </c>
      <c r="CA86" s="535">
        <v>715813</v>
      </c>
      <c r="CB86" s="535">
        <v>11352645</v>
      </c>
      <c r="CC86" s="535">
        <v>1976006</v>
      </c>
      <c r="CD86" s="535">
        <v>211571</v>
      </c>
      <c r="CE86" s="535">
        <v>55084</v>
      </c>
      <c r="CF86" s="1857">
        <v>42005</v>
      </c>
      <c r="CG86" s="532">
        <v>42005</v>
      </c>
      <c r="CH86" s="1858"/>
      <c r="CI86" s="534">
        <v>42005</v>
      </c>
      <c r="CJ86" s="1859"/>
      <c r="CK86" s="535">
        <v>229907</v>
      </c>
      <c r="CL86" s="535">
        <v>57733</v>
      </c>
      <c r="CM86" s="535">
        <v>172174</v>
      </c>
      <c r="CN86" s="535">
        <v>8516</v>
      </c>
      <c r="CO86" s="535">
        <v>21988</v>
      </c>
      <c r="CP86" s="535">
        <v>40955</v>
      </c>
      <c r="CQ86" s="535" t="s">
        <v>21</v>
      </c>
      <c r="CR86" s="535">
        <v>2074</v>
      </c>
      <c r="CS86" s="535">
        <v>4696770</v>
      </c>
      <c r="CT86" s="535">
        <v>2596544</v>
      </c>
      <c r="CU86" s="535" t="s">
        <v>21</v>
      </c>
      <c r="CV86" s="535">
        <v>58563</v>
      </c>
      <c r="CW86" s="535">
        <v>23984</v>
      </c>
      <c r="CX86" s="535">
        <v>223521</v>
      </c>
      <c r="CY86" s="535">
        <v>240574</v>
      </c>
      <c r="CZ86" s="535">
        <v>6018226</v>
      </c>
      <c r="DA86" s="535">
        <v>735703</v>
      </c>
      <c r="DB86" s="1857">
        <v>42005</v>
      </c>
      <c r="DC86" s="532">
        <v>42005</v>
      </c>
      <c r="DD86" s="1858"/>
      <c r="DE86" s="534">
        <v>42005</v>
      </c>
      <c r="DF86" s="1859"/>
      <c r="DG86" s="535">
        <v>7485</v>
      </c>
      <c r="DH86" s="535" t="s">
        <v>21</v>
      </c>
      <c r="DI86" s="535">
        <v>573</v>
      </c>
      <c r="DJ86" s="535" t="s">
        <v>21</v>
      </c>
      <c r="DK86" s="535" t="s">
        <v>21</v>
      </c>
      <c r="DL86" s="535">
        <v>23856</v>
      </c>
      <c r="DM86" s="535">
        <v>3495</v>
      </c>
      <c r="DN86" s="535">
        <v>4907</v>
      </c>
      <c r="DO86" s="535">
        <v>12656</v>
      </c>
      <c r="DP86" s="535">
        <v>13232</v>
      </c>
      <c r="DQ86" s="535" t="s">
        <v>21</v>
      </c>
      <c r="DR86" s="535">
        <v>1314</v>
      </c>
      <c r="DS86" s="535">
        <v>7</v>
      </c>
      <c r="DT86" s="535">
        <v>97391</v>
      </c>
      <c r="DU86" s="535">
        <v>6266</v>
      </c>
      <c r="DV86" s="1857">
        <v>42005</v>
      </c>
      <c r="DW86" s="532">
        <v>42005</v>
      </c>
      <c r="DX86" s="511"/>
      <c r="DY86" s="511"/>
    </row>
    <row r="87" spans="1:129" ht="14.25" customHeight="1">
      <c r="A87" s="1858"/>
      <c r="B87" s="534">
        <v>42370</v>
      </c>
      <c r="C87" s="1859"/>
      <c r="D87" s="536">
        <v>24710</v>
      </c>
      <c r="E87" s="535">
        <v>19681</v>
      </c>
      <c r="F87" s="535">
        <v>75409</v>
      </c>
      <c r="G87" s="535">
        <v>4247</v>
      </c>
      <c r="H87" s="535">
        <v>4418</v>
      </c>
      <c r="I87" s="535">
        <v>5878</v>
      </c>
      <c r="J87" s="535">
        <v>44254</v>
      </c>
      <c r="K87" s="535">
        <v>48409</v>
      </c>
      <c r="L87" s="535">
        <v>16517</v>
      </c>
      <c r="M87" s="535">
        <v>734</v>
      </c>
      <c r="N87" s="535">
        <v>26524113</v>
      </c>
      <c r="O87" s="535">
        <v>70115129</v>
      </c>
      <c r="P87" s="535">
        <v>2490280</v>
      </c>
      <c r="Q87" s="535">
        <v>290207</v>
      </c>
      <c r="R87" s="535">
        <v>19</v>
      </c>
      <c r="S87" s="535">
        <v>313</v>
      </c>
      <c r="T87" s="1857">
        <v>42370</v>
      </c>
      <c r="U87" s="532">
        <v>42370</v>
      </c>
      <c r="V87" s="1858"/>
      <c r="W87" s="534">
        <v>42370</v>
      </c>
      <c r="X87" s="1859"/>
      <c r="Y87" s="536">
        <v>13350601</v>
      </c>
      <c r="Z87" s="535">
        <v>32321211</v>
      </c>
      <c r="AA87" s="535">
        <v>1662425</v>
      </c>
      <c r="AB87" s="535">
        <v>5871</v>
      </c>
      <c r="AC87" s="535">
        <v>89</v>
      </c>
      <c r="AD87" s="535">
        <v>640</v>
      </c>
      <c r="AE87" s="535">
        <v>4241</v>
      </c>
      <c r="AF87" s="535">
        <v>1106</v>
      </c>
      <c r="AG87" s="535">
        <v>3135</v>
      </c>
      <c r="AH87" s="535" t="s">
        <v>21</v>
      </c>
      <c r="AI87" s="535">
        <v>271</v>
      </c>
      <c r="AJ87" s="535">
        <v>285</v>
      </c>
      <c r="AK87" s="535">
        <v>8630</v>
      </c>
      <c r="AL87" s="535">
        <v>2952</v>
      </c>
      <c r="AM87" s="535">
        <v>3821</v>
      </c>
      <c r="AN87" s="596">
        <v>4204</v>
      </c>
      <c r="AO87" s="1857">
        <v>42370</v>
      </c>
      <c r="AP87" s="532">
        <v>42370</v>
      </c>
      <c r="BL87" s="1858"/>
      <c r="BM87" s="534">
        <v>42370</v>
      </c>
      <c r="BN87" s="1859"/>
      <c r="BO87" s="535">
        <v>721869</v>
      </c>
      <c r="BP87" s="535">
        <v>32791</v>
      </c>
      <c r="BQ87" s="535">
        <v>28535</v>
      </c>
      <c r="BR87" s="535">
        <v>105679</v>
      </c>
      <c r="BS87" s="535" t="s">
        <v>21</v>
      </c>
      <c r="BT87" s="535">
        <v>23551</v>
      </c>
      <c r="BU87" s="535">
        <v>9650217</v>
      </c>
      <c r="BV87" s="535">
        <v>5186269</v>
      </c>
      <c r="BW87" s="535">
        <v>4247</v>
      </c>
      <c r="BX87" s="535">
        <v>85200</v>
      </c>
      <c r="BY87" s="535">
        <v>99417</v>
      </c>
      <c r="BZ87" s="535">
        <v>631062</v>
      </c>
      <c r="CA87" s="535">
        <v>682879</v>
      </c>
      <c r="CB87" s="535">
        <v>11256955</v>
      </c>
      <c r="CC87" s="535">
        <v>2006140</v>
      </c>
      <c r="CD87" s="535">
        <v>210808</v>
      </c>
      <c r="CE87" s="535">
        <v>48381</v>
      </c>
      <c r="CF87" s="1857">
        <v>42370</v>
      </c>
      <c r="CG87" s="532">
        <v>42370</v>
      </c>
      <c r="CH87" s="1858"/>
      <c r="CI87" s="534">
        <v>42370</v>
      </c>
      <c r="CJ87" s="1859"/>
      <c r="CK87" s="535">
        <v>322377</v>
      </c>
      <c r="CL87" s="535">
        <v>48984</v>
      </c>
      <c r="CM87" s="535">
        <v>273393</v>
      </c>
      <c r="CN87" s="535">
        <v>11595</v>
      </c>
      <c r="CO87" s="535">
        <v>22263</v>
      </c>
      <c r="CP87" s="535">
        <v>42287</v>
      </c>
      <c r="CQ87" s="535" t="s">
        <v>21</v>
      </c>
      <c r="CR87" s="535">
        <v>1350</v>
      </c>
      <c r="CS87" s="535">
        <v>4642360</v>
      </c>
      <c r="CT87" s="535">
        <v>2516202</v>
      </c>
      <c r="CU87" s="535" t="s">
        <v>21</v>
      </c>
      <c r="CV87" s="535">
        <v>61184</v>
      </c>
      <c r="CW87" s="535">
        <v>25712</v>
      </c>
      <c r="CX87" s="535">
        <v>215428</v>
      </c>
      <c r="CY87" s="535">
        <v>231531</v>
      </c>
      <c r="CZ87" s="535">
        <v>5993063</v>
      </c>
      <c r="DA87" s="535">
        <v>764722</v>
      </c>
      <c r="DB87" s="1857">
        <v>42370</v>
      </c>
      <c r="DC87" s="532">
        <v>42370</v>
      </c>
      <c r="DD87" s="1858"/>
      <c r="DE87" s="534">
        <v>42370</v>
      </c>
      <c r="DF87" s="1859"/>
      <c r="DG87" s="535">
        <v>6821</v>
      </c>
      <c r="DH87" s="535" t="s">
        <v>21</v>
      </c>
      <c r="DI87" s="535">
        <v>591</v>
      </c>
      <c r="DJ87" s="535" t="s">
        <v>21</v>
      </c>
      <c r="DK87" s="535" t="s">
        <v>21</v>
      </c>
      <c r="DL87" s="535">
        <v>21892</v>
      </c>
      <c r="DM87" s="535">
        <v>3181</v>
      </c>
      <c r="DN87" s="535">
        <v>5020</v>
      </c>
      <c r="DO87" s="535">
        <v>11044</v>
      </c>
      <c r="DP87" s="535">
        <v>11446</v>
      </c>
      <c r="DQ87" s="535" t="s">
        <v>21</v>
      </c>
      <c r="DR87" s="535">
        <v>1279</v>
      </c>
      <c r="DS87" s="535">
        <v>2</v>
      </c>
      <c r="DT87" s="535">
        <v>95605</v>
      </c>
      <c r="DU87" s="535">
        <v>7206</v>
      </c>
      <c r="DV87" s="1857">
        <v>42370</v>
      </c>
      <c r="DW87" s="532">
        <v>42370</v>
      </c>
      <c r="DX87" s="511"/>
      <c r="DY87" s="511"/>
    </row>
    <row r="88" spans="1:129" ht="14.25" customHeight="1">
      <c r="A88" s="1858"/>
      <c r="B88" s="534">
        <v>42736</v>
      </c>
      <c r="C88" s="1859"/>
      <c r="D88" s="536">
        <v>30088</v>
      </c>
      <c r="E88" s="535">
        <v>15579</v>
      </c>
      <c r="F88" s="535">
        <v>79075</v>
      </c>
      <c r="G88" s="535">
        <v>5210</v>
      </c>
      <c r="H88" s="535">
        <v>4171</v>
      </c>
      <c r="I88" s="535">
        <v>5956</v>
      </c>
      <c r="J88" s="535">
        <v>47977</v>
      </c>
      <c r="K88" s="535">
        <v>52356</v>
      </c>
      <c r="L88" s="535">
        <v>13708</v>
      </c>
      <c r="M88" s="535">
        <v>857</v>
      </c>
      <c r="N88" s="535">
        <v>26110483</v>
      </c>
      <c r="O88" s="535">
        <v>70504424</v>
      </c>
      <c r="P88" s="535">
        <v>2504804</v>
      </c>
      <c r="Q88" s="535">
        <v>291109</v>
      </c>
      <c r="R88" s="535">
        <v>16</v>
      </c>
      <c r="S88" s="535">
        <v>321</v>
      </c>
      <c r="T88" s="1857">
        <v>42736</v>
      </c>
      <c r="U88" s="532">
        <v>42736</v>
      </c>
      <c r="V88" s="1858"/>
      <c r="W88" s="534">
        <v>42736</v>
      </c>
      <c r="X88" s="1859"/>
      <c r="Y88" s="536">
        <v>13175287</v>
      </c>
      <c r="Z88" s="535">
        <v>32252617</v>
      </c>
      <c r="AA88" s="535">
        <v>1655407</v>
      </c>
      <c r="AB88" s="535">
        <v>2581</v>
      </c>
      <c r="AC88" s="535">
        <v>69</v>
      </c>
      <c r="AD88" s="535">
        <v>661</v>
      </c>
      <c r="AE88" s="535">
        <v>1254</v>
      </c>
      <c r="AF88" s="535">
        <v>1081</v>
      </c>
      <c r="AG88" s="535">
        <v>173</v>
      </c>
      <c r="AH88" s="535" t="s">
        <v>21</v>
      </c>
      <c r="AI88" s="535">
        <v>280</v>
      </c>
      <c r="AJ88" s="535">
        <v>216</v>
      </c>
      <c r="AK88" s="535">
        <v>9496</v>
      </c>
      <c r="AL88" s="535">
        <v>3180</v>
      </c>
      <c r="AM88" s="535">
        <v>4284</v>
      </c>
      <c r="AN88" s="596">
        <v>4717</v>
      </c>
      <c r="AO88" s="1857">
        <v>42736</v>
      </c>
      <c r="AP88" s="532">
        <v>42736</v>
      </c>
      <c r="BL88" s="1858"/>
      <c r="BM88" s="534">
        <v>42736</v>
      </c>
      <c r="BN88" s="1859"/>
      <c r="BO88" s="535">
        <v>661346</v>
      </c>
      <c r="BP88" s="535">
        <v>22913</v>
      </c>
      <c r="BQ88" s="535">
        <v>27298</v>
      </c>
      <c r="BR88" s="535">
        <v>101116</v>
      </c>
      <c r="BS88" s="535" t="s">
        <v>21</v>
      </c>
      <c r="BT88" s="535">
        <v>17627</v>
      </c>
      <c r="BU88" s="535">
        <v>9676980</v>
      </c>
      <c r="BV88" s="535">
        <v>5198633</v>
      </c>
      <c r="BW88" s="535">
        <v>5210</v>
      </c>
      <c r="BX88" s="535">
        <v>79852</v>
      </c>
      <c r="BY88" s="535">
        <v>99335</v>
      </c>
      <c r="BZ88" s="535">
        <v>649102</v>
      </c>
      <c r="CA88" s="535">
        <v>701730</v>
      </c>
      <c r="CB88" s="535">
        <v>11295263</v>
      </c>
      <c r="CC88" s="535">
        <v>1952204</v>
      </c>
      <c r="CD88" s="535">
        <v>208662</v>
      </c>
      <c r="CE88" s="535">
        <v>46040</v>
      </c>
      <c r="CF88" s="1857">
        <v>42736</v>
      </c>
      <c r="CG88" s="532">
        <v>42736</v>
      </c>
      <c r="CH88" s="1858"/>
      <c r="CI88" s="534">
        <v>42736</v>
      </c>
      <c r="CJ88" s="1859"/>
      <c r="CK88" s="535">
        <v>287899</v>
      </c>
      <c r="CL88" s="535">
        <v>42227</v>
      </c>
      <c r="CM88" s="535">
        <v>245672</v>
      </c>
      <c r="CN88" s="535">
        <v>7544</v>
      </c>
      <c r="CO88" s="535">
        <v>20378</v>
      </c>
      <c r="CP88" s="535">
        <v>36468</v>
      </c>
      <c r="CQ88" s="535" t="s">
        <v>21</v>
      </c>
      <c r="CR88" s="535">
        <v>418</v>
      </c>
      <c r="CS88" s="535">
        <v>4653224</v>
      </c>
      <c r="CT88" s="535">
        <v>2518599</v>
      </c>
      <c r="CU88" s="535" t="s">
        <v>21</v>
      </c>
      <c r="CV88" s="535">
        <v>57504</v>
      </c>
      <c r="CW88" s="535">
        <v>24856</v>
      </c>
      <c r="CX88" s="535">
        <v>221801</v>
      </c>
      <c r="CY88" s="535">
        <v>237890</v>
      </c>
      <c r="CZ88" s="535">
        <v>6041088</v>
      </c>
      <c r="DA88" s="535">
        <v>745840</v>
      </c>
      <c r="DB88" s="1857">
        <v>42736</v>
      </c>
      <c r="DC88" s="532">
        <v>42736</v>
      </c>
      <c r="DD88" s="1858"/>
      <c r="DE88" s="534">
        <v>42736</v>
      </c>
      <c r="DF88" s="1859"/>
      <c r="DG88" s="535">
        <v>6046</v>
      </c>
      <c r="DH88" s="535" t="s">
        <v>21</v>
      </c>
      <c r="DI88" s="535">
        <v>555</v>
      </c>
      <c r="DJ88" s="535" t="s">
        <v>21</v>
      </c>
      <c r="DK88" s="535" t="s">
        <v>21</v>
      </c>
      <c r="DL88" s="535">
        <v>21182</v>
      </c>
      <c r="DM88" s="535">
        <v>3451</v>
      </c>
      <c r="DN88" s="535">
        <v>4976</v>
      </c>
      <c r="DO88" s="535">
        <v>10235</v>
      </c>
      <c r="DP88" s="535">
        <v>10500</v>
      </c>
      <c r="DQ88" s="535" t="s">
        <v>21</v>
      </c>
      <c r="DR88" s="535">
        <v>1706</v>
      </c>
      <c r="DS88" s="535">
        <v>1</v>
      </c>
      <c r="DT88" s="535">
        <v>94119</v>
      </c>
      <c r="DU88" s="535">
        <v>6886</v>
      </c>
      <c r="DV88" s="1857">
        <v>42736</v>
      </c>
      <c r="DW88" s="532">
        <v>42736</v>
      </c>
      <c r="DX88" s="511"/>
      <c r="DY88" s="511"/>
    </row>
    <row r="89" spans="1:129" ht="6.75" customHeight="1">
      <c r="A89" s="1858"/>
      <c r="B89" s="537"/>
      <c r="C89" s="1859"/>
      <c r="D89" s="535"/>
      <c r="E89" s="535"/>
      <c r="F89" s="535"/>
      <c r="G89" s="535"/>
      <c r="H89" s="535"/>
      <c r="I89" s="535"/>
      <c r="J89" s="535"/>
      <c r="K89" s="535"/>
      <c r="L89" s="535"/>
      <c r="M89" s="535"/>
      <c r="N89" s="535"/>
      <c r="O89" s="535"/>
      <c r="P89" s="535"/>
      <c r="Q89" s="535"/>
      <c r="R89" s="535"/>
      <c r="S89" s="535"/>
      <c r="T89" s="1860"/>
      <c r="U89" s="540"/>
      <c r="V89" s="1858"/>
      <c r="W89" s="537"/>
      <c r="X89" s="1859"/>
      <c r="Y89" s="536"/>
      <c r="Z89" s="535"/>
      <c r="AA89" s="535"/>
      <c r="AB89" s="535"/>
      <c r="AC89" s="535"/>
      <c r="AD89" s="535"/>
      <c r="AE89" s="535"/>
      <c r="AF89" s="535"/>
      <c r="AG89" s="535"/>
      <c r="AH89" s="535"/>
      <c r="AI89" s="535"/>
      <c r="AJ89" s="535"/>
      <c r="AK89" s="535"/>
      <c r="AL89" s="535"/>
      <c r="AM89" s="535"/>
      <c r="AN89" s="596"/>
      <c r="AO89" s="1860"/>
      <c r="AP89" s="540"/>
      <c r="BL89" s="1858"/>
      <c r="BM89" s="537"/>
      <c r="BN89" s="1859"/>
      <c r="BO89" s="535"/>
      <c r="BP89" s="535"/>
      <c r="BQ89" s="535"/>
      <c r="BR89" s="535"/>
      <c r="BS89" s="535"/>
      <c r="BT89" s="535"/>
      <c r="BU89" s="535"/>
      <c r="BV89" s="535"/>
      <c r="BW89" s="535"/>
      <c r="BX89" s="535"/>
      <c r="BY89" s="535"/>
      <c r="BZ89" s="535"/>
      <c r="CA89" s="535"/>
      <c r="CB89" s="535"/>
      <c r="CC89" s="535"/>
      <c r="CD89" s="535"/>
      <c r="CE89" s="535"/>
      <c r="CF89" s="1860"/>
      <c r="CG89" s="540"/>
      <c r="CH89" s="1858"/>
      <c r="CI89" s="537"/>
      <c r="CJ89" s="1859"/>
      <c r="CK89" s="535"/>
      <c r="CL89" s="535"/>
      <c r="CM89" s="535"/>
      <c r="CN89" s="535"/>
      <c r="CO89" s="535"/>
      <c r="CP89" s="535"/>
      <c r="CQ89" s="535"/>
      <c r="CR89" s="535"/>
      <c r="CS89" s="535"/>
      <c r="CT89" s="535"/>
      <c r="CU89" s="535"/>
      <c r="CV89" s="535"/>
      <c r="CW89" s="535"/>
      <c r="CX89" s="535"/>
      <c r="CY89" s="535"/>
      <c r="CZ89" s="535"/>
      <c r="DA89" s="535"/>
      <c r="DB89" s="1860"/>
      <c r="DC89" s="540"/>
      <c r="DD89" s="1858"/>
      <c r="DE89" s="537"/>
      <c r="DF89" s="1859"/>
      <c r="DG89" s="535"/>
      <c r="DH89" s="535"/>
      <c r="DI89" s="535"/>
      <c r="DJ89" s="535"/>
      <c r="DL89" s="535"/>
      <c r="DM89" s="535"/>
      <c r="DN89" s="535"/>
      <c r="DO89" s="535"/>
      <c r="DP89" s="535"/>
      <c r="DQ89" s="535"/>
      <c r="DR89" s="535"/>
      <c r="DS89" s="535"/>
      <c r="DT89" s="535"/>
      <c r="DU89" s="535"/>
      <c r="DV89" s="1860"/>
      <c r="DW89" s="540"/>
      <c r="DX89" s="511"/>
      <c r="DY89" s="511"/>
    </row>
    <row r="90" spans="1:129" ht="15.75" customHeight="1">
      <c r="A90" s="1861">
        <v>42095</v>
      </c>
      <c r="B90" s="541">
        <v>42095</v>
      </c>
      <c r="C90" s="1862">
        <v>42095</v>
      </c>
      <c r="D90" s="542">
        <v>24199</v>
      </c>
      <c r="E90" s="542">
        <v>24794</v>
      </c>
      <c r="F90" s="542">
        <v>73955</v>
      </c>
      <c r="G90" s="542">
        <v>4992</v>
      </c>
      <c r="H90" s="542">
        <v>4732</v>
      </c>
      <c r="I90" s="542">
        <v>5989</v>
      </c>
      <c r="J90" s="542">
        <v>41104</v>
      </c>
      <c r="K90" s="542">
        <v>44978</v>
      </c>
      <c r="L90" s="542">
        <v>18984</v>
      </c>
      <c r="M90" s="542">
        <v>833</v>
      </c>
      <c r="N90" s="542">
        <v>26591864</v>
      </c>
      <c r="O90" s="542">
        <v>70219090</v>
      </c>
      <c r="P90" s="542">
        <v>2489205</v>
      </c>
      <c r="Q90" s="542">
        <v>296289</v>
      </c>
      <c r="R90" s="542">
        <v>15</v>
      </c>
      <c r="S90" s="542">
        <v>285</v>
      </c>
      <c r="T90" s="1863">
        <v>42095</v>
      </c>
      <c r="U90" s="544">
        <v>42095</v>
      </c>
      <c r="V90" s="1861">
        <v>42095</v>
      </c>
      <c r="W90" s="541">
        <v>42095</v>
      </c>
      <c r="X90" s="1862">
        <v>42095</v>
      </c>
      <c r="Y90" s="597">
        <v>13389028</v>
      </c>
      <c r="Z90" s="542">
        <v>32437513</v>
      </c>
      <c r="AA90" s="542">
        <v>1673838</v>
      </c>
      <c r="AB90" s="542">
        <v>6907</v>
      </c>
      <c r="AC90" s="542">
        <v>111</v>
      </c>
      <c r="AD90" s="542">
        <v>629</v>
      </c>
      <c r="AE90" s="542">
        <v>5331</v>
      </c>
      <c r="AF90" s="542">
        <v>1327</v>
      </c>
      <c r="AG90" s="542">
        <v>4004</v>
      </c>
      <c r="AH90" s="542" t="s">
        <v>21</v>
      </c>
      <c r="AI90" s="542">
        <v>267</v>
      </c>
      <c r="AJ90" s="542">
        <v>157</v>
      </c>
      <c r="AK90" s="542">
        <v>8370</v>
      </c>
      <c r="AL90" s="542">
        <v>2878</v>
      </c>
      <c r="AM90" s="542">
        <v>3688</v>
      </c>
      <c r="AN90" s="584">
        <v>4058</v>
      </c>
      <c r="AO90" s="1863">
        <v>42095</v>
      </c>
      <c r="AP90" s="544">
        <v>42095</v>
      </c>
      <c r="BL90" s="1861">
        <v>42095</v>
      </c>
      <c r="BM90" s="541">
        <v>42095</v>
      </c>
      <c r="BN90" s="1862">
        <v>42095</v>
      </c>
      <c r="BO90" s="542">
        <v>613306</v>
      </c>
      <c r="BP90" s="542">
        <v>32109</v>
      </c>
      <c r="BQ90" s="542">
        <v>23623</v>
      </c>
      <c r="BR90" s="542">
        <v>104097</v>
      </c>
      <c r="BS90" s="542" t="s">
        <v>21</v>
      </c>
      <c r="BT90" s="542">
        <v>29460</v>
      </c>
      <c r="BU90" s="542">
        <v>9729927</v>
      </c>
      <c r="BV90" s="542">
        <v>5227965</v>
      </c>
      <c r="BW90" s="542">
        <v>4992</v>
      </c>
      <c r="BX90" s="542">
        <v>83777</v>
      </c>
      <c r="BY90" s="542">
        <v>96535</v>
      </c>
      <c r="BZ90" s="542">
        <v>654474</v>
      </c>
      <c r="CA90" s="542">
        <v>708693</v>
      </c>
      <c r="CB90" s="542">
        <v>11371707</v>
      </c>
      <c r="CC90" s="542">
        <v>2000587</v>
      </c>
      <c r="CD90" s="542">
        <v>209254</v>
      </c>
      <c r="CE90" s="542">
        <v>54583</v>
      </c>
      <c r="CF90" s="1863">
        <v>42095</v>
      </c>
      <c r="CG90" s="544">
        <v>42095</v>
      </c>
      <c r="CH90" s="1861">
        <v>42095</v>
      </c>
      <c r="CI90" s="541">
        <v>42095</v>
      </c>
      <c r="CJ90" s="1862">
        <v>42095</v>
      </c>
      <c r="CK90" s="542">
        <v>248911</v>
      </c>
      <c r="CL90" s="542">
        <v>55917</v>
      </c>
      <c r="CM90" s="542">
        <v>192994</v>
      </c>
      <c r="CN90" s="542">
        <v>9897</v>
      </c>
      <c r="CO90" s="542">
        <v>22221</v>
      </c>
      <c r="CP90" s="542">
        <v>40737</v>
      </c>
      <c r="CQ90" s="542" t="s">
        <v>21</v>
      </c>
      <c r="CR90" s="542">
        <v>2003</v>
      </c>
      <c r="CS90" s="542">
        <v>4683451</v>
      </c>
      <c r="CT90" s="542">
        <v>2572722</v>
      </c>
      <c r="CU90" s="542" t="s">
        <v>21</v>
      </c>
      <c r="CV90" s="542">
        <v>60402</v>
      </c>
      <c r="CW90" s="542">
        <v>24421</v>
      </c>
      <c r="CX90" s="542">
        <v>222347</v>
      </c>
      <c r="CY90" s="542">
        <v>239383</v>
      </c>
      <c r="CZ90" s="542">
        <v>6015341</v>
      </c>
      <c r="DA90" s="542">
        <v>746544</v>
      </c>
      <c r="DB90" s="1863">
        <v>42095</v>
      </c>
      <c r="DC90" s="544">
        <v>42095</v>
      </c>
      <c r="DD90" s="1861">
        <v>42095</v>
      </c>
      <c r="DE90" s="541">
        <v>42095</v>
      </c>
      <c r="DF90" s="1862">
        <v>42095</v>
      </c>
      <c r="DG90" s="542">
        <v>6778</v>
      </c>
      <c r="DH90" s="542" t="s">
        <v>21</v>
      </c>
      <c r="DI90" s="542">
        <v>603</v>
      </c>
      <c r="DJ90" s="542" t="s">
        <v>21</v>
      </c>
      <c r="DK90" s="542" t="s">
        <v>21</v>
      </c>
      <c r="DL90" s="542">
        <v>23393</v>
      </c>
      <c r="DM90" s="542">
        <v>3350</v>
      </c>
      <c r="DN90" s="542">
        <v>4952</v>
      </c>
      <c r="DO90" s="542">
        <v>12255</v>
      </c>
      <c r="DP90" s="542">
        <v>12824</v>
      </c>
      <c r="DQ90" s="542" t="s">
        <v>21</v>
      </c>
      <c r="DR90" s="542">
        <v>1325</v>
      </c>
      <c r="DS90" s="542">
        <v>5</v>
      </c>
      <c r="DT90" s="542">
        <v>99187</v>
      </c>
      <c r="DU90" s="542">
        <v>6864</v>
      </c>
      <c r="DV90" s="1863">
        <v>42095</v>
      </c>
      <c r="DW90" s="544">
        <v>42095</v>
      </c>
      <c r="DX90" s="511" t="s">
        <v>365</v>
      </c>
      <c r="DY90" s="511"/>
    </row>
    <row r="91" spans="1:129" ht="15" customHeight="1">
      <c r="A91" s="1864"/>
      <c r="B91" s="541">
        <v>42461</v>
      </c>
      <c r="C91" s="1865"/>
      <c r="D91" s="542">
        <v>25795</v>
      </c>
      <c r="E91" s="542">
        <v>18813</v>
      </c>
      <c r="F91" s="542">
        <v>75807</v>
      </c>
      <c r="G91" s="542">
        <v>4698</v>
      </c>
      <c r="H91" s="542">
        <v>4322</v>
      </c>
      <c r="I91" s="542">
        <v>5776</v>
      </c>
      <c r="J91" s="542">
        <v>45013</v>
      </c>
      <c r="K91" s="542">
        <v>49204</v>
      </c>
      <c r="L91" s="542">
        <v>15219</v>
      </c>
      <c r="M91" s="542">
        <v>747</v>
      </c>
      <c r="N91" s="542">
        <v>26369998</v>
      </c>
      <c r="O91" s="542">
        <v>70173480</v>
      </c>
      <c r="P91" s="542">
        <v>2487725</v>
      </c>
      <c r="Q91" s="542">
        <v>287933</v>
      </c>
      <c r="R91" s="542">
        <v>17</v>
      </c>
      <c r="S91" s="542">
        <v>342</v>
      </c>
      <c r="T91" s="1863">
        <v>42461</v>
      </c>
      <c r="U91" s="544">
        <v>42461</v>
      </c>
      <c r="V91" s="1864"/>
      <c r="W91" s="541">
        <v>42461</v>
      </c>
      <c r="X91" s="1865"/>
      <c r="Y91" s="597">
        <v>13290381</v>
      </c>
      <c r="Z91" s="542">
        <v>32333660</v>
      </c>
      <c r="AA91" s="542">
        <v>1655986</v>
      </c>
      <c r="AB91" s="542">
        <v>4927</v>
      </c>
      <c r="AC91" s="542">
        <v>95</v>
      </c>
      <c r="AD91" s="542">
        <v>650</v>
      </c>
      <c r="AE91" s="542">
        <v>3375</v>
      </c>
      <c r="AF91" s="542">
        <v>1113</v>
      </c>
      <c r="AG91" s="542">
        <v>2262</v>
      </c>
      <c r="AH91" s="542" t="s">
        <v>21</v>
      </c>
      <c r="AI91" s="542">
        <v>277</v>
      </c>
      <c r="AJ91" s="542">
        <v>257</v>
      </c>
      <c r="AK91" s="542">
        <v>8620</v>
      </c>
      <c r="AL91" s="542">
        <v>3042</v>
      </c>
      <c r="AM91" s="542">
        <v>3705</v>
      </c>
      <c r="AN91" s="584">
        <v>4075</v>
      </c>
      <c r="AO91" s="1863">
        <v>42461</v>
      </c>
      <c r="AP91" s="544">
        <v>42461</v>
      </c>
      <c r="BL91" s="1864"/>
      <c r="BM91" s="541">
        <v>42461</v>
      </c>
      <c r="BN91" s="1865"/>
      <c r="BO91" s="542">
        <v>709444</v>
      </c>
      <c r="BP91" s="542">
        <v>28568</v>
      </c>
      <c r="BQ91" s="542">
        <v>28648</v>
      </c>
      <c r="BR91" s="542">
        <v>106526</v>
      </c>
      <c r="BS91" s="542" t="s">
        <v>21</v>
      </c>
      <c r="BT91" s="542">
        <v>22261</v>
      </c>
      <c r="BU91" s="542">
        <v>9617773</v>
      </c>
      <c r="BV91" s="542">
        <v>5179062</v>
      </c>
      <c r="BW91" s="542">
        <v>4698</v>
      </c>
      <c r="BX91" s="542">
        <v>82140</v>
      </c>
      <c r="BY91" s="542">
        <v>98638</v>
      </c>
      <c r="BZ91" s="542">
        <v>629790</v>
      </c>
      <c r="CA91" s="542">
        <v>681086</v>
      </c>
      <c r="CB91" s="542">
        <v>11194847</v>
      </c>
      <c r="CC91" s="542">
        <v>1991466</v>
      </c>
      <c r="CD91" s="542">
        <v>208163</v>
      </c>
      <c r="CE91" s="542">
        <v>45489</v>
      </c>
      <c r="CF91" s="1863">
        <v>42461</v>
      </c>
      <c r="CG91" s="544">
        <v>42461</v>
      </c>
      <c r="CH91" s="1864"/>
      <c r="CI91" s="541">
        <v>42461</v>
      </c>
      <c r="CJ91" s="1865"/>
      <c r="CK91" s="542">
        <v>315802</v>
      </c>
      <c r="CL91" s="542">
        <v>46598</v>
      </c>
      <c r="CM91" s="542">
        <v>269204</v>
      </c>
      <c r="CN91" s="542">
        <v>9627</v>
      </c>
      <c r="CO91" s="542">
        <v>21635</v>
      </c>
      <c r="CP91" s="542">
        <v>42165</v>
      </c>
      <c r="CQ91" s="542" t="s">
        <v>21</v>
      </c>
      <c r="CR91" s="542">
        <v>1134</v>
      </c>
      <c r="CS91" s="542">
        <v>4636416</v>
      </c>
      <c r="CT91" s="542">
        <v>2512142</v>
      </c>
      <c r="CU91" s="542" t="s">
        <v>21</v>
      </c>
      <c r="CV91" s="542">
        <v>59436</v>
      </c>
      <c r="CW91" s="542">
        <v>24715</v>
      </c>
      <c r="CX91" s="542">
        <v>214370</v>
      </c>
      <c r="CY91" s="542">
        <v>230179</v>
      </c>
      <c r="CZ91" s="542">
        <v>5990068</v>
      </c>
      <c r="DA91" s="542">
        <v>769035</v>
      </c>
      <c r="DB91" s="1863">
        <v>42461</v>
      </c>
      <c r="DC91" s="544">
        <v>42461</v>
      </c>
      <c r="DD91" s="1864"/>
      <c r="DE91" s="541">
        <v>42461</v>
      </c>
      <c r="DF91" s="1865"/>
      <c r="DG91" s="542">
        <v>6466</v>
      </c>
      <c r="DH91" s="542" t="s">
        <v>21</v>
      </c>
      <c r="DI91" s="542">
        <v>571</v>
      </c>
      <c r="DJ91" s="542" t="s">
        <v>21</v>
      </c>
      <c r="DK91" s="542" t="s">
        <v>21</v>
      </c>
      <c r="DL91" s="542">
        <v>21297</v>
      </c>
      <c r="DM91" s="542">
        <v>3142</v>
      </c>
      <c r="DN91" s="542">
        <v>5048</v>
      </c>
      <c r="DO91" s="542">
        <v>10490</v>
      </c>
      <c r="DP91" s="542">
        <v>10816</v>
      </c>
      <c r="DQ91" s="542" t="s">
        <v>21</v>
      </c>
      <c r="DR91" s="542">
        <v>1427</v>
      </c>
      <c r="DS91" s="542">
        <v>1</v>
      </c>
      <c r="DT91" s="542">
        <v>93666</v>
      </c>
      <c r="DU91" s="542">
        <v>7470</v>
      </c>
      <c r="DV91" s="1863">
        <v>42461</v>
      </c>
      <c r="DW91" s="544">
        <v>42461</v>
      </c>
      <c r="DX91" s="511" t="s">
        <v>1805</v>
      </c>
      <c r="DY91" s="511"/>
    </row>
    <row r="92" spans="1:129" ht="6.75" customHeight="1">
      <c r="A92" s="1864"/>
      <c r="B92" s="649"/>
      <c r="C92" s="1865"/>
      <c r="T92" s="1860"/>
      <c r="U92" s="540"/>
      <c r="V92" s="1864"/>
      <c r="W92" s="649"/>
      <c r="X92" s="1865"/>
      <c r="Y92" s="597"/>
      <c r="Z92" s="542"/>
      <c r="AA92" s="542"/>
      <c r="AN92" s="2337"/>
      <c r="AO92" s="1860"/>
      <c r="AP92" s="540"/>
      <c r="BL92" s="1864"/>
      <c r="BM92" s="649"/>
      <c r="BN92" s="1865"/>
      <c r="CA92" s="542"/>
      <c r="CB92" s="542"/>
      <c r="CC92" s="542"/>
      <c r="CD92" s="542"/>
      <c r="CE92" s="542"/>
      <c r="CF92" s="1860"/>
      <c r="CG92" s="540"/>
      <c r="CH92" s="1864"/>
      <c r="CI92" s="649"/>
      <c r="CJ92" s="1865"/>
      <c r="DB92" s="1860"/>
      <c r="DC92" s="540"/>
      <c r="DD92" s="1864"/>
      <c r="DE92" s="649"/>
      <c r="DF92" s="1865"/>
      <c r="DV92" s="1860"/>
      <c r="DW92" s="540"/>
      <c r="DX92" s="511"/>
      <c r="DY92" s="511"/>
    </row>
    <row r="93" spans="1:129" ht="15.75" customHeight="1">
      <c r="A93" s="1866" t="s">
        <v>1582</v>
      </c>
      <c r="B93" s="545" t="s">
        <v>23</v>
      </c>
      <c r="C93" s="1867" t="s">
        <v>24</v>
      </c>
      <c r="D93" s="542">
        <v>7617</v>
      </c>
      <c r="E93" s="542">
        <v>3228</v>
      </c>
      <c r="F93" s="542">
        <v>20362</v>
      </c>
      <c r="G93" s="542">
        <v>1381</v>
      </c>
      <c r="H93" s="542">
        <v>1232</v>
      </c>
      <c r="I93" s="542">
        <v>1626</v>
      </c>
      <c r="J93" s="542">
        <v>11816</v>
      </c>
      <c r="K93" s="542">
        <v>12897</v>
      </c>
      <c r="L93" s="542">
        <v>4222</v>
      </c>
      <c r="M93" s="542">
        <v>210</v>
      </c>
      <c r="N93" s="542">
        <v>6604733</v>
      </c>
      <c r="O93" s="542">
        <v>18984079</v>
      </c>
      <c r="P93" s="542">
        <v>664095</v>
      </c>
      <c r="Q93" s="542">
        <v>75323</v>
      </c>
      <c r="R93" s="542">
        <v>3</v>
      </c>
      <c r="S93" s="542">
        <v>79</v>
      </c>
      <c r="T93" s="1868" t="s">
        <v>25</v>
      </c>
      <c r="U93" s="548" t="s">
        <v>1583</v>
      </c>
      <c r="V93" s="1866" t="s">
        <v>1582</v>
      </c>
      <c r="W93" s="545" t="s">
        <v>23</v>
      </c>
      <c r="X93" s="1867" t="s">
        <v>24</v>
      </c>
      <c r="Y93" s="597">
        <v>3357311</v>
      </c>
      <c r="Z93" s="542">
        <v>8843487</v>
      </c>
      <c r="AA93" s="542">
        <v>420004</v>
      </c>
      <c r="AB93" s="542">
        <v>791</v>
      </c>
      <c r="AC93" s="542">
        <v>26</v>
      </c>
      <c r="AD93" s="542">
        <v>166</v>
      </c>
      <c r="AE93" s="542">
        <v>423</v>
      </c>
      <c r="AF93" s="542">
        <v>284</v>
      </c>
      <c r="AG93" s="542">
        <v>139</v>
      </c>
      <c r="AH93" s="542" t="s">
        <v>21</v>
      </c>
      <c r="AI93" s="542">
        <v>73</v>
      </c>
      <c r="AJ93" s="542">
        <v>69</v>
      </c>
      <c r="AK93" s="542">
        <v>2139</v>
      </c>
      <c r="AL93" s="542">
        <v>840</v>
      </c>
      <c r="AM93" s="542">
        <v>818</v>
      </c>
      <c r="AN93" s="584">
        <v>898</v>
      </c>
      <c r="AO93" s="1868" t="s">
        <v>25</v>
      </c>
      <c r="AP93" s="548" t="s">
        <v>1583</v>
      </c>
      <c r="BL93" s="1866" t="s">
        <v>1582</v>
      </c>
      <c r="BM93" s="545" t="s">
        <v>23</v>
      </c>
      <c r="BN93" s="1867" t="s">
        <v>24</v>
      </c>
      <c r="BO93" s="542">
        <v>177113</v>
      </c>
      <c r="BP93" s="542">
        <v>4678</v>
      </c>
      <c r="BQ93" s="542">
        <v>7189</v>
      </c>
      <c r="BR93" s="542">
        <v>28883</v>
      </c>
      <c r="BS93" s="542" t="s">
        <v>21</v>
      </c>
      <c r="BT93" s="542">
        <v>3722</v>
      </c>
      <c r="BU93" s="542">
        <v>2501097</v>
      </c>
      <c r="BV93" s="542">
        <v>1371150</v>
      </c>
      <c r="BW93" s="542">
        <v>1381</v>
      </c>
      <c r="BX93" s="542">
        <v>20765</v>
      </c>
      <c r="BY93" s="542">
        <v>25854</v>
      </c>
      <c r="BZ93" s="542">
        <v>161410</v>
      </c>
      <c r="CA93" s="542">
        <v>174253</v>
      </c>
      <c r="CB93" s="542">
        <v>2895951</v>
      </c>
      <c r="CC93" s="542">
        <v>511813</v>
      </c>
      <c r="CD93" s="542">
        <v>52482</v>
      </c>
      <c r="CE93" s="542">
        <v>12837</v>
      </c>
      <c r="CF93" s="1868" t="s">
        <v>25</v>
      </c>
      <c r="CG93" s="548" t="s">
        <v>1583</v>
      </c>
      <c r="CH93" s="1866" t="s">
        <v>1582</v>
      </c>
      <c r="CI93" s="545" t="s">
        <v>23</v>
      </c>
      <c r="CJ93" s="1867" t="s">
        <v>24</v>
      </c>
      <c r="CK93" s="542">
        <v>75708</v>
      </c>
      <c r="CL93" s="542">
        <v>10376</v>
      </c>
      <c r="CM93" s="542">
        <v>65332</v>
      </c>
      <c r="CN93" s="542">
        <v>1567</v>
      </c>
      <c r="CO93" s="542">
        <v>5349</v>
      </c>
      <c r="CP93" s="542">
        <v>10828</v>
      </c>
      <c r="CQ93" s="542" t="s">
        <v>21</v>
      </c>
      <c r="CR93" s="542">
        <v>132</v>
      </c>
      <c r="CS93" s="542">
        <v>1221725</v>
      </c>
      <c r="CT93" s="542">
        <v>675770</v>
      </c>
      <c r="CU93" s="542" t="s">
        <v>21</v>
      </c>
      <c r="CV93" s="542">
        <v>15289</v>
      </c>
      <c r="CW93" s="542">
        <v>6772</v>
      </c>
      <c r="CX93" s="542">
        <v>56480</v>
      </c>
      <c r="CY93" s="542">
        <v>60531</v>
      </c>
      <c r="CZ93" s="542">
        <v>1560823</v>
      </c>
      <c r="DA93" s="542">
        <v>201573</v>
      </c>
      <c r="DB93" s="1868" t="s">
        <v>25</v>
      </c>
      <c r="DC93" s="548" t="s">
        <v>1583</v>
      </c>
      <c r="DD93" s="1866" t="s">
        <v>1582</v>
      </c>
      <c r="DE93" s="545" t="s">
        <v>23</v>
      </c>
      <c r="DF93" s="1867" t="s">
        <v>24</v>
      </c>
      <c r="DG93" s="542">
        <v>1667</v>
      </c>
      <c r="DH93" s="542" t="s">
        <v>21</v>
      </c>
      <c r="DI93" s="542">
        <v>154</v>
      </c>
      <c r="DJ93" s="542" t="s">
        <v>21</v>
      </c>
      <c r="DK93" s="542" t="s">
        <v>21</v>
      </c>
      <c r="DL93" s="542">
        <v>5641</v>
      </c>
      <c r="DM93" s="542">
        <v>756</v>
      </c>
      <c r="DN93" s="542">
        <v>1414</v>
      </c>
      <c r="DO93" s="542">
        <v>2711</v>
      </c>
      <c r="DP93" s="542">
        <v>2776</v>
      </c>
      <c r="DQ93" s="542" t="s">
        <v>21</v>
      </c>
      <c r="DR93" s="542">
        <v>468</v>
      </c>
      <c r="DS93" s="542">
        <v>0</v>
      </c>
      <c r="DT93" s="542">
        <v>21228</v>
      </c>
      <c r="DU93" s="542">
        <v>2419</v>
      </c>
      <c r="DV93" s="1868" t="s">
        <v>25</v>
      </c>
      <c r="DW93" s="548" t="s">
        <v>1583</v>
      </c>
      <c r="DX93" s="511"/>
      <c r="DY93" s="511"/>
    </row>
    <row r="94" spans="1:129" ht="14.25" customHeight="1">
      <c r="A94" s="1869" t="s">
        <v>26</v>
      </c>
      <c r="B94" s="549" t="s">
        <v>26</v>
      </c>
      <c r="C94" s="546" t="s">
        <v>558</v>
      </c>
      <c r="D94" s="542">
        <v>6609</v>
      </c>
      <c r="E94" s="542">
        <v>3237</v>
      </c>
      <c r="F94" s="542">
        <v>19446</v>
      </c>
      <c r="G94" s="542">
        <v>996</v>
      </c>
      <c r="H94" s="542">
        <v>1233</v>
      </c>
      <c r="I94" s="542">
        <v>1346</v>
      </c>
      <c r="J94" s="542">
        <v>12162</v>
      </c>
      <c r="K94" s="542">
        <v>13285</v>
      </c>
      <c r="L94" s="542">
        <v>2744</v>
      </c>
      <c r="M94" s="542">
        <v>185</v>
      </c>
      <c r="N94" s="542">
        <v>6418344</v>
      </c>
      <c r="O94" s="542">
        <v>16824554</v>
      </c>
      <c r="P94" s="542">
        <v>593021</v>
      </c>
      <c r="Q94" s="542">
        <v>69869</v>
      </c>
      <c r="R94" s="542">
        <v>3</v>
      </c>
      <c r="S94" s="542">
        <v>73</v>
      </c>
      <c r="T94" s="1868" t="s">
        <v>27</v>
      </c>
      <c r="U94" s="548" t="s">
        <v>26</v>
      </c>
      <c r="V94" s="1869" t="s">
        <v>26</v>
      </c>
      <c r="W94" s="549" t="s">
        <v>26</v>
      </c>
      <c r="X94" s="546" t="s">
        <v>558</v>
      </c>
      <c r="Y94" s="597">
        <v>3253932</v>
      </c>
      <c r="Z94" s="542">
        <v>7782471</v>
      </c>
      <c r="AA94" s="542">
        <v>401013</v>
      </c>
      <c r="AB94" s="542">
        <v>588</v>
      </c>
      <c r="AC94" s="542">
        <v>16</v>
      </c>
      <c r="AD94" s="542">
        <v>161</v>
      </c>
      <c r="AE94" s="542">
        <v>267</v>
      </c>
      <c r="AF94" s="542">
        <v>252</v>
      </c>
      <c r="AG94" s="542">
        <v>15</v>
      </c>
      <c r="AH94" s="542" t="s">
        <v>21</v>
      </c>
      <c r="AI94" s="542">
        <v>72</v>
      </c>
      <c r="AJ94" s="542">
        <v>49</v>
      </c>
      <c r="AK94" s="542">
        <v>2299</v>
      </c>
      <c r="AL94" s="542">
        <v>733</v>
      </c>
      <c r="AM94" s="542">
        <v>1082</v>
      </c>
      <c r="AN94" s="584">
        <v>1191</v>
      </c>
      <c r="AO94" s="1868" t="s">
        <v>27</v>
      </c>
      <c r="AP94" s="548" t="s">
        <v>26</v>
      </c>
      <c r="BL94" s="1869" t="s">
        <v>26</v>
      </c>
      <c r="BM94" s="549" t="s">
        <v>26</v>
      </c>
      <c r="BN94" s="546" t="s">
        <v>558</v>
      </c>
      <c r="BO94" s="542">
        <v>157942</v>
      </c>
      <c r="BP94" s="542">
        <v>4976</v>
      </c>
      <c r="BQ94" s="542">
        <v>6642</v>
      </c>
      <c r="BR94" s="542">
        <v>24039</v>
      </c>
      <c r="BS94" s="542" t="s">
        <v>21</v>
      </c>
      <c r="BT94" s="542">
        <v>4140</v>
      </c>
      <c r="BU94" s="542">
        <v>2318229</v>
      </c>
      <c r="BV94" s="542">
        <v>1215094</v>
      </c>
      <c r="BW94" s="542">
        <v>996</v>
      </c>
      <c r="BX94" s="542">
        <v>18730</v>
      </c>
      <c r="BY94" s="542">
        <v>25367</v>
      </c>
      <c r="BZ94" s="542">
        <v>159467</v>
      </c>
      <c r="CA94" s="542">
        <v>172673</v>
      </c>
      <c r="CB94" s="542">
        <v>2735767</v>
      </c>
      <c r="CC94" s="542">
        <v>458854</v>
      </c>
      <c r="CD94" s="542">
        <v>52740</v>
      </c>
      <c r="CE94" s="542">
        <v>12354</v>
      </c>
      <c r="CF94" s="1868" t="s">
        <v>27</v>
      </c>
      <c r="CG94" s="548" t="s">
        <v>26</v>
      </c>
      <c r="CH94" s="1869" t="s">
        <v>26</v>
      </c>
      <c r="CI94" s="549" t="s">
        <v>26</v>
      </c>
      <c r="CJ94" s="546" t="s">
        <v>558</v>
      </c>
      <c r="CK94" s="542">
        <v>70580</v>
      </c>
      <c r="CL94" s="542">
        <v>11520</v>
      </c>
      <c r="CM94" s="542">
        <v>59060</v>
      </c>
      <c r="CN94" s="542">
        <v>1464</v>
      </c>
      <c r="CO94" s="542">
        <v>4884</v>
      </c>
      <c r="CP94" s="542">
        <v>9085</v>
      </c>
      <c r="CQ94" s="542" t="s">
        <v>21</v>
      </c>
      <c r="CR94" s="542">
        <v>175</v>
      </c>
      <c r="CS94" s="542">
        <v>1124257</v>
      </c>
      <c r="CT94" s="542">
        <v>586062</v>
      </c>
      <c r="CU94" s="542" t="s">
        <v>21</v>
      </c>
      <c r="CV94" s="542">
        <v>13808</v>
      </c>
      <c r="CW94" s="542">
        <v>6203</v>
      </c>
      <c r="CX94" s="542">
        <v>55796</v>
      </c>
      <c r="CY94" s="542">
        <v>59919</v>
      </c>
      <c r="CZ94" s="542">
        <v>1485781</v>
      </c>
      <c r="DA94" s="542">
        <v>180866</v>
      </c>
      <c r="DB94" s="1868" t="s">
        <v>27</v>
      </c>
      <c r="DC94" s="548" t="s">
        <v>26</v>
      </c>
      <c r="DD94" s="1869" t="s">
        <v>26</v>
      </c>
      <c r="DE94" s="549" t="s">
        <v>26</v>
      </c>
      <c r="DF94" s="546" t="s">
        <v>558</v>
      </c>
      <c r="DG94" s="542">
        <v>1736</v>
      </c>
      <c r="DH94" s="542" t="s">
        <v>21</v>
      </c>
      <c r="DI94" s="542">
        <v>139</v>
      </c>
      <c r="DJ94" s="542" t="s">
        <v>21</v>
      </c>
      <c r="DK94" s="542" t="s">
        <v>21</v>
      </c>
      <c r="DL94" s="542">
        <v>5239</v>
      </c>
      <c r="DM94" s="542">
        <v>786</v>
      </c>
      <c r="DN94" s="542">
        <v>1205</v>
      </c>
      <c r="DO94" s="542">
        <v>2591</v>
      </c>
      <c r="DP94" s="542">
        <v>2661</v>
      </c>
      <c r="DQ94" s="542" t="s">
        <v>21</v>
      </c>
      <c r="DR94" s="542">
        <v>451</v>
      </c>
      <c r="DS94" s="542">
        <v>0</v>
      </c>
      <c r="DT94" s="542">
        <v>22894</v>
      </c>
      <c r="DU94" s="542">
        <v>1522</v>
      </c>
      <c r="DV94" s="1868" t="s">
        <v>27</v>
      </c>
      <c r="DW94" s="548" t="s">
        <v>26</v>
      </c>
      <c r="DX94" s="511"/>
      <c r="DY94" s="511"/>
    </row>
    <row r="95" spans="1:129" ht="14.25" customHeight="1">
      <c r="A95" s="1866" t="s">
        <v>26</v>
      </c>
      <c r="B95" s="545" t="s">
        <v>26</v>
      </c>
      <c r="C95" s="1867" t="s">
        <v>559</v>
      </c>
      <c r="D95" s="542">
        <v>8506</v>
      </c>
      <c r="E95" s="542">
        <v>5163</v>
      </c>
      <c r="F95" s="542">
        <v>18629</v>
      </c>
      <c r="G95" s="542">
        <v>1329</v>
      </c>
      <c r="H95" s="542">
        <v>603</v>
      </c>
      <c r="I95" s="542">
        <v>1476</v>
      </c>
      <c r="J95" s="542">
        <v>11361</v>
      </c>
      <c r="K95" s="542">
        <v>12397</v>
      </c>
      <c r="L95" s="542">
        <v>3657</v>
      </c>
      <c r="M95" s="542">
        <v>202</v>
      </c>
      <c r="N95" s="542">
        <v>6469255</v>
      </c>
      <c r="O95" s="542">
        <v>16380291</v>
      </c>
      <c r="P95" s="542">
        <v>604425</v>
      </c>
      <c r="Q95" s="542">
        <v>71891</v>
      </c>
      <c r="R95" s="542">
        <v>6</v>
      </c>
      <c r="S95" s="542">
        <v>109</v>
      </c>
      <c r="T95" s="1868" t="s">
        <v>28</v>
      </c>
      <c r="U95" s="548" t="s">
        <v>26</v>
      </c>
      <c r="V95" s="1866" t="s">
        <v>26</v>
      </c>
      <c r="W95" s="545" t="s">
        <v>26</v>
      </c>
      <c r="X95" s="1867" t="s">
        <v>559</v>
      </c>
      <c r="Y95" s="597">
        <v>3232705</v>
      </c>
      <c r="Z95" s="542">
        <v>7324560</v>
      </c>
      <c r="AA95" s="542">
        <v>399935</v>
      </c>
      <c r="AB95" s="542">
        <v>554</v>
      </c>
      <c r="AC95" s="542">
        <v>11</v>
      </c>
      <c r="AD95" s="542">
        <v>158</v>
      </c>
      <c r="AE95" s="542">
        <v>254</v>
      </c>
      <c r="AF95" s="542">
        <v>245</v>
      </c>
      <c r="AG95" s="542">
        <v>9</v>
      </c>
      <c r="AH95" s="542" t="s">
        <v>21</v>
      </c>
      <c r="AI95" s="542">
        <v>60</v>
      </c>
      <c r="AJ95" s="542">
        <v>52</v>
      </c>
      <c r="AK95" s="542">
        <v>2344</v>
      </c>
      <c r="AL95" s="542">
        <v>796</v>
      </c>
      <c r="AM95" s="542">
        <v>1043</v>
      </c>
      <c r="AN95" s="584">
        <v>1150</v>
      </c>
      <c r="AO95" s="1868" t="s">
        <v>28</v>
      </c>
      <c r="AP95" s="548" t="s">
        <v>26</v>
      </c>
      <c r="BL95" s="1866" t="s">
        <v>26</v>
      </c>
      <c r="BM95" s="545" t="s">
        <v>26</v>
      </c>
      <c r="BN95" s="1867" t="s">
        <v>559</v>
      </c>
      <c r="BO95" s="542">
        <v>154775</v>
      </c>
      <c r="BP95" s="542">
        <v>7057</v>
      </c>
      <c r="BQ95" s="542">
        <v>6407</v>
      </c>
      <c r="BR95" s="542">
        <v>27011</v>
      </c>
      <c r="BS95" s="542" t="s">
        <v>21</v>
      </c>
      <c r="BT95" s="542">
        <v>5424</v>
      </c>
      <c r="BU95" s="542">
        <v>2359644</v>
      </c>
      <c r="BV95" s="542">
        <v>1269942</v>
      </c>
      <c r="BW95" s="542">
        <v>1329</v>
      </c>
      <c r="BX95" s="542">
        <v>18848</v>
      </c>
      <c r="BY95" s="542">
        <v>22969</v>
      </c>
      <c r="BZ95" s="542">
        <v>157536</v>
      </c>
      <c r="CA95" s="542">
        <v>170230</v>
      </c>
      <c r="CB95" s="542">
        <v>2768202</v>
      </c>
      <c r="CC95" s="542">
        <v>480156</v>
      </c>
      <c r="CD95" s="542">
        <v>48316</v>
      </c>
      <c r="CE95" s="542">
        <v>9380</v>
      </c>
      <c r="CF95" s="1868" t="s">
        <v>28</v>
      </c>
      <c r="CG95" s="548" t="s">
        <v>26</v>
      </c>
      <c r="CH95" s="1866" t="s">
        <v>26</v>
      </c>
      <c r="CI95" s="545" t="s">
        <v>26</v>
      </c>
      <c r="CJ95" s="1867" t="s">
        <v>559</v>
      </c>
      <c r="CK95" s="542">
        <v>68482</v>
      </c>
      <c r="CL95" s="542">
        <v>9643</v>
      </c>
      <c r="CM95" s="542">
        <v>58838</v>
      </c>
      <c r="CN95" s="542">
        <v>2486</v>
      </c>
      <c r="CO95" s="542">
        <v>4954</v>
      </c>
      <c r="CP95" s="542">
        <v>9733</v>
      </c>
      <c r="CQ95" s="542" t="s">
        <v>21</v>
      </c>
      <c r="CR95" s="542">
        <v>38</v>
      </c>
      <c r="CS95" s="542">
        <v>1114060</v>
      </c>
      <c r="CT95" s="542">
        <v>607610</v>
      </c>
      <c r="CU95" s="542" t="s">
        <v>21</v>
      </c>
      <c r="CV95" s="542">
        <v>13177</v>
      </c>
      <c r="CW95" s="542">
        <v>5407</v>
      </c>
      <c r="CX95" s="542">
        <v>52535</v>
      </c>
      <c r="CY95" s="542">
        <v>56332</v>
      </c>
      <c r="CZ95" s="542">
        <v>1455772</v>
      </c>
      <c r="DA95" s="542">
        <v>175669</v>
      </c>
      <c r="DB95" s="1868" t="s">
        <v>28</v>
      </c>
      <c r="DC95" s="548" t="s">
        <v>26</v>
      </c>
      <c r="DD95" s="1866" t="s">
        <v>26</v>
      </c>
      <c r="DE95" s="545" t="s">
        <v>26</v>
      </c>
      <c r="DF95" s="1867" t="s">
        <v>559</v>
      </c>
      <c r="DG95" s="542">
        <v>1162</v>
      </c>
      <c r="DH95" s="542" t="s">
        <v>21</v>
      </c>
      <c r="DI95" s="542">
        <v>130</v>
      </c>
      <c r="DJ95" s="542" t="s">
        <v>21</v>
      </c>
      <c r="DK95" s="542" t="s">
        <v>21</v>
      </c>
      <c r="DL95" s="542">
        <v>4880</v>
      </c>
      <c r="DM95" s="542">
        <v>970</v>
      </c>
      <c r="DN95" s="542">
        <v>1086</v>
      </c>
      <c r="DO95" s="542">
        <v>2346</v>
      </c>
      <c r="DP95" s="542">
        <v>2416</v>
      </c>
      <c r="DQ95" s="542" t="s">
        <v>21</v>
      </c>
      <c r="DR95" s="542">
        <v>327</v>
      </c>
      <c r="DS95" s="542">
        <v>0</v>
      </c>
      <c r="DT95" s="542">
        <v>25581</v>
      </c>
      <c r="DU95" s="542">
        <v>848</v>
      </c>
      <c r="DV95" s="1868" t="s">
        <v>28</v>
      </c>
      <c r="DW95" s="548" t="s">
        <v>26</v>
      </c>
      <c r="DX95" s="511"/>
      <c r="DY95" s="511"/>
    </row>
    <row r="96" spans="1:129" ht="14.25" customHeight="1">
      <c r="A96" s="1866" t="s">
        <v>26</v>
      </c>
      <c r="B96" s="545" t="s">
        <v>26</v>
      </c>
      <c r="C96" s="1867" t="s">
        <v>166</v>
      </c>
      <c r="D96" s="542">
        <v>7356</v>
      </c>
      <c r="E96" s="542">
        <v>3951</v>
      </c>
      <c r="F96" s="542">
        <v>20638</v>
      </c>
      <c r="G96" s="542">
        <v>1504</v>
      </c>
      <c r="H96" s="542">
        <v>1103</v>
      </c>
      <c r="I96" s="542">
        <v>1508</v>
      </c>
      <c r="J96" s="542">
        <v>12638</v>
      </c>
      <c r="K96" s="542">
        <v>13777</v>
      </c>
      <c r="L96" s="542">
        <v>3085</v>
      </c>
      <c r="M96" s="542">
        <v>260</v>
      </c>
      <c r="N96" s="542">
        <v>6618151</v>
      </c>
      <c r="O96" s="542">
        <v>18315500</v>
      </c>
      <c r="P96" s="542">
        <v>643263</v>
      </c>
      <c r="Q96" s="542">
        <v>74026</v>
      </c>
      <c r="R96" s="542">
        <v>4</v>
      </c>
      <c r="S96" s="542">
        <v>60</v>
      </c>
      <c r="T96" s="1868" t="s">
        <v>29</v>
      </c>
      <c r="U96" s="548" t="s">
        <v>26</v>
      </c>
      <c r="V96" s="1866" t="s">
        <v>26</v>
      </c>
      <c r="W96" s="545" t="s">
        <v>26</v>
      </c>
      <c r="X96" s="1867" t="s">
        <v>166</v>
      </c>
      <c r="Y96" s="597">
        <v>3331339</v>
      </c>
      <c r="Z96" s="542">
        <v>8302099</v>
      </c>
      <c r="AA96" s="542">
        <v>434456</v>
      </c>
      <c r="AB96" s="542">
        <v>647</v>
      </c>
      <c r="AC96" s="542">
        <v>16</v>
      </c>
      <c r="AD96" s="542">
        <v>176</v>
      </c>
      <c r="AE96" s="542">
        <v>310</v>
      </c>
      <c r="AF96" s="542">
        <v>300</v>
      </c>
      <c r="AG96" s="542">
        <v>10</v>
      </c>
      <c r="AH96" s="542" t="s">
        <v>21</v>
      </c>
      <c r="AI96" s="542">
        <v>75</v>
      </c>
      <c r="AJ96" s="542">
        <v>46</v>
      </c>
      <c r="AK96" s="542">
        <v>2714</v>
      </c>
      <c r="AL96" s="542">
        <v>811</v>
      </c>
      <c r="AM96" s="542">
        <v>1341</v>
      </c>
      <c r="AN96" s="584">
        <v>1478</v>
      </c>
      <c r="AO96" s="1868" t="s">
        <v>29</v>
      </c>
      <c r="AP96" s="548" t="s">
        <v>26</v>
      </c>
      <c r="BL96" s="1866" t="s">
        <v>26</v>
      </c>
      <c r="BM96" s="545" t="s">
        <v>26</v>
      </c>
      <c r="BN96" s="1867" t="s">
        <v>166</v>
      </c>
      <c r="BO96" s="542">
        <v>171517</v>
      </c>
      <c r="BP96" s="542">
        <v>6202</v>
      </c>
      <c r="BQ96" s="542">
        <v>7059</v>
      </c>
      <c r="BR96" s="542">
        <v>21182</v>
      </c>
      <c r="BS96" s="542" t="s">
        <v>21</v>
      </c>
      <c r="BT96" s="542">
        <v>4340</v>
      </c>
      <c r="BU96" s="542">
        <v>2498010</v>
      </c>
      <c r="BV96" s="542">
        <v>1342446</v>
      </c>
      <c r="BW96" s="542">
        <v>1504</v>
      </c>
      <c r="BX96" s="542">
        <v>21508</v>
      </c>
      <c r="BY96" s="542">
        <v>25145</v>
      </c>
      <c r="BZ96" s="542">
        <v>170690</v>
      </c>
      <c r="CA96" s="542">
        <v>184574</v>
      </c>
      <c r="CB96" s="542">
        <v>2895343</v>
      </c>
      <c r="CC96" s="542">
        <v>501382</v>
      </c>
      <c r="CD96" s="542">
        <v>55125</v>
      </c>
      <c r="CE96" s="542">
        <v>11470</v>
      </c>
      <c r="CF96" s="1868" t="s">
        <v>29</v>
      </c>
      <c r="CG96" s="548" t="s">
        <v>26</v>
      </c>
      <c r="CH96" s="1866" t="s">
        <v>26</v>
      </c>
      <c r="CI96" s="545" t="s">
        <v>26</v>
      </c>
      <c r="CJ96" s="1867" t="s">
        <v>166</v>
      </c>
      <c r="CK96" s="542">
        <v>73130</v>
      </c>
      <c r="CL96" s="542">
        <v>10688</v>
      </c>
      <c r="CM96" s="542">
        <v>62441</v>
      </c>
      <c r="CN96" s="542">
        <v>2027</v>
      </c>
      <c r="CO96" s="542">
        <v>5190</v>
      </c>
      <c r="CP96" s="542">
        <v>6821</v>
      </c>
      <c r="CQ96" s="542" t="s">
        <v>21</v>
      </c>
      <c r="CR96" s="542">
        <v>73</v>
      </c>
      <c r="CS96" s="542">
        <v>1193183</v>
      </c>
      <c r="CT96" s="542">
        <v>649157</v>
      </c>
      <c r="CU96" s="542" t="s">
        <v>21</v>
      </c>
      <c r="CV96" s="542">
        <v>15230</v>
      </c>
      <c r="CW96" s="542">
        <v>6474</v>
      </c>
      <c r="CX96" s="542">
        <v>56989</v>
      </c>
      <c r="CY96" s="542">
        <v>61107</v>
      </c>
      <c r="CZ96" s="542">
        <v>1538712</v>
      </c>
      <c r="DA96" s="542">
        <v>187732</v>
      </c>
      <c r="DB96" s="1868" t="s">
        <v>29</v>
      </c>
      <c r="DC96" s="548" t="s">
        <v>26</v>
      </c>
      <c r="DD96" s="1866" t="s">
        <v>26</v>
      </c>
      <c r="DE96" s="545" t="s">
        <v>26</v>
      </c>
      <c r="DF96" s="1867" t="s">
        <v>166</v>
      </c>
      <c r="DG96" s="542">
        <v>1481</v>
      </c>
      <c r="DH96" s="542" t="s">
        <v>21</v>
      </c>
      <c r="DI96" s="542">
        <v>133</v>
      </c>
      <c r="DJ96" s="542" t="s">
        <v>21</v>
      </c>
      <c r="DK96" s="542" t="s">
        <v>21</v>
      </c>
      <c r="DL96" s="542">
        <v>5422</v>
      </c>
      <c r="DM96" s="542">
        <v>939</v>
      </c>
      <c r="DN96" s="542">
        <v>1271</v>
      </c>
      <c r="DO96" s="542">
        <v>2588</v>
      </c>
      <c r="DP96" s="542">
        <v>2647</v>
      </c>
      <c r="DQ96" s="542" t="s">
        <v>21</v>
      </c>
      <c r="DR96" s="542">
        <v>461</v>
      </c>
      <c r="DS96" s="542">
        <v>0</v>
      </c>
      <c r="DT96" s="542">
        <v>24417</v>
      </c>
      <c r="DU96" s="542">
        <v>2097</v>
      </c>
      <c r="DV96" s="1868" t="s">
        <v>29</v>
      </c>
      <c r="DW96" s="548" t="s">
        <v>26</v>
      </c>
      <c r="DX96" s="511"/>
      <c r="DY96" s="511"/>
    </row>
    <row r="97" spans="1:129" ht="6.75" customHeight="1">
      <c r="A97" s="1864"/>
      <c r="B97" s="649"/>
      <c r="C97" s="1865"/>
      <c r="D97" s="542"/>
      <c r="E97" s="542"/>
      <c r="F97" s="542"/>
      <c r="G97" s="542"/>
      <c r="H97" s="542"/>
      <c r="I97" s="542"/>
      <c r="J97" s="542"/>
      <c r="K97" s="542"/>
      <c r="L97" s="542"/>
      <c r="M97" s="542"/>
      <c r="N97" s="542"/>
      <c r="O97" s="542"/>
      <c r="P97" s="542"/>
      <c r="Q97" s="542"/>
      <c r="R97" s="542"/>
      <c r="S97" s="542"/>
      <c r="T97" s="1871"/>
      <c r="U97" s="553"/>
      <c r="V97" s="1864"/>
      <c r="W97" s="649"/>
      <c r="X97" s="1865"/>
      <c r="Y97" s="597"/>
      <c r="Z97" s="542"/>
      <c r="AA97" s="542"/>
      <c r="AB97" s="542"/>
      <c r="AC97" s="542"/>
      <c r="AD97" s="542"/>
      <c r="AE97" s="542"/>
      <c r="AF97" s="542"/>
      <c r="AG97" s="542"/>
      <c r="AH97" s="542"/>
      <c r="AI97" s="542"/>
      <c r="AJ97" s="542"/>
      <c r="AK97" s="542"/>
      <c r="AL97" s="542"/>
      <c r="AM97" s="542"/>
      <c r="AN97" s="584"/>
      <c r="AO97" s="1871"/>
      <c r="AP97" s="553"/>
      <c r="BL97" s="1864"/>
      <c r="BM97" s="649"/>
      <c r="BN97" s="1865"/>
      <c r="BO97" s="542"/>
      <c r="BP97" s="542"/>
      <c r="BQ97" s="542"/>
      <c r="BR97" s="542"/>
      <c r="BS97" s="542"/>
      <c r="BT97" s="542"/>
      <c r="BU97" s="542"/>
      <c r="BV97" s="542"/>
      <c r="BW97" s="542"/>
      <c r="BX97" s="542"/>
      <c r="BY97" s="542"/>
      <c r="BZ97" s="542"/>
      <c r="CA97" s="542"/>
      <c r="CB97" s="542"/>
      <c r="CC97" s="542"/>
      <c r="CD97" s="542"/>
      <c r="CE97" s="542"/>
      <c r="CF97" s="1871"/>
      <c r="CG97" s="553"/>
      <c r="CH97" s="1864"/>
      <c r="CI97" s="649"/>
      <c r="CJ97" s="1865"/>
      <c r="CK97" s="542"/>
      <c r="CL97" s="542"/>
      <c r="CM97" s="542"/>
      <c r="CN97" s="542"/>
      <c r="CO97" s="542"/>
      <c r="CP97" s="542"/>
      <c r="CQ97" s="542"/>
      <c r="CR97" s="542"/>
      <c r="CS97" s="542"/>
      <c r="CT97" s="542"/>
      <c r="CU97" s="542"/>
      <c r="CV97" s="542"/>
      <c r="CW97" s="542"/>
      <c r="CX97" s="542"/>
      <c r="CY97" s="542"/>
      <c r="CZ97" s="542"/>
      <c r="DA97" s="542"/>
      <c r="DB97" s="1871"/>
      <c r="DC97" s="553"/>
      <c r="DD97" s="1864"/>
      <c r="DE97" s="649"/>
      <c r="DF97" s="1865"/>
      <c r="DG97" s="542"/>
      <c r="DH97" s="542"/>
      <c r="DI97" s="542"/>
      <c r="DJ97" s="542"/>
      <c r="DL97" s="542"/>
      <c r="DM97" s="542"/>
      <c r="DN97" s="542"/>
      <c r="DO97" s="542"/>
      <c r="DP97" s="542"/>
      <c r="DQ97" s="542"/>
      <c r="DR97" s="542"/>
      <c r="DS97" s="542"/>
      <c r="DT97" s="542"/>
      <c r="DU97" s="542"/>
      <c r="DV97" s="1871"/>
      <c r="DW97" s="553"/>
      <c r="DX97" s="511"/>
      <c r="DY97" s="511"/>
    </row>
    <row r="98" spans="1:129" ht="15.75" customHeight="1">
      <c r="A98" s="1869" t="s">
        <v>1582</v>
      </c>
      <c r="B98" s="549" t="s">
        <v>23</v>
      </c>
      <c r="C98" s="1764">
        <v>42736</v>
      </c>
      <c r="D98" s="597">
        <v>2488</v>
      </c>
      <c r="E98" s="542">
        <v>1176</v>
      </c>
      <c r="F98" s="542">
        <v>6730</v>
      </c>
      <c r="G98" s="542">
        <v>471</v>
      </c>
      <c r="H98" s="542">
        <v>371</v>
      </c>
      <c r="I98" s="542">
        <v>555</v>
      </c>
      <c r="J98" s="542">
        <v>3918</v>
      </c>
      <c r="K98" s="542">
        <v>4273</v>
      </c>
      <c r="L98" s="542">
        <v>1377</v>
      </c>
      <c r="M98" s="542">
        <v>71</v>
      </c>
      <c r="N98" s="542">
        <v>2183857</v>
      </c>
      <c r="O98" s="542">
        <v>6285813</v>
      </c>
      <c r="P98" s="542">
        <v>223550</v>
      </c>
      <c r="Q98" s="542">
        <v>25516</v>
      </c>
      <c r="R98" s="542">
        <v>1</v>
      </c>
      <c r="S98" s="542">
        <v>34</v>
      </c>
      <c r="T98" s="1868" t="s">
        <v>30</v>
      </c>
      <c r="U98" s="548" t="s">
        <v>1583</v>
      </c>
      <c r="V98" s="1869" t="s">
        <v>1582</v>
      </c>
      <c r="W98" s="549" t="s">
        <v>23</v>
      </c>
      <c r="X98" s="1764">
        <v>42736</v>
      </c>
      <c r="Y98" s="597">
        <v>1112220</v>
      </c>
      <c r="Z98" s="542">
        <v>2951241</v>
      </c>
      <c r="AA98" s="542">
        <v>134046</v>
      </c>
      <c r="AB98" s="542">
        <v>270</v>
      </c>
      <c r="AC98" s="542">
        <v>16</v>
      </c>
      <c r="AD98" s="542">
        <v>52</v>
      </c>
      <c r="AE98" s="542">
        <v>156</v>
      </c>
      <c r="AF98" s="542">
        <v>110</v>
      </c>
      <c r="AG98" s="542">
        <v>46</v>
      </c>
      <c r="AH98" s="542" t="s">
        <v>21</v>
      </c>
      <c r="AI98" s="542">
        <v>21</v>
      </c>
      <c r="AJ98" s="542">
        <v>15</v>
      </c>
      <c r="AK98" s="542">
        <v>695</v>
      </c>
      <c r="AL98" s="542">
        <v>296</v>
      </c>
      <c r="AM98" s="542">
        <v>238</v>
      </c>
      <c r="AN98" s="584">
        <v>261</v>
      </c>
      <c r="AO98" s="1868" t="s">
        <v>30</v>
      </c>
      <c r="AP98" s="548" t="s">
        <v>1583</v>
      </c>
      <c r="BL98" s="1869" t="s">
        <v>1582</v>
      </c>
      <c r="BM98" s="549" t="s">
        <v>23</v>
      </c>
      <c r="BN98" s="1764">
        <v>42736</v>
      </c>
      <c r="BO98" s="542">
        <v>60609</v>
      </c>
      <c r="BP98" s="542">
        <v>2558</v>
      </c>
      <c r="BQ98" s="542">
        <v>2440</v>
      </c>
      <c r="BR98" s="542">
        <v>9775</v>
      </c>
      <c r="BS98" s="542" t="s">
        <v>21</v>
      </c>
      <c r="BT98" s="542">
        <v>1489</v>
      </c>
      <c r="BU98" s="542">
        <v>829685</v>
      </c>
      <c r="BV98" s="542">
        <v>469547</v>
      </c>
      <c r="BW98" s="542">
        <v>471</v>
      </c>
      <c r="BX98" s="542">
        <v>6933</v>
      </c>
      <c r="BY98" s="542">
        <v>8185</v>
      </c>
      <c r="BZ98" s="542">
        <v>51617</v>
      </c>
      <c r="CA98" s="542">
        <v>55750</v>
      </c>
      <c r="CB98" s="542">
        <v>959184</v>
      </c>
      <c r="CC98" s="542">
        <v>161925</v>
      </c>
      <c r="CD98" s="542">
        <v>16610</v>
      </c>
      <c r="CE98" s="542">
        <v>3943</v>
      </c>
      <c r="CF98" s="1868" t="s">
        <v>30</v>
      </c>
      <c r="CG98" s="548" t="s">
        <v>1583</v>
      </c>
      <c r="CH98" s="1869" t="s">
        <v>1582</v>
      </c>
      <c r="CI98" s="549" t="s">
        <v>23</v>
      </c>
      <c r="CJ98" s="1764">
        <v>42736</v>
      </c>
      <c r="CK98" s="542">
        <v>26268</v>
      </c>
      <c r="CL98" s="542">
        <v>3444</v>
      </c>
      <c r="CM98" s="542">
        <v>22824</v>
      </c>
      <c r="CN98" s="542">
        <v>856</v>
      </c>
      <c r="CO98" s="542">
        <v>1790</v>
      </c>
      <c r="CP98" s="542">
        <v>3652</v>
      </c>
      <c r="CQ98" s="542" t="s">
        <v>21</v>
      </c>
      <c r="CR98" s="542">
        <v>91</v>
      </c>
      <c r="CS98" s="542">
        <v>407342</v>
      </c>
      <c r="CT98" s="542">
        <v>231511</v>
      </c>
      <c r="CU98" s="542" t="s">
        <v>21</v>
      </c>
      <c r="CV98" s="542">
        <v>5050</v>
      </c>
      <c r="CW98" s="542">
        <v>2283</v>
      </c>
      <c r="CX98" s="542">
        <v>18727</v>
      </c>
      <c r="CY98" s="542">
        <v>20092</v>
      </c>
      <c r="CZ98" s="542">
        <v>515365</v>
      </c>
      <c r="DA98" s="542">
        <v>63764</v>
      </c>
      <c r="DB98" s="1868" t="s">
        <v>30</v>
      </c>
      <c r="DC98" s="548" t="s">
        <v>1583</v>
      </c>
      <c r="DD98" s="1869" t="s">
        <v>1582</v>
      </c>
      <c r="DE98" s="549" t="s">
        <v>23</v>
      </c>
      <c r="DF98" s="1764">
        <v>42736</v>
      </c>
      <c r="DG98" s="542">
        <v>520</v>
      </c>
      <c r="DH98" s="542" t="s">
        <v>21</v>
      </c>
      <c r="DI98" s="542">
        <v>49</v>
      </c>
      <c r="DJ98" s="542" t="s">
        <v>21</v>
      </c>
      <c r="DK98" s="542" t="s">
        <v>21</v>
      </c>
      <c r="DL98" s="542">
        <v>1919</v>
      </c>
      <c r="DM98" s="542">
        <v>231</v>
      </c>
      <c r="DN98" s="542">
        <v>463</v>
      </c>
      <c r="DO98" s="542">
        <v>969</v>
      </c>
      <c r="DP98" s="542">
        <v>990</v>
      </c>
      <c r="DQ98" s="542" t="s">
        <v>21</v>
      </c>
      <c r="DR98" s="542">
        <v>144</v>
      </c>
      <c r="DS98" s="542">
        <v>0</v>
      </c>
      <c r="DT98" s="542">
        <v>6890</v>
      </c>
      <c r="DU98" s="542">
        <v>742</v>
      </c>
      <c r="DV98" s="1868" t="s">
        <v>30</v>
      </c>
      <c r="DW98" s="548" t="s">
        <v>1583</v>
      </c>
      <c r="DX98" s="511"/>
      <c r="DY98" s="511"/>
    </row>
    <row r="99" spans="1:129" ht="14.25" customHeight="1">
      <c r="A99" s="1866" t="s">
        <v>26</v>
      </c>
      <c r="B99" s="545" t="s">
        <v>26</v>
      </c>
      <c r="C99" s="1872">
        <v>42767</v>
      </c>
      <c r="D99" s="597">
        <v>2494</v>
      </c>
      <c r="E99" s="542">
        <v>1055</v>
      </c>
      <c r="F99" s="542">
        <v>6586</v>
      </c>
      <c r="G99" s="542">
        <v>478</v>
      </c>
      <c r="H99" s="542">
        <v>416</v>
      </c>
      <c r="I99" s="542">
        <v>528</v>
      </c>
      <c r="J99" s="542">
        <v>3781</v>
      </c>
      <c r="K99" s="542">
        <v>4129</v>
      </c>
      <c r="L99" s="542">
        <v>1320</v>
      </c>
      <c r="M99" s="542">
        <v>92</v>
      </c>
      <c r="N99" s="542">
        <v>2106956</v>
      </c>
      <c r="O99" s="542">
        <v>6061453</v>
      </c>
      <c r="P99" s="542">
        <v>209730</v>
      </c>
      <c r="Q99" s="542">
        <v>23988</v>
      </c>
      <c r="R99" s="542">
        <v>1</v>
      </c>
      <c r="S99" s="542">
        <v>19</v>
      </c>
      <c r="T99" s="1868" t="s">
        <v>31</v>
      </c>
      <c r="U99" s="548" t="s">
        <v>26</v>
      </c>
      <c r="V99" s="1866" t="s">
        <v>26</v>
      </c>
      <c r="W99" s="545" t="s">
        <v>26</v>
      </c>
      <c r="X99" s="1872">
        <v>42767</v>
      </c>
      <c r="Y99" s="597">
        <v>1075874</v>
      </c>
      <c r="Z99" s="542">
        <v>2817554</v>
      </c>
      <c r="AA99" s="542">
        <v>136222</v>
      </c>
      <c r="AB99" s="542">
        <v>262</v>
      </c>
      <c r="AC99" s="542">
        <v>7</v>
      </c>
      <c r="AD99" s="542">
        <v>57</v>
      </c>
      <c r="AE99" s="542">
        <v>125</v>
      </c>
      <c r="AF99" s="542">
        <v>80</v>
      </c>
      <c r="AG99" s="542">
        <v>45</v>
      </c>
      <c r="AH99" s="542" t="s">
        <v>21</v>
      </c>
      <c r="AI99" s="542">
        <v>27</v>
      </c>
      <c r="AJ99" s="542">
        <v>34</v>
      </c>
      <c r="AK99" s="542">
        <v>645</v>
      </c>
      <c r="AL99" s="542">
        <v>266</v>
      </c>
      <c r="AM99" s="542">
        <v>232</v>
      </c>
      <c r="AN99" s="584">
        <v>254</v>
      </c>
      <c r="AO99" s="1868" t="s">
        <v>31</v>
      </c>
      <c r="AP99" s="548" t="s">
        <v>26</v>
      </c>
      <c r="BL99" s="1866" t="s">
        <v>26</v>
      </c>
      <c r="BM99" s="545" t="s">
        <v>26</v>
      </c>
      <c r="BN99" s="1872">
        <v>42767</v>
      </c>
      <c r="BO99" s="542">
        <v>58547</v>
      </c>
      <c r="BP99" s="542">
        <v>1262</v>
      </c>
      <c r="BQ99" s="542">
        <v>2308</v>
      </c>
      <c r="BR99" s="542">
        <v>9058</v>
      </c>
      <c r="BS99" s="542" t="s">
        <v>21</v>
      </c>
      <c r="BT99" s="542">
        <v>1106</v>
      </c>
      <c r="BU99" s="542">
        <v>789836</v>
      </c>
      <c r="BV99" s="542">
        <v>428518</v>
      </c>
      <c r="BW99" s="542">
        <v>478</v>
      </c>
      <c r="BX99" s="542">
        <v>7400</v>
      </c>
      <c r="BY99" s="542">
        <v>8392</v>
      </c>
      <c r="BZ99" s="542">
        <v>53485</v>
      </c>
      <c r="CA99" s="542">
        <v>57745</v>
      </c>
      <c r="CB99" s="542">
        <v>904355</v>
      </c>
      <c r="CC99" s="542">
        <v>166970</v>
      </c>
      <c r="CD99" s="542">
        <v>15891</v>
      </c>
      <c r="CE99" s="542">
        <v>4229</v>
      </c>
      <c r="CF99" s="1868" t="s">
        <v>31</v>
      </c>
      <c r="CG99" s="548" t="s">
        <v>26</v>
      </c>
      <c r="CH99" s="1866" t="s">
        <v>26</v>
      </c>
      <c r="CI99" s="545" t="s">
        <v>26</v>
      </c>
      <c r="CJ99" s="1872">
        <v>42767</v>
      </c>
      <c r="CK99" s="542">
        <v>24857</v>
      </c>
      <c r="CL99" s="542">
        <v>3337</v>
      </c>
      <c r="CM99" s="542">
        <v>21520</v>
      </c>
      <c r="CN99" s="542">
        <v>419</v>
      </c>
      <c r="CO99" s="542">
        <v>1715</v>
      </c>
      <c r="CP99" s="542">
        <v>3390</v>
      </c>
      <c r="CQ99" s="542" t="s">
        <v>21</v>
      </c>
      <c r="CR99" s="542">
        <v>16</v>
      </c>
      <c r="CS99" s="542">
        <v>386072</v>
      </c>
      <c r="CT99" s="542">
        <v>211804</v>
      </c>
      <c r="CU99" s="542" t="s">
        <v>21</v>
      </c>
      <c r="CV99" s="542">
        <v>5412</v>
      </c>
      <c r="CW99" s="542">
        <v>2190</v>
      </c>
      <c r="CX99" s="542">
        <v>18683</v>
      </c>
      <c r="CY99" s="542">
        <v>20025</v>
      </c>
      <c r="CZ99" s="542">
        <v>489205</v>
      </c>
      <c r="DA99" s="542">
        <v>66325</v>
      </c>
      <c r="DB99" s="1868" t="s">
        <v>31</v>
      </c>
      <c r="DC99" s="548" t="s">
        <v>26</v>
      </c>
      <c r="DD99" s="1866" t="s">
        <v>26</v>
      </c>
      <c r="DE99" s="545" t="s">
        <v>26</v>
      </c>
      <c r="DF99" s="1872">
        <v>42767</v>
      </c>
      <c r="DG99" s="542">
        <v>656</v>
      </c>
      <c r="DH99" s="542" t="s">
        <v>21</v>
      </c>
      <c r="DI99" s="542">
        <v>48</v>
      </c>
      <c r="DJ99" s="542" t="s">
        <v>21</v>
      </c>
      <c r="DK99" s="542" t="s">
        <v>21</v>
      </c>
      <c r="DL99" s="542">
        <v>1892</v>
      </c>
      <c r="DM99" s="542">
        <v>249</v>
      </c>
      <c r="DN99" s="542">
        <v>461</v>
      </c>
      <c r="DO99" s="542">
        <v>934</v>
      </c>
      <c r="DP99" s="542">
        <v>960</v>
      </c>
      <c r="DQ99" s="542" t="s">
        <v>21</v>
      </c>
      <c r="DR99" s="542">
        <v>136</v>
      </c>
      <c r="DS99" s="542">
        <v>0</v>
      </c>
      <c r="DT99" s="542">
        <v>6858</v>
      </c>
      <c r="DU99" s="542">
        <v>823</v>
      </c>
      <c r="DV99" s="1868" t="s">
        <v>31</v>
      </c>
      <c r="DW99" s="548" t="s">
        <v>26</v>
      </c>
      <c r="DX99" s="511"/>
      <c r="DY99" s="511"/>
    </row>
    <row r="100" spans="1:129" ht="14.25" customHeight="1">
      <c r="A100" s="1866" t="s">
        <v>26</v>
      </c>
      <c r="B100" s="545" t="s">
        <v>26</v>
      </c>
      <c r="C100" s="1872">
        <v>42795</v>
      </c>
      <c r="D100" s="597">
        <v>2635</v>
      </c>
      <c r="E100" s="542">
        <v>997</v>
      </c>
      <c r="F100" s="542">
        <v>7046</v>
      </c>
      <c r="G100" s="542">
        <v>432</v>
      </c>
      <c r="H100" s="542">
        <v>445</v>
      </c>
      <c r="I100" s="542">
        <v>543</v>
      </c>
      <c r="J100" s="542">
        <v>4117</v>
      </c>
      <c r="K100" s="542">
        <v>4495</v>
      </c>
      <c r="L100" s="542">
        <v>1525</v>
      </c>
      <c r="M100" s="542">
        <v>47</v>
      </c>
      <c r="N100" s="542">
        <v>2313920</v>
      </c>
      <c r="O100" s="542">
        <v>6636813</v>
      </c>
      <c r="P100" s="542">
        <v>230815</v>
      </c>
      <c r="Q100" s="542">
        <v>25819</v>
      </c>
      <c r="R100" s="542">
        <v>1</v>
      </c>
      <c r="S100" s="542">
        <v>26</v>
      </c>
      <c r="T100" s="1868" t="s">
        <v>32</v>
      </c>
      <c r="U100" s="548" t="s">
        <v>26</v>
      </c>
      <c r="V100" s="1866" t="s">
        <v>26</v>
      </c>
      <c r="W100" s="545" t="s">
        <v>26</v>
      </c>
      <c r="X100" s="1872">
        <v>42795</v>
      </c>
      <c r="Y100" s="597">
        <v>1169217</v>
      </c>
      <c r="Z100" s="542">
        <v>3074692</v>
      </c>
      <c r="AA100" s="542">
        <v>149735</v>
      </c>
      <c r="AB100" s="542">
        <v>259</v>
      </c>
      <c r="AC100" s="542">
        <v>3</v>
      </c>
      <c r="AD100" s="542">
        <v>57</v>
      </c>
      <c r="AE100" s="542">
        <v>142</v>
      </c>
      <c r="AF100" s="542">
        <v>94</v>
      </c>
      <c r="AG100" s="542">
        <v>48</v>
      </c>
      <c r="AH100" s="542" t="s">
        <v>21</v>
      </c>
      <c r="AI100" s="542">
        <v>25</v>
      </c>
      <c r="AJ100" s="542">
        <v>20</v>
      </c>
      <c r="AK100" s="542">
        <v>799</v>
      </c>
      <c r="AL100" s="542">
        <v>278</v>
      </c>
      <c r="AM100" s="542">
        <v>348</v>
      </c>
      <c r="AN100" s="584">
        <v>383</v>
      </c>
      <c r="AO100" s="1868" t="s">
        <v>32</v>
      </c>
      <c r="AP100" s="548" t="s">
        <v>26</v>
      </c>
      <c r="BL100" s="1866" t="s">
        <v>26</v>
      </c>
      <c r="BM100" s="545" t="s">
        <v>26</v>
      </c>
      <c r="BN100" s="1872">
        <v>42795</v>
      </c>
      <c r="BO100" s="542">
        <v>57957</v>
      </c>
      <c r="BP100" s="542">
        <v>858</v>
      </c>
      <c r="BQ100" s="542">
        <v>2442</v>
      </c>
      <c r="BR100" s="542">
        <v>10050</v>
      </c>
      <c r="BS100" s="542" t="s">
        <v>21</v>
      </c>
      <c r="BT100" s="542">
        <v>1128</v>
      </c>
      <c r="BU100" s="542">
        <v>881576</v>
      </c>
      <c r="BV100" s="542">
        <v>473085</v>
      </c>
      <c r="BW100" s="542">
        <v>432</v>
      </c>
      <c r="BX100" s="542">
        <v>6433</v>
      </c>
      <c r="BY100" s="542">
        <v>9277</v>
      </c>
      <c r="BZ100" s="542">
        <v>56308</v>
      </c>
      <c r="CA100" s="542">
        <v>60758</v>
      </c>
      <c r="CB100" s="542">
        <v>1032412</v>
      </c>
      <c r="CC100" s="542">
        <v>182918</v>
      </c>
      <c r="CD100" s="542">
        <v>19981</v>
      </c>
      <c r="CE100" s="542">
        <v>4664</v>
      </c>
      <c r="CF100" s="1868" t="s">
        <v>32</v>
      </c>
      <c r="CG100" s="548" t="s">
        <v>26</v>
      </c>
      <c r="CH100" s="1866" t="s">
        <v>26</v>
      </c>
      <c r="CI100" s="545" t="s">
        <v>26</v>
      </c>
      <c r="CJ100" s="1872">
        <v>42795</v>
      </c>
      <c r="CK100" s="542">
        <v>24584</v>
      </c>
      <c r="CL100" s="542">
        <v>3595</v>
      </c>
      <c r="CM100" s="542">
        <v>20989</v>
      </c>
      <c r="CN100" s="542">
        <v>292</v>
      </c>
      <c r="CO100" s="542">
        <v>1844</v>
      </c>
      <c r="CP100" s="542">
        <v>3786</v>
      </c>
      <c r="CQ100" s="542" t="s">
        <v>21</v>
      </c>
      <c r="CR100" s="542">
        <v>25</v>
      </c>
      <c r="CS100" s="542">
        <v>428312</v>
      </c>
      <c r="CT100" s="542">
        <v>232455</v>
      </c>
      <c r="CU100" s="542" t="s">
        <v>21</v>
      </c>
      <c r="CV100" s="542">
        <v>4827</v>
      </c>
      <c r="CW100" s="542">
        <v>2300</v>
      </c>
      <c r="CX100" s="542">
        <v>19070</v>
      </c>
      <c r="CY100" s="542">
        <v>20414</v>
      </c>
      <c r="CZ100" s="542">
        <v>556253</v>
      </c>
      <c r="DA100" s="542">
        <v>71483</v>
      </c>
      <c r="DB100" s="1868" t="s">
        <v>32</v>
      </c>
      <c r="DC100" s="548" t="s">
        <v>26</v>
      </c>
      <c r="DD100" s="1866" t="s">
        <v>26</v>
      </c>
      <c r="DE100" s="545" t="s">
        <v>26</v>
      </c>
      <c r="DF100" s="1872">
        <v>42795</v>
      </c>
      <c r="DG100" s="542">
        <v>492</v>
      </c>
      <c r="DH100" s="542" t="s">
        <v>21</v>
      </c>
      <c r="DI100" s="542">
        <v>56</v>
      </c>
      <c r="DJ100" s="542" t="s">
        <v>21</v>
      </c>
      <c r="DK100" s="542" t="s">
        <v>21</v>
      </c>
      <c r="DL100" s="542">
        <v>1830</v>
      </c>
      <c r="DM100" s="542">
        <v>276</v>
      </c>
      <c r="DN100" s="542">
        <v>490</v>
      </c>
      <c r="DO100" s="542">
        <v>809</v>
      </c>
      <c r="DP100" s="542">
        <v>825</v>
      </c>
      <c r="DQ100" s="542" t="s">
        <v>21</v>
      </c>
      <c r="DR100" s="542">
        <v>187</v>
      </c>
      <c r="DS100" s="542">
        <v>0</v>
      </c>
      <c r="DT100" s="542">
        <v>7480</v>
      </c>
      <c r="DU100" s="542">
        <v>854</v>
      </c>
      <c r="DV100" s="1868" t="s">
        <v>32</v>
      </c>
      <c r="DW100" s="548" t="s">
        <v>26</v>
      </c>
      <c r="DX100" s="511"/>
      <c r="DY100" s="511"/>
    </row>
    <row r="101" spans="1:129" ht="14.25" customHeight="1">
      <c r="A101" s="1866" t="s">
        <v>26</v>
      </c>
      <c r="B101" s="545" t="s">
        <v>26</v>
      </c>
      <c r="C101" s="1872">
        <v>42826</v>
      </c>
      <c r="D101" s="597">
        <v>2665</v>
      </c>
      <c r="E101" s="542">
        <v>1058</v>
      </c>
      <c r="F101" s="542">
        <v>6045</v>
      </c>
      <c r="G101" s="542">
        <v>378</v>
      </c>
      <c r="H101" s="542">
        <v>359</v>
      </c>
      <c r="I101" s="542">
        <v>365</v>
      </c>
      <c r="J101" s="542">
        <v>3900</v>
      </c>
      <c r="K101" s="542">
        <v>4253</v>
      </c>
      <c r="L101" s="542">
        <v>642</v>
      </c>
      <c r="M101" s="542">
        <v>69</v>
      </c>
      <c r="N101" s="542">
        <v>2153994</v>
      </c>
      <c r="O101" s="542">
        <v>5830547</v>
      </c>
      <c r="P101" s="542">
        <v>203484</v>
      </c>
      <c r="Q101" s="542">
        <v>23957</v>
      </c>
      <c r="R101" s="542">
        <v>1</v>
      </c>
      <c r="S101" s="542">
        <v>34</v>
      </c>
      <c r="T101" s="1868" t="s">
        <v>33</v>
      </c>
      <c r="U101" s="548" t="s">
        <v>26</v>
      </c>
      <c r="V101" s="1866" t="s">
        <v>26</v>
      </c>
      <c r="W101" s="545" t="s">
        <v>26</v>
      </c>
      <c r="X101" s="1872">
        <v>42826</v>
      </c>
      <c r="Y101" s="597">
        <v>1083803</v>
      </c>
      <c r="Z101" s="542">
        <v>2689528</v>
      </c>
      <c r="AA101" s="542">
        <v>138552</v>
      </c>
      <c r="AB101" s="542">
        <v>202</v>
      </c>
      <c r="AC101" s="542">
        <v>6</v>
      </c>
      <c r="AD101" s="542">
        <v>51</v>
      </c>
      <c r="AE101" s="542">
        <v>87</v>
      </c>
      <c r="AF101" s="542">
        <v>81</v>
      </c>
      <c r="AG101" s="542">
        <v>6</v>
      </c>
      <c r="AH101" s="542" t="s">
        <v>21</v>
      </c>
      <c r="AI101" s="542">
        <v>26</v>
      </c>
      <c r="AJ101" s="542">
        <v>23</v>
      </c>
      <c r="AK101" s="542">
        <v>655</v>
      </c>
      <c r="AL101" s="542">
        <v>198</v>
      </c>
      <c r="AM101" s="542">
        <v>322</v>
      </c>
      <c r="AN101" s="584">
        <v>354</v>
      </c>
      <c r="AO101" s="1868" t="s">
        <v>33</v>
      </c>
      <c r="AP101" s="548" t="s">
        <v>26</v>
      </c>
      <c r="BL101" s="1866" t="s">
        <v>26</v>
      </c>
      <c r="BM101" s="545" t="s">
        <v>26</v>
      </c>
      <c r="BN101" s="1872">
        <v>42826</v>
      </c>
      <c r="BO101" s="542">
        <v>56693</v>
      </c>
      <c r="BP101" s="542">
        <v>1650</v>
      </c>
      <c r="BQ101" s="542">
        <v>2473</v>
      </c>
      <c r="BR101" s="542">
        <v>9954</v>
      </c>
      <c r="BS101" s="542" t="s">
        <v>21</v>
      </c>
      <c r="BT101" s="542">
        <v>1163</v>
      </c>
      <c r="BU101" s="542">
        <v>796655</v>
      </c>
      <c r="BV101" s="542">
        <v>426745</v>
      </c>
      <c r="BW101" s="542">
        <v>378</v>
      </c>
      <c r="BX101" s="542">
        <v>4105</v>
      </c>
      <c r="BY101" s="542">
        <v>8553</v>
      </c>
      <c r="BZ101" s="542">
        <v>54835</v>
      </c>
      <c r="CA101" s="542">
        <v>59358</v>
      </c>
      <c r="CB101" s="542">
        <v>936300</v>
      </c>
      <c r="CC101" s="542">
        <v>158969</v>
      </c>
      <c r="CD101" s="542">
        <v>17940</v>
      </c>
      <c r="CE101" s="542">
        <v>2540</v>
      </c>
      <c r="CF101" s="1868" t="s">
        <v>33</v>
      </c>
      <c r="CG101" s="548" t="s">
        <v>26</v>
      </c>
      <c r="CH101" s="1866" t="s">
        <v>26</v>
      </c>
      <c r="CI101" s="545" t="s">
        <v>26</v>
      </c>
      <c r="CJ101" s="1872">
        <v>42826</v>
      </c>
      <c r="CK101" s="542">
        <v>26754</v>
      </c>
      <c r="CL101" s="542">
        <v>4140</v>
      </c>
      <c r="CM101" s="542">
        <v>22614</v>
      </c>
      <c r="CN101" s="542">
        <v>547</v>
      </c>
      <c r="CO101" s="542">
        <v>1763</v>
      </c>
      <c r="CP101" s="542">
        <v>3715</v>
      </c>
      <c r="CQ101" s="542" t="s">
        <v>21</v>
      </c>
      <c r="CR101" s="542">
        <v>18</v>
      </c>
      <c r="CS101" s="542">
        <v>385172</v>
      </c>
      <c r="CT101" s="542">
        <v>208016</v>
      </c>
      <c r="CU101" s="542" t="s">
        <v>21</v>
      </c>
      <c r="CV101" s="542">
        <v>3207</v>
      </c>
      <c r="CW101" s="542">
        <v>2207</v>
      </c>
      <c r="CX101" s="542">
        <v>18776</v>
      </c>
      <c r="CY101" s="542">
        <v>20158</v>
      </c>
      <c r="CZ101" s="542">
        <v>506269</v>
      </c>
      <c r="DA101" s="542">
        <v>62249</v>
      </c>
      <c r="DB101" s="1868" t="s">
        <v>33</v>
      </c>
      <c r="DC101" s="548" t="s">
        <v>26</v>
      </c>
      <c r="DD101" s="1866" t="s">
        <v>26</v>
      </c>
      <c r="DE101" s="545" t="s">
        <v>26</v>
      </c>
      <c r="DF101" s="1872">
        <v>42826</v>
      </c>
      <c r="DG101" s="542">
        <v>590</v>
      </c>
      <c r="DH101" s="542" t="s">
        <v>21</v>
      </c>
      <c r="DI101" s="542">
        <v>48</v>
      </c>
      <c r="DJ101" s="542" t="s">
        <v>21</v>
      </c>
      <c r="DK101" s="542" t="s">
        <v>21</v>
      </c>
      <c r="DL101" s="542">
        <v>1979</v>
      </c>
      <c r="DM101" s="542">
        <v>210</v>
      </c>
      <c r="DN101" s="542">
        <v>428</v>
      </c>
      <c r="DO101" s="542">
        <v>1048</v>
      </c>
      <c r="DP101" s="542">
        <v>1066</v>
      </c>
      <c r="DQ101" s="542" t="s">
        <v>21</v>
      </c>
      <c r="DR101" s="542">
        <v>247</v>
      </c>
      <c r="DS101" s="542">
        <v>0</v>
      </c>
      <c r="DT101" s="542">
        <v>7553</v>
      </c>
      <c r="DU101" s="542">
        <v>625</v>
      </c>
      <c r="DV101" s="1868" t="s">
        <v>33</v>
      </c>
      <c r="DW101" s="548" t="s">
        <v>26</v>
      </c>
      <c r="DX101" s="511"/>
      <c r="DY101" s="511"/>
    </row>
    <row r="102" spans="1:129" ht="14.25" customHeight="1">
      <c r="A102" s="1866" t="s">
        <v>26</v>
      </c>
      <c r="B102" s="545" t="s">
        <v>26</v>
      </c>
      <c r="C102" s="1872">
        <v>42856</v>
      </c>
      <c r="D102" s="597">
        <v>1463</v>
      </c>
      <c r="E102" s="542">
        <v>865</v>
      </c>
      <c r="F102" s="542">
        <v>6779</v>
      </c>
      <c r="G102" s="542">
        <v>190</v>
      </c>
      <c r="H102" s="542">
        <v>431</v>
      </c>
      <c r="I102" s="542">
        <v>486</v>
      </c>
      <c r="J102" s="542">
        <v>4226</v>
      </c>
      <c r="K102" s="542">
        <v>4623</v>
      </c>
      <c r="L102" s="542">
        <v>1239</v>
      </c>
      <c r="M102" s="542">
        <v>43</v>
      </c>
      <c r="N102" s="542">
        <v>2153600</v>
      </c>
      <c r="O102" s="542">
        <v>5515266</v>
      </c>
      <c r="P102" s="542">
        <v>195286</v>
      </c>
      <c r="Q102" s="542">
        <v>22739</v>
      </c>
      <c r="R102" s="542">
        <v>1</v>
      </c>
      <c r="S102" s="542">
        <v>15</v>
      </c>
      <c r="T102" s="1868" t="s">
        <v>34</v>
      </c>
      <c r="U102" s="548" t="s">
        <v>26</v>
      </c>
      <c r="V102" s="1866" t="s">
        <v>26</v>
      </c>
      <c r="W102" s="545" t="s">
        <v>26</v>
      </c>
      <c r="X102" s="1872">
        <v>42856</v>
      </c>
      <c r="Y102" s="597">
        <v>1108044</v>
      </c>
      <c r="Z102" s="542">
        <v>2600623</v>
      </c>
      <c r="AA102" s="542">
        <v>127897</v>
      </c>
      <c r="AB102" s="542">
        <v>187</v>
      </c>
      <c r="AC102" s="542">
        <v>8</v>
      </c>
      <c r="AD102" s="542">
        <v>54</v>
      </c>
      <c r="AE102" s="542">
        <v>84</v>
      </c>
      <c r="AF102" s="542">
        <v>78</v>
      </c>
      <c r="AG102" s="542">
        <v>6</v>
      </c>
      <c r="AH102" s="542" t="s">
        <v>21</v>
      </c>
      <c r="AI102" s="542">
        <v>21</v>
      </c>
      <c r="AJ102" s="542">
        <v>13</v>
      </c>
      <c r="AK102" s="542">
        <v>865</v>
      </c>
      <c r="AL102" s="542">
        <v>276</v>
      </c>
      <c r="AM102" s="542">
        <v>407</v>
      </c>
      <c r="AN102" s="584">
        <v>448</v>
      </c>
      <c r="AO102" s="1868" t="s">
        <v>34</v>
      </c>
      <c r="AP102" s="548" t="s">
        <v>26</v>
      </c>
      <c r="BL102" s="1866" t="s">
        <v>26</v>
      </c>
      <c r="BM102" s="545" t="s">
        <v>26</v>
      </c>
      <c r="BN102" s="1872">
        <v>42856</v>
      </c>
      <c r="BO102" s="542">
        <v>50278</v>
      </c>
      <c r="BP102" s="542">
        <v>1586</v>
      </c>
      <c r="BQ102" s="542">
        <v>2019</v>
      </c>
      <c r="BR102" s="542">
        <v>4825</v>
      </c>
      <c r="BS102" s="542" t="s">
        <v>21</v>
      </c>
      <c r="BT102" s="542">
        <v>1384</v>
      </c>
      <c r="BU102" s="542">
        <v>762345</v>
      </c>
      <c r="BV102" s="542">
        <v>406713</v>
      </c>
      <c r="BW102" s="542">
        <v>190</v>
      </c>
      <c r="BX102" s="542">
        <v>7626</v>
      </c>
      <c r="BY102" s="542">
        <v>8411</v>
      </c>
      <c r="BZ102" s="542">
        <v>51110</v>
      </c>
      <c r="CA102" s="542">
        <v>55347</v>
      </c>
      <c r="CB102" s="542">
        <v>903830</v>
      </c>
      <c r="CC102" s="542">
        <v>139478</v>
      </c>
      <c r="CD102" s="542">
        <v>15555</v>
      </c>
      <c r="CE102" s="542">
        <v>5186</v>
      </c>
      <c r="CF102" s="1868" t="s">
        <v>34</v>
      </c>
      <c r="CG102" s="548" t="s">
        <v>26</v>
      </c>
      <c r="CH102" s="1866" t="s">
        <v>26</v>
      </c>
      <c r="CI102" s="545" t="s">
        <v>26</v>
      </c>
      <c r="CJ102" s="1872">
        <v>42856</v>
      </c>
      <c r="CK102" s="542">
        <v>20391</v>
      </c>
      <c r="CL102" s="542">
        <v>3344</v>
      </c>
      <c r="CM102" s="542">
        <v>17048</v>
      </c>
      <c r="CN102" s="542">
        <v>487</v>
      </c>
      <c r="CO102" s="542">
        <v>1576</v>
      </c>
      <c r="CP102" s="542">
        <v>1876</v>
      </c>
      <c r="CQ102" s="542" t="s">
        <v>21</v>
      </c>
      <c r="CR102" s="542">
        <v>93</v>
      </c>
      <c r="CS102" s="542">
        <v>376682</v>
      </c>
      <c r="CT102" s="542">
        <v>196932</v>
      </c>
      <c r="CU102" s="542" t="s">
        <v>21</v>
      </c>
      <c r="CV102" s="542">
        <v>5526</v>
      </c>
      <c r="CW102" s="542">
        <v>2022</v>
      </c>
      <c r="CX102" s="542">
        <v>18793</v>
      </c>
      <c r="CY102" s="542">
        <v>20177</v>
      </c>
      <c r="CZ102" s="542">
        <v>499805</v>
      </c>
      <c r="DA102" s="542">
        <v>56683</v>
      </c>
      <c r="DB102" s="1868" t="s">
        <v>34</v>
      </c>
      <c r="DC102" s="548" t="s">
        <v>26</v>
      </c>
      <c r="DD102" s="1866" t="s">
        <v>26</v>
      </c>
      <c r="DE102" s="545" t="s">
        <v>26</v>
      </c>
      <c r="DF102" s="1872">
        <v>42856</v>
      </c>
      <c r="DG102" s="542">
        <v>633</v>
      </c>
      <c r="DH102" s="542" t="s">
        <v>21</v>
      </c>
      <c r="DI102" s="542">
        <v>42</v>
      </c>
      <c r="DJ102" s="542" t="s">
        <v>21</v>
      </c>
      <c r="DK102" s="542" t="s">
        <v>21</v>
      </c>
      <c r="DL102" s="542">
        <v>1647</v>
      </c>
      <c r="DM102" s="542">
        <v>293</v>
      </c>
      <c r="DN102" s="542">
        <v>412</v>
      </c>
      <c r="DO102" s="542">
        <v>754</v>
      </c>
      <c r="DP102" s="542">
        <v>783</v>
      </c>
      <c r="DQ102" s="542" t="s">
        <v>21</v>
      </c>
      <c r="DR102" s="542">
        <v>95</v>
      </c>
      <c r="DS102" s="542">
        <v>0</v>
      </c>
      <c r="DT102" s="542">
        <v>7681</v>
      </c>
      <c r="DU102" s="542">
        <v>489</v>
      </c>
      <c r="DV102" s="1868" t="s">
        <v>34</v>
      </c>
      <c r="DW102" s="548" t="s">
        <v>26</v>
      </c>
      <c r="DX102" s="511"/>
      <c r="DY102" s="511"/>
    </row>
    <row r="103" spans="1:129" ht="14.25" customHeight="1">
      <c r="A103" s="1866" t="s">
        <v>26</v>
      </c>
      <c r="B103" s="545" t="s">
        <v>26</v>
      </c>
      <c r="C103" s="1872">
        <v>42887</v>
      </c>
      <c r="D103" s="597">
        <v>2481</v>
      </c>
      <c r="E103" s="542">
        <v>1314</v>
      </c>
      <c r="F103" s="542">
        <v>6623</v>
      </c>
      <c r="G103" s="542">
        <v>428</v>
      </c>
      <c r="H103" s="542">
        <v>443</v>
      </c>
      <c r="I103" s="542">
        <v>495</v>
      </c>
      <c r="J103" s="542">
        <v>4036</v>
      </c>
      <c r="K103" s="542">
        <v>4409</v>
      </c>
      <c r="L103" s="542">
        <v>863</v>
      </c>
      <c r="M103" s="542">
        <v>73</v>
      </c>
      <c r="N103" s="542">
        <v>2110750</v>
      </c>
      <c r="O103" s="542">
        <v>5478741</v>
      </c>
      <c r="P103" s="542">
        <v>194251</v>
      </c>
      <c r="Q103" s="542">
        <v>23173</v>
      </c>
      <c r="R103" s="542">
        <v>1</v>
      </c>
      <c r="S103" s="542">
        <v>24</v>
      </c>
      <c r="T103" s="1868" t="s">
        <v>35</v>
      </c>
      <c r="U103" s="548" t="s">
        <v>26</v>
      </c>
      <c r="V103" s="1866" t="s">
        <v>26</v>
      </c>
      <c r="W103" s="545" t="s">
        <v>26</v>
      </c>
      <c r="X103" s="1872">
        <v>42887</v>
      </c>
      <c r="Y103" s="597">
        <v>1062085</v>
      </c>
      <c r="Z103" s="542">
        <v>2492320</v>
      </c>
      <c r="AA103" s="542">
        <v>134565</v>
      </c>
      <c r="AB103" s="542">
        <v>200</v>
      </c>
      <c r="AC103" s="542">
        <v>2</v>
      </c>
      <c r="AD103" s="542">
        <v>56</v>
      </c>
      <c r="AE103" s="542">
        <v>96</v>
      </c>
      <c r="AF103" s="542">
        <v>93</v>
      </c>
      <c r="AG103" s="542">
        <v>3</v>
      </c>
      <c r="AH103" s="542" t="s">
        <v>21</v>
      </c>
      <c r="AI103" s="542">
        <v>25</v>
      </c>
      <c r="AJ103" s="542">
        <v>13</v>
      </c>
      <c r="AK103" s="542">
        <v>779</v>
      </c>
      <c r="AL103" s="542">
        <v>259</v>
      </c>
      <c r="AM103" s="542">
        <v>353</v>
      </c>
      <c r="AN103" s="584">
        <v>389</v>
      </c>
      <c r="AO103" s="1868" t="s">
        <v>35</v>
      </c>
      <c r="AP103" s="548" t="s">
        <v>26</v>
      </c>
      <c r="BL103" s="1866" t="s">
        <v>26</v>
      </c>
      <c r="BM103" s="545" t="s">
        <v>26</v>
      </c>
      <c r="BN103" s="1872">
        <v>42887</v>
      </c>
      <c r="BO103" s="542">
        <v>50971</v>
      </c>
      <c r="BP103" s="542">
        <v>1739</v>
      </c>
      <c r="BQ103" s="542">
        <v>2150</v>
      </c>
      <c r="BR103" s="542">
        <v>9260</v>
      </c>
      <c r="BS103" s="542" t="s">
        <v>21</v>
      </c>
      <c r="BT103" s="542">
        <v>1593</v>
      </c>
      <c r="BU103" s="542">
        <v>759230</v>
      </c>
      <c r="BV103" s="542">
        <v>381636</v>
      </c>
      <c r="BW103" s="542">
        <v>428</v>
      </c>
      <c r="BX103" s="542">
        <v>7000</v>
      </c>
      <c r="BY103" s="542">
        <v>8403</v>
      </c>
      <c r="BZ103" s="542">
        <v>53522</v>
      </c>
      <c r="CA103" s="542">
        <v>57969</v>
      </c>
      <c r="CB103" s="542">
        <v>895636</v>
      </c>
      <c r="CC103" s="542">
        <v>160407</v>
      </c>
      <c r="CD103" s="542">
        <v>19245</v>
      </c>
      <c r="CE103" s="542">
        <v>4628</v>
      </c>
      <c r="CF103" s="1868" t="s">
        <v>35</v>
      </c>
      <c r="CG103" s="548" t="s">
        <v>26</v>
      </c>
      <c r="CH103" s="1866" t="s">
        <v>26</v>
      </c>
      <c r="CI103" s="545" t="s">
        <v>26</v>
      </c>
      <c r="CJ103" s="1872">
        <v>42887</v>
      </c>
      <c r="CK103" s="542">
        <v>23434</v>
      </c>
      <c r="CL103" s="542">
        <v>4036</v>
      </c>
      <c r="CM103" s="542">
        <v>19399</v>
      </c>
      <c r="CN103" s="542">
        <v>429</v>
      </c>
      <c r="CO103" s="542">
        <v>1545</v>
      </c>
      <c r="CP103" s="542">
        <v>3495</v>
      </c>
      <c r="CQ103" s="542" t="s">
        <v>21</v>
      </c>
      <c r="CR103" s="542">
        <v>64</v>
      </c>
      <c r="CS103" s="542">
        <v>362403</v>
      </c>
      <c r="CT103" s="542">
        <v>181114</v>
      </c>
      <c r="CU103" s="542" t="s">
        <v>21</v>
      </c>
      <c r="CV103" s="542">
        <v>5076</v>
      </c>
      <c r="CW103" s="542">
        <v>1974</v>
      </c>
      <c r="CX103" s="542">
        <v>18227</v>
      </c>
      <c r="CY103" s="542">
        <v>19584</v>
      </c>
      <c r="CZ103" s="542">
        <v>479707</v>
      </c>
      <c r="DA103" s="542">
        <v>61934</v>
      </c>
      <c r="DB103" s="1868" t="s">
        <v>35</v>
      </c>
      <c r="DC103" s="548" t="s">
        <v>26</v>
      </c>
      <c r="DD103" s="1866" t="s">
        <v>26</v>
      </c>
      <c r="DE103" s="545" t="s">
        <v>26</v>
      </c>
      <c r="DF103" s="1872">
        <v>42887</v>
      </c>
      <c r="DG103" s="542">
        <v>513</v>
      </c>
      <c r="DH103" s="542" t="s">
        <v>21</v>
      </c>
      <c r="DI103" s="542">
        <v>49</v>
      </c>
      <c r="DJ103" s="542" t="s">
        <v>21</v>
      </c>
      <c r="DK103" s="542" t="s">
        <v>21</v>
      </c>
      <c r="DL103" s="542">
        <v>1612</v>
      </c>
      <c r="DM103" s="542">
        <v>282</v>
      </c>
      <c r="DN103" s="542">
        <v>365</v>
      </c>
      <c r="DO103" s="542">
        <v>789</v>
      </c>
      <c r="DP103" s="542">
        <v>813</v>
      </c>
      <c r="DQ103" s="542" t="s">
        <v>21</v>
      </c>
      <c r="DR103" s="542">
        <v>109</v>
      </c>
      <c r="DS103" s="542">
        <v>0</v>
      </c>
      <c r="DT103" s="542">
        <v>7660</v>
      </c>
      <c r="DU103" s="542">
        <v>408</v>
      </c>
      <c r="DV103" s="1868" t="s">
        <v>35</v>
      </c>
      <c r="DW103" s="548" t="s">
        <v>26</v>
      </c>
      <c r="DX103" s="511"/>
      <c r="DY103" s="511"/>
    </row>
    <row r="104" spans="1:129" ht="14.25" customHeight="1">
      <c r="A104" s="1866" t="s">
        <v>26</v>
      </c>
      <c r="B104" s="545" t="s">
        <v>26</v>
      </c>
      <c r="C104" s="1872">
        <v>42917</v>
      </c>
      <c r="D104" s="597">
        <v>2629</v>
      </c>
      <c r="E104" s="542">
        <v>1896</v>
      </c>
      <c r="F104" s="542">
        <v>5768</v>
      </c>
      <c r="G104" s="542">
        <v>418</v>
      </c>
      <c r="H104" s="542">
        <v>187</v>
      </c>
      <c r="I104" s="542">
        <v>457</v>
      </c>
      <c r="J104" s="542">
        <v>3453</v>
      </c>
      <c r="K104" s="542">
        <v>3758</v>
      </c>
      <c r="L104" s="542">
        <v>1296</v>
      </c>
      <c r="M104" s="542">
        <v>78</v>
      </c>
      <c r="N104" s="542">
        <v>2092195</v>
      </c>
      <c r="O104" s="542">
        <v>5229023</v>
      </c>
      <c r="P104" s="542">
        <v>189478</v>
      </c>
      <c r="Q104" s="542">
        <v>21957</v>
      </c>
      <c r="R104" s="542">
        <v>2</v>
      </c>
      <c r="S104" s="542">
        <v>28</v>
      </c>
      <c r="T104" s="1868" t="s">
        <v>36</v>
      </c>
      <c r="U104" s="548" t="s">
        <v>26</v>
      </c>
      <c r="V104" s="1866" t="s">
        <v>26</v>
      </c>
      <c r="W104" s="545" t="s">
        <v>26</v>
      </c>
      <c r="X104" s="1872">
        <v>42917</v>
      </c>
      <c r="Y104" s="597">
        <v>1036589</v>
      </c>
      <c r="Z104" s="542">
        <v>2300752</v>
      </c>
      <c r="AA104" s="542">
        <v>134864</v>
      </c>
      <c r="AB104" s="542">
        <v>199</v>
      </c>
      <c r="AC104" s="542">
        <v>4</v>
      </c>
      <c r="AD104" s="542">
        <v>53</v>
      </c>
      <c r="AE104" s="542">
        <v>85</v>
      </c>
      <c r="AF104" s="542">
        <v>80</v>
      </c>
      <c r="AG104" s="542">
        <v>5</v>
      </c>
      <c r="AH104" s="542" t="s">
        <v>21</v>
      </c>
      <c r="AI104" s="542">
        <v>25</v>
      </c>
      <c r="AJ104" s="542">
        <v>24</v>
      </c>
      <c r="AK104" s="542">
        <v>719</v>
      </c>
      <c r="AL104" s="542">
        <v>241</v>
      </c>
      <c r="AM104" s="542">
        <v>323</v>
      </c>
      <c r="AN104" s="584">
        <v>357</v>
      </c>
      <c r="AO104" s="1868" t="s">
        <v>36</v>
      </c>
      <c r="AP104" s="548" t="s">
        <v>26</v>
      </c>
      <c r="BL104" s="1866" t="s">
        <v>26</v>
      </c>
      <c r="BM104" s="545" t="s">
        <v>26</v>
      </c>
      <c r="BN104" s="1872">
        <v>42917</v>
      </c>
      <c r="BO104" s="542">
        <v>51702</v>
      </c>
      <c r="BP104" s="542">
        <v>1446</v>
      </c>
      <c r="BQ104" s="542">
        <v>2183</v>
      </c>
      <c r="BR104" s="542">
        <v>8869</v>
      </c>
      <c r="BS104" s="542" t="s">
        <v>21</v>
      </c>
      <c r="BT104" s="542">
        <v>1974</v>
      </c>
      <c r="BU104" s="542">
        <v>757038</v>
      </c>
      <c r="BV104" s="542">
        <v>419615</v>
      </c>
      <c r="BW104" s="542">
        <v>418</v>
      </c>
      <c r="BX104" s="542">
        <v>5555</v>
      </c>
      <c r="BY104" s="542">
        <v>7773</v>
      </c>
      <c r="BZ104" s="542">
        <v>53823</v>
      </c>
      <c r="CA104" s="542">
        <v>58128</v>
      </c>
      <c r="CB104" s="542">
        <v>870501</v>
      </c>
      <c r="CC104" s="542">
        <v>151309</v>
      </c>
      <c r="CD104" s="542">
        <v>13666</v>
      </c>
      <c r="CE104" s="542">
        <v>2037</v>
      </c>
      <c r="CF104" s="1868" t="s">
        <v>36</v>
      </c>
      <c r="CG104" s="548" t="s">
        <v>26</v>
      </c>
      <c r="CH104" s="1866" t="s">
        <v>26</v>
      </c>
      <c r="CI104" s="545" t="s">
        <v>26</v>
      </c>
      <c r="CJ104" s="1872">
        <v>42917</v>
      </c>
      <c r="CK104" s="542">
        <v>24896</v>
      </c>
      <c r="CL104" s="542">
        <v>3297</v>
      </c>
      <c r="CM104" s="542">
        <v>21600</v>
      </c>
      <c r="CN104" s="542">
        <v>634</v>
      </c>
      <c r="CO104" s="542">
        <v>1691</v>
      </c>
      <c r="CP104" s="542">
        <v>3171</v>
      </c>
      <c r="CQ104" s="542" t="s">
        <v>21</v>
      </c>
      <c r="CR104" s="542">
        <v>5</v>
      </c>
      <c r="CS104" s="542">
        <v>351582</v>
      </c>
      <c r="CT104" s="542">
        <v>197333</v>
      </c>
      <c r="CU104" s="542" t="s">
        <v>21</v>
      </c>
      <c r="CV104" s="542">
        <v>3942</v>
      </c>
      <c r="CW104" s="542">
        <v>1937</v>
      </c>
      <c r="CX104" s="542">
        <v>17003</v>
      </c>
      <c r="CY104" s="542">
        <v>18168</v>
      </c>
      <c r="CZ104" s="542">
        <v>454297</v>
      </c>
      <c r="DA104" s="542">
        <v>54224</v>
      </c>
      <c r="DB104" s="1868" t="s">
        <v>36</v>
      </c>
      <c r="DC104" s="548" t="s">
        <v>26</v>
      </c>
      <c r="DD104" s="1866" t="s">
        <v>26</v>
      </c>
      <c r="DE104" s="545" t="s">
        <v>26</v>
      </c>
      <c r="DF104" s="1872">
        <v>42917</v>
      </c>
      <c r="DG104" s="542">
        <v>457</v>
      </c>
      <c r="DH104" s="542" t="s">
        <v>21</v>
      </c>
      <c r="DI104" s="542">
        <v>51</v>
      </c>
      <c r="DJ104" s="542" t="s">
        <v>21</v>
      </c>
      <c r="DK104" s="542" t="s">
        <v>21</v>
      </c>
      <c r="DL104" s="542">
        <v>1666</v>
      </c>
      <c r="DM104" s="542">
        <v>154</v>
      </c>
      <c r="DN104" s="542">
        <v>415</v>
      </c>
      <c r="DO104" s="542">
        <v>850</v>
      </c>
      <c r="DP104" s="542">
        <v>877</v>
      </c>
      <c r="DQ104" s="542" t="s">
        <v>21</v>
      </c>
      <c r="DR104" s="542">
        <v>110</v>
      </c>
      <c r="DS104" s="542" t="s">
        <v>21</v>
      </c>
      <c r="DT104" s="542">
        <v>8951</v>
      </c>
      <c r="DU104" s="542">
        <v>352</v>
      </c>
      <c r="DV104" s="1868" t="s">
        <v>36</v>
      </c>
      <c r="DW104" s="548" t="s">
        <v>26</v>
      </c>
      <c r="DX104" s="511"/>
      <c r="DY104" s="511"/>
    </row>
    <row r="105" spans="1:129" ht="14.25" customHeight="1">
      <c r="A105" s="1866" t="s">
        <v>26</v>
      </c>
      <c r="B105" s="545" t="s">
        <v>26</v>
      </c>
      <c r="C105" s="1872">
        <v>42948</v>
      </c>
      <c r="D105" s="597">
        <v>2953</v>
      </c>
      <c r="E105" s="542">
        <v>1893</v>
      </c>
      <c r="F105" s="542">
        <v>6272</v>
      </c>
      <c r="G105" s="542">
        <v>451</v>
      </c>
      <c r="H105" s="542">
        <v>146</v>
      </c>
      <c r="I105" s="542">
        <v>503</v>
      </c>
      <c r="J105" s="542">
        <v>3886</v>
      </c>
      <c r="K105" s="542">
        <v>4250</v>
      </c>
      <c r="L105" s="542">
        <v>1235</v>
      </c>
      <c r="M105" s="542">
        <v>29</v>
      </c>
      <c r="N105" s="542">
        <v>2201650</v>
      </c>
      <c r="O105" s="542">
        <v>5536102</v>
      </c>
      <c r="P105" s="542">
        <v>211689</v>
      </c>
      <c r="Q105" s="542">
        <v>25684</v>
      </c>
      <c r="R105" s="542">
        <v>2</v>
      </c>
      <c r="S105" s="542">
        <v>57</v>
      </c>
      <c r="T105" s="1868" t="s">
        <v>37</v>
      </c>
      <c r="U105" s="548" t="s">
        <v>26</v>
      </c>
      <c r="V105" s="1866" t="s">
        <v>26</v>
      </c>
      <c r="W105" s="545" t="s">
        <v>26</v>
      </c>
      <c r="X105" s="1872">
        <v>42948</v>
      </c>
      <c r="Y105" s="597">
        <v>1112333</v>
      </c>
      <c r="Z105" s="542">
        <v>2493635</v>
      </c>
      <c r="AA105" s="542">
        <v>127427</v>
      </c>
      <c r="AB105" s="542">
        <v>174</v>
      </c>
      <c r="AC105" s="542">
        <v>5</v>
      </c>
      <c r="AD105" s="542">
        <v>46</v>
      </c>
      <c r="AE105" s="542">
        <v>81</v>
      </c>
      <c r="AF105" s="542">
        <v>79</v>
      </c>
      <c r="AG105" s="542">
        <v>2</v>
      </c>
      <c r="AH105" s="542" t="s">
        <v>21</v>
      </c>
      <c r="AI105" s="542">
        <v>19</v>
      </c>
      <c r="AJ105" s="542">
        <v>17</v>
      </c>
      <c r="AK105" s="542">
        <v>764</v>
      </c>
      <c r="AL105" s="542">
        <v>275</v>
      </c>
      <c r="AM105" s="542">
        <v>322</v>
      </c>
      <c r="AN105" s="584">
        <v>354</v>
      </c>
      <c r="AO105" s="1868" t="s">
        <v>37</v>
      </c>
      <c r="AP105" s="548" t="s">
        <v>26</v>
      </c>
      <c r="BL105" s="1866" t="s">
        <v>26</v>
      </c>
      <c r="BM105" s="545" t="s">
        <v>26</v>
      </c>
      <c r="BN105" s="1872">
        <v>42948</v>
      </c>
      <c r="BO105" s="542">
        <v>50375</v>
      </c>
      <c r="BP105" s="542">
        <v>3480</v>
      </c>
      <c r="BQ105" s="542">
        <v>2059</v>
      </c>
      <c r="BR105" s="542">
        <v>11305</v>
      </c>
      <c r="BS105" s="542" t="s">
        <v>21</v>
      </c>
      <c r="BT105" s="542">
        <v>1973</v>
      </c>
      <c r="BU105" s="542">
        <v>808685</v>
      </c>
      <c r="BV105" s="542">
        <v>441790</v>
      </c>
      <c r="BW105" s="542">
        <v>451</v>
      </c>
      <c r="BX105" s="542">
        <v>6023</v>
      </c>
      <c r="BY105" s="542">
        <v>7024</v>
      </c>
      <c r="BZ105" s="542">
        <v>48520</v>
      </c>
      <c r="CA105" s="542">
        <v>52405</v>
      </c>
      <c r="CB105" s="542">
        <v>975860</v>
      </c>
      <c r="CC105" s="542">
        <v>158709</v>
      </c>
      <c r="CD105" s="542">
        <v>14280</v>
      </c>
      <c r="CE105" s="542">
        <v>2446</v>
      </c>
      <c r="CF105" s="1868" t="s">
        <v>37</v>
      </c>
      <c r="CG105" s="548" t="s">
        <v>26</v>
      </c>
      <c r="CH105" s="1866" t="s">
        <v>26</v>
      </c>
      <c r="CI105" s="545" t="s">
        <v>26</v>
      </c>
      <c r="CJ105" s="1872">
        <v>42948</v>
      </c>
      <c r="CK105" s="542">
        <v>19031</v>
      </c>
      <c r="CL105" s="542">
        <v>3081</v>
      </c>
      <c r="CM105" s="542">
        <v>15950</v>
      </c>
      <c r="CN105" s="542">
        <v>1301</v>
      </c>
      <c r="CO105" s="542">
        <v>1598</v>
      </c>
      <c r="CP105" s="542">
        <v>4581</v>
      </c>
      <c r="CQ105" s="542" t="s">
        <v>21</v>
      </c>
      <c r="CR105" s="542">
        <v>17</v>
      </c>
      <c r="CS105" s="542">
        <v>388834</v>
      </c>
      <c r="CT105" s="542">
        <v>217147</v>
      </c>
      <c r="CU105" s="542" t="s">
        <v>21</v>
      </c>
      <c r="CV105" s="542">
        <v>4125</v>
      </c>
      <c r="CW105" s="542">
        <v>1557</v>
      </c>
      <c r="CX105" s="542">
        <v>17519</v>
      </c>
      <c r="CY105" s="542">
        <v>18842</v>
      </c>
      <c r="CZ105" s="542">
        <v>514023</v>
      </c>
      <c r="DA105" s="542">
        <v>57994</v>
      </c>
      <c r="DB105" s="1868" t="s">
        <v>37</v>
      </c>
      <c r="DC105" s="548" t="s">
        <v>26</v>
      </c>
      <c r="DD105" s="1866" t="s">
        <v>26</v>
      </c>
      <c r="DE105" s="545" t="s">
        <v>26</v>
      </c>
      <c r="DF105" s="1872">
        <v>42948</v>
      </c>
      <c r="DG105" s="542">
        <v>200</v>
      </c>
      <c r="DH105" s="542" t="s">
        <v>21</v>
      </c>
      <c r="DI105" s="542">
        <v>36</v>
      </c>
      <c r="DJ105" s="542" t="s">
        <v>21</v>
      </c>
      <c r="DK105" s="542" t="s">
        <v>21</v>
      </c>
      <c r="DL105" s="542">
        <v>1544</v>
      </c>
      <c r="DM105" s="542">
        <v>407</v>
      </c>
      <c r="DN105" s="542">
        <v>313</v>
      </c>
      <c r="DO105" s="542">
        <v>727</v>
      </c>
      <c r="DP105" s="542">
        <v>751</v>
      </c>
      <c r="DQ105" s="542" t="s">
        <v>21</v>
      </c>
      <c r="DR105" s="542">
        <v>84</v>
      </c>
      <c r="DS105" s="542">
        <v>0</v>
      </c>
      <c r="DT105" s="542">
        <v>8076</v>
      </c>
      <c r="DU105" s="542">
        <v>229</v>
      </c>
      <c r="DV105" s="1868" t="s">
        <v>37</v>
      </c>
      <c r="DW105" s="548" t="s">
        <v>26</v>
      </c>
      <c r="DX105" s="511"/>
      <c r="DY105" s="511"/>
    </row>
    <row r="106" spans="1:129" ht="14.25" customHeight="1">
      <c r="A106" s="1866" t="s">
        <v>26</v>
      </c>
      <c r="B106" s="545" t="s">
        <v>26</v>
      </c>
      <c r="C106" s="1872">
        <v>42979</v>
      </c>
      <c r="D106" s="597">
        <v>2924</v>
      </c>
      <c r="E106" s="542">
        <v>1374</v>
      </c>
      <c r="F106" s="542">
        <v>6588</v>
      </c>
      <c r="G106" s="542">
        <v>460</v>
      </c>
      <c r="H106" s="542">
        <v>270</v>
      </c>
      <c r="I106" s="542">
        <v>516</v>
      </c>
      <c r="J106" s="542">
        <v>4022</v>
      </c>
      <c r="K106" s="542">
        <v>4389</v>
      </c>
      <c r="L106" s="542">
        <v>1126</v>
      </c>
      <c r="M106" s="542">
        <v>95</v>
      </c>
      <c r="N106" s="542">
        <v>2175410</v>
      </c>
      <c r="O106" s="542">
        <v>5615166</v>
      </c>
      <c r="P106" s="542">
        <v>203258</v>
      </c>
      <c r="Q106" s="542">
        <v>24250</v>
      </c>
      <c r="R106" s="542">
        <v>2</v>
      </c>
      <c r="S106" s="542">
        <v>24</v>
      </c>
      <c r="T106" s="1868" t="s">
        <v>38</v>
      </c>
      <c r="U106" s="548" t="s">
        <v>26</v>
      </c>
      <c r="V106" s="1866" t="s">
        <v>26</v>
      </c>
      <c r="W106" s="545" t="s">
        <v>26</v>
      </c>
      <c r="X106" s="1872">
        <v>42979</v>
      </c>
      <c r="Y106" s="597">
        <v>1083783</v>
      </c>
      <c r="Z106" s="542">
        <v>2530173</v>
      </c>
      <c r="AA106" s="542">
        <v>137644</v>
      </c>
      <c r="AB106" s="542">
        <v>181</v>
      </c>
      <c r="AC106" s="542">
        <v>2</v>
      </c>
      <c r="AD106" s="542">
        <v>59</v>
      </c>
      <c r="AE106" s="542">
        <v>88</v>
      </c>
      <c r="AF106" s="542">
        <v>86</v>
      </c>
      <c r="AG106" s="542">
        <v>2</v>
      </c>
      <c r="AH106" s="542" t="s">
        <v>21</v>
      </c>
      <c r="AI106" s="542">
        <v>16</v>
      </c>
      <c r="AJ106" s="542">
        <v>11</v>
      </c>
      <c r="AK106" s="542">
        <v>861</v>
      </c>
      <c r="AL106" s="542">
        <v>280</v>
      </c>
      <c r="AM106" s="542">
        <v>398</v>
      </c>
      <c r="AN106" s="584">
        <v>439</v>
      </c>
      <c r="AO106" s="1868" t="s">
        <v>38</v>
      </c>
      <c r="AP106" s="548" t="s">
        <v>26</v>
      </c>
      <c r="BL106" s="1866" t="s">
        <v>26</v>
      </c>
      <c r="BM106" s="545" t="s">
        <v>26</v>
      </c>
      <c r="BN106" s="1872">
        <v>42979</v>
      </c>
      <c r="BO106" s="542">
        <v>52697</v>
      </c>
      <c r="BP106" s="542">
        <v>2131</v>
      </c>
      <c r="BQ106" s="542">
        <v>2165</v>
      </c>
      <c r="BR106" s="542">
        <v>6837</v>
      </c>
      <c r="BS106" s="542" t="s">
        <v>21</v>
      </c>
      <c r="BT106" s="542">
        <v>1476</v>
      </c>
      <c r="BU106" s="542">
        <v>793921</v>
      </c>
      <c r="BV106" s="542">
        <v>408538</v>
      </c>
      <c r="BW106" s="542">
        <v>460</v>
      </c>
      <c r="BX106" s="542">
        <v>7270</v>
      </c>
      <c r="BY106" s="542">
        <v>8172</v>
      </c>
      <c r="BZ106" s="542">
        <v>55193</v>
      </c>
      <c r="CA106" s="542">
        <v>59696</v>
      </c>
      <c r="CB106" s="542">
        <v>921842</v>
      </c>
      <c r="CC106" s="542">
        <v>170138</v>
      </c>
      <c r="CD106" s="542">
        <v>20370</v>
      </c>
      <c r="CE106" s="542">
        <v>4897</v>
      </c>
      <c r="CF106" s="1868" t="s">
        <v>38</v>
      </c>
      <c r="CG106" s="548" t="s">
        <v>26</v>
      </c>
      <c r="CH106" s="1866" t="s">
        <v>26</v>
      </c>
      <c r="CI106" s="545" t="s">
        <v>26</v>
      </c>
      <c r="CJ106" s="1872">
        <v>42979</v>
      </c>
      <c r="CK106" s="542">
        <v>24554</v>
      </c>
      <c r="CL106" s="542">
        <v>3265</v>
      </c>
      <c r="CM106" s="542">
        <v>21289</v>
      </c>
      <c r="CN106" s="542">
        <v>551</v>
      </c>
      <c r="CO106" s="542">
        <v>1666</v>
      </c>
      <c r="CP106" s="542">
        <v>1980</v>
      </c>
      <c r="CQ106" s="542" t="s">
        <v>21</v>
      </c>
      <c r="CR106" s="542">
        <v>16</v>
      </c>
      <c r="CS106" s="542">
        <v>373644</v>
      </c>
      <c r="CT106" s="542">
        <v>193129</v>
      </c>
      <c r="CU106" s="542" t="s">
        <v>21</v>
      </c>
      <c r="CV106" s="542">
        <v>5111</v>
      </c>
      <c r="CW106" s="542">
        <v>1912</v>
      </c>
      <c r="CX106" s="542">
        <v>18013</v>
      </c>
      <c r="CY106" s="542">
        <v>19322</v>
      </c>
      <c r="CZ106" s="542">
        <v>487453</v>
      </c>
      <c r="DA106" s="542">
        <v>63450</v>
      </c>
      <c r="DB106" s="1868" t="s">
        <v>38</v>
      </c>
      <c r="DC106" s="548" t="s">
        <v>26</v>
      </c>
      <c r="DD106" s="1866" t="s">
        <v>26</v>
      </c>
      <c r="DE106" s="545" t="s">
        <v>26</v>
      </c>
      <c r="DF106" s="1872">
        <v>42979</v>
      </c>
      <c r="DG106" s="542">
        <v>505</v>
      </c>
      <c r="DH106" s="542" t="s">
        <v>21</v>
      </c>
      <c r="DI106" s="542">
        <v>43</v>
      </c>
      <c r="DJ106" s="542" t="s">
        <v>21</v>
      </c>
      <c r="DK106" s="542" t="s">
        <v>21</v>
      </c>
      <c r="DL106" s="542">
        <v>1669</v>
      </c>
      <c r="DM106" s="542">
        <v>408</v>
      </c>
      <c r="DN106" s="542">
        <v>358</v>
      </c>
      <c r="DO106" s="542">
        <v>768</v>
      </c>
      <c r="DP106" s="542">
        <v>788</v>
      </c>
      <c r="DQ106" s="542" t="s">
        <v>21</v>
      </c>
      <c r="DR106" s="542">
        <v>133</v>
      </c>
      <c r="DS106" s="542" t="s">
        <v>21</v>
      </c>
      <c r="DT106" s="542">
        <v>8554</v>
      </c>
      <c r="DU106" s="542">
        <v>266</v>
      </c>
      <c r="DV106" s="1868" t="s">
        <v>38</v>
      </c>
      <c r="DW106" s="548" t="s">
        <v>26</v>
      </c>
      <c r="DX106" s="511"/>
      <c r="DY106" s="511"/>
    </row>
    <row r="107" spans="1:129" ht="14.25" customHeight="1">
      <c r="A107" s="1866" t="s">
        <v>26</v>
      </c>
      <c r="B107" s="545" t="s">
        <v>26</v>
      </c>
      <c r="C107" s="1872">
        <v>43009</v>
      </c>
      <c r="D107" s="597">
        <v>2647</v>
      </c>
      <c r="E107" s="542">
        <v>1598</v>
      </c>
      <c r="F107" s="542">
        <v>6684</v>
      </c>
      <c r="G107" s="542">
        <v>498</v>
      </c>
      <c r="H107" s="542">
        <v>404</v>
      </c>
      <c r="I107" s="542">
        <v>421</v>
      </c>
      <c r="J107" s="542">
        <v>4305</v>
      </c>
      <c r="K107" s="542">
        <v>4696</v>
      </c>
      <c r="L107" s="542">
        <v>456</v>
      </c>
      <c r="M107" s="542">
        <v>104</v>
      </c>
      <c r="N107" s="542">
        <v>2260167</v>
      </c>
      <c r="O107" s="542">
        <v>6103265</v>
      </c>
      <c r="P107" s="542">
        <v>219951</v>
      </c>
      <c r="Q107" s="542">
        <v>26054</v>
      </c>
      <c r="R107" s="542">
        <v>1</v>
      </c>
      <c r="S107" s="542">
        <v>23</v>
      </c>
      <c r="T107" s="1868" t="s">
        <v>39</v>
      </c>
      <c r="U107" s="548" t="s">
        <v>26</v>
      </c>
      <c r="V107" s="1866" t="s">
        <v>26</v>
      </c>
      <c r="W107" s="545" t="s">
        <v>26</v>
      </c>
      <c r="X107" s="1872">
        <v>43009</v>
      </c>
      <c r="Y107" s="597">
        <v>1134000</v>
      </c>
      <c r="Z107" s="542">
        <v>2720182</v>
      </c>
      <c r="AA107" s="542">
        <v>146333</v>
      </c>
      <c r="AB107" s="542">
        <v>224</v>
      </c>
      <c r="AC107" s="542">
        <v>9</v>
      </c>
      <c r="AD107" s="542">
        <v>58</v>
      </c>
      <c r="AE107" s="542">
        <v>102</v>
      </c>
      <c r="AF107" s="542">
        <v>99</v>
      </c>
      <c r="AG107" s="542">
        <v>3</v>
      </c>
      <c r="AH107" s="542" t="s">
        <v>21</v>
      </c>
      <c r="AI107" s="542">
        <v>22</v>
      </c>
      <c r="AJ107" s="542">
        <v>26</v>
      </c>
      <c r="AK107" s="542">
        <v>833</v>
      </c>
      <c r="AL107" s="542">
        <v>250</v>
      </c>
      <c r="AM107" s="542">
        <v>411</v>
      </c>
      <c r="AN107" s="584">
        <v>452</v>
      </c>
      <c r="AO107" s="1868" t="s">
        <v>39</v>
      </c>
      <c r="AP107" s="548" t="s">
        <v>26</v>
      </c>
      <c r="BL107" s="1866" t="s">
        <v>26</v>
      </c>
      <c r="BM107" s="545" t="s">
        <v>26</v>
      </c>
      <c r="BN107" s="1872">
        <v>43009</v>
      </c>
      <c r="BO107" s="542">
        <v>62951</v>
      </c>
      <c r="BP107" s="542">
        <v>3263</v>
      </c>
      <c r="BQ107" s="542">
        <v>2287</v>
      </c>
      <c r="BR107" s="542">
        <v>7428</v>
      </c>
      <c r="BS107" s="542" t="s">
        <v>21</v>
      </c>
      <c r="BT107" s="542">
        <v>1676</v>
      </c>
      <c r="BU107" s="542">
        <v>842178</v>
      </c>
      <c r="BV107" s="542">
        <v>438475</v>
      </c>
      <c r="BW107" s="542">
        <v>498</v>
      </c>
      <c r="BX107" s="542">
        <v>7562</v>
      </c>
      <c r="BY107" s="542">
        <v>8526</v>
      </c>
      <c r="BZ107" s="542">
        <v>58232</v>
      </c>
      <c r="CA107" s="542">
        <v>62970</v>
      </c>
      <c r="CB107" s="542">
        <v>1005469</v>
      </c>
      <c r="CC107" s="542">
        <v>169523</v>
      </c>
      <c r="CD107" s="542">
        <v>15022</v>
      </c>
      <c r="CE107" s="542">
        <v>4918</v>
      </c>
      <c r="CF107" s="1868" t="s">
        <v>39</v>
      </c>
      <c r="CG107" s="548" t="s">
        <v>26</v>
      </c>
      <c r="CH107" s="1866" t="s">
        <v>26</v>
      </c>
      <c r="CI107" s="545" t="s">
        <v>26</v>
      </c>
      <c r="CJ107" s="1872">
        <v>43009</v>
      </c>
      <c r="CK107" s="542">
        <v>27318</v>
      </c>
      <c r="CL107" s="542">
        <v>3549</v>
      </c>
      <c r="CM107" s="542">
        <v>23769</v>
      </c>
      <c r="CN107" s="542">
        <v>1190</v>
      </c>
      <c r="CO107" s="542">
        <v>1662</v>
      </c>
      <c r="CP107" s="542">
        <v>2427</v>
      </c>
      <c r="CQ107" s="542" t="s">
        <v>21</v>
      </c>
      <c r="CR107" s="542">
        <v>18</v>
      </c>
      <c r="CS107" s="542">
        <v>398872</v>
      </c>
      <c r="CT107" s="542">
        <v>204031</v>
      </c>
      <c r="CU107" s="542" t="s">
        <v>21</v>
      </c>
      <c r="CV107" s="542">
        <v>5395</v>
      </c>
      <c r="CW107" s="542">
        <v>2059</v>
      </c>
      <c r="CX107" s="542">
        <v>19446</v>
      </c>
      <c r="CY107" s="542">
        <v>20851</v>
      </c>
      <c r="CZ107" s="542">
        <v>534259</v>
      </c>
      <c r="DA107" s="542">
        <v>65392</v>
      </c>
      <c r="DB107" s="1868" t="s">
        <v>39</v>
      </c>
      <c r="DC107" s="548" t="s">
        <v>26</v>
      </c>
      <c r="DD107" s="1866" t="s">
        <v>26</v>
      </c>
      <c r="DE107" s="545" t="s">
        <v>26</v>
      </c>
      <c r="DF107" s="1872">
        <v>43009</v>
      </c>
      <c r="DG107" s="542">
        <v>624</v>
      </c>
      <c r="DH107" s="542" t="s">
        <v>21</v>
      </c>
      <c r="DI107" s="542">
        <v>48</v>
      </c>
      <c r="DJ107" s="542" t="s">
        <v>21</v>
      </c>
      <c r="DK107" s="542" t="s">
        <v>21</v>
      </c>
      <c r="DL107" s="542">
        <v>1845</v>
      </c>
      <c r="DM107" s="542">
        <v>421</v>
      </c>
      <c r="DN107" s="542">
        <v>402</v>
      </c>
      <c r="DO107" s="542">
        <v>872</v>
      </c>
      <c r="DP107" s="542">
        <v>900</v>
      </c>
      <c r="DQ107" s="542" t="s">
        <v>21</v>
      </c>
      <c r="DR107" s="542">
        <v>103</v>
      </c>
      <c r="DS107" s="542">
        <v>0</v>
      </c>
      <c r="DT107" s="542">
        <v>8297</v>
      </c>
      <c r="DU107" s="542">
        <v>557</v>
      </c>
      <c r="DV107" s="1868" t="s">
        <v>39</v>
      </c>
      <c r="DW107" s="548" t="s">
        <v>26</v>
      </c>
      <c r="DX107" s="511"/>
      <c r="DY107" s="511"/>
    </row>
    <row r="108" spans="1:129" ht="14.25" customHeight="1">
      <c r="A108" s="1866" t="s">
        <v>26</v>
      </c>
      <c r="B108" s="545" t="s">
        <v>26</v>
      </c>
      <c r="C108" s="1872">
        <v>43040</v>
      </c>
      <c r="D108" s="597">
        <v>2038</v>
      </c>
      <c r="E108" s="542">
        <v>1211</v>
      </c>
      <c r="F108" s="542">
        <v>6743</v>
      </c>
      <c r="G108" s="542">
        <v>395</v>
      </c>
      <c r="H108" s="542">
        <v>253</v>
      </c>
      <c r="I108" s="542">
        <v>507</v>
      </c>
      <c r="J108" s="542">
        <v>4156</v>
      </c>
      <c r="K108" s="542">
        <v>4532</v>
      </c>
      <c r="L108" s="542">
        <v>1349</v>
      </c>
      <c r="M108" s="542">
        <v>82</v>
      </c>
      <c r="N108" s="542">
        <v>2161647</v>
      </c>
      <c r="O108" s="542">
        <v>5950499</v>
      </c>
      <c r="P108" s="542">
        <v>204018</v>
      </c>
      <c r="Q108" s="542">
        <v>23294</v>
      </c>
      <c r="R108" s="542">
        <v>1</v>
      </c>
      <c r="S108" s="542">
        <v>20</v>
      </c>
      <c r="T108" s="1868" t="s">
        <v>40</v>
      </c>
      <c r="U108" s="548" t="s">
        <v>26</v>
      </c>
      <c r="V108" s="1866" t="s">
        <v>26</v>
      </c>
      <c r="W108" s="545" t="s">
        <v>26</v>
      </c>
      <c r="X108" s="1872">
        <v>43040</v>
      </c>
      <c r="Y108" s="597">
        <v>1085982</v>
      </c>
      <c r="Z108" s="542">
        <v>2711551</v>
      </c>
      <c r="AA108" s="542">
        <v>145203</v>
      </c>
      <c r="AB108" s="542">
        <v>207</v>
      </c>
      <c r="AC108" s="542">
        <v>1</v>
      </c>
      <c r="AD108" s="542">
        <v>60</v>
      </c>
      <c r="AE108" s="542">
        <v>103</v>
      </c>
      <c r="AF108" s="542">
        <v>99</v>
      </c>
      <c r="AG108" s="542">
        <v>4</v>
      </c>
      <c r="AH108" s="542" t="s">
        <v>21</v>
      </c>
      <c r="AI108" s="542">
        <v>27</v>
      </c>
      <c r="AJ108" s="542">
        <v>8</v>
      </c>
      <c r="AK108" s="542">
        <v>909</v>
      </c>
      <c r="AL108" s="542">
        <v>272</v>
      </c>
      <c r="AM108" s="542">
        <v>449</v>
      </c>
      <c r="AN108" s="584">
        <v>495</v>
      </c>
      <c r="AO108" s="1868" t="s">
        <v>40</v>
      </c>
      <c r="AP108" s="548" t="s">
        <v>26</v>
      </c>
      <c r="BL108" s="1866" t="s">
        <v>26</v>
      </c>
      <c r="BM108" s="545" t="s">
        <v>26</v>
      </c>
      <c r="BN108" s="1872">
        <v>43040</v>
      </c>
      <c r="BO108" s="542">
        <v>54586</v>
      </c>
      <c r="BP108" s="542">
        <v>1314</v>
      </c>
      <c r="BQ108" s="542">
        <v>2252</v>
      </c>
      <c r="BR108" s="542">
        <v>6826</v>
      </c>
      <c r="BS108" s="542" t="s">
        <v>21</v>
      </c>
      <c r="BT108" s="542">
        <v>1427</v>
      </c>
      <c r="BU108" s="542">
        <v>805763</v>
      </c>
      <c r="BV108" s="542">
        <v>438175</v>
      </c>
      <c r="BW108" s="542">
        <v>395</v>
      </c>
      <c r="BX108" s="542">
        <v>6509</v>
      </c>
      <c r="BY108" s="542">
        <v>8601</v>
      </c>
      <c r="BZ108" s="542">
        <v>57067</v>
      </c>
      <c r="CA108" s="542">
        <v>61730</v>
      </c>
      <c r="CB108" s="542">
        <v>910283</v>
      </c>
      <c r="CC108" s="542">
        <v>166187</v>
      </c>
      <c r="CD108" s="542">
        <v>16948</v>
      </c>
      <c r="CE108" s="542">
        <v>4908</v>
      </c>
      <c r="CF108" s="1868" t="s">
        <v>40</v>
      </c>
      <c r="CG108" s="548" t="s">
        <v>26</v>
      </c>
      <c r="CH108" s="1866" t="s">
        <v>26</v>
      </c>
      <c r="CI108" s="545" t="s">
        <v>26</v>
      </c>
      <c r="CJ108" s="1872">
        <v>43040</v>
      </c>
      <c r="CK108" s="542">
        <v>24834</v>
      </c>
      <c r="CL108" s="542">
        <v>3746</v>
      </c>
      <c r="CM108" s="542">
        <v>21088</v>
      </c>
      <c r="CN108" s="542">
        <v>400</v>
      </c>
      <c r="CO108" s="542">
        <v>1681</v>
      </c>
      <c r="CP108" s="542">
        <v>2377</v>
      </c>
      <c r="CQ108" s="542" t="s">
        <v>21</v>
      </c>
      <c r="CR108" s="542">
        <v>35</v>
      </c>
      <c r="CS108" s="542">
        <v>382895</v>
      </c>
      <c r="CT108" s="542">
        <v>212041</v>
      </c>
      <c r="CU108" s="542" t="s">
        <v>21</v>
      </c>
      <c r="CV108" s="542">
        <v>4543</v>
      </c>
      <c r="CW108" s="542">
        <v>2235</v>
      </c>
      <c r="CX108" s="542">
        <v>18966</v>
      </c>
      <c r="CY108" s="542">
        <v>20339</v>
      </c>
      <c r="CZ108" s="542">
        <v>486057</v>
      </c>
      <c r="DA108" s="542">
        <v>59932</v>
      </c>
      <c r="DB108" s="1868" t="s">
        <v>40</v>
      </c>
      <c r="DC108" s="548" t="s">
        <v>26</v>
      </c>
      <c r="DD108" s="1866" t="s">
        <v>26</v>
      </c>
      <c r="DE108" s="545" t="s">
        <v>26</v>
      </c>
      <c r="DF108" s="1872">
        <v>43040</v>
      </c>
      <c r="DG108" s="542">
        <v>575</v>
      </c>
      <c r="DH108" s="542" t="s">
        <v>21</v>
      </c>
      <c r="DI108" s="542">
        <v>36</v>
      </c>
      <c r="DJ108" s="542" t="s">
        <v>21</v>
      </c>
      <c r="DK108" s="542" t="s">
        <v>21</v>
      </c>
      <c r="DL108" s="542">
        <v>1805</v>
      </c>
      <c r="DM108" s="542">
        <v>243</v>
      </c>
      <c r="DN108" s="542">
        <v>431</v>
      </c>
      <c r="DO108" s="542">
        <v>898</v>
      </c>
      <c r="DP108" s="542">
        <v>921</v>
      </c>
      <c r="DQ108" s="542" t="s">
        <v>21</v>
      </c>
      <c r="DR108" s="542">
        <v>134</v>
      </c>
      <c r="DS108" s="542">
        <v>0</v>
      </c>
      <c r="DT108" s="542">
        <v>8202</v>
      </c>
      <c r="DU108" s="542">
        <v>646</v>
      </c>
      <c r="DV108" s="1868" t="s">
        <v>40</v>
      </c>
      <c r="DW108" s="548" t="s">
        <v>26</v>
      </c>
      <c r="DX108" s="511"/>
      <c r="DY108" s="511"/>
    </row>
    <row r="109" spans="1:129" ht="14.25" customHeight="1">
      <c r="A109" s="1873" t="s">
        <v>26</v>
      </c>
      <c r="B109" s="554" t="s">
        <v>26</v>
      </c>
      <c r="C109" s="1874">
        <v>43070</v>
      </c>
      <c r="D109" s="558">
        <v>2671</v>
      </c>
      <c r="E109" s="555">
        <v>1142</v>
      </c>
      <c r="F109" s="555">
        <v>7210</v>
      </c>
      <c r="G109" s="555">
        <v>611</v>
      </c>
      <c r="H109" s="555">
        <v>446</v>
      </c>
      <c r="I109" s="555">
        <v>580</v>
      </c>
      <c r="J109" s="555">
        <v>4177</v>
      </c>
      <c r="K109" s="555">
        <v>4549</v>
      </c>
      <c r="L109" s="555">
        <v>1280</v>
      </c>
      <c r="M109" s="555">
        <v>74</v>
      </c>
      <c r="N109" s="555">
        <v>2196337</v>
      </c>
      <c r="O109" s="555">
        <v>6261736</v>
      </c>
      <c r="P109" s="555">
        <v>219294</v>
      </c>
      <c r="Q109" s="555">
        <v>24679</v>
      </c>
      <c r="R109" s="555">
        <v>2</v>
      </c>
      <c r="S109" s="555">
        <v>17</v>
      </c>
      <c r="T109" s="1875" t="s">
        <v>41</v>
      </c>
      <c r="U109" s="557" t="s">
        <v>26</v>
      </c>
      <c r="V109" s="1873" t="s">
        <v>26</v>
      </c>
      <c r="W109" s="554" t="s">
        <v>26</v>
      </c>
      <c r="X109" s="1874">
        <v>43070</v>
      </c>
      <c r="Y109" s="558">
        <v>1111357</v>
      </c>
      <c r="Z109" s="555">
        <v>2870366</v>
      </c>
      <c r="AA109" s="555">
        <v>142919</v>
      </c>
      <c r="AB109" s="555">
        <v>215</v>
      </c>
      <c r="AC109" s="555">
        <v>6</v>
      </c>
      <c r="AD109" s="555">
        <v>58</v>
      </c>
      <c r="AE109" s="555">
        <v>105</v>
      </c>
      <c r="AF109" s="555">
        <v>102</v>
      </c>
      <c r="AG109" s="555">
        <v>3</v>
      </c>
      <c r="AH109" s="555" t="s">
        <v>21</v>
      </c>
      <c r="AI109" s="555">
        <v>26</v>
      </c>
      <c r="AJ109" s="555">
        <v>12</v>
      </c>
      <c r="AK109" s="555">
        <v>972</v>
      </c>
      <c r="AL109" s="555">
        <v>289</v>
      </c>
      <c r="AM109" s="555">
        <v>481</v>
      </c>
      <c r="AN109" s="587">
        <v>531</v>
      </c>
      <c r="AO109" s="1875" t="s">
        <v>41</v>
      </c>
      <c r="AP109" s="557" t="s">
        <v>26</v>
      </c>
      <c r="BL109" s="1873" t="s">
        <v>26</v>
      </c>
      <c r="BM109" s="554" t="s">
        <v>26</v>
      </c>
      <c r="BN109" s="1874">
        <v>43070</v>
      </c>
      <c r="BO109" s="555">
        <v>53980</v>
      </c>
      <c r="BP109" s="555">
        <v>1626</v>
      </c>
      <c r="BQ109" s="555">
        <v>2520</v>
      </c>
      <c r="BR109" s="555">
        <v>6928</v>
      </c>
      <c r="BS109" s="555" t="s">
        <v>21</v>
      </c>
      <c r="BT109" s="555">
        <v>1237</v>
      </c>
      <c r="BU109" s="555">
        <v>850070</v>
      </c>
      <c r="BV109" s="555">
        <v>465797</v>
      </c>
      <c r="BW109" s="555">
        <v>611</v>
      </c>
      <c r="BX109" s="555">
        <v>7437</v>
      </c>
      <c r="BY109" s="555">
        <v>8018</v>
      </c>
      <c r="BZ109" s="555">
        <v>55390</v>
      </c>
      <c r="CA109" s="555">
        <v>59875</v>
      </c>
      <c r="CB109" s="555">
        <v>979591</v>
      </c>
      <c r="CC109" s="555">
        <v>165672</v>
      </c>
      <c r="CD109" s="555">
        <v>23154</v>
      </c>
      <c r="CE109" s="555">
        <v>1644</v>
      </c>
      <c r="CF109" s="1875" t="s">
        <v>41</v>
      </c>
      <c r="CG109" s="557" t="s">
        <v>26</v>
      </c>
      <c r="CH109" s="1873" t="s">
        <v>26</v>
      </c>
      <c r="CI109" s="554" t="s">
        <v>26</v>
      </c>
      <c r="CJ109" s="1874">
        <v>43070</v>
      </c>
      <c r="CK109" s="555">
        <v>20978</v>
      </c>
      <c r="CL109" s="555">
        <v>3394</v>
      </c>
      <c r="CM109" s="555">
        <v>17584</v>
      </c>
      <c r="CN109" s="555">
        <v>437</v>
      </c>
      <c r="CO109" s="555">
        <v>1847</v>
      </c>
      <c r="CP109" s="555">
        <v>2017</v>
      </c>
      <c r="CQ109" s="555" t="s">
        <v>21</v>
      </c>
      <c r="CR109" s="555">
        <v>21</v>
      </c>
      <c r="CS109" s="555">
        <v>411415</v>
      </c>
      <c r="CT109" s="555">
        <v>233085</v>
      </c>
      <c r="CU109" s="555" t="s">
        <v>21</v>
      </c>
      <c r="CV109" s="555">
        <v>5293</v>
      </c>
      <c r="CW109" s="555">
        <v>2180</v>
      </c>
      <c r="CX109" s="555">
        <v>18576</v>
      </c>
      <c r="CY109" s="555">
        <v>19917</v>
      </c>
      <c r="CZ109" s="555">
        <v>518395</v>
      </c>
      <c r="DA109" s="555">
        <v>62408</v>
      </c>
      <c r="DB109" s="1875" t="s">
        <v>41</v>
      </c>
      <c r="DC109" s="557" t="s">
        <v>26</v>
      </c>
      <c r="DD109" s="1873" t="s">
        <v>26</v>
      </c>
      <c r="DE109" s="554" t="s">
        <v>26</v>
      </c>
      <c r="DF109" s="1874">
        <v>43070</v>
      </c>
      <c r="DG109" s="555">
        <v>282</v>
      </c>
      <c r="DH109" s="555" t="s">
        <v>21</v>
      </c>
      <c r="DI109" s="555">
        <v>49</v>
      </c>
      <c r="DJ109" s="555" t="s">
        <v>21</v>
      </c>
      <c r="DK109" s="555" t="s">
        <v>21</v>
      </c>
      <c r="DL109" s="555">
        <v>1772</v>
      </c>
      <c r="DM109" s="555">
        <v>275</v>
      </c>
      <c r="DN109" s="555">
        <v>438</v>
      </c>
      <c r="DO109" s="555">
        <v>818</v>
      </c>
      <c r="DP109" s="555">
        <v>826</v>
      </c>
      <c r="DQ109" s="555" t="s">
        <v>21</v>
      </c>
      <c r="DR109" s="555">
        <v>224</v>
      </c>
      <c r="DS109" s="555">
        <v>0</v>
      </c>
      <c r="DT109" s="555">
        <v>7918</v>
      </c>
      <c r="DU109" s="555">
        <v>894</v>
      </c>
      <c r="DV109" s="1875" t="s">
        <v>41</v>
      </c>
      <c r="DW109" s="557" t="s">
        <v>26</v>
      </c>
      <c r="DX109" s="511"/>
      <c r="DY109" s="511"/>
    </row>
    <row r="110" spans="1:129" ht="14">
      <c r="A110" s="511"/>
      <c r="B110" s="511"/>
      <c r="C110" s="511"/>
      <c r="D110" s="1888"/>
      <c r="E110" s="1888"/>
      <c r="H110" s="1889"/>
      <c r="I110" s="1889"/>
      <c r="J110" s="1889"/>
      <c r="K110" s="1889"/>
      <c r="L110" s="1889"/>
      <c r="M110" s="1889"/>
      <c r="N110" s="1889"/>
      <c r="O110" s="1889"/>
      <c r="P110" s="1889"/>
      <c r="Q110" s="1889"/>
      <c r="R110" s="1889"/>
      <c r="S110" s="1889"/>
      <c r="T110" s="1889"/>
      <c r="U110" s="1889"/>
      <c r="V110" s="1889"/>
      <c r="W110" s="1889"/>
      <c r="X110" s="1889"/>
      <c r="Y110" s="1888"/>
      <c r="Z110" s="1888"/>
      <c r="AA110" s="1888"/>
      <c r="AB110" s="1888"/>
      <c r="AC110" s="1888"/>
      <c r="AE110" s="1888"/>
      <c r="AF110" s="1888"/>
      <c r="AG110" s="1889"/>
      <c r="AH110" s="1889"/>
      <c r="AI110" s="1889"/>
      <c r="AJ110" s="1889"/>
      <c r="AK110" s="1889"/>
      <c r="AL110" s="1889"/>
      <c r="AM110" s="1889"/>
      <c r="AN110" s="1889"/>
      <c r="AO110" s="1889"/>
      <c r="AP110" s="1889"/>
      <c r="AQ110" s="1889"/>
      <c r="AR110" s="1889"/>
      <c r="AS110" s="1889"/>
      <c r="AT110" s="1889"/>
      <c r="AU110" s="1889"/>
      <c r="AV110" s="1888"/>
      <c r="AW110" s="1889"/>
      <c r="AX110" s="1889"/>
      <c r="AY110" s="1889"/>
      <c r="AZ110" s="1889"/>
      <c r="BA110" s="1889"/>
      <c r="BB110" s="1889"/>
      <c r="BC110" s="1889"/>
      <c r="BD110" s="1889"/>
      <c r="BE110" s="1889"/>
      <c r="BF110" s="1889"/>
      <c r="BG110" s="1889"/>
      <c r="BH110" s="1889"/>
      <c r="BI110" s="1889"/>
      <c r="BJ110" s="1889"/>
      <c r="BK110" s="1889"/>
      <c r="BL110" s="1889"/>
      <c r="BM110" s="1889"/>
      <c r="BN110" s="1889"/>
      <c r="BO110" s="1888"/>
      <c r="BP110" s="1888"/>
      <c r="BQ110" s="1888"/>
      <c r="BR110" s="1888"/>
      <c r="BT110" s="1889"/>
      <c r="BU110" s="1889"/>
      <c r="BV110" s="1889"/>
      <c r="BW110" s="1889"/>
      <c r="BX110" s="1889"/>
      <c r="BY110" s="1889"/>
      <c r="BZ110" s="1889"/>
      <c r="CA110" s="1889"/>
      <c r="CB110" s="1889"/>
      <c r="CC110" s="1889"/>
      <c r="CD110" s="1889"/>
      <c r="CE110" s="1889"/>
      <c r="CF110" s="1889"/>
      <c r="CG110" s="1889"/>
      <c r="CH110" s="1889"/>
      <c r="CI110" s="1889"/>
      <c r="CJ110" s="1889"/>
      <c r="CK110" s="1889"/>
      <c r="CL110" s="1889"/>
      <c r="CM110" s="1889"/>
      <c r="CN110" s="1889"/>
      <c r="CO110" s="1889"/>
      <c r="CP110" s="1889"/>
      <c r="CQ110" s="1889"/>
      <c r="CR110" s="1889"/>
      <c r="CS110" s="1889"/>
      <c r="CT110" s="1889"/>
      <c r="CU110" s="1889"/>
      <c r="CV110" s="1889"/>
      <c r="CW110" s="1889"/>
      <c r="CX110" s="1889"/>
      <c r="CY110" s="1889"/>
      <c r="CZ110" s="1889"/>
      <c r="DA110" s="1889"/>
      <c r="DB110" s="1889"/>
      <c r="DC110" s="1889"/>
      <c r="DD110" s="1889"/>
    </row>
    <row r="111" spans="1:129">
      <c r="A111" s="511"/>
      <c r="B111" s="511"/>
      <c r="C111" s="511"/>
      <c r="D111" s="511"/>
      <c r="E111" s="511"/>
      <c r="F111" s="511"/>
      <c r="G111" s="511"/>
      <c r="H111" s="511"/>
      <c r="I111" s="511"/>
      <c r="J111" s="511"/>
      <c r="K111" s="511"/>
      <c r="L111" s="511"/>
      <c r="M111" s="511"/>
      <c r="N111" s="511"/>
      <c r="O111" s="511"/>
      <c r="P111" s="511"/>
      <c r="Q111" s="511"/>
      <c r="R111" s="511"/>
      <c r="S111" s="511"/>
      <c r="T111" s="511"/>
      <c r="U111" s="511"/>
      <c r="V111" s="511"/>
      <c r="W111" s="511"/>
      <c r="X111" s="511"/>
      <c r="Y111" s="511"/>
      <c r="Z111" s="511"/>
      <c r="AA111" s="511"/>
      <c r="AB111" s="511"/>
      <c r="AC111" s="511"/>
      <c r="AD111" s="511"/>
      <c r="AE111" s="511"/>
      <c r="AF111" s="511"/>
      <c r="AG111" s="511"/>
      <c r="AH111" s="511"/>
      <c r="AI111" s="511"/>
      <c r="AJ111" s="511"/>
      <c r="AK111" s="511"/>
      <c r="AL111" s="511"/>
      <c r="AM111" s="511"/>
      <c r="AN111" s="511"/>
      <c r="AO111" s="511"/>
      <c r="AP111" s="511"/>
      <c r="AQ111" s="511"/>
      <c r="AR111" s="511"/>
      <c r="AS111" s="511"/>
      <c r="AT111" s="511"/>
      <c r="AU111" s="511"/>
      <c r="AV111" s="511"/>
      <c r="AW111" s="511"/>
      <c r="AX111" s="511"/>
      <c r="AY111" s="511"/>
      <c r="AZ111" s="511"/>
      <c r="BA111" s="511"/>
      <c r="BB111" s="511"/>
      <c r="BC111" s="511"/>
      <c r="BD111" s="511"/>
      <c r="BE111" s="511"/>
      <c r="BF111" s="511"/>
      <c r="BG111" s="511"/>
      <c r="BH111" s="511"/>
      <c r="BI111" s="511"/>
      <c r="BJ111" s="511"/>
      <c r="BK111" s="511"/>
      <c r="BL111" s="511"/>
      <c r="BM111" s="511"/>
      <c r="BN111" s="511"/>
      <c r="BO111" s="511"/>
      <c r="BP111" s="511"/>
      <c r="BQ111" s="511"/>
      <c r="BR111" s="511"/>
      <c r="BS111" s="511"/>
      <c r="BT111" s="511"/>
      <c r="BU111" s="511"/>
      <c r="BV111" s="511"/>
      <c r="BW111" s="511"/>
      <c r="BX111" s="511"/>
      <c r="BY111" s="511"/>
      <c r="BZ111" s="511"/>
      <c r="CA111" s="511"/>
      <c r="CB111" s="511"/>
      <c r="CC111" s="511"/>
      <c r="CD111" s="511"/>
      <c r="CE111" s="511"/>
      <c r="CF111" s="511"/>
      <c r="CG111" s="511"/>
      <c r="CH111" s="511"/>
      <c r="CI111" s="511"/>
      <c r="CJ111" s="511"/>
      <c r="CK111" s="511"/>
      <c r="CL111" s="511"/>
      <c r="CM111" s="511"/>
      <c r="CN111" s="511"/>
      <c r="CO111" s="511"/>
      <c r="CP111" s="511"/>
      <c r="CQ111" s="511"/>
      <c r="CR111" s="511"/>
      <c r="CS111" s="511"/>
      <c r="CT111" s="511"/>
      <c r="CU111" s="511"/>
      <c r="CV111" s="511"/>
      <c r="CW111" s="511"/>
      <c r="CX111" s="511"/>
      <c r="CY111" s="511"/>
      <c r="CZ111" s="511"/>
      <c r="DA111" s="511"/>
      <c r="DB111" s="511"/>
      <c r="DC111" s="511"/>
      <c r="DD111" s="511"/>
    </row>
    <row r="112" spans="1:129">
      <c r="A112" s="511"/>
      <c r="B112" s="511"/>
      <c r="C112" s="511"/>
      <c r="D112" s="511"/>
      <c r="E112" s="511"/>
      <c r="F112" s="511"/>
      <c r="G112" s="511"/>
      <c r="H112" s="511"/>
      <c r="I112" s="511"/>
      <c r="J112" s="511"/>
      <c r="K112" s="511"/>
      <c r="L112" s="511"/>
      <c r="M112" s="511"/>
      <c r="N112" s="511"/>
      <c r="O112" s="511"/>
      <c r="P112" s="511"/>
      <c r="Q112" s="511"/>
      <c r="R112" s="511"/>
      <c r="S112" s="511"/>
      <c r="T112" s="511"/>
      <c r="U112" s="511"/>
      <c r="V112" s="511"/>
      <c r="W112" s="511"/>
      <c r="X112" s="511"/>
      <c r="Y112" s="511"/>
      <c r="Z112" s="511"/>
      <c r="AA112" s="511"/>
      <c r="AB112" s="511"/>
      <c r="AC112" s="511"/>
      <c r="AD112" s="511"/>
      <c r="AE112" s="511"/>
      <c r="AF112" s="511"/>
      <c r="AG112" s="511"/>
      <c r="AH112" s="511"/>
      <c r="AI112" s="511"/>
      <c r="AJ112" s="511"/>
      <c r="AK112" s="511"/>
      <c r="AL112" s="511"/>
      <c r="AM112" s="511"/>
      <c r="AN112" s="511"/>
      <c r="AO112" s="511"/>
      <c r="AP112" s="511"/>
      <c r="AQ112" s="511"/>
      <c r="AR112" s="511"/>
      <c r="AS112" s="511"/>
      <c r="AT112" s="511"/>
      <c r="AU112" s="511"/>
      <c r="AV112" s="511"/>
      <c r="AW112" s="511"/>
      <c r="AX112" s="511"/>
      <c r="AY112" s="511"/>
      <c r="AZ112" s="511"/>
      <c r="BA112" s="511"/>
      <c r="BB112" s="511"/>
      <c r="BC112" s="511"/>
      <c r="BD112" s="511"/>
      <c r="BE112" s="511"/>
      <c r="BF112" s="511"/>
      <c r="BG112" s="511"/>
      <c r="BH112" s="511"/>
      <c r="BI112" s="511"/>
      <c r="BJ112" s="511"/>
      <c r="BK112" s="511"/>
      <c r="BL112" s="511"/>
      <c r="BM112" s="511"/>
      <c r="BN112" s="511"/>
      <c r="BO112" s="511"/>
      <c r="BP112" s="511"/>
      <c r="BQ112" s="511"/>
      <c r="BR112" s="511"/>
      <c r="BS112" s="511"/>
      <c r="BT112" s="511"/>
      <c r="BU112" s="511"/>
      <c r="BV112" s="511"/>
      <c r="BW112" s="511"/>
      <c r="BX112" s="511"/>
      <c r="BY112" s="511"/>
      <c r="BZ112" s="511"/>
      <c r="CA112" s="511"/>
      <c r="CB112" s="511"/>
      <c r="CC112" s="511"/>
      <c r="CD112" s="511"/>
      <c r="CE112" s="511"/>
      <c r="CF112" s="511"/>
      <c r="CG112" s="511"/>
      <c r="CH112" s="511"/>
      <c r="CI112" s="511"/>
      <c r="CJ112" s="511"/>
      <c r="CK112" s="511"/>
      <c r="CL112" s="511"/>
      <c r="CM112" s="511"/>
      <c r="CN112" s="511"/>
      <c r="CO112" s="511"/>
      <c r="CP112" s="511"/>
      <c r="CQ112" s="511"/>
      <c r="CR112" s="511"/>
      <c r="CS112" s="511"/>
      <c r="CT112" s="511"/>
      <c r="CU112" s="511"/>
      <c r="CV112" s="511"/>
      <c r="CW112" s="511"/>
      <c r="CX112" s="511"/>
      <c r="CY112" s="511"/>
      <c r="CZ112" s="511"/>
      <c r="DA112" s="511"/>
      <c r="DB112" s="511"/>
      <c r="DC112" s="511"/>
    </row>
    <row r="113" spans="1:107">
      <c r="A113" s="511"/>
      <c r="B113" s="511"/>
      <c r="C113" s="511"/>
      <c r="D113" s="511"/>
      <c r="E113" s="511"/>
      <c r="F113" s="511"/>
      <c r="G113" s="511"/>
      <c r="H113" s="511"/>
      <c r="I113" s="511"/>
      <c r="J113" s="511"/>
      <c r="K113" s="511"/>
      <c r="L113" s="511"/>
      <c r="M113" s="511"/>
      <c r="N113" s="511"/>
      <c r="O113" s="511"/>
      <c r="T113" s="511"/>
      <c r="U113" s="511"/>
      <c r="V113" s="511"/>
      <c r="W113" s="511"/>
      <c r="X113" s="511"/>
      <c r="Y113" s="511"/>
      <c r="Z113" s="511"/>
      <c r="AA113" s="511"/>
      <c r="AB113" s="511"/>
      <c r="AC113" s="511"/>
      <c r="AD113" s="511"/>
      <c r="AE113" s="511"/>
      <c r="AF113" s="511"/>
      <c r="AG113" s="511"/>
      <c r="AH113" s="511"/>
      <c r="AI113" s="511"/>
      <c r="AJ113" s="511"/>
      <c r="AK113" s="511"/>
      <c r="AL113" s="511"/>
      <c r="AM113" s="511"/>
      <c r="AN113" s="511"/>
      <c r="AO113" s="511"/>
      <c r="AP113" s="511"/>
      <c r="AQ113" s="511"/>
      <c r="AR113" s="511"/>
      <c r="AS113" s="511"/>
      <c r="AT113" s="511"/>
      <c r="AU113" s="511"/>
      <c r="AV113" s="511"/>
      <c r="AW113" s="511"/>
      <c r="AX113" s="511"/>
      <c r="AY113" s="511"/>
      <c r="AZ113" s="511"/>
      <c r="BA113" s="511"/>
      <c r="BB113" s="511"/>
      <c r="BC113" s="511"/>
      <c r="BD113" s="511"/>
      <c r="BE113" s="511"/>
      <c r="BF113" s="511"/>
      <c r="BG113" s="511"/>
      <c r="BH113" s="511"/>
      <c r="BI113" s="511"/>
      <c r="BJ113" s="511"/>
      <c r="BK113" s="511"/>
      <c r="BL113" s="511"/>
      <c r="BM113" s="511"/>
      <c r="BN113" s="511"/>
      <c r="BO113" s="511"/>
      <c r="BP113" s="511"/>
      <c r="BQ113" s="511"/>
      <c r="BR113" s="511"/>
      <c r="BS113" s="511"/>
      <c r="BT113" s="511"/>
      <c r="BU113" s="511"/>
      <c r="BV113" s="511"/>
      <c r="BW113" s="511"/>
      <c r="BX113" s="511"/>
      <c r="BY113" s="511"/>
      <c r="BZ113" s="511"/>
      <c r="CA113" s="511"/>
      <c r="CB113" s="511"/>
      <c r="CC113" s="511"/>
      <c r="CD113" s="511"/>
      <c r="CE113" s="511"/>
      <c r="CF113" s="511"/>
      <c r="CG113" s="511"/>
      <c r="CH113" s="511"/>
      <c r="CI113" s="511"/>
      <c r="CJ113" s="511"/>
      <c r="CK113" s="511"/>
      <c r="CL113" s="511"/>
      <c r="CM113" s="511"/>
      <c r="CN113" s="511"/>
      <c r="CO113" s="511"/>
      <c r="CP113" s="511"/>
      <c r="CQ113" s="511"/>
      <c r="CR113" s="511"/>
      <c r="CS113" s="511"/>
      <c r="CT113" s="511"/>
      <c r="CU113" s="511"/>
      <c r="CV113" s="511"/>
      <c r="CW113" s="511"/>
      <c r="CX113" s="511"/>
      <c r="CY113" s="511"/>
      <c r="CZ113" s="511"/>
      <c r="DA113" s="511"/>
      <c r="DB113" s="511"/>
      <c r="DC113" s="511"/>
    </row>
  </sheetData>
  <mergeCells count="85">
    <mergeCell ref="DV77:DW83"/>
    <mergeCell ref="DS80:DS81"/>
    <mergeCell ref="P81:P82"/>
    <mergeCell ref="Q81:Q82"/>
    <mergeCell ref="AA81:AA82"/>
    <mergeCell ref="AB81:AB82"/>
    <mergeCell ref="BW81:BW82"/>
    <mergeCell ref="CS81:CS82"/>
    <mergeCell ref="CU81:CU82"/>
    <mergeCell ref="CF77:CG83"/>
    <mergeCell ref="BU81:BU82"/>
    <mergeCell ref="DL81:DL82"/>
    <mergeCell ref="CH77:CJ83"/>
    <mergeCell ref="DB77:DC83"/>
    <mergeCell ref="DD77:DF83"/>
    <mergeCell ref="A77:C83"/>
    <mergeCell ref="T77:U83"/>
    <mergeCell ref="V77:X83"/>
    <mergeCell ref="AO77:AP83"/>
    <mergeCell ref="BL77:BN83"/>
    <mergeCell ref="F81:F82"/>
    <mergeCell ref="G81:G82"/>
    <mergeCell ref="AK81:AK82"/>
    <mergeCell ref="M80:M81"/>
    <mergeCell ref="DS47:DS48"/>
    <mergeCell ref="CH43:CJ49"/>
    <mergeCell ref="DB43:DC49"/>
    <mergeCell ref="DD43:DF49"/>
    <mergeCell ref="DX43:DY49"/>
    <mergeCell ref="CX47:CX48"/>
    <mergeCell ref="DR47:DR48"/>
    <mergeCell ref="CK47:CK48"/>
    <mergeCell ref="CW47:CW48"/>
    <mergeCell ref="BV46:BV47"/>
    <mergeCell ref="CT46:CT47"/>
    <mergeCell ref="DO46:DO47"/>
    <mergeCell ref="CF43:CG49"/>
    <mergeCell ref="BY47:BY48"/>
    <mergeCell ref="BZ47:BZ48"/>
    <mergeCell ref="A43:C49"/>
    <mergeCell ref="T43:U49"/>
    <mergeCell ref="V43:X49"/>
    <mergeCell ref="AO43:AP49"/>
    <mergeCell ref="BL43:BN49"/>
    <mergeCell ref="K47:K48"/>
    <mergeCell ref="Y47:Y48"/>
    <mergeCell ref="AH47:AH48"/>
    <mergeCell ref="G46:G47"/>
    <mergeCell ref="AN46:AN47"/>
    <mergeCell ref="J47:J48"/>
    <mergeCell ref="CN13:CN14"/>
    <mergeCell ref="CO13:CO14"/>
    <mergeCell ref="CZ13:CZ14"/>
    <mergeCell ref="DL13:DL14"/>
    <mergeCell ref="DM13:DM14"/>
    <mergeCell ref="DD9:DF15"/>
    <mergeCell ref="DV13:DV14"/>
    <mergeCell ref="DX9:DY15"/>
    <mergeCell ref="CK12:CK13"/>
    <mergeCell ref="DI12:DI13"/>
    <mergeCell ref="D13:D14"/>
    <mergeCell ref="E13:E14"/>
    <mergeCell ref="P13:P14"/>
    <mergeCell ref="Q13:Q14"/>
    <mergeCell ref="AG13:AG14"/>
    <mergeCell ref="AH13:AH14"/>
    <mergeCell ref="AN13:AN14"/>
    <mergeCell ref="BL9:BN15"/>
    <mergeCell ref="CF9:CG15"/>
    <mergeCell ref="CH9:CJ15"/>
    <mergeCell ref="CK9:CL9"/>
    <mergeCell ref="DB9:DC15"/>
    <mergeCell ref="BO13:BO14"/>
    <mergeCell ref="BP13:BP14"/>
    <mergeCell ref="CB13:CB14"/>
    <mergeCell ref="CD13:CD14"/>
    <mergeCell ref="A9:C15"/>
    <mergeCell ref="T9:U15"/>
    <mergeCell ref="V9:X15"/>
    <mergeCell ref="AO9:AP15"/>
    <mergeCell ref="AQ9:AS15"/>
    <mergeCell ref="BJ9:BK15"/>
    <mergeCell ref="AV13:AV14"/>
    <mergeCell ref="AW13:AW14"/>
    <mergeCell ref="BD13:BD14"/>
  </mergeCells>
  <phoneticPr fontId="94"/>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3" max="110" man="1"/>
    <brk id="74" max="110" man="1"/>
    <brk id="85" max="110" man="1"/>
    <brk id="96" max="110" man="1"/>
    <brk id="107" max="110" man="1"/>
    <brk id="118"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65D90-582D-4148-8091-AAD1BC7CEFA7}">
  <dimension ref="A1:HM219"/>
  <sheetViews>
    <sheetView zoomScaleNormal="100" zoomScaleSheetLayoutView="70" workbookViewId="0"/>
  </sheetViews>
  <sheetFormatPr defaultColWidth="9" defaultRowHeight="13"/>
  <cols>
    <col min="1" max="1" width="8.7265625" style="4" customWidth="1"/>
    <col min="2" max="2" width="6.26953125" style="4" customWidth="1"/>
    <col min="3" max="3" width="11.26953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26953125" style="4" customWidth="1"/>
    <col min="25" max="32" width="17.08984375" style="4" customWidth="1"/>
    <col min="33" max="40" width="17.6328125" style="4" customWidth="1"/>
    <col min="41" max="42" width="10.6328125" style="4" customWidth="1"/>
    <col min="43" max="43" width="8.7265625" style="4" customWidth="1"/>
    <col min="44" max="44" width="6.26953125" style="4" customWidth="1"/>
    <col min="45" max="45" width="11.26953125" style="4" customWidth="1"/>
    <col min="46" max="53" width="17.08984375" style="4" customWidth="1"/>
    <col min="54" max="61" width="17.6328125" style="4" customWidth="1"/>
    <col min="62" max="63" width="10.6328125" style="4" customWidth="1"/>
    <col min="64" max="64" width="8.7265625" style="4" customWidth="1"/>
    <col min="65" max="65" width="6.26953125" style="4" customWidth="1"/>
    <col min="66" max="66" width="11.26953125" style="4" customWidth="1"/>
    <col min="67" max="74" width="17.08984375" style="4" customWidth="1"/>
    <col min="75" max="82" width="17.6328125" style="4" customWidth="1"/>
    <col min="83" max="84" width="10.6328125" style="4" customWidth="1"/>
    <col min="85" max="85" width="8.7265625" style="4" customWidth="1"/>
    <col min="86" max="86" width="6.26953125" style="4" customWidth="1"/>
    <col min="87" max="87" width="11.26953125" style="4" customWidth="1"/>
    <col min="88" max="92" width="17.6328125" style="4" customWidth="1"/>
    <col min="93" max="96" width="10.6328125" style="4" customWidth="1"/>
    <col min="97" max="97" width="13.08984375" style="4" customWidth="1"/>
    <col min="98" max="103" width="10.6328125" style="4" customWidth="1"/>
    <col min="104" max="104" width="11" style="4" customWidth="1"/>
    <col min="105" max="105" width="12.7265625" style="4" customWidth="1"/>
    <col min="106" max="106" width="12.36328125" style="4" customWidth="1"/>
    <col min="107" max="111" width="10.6328125" style="4" customWidth="1"/>
    <col min="112" max="112" width="7.36328125" style="4" customWidth="1"/>
    <col min="113" max="113" width="8.7265625" style="4" customWidth="1"/>
    <col min="114" max="114" width="6.26953125" style="4" customWidth="1"/>
    <col min="115" max="115" width="11.26953125" style="4" customWidth="1"/>
    <col min="116" max="123" width="17.08984375" style="4" customWidth="1"/>
    <col min="124" max="131" width="17.6328125" style="4" customWidth="1"/>
    <col min="132" max="133" width="10.6328125" style="4" customWidth="1"/>
    <col min="134" max="134" width="8.7265625" style="4" customWidth="1"/>
    <col min="135" max="135" width="6.26953125" style="4" customWidth="1"/>
    <col min="136" max="136" width="11.26953125" style="4" customWidth="1"/>
    <col min="137" max="144" width="17.08984375" style="4" customWidth="1"/>
    <col min="145" max="152" width="17.6328125" style="4" customWidth="1"/>
    <col min="153" max="154" width="10.6328125" style="4" customWidth="1"/>
    <col min="155" max="155" width="8.7265625" style="4" customWidth="1"/>
    <col min="156" max="156" width="6.26953125" style="4" customWidth="1"/>
    <col min="157" max="157" width="11.26953125" style="4" customWidth="1"/>
    <col min="158" max="165" width="17.08984375" style="4" customWidth="1"/>
    <col min="166" max="173" width="17.6328125" style="4" customWidth="1"/>
    <col min="174" max="175" width="10.6328125" style="4" customWidth="1"/>
    <col min="176" max="176" width="8.7265625" style="4" customWidth="1"/>
    <col min="177" max="177" width="6.26953125" style="4" customWidth="1"/>
    <col min="178" max="178" width="11.26953125" style="4" customWidth="1"/>
    <col min="179" max="186" width="17.08984375" style="4" customWidth="1"/>
    <col min="187" max="194" width="17.6328125" style="4" customWidth="1"/>
    <col min="195" max="196" width="10.6328125" style="4" customWidth="1"/>
    <col min="197" max="197" width="8.7265625" style="4" customWidth="1"/>
    <col min="198" max="198" width="6.26953125" style="4" customWidth="1"/>
    <col min="199" max="199" width="11.26953125" style="4" customWidth="1"/>
    <col min="200" max="207" width="17.08984375" style="4" customWidth="1"/>
    <col min="208" max="215" width="17.6328125" style="4" customWidth="1"/>
    <col min="216" max="217" width="10.6328125" style="4" customWidth="1"/>
    <col min="218" max="16384" width="9" style="4"/>
  </cols>
  <sheetData>
    <row r="1" spans="1:217" s="422" customFormat="1" ht="15" customHeight="1">
      <c r="A1" s="367" t="s">
        <v>377</v>
      </c>
      <c r="D1" s="904" t="s">
        <v>2277</v>
      </c>
      <c r="F1" s="904"/>
      <c r="S1" s="904"/>
      <c r="U1" s="601" t="s">
        <v>986</v>
      </c>
      <c r="V1" s="367" t="s">
        <v>377</v>
      </c>
      <c r="Y1" s="904" t="s">
        <v>2277</v>
      </c>
      <c r="AA1" s="904"/>
      <c r="AN1" s="904"/>
      <c r="AP1" s="601" t="s">
        <v>986</v>
      </c>
      <c r="AQ1" s="367" t="s">
        <v>377</v>
      </c>
      <c r="AT1" s="904" t="s">
        <v>2277</v>
      </c>
      <c r="AV1" s="904"/>
      <c r="BI1" s="904"/>
      <c r="BK1" s="601" t="s">
        <v>986</v>
      </c>
      <c r="BL1" s="367" t="s">
        <v>377</v>
      </c>
      <c r="BO1" s="904" t="s">
        <v>2277</v>
      </c>
      <c r="BQ1" s="904"/>
      <c r="CD1" s="904"/>
      <c r="CF1" s="601" t="s">
        <v>986</v>
      </c>
      <c r="CG1" s="367" t="s">
        <v>377</v>
      </c>
      <c r="CJ1" s="904" t="s">
        <v>2277</v>
      </c>
      <c r="CM1" s="904"/>
      <c r="DH1" s="601" t="s">
        <v>986</v>
      </c>
      <c r="DI1" s="367" t="s">
        <v>377</v>
      </c>
      <c r="DL1" s="904" t="s">
        <v>2277</v>
      </c>
      <c r="DN1" s="904"/>
      <c r="EB1" s="904"/>
      <c r="EC1" s="601" t="s">
        <v>987</v>
      </c>
      <c r="ED1" s="367" t="s">
        <v>377</v>
      </c>
      <c r="EG1" s="904" t="s">
        <v>2277</v>
      </c>
      <c r="EH1" s="904"/>
      <c r="EW1" s="904"/>
      <c r="EX1" s="601" t="s">
        <v>987</v>
      </c>
      <c r="EY1" s="367" t="s">
        <v>377</v>
      </c>
      <c r="FB1" s="904" t="s">
        <v>2277</v>
      </c>
      <c r="FC1" s="904"/>
      <c r="FR1" s="904"/>
      <c r="FS1" s="601" t="s">
        <v>987</v>
      </c>
      <c r="FT1" s="367" t="s">
        <v>377</v>
      </c>
      <c r="FW1" s="904" t="s">
        <v>2277</v>
      </c>
      <c r="FX1" s="904"/>
      <c r="GM1" s="904"/>
      <c r="GN1" s="601" t="s">
        <v>987</v>
      </c>
      <c r="GO1" s="367" t="s">
        <v>377</v>
      </c>
      <c r="GR1" s="904" t="s">
        <v>2277</v>
      </c>
      <c r="GS1" s="904"/>
      <c r="GY1" s="904"/>
      <c r="HH1" s="904"/>
      <c r="HI1" s="601" t="s">
        <v>987</v>
      </c>
    </row>
    <row r="2" spans="1:217" s="422" customFormat="1" ht="15" customHeight="1">
      <c r="A2" s="366" t="s">
        <v>988</v>
      </c>
      <c r="B2" s="904"/>
      <c r="D2" s="602" t="s">
        <v>2278</v>
      </c>
      <c r="E2" s="904"/>
      <c r="F2" s="904"/>
      <c r="S2" s="602"/>
      <c r="U2" s="369" t="s">
        <v>1329</v>
      </c>
      <c r="V2" s="366" t="s">
        <v>988</v>
      </c>
      <c r="W2" s="904"/>
      <c r="Y2" s="602" t="s">
        <v>2278</v>
      </c>
      <c r="Z2" s="904"/>
      <c r="AA2" s="904"/>
      <c r="AN2" s="602"/>
      <c r="AP2" s="369" t="s">
        <v>1329</v>
      </c>
      <c r="AQ2" s="366" t="s">
        <v>988</v>
      </c>
      <c r="AR2" s="904"/>
      <c r="AT2" s="602" t="s">
        <v>2278</v>
      </c>
      <c r="AU2" s="904"/>
      <c r="AV2" s="904"/>
      <c r="BI2" s="602"/>
      <c r="BK2" s="369" t="s">
        <v>1329</v>
      </c>
      <c r="BL2" s="366" t="s">
        <v>988</v>
      </c>
      <c r="BM2" s="904"/>
      <c r="BO2" s="602" t="s">
        <v>2278</v>
      </c>
      <c r="BP2" s="904"/>
      <c r="BQ2" s="904"/>
      <c r="CD2" s="602"/>
      <c r="CF2" s="369" t="s">
        <v>1329</v>
      </c>
      <c r="CG2" s="366" t="s">
        <v>988</v>
      </c>
      <c r="CH2" s="904"/>
      <c r="CJ2" s="602" t="s">
        <v>2278</v>
      </c>
      <c r="CL2" s="904"/>
      <c r="CM2" s="602"/>
      <c r="DH2" s="369" t="s">
        <v>1329</v>
      </c>
      <c r="DI2" s="366" t="s">
        <v>989</v>
      </c>
      <c r="DJ2" s="904"/>
      <c r="DL2" s="602" t="s">
        <v>2279</v>
      </c>
      <c r="DM2" s="904"/>
      <c r="DN2" s="904"/>
      <c r="DZ2" s="904"/>
      <c r="EB2" s="602"/>
      <c r="EC2" s="369" t="s">
        <v>1330</v>
      </c>
      <c r="ED2" s="366" t="s">
        <v>989</v>
      </c>
      <c r="EE2" s="904"/>
      <c r="EG2" s="602" t="s">
        <v>2279</v>
      </c>
      <c r="EH2" s="904"/>
      <c r="ET2" s="904"/>
      <c r="EU2" s="904"/>
      <c r="EW2" s="602"/>
      <c r="EX2" s="369" t="s">
        <v>1330</v>
      </c>
      <c r="EY2" s="366" t="s">
        <v>989</v>
      </c>
      <c r="EZ2" s="904"/>
      <c r="FB2" s="602" t="s">
        <v>2279</v>
      </c>
      <c r="FC2" s="904"/>
      <c r="FO2" s="904"/>
      <c r="FP2" s="904"/>
      <c r="FR2" s="602"/>
      <c r="FS2" s="369" t="s">
        <v>1330</v>
      </c>
      <c r="FT2" s="366" t="s">
        <v>989</v>
      </c>
      <c r="FU2" s="904"/>
      <c r="FW2" s="602" t="s">
        <v>2279</v>
      </c>
      <c r="FX2" s="904"/>
      <c r="GJ2" s="904"/>
      <c r="GK2" s="904"/>
      <c r="GM2" s="602"/>
      <c r="GN2" s="369" t="s">
        <v>1330</v>
      </c>
      <c r="GO2" s="366" t="s">
        <v>989</v>
      </c>
      <c r="GP2" s="904"/>
      <c r="GR2" s="602" t="s">
        <v>2279</v>
      </c>
      <c r="GS2" s="904"/>
      <c r="GX2" s="904"/>
      <c r="GY2" s="602"/>
      <c r="HF2" s="904"/>
      <c r="HH2" s="602"/>
      <c r="HI2" s="369" t="s">
        <v>1330</v>
      </c>
    </row>
    <row r="3" spans="1:217" s="422" customFormat="1" ht="15" customHeight="1">
      <c r="A3" s="904"/>
      <c r="B3" s="904"/>
      <c r="D3" s="602"/>
      <c r="E3" s="904"/>
      <c r="F3" s="904"/>
      <c r="R3" s="904"/>
      <c r="S3" s="602"/>
      <c r="V3" s="904"/>
      <c r="W3" s="904"/>
      <c r="X3" s="602"/>
      <c r="Y3" s="602"/>
      <c r="Z3" s="904"/>
      <c r="AA3" s="904"/>
      <c r="AM3" s="904"/>
      <c r="AN3" s="602"/>
      <c r="AQ3" s="904"/>
      <c r="AR3" s="904"/>
      <c r="AS3" s="602"/>
      <c r="AT3" s="602"/>
      <c r="AU3" s="904"/>
      <c r="AV3" s="904"/>
      <c r="BH3" s="904"/>
      <c r="BI3" s="602"/>
      <c r="BL3" s="904"/>
      <c r="BM3" s="904"/>
      <c r="BN3" s="602"/>
      <c r="BO3" s="602"/>
      <c r="BP3" s="904"/>
      <c r="BQ3" s="904"/>
      <c r="CC3" s="904"/>
      <c r="CD3" s="602"/>
      <c r="CG3" s="904"/>
      <c r="CH3" s="904"/>
      <c r="CI3" s="602"/>
      <c r="CJ3" s="602"/>
      <c r="CL3" s="904"/>
      <c r="CM3" s="602"/>
      <c r="DI3" s="904"/>
      <c r="DJ3" s="904"/>
      <c r="DK3" s="602"/>
      <c r="DL3" s="602"/>
      <c r="DM3" s="904"/>
      <c r="DN3" s="904"/>
      <c r="DZ3" s="904"/>
      <c r="EA3" s="904"/>
      <c r="EB3" s="602"/>
      <c r="ED3" s="904"/>
      <c r="EE3" s="904"/>
      <c r="EF3" s="602"/>
      <c r="EG3" s="602"/>
      <c r="EH3" s="904"/>
      <c r="ET3" s="904"/>
      <c r="EU3" s="904"/>
      <c r="EV3" s="602"/>
      <c r="EX3" s="904"/>
      <c r="EY3" s="904"/>
      <c r="EZ3" s="904"/>
      <c r="FA3" s="602"/>
      <c r="FB3" s="602"/>
      <c r="FC3" s="904"/>
      <c r="FO3" s="904"/>
      <c r="FP3" s="904"/>
      <c r="FQ3" s="602"/>
      <c r="FS3" s="904"/>
      <c r="FT3" s="904"/>
      <c r="FU3" s="904"/>
      <c r="FV3" s="602"/>
      <c r="FW3" s="602"/>
      <c r="FX3" s="904"/>
      <c r="GJ3" s="904"/>
      <c r="GK3" s="904"/>
      <c r="GL3" s="602"/>
      <c r="GN3" s="904"/>
      <c r="GO3" s="904"/>
      <c r="GP3" s="904"/>
      <c r="GQ3" s="602"/>
      <c r="GR3" s="602"/>
      <c r="GS3" s="904"/>
      <c r="GX3" s="904"/>
      <c r="GY3" s="602"/>
      <c r="HF3" s="904"/>
      <c r="HG3" s="602"/>
      <c r="HH3" s="602"/>
    </row>
    <row r="4" spans="1:217" ht="13.5" customHeight="1">
      <c r="F4" s="35"/>
      <c r="G4" s="35"/>
      <c r="H4" s="35"/>
      <c r="I4" s="35"/>
      <c r="J4" s="35"/>
      <c r="K4" s="35"/>
      <c r="T4" s="14"/>
      <c r="U4" s="14"/>
    </row>
    <row r="5" spans="1:217" ht="14">
      <c r="A5" s="14" t="s">
        <v>2280</v>
      </c>
      <c r="B5" s="14"/>
      <c r="C5" s="14"/>
      <c r="D5" s="35"/>
      <c r="E5" s="35"/>
      <c r="F5" s="35"/>
      <c r="G5" s="35"/>
      <c r="H5" s="35"/>
      <c r="I5" s="35"/>
      <c r="J5" s="35"/>
      <c r="K5" s="35"/>
      <c r="T5" s="14"/>
      <c r="U5" s="14"/>
    </row>
    <row r="6" spans="1:217" ht="17.5">
      <c r="A6" s="605" t="s">
        <v>366</v>
      </c>
      <c r="B6" s="434"/>
      <c r="C6" s="434"/>
      <c r="E6" s="606" t="s">
        <v>2281</v>
      </c>
      <c r="F6" s="925"/>
      <c r="G6" s="35"/>
      <c r="H6" s="35"/>
      <c r="I6" s="35"/>
      <c r="J6" s="35"/>
      <c r="K6" s="35"/>
      <c r="T6" s="14"/>
      <c r="U6" s="14"/>
      <c r="DI6" s="434" t="s">
        <v>367</v>
      </c>
      <c r="DJ6" s="434"/>
      <c r="DK6" s="434"/>
      <c r="DL6" s="606" t="s">
        <v>2282</v>
      </c>
      <c r="DM6" s="35"/>
      <c r="DN6" s="925"/>
      <c r="DO6" s="35"/>
      <c r="DP6" s="35"/>
      <c r="DQ6" s="35"/>
      <c r="DR6" s="35"/>
      <c r="DS6" s="35"/>
    </row>
    <row r="7" spans="1:217" s="14" customFormat="1" ht="18" customHeight="1">
      <c r="A7" s="14" t="s">
        <v>2283</v>
      </c>
      <c r="D7" s="435" t="s">
        <v>347</v>
      </c>
      <c r="F7" s="472" t="s">
        <v>2284</v>
      </c>
      <c r="G7" s="399"/>
      <c r="H7" s="399"/>
      <c r="I7" s="399"/>
      <c r="J7" s="399"/>
      <c r="BA7" s="926"/>
      <c r="BV7" s="926"/>
      <c r="DL7" s="925" t="s">
        <v>348</v>
      </c>
      <c r="DM7" s="927"/>
      <c r="DN7" s="472" t="s">
        <v>2285</v>
      </c>
      <c r="GC7" s="926"/>
    </row>
    <row r="8" spans="1:217" s="14" customFormat="1" ht="20.25" customHeight="1">
      <c r="A8" s="2596" t="s">
        <v>2286</v>
      </c>
      <c r="B8" s="2566"/>
      <c r="C8" s="2567"/>
      <c r="D8" s="2266" t="s">
        <v>193</v>
      </c>
      <c r="E8" s="500"/>
      <c r="F8" s="500" t="s">
        <v>2287</v>
      </c>
      <c r="G8" s="500"/>
      <c r="H8" s="500"/>
      <c r="I8" s="500"/>
      <c r="J8" s="500"/>
      <c r="K8" s="947" t="s">
        <v>2288</v>
      </c>
      <c r="L8" s="500" t="s">
        <v>368</v>
      </c>
      <c r="M8" s="500"/>
      <c r="N8" s="500" t="s">
        <v>2289</v>
      </c>
      <c r="O8" s="500"/>
      <c r="P8" s="500"/>
      <c r="Q8" s="500"/>
      <c r="R8" s="500"/>
      <c r="S8" s="500"/>
      <c r="T8" s="2589" t="s">
        <v>2290</v>
      </c>
      <c r="U8" s="2590"/>
      <c r="V8" s="2596" t="s">
        <v>2286</v>
      </c>
      <c r="W8" s="2566"/>
      <c r="X8" s="2567"/>
      <c r="Y8" s="949" t="s">
        <v>990</v>
      </c>
      <c r="Z8" s="377"/>
      <c r="AA8" s="500" t="s">
        <v>2291</v>
      </c>
      <c r="AB8" s="500"/>
      <c r="AC8" s="500"/>
      <c r="AD8" s="500"/>
      <c r="AE8" s="500"/>
      <c r="AF8" s="947" t="s">
        <v>2288</v>
      </c>
      <c r="AG8" s="500" t="s">
        <v>368</v>
      </c>
      <c r="AH8" s="500"/>
      <c r="AI8" s="500"/>
      <c r="AJ8" s="500"/>
      <c r="AK8" s="500"/>
      <c r="AL8" s="949" t="s">
        <v>2292</v>
      </c>
      <c r="AM8" s="1917"/>
      <c r="AN8" s="523"/>
      <c r="AO8" s="2589" t="s">
        <v>2290</v>
      </c>
      <c r="AP8" s="2590"/>
      <c r="AQ8" s="2596" t="s">
        <v>2286</v>
      </c>
      <c r="AR8" s="2566"/>
      <c r="AS8" s="2567"/>
      <c r="AT8" s="949" t="s">
        <v>716</v>
      </c>
      <c r="AU8" s="500"/>
      <c r="AV8" s="1909"/>
      <c r="AW8" s="2807" t="s">
        <v>2293</v>
      </c>
      <c r="AX8" s="2808"/>
      <c r="AY8" s="500"/>
      <c r="AZ8" s="1917"/>
      <c r="BA8" s="947" t="s">
        <v>2288</v>
      </c>
      <c r="BB8" s="500"/>
      <c r="BC8" s="500"/>
      <c r="BD8" s="523"/>
      <c r="BE8" s="949" t="s">
        <v>642</v>
      </c>
      <c r="BF8" s="500"/>
      <c r="BG8" s="2263"/>
      <c r="BH8" s="2257" t="s">
        <v>2294</v>
      </c>
      <c r="BI8" s="500"/>
      <c r="BJ8" s="2589" t="s">
        <v>2290</v>
      </c>
      <c r="BK8" s="2590"/>
      <c r="BL8" s="2596" t="s">
        <v>2286</v>
      </c>
      <c r="BM8" s="2566"/>
      <c r="BN8" s="2567"/>
      <c r="BO8" s="2260" t="s">
        <v>643</v>
      </c>
      <c r="BP8" s="1911"/>
      <c r="BQ8" s="1911"/>
      <c r="BR8" s="1228" t="s">
        <v>2295</v>
      </c>
      <c r="BS8" s="378"/>
      <c r="BT8" s="2087" t="s">
        <v>991</v>
      </c>
      <c r="BU8" s="500"/>
      <c r="BV8" s="926"/>
      <c r="BW8" s="500"/>
      <c r="BX8" s="500" t="s">
        <v>2289</v>
      </c>
      <c r="BY8" s="500"/>
      <c r="BZ8" s="500" t="s">
        <v>2289</v>
      </c>
      <c r="CA8" s="500"/>
      <c r="CB8" s="500"/>
      <c r="CC8" s="500"/>
      <c r="CD8" s="500"/>
      <c r="CE8" s="2589" t="s">
        <v>2290</v>
      </c>
      <c r="CF8" s="2590"/>
      <c r="CG8" s="2596" t="s">
        <v>2286</v>
      </c>
      <c r="CH8" s="2566"/>
      <c r="CI8" s="2567"/>
      <c r="CJ8" s="949" t="s">
        <v>992</v>
      </c>
      <c r="CK8" s="500"/>
      <c r="CL8" s="2256" t="s">
        <v>2296</v>
      </c>
      <c r="CM8" s="500"/>
      <c r="CN8" s="2084"/>
      <c r="CO8" s="2589" t="s">
        <v>2290</v>
      </c>
      <c r="CP8" s="2811"/>
      <c r="CQ8" s="2253"/>
      <c r="CR8" s="2253"/>
      <c r="CS8" s="2253"/>
      <c r="CT8" s="2253"/>
      <c r="CU8" s="2253"/>
      <c r="CV8" s="2253"/>
      <c r="CW8" s="2253"/>
      <c r="CX8" s="2253"/>
      <c r="CY8" s="2253"/>
      <c r="CZ8" s="2253"/>
      <c r="DA8" s="2253"/>
      <c r="DB8" s="2253"/>
      <c r="DC8" s="2253"/>
      <c r="DD8" s="2253"/>
      <c r="DE8" s="2253"/>
      <c r="DF8" s="2253"/>
      <c r="DG8" s="2253"/>
      <c r="DI8" s="2596" t="s">
        <v>2286</v>
      </c>
      <c r="DJ8" s="2566"/>
      <c r="DK8" s="2567"/>
      <c r="DL8" s="2266" t="s">
        <v>193</v>
      </c>
      <c r="DM8" s="500"/>
      <c r="DN8" s="500" t="s">
        <v>2297</v>
      </c>
      <c r="DO8" s="500"/>
      <c r="DP8" s="500"/>
      <c r="DQ8" s="500"/>
      <c r="DR8" s="500"/>
      <c r="DS8" s="928" t="s">
        <v>2298</v>
      </c>
      <c r="DT8" s="500" t="s">
        <v>368</v>
      </c>
      <c r="DU8" s="500"/>
      <c r="DV8" s="500" t="s">
        <v>2289</v>
      </c>
      <c r="DW8" s="1917"/>
      <c r="DX8" s="500"/>
      <c r="DY8" s="500"/>
      <c r="DZ8" s="500"/>
      <c r="EA8" s="500"/>
      <c r="EB8" s="2589" t="s">
        <v>2290</v>
      </c>
      <c r="EC8" s="2590"/>
      <c r="ED8" s="2596" t="s">
        <v>2286</v>
      </c>
      <c r="EE8" s="2566"/>
      <c r="EF8" s="2567"/>
      <c r="EG8" s="2258" t="s">
        <v>990</v>
      </c>
      <c r="EH8" s="2259"/>
      <c r="EI8" s="500" t="s">
        <v>368</v>
      </c>
      <c r="EJ8" s="2256" t="s">
        <v>2299</v>
      </c>
      <c r="EK8" s="500"/>
      <c r="EL8" s="500"/>
      <c r="EM8" s="500"/>
      <c r="EN8" s="928" t="s">
        <v>2298</v>
      </c>
      <c r="EO8" s="928"/>
      <c r="EP8" s="500" t="s">
        <v>368</v>
      </c>
      <c r="EQ8" s="500"/>
      <c r="ER8" s="377"/>
      <c r="ES8" s="377"/>
      <c r="ET8" s="500"/>
      <c r="EU8" s="500"/>
      <c r="EV8" s="2088"/>
      <c r="EW8" s="2589" t="s">
        <v>2290</v>
      </c>
      <c r="EX8" s="2590"/>
      <c r="EY8" s="2596" t="s">
        <v>2286</v>
      </c>
      <c r="EZ8" s="2566"/>
      <c r="FA8" s="2567"/>
      <c r="FB8" s="949" t="s">
        <v>717</v>
      </c>
      <c r="FC8" s="500"/>
      <c r="FD8" s="1917"/>
      <c r="FE8" s="2256" t="s">
        <v>2300</v>
      </c>
      <c r="FF8" s="500"/>
      <c r="FG8" s="500" t="s">
        <v>368</v>
      </c>
      <c r="FH8" s="500"/>
      <c r="FI8" s="928" t="s">
        <v>2298</v>
      </c>
      <c r="FJ8" s="500" t="s">
        <v>2289</v>
      </c>
      <c r="FK8" s="500"/>
      <c r="FL8" s="1917" t="s">
        <v>2289</v>
      </c>
      <c r="FM8" s="500"/>
      <c r="FN8" s="928"/>
      <c r="FO8" s="377"/>
      <c r="FP8" s="377"/>
      <c r="FQ8" s="2089"/>
      <c r="FR8" s="2589" t="s">
        <v>2290</v>
      </c>
      <c r="FS8" s="2590"/>
      <c r="FT8" s="2596" t="s">
        <v>2286</v>
      </c>
      <c r="FU8" s="2566"/>
      <c r="FV8" s="2567"/>
      <c r="FW8" s="2265" t="s">
        <v>643</v>
      </c>
      <c r="FX8" s="1200"/>
      <c r="FY8" s="1200"/>
      <c r="FZ8" s="2256" t="s">
        <v>2301</v>
      </c>
      <c r="GA8" s="1917"/>
      <c r="GB8" s="500"/>
      <c r="GC8" s="500"/>
      <c r="GD8" s="928" t="s">
        <v>2298</v>
      </c>
      <c r="GE8" s="500"/>
      <c r="GF8" s="500" t="s">
        <v>368</v>
      </c>
      <c r="GG8" s="500"/>
      <c r="GH8" s="377"/>
      <c r="GI8" s="377"/>
      <c r="GJ8" s="500" t="s">
        <v>2289</v>
      </c>
      <c r="GK8" s="500" t="s">
        <v>2289</v>
      </c>
      <c r="GL8" s="500"/>
      <c r="GM8" s="2589" t="s">
        <v>2290</v>
      </c>
      <c r="GN8" s="2590"/>
      <c r="GO8" s="2596" t="s">
        <v>2286</v>
      </c>
      <c r="GP8" s="2566"/>
      <c r="GQ8" s="2567"/>
      <c r="GR8" s="2265" t="s">
        <v>2302</v>
      </c>
      <c r="GS8" s="2090"/>
      <c r="GT8" s="2090"/>
      <c r="GU8" s="492"/>
      <c r="GV8" s="492"/>
      <c r="GW8" s="2256"/>
      <c r="GX8" s="375" t="s">
        <v>648</v>
      </c>
      <c r="GY8" s="928" t="s">
        <v>2298</v>
      </c>
      <c r="GZ8" s="2256"/>
      <c r="HA8" s="2256" t="s">
        <v>2303</v>
      </c>
      <c r="HB8" s="500"/>
      <c r="HC8" s="500"/>
      <c r="HD8" s="500"/>
      <c r="HE8" s="500" t="s">
        <v>2289</v>
      </c>
      <c r="HF8" s="500"/>
      <c r="HG8" s="2091"/>
      <c r="HH8" s="2589" t="s">
        <v>2290</v>
      </c>
      <c r="HI8" s="2590"/>
    </row>
    <row r="9" spans="1:217" s="14" customFormat="1" ht="16.5" customHeight="1">
      <c r="A9" s="2642"/>
      <c r="B9" s="2642"/>
      <c r="C9" s="2643"/>
      <c r="D9" s="908" t="s">
        <v>223</v>
      </c>
      <c r="E9" s="909" t="s">
        <v>349</v>
      </c>
      <c r="F9" s="910" t="s">
        <v>318</v>
      </c>
      <c r="G9" s="909" t="s">
        <v>2304</v>
      </c>
      <c r="H9" s="909" t="s">
        <v>1516</v>
      </c>
      <c r="I9" s="911" t="s">
        <v>1517</v>
      </c>
      <c r="J9" s="908" t="s">
        <v>319</v>
      </c>
      <c r="K9" s="911" t="s">
        <v>297</v>
      </c>
      <c r="L9" s="911" t="s">
        <v>298</v>
      </c>
      <c r="M9" s="911" t="s">
        <v>299</v>
      </c>
      <c r="N9" s="908" t="s">
        <v>350</v>
      </c>
      <c r="O9" s="911" t="s">
        <v>373</v>
      </c>
      <c r="P9" s="909" t="s">
        <v>302</v>
      </c>
      <c r="Q9" s="911" t="s">
        <v>303</v>
      </c>
      <c r="R9" s="2092" t="s">
        <v>374</v>
      </c>
      <c r="S9" s="911" t="s">
        <v>1519</v>
      </c>
      <c r="T9" s="2591"/>
      <c r="U9" s="2592"/>
      <c r="V9" s="2642"/>
      <c r="W9" s="2642"/>
      <c r="X9" s="2643"/>
      <c r="Y9" s="910" t="s">
        <v>354</v>
      </c>
      <c r="Z9" s="909" t="s">
        <v>10</v>
      </c>
      <c r="AA9" s="911" t="s">
        <v>452</v>
      </c>
      <c r="AB9" s="909" t="s">
        <v>375</v>
      </c>
      <c r="AC9" s="911" t="s">
        <v>12</v>
      </c>
      <c r="AD9" s="2238" t="s">
        <v>15</v>
      </c>
      <c r="AE9" s="911" t="s">
        <v>307</v>
      </c>
      <c r="AF9" s="911" t="s">
        <v>355</v>
      </c>
      <c r="AG9" s="911" t="s">
        <v>355</v>
      </c>
      <c r="AH9" s="911" t="s">
        <v>88</v>
      </c>
      <c r="AI9" s="2082" t="s">
        <v>1821</v>
      </c>
      <c r="AJ9" s="911" t="s">
        <v>5</v>
      </c>
      <c r="AK9" s="911" t="s">
        <v>7</v>
      </c>
      <c r="AL9" s="908" t="s">
        <v>223</v>
      </c>
      <c r="AM9" s="909" t="s">
        <v>349</v>
      </c>
      <c r="AN9" s="910" t="s">
        <v>2305</v>
      </c>
      <c r="AO9" s="2591"/>
      <c r="AP9" s="2592"/>
      <c r="AQ9" s="2642"/>
      <c r="AR9" s="2642"/>
      <c r="AS9" s="2643"/>
      <c r="AT9" s="911" t="s">
        <v>373</v>
      </c>
      <c r="AU9" s="909" t="s">
        <v>302</v>
      </c>
      <c r="AV9" s="911" t="s">
        <v>303</v>
      </c>
      <c r="AW9" s="2092" t="s">
        <v>374</v>
      </c>
      <c r="AX9" s="911" t="s">
        <v>1519</v>
      </c>
      <c r="AY9" s="911" t="s">
        <v>354</v>
      </c>
      <c r="AZ9" s="909" t="s">
        <v>375</v>
      </c>
      <c r="BA9" s="911" t="s">
        <v>12</v>
      </c>
      <c r="BB9" s="911" t="s">
        <v>307</v>
      </c>
      <c r="BC9" s="911" t="s">
        <v>88</v>
      </c>
      <c r="BD9" s="2082" t="s">
        <v>1821</v>
      </c>
      <c r="BE9" s="911" t="s">
        <v>223</v>
      </c>
      <c r="BF9" s="911" t="s">
        <v>349</v>
      </c>
      <c r="BG9" s="911" t="s">
        <v>1811</v>
      </c>
      <c r="BH9" s="909" t="s">
        <v>297</v>
      </c>
      <c r="BI9" s="910" t="s">
        <v>298</v>
      </c>
      <c r="BJ9" s="2591"/>
      <c r="BK9" s="2592"/>
      <c r="BL9" s="2642"/>
      <c r="BM9" s="2642"/>
      <c r="BN9" s="2643"/>
      <c r="BO9" s="911" t="s">
        <v>355</v>
      </c>
      <c r="BP9" s="911" t="s">
        <v>88</v>
      </c>
      <c r="BQ9" s="919" t="s">
        <v>1821</v>
      </c>
      <c r="BR9" s="908" t="s">
        <v>5</v>
      </c>
      <c r="BS9" s="911" t="s">
        <v>7</v>
      </c>
      <c r="BT9" s="911" t="s">
        <v>223</v>
      </c>
      <c r="BU9" s="911" t="s">
        <v>349</v>
      </c>
      <c r="BV9" s="911" t="s">
        <v>2110</v>
      </c>
      <c r="BW9" s="911" t="s">
        <v>299</v>
      </c>
      <c r="BX9" s="911" t="s">
        <v>350</v>
      </c>
      <c r="BY9" s="912" t="s">
        <v>374</v>
      </c>
      <c r="BZ9" s="911" t="s">
        <v>1519</v>
      </c>
      <c r="CA9" s="910" t="s">
        <v>354</v>
      </c>
      <c r="CB9" s="909" t="s">
        <v>10</v>
      </c>
      <c r="CC9" s="2238" t="s">
        <v>15</v>
      </c>
      <c r="CD9" s="911" t="s">
        <v>307</v>
      </c>
      <c r="CE9" s="2591"/>
      <c r="CF9" s="2592"/>
      <c r="CG9" s="2642"/>
      <c r="CH9" s="2642"/>
      <c r="CI9" s="2643"/>
      <c r="CJ9" s="910" t="s">
        <v>355</v>
      </c>
      <c r="CK9" s="911" t="s">
        <v>88</v>
      </c>
      <c r="CL9" s="919" t="s">
        <v>1821</v>
      </c>
      <c r="CM9" s="908" t="s">
        <v>5</v>
      </c>
      <c r="CN9" s="911" t="s">
        <v>7</v>
      </c>
      <c r="CO9" s="2803"/>
      <c r="CP9" s="2812"/>
      <c r="CQ9" s="2253"/>
      <c r="CR9" s="2253"/>
      <c r="CS9" s="2253"/>
      <c r="CT9" s="2253"/>
      <c r="CU9" s="2253"/>
      <c r="CV9" s="2253"/>
      <c r="CW9" s="2253"/>
      <c r="CX9" s="2253"/>
      <c r="CY9" s="2253"/>
      <c r="CZ9" s="2253"/>
      <c r="DA9" s="2253"/>
      <c r="DB9" s="2253"/>
      <c r="DC9" s="2253"/>
      <c r="DD9" s="2253"/>
      <c r="DE9" s="2253"/>
      <c r="DF9" s="2253"/>
      <c r="DG9" s="2253"/>
      <c r="DI9" s="2642"/>
      <c r="DJ9" s="2642"/>
      <c r="DK9" s="2643"/>
      <c r="DL9" s="911" t="s">
        <v>223</v>
      </c>
      <c r="DM9" s="911" t="s">
        <v>349</v>
      </c>
      <c r="DN9" s="910" t="s">
        <v>318</v>
      </c>
      <c r="DO9" s="909" t="s">
        <v>2304</v>
      </c>
      <c r="DP9" s="909" t="s">
        <v>1516</v>
      </c>
      <c r="DQ9" s="911" t="s">
        <v>1517</v>
      </c>
      <c r="DR9" s="908" t="s">
        <v>319</v>
      </c>
      <c r="DS9" s="911" t="s">
        <v>297</v>
      </c>
      <c r="DT9" s="911" t="s">
        <v>298</v>
      </c>
      <c r="DU9" s="911" t="s">
        <v>299</v>
      </c>
      <c r="DV9" s="908" t="s">
        <v>350</v>
      </c>
      <c r="DW9" s="911" t="s">
        <v>373</v>
      </c>
      <c r="DX9" s="909" t="s">
        <v>302</v>
      </c>
      <c r="DY9" s="911" t="s">
        <v>303</v>
      </c>
      <c r="DZ9" s="2092" t="s">
        <v>374</v>
      </c>
      <c r="EA9" s="911" t="s">
        <v>1519</v>
      </c>
      <c r="EB9" s="2591"/>
      <c r="EC9" s="2592"/>
      <c r="ED9" s="2642"/>
      <c r="EE9" s="2642"/>
      <c r="EF9" s="2643"/>
      <c r="EG9" s="911" t="s">
        <v>1519</v>
      </c>
      <c r="EH9" s="911" t="s">
        <v>1520</v>
      </c>
      <c r="EI9" s="911" t="s">
        <v>353</v>
      </c>
      <c r="EJ9" s="910" t="s">
        <v>354</v>
      </c>
      <c r="EK9" s="909" t="s">
        <v>10</v>
      </c>
      <c r="EL9" s="911" t="s">
        <v>452</v>
      </c>
      <c r="EM9" s="909" t="s">
        <v>375</v>
      </c>
      <c r="EN9" s="911" t="s">
        <v>12</v>
      </c>
      <c r="EO9" s="911" t="s">
        <v>13</v>
      </c>
      <c r="EP9" s="911" t="s">
        <v>15</v>
      </c>
      <c r="EQ9" s="911" t="s">
        <v>307</v>
      </c>
      <c r="ER9" s="909" t="s">
        <v>355</v>
      </c>
      <c r="ES9" s="911" t="s">
        <v>355</v>
      </c>
      <c r="ET9" s="909" t="s">
        <v>19</v>
      </c>
      <c r="EU9" s="911" t="s">
        <v>88</v>
      </c>
      <c r="EV9" s="911" t="s">
        <v>5</v>
      </c>
      <c r="EW9" s="2591"/>
      <c r="EX9" s="2592"/>
      <c r="EY9" s="2642"/>
      <c r="EZ9" s="2642"/>
      <c r="FA9" s="2643"/>
      <c r="FB9" s="909" t="s">
        <v>349</v>
      </c>
      <c r="FC9" s="909" t="s">
        <v>2305</v>
      </c>
      <c r="FD9" s="911" t="s">
        <v>2110</v>
      </c>
      <c r="FE9" s="911" t="s">
        <v>319</v>
      </c>
      <c r="FF9" s="2238" t="s">
        <v>297</v>
      </c>
      <c r="FG9" s="911" t="s">
        <v>298</v>
      </c>
      <c r="FH9" s="911" t="s">
        <v>299</v>
      </c>
      <c r="FI9" s="911" t="s">
        <v>350</v>
      </c>
      <c r="FJ9" s="911" t="s">
        <v>373</v>
      </c>
      <c r="FK9" s="909" t="s">
        <v>302</v>
      </c>
      <c r="FL9" s="911" t="s">
        <v>303</v>
      </c>
      <c r="FM9" s="912" t="s">
        <v>374</v>
      </c>
      <c r="FN9" s="911" t="s">
        <v>1519</v>
      </c>
      <c r="FO9" s="911" t="s">
        <v>354</v>
      </c>
      <c r="FP9" s="909" t="s">
        <v>375</v>
      </c>
      <c r="FQ9" s="911" t="s">
        <v>12</v>
      </c>
      <c r="FR9" s="2591"/>
      <c r="FS9" s="2592"/>
      <c r="FT9" s="2642"/>
      <c r="FU9" s="2642"/>
      <c r="FV9" s="2643"/>
      <c r="FW9" s="911" t="s">
        <v>299</v>
      </c>
      <c r="FX9" s="908" t="s">
        <v>350</v>
      </c>
      <c r="FY9" s="911" t="s">
        <v>373</v>
      </c>
      <c r="FZ9" s="911" t="s">
        <v>302</v>
      </c>
      <c r="GA9" s="911" t="s">
        <v>303</v>
      </c>
      <c r="GB9" s="2092" t="s">
        <v>374</v>
      </c>
      <c r="GC9" s="911" t="s">
        <v>1519</v>
      </c>
      <c r="GD9" s="911" t="s">
        <v>353</v>
      </c>
      <c r="GE9" s="910" t="s">
        <v>354</v>
      </c>
      <c r="GF9" s="909" t="s">
        <v>10</v>
      </c>
      <c r="GG9" s="911" t="s">
        <v>375</v>
      </c>
      <c r="GH9" s="911" t="s">
        <v>15</v>
      </c>
      <c r="GI9" s="911" t="s">
        <v>307</v>
      </c>
      <c r="GJ9" s="909" t="s">
        <v>355</v>
      </c>
      <c r="GK9" s="911" t="s">
        <v>355</v>
      </c>
      <c r="GL9" s="911" t="s">
        <v>88</v>
      </c>
      <c r="GM9" s="2591"/>
      <c r="GN9" s="2592"/>
      <c r="GO9" s="2642"/>
      <c r="GP9" s="2642"/>
      <c r="GQ9" s="2643"/>
      <c r="GR9" s="909" t="s">
        <v>355</v>
      </c>
      <c r="GS9" s="910" t="s">
        <v>355</v>
      </c>
      <c r="GT9" s="911" t="s">
        <v>88</v>
      </c>
      <c r="GU9" s="919" t="s">
        <v>1821</v>
      </c>
      <c r="GV9" s="911" t="s">
        <v>5</v>
      </c>
      <c r="GW9" s="911" t="s">
        <v>7</v>
      </c>
      <c r="GX9" s="908" t="s">
        <v>223</v>
      </c>
      <c r="GY9" s="911" t="s">
        <v>349</v>
      </c>
      <c r="GZ9" s="909" t="s">
        <v>2305</v>
      </c>
      <c r="HA9" s="2238" t="s">
        <v>297</v>
      </c>
      <c r="HB9" s="911" t="s">
        <v>299</v>
      </c>
      <c r="HC9" s="911" t="s">
        <v>350</v>
      </c>
      <c r="HD9" s="911" t="s">
        <v>373</v>
      </c>
      <c r="HE9" s="909" t="s">
        <v>302</v>
      </c>
      <c r="HF9" s="911" t="s">
        <v>303</v>
      </c>
      <c r="HG9" s="2092" t="s">
        <v>374</v>
      </c>
      <c r="HH9" s="2591"/>
      <c r="HI9" s="2592"/>
    </row>
    <row r="10" spans="1:217" s="14" customFormat="1" ht="16.5" customHeight="1">
      <c r="A10" s="2642"/>
      <c r="B10" s="2642"/>
      <c r="C10" s="2643"/>
      <c r="D10" s="908" t="s">
        <v>9</v>
      </c>
      <c r="E10" s="909" t="s">
        <v>9</v>
      </c>
      <c r="F10" s="910"/>
      <c r="G10" s="909"/>
      <c r="H10" s="909"/>
      <c r="I10" s="910"/>
      <c r="J10" s="908"/>
      <c r="K10" s="910"/>
      <c r="L10" s="910"/>
      <c r="M10" s="910"/>
      <c r="N10" s="908"/>
      <c r="O10" s="910"/>
      <c r="P10" s="909" t="s">
        <v>2306</v>
      </c>
      <c r="Q10" s="910" t="s">
        <v>2306</v>
      </c>
      <c r="R10" s="908" t="s">
        <v>376</v>
      </c>
      <c r="S10" s="910"/>
      <c r="T10" s="2591"/>
      <c r="U10" s="2592"/>
      <c r="V10" s="2642"/>
      <c r="W10" s="2642"/>
      <c r="X10" s="2643"/>
      <c r="Y10" s="910" t="s">
        <v>359</v>
      </c>
      <c r="Z10" s="909" t="s">
        <v>2307</v>
      </c>
      <c r="AA10" s="2080" t="s">
        <v>617</v>
      </c>
      <c r="AB10" s="909" t="s">
        <v>2308</v>
      </c>
      <c r="AC10" s="910"/>
      <c r="AD10" s="909"/>
      <c r="AE10" s="910"/>
      <c r="AF10" s="910" t="s">
        <v>2309</v>
      </c>
      <c r="AG10" s="910" t="s">
        <v>2310</v>
      </c>
      <c r="AH10" s="910"/>
      <c r="AI10" s="2083"/>
      <c r="AJ10" s="910"/>
      <c r="AK10" s="910"/>
      <c r="AL10" s="908" t="s">
        <v>9</v>
      </c>
      <c r="AM10" s="909" t="s">
        <v>9</v>
      </c>
      <c r="AN10" s="910"/>
      <c r="AO10" s="2591"/>
      <c r="AP10" s="2592"/>
      <c r="AQ10" s="2642"/>
      <c r="AR10" s="2642"/>
      <c r="AS10" s="2643"/>
      <c r="AT10" s="910"/>
      <c r="AU10" s="909" t="s">
        <v>2306</v>
      </c>
      <c r="AV10" s="910" t="s">
        <v>2306</v>
      </c>
      <c r="AW10" s="908" t="s">
        <v>376</v>
      </c>
      <c r="AX10" s="910"/>
      <c r="AY10" s="910" t="s">
        <v>359</v>
      </c>
      <c r="AZ10" s="909" t="s">
        <v>2308</v>
      </c>
      <c r="BA10" s="910"/>
      <c r="BB10" s="910"/>
      <c r="BC10" s="910"/>
      <c r="BD10" s="2083"/>
      <c r="BE10" s="910" t="s">
        <v>9</v>
      </c>
      <c r="BF10" s="910" t="s">
        <v>9</v>
      </c>
      <c r="BG10" s="910"/>
      <c r="BH10" s="909"/>
      <c r="BI10" s="910"/>
      <c r="BJ10" s="2591"/>
      <c r="BK10" s="2592"/>
      <c r="BL10" s="2642"/>
      <c r="BM10" s="2642"/>
      <c r="BN10" s="2643"/>
      <c r="BO10" s="910" t="s">
        <v>2310</v>
      </c>
      <c r="BP10" s="910"/>
      <c r="BQ10" s="920"/>
      <c r="BR10" s="908"/>
      <c r="BS10" s="910"/>
      <c r="BT10" s="910" t="s">
        <v>9</v>
      </c>
      <c r="BU10" s="910" t="s">
        <v>9</v>
      </c>
      <c r="BV10" s="910"/>
      <c r="BW10" s="910"/>
      <c r="BX10" s="910"/>
      <c r="BY10" s="910" t="s">
        <v>376</v>
      </c>
      <c r="BZ10" s="910"/>
      <c r="CA10" s="910" t="s">
        <v>359</v>
      </c>
      <c r="CB10" s="909" t="s">
        <v>2307</v>
      </c>
      <c r="CC10" s="909"/>
      <c r="CD10" s="910"/>
      <c r="CE10" s="2591"/>
      <c r="CF10" s="2592"/>
      <c r="CG10" s="2642"/>
      <c r="CH10" s="2642"/>
      <c r="CI10" s="2643"/>
      <c r="CJ10" s="910" t="s">
        <v>2310</v>
      </c>
      <c r="CK10" s="910"/>
      <c r="CL10" s="920"/>
      <c r="CM10" s="908"/>
      <c r="CN10" s="910"/>
      <c r="CO10" s="2803"/>
      <c r="CP10" s="2812"/>
      <c r="CQ10" s="2253"/>
      <c r="CR10" s="2253"/>
      <c r="CS10" s="2253"/>
      <c r="CT10" s="2253"/>
      <c r="CU10" s="2253"/>
      <c r="CV10" s="2253"/>
      <c r="CW10" s="2253"/>
      <c r="CX10" s="2253"/>
      <c r="CY10" s="2253"/>
      <c r="CZ10" s="2253"/>
      <c r="DA10" s="2253"/>
      <c r="DB10" s="2253"/>
      <c r="DC10" s="2253"/>
      <c r="DD10" s="2253"/>
      <c r="DE10" s="2253"/>
      <c r="DF10" s="2253"/>
      <c r="DG10" s="2253"/>
      <c r="DI10" s="2642"/>
      <c r="DJ10" s="2642"/>
      <c r="DK10" s="2643"/>
      <c r="DL10" s="910" t="s">
        <v>9</v>
      </c>
      <c r="DM10" s="910" t="s">
        <v>9</v>
      </c>
      <c r="DN10" s="910"/>
      <c r="DO10" s="909"/>
      <c r="DP10" s="909"/>
      <c r="DQ10" s="910"/>
      <c r="DR10" s="908"/>
      <c r="DS10" s="910"/>
      <c r="DT10" s="910"/>
      <c r="DU10" s="910"/>
      <c r="DV10" s="908"/>
      <c r="DW10" s="910"/>
      <c r="DX10" s="909" t="s">
        <v>2306</v>
      </c>
      <c r="DY10" s="910" t="s">
        <v>2306</v>
      </c>
      <c r="DZ10" s="908" t="s">
        <v>376</v>
      </c>
      <c r="EA10" s="910"/>
      <c r="EB10" s="2591"/>
      <c r="EC10" s="2592"/>
      <c r="ED10" s="2642"/>
      <c r="EE10" s="2642"/>
      <c r="EF10" s="2643"/>
      <c r="EG10" s="910"/>
      <c r="EH10" s="910"/>
      <c r="EI10" s="910" t="s">
        <v>358</v>
      </c>
      <c r="EJ10" s="910" t="s">
        <v>359</v>
      </c>
      <c r="EK10" s="909" t="s">
        <v>2307</v>
      </c>
      <c r="EL10" s="2080" t="s">
        <v>617</v>
      </c>
      <c r="EM10" s="909" t="s">
        <v>2308</v>
      </c>
      <c r="EN10" s="910"/>
      <c r="EO10" s="910"/>
      <c r="EP10" s="910"/>
      <c r="EQ10" s="910"/>
      <c r="ER10" s="909" t="s">
        <v>2309</v>
      </c>
      <c r="ES10" s="910" t="s">
        <v>2310</v>
      </c>
      <c r="ET10" s="909" t="s">
        <v>2306</v>
      </c>
      <c r="EU10" s="910"/>
      <c r="EV10" s="910"/>
      <c r="EW10" s="2591"/>
      <c r="EX10" s="2592"/>
      <c r="EY10" s="2642"/>
      <c r="EZ10" s="2642"/>
      <c r="FA10" s="2643"/>
      <c r="FB10" s="909" t="s">
        <v>9</v>
      </c>
      <c r="FC10" s="909"/>
      <c r="FD10" s="910"/>
      <c r="FE10" s="910"/>
      <c r="FF10" s="909"/>
      <c r="FG10" s="1010"/>
      <c r="FH10" s="910"/>
      <c r="FI10" s="910"/>
      <c r="FJ10" s="910"/>
      <c r="FK10" s="909" t="s">
        <v>2306</v>
      </c>
      <c r="FL10" s="910" t="s">
        <v>2306</v>
      </c>
      <c r="FM10" s="910" t="s">
        <v>376</v>
      </c>
      <c r="FN10" s="910"/>
      <c r="FO10" s="910" t="s">
        <v>359</v>
      </c>
      <c r="FP10" s="909" t="s">
        <v>2308</v>
      </c>
      <c r="FQ10" s="910"/>
      <c r="FR10" s="2591"/>
      <c r="FS10" s="2592"/>
      <c r="FT10" s="2642"/>
      <c r="FU10" s="2642"/>
      <c r="FV10" s="2643"/>
      <c r="FW10" s="910"/>
      <c r="FX10" s="908"/>
      <c r="FY10" s="910"/>
      <c r="FZ10" s="910" t="s">
        <v>2306</v>
      </c>
      <c r="GA10" s="910" t="s">
        <v>2306</v>
      </c>
      <c r="GB10" s="908" t="s">
        <v>376</v>
      </c>
      <c r="GC10" s="910"/>
      <c r="GD10" s="910" t="s">
        <v>358</v>
      </c>
      <c r="GE10" s="910" t="s">
        <v>359</v>
      </c>
      <c r="GF10" s="909" t="s">
        <v>2307</v>
      </c>
      <c r="GG10" s="910" t="s">
        <v>2308</v>
      </c>
      <c r="GH10" s="910"/>
      <c r="GI10" s="910"/>
      <c r="GJ10" s="909" t="s">
        <v>2309</v>
      </c>
      <c r="GK10" s="910" t="s">
        <v>2310</v>
      </c>
      <c r="GL10" s="910"/>
      <c r="GM10" s="2591"/>
      <c r="GN10" s="2592"/>
      <c r="GO10" s="2642"/>
      <c r="GP10" s="2642"/>
      <c r="GQ10" s="2643"/>
      <c r="GR10" s="909" t="s">
        <v>2309</v>
      </c>
      <c r="GS10" s="910" t="s">
        <v>2310</v>
      </c>
      <c r="GT10" s="910"/>
      <c r="GU10" s="920"/>
      <c r="GV10" s="910"/>
      <c r="GW10" s="910"/>
      <c r="GX10" s="908" t="s">
        <v>9</v>
      </c>
      <c r="GY10" s="910" t="s">
        <v>9</v>
      </c>
      <c r="GZ10" s="909"/>
      <c r="HA10" s="909"/>
      <c r="HB10" s="910"/>
      <c r="HC10" s="910"/>
      <c r="HD10" s="910"/>
      <c r="HE10" s="909" t="s">
        <v>2306</v>
      </c>
      <c r="HF10" s="910" t="s">
        <v>2306</v>
      </c>
      <c r="HG10" s="908" t="s">
        <v>376</v>
      </c>
      <c r="HH10" s="2591"/>
      <c r="HI10" s="2592"/>
    </row>
    <row r="11" spans="1:217" s="14" customFormat="1" ht="17.149999999999999" customHeight="1">
      <c r="A11" s="2642"/>
      <c r="B11" s="2642"/>
      <c r="C11" s="2643"/>
      <c r="D11" s="471" t="s">
        <v>2311</v>
      </c>
      <c r="E11" s="853" t="s">
        <v>2312</v>
      </c>
      <c r="F11" s="853" t="s">
        <v>2313</v>
      </c>
      <c r="G11" s="853" t="s">
        <v>2314</v>
      </c>
      <c r="H11" s="389"/>
      <c r="I11" s="389"/>
      <c r="J11" s="853" t="s">
        <v>2315</v>
      </c>
      <c r="K11" s="383"/>
      <c r="L11" s="389"/>
      <c r="M11" s="383" t="s">
        <v>2316</v>
      </c>
      <c r="N11" s="383" t="s">
        <v>2316</v>
      </c>
      <c r="O11" s="383" t="s">
        <v>2316</v>
      </c>
      <c r="P11" s="853"/>
      <c r="Q11" s="389" t="s">
        <v>2317</v>
      </c>
      <c r="R11" s="853"/>
      <c r="S11" s="383"/>
      <c r="T11" s="2591"/>
      <c r="U11" s="2592"/>
      <c r="V11" s="2642"/>
      <c r="W11" s="2642"/>
      <c r="X11" s="2643"/>
      <c r="Y11" s="923" t="s">
        <v>2318</v>
      </c>
      <c r="Z11" s="389"/>
      <c r="AA11" s="383" t="s">
        <v>458</v>
      </c>
      <c r="AB11" s="389"/>
      <c r="AC11" s="853"/>
      <c r="AD11" s="853"/>
      <c r="AE11" s="388" t="s">
        <v>2319</v>
      </c>
      <c r="AF11" s="388"/>
      <c r="AG11" s="853"/>
      <c r="AH11" s="383"/>
      <c r="AI11" s="2810" t="s">
        <v>2320</v>
      </c>
      <c r="AJ11" s="388"/>
      <c r="AK11" s="383"/>
      <c r="AL11" s="853" t="s">
        <v>2311</v>
      </c>
      <c r="AM11" s="853" t="s">
        <v>2312</v>
      </c>
      <c r="AN11" s="388" t="s">
        <v>2314</v>
      </c>
      <c r="AO11" s="2591"/>
      <c r="AP11" s="2592"/>
      <c r="AQ11" s="2642"/>
      <c r="AR11" s="2642"/>
      <c r="AS11" s="2643"/>
      <c r="AT11" s="383" t="s">
        <v>2316</v>
      </c>
      <c r="AU11" s="853"/>
      <c r="AV11" s="389" t="s">
        <v>2317</v>
      </c>
      <c r="AW11" s="853"/>
      <c r="AX11" s="383"/>
      <c r="AY11" s="913" t="s">
        <v>2318</v>
      </c>
      <c r="AZ11" s="389"/>
      <c r="BA11" s="388"/>
      <c r="BB11" s="388" t="s">
        <v>2319</v>
      </c>
      <c r="BC11" s="383"/>
      <c r="BD11" s="2810" t="s">
        <v>2320</v>
      </c>
      <c r="BE11" s="388" t="s">
        <v>2311</v>
      </c>
      <c r="BF11" s="388" t="s">
        <v>2312</v>
      </c>
      <c r="BG11" s="383"/>
      <c r="BH11" s="389"/>
      <c r="BI11" s="389"/>
      <c r="BJ11" s="2591"/>
      <c r="BK11" s="2592"/>
      <c r="BL11" s="2642"/>
      <c r="BM11" s="2642"/>
      <c r="BN11" s="2643"/>
      <c r="BO11" s="853"/>
      <c r="BP11" s="383"/>
      <c r="BQ11" s="2810" t="s">
        <v>2320</v>
      </c>
      <c r="BR11" s="423"/>
      <c r="BS11" s="383"/>
      <c r="BT11" s="388" t="s">
        <v>2311</v>
      </c>
      <c r="BU11" s="388" t="s">
        <v>2312</v>
      </c>
      <c r="BV11" s="383"/>
      <c r="BW11" s="383" t="s">
        <v>2316</v>
      </c>
      <c r="BX11" s="383" t="s">
        <v>2316</v>
      </c>
      <c r="BY11" s="388"/>
      <c r="BZ11" s="383"/>
      <c r="CA11" s="853" t="s">
        <v>2321</v>
      </c>
      <c r="CB11" s="389"/>
      <c r="CC11" s="853"/>
      <c r="CD11" s="388" t="s">
        <v>2319</v>
      </c>
      <c r="CE11" s="2591"/>
      <c r="CF11" s="2592"/>
      <c r="CG11" s="2642"/>
      <c r="CH11" s="2642"/>
      <c r="CI11" s="2643"/>
      <c r="CJ11" s="853"/>
      <c r="CK11" s="383"/>
      <c r="CL11" s="2810" t="s">
        <v>2320</v>
      </c>
      <c r="CM11" s="423"/>
      <c r="CN11" s="383"/>
      <c r="CO11" s="2803"/>
      <c r="CP11" s="2812"/>
      <c r="CQ11" s="2253"/>
      <c r="CR11" s="2253"/>
      <c r="CS11" s="2253"/>
      <c r="CT11" s="2253"/>
      <c r="CU11" s="2253"/>
      <c r="CV11" s="2253"/>
      <c r="CW11" s="2253"/>
      <c r="CX11" s="2253"/>
      <c r="CY11" s="2253"/>
      <c r="CZ11" s="2253"/>
      <c r="DA11" s="2253"/>
      <c r="DB11" s="2253"/>
      <c r="DC11" s="2253"/>
      <c r="DD11" s="2253"/>
      <c r="DE11" s="2253"/>
      <c r="DF11" s="2253"/>
      <c r="DG11" s="2253"/>
      <c r="DI11" s="2642"/>
      <c r="DJ11" s="2642"/>
      <c r="DK11" s="2643"/>
      <c r="DL11" s="388" t="s">
        <v>2311</v>
      </c>
      <c r="DM11" s="388" t="s">
        <v>2312</v>
      </c>
      <c r="DN11" s="853" t="s">
        <v>2313</v>
      </c>
      <c r="DO11" s="853" t="s">
        <v>2314</v>
      </c>
      <c r="DP11" s="389"/>
      <c r="DQ11" s="389"/>
      <c r="DR11" s="853" t="s">
        <v>2315</v>
      </c>
      <c r="DS11" s="383"/>
      <c r="DT11" s="389"/>
      <c r="DU11" s="383" t="s">
        <v>2316</v>
      </c>
      <c r="DV11" s="383" t="s">
        <v>2316</v>
      </c>
      <c r="DW11" s="383" t="s">
        <v>2316</v>
      </c>
      <c r="DX11" s="853"/>
      <c r="DY11" s="389" t="s">
        <v>2317</v>
      </c>
      <c r="DZ11" s="853"/>
      <c r="EA11" s="383"/>
      <c r="EB11" s="2591"/>
      <c r="EC11" s="2592"/>
      <c r="ED11" s="2642"/>
      <c r="EE11" s="2642"/>
      <c r="EF11" s="2643"/>
      <c r="EG11" s="383"/>
      <c r="EH11" s="383"/>
      <c r="EI11" s="383" t="s">
        <v>2322</v>
      </c>
      <c r="EJ11" s="923" t="s">
        <v>2318</v>
      </c>
      <c r="EK11" s="389"/>
      <c r="EL11" s="383" t="s">
        <v>458</v>
      </c>
      <c r="EM11" s="389"/>
      <c r="EN11" s="388"/>
      <c r="EO11" s="383"/>
      <c r="EP11" s="388"/>
      <c r="EQ11" s="388" t="s">
        <v>2319</v>
      </c>
      <c r="ER11" s="853"/>
      <c r="ES11" s="853"/>
      <c r="ET11" s="389"/>
      <c r="EU11" s="383"/>
      <c r="EV11" s="388"/>
      <c r="EW11" s="2591"/>
      <c r="EX11" s="2592"/>
      <c r="EY11" s="2642"/>
      <c r="EZ11" s="2642"/>
      <c r="FA11" s="2643"/>
      <c r="FB11" s="853" t="s">
        <v>2312</v>
      </c>
      <c r="FC11" s="853" t="s">
        <v>2314</v>
      </c>
      <c r="FD11" s="389"/>
      <c r="FE11" s="388" t="s">
        <v>2315</v>
      </c>
      <c r="FF11" s="389"/>
      <c r="FG11" s="929"/>
      <c r="FH11" s="383" t="s">
        <v>2316</v>
      </c>
      <c r="FI11" s="383" t="s">
        <v>2316</v>
      </c>
      <c r="FJ11" s="383" t="s">
        <v>2316</v>
      </c>
      <c r="FK11" s="853"/>
      <c r="FL11" s="383" t="s">
        <v>2317</v>
      </c>
      <c r="FM11" s="388"/>
      <c r="FN11" s="383"/>
      <c r="FO11" s="913" t="s">
        <v>2318</v>
      </c>
      <c r="FP11" s="389"/>
      <c r="FQ11" s="853"/>
      <c r="FR11" s="2591"/>
      <c r="FS11" s="2592"/>
      <c r="FT11" s="2642"/>
      <c r="FU11" s="2642"/>
      <c r="FV11" s="2643"/>
      <c r="FW11" s="383" t="s">
        <v>2316</v>
      </c>
      <c r="FX11" s="383" t="s">
        <v>2316</v>
      </c>
      <c r="FY11" s="383" t="s">
        <v>2316</v>
      </c>
      <c r="FZ11" s="388"/>
      <c r="GA11" s="389" t="s">
        <v>2317</v>
      </c>
      <c r="GB11" s="853"/>
      <c r="GC11" s="383"/>
      <c r="GD11" s="383" t="s">
        <v>2322</v>
      </c>
      <c r="GE11" s="923" t="s">
        <v>2318</v>
      </c>
      <c r="GF11" s="389"/>
      <c r="GG11" s="383"/>
      <c r="GH11" s="388"/>
      <c r="GI11" s="388" t="s">
        <v>2319</v>
      </c>
      <c r="GJ11" s="853"/>
      <c r="GK11" s="853"/>
      <c r="GL11" s="383"/>
      <c r="GM11" s="2591"/>
      <c r="GN11" s="2592"/>
      <c r="GO11" s="2642"/>
      <c r="GP11" s="2642"/>
      <c r="GQ11" s="2643"/>
      <c r="GR11" s="853"/>
      <c r="GS11" s="853"/>
      <c r="GT11" s="383"/>
      <c r="GU11" s="2810" t="s">
        <v>2320</v>
      </c>
      <c r="GV11" s="388"/>
      <c r="GW11" s="383"/>
      <c r="GX11" s="853" t="s">
        <v>2311</v>
      </c>
      <c r="GY11" s="388" t="s">
        <v>2312</v>
      </c>
      <c r="GZ11" s="853" t="s">
        <v>2314</v>
      </c>
      <c r="HA11" s="389"/>
      <c r="HB11" s="383" t="s">
        <v>2316</v>
      </c>
      <c r="HC11" s="383" t="s">
        <v>2316</v>
      </c>
      <c r="HD11" s="383" t="s">
        <v>2316</v>
      </c>
      <c r="HE11" s="853"/>
      <c r="HF11" s="389" t="s">
        <v>2317</v>
      </c>
      <c r="HG11" s="853"/>
      <c r="HH11" s="2591"/>
      <c r="HI11" s="2592"/>
    </row>
    <row r="12" spans="1:217" s="14" customFormat="1" ht="17.149999999999999" customHeight="1">
      <c r="A12" s="2642"/>
      <c r="B12" s="2642"/>
      <c r="C12" s="2643"/>
      <c r="D12" s="2809" t="s">
        <v>2323</v>
      </c>
      <c r="E12" s="2809" t="s">
        <v>2323</v>
      </c>
      <c r="F12" s="853" t="s">
        <v>2324</v>
      </c>
      <c r="G12" s="853" t="s">
        <v>2325</v>
      </c>
      <c r="H12" s="389" t="s">
        <v>2326</v>
      </c>
      <c r="I12" s="389" t="s">
        <v>2327</v>
      </c>
      <c r="J12" s="853" t="s">
        <v>2328</v>
      </c>
      <c r="K12" s="383" t="s">
        <v>2092</v>
      </c>
      <c r="L12" s="389" t="s">
        <v>2329</v>
      </c>
      <c r="M12" s="388" t="s">
        <v>2330</v>
      </c>
      <c r="N12" s="471" t="s">
        <v>2331</v>
      </c>
      <c r="O12" s="388" t="s">
        <v>2332</v>
      </c>
      <c r="P12" s="853" t="s">
        <v>2333</v>
      </c>
      <c r="Q12" s="389" t="s">
        <v>2334</v>
      </c>
      <c r="R12" s="853" t="s">
        <v>2335</v>
      </c>
      <c r="S12" s="383" t="s">
        <v>2336</v>
      </c>
      <c r="T12" s="2591"/>
      <c r="U12" s="2592"/>
      <c r="V12" s="2642"/>
      <c r="W12" s="2642"/>
      <c r="X12" s="2643"/>
      <c r="Y12" s="2809" t="s">
        <v>2323</v>
      </c>
      <c r="Z12" s="389" t="s">
        <v>2337</v>
      </c>
      <c r="AA12" s="2810" t="s">
        <v>2338</v>
      </c>
      <c r="AB12" s="389" t="s">
        <v>144</v>
      </c>
      <c r="AC12" s="853" t="s">
        <v>2339</v>
      </c>
      <c r="AD12" s="853" t="s">
        <v>2314</v>
      </c>
      <c r="AE12" s="388" t="s">
        <v>2340</v>
      </c>
      <c r="AF12" s="388" t="s">
        <v>2341</v>
      </c>
      <c r="AG12" s="853" t="s">
        <v>2342</v>
      </c>
      <c r="AH12" s="383" t="s">
        <v>2343</v>
      </c>
      <c r="AI12" s="2810"/>
      <c r="AJ12" s="388" t="s">
        <v>2344</v>
      </c>
      <c r="AK12" s="383" t="s">
        <v>2345</v>
      </c>
      <c r="AL12" s="2809" t="s">
        <v>2323</v>
      </c>
      <c r="AM12" s="2809" t="s">
        <v>2323</v>
      </c>
      <c r="AN12" s="388" t="s">
        <v>2325</v>
      </c>
      <c r="AO12" s="2591"/>
      <c r="AP12" s="2592"/>
      <c r="AQ12" s="2642"/>
      <c r="AR12" s="2642"/>
      <c r="AS12" s="2643"/>
      <c r="AT12" s="388" t="s">
        <v>2332</v>
      </c>
      <c r="AU12" s="853" t="s">
        <v>2333</v>
      </c>
      <c r="AV12" s="389" t="s">
        <v>2334</v>
      </c>
      <c r="AW12" s="853" t="s">
        <v>2335</v>
      </c>
      <c r="AX12" s="383" t="s">
        <v>2336</v>
      </c>
      <c r="AY12" s="2809" t="s">
        <v>2323</v>
      </c>
      <c r="AZ12" s="389" t="s">
        <v>144</v>
      </c>
      <c r="BA12" s="388" t="s">
        <v>2339</v>
      </c>
      <c r="BB12" s="388" t="s">
        <v>2340</v>
      </c>
      <c r="BC12" s="383" t="s">
        <v>2343</v>
      </c>
      <c r="BD12" s="2792"/>
      <c r="BE12" s="2809" t="s">
        <v>2323</v>
      </c>
      <c r="BF12" s="2809" t="s">
        <v>2323</v>
      </c>
      <c r="BG12" s="383" t="s">
        <v>2326</v>
      </c>
      <c r="BH12" s="389" t="s">
        <v>2092</v>
      </c>
      <c r="BI12" s="389" t="s">
        <v>2329</v>
      </c>
      <c r="BJ12" s="2591"/>
      <c r="BK12" s="2592"/>
      <c r="BL12" s="2642"/>
      <c r="BM12" s="2642"/>
      <c r="BN12" s="2643"/>
      <c r="BO12" s="853" t="s">
        <v>2342</v>
      </c>
      <c r="BP12" s="383" t="s">
        <v>2343</v>
      </c>
      <c r="BQ12" s="2810"/>
      <c r="BR12" s="423" t="s">
        <v>2344</v>
      </c>
      <c r="BS12" s="383" t="s">
        <v>2345</v>
      </c>
      <c r="BT12" s="2809" t="s">
        <v>2323</v>
      </c>
      <c r="BU12" s="2809" t="s">
        <v>2323</v>
      </c>
      <c r="BV12" s="383" t="s">
        <v>2327</v>
      </c>
      <c r="BW12" s="388" t="s">
        <v>2330</v>
      </c>
      <c r="BX12" s="388" t="s">
        <v>2331</v>
      </c>
      <c r="BY12" s="388" t="s">
        <v>2335</v>
      </c>
      <c r="BZ12" s="383" t="s">
        <v>2336</v>
      </c>
      <c r="CA12" s="2809" t="s">
        <v>2323</v>
      </c>
      <c r="CB12" s="389" t="s">
        <v>2337</v>
      </c>
      <c r="CC12" s="853" t="s">
        <v>2314</v>
      </c>
      <c r="CD12" s="388" t="s">
        <v>2340</v>
      </c>
      <c r="CE12" s="2591"/>
      <c r="CF12" s="2592"/>
      <c r="CG12" s="2642"/>
      <c r="CH12" s="2642"/>
      <c r="CI12" s="2643"/>
      <c r="CJ12" s="853" t="s">
        <v>2342</v>
      </c>
      <c r="CK12" s="383" t="s">
        <v>2343</v>
      </c>
      <c r="CL12" s="2810"/>
      <c r="CM12" s="423" t="s">
        <v>2344</v>
      </c>
      <c r="CN12" s="383" t="s">
        <v>2345</v>
      </c>
      <c r="CO12" s="2803"/>
      <c r="CP12" s="2812"/>
      <c r="CQ12" s="2253"/>
      <c r="CR12" s="2253"/>
      <c r="CS12" s="2253"/>
      <c r="CT12" s="2253"/>
      <c r="CU12" s="2253"/>
      <c r="CV12" s="2253"/>
      <c r="CW12" s="2253"/>
      <c r="CX12" s="2253"/>
      <c r="CY12" s="2253"/>
      <c r="CZ12" s="2253"/>
      <c r="DA12" s="2253"/>
      <c r="DB12" s="2253"/>
      <c r="DC12" s="2253"/>
      <c r="DD12" s="2253"/>
      <c r="DE12" s="2253"/>
      <c r="DF12" s="2253"/>
      <c r="DG12" s="2253"/>
      <c r="DI12" s="2642"/>
      <c r="DJ12" s="2642"/>
      <c r="DK12" s="2643"/>
      <c r="DL12" s="2809" t="s">
        <v>2323</v>
      </c>
      <c r="DM12" s="2809" t="s">
        <v>2323</v>
      </c>
      <c r="DN12" s="853" t="s">
        <v>2324</v>
      </c>
      <c r="DO12" s="853" t="s">
        <v>2325</v>
      </c>
      <c r="DP12" s="389" t="s">
        <v>2326</v>
      </c>
      <c r="DQ12" s="389" t="s">
        <v>2327</v>
      </c>
      <c r="DR12" s="853" t="s">
        <v>2328</v>
      </c>
      <c r="DS12" s="383" t="s">
        <v>2092</v>
      </c>
      <c r="DT12" s="389" t="s">
        <v>2329</v>
      </c>
      <c r="DU12" s="388" t="s">
        <v>2330</v>
      </c>
      <c r="DV12" s="471" t="s">
        <v>2331</v>
      </c>
      <c r="DW12" s="388" t="s">
        <v>2332</v>
      </c>
      <c r="DX12" s="853" t="s">
        <v>2333</v>
      </c>
      <c r="DY12" s="389" t="s">
        <v>2334</v>
      </c>
      <c r="DZ12" s="853" t="s">
        <v>2335</v>
      </c>
      <c r="EA12" s="383" t="s">
        <v>2336</v>
      </c>
      <c r="EB12" s="2591"/>
      <c r="EC12" s="2592"/>
      <c r="ED12" s="2642"/>
      <c r="EE12" s="2642"/>
      <c r="EF12" s="2643"/>
      <c r="EG12" s="383" t="s">
        <v>2336</v>
      </c>
      <c r="EH12" s="383" t="s">
        <v>2346</v>
      </c>
      <c r="EI12" s="383" t="s">
        <v>2347</v>
      </c>
      <c r="EJ12" s="2809" t="s">
        <v>2323</v>
      </c>
      <c r="EK12" s="389" t="s">
        <v>2337</v>
      </c>
      <c r="EL12" s="2810" t="s">
        <v>2338</v>
      </c>
      <c r="EM12" s="389" t="s">
        <v>144</v>
      </c>
      <c r="EN12" s="388" t="s">
        <v>2339</v>
      </c>
      <c r="EO12" s="383" t="s">
        <v>2348</v>
      </c>
      <c r="EP12" s="388" t="s">
        <v>2314</v>
      </c>
      <c r="EQ12" s="388" t="s">
        <v>2340</v>
      </c>
      <c r="ER12" s="853" t="s">
        <v>2341</v>
      </c>
      <c r="ES12" s="853" t="s">
        <v>2342</v>
      </c>
      <c r="ET12" s="389" t="s">
        <v>87</v>
      </c>
      <c r="EU12" s="383" t="s">
        <v>2343</v>
      </c>
      <c r="EV12" s="388" t="s">
        <v>2344</v>
      </c>
      <c r="EW12" s="2591"/>
      <c r="EX12" s="2592"/>
      <c r="EY12" s="2642"/>
      <c r="EZ12" s="2642"/>
      <c r="FA12" s="2643"/>
      <c r="FB12" s="2809" t="s">
        <v>2323</v>
      </c>
      <c r="FC12" s="853" t="s">
        <v>2325</v>
      </c>
      <c r="FD12" s="389" t="s">
        <v>2327</v>
      </c>
      <c r="FE12" s="388" t="s">
        <v>2328</v>
      </c>
      <c r="FF12" s="389" t="s">
        <v>2092</v>
      </c>
      <c r="FG12" s="929" t="s">
        <v>2329</v>
      </c>
      <c r="FH12" s="388" t="s">
        <v>2330</v>
      </c>
      <c r="FI12" s="388" t="s">
        <v>2331</v>
      </c>
      <c r="FJ12" s="388" t="s">
        <v>2332</v>
      </c>
      <c r="FK12" s="853" t="s">
        <v>2333</v>
      </c>
      <c r="FL12" s="383" t="s">
        <v>2334</v>
      </c>
      <c r="FM12" s="388" t="s">
        <v>2335</v>
      </c>
      <c r="FN12" s="383" t="s">
        <v>2336</v>
      </c>
      <c r="FO12" s="2809" t="s">
        <v>2323</v>
      </c>
      <c r="FP12" s="389" t="s">
        <v>144</v>
      </c>
      <c r="FQ12" s="853" t="s">
        <v>2339</v>
      </c>
      <c r="FR12" s="2591"/>
      <c r="FS12" s="2592"/>
      <c r="FT12" s="2642"/>
      <c r="FU12" s="2642"/>
      <c r="FV12" s="2643"/>
      <c r="FW12" s="388" t="s">
        <v>2330</v>
      </c>
      <c r="FX12" s="471" t="s">
        <v>2331</v>
      </c>
      <c r="FY12" s="388" t="s">
        <v>2332</v>
      </c>
      <c r="FZ12" s="388" t="s">
        <v>2333</v>
      </c>
      <c r="GA12" s="389" t="s">
        <v>2334</v>
      </c>
      <c r="GB12" s="853" t="s">
        <v>2335</v>
      </c>
      <c r="GC12" s="383" t="s">
        <v>2336</v>
      </c>
      <c r="GD12" s="383" t="s">
        <v>2347</v>
      </c>
      <c r="GE12" s="2809" t="s">
        <v>2323</v>
      </c>
      <c r="GF12" s="389" t="s">
        <v>2337</v>
      </c>
      <c r="GG12" s="383" t="s">
        <v>144</v>
      </c>
      <c r="GH12" s="388" t="s">
        <v>2314</v>
      </c>
      <c r="GI12" s="388" t="s">
        <v>2340</v>
      </c>
      <c r="GJ12" s="853" t="s">
        <v>2341</v>
      </c>
      <c r="GK12" s="853" t="s">
        <v>2342</v>
      </c>
      <c r="GL12" s="383" t="s">
        <v>2343</v>
      </c>
      <c r="GM12" s="2591"/>
      <c r="GN12" s="2592"/>
      <c r="GO12" s="2642"/>
      <c r="GP12" s="2642"/>
      <c r="GQ12" s="2643"/>
      <c r="GR12" s="853" t="s">
        <v>2341</v>
      </c>
      <c r="GS12" s="853" t="s">
        <v>2342</v>
      </c>
      <c r="GT12" s="383" t="s">
        <v>2343</v>
      </c>
      <c r="GU12" s="2810"/>
      <c r="GV12" s="388" t="s">
        <v>2344</v>
      </c>
      <c r="GW12" s="383" t="s">
        <v>2345</v>
      </c>
      <c r="GX12" s="2809" t="s">
        <v>2323</v>
      </c>
      <c r="GY12" s="2809" t="s">
        <v>2349</v>
      </c>
      <c r="GZ12" s="853" t="s">
        <v>2325</v>
      </c>
      <c r="HA12" s="389" t="s">
        <v>2092</v>
      </c>
      <c r="HB12" s="388" t="s">
        <v>2330</v>
      </c>
      <c r="HC12" s="388" t="s">
        <v>2331</v>
      </c>
      <c r="HD12" s="388" t="s">
        <v>2332</v>
      </c>
      <c r="HE12" s="853" t="s">
        <v>2333</v>
      </c>
      <c r="HF12" s="389" t="s">
        <v>2334</v>
      </c>
      <c r="HG12" s="853" t="s">
        <v>2335</v>
      </c>
      <c r="HH12" s="2591"/>
      <c r="HI12" s="2592"/>
    </row>
    <row r="13" spans="1:217" s="14" customFormat="1" ht="17.149999999999999" customHeight="1">
      <c r="A13" s="2642"/>
      <c r="B13" s="2642"/>
      <c r="C13" s="2643"/>
      <c r="D13" s="2809"/>
      <c r="E13" s="2809"/>
      <c r="F13" s="389"/>
      <c r="G13" s="389" t="s">
        <v>2350</v>
      </c>
      <c r="H13" s="389"/>
      <c r="I13" s="388"/>
      <c r="J13" s="471"/>
      <c r="K13" s="388"/>
      <c r="L13" s="388"/>
      <c r="M13" s="388"/>
      <c r="N13" s="471"/>
      <c r="O13" s="388"/>
      <c r="P13" s="389"/>
      <c r="Q13" s="383"/>
      <c r="R13" s="471"/>
      <c r="S13" s="383"/>
      <c r="T13" s="2591"/>
      <c r="U13" s="2592"/>
      <c r="V13" s="2642"/>
      <c r="W13" s="2642"/>
      <c r="X13" s="2643"/>
      <c r="Y13" s="2809"/>
      <c r="Z13" s="389" t="s">
        <v>2351</v>
      </c>
      <c r="AA13" s="2810"/>
      <c r="AB13" s="389"/>
      <c r="AC13" s="388"/>
      <c r="AD13" s="853"/>
      <c r="AE13" s="388"/>
      <c r="AF13" s="383"/>
      <c r="AG13" s="383"/>
      <c r="AH13" s="383"/>
      <c r="AI13" s="389"/>
      <c r="AJ13" s="388"/>
      <c r="AK13" s="383"/>
      <c r="AL13" s="2809"/>
      <c r="AM13" s="2809"/>
      <c r="AN13" s="389" t="s">
        <v>2350</v>
      </c>
      <c r="AO13" s="2591"/>
      <c r="AP13" s="2592"/>
      <c r="AQ13" s="2642"/>
      <c r="AR13" s="2642"/>
      <c r="AS13" s="2643"/>
      <c r="AT13" s="388"/>
      <c r="AU13" s="389"/>
      <c r="AV13" s="383"/>
      <c r="AW13" s="471"/>
      <c r="AX13" s="383"/>
      <c r="AY13" s="2792"/>
      <c r="AZ13" s="389"/>
      <c r="BA13" s="388"/>
      <c r="BB13" s="388"/>
      <c r="BC13" s="383"/>
      <c r="BD13" s="389"/>
      <c r="BE13" s="2792"/>
      <c r="BF13" s="2792"/>
      <c r="BG13" s="383"/>
      <c r="BH13" s="853"/>
      <c r="BI13" s="388"/>
      <c r="BJ13" s="2591"/>
      <c r="BK13" s="2592"/>
      <c r="BL13" s="2642"/>
      <c r="BM13" s="2642"/>
      <c r="BN13" s="2643"/>
      <c r="BO13" s="383"/>
      <c r="BP13" s="383"/>
      <c r="BQ13" s="383"/>
      <c r="BR13" s="471"/>
      <c r="BS13" s="383"/>
      <c r="BT13" s="2809"/>
      <c r="BU13" s="2792"/>
      <c r="BV13" s="388"/>
      <c r="BW13" s="388"/>
      <c r="BX13" s="388"/>
      <c r="BY13" s="388"/>
      <c r="BZ13" s="383"/>
      <c r="CA13" s="2792"/>
      <c r="CB13" s="389" t="s">
        <v>2351</v>
      </c>
      <c r="CC13" s="853"/>
      <c r="CD13" s="388"/>
      <c r="CE13" s="2591"/>
      <c r="CF13" s="2592"/>
      <c r="CG13" s="2642"/>
      <c r="CH13" s="2642"/>
      <c r="CI13" s="2643"/>
      <c r="CJ13" s="383"/>
      <c r="CK13" s="383"/>
      <c r="CL13" s="383"/>
      <c r="CM13" s="471"/>
      <c r="CN13" s="383"/>
      <c r="CO13" s="2803"/>
      <c r="CP13" s="2812"/>
      <c r="CQ13" s="2253"/>
      <c r="CR13" s="2253"/>
      <c r="CS13" s="2253"/>
      <c r="CT13" s="2253"/>
      <c r="CU13" s="2253"/>
      <c r="CV13" s="2253"/>
      <c r="CW13" s="2253"/>
      <c r="CX13" s="2253"/>
      <c r="CY13" s="2253"/>
      <c r="CZ13" s="2253"/>
      <c r="DA13" s="2253"/>
      <c r="DB13" s="2253"/>
      <c r="DC13" s="2253"/>
      <c r="DD13" s="2253"/>
      <c r="DE13" s="2253"/>
      <c r="DF13" s="2253"/>
      <c r="DG13" s="2253"/>
      <c r="DI13" s="2642"/>
      <c r="DJ13" s="2642"/>
      <c r="DK13" s="2643"/>
      <c r="DL13" s="2809"/>
      <c r="DM13" s="2809"/>
      <c r="DN13" s="389"/>
      <c r="DO13" s="389" t="s">
        <v>2350</v>
      </c>
      <c r="DP13" s="389"/>
      <c r="DQ13" s="388"/>
      <c r="DR13" s="471"/>
      <c r="DS13" s="388"/>
      <c r="DT13" s="388"/>
      <c r="DU13" s="388"/>
      <c r="DV13" s="471"/>
      <c r="DW13" s="388"/>
      <c r="DX13" s="389"/>
      <c r="DY13" s="383"/>
      <c r="DZ13" s="471"/>
      <c r="EA13" s="383"/>
      <c r="EB13" s="2591"/>
      <c r="EC13" s="2592"/>
      <c r="ED13" s="2642"/>
      <c r="EE13" s="2642"/>
      <c r="EF13" s="2643"/>
      <c r="EG13" s="383"/>
      <c r="EH13" s="383"/>
      <c r="EI13" s="383"/>
      <c r="EJ13" s="2792"/>
      <c r="EK13" s="389" t="s">
        <v>2351</v>
      </c>
      <c r="EL13" s="2792"/>
      <c r="EM13" s="388"/>
      <c r="EN13" s="388"/>
      <c r="EO13" s="388"/>
      <c r="EP13" s="388"/>
      <c r="EQ13" s="388"/>
      <c r="ER13" s="389"/>
      <c r="ES13" s="383"/>
      <c r="ET13" s="389" t="s">
        <v>2351</v>
      </c>
      <c r="EU13" s="383"/>
      <c r="EV13" s="388"/>
      <c r="EW13" s="2591"/>
      <c r="EX13" s="2592"/>
      <c r="EY13" s="2642"/>
      <c r="EZ13" s="2642"/>
      <c r="FA13" s="2643"/>
      <c r="FB13" s="2792"/>
      <c r="FC13" s="389" t="s">
        <v>2350</v>
      </c>
      <c r="FD13" s="388"/>
      <c r="FE13" s="388"/>
      <c r="FF13" s="853"/>
      <c r="FG13" s="929"/>
      <c r="FH13" s="388"/>
      <c r="FI13" s="388"/>
      <c r="FJ13" s="388"/>
      <c r="FK13" s="389"/>
      <c r="FL13" s="383"/>
      <c r="FM13" s="388"/>
      <c r="FN13" s="383"/>
      <c r="FO13" s="2792"/>
      <c r="FP13" s="389"/>
      <c r="FQ13" s="388"/>
      <c r="FR13" s="2591"/>
      <c r="FS13" s="2592"/>
      <c r="FT13" s="2642"/>
      <c r="FU13" s="2642"/>
      <c r="FV13" s="2643"/>
      <c r="FW13" s="388"/>
      <c r="FX13" s="471"/>
      <c r="FY13" s="388"/>
      <c r="FZ13" s="383"/>
      <c r="GA13" s="383"/>
      <c r="GB13" s="471"/>
      <c r="GC13" s="383"/>
      <c r="GD13" s="383"/>
      <c r="GE13" s="2792"/>
      <c r="GF13" s="389" t="s">
        <v>2351</v>
      </c>
      <c r="GG13" s="383"/>
      <c r="GH13" s="388"/>
      <c r="GI13" s="388"/>
      <c r="GJ13" s="389"/>
      <c r="GK13" s="383"/>
      <c r="GL13" s="383"/>
      <c r="GM13" s="2591"/>
      <c r="GN13" s="2592"/>
      <c r="GO13" s="2642"/>
      <c r="GP13" s="2642"/>
      <c r="GQ13" s="2643"/>
      <c r="GR13" s="389"/>
      <c r="GS13" s="383"/>
      <c r="GT13" s="383"/>
      <c r="GU13" s="389"/>
      <c r="GV13" s="388"/>
      <c r="GW13" s="383"/>
      <c r="GX13" s="2792"/>
      <c r="GY13" s="2792"/>
      <c r="GZ13" s="389" t="s">
        <v>2350</v>
      </c>
      <c r="HA13" s="853"/>
      <c r="HB13" s="388"/>
      <c r="HC13" s="388"/>
      <c r="HD13" s="388"/>
      <c r="HE13" s="389"/>
      <c r="HF13" s="383"/>
      <c r="HG13" s="471"/>
      <c r="HH13" s="2591"/>
      <c r="HI13" s="2592"/>
    </row>
    <row r="14" spans="1:217" s="35" customFormat="1" ht="19.5" customHeight="1">
      <c r="A14" s="2644"/>
      <c r="B14" s="2644"/>
      <c r="C14" s="2645"/>
      <c r="D14" s="1796" t="s">
        <v>2352</v>
      </c>
      <c r="E14" s="1759" t="s">
        <v>2352</v>
      </c>
      <c r="F14" s="1759" t="s">
        <v>2352</v>
      </c>
      <c r="G14" s="1753" t="s">
        <v>2352</v>
      </c>
      <c r="H14" s="1759" t="s">
        <v>2352</v>
      </c>
      <c r="I14" s="1753" t="s">
        <v>2352</v>
      </c>
      <c r="J14" s="1759" t="s">
        <v>2352</v>
      </c>
      <c r="K14" s="1753" t="s">
        <v>2352</v>
      </c>
      <c r="L14" s="1753" t="s">
        <v>2352</v>
      </c>
      <c r="M14" s="1753" t="s">
        <v>2352</v>
      </c>
      <c r="N14" s="1759" t="s">
        <v>2352</v>
      </c>
      <c r="O14" s="1753" t="s">
        <v>2352</v>
      </c>
      <c r="P14" s="1753" t="s">
        <v>2352</v>
      </c>
      <c r="Q14" s="1754" t="s">
        <v>2353</v>
      </c>
      <c r="R14" s="1797" t="s">
        <v>2354</v>
      </c>
      <c r="S14" s="1753" t="s">
        <v>2355</v>
      </c>
      <c r="T14" s="2593"/>
      <c r="U14" s="2594"/>
      <c r="V14" s="2644"/>
      <c r="W14" s="2644"/>
      <c r="X14" s="2645"/>
      <c r="Y14" s="1753" t="s">
        <v>2352</v>
      </c>
      <c r="Z14" s="1759" t="s">
        <v>2356</v>
      </c>
      <c r="AA14" s="1759" t="s">
        <v>2356</v>
      </c>
      <c r="AB14" s="1797" t="s">
        <v>2354</v>
      </c>
      <c r="AC14" s="1797" t="s">
        <v>2354</v>
      </c>
      <c r="AD14" s="1797" t="s">
        <v>2354</v>
      </c>
      <c r="AE14" s="1753" t="s">
        <v>2356</v>
      </c>
      <c r="AF14" s="1754" t="s">
        <v>2354</v>
      </c>
      <c r="AG14" s="1797" t="s">
        <v>2354</v>
      </c>
      <c r="AH14" s="1759" t="s">
        <v>2355</v>
      </c>
      <c r="AI14" s="1759" t="s">
        <v>2355</v>
      </c>
      <c r="AJ14" s="1753" t="s">
        <v>312</v>
      </c>
      <c r="AK14" s="1753" t="s">
        <v>2355</v>
      </c>
      <c r="AL14" s="1796" t="s">
        <v>2352</v>
      </c>
      <c r="AM14" s="1759" t="s">
        <v>2352</v>
      </c>
      <c r="AN14" s="1753" t="s">
        <v>2352</v>
      </c>
      <c r="AO14" s="2593"/>
      <c r="AP14" s="2594"/>
      <c r="AQ14" s="2644"/>
      <c r="AR14" s="2644"/>
      <c r="AS14" s="2645"/>
      <c r="AT14" s="1753" t="s">
        <v>2352</v>
      </c>
      <c r="AU14" s="1753" t="s">
        <v>2352</v>
      </c>
      <c r="AV14" s="1754" t="s">
        <v>2353</v>
      </c>
      <c r="AW14" s="1797" t="s">
        <v>2354</v>
      </c>
      <c r="AX14" s="1753" t="s">
        <v>2355</v>
      </c>
      <c r="AY14" s="1753" t="s">
        <v>2352</v>
      </c>
      <c r="AZ14" s="1797" t="s">
        <v>2354</v>
      </c>
      <c r="BA14" s="1754" t="s">
        <v>2354</v>
      </c>
      <c r="BB14" s="1753" t="s">
        <v>2356</v>
      </c>
      <c r="BC14" s="1759" t="s">
        <v>2355</v>
      </c>
      <c r="BD14" s="1759" t="s">
        <v>2355</v>
      </c>
      <c r="BE14" s="1753" t="s">
        <v>2352</v>
      </c>
      <c r="BF14" s="1753" t="s">
        <v>2352</v>
      </c>
      <c r="BG14" s="1753" t="s">
        <v>2352</v>
      </c>
      <c r="BH14" s="1759" t="s">
        <v>2352</v>
      </c>
      <c r="BI14" s="1753" t="s">
        <v>2352</v>
      </c>
      <c r="BJ14" s="2593"/>
      <c r="BK14" s="2594"/>
      <c r="BL14" s="2644"/>
      <c r="BM14" s="2644"/>
      <c r="BN14" s="2645"/>
      <c r="BO14" s="1797" t="s">
        <v>2354</v>
      </c>
      <c r="BP14" s="1759" t="s">
        <v>2355</v>
      </c>
      <c r="BQ14" s="1753" t="s">
        <v>2355</v>
      </c>
      <c r="BR14" s="1796" t="s">
        <v>312</v>
      </c>
      <c r="BS14" s="1753" t="s">
        <v>2355</v>
      </c>
      <c r="BT14" s="1753" t="s">
        <v>2352</v>
      </c>
      <c r="BU14" s="1753" t="s">
        <v>2352</v>
      </c>
      <c r="BV14" s="1753" t="s">
        <v>2352</v>
      </c>
      <c r="BW14" s="1753" t="s">
        <v>2352</v>
      </c>
      <c r="BX14" s="1753" t="s">
        <v>2352</v>
      </c>
      <c r="BY14" s="1754" t="s">
        <v>2354</v>
      </c>
      <c r="BZ14" s="1753" t="s">
        <v>2355</v>
      </c>
      <c r="CA14" s="1753" t="s">
        <v>2352</v>
      </c>
      <c r="CB14" s="1759" t="s">
        <v>2356</v>
      </c>
      <c r="CC14" s="1797" t="s">
        <v>2354</v>
      </c>
      <c r="CD14" s="1753" t="s">
        <v>2356</v>
      </c>
      <c r="CE14" s="2593"/>
      <c r="CF14" s="2594"/>
      <c r="CG14" s="2644"/>
      <c r="CH14" s="2644"/>
      <c r="CI14" s="2645"/>
      <c r="CJ14" s="1797" t="s">
        <v>2354</v>
      </c>
      <c r="CK14" s="1759" t="s">
        <v>2355</v>
      </c>
      <c r="CL14" s="1753" t="s">
        <v>2355</v>
      </c>
      <c r="CM14" s="1796" t="s">
        <v>312</v>
      </c>
      <c r="CN14" s="1753" t="s">
        <v>2355</v>
      </c>
      <c r="CO14" s="2805"/>
      <c r="CP14" s="2813"/>
      <c r="CQ14" s="1575"/>
      <c r="CR14" s="1575"/>
      <c r="CS14" s="1575"/>
      <c r="CT14" s="1575"/>
      <c r="CU14" s="1575"/>
      <c r="CV14" s="1575"/>
      <c r="CW14" s="1575"/>
      <c r="CX14" s="1575"/>
      <c r="CY14" s="1575"/>
      <c r="CZ14" s="1575"/>
      <c r="DA14" s="1575"/>
      <c r="DB14" s="1575"/>
      <c r="DC14" s="1575"/>
      <c r="DD14" s="1575"/>
      <c r="DE14" s="1575"/>
      <c r="DF14" s="1575"/>
      <c r="DG14" s="1575"/>
      <c r="DI14" s="2644"/>
      <c r="DJ14" s="2644"/>
      <c r="DK14" s="2645"/>
      <c r="DL14" s="1753" t="s">
        <v>2352</v>
      </c>
      <c r="DM14" s="1753" t="s">
        <v>2352</v>
      </c>
      <c r="DN14" s="1759" t="s">
        <v>2352</v>
      </c>
      <c r="DO14" s="1753" t="s">
        <v>2352</v>
      </c>
      <c r="DP14" s="1759" t="s">
        <v>2352</v>
      </c>
      <c r="DQ14" s="1753" t="s">
        <v>2352</v>
      </c>
      <c r="DR14" s="1759" t="s">
        <v>2352</v>
      </c>
      <c r="DS14" s="1753" t="s">
        <v>2352</v>
      </c>
      <c r="DT14" s="1757" t="s">
        <v>2352</v>
      </c>
      <c r="DU14" s="1753" t="s">
        <v>2352</v>
      </c>
      <c r="DV14" s="1759" t="s">
        <v>2352</v>
      </c>
      <c r="DW14" s="1753" t="s">
        <v>2352</v>
      </c>
      <c r="DX14" s="1753" t="s">
        <v>2352</v>
      </c>
      <c r="DY14" s="1754" t="s">
        <v>2353</v>
      </c>
      <c r="DZ14" s="1797" t="s">
        <v>2354</v>
      </c>
      <c r="EA14" s="1753" t="s">
        <v>2355</v>
      </c>
      <c r="EB14" s="2593"/>
      <c r="EC14" s="2594"/>
      <c r="ED14" s="2644"/>
      <c r="EE14" s="2644"/>
      <c r="EF14" s="2645"/>
      <c r="EG14" s="1753" t="s">
        <v>2355</v>
      </c>
      <c r="EH14" s="1759" t="s">
        <v>2356</v>
      </c>
      <c r="EI14" s="1757" t="s">
        <v>2352</v>
      </c>
      <c r="EJ14" s="1753" t="s">
        <v>2352</v>
      </c>
      <c r="EK14" s="1759" t="s">
        <v>2356</v>
      </c>
      <c r="EL14" s="1759" t="s">
        <v>2356</v>
      </c>
      <c r="EM14" s="1797" t="s">
        <v>2354</v>
      </c>
      <c r="EN14" s="1754" t="s">
        <v>2354</v>
      </c>
      <c r="EO14" s="1754" t="s">
        <v>2354</v>
      </c>
      <c r="EP14" s="1754" t="s">
        <v>2354</v>
      </c>
      <c r="EQ14" s="1757" t="s">
        <v>2356</v>
      </c>
      <c r="ER14" s="1797" t="s">
        <v>2354</v>
      </c>
      <c r="ES14" s="1797" t="s">
        <v>2354</v>
      </c>
      <c r="ET14" s="1756" t="s">
        <v>2356</v>
      </c>
      <c r="EU14" s="1759" t="s">
        <v>2355</v>
      </c>
      <c r="EV14" s="1753" t="s">
        <v>312</v>
      </c>
      <c r="EW14" s="2593"/>
      <c r="EX14" s="2594"/>
      <c r="EY14" s="2644"/>
      <c r="EZ14" s="2644"/>
      <c r="FA14" s="2645"/>
      <c r="FB14" s="1759" t="s">
        <v>2352</v>
      </c>
      <c r="FC14" s="1753" t="s">
        <v>2352</v>
      </c>
      <c r="FD14" s="1753" t="s">
        <v>2352</v>
      </c>
      <c r="FE14" s="1753" t="s">
        <v>2352</v>
      </c>
      <c r="FF14" s="1759" t="s">
        <v>2352</v>
      </c>
      <c r="FG14" s="2093" t="s">
        <v>345</v>
      </c>
      <c r="FH14" s="1753" t="s">
        <v>2352</v>
      </c>
      <c r="FI14" s="1753" t="s">
        <v>2352</v>
      </c>
      <c r="FJ14" s="1753" t="s">
        <v>2352</v>
      </c>
      <c r="FK14" s="1753" t="s">
        <v>2352</v>
      </c>
      <c r="FL14" s="1754" t="s">
        <v>2353</v>
      </c>
      <c r="FM14" s="1754" t="s">
        <v>2354</v>
      </c>
      <c r="FN14" s="1757" t="s">
        <v>2355</v>
      </c>
      <c r="FO14" s="1753" t="s">
        <v>2352</v>
      </c>
      <c r="FP14" s="1797" t="s">
        <v>2354</v>
      </c>
      <c r="FQ14" s="1797" t="s">
        <v>2354</v>
      </c>
      <c r="FR14" s="2593"/>
      <c r="FS14" s="2594"/>
      <c r="FT14" s="2644"/>
      <c r="FU14" s="2644"/>
      <c r="FV14" s="2645"/>
      <c r="FW14" s="1753" t="s">
        <v>2352</v>
      </c>
      <c r="FX14" s="1759" t="s">
        <v>2352</v>
      </c>
      <c r="FY14" s="1753" t="s">
        <v>2352</v>
      </c>
      <c r="FZ14" s="1753" t="s">
        <v>2352</v>
      </c>
      <c r="GA14" s="1754" t="s">
        <v>2353</v>
      </c>
      <c r="GB14" s="1797" t="s">
        <v>2354</v>
      </c>
      <c r="GC14" s="1753" t="s">
        <v>2355</v>
      </c>
      <c r="GD14" s="1757" t="s">
        <v>2352</v>
      </c>
      <c r="GE14" s="1753" t="s">
        <v>2352</v>
      </c>
      <c r="GF14" s="1759" t="s">
        <v>2356</v>
      </c>
      <c r="GG14" s="1754" t="s">
        <v>2354</v>
      </c>
      <c r="GH14" s="1754" t="s">
        <v>2354</v>
      </c>
      <c r="GI14" s="1757" t="s">
        <v>2356</v>
      </c>
      <c r="GJ14" s="1797" t="s">
        <v>2354</v>
      </c>
      <c r="GK14" s="1797" t="s">
        <v>2354</v>
      </c>
      <c r="GL14" s="1759" t="s">
        <v>2355</v>
      </c>
      <c r="GM14" s="2593"/>
      <c r="GN14" s="2594"/>
      <c r="GO14" s="2644"/>
      <c r="GP14" s="2644"/>
      <c r="GQ14" s="2645"/>
      <c r="GR14" s="1797" t="s">
        <v>2354</v>
      </c>
      <c r="GS14" s="1797" t="s">
        <v>2354</v>
      </c>
      <c r="GT14" s="1759" t="s">
        <v>2355</v>
      </c>
      <c r="GU14" s="1759" t="s">
        <v>2355</v>
      </c>
      <c r="GV14" s="1753" t="s">
        <v>312</v>
      </c>
      <c r="GW14" s="1753" t="s">
        <v>2355</v>
      </c>
      <c r="GX14" s="1796" t="s">
        <v>2352</v>
      </c>
      <c r="GY14" s="1753" t="s">
        <v>2352</v>
      </c>
      <c r="GZ14" s="1753" t="s">
        <v>2352</v>
      </c>
      <c r="HA14" s="1759" t="s">
        <v>2352</v>
      </c>
      <c r="HB14" s="1753" t="s">
        <v>2352</v>
      </c>
      <c r="HC14" s="1753" t="s">
        <v>2352</v>
      </c>
      <c r="HD14" s="1757" t="s">
        <v>2352</v>
      </c>
      <c r="HE14" s="1753" t="s">
        <v>2352</v>
      </c>
      <c r="HF14" s="1754" t="s">
        <v>2353</v>
      </c>
      <c r="HG14" s="1797" t="s">
        <v>2354</v>
      </c>
      <c r="HH14" s="2593"/>
      <c r="HI14" s="2594"/>
    </row>
    <row r="15" spans="1:217" ht="18.75" customHeight="1">
      <c r="A15" s="63">
        <v>41275</v>
      </c>
      <c r="B15" s="930">
        <v>41275</v>
      </c>
      <c r="C15" s="931">
        <v>41275</v>
      </c>
      <c r="D15" s="2244">
        <v>80348920</v>
      </c>
      <c r="E15" s="2244">
        <v>60207618</v>
      </c>
      <c r="F15" s="2244">
        <v>25729</v>
      </c>
      <c r="G15" s="2244">
        <v>472755</v>
      </c>
      <c r="H15" s="2244">
        <v>234</v>
      </c>
      <c r="I15" s="2244">
        <v>31051718</v>
      </c>
      <c r="J15" s="2244">
        <v>18923540</v>
      </c>
      <c r="K15" s="2244">
        <v>935080</v>
      </c>
      <c r="L15" s="2244">
        <v>223823</v>
      </c>
      <c r="M15" s="2244">
        <v>723240</v>
      </c>
      <c r="N15" s="2244">
        <v>21342</v>
      </c>
      <c r="O15" s="2244">
        <v>701898</v>
      </c>
      <c r="P15" s="2244">
        <v>345839</v>
      </c>
      <c r="Q15" s="2244">
        <v>5035405</v>
      </c>
      <c r="R15" s="2244">
        <v>5459465</v>
      </c>
      <c r="S15" s="2244">
        <v>546425</v>
      </c>
      <c r="T15" s="67">
        <v>41275</v>
      </c>
      <c r="U15" s="615">
        <v>41275</v>
      </c>
      <c r="V15" s="63">
        <v>41275</v>
      </c>
      <c r="W15" s="930">
        <v>41275</v>
      </c>
      <c r="X15" s="931">
        <v>41275</v>
      </c>
      <c r="Y15" s="2244">
        <v>712411</v>
      </c>
      <c r="Z15" s="2244">
        <v>978</v>
      </c>
      <c r="AA15" s="2244">
        <v>34319</v>
      </c>
      <c r="AB15" s="2244">
        <v>18028</v>
      </c>
      <c r="AC15" s="2244" t="s">
        <v>21</v>
      </c>
      <c r="AD15" s="2244">
        <v>93850</v>
      </c>
      <c r="AE15" s="2244">
        <v>314050</v>
      </c>
      <c r="AF15" s="2244">
        <v>86745</v>
      </c>
      <c r="AG15" s="2244">
        <v>93105</v>
      </c>
      <c r="AH15" s="2244">
        <v>37528</v>
      </c>
      <c r="AI15" s="2244" t="s">
        <v>21</v>
      </c>
      <c r="AJ15" s="2244">
        <v>23292721</v>
      </c>
      <c r="AK15" s="2244">
        <v>74834811</v>
      </c>
      <c r="AL15" s="2244">
        <v>65044848</v>
      </c>
      <c r="AM15" s="2244">
        <v>58894211</v>
      </c>
      <c r="AN15" s="2244">
        <v>472755</v>
      </c>
      <c r="AO15" s="67">
        <v>41275</v>
      </c>
      <c r="AP15" s="615">
        <v>41275</v>
      </c>
      <c r="AQ15" s="63">
        <v>41275</v>
      </c>
      <c r="AR15" s="930">
        <v>41275</v>
      </c>
      <c r="AS15" s="931">
        <v>41275</v>
      </c>
      <c r="AT15" s="2244">
        <v>538928</v>
      </c>
      <c r="AU15" s="2244">
        <v>187441</v>
      </c>
      <c r="AV15" s="2244">
        <v>4522080</v>
      </c>
      <c r="AW15" s="2244">
        <v>20920</v>
      </c>
      <c r="AX15" s="2244">
        <v>521</v>
      </c>
      <c r="AY15" s="2244">
        <v>39210</v>
      </c>
      <c r="AZ15" s="2244">
        <v>1410</v>
      </c>
      <c r="BA15" s="2244" t="s">
        <v>21</v>
      </c>
      <c r="BB15" s="2244">
        <v>27247</v>
      </c>
      <c r="BC15" s="2244" t="s">
        <v>21</v>
      </c>
      <c r="BD15" s="2244" t="s">
        <v>21</v>
      </c>
      <c r="BE15" s="2244">
        <v>12839904</v>
      </c>
      <c r="BF15" s="2244">
        <v>6728478</v>
      </c>
      <c r="BG15" s="2244">
        <v>36</v>
      </c>
      <c r="BH15" s="2244">
        <v>19759</v>
      </c>
      <c r="BI15" s="2244">
        <v>15</v>
      </c>
      <c r="BJ15" s="67">
        <v>41275</v>
      </c>
      <c r="BK15" s="615">
        <v>41275</v>
      </c>
      <c r="BL15" s="63">
        <v>41275</v>
      </c>
      <c r="BM15" s="930">
        <v>41275</v>
      </c>
      <c r="BN15" s="931">
        <v>41275</v>
      </c>
      <c r="BO15" s="2244">
        <v>24921</v>
      </c>
      <c r="BP15" s="2244">
        <v>37528</v>
      </c>
      <c r="BQ15" s="2244" t="s">
        <v>21</v>
      </c>
      <c r="BR15" s="2244">
        <v>946118</v>
      </c>
      <c r="BS15" s="2244">
        <v>3863552</v>
      </c>
      <c r="BT15" s="2244">
        <v>685322</v>
      </c>
      <c r="BU15" s="2244">
        <v>366215</v>
      </c>
      <c r="BV15" s="2244">
        <v>69758</v>
      </c>
      <c r="BW15" s="2244" t="s">
        <v>21</v>
      </c>
      <c r="BX15" s="2244" t="s">
        <v>21</v>
      </c>
      <c r="BY15" s="2244" t="s">
        <v>21</v>
      </c>
      <c r="BZ15" s="2244">
        <v>395607</v>
      </c>
      <c r="CA15" s="2244">
        <v>319107</v>
      </c>
      <c r="CB15" s="2244">
        <v>978</v>
      </c>
      <c r="CC15" s="2244">
        <v>52886</v>
      </c>
      <c r="CD15" s="2244">
        <v>163447</v>
      </c>
      <c r="CE15" s="67">
        <v>41275</v>
      </c>
      <c r="CF15" s="615">
        <v>41275</v>
      </c>
      <c r="CG15" s="63">
        <v>41275</v>
      </c>
      <c r="CH15" s="930">
        <v>41275</v>
      </c>
      <c r="CI15" s="931">
        <v>41275</v>
      </c>
      <c r="CJ15" s="2244">
        <v>1314</v>
      </c>
      <c r="CK15" s="2244" t="s">
        <v>21</v>
      </c>
      <c r="CL15" s="2244" t="s">
        <v>21</v>
      </c>
      <c r="CM15" s="2244">
        <v>9054249</v>
      </c>
      <c r="CN15" s="2244">
        <v>3261791</v>
      </c>
      <c r="CO15" s="67">
        <v>41275</v>
      </c>
      <c r="CP15" s="2094">
        <v>41275</v>
      </c>
      <c r="CQ15" s="615"/>
      <c r="CR15" s="615"/>
      <c r="CS15" s="615"/>
      <c r="CT15" s="615"/>
      <c r="CU15" s="615"/>
      <c r="CV15" s="615"/>
      <c r="CW15" s="615"/>
      <c r="CX15" s="615"/>
      <c r="CY15" s="615"/>
      <c r="CZ15" s="615"/>
      <c r="DA15" s="615"/>
      <c r="DB15" s="615"/>
      <c r="DC15" s="615"/>
      <c r="DD15" s="615"/>
      <c r="DE15" s="615"/>
      <c r="DF15" s="615"/>
      <c r="DG15" s="615"/>
      <c r="DI15" s="63">
        <v>41275</v>
      </c>
      <c r="DJ15" s="930">
        <v>41275</v>
      </c>
      <c r="DK15" s="931">
        <v>41275</v>
      </c>
      <c r="DL15" s="66">
        <v>81373375</v>
      </c>
      <c r="DM15" s="2244">
        <v>62862638</v>
      </c>
      <c r="DN15" s="2244">
        <v>25729</v>
      </c>
      <c r="DO15" s="2244">
        <v>475820</v>
      </c>
      <c r="DP15" s="2244">
        <v>234</v>
      </c>
      <c r="DQ15" s="2244">
        <v>31051718</v>
      </c>
      <c r="DR15" s="2244">
        <v>18923540</v>
      </c>
      <c r="DS15" s="2244">
        <v>938762</v>
      </c>
      <c r="DT15" s="2244">
        <v>223823</v>
      </c>
      <c r="DU15" s="2244">
        <v>1241208</v>
      </c>
      <c r="DV15" s="2244">
        <v>67796</v>
      </c>
      <c r="DW15" s="2244">
        <v>1173412</v>
      </c>
      <c r="DX15" s="2244">
        <v>910942</v>
      </c>
      <c r="DY15" s="2244">
        <v>5079368</v>
      </c>
      <c r="DZ15" s="2244">
        <v>6480709</v>
      </c>
      <c r="EA15" s="2244">
        <v>826888</v>
      </c>
      <c r="EB15" s="67">
        <v>41275</v>
      </c>
      <c r="EC15" s="615">
        <v>41275</v>
      </c>
      <c r="ED15" s="63">
        <v>41275</v>
      </c>
      <c r="EE15" s="930">
        <v>41275</v>
      </c>
      <c r="EF15" s="931">
        <v>41275</v>
      </c>
      <c r="EG15" s="2244">
        <v>580686</v>
      </c>
      <c r="EH15" s="2244" t="s">
        <v>21</v>
      </c>
      <c r="EI15" s="2244">
        <v>19463</v>
      </c>
      <c r="EJ15" s="2244">
        <v>2792158</v>
      </c>
      <c r="EK15" s="2244">
        <v>2177781</v>
      </c>
      <c r="EL15" s="2244">
        <v>34319</v>
      </c>
      <c r="EM15" s="2244">
        <v>29199</v>
      </c>
      <c r="EN15" s="2244" t="s">
        <v>21</v>
      </c>
      <c r="EO15" s="2244" t="s">
        <v>21</v>
      </c>
      <c r="EP15" s="2244">
        <v>195558</v>
      </c>
      <c r="EQ15" s="2244">
        <v>522009</v>
      </c>
      <c r="ER15" s="2244">
        <v>236387</v>
      </c>
      <c r="ES15" s="2244">
        <v>235088</v>
      </c>
      <c r="ET15" s="2244">
        <v>81094</v>
      </c>
      <c r="EU15" s="2244">
        <v>37528</v>
      </c>
      <c r="EV15" s="2244">
        <v>13256876</v>
      </c>
      <c r="EW15" s="67">
        <v>41275</v>
      </c>
      <c r="EX15" s="615">
        <v>41275</v>
      </c>
      <c r="EY15" s="63">
        <v>41275</v>
      </c>
      <c r="EZ15" s="930">
        <v>41275</v>
      </c>
      <c r="FA15" s="931">
        <v>41275</v>
      </c>
      <c r="FB15" s="2244">
        <v>52165733</v>
      </c>
      <c r="FC15" s="2244">
        <v>472755</v>
      </c>
      <c r="FD15" s="2244">
        <v>30849311</v>
      </c>
      <c r="FE15" s="2244">
        <v>18923540</v>
      </c>
      <c r="FF15" s="2244">
        <v>869905</v>
      </c>
      <c r="FG15" s="2244">
        <v>221103</v>
      </c>
      <c r="FH15" s="2244">
        <v>538928</v>
      </c>
      <c r="FI15" s="2244" t="s">
        <v>21</v>
      </c>
      <c r="FJ15" s="2244">
        <v>538928</v>
      </c>
      <c r="FK15" s="2244">
        <v>187441</v>
      </c>
      <c r="FL15" s="2244">
        <v>4522080</v>
      </c>
      <c r="FM15" s="2244">
        <v>20920</v>
      </c>
      <c r="FN15" s="2244">
        <v>521</v>
      </c>
      <c r="FO15" s="2244">
        <v>39210</v>
      </c>
      <c r="FP15" s="2244">
        <v>1410</v>
      </c>
      <c r="FQ15" s="2244" t="s">
        <v>21</v>
      </c>
      <c r="FR15" s="67">
        <v>41275</v>
      </c>
      <c r="FS15" s="615">
        <v>41275</v>
      </c>
      <c r="FT15" s="63">
        <v>41275</v>
      </c>
      <c r="FU15" s="930">
        <v>41275</v>
      </c>
      <c r="FV15" s="931">
        <v>41275</v>
      </c>
      <c r="FW15" s="2244">
        <v>28021</v>
      </c>
      <c r="FX15" s="2244">
        <v>1072</v>
      </c>
      <c r="FY15" s="2244">
        <v>26949</v>
      </c>
      <c r="FZ15" s="2244">
        <v>6692</v>
      </c>
      <c r="GA15" s="2244">
        <v>1188</v>
      </c>
      <c r="GB15" s="2244">
        <v>63513</v>
      </c>
      <c r="GC15" s="2244">
        <v>410416</v>
      </c>
      <c r="GD15" s="2244" t="s">
        <v>21</v>
      </c>
      <c r="GE15" s="2244">
        <v>604462</v>
      </c>
      <c r="GF15" s="2244">
        <v>114897</v>
      </c>
      <c r="GG15" s="2244">
        <v>22648</v>
      </c>
      <c r="GH15" s="2244">
        <v>122378</v>
      </c>
      <c r="GI15" s="2244">
        <v>228106</v>
      </c>
      <c r="GJ15" s="2244">
        <v>25177</v>
      </c>
      <c r="GK15" s="2244">
        <v>26383</v>
      </c>
      <c r="GL15" s="2244">
        <v>37528</v>
      </c>
      <c r="GM15" s="67">
        <v>41275</v>
      </c>
      <c r="GN15" s="615">
        <v>41275</v>
      </c>
      <c r="GO15" s="63">
        <v>41275</v>
      </c>
      <c r="GP15" s="930">
        <v>41275</v>
      </c>
      <c r="GQ15" s="931">
        <v>41275</v>
      </c>
      <c r="GR15" s="2244">
        <v>25177</v>
      </c>
      <c r="GS15" s="2244">
        <v>26383</v>
      </c>
      <c r="GT15" s="2244" t="s">
        <v>21</v>
      </c>
      <c r="GU15" s="2244" t="s">
        <v>21</v>
      </c>
      <c r="GV15" s="2244">
        <v>695973</v>
      </c>
      <c r="GW15" s="2244">
        <v>601460</v>
      </c>
      <c r="GX15" s="2244">
        <v>1610908</v>
      </c>
      <c r="GY15" s="2244">
        <v>91771</v>
      </c>
      <c r="GZ15" s="2244">
        <v>2785</v>
      </c>
      <c r="HA15" s="2244">
        <v>156</v>
      </c>
      <c r="HB15" s="2244">
        <v>44267</v>
      </c>
      <c r="HC15" s="2244">
        <v>15697</v>
      </c>
      <c r="HD15" s="2244">
        <v>28570</v>
      </c>
      <c r="HE15" s="2244">
        <v>400</v>
      </c>
      <c r="HF15" s="2244">
        <v>1540</v>
      </c>
      <c r="HG15" s="2244">
        <v>78</v>
      </c>
      <c r="HH15" s="67">
        <v>41275</v>
      </c>
      <c r="HI15" s="615">
        <v>41275</v>
      </c>
    </row>
    <row r="16" spans="1:217" ht="14.25" customHeight="1">
      <c r="A16" s="73"/>
      <c r="B16" s="930">
        <v>41640</v>
      </c>
      <c r="C16" s="932"/>
      <c r="D16" s="2245">
        <v>78927313</v>
      </c>
      <c r="E16" s="2245">
        <v>58709052</v>
      </c>
      <c r="F16" s="2245">
        <v>27035</v>
      </c>
      <c r="G16" s="2245">
        <v>381865</v>
      </c>
      <c r="H16" s="2245">
        <v>248</v>
      </c>
      <c r="I16" s="2245">
        <v>30907212</v>
      </c>
      <c r="J16" s="2245">
        <v>17769819</v>
      </c>
      <c r="K16" s="2245">
        <v>858680</v>
      </c>
      <c r="L16" s="2245">
        <v>154269</v>
      </c>
      <c r="M16" s="2245">
        <v>723164</v>
      </c>
      <c r="N16" s="2245">
        <v>28157</v>
      </c>
      <c r="O16" s="2245">
        <v>695007</v>
      </c>
      <c r="P16" s="2245">
        <v>325445</v>
      </c>
      <c r="Q16" s="2245">
        <v>5189177</v>
      </c>
      <c r="R16" s="2245">
        <v>5202813</v>
      </c>
      <c r="S16" s="2245">
        <v>563871</v>
      </c>
      <c r="T16" s="67">
        <v>41640</v>
      </c>
      <c r="U16" s="615">
        <v>41640</v>
      </c>
      <c r="V16" s="73"/>
      <c r="W16" s="930">
        <v>41640</v>
      </c>
      <c r="X16" s="932"/>
      <c r="Y16" s="2245">
        <v>710314</v>
      </c>
      <c r="Z16" s="2245">
        <v>793</v>
      </c>
      <c r="AA16" s="2245">
        <v>35501</v>
      </c>
      <c r="AB16" s="2245">
        <v>17657</v>
      </c>
      <c r="AC16" s="2245" t="s">
        <v>21</v>
      </c>
      <c r="AD16" s="2245">
        <v>117946</v>
      </c>
      <c r="AE16" s="2245">
        <v>293519</v>
      </c>
      <c r="AF16" s="2245">
        <v>83608</v>
      </c>
      <c r="AG16" s="2245">
        <v>89633</v>
      </c>
      <c r="AH16" s="2245">
        <v>41357</v>
      </c>
      <c r="AI16" s="2245" t="s">
        <v>21</v>
      </c>
      <c r="AJ16" s="2245">
        <v>22770336</v>
      </c>
      <c r="AK16" s="2245">
        <v>75903247</v>
      </c>
      <c r="AL16" s="2245">
        <v>63686196</v>
      </c>
      <c r="AM16" s="2245">
        <v>57404235</v>
      </c>
      <c r="AN16" s="2245">
        <v>381865</v>
      </c>
      <c r="AO16" s="67">
        <v>41640</v>
      </c>
      <c r="AP16" s="615">
        <v>41640</v>
      </c>
      <c r="AQ16" s="73"/>
      <c r="AR16" s="930">
        <v>41640</v>
      </c>
      <c r="AS16" s="932"/>
      <c r="AT16" s="2245">
        <v>540671</v>
      </c>
      <c r="AU16" s="2245">
        <v>180055</v>
      </c>
      <c r="AV16" s="2245">
        <v>4728899</v>
      </c>
      <c r="AW16" s="2245">
        <v>22963</v>
      </c>
      <c r="AX16" s="2245">
        <v>682</v>
      </c>
      <c r="AY16" s="2245">
        <v>43957</v>
      </c>
      <c r="AZ16" s="2245">
        <v>1318</v>
      </c>
      <c r="BA16" s="2245" t="s">
        <v>21</v>
      </c>
      <c r="BB16" s="2245">
        <v>30647</v>
      </c>
      <c r="BC16" s="2245" t="s">
        <v>21</v>
      </c>
      <c r="BD16" s="2245" t="s">
        <v>21</v>
      </c>
      <c r="BE16" s="2245">
        <v>12585089</v>
      </c>
      <c r="BF16" s="2245">
        <v>6347085</v>
      </c>
      <c r="BG16" s="2245">
        <v>36</v>
      </c>
      <c r="BH16" s="2245">
        <v>14951</v>
      </c>
      <c r="BI16" s="2245">
        <v>16</v>
      </c>
      <c r="BJ16" s="67">
        <v>41640</v>
      </c>
      <c r="BK16" s="615">
        <v>41640</v>
      </c>
      <c r="BL16" s="73"/>
      <c r="BM16" s="930">
        <v>41640</v>
      </c>
      <c r="BN16" s="932"/>
      <c r="BO16" s="2245">
        <v>25766</v>
      </c>
      <c r="BP16" s="2245">
        <v>41357</v>
      </c>
      <c r="BQ16" s="2245" t="s">
        <v>21</v>
      </c>
      <c r="BR16" s="2245">
        <v>905344</v>
      </c>
      <c r="BS16" s="2245">
        <v>3334141</v>
      </c>
      <c r="BT16" s="2245">
        <v>665274</v>
      </c>
      <c r="BU16" s="2245">
        <v>381861</v>
      </c>
      <c r="BV16" s="2245">
        <v>67781</v>
      </c>
      <c r="BW16" s="2245" t="s">
        <v>21</v>
      </c>
      <c r="BX16" s="2245" t="s">
        <v>21</v>
      </c>
      <c r="BY16" s="2245" t="s">
        <v>21</v>
      </c>
      <c r="BZ16" s="2245">
        <v>418079</v>
      </c>
      <c r="CA16" s="2245">
        <v>283414</v>
      </c>
      <c r="CB16" s="2245">
        <v>793</v>
      </c>
      <c r="CC16" s="2245">
        <v>47067</v>
      </c>
      <c r="CD16" s="2245">
        <v>140816</v>
      </c>
      <c r="CE16" s="67">
        <v>41640</v>
      </c>
      <c r="CF16" s="615">
        <v>41640</v>
      </c>
      <c r="CG16" s="73"/>
      <c r="CH16" s="930">
        <v>41640</v>
      </c>
      <c r="CI16" s="932"/>
      <c r="CJ16" s="2245">
        <v>1033</v>
      </c>
      <c r="CK16" s="2245" t="s">
        <v>21</v>
      </c>
      <c r="CL16" s="2245" t="s">
        <v>21</v>
      </c>
      <c r="CM16" s="2245">
        <v>8968010</v>
      </c>
      <c r="CN16" s="2245">
        <v>3149115</v>
      </c>
      <c r="CO16" s="67">
        <v>41640</v>
      </c>
      <c r="CP16" s="2095">
        <v>41640</v>
      </c>
      <c r="CQ16" s="615"/>
      <c r="CR16" s="615"/>
      <c r="CS16" s="615"/>
      <c r="CT16" s="615"/>
      <c r="CU16" s="615"/>
      <c r="CV16" s="615"/>
      <c r="CW16" s="615"/>
      <c r="CX16" s="615"/>
      <c r="CY16" s="615"/>
      <c r="CZ16" s="615"/>
      <c r="DA16" s="615"/>
      <c r="DB16" s="615"/>
      <c r="DC16" s="615"/>
      <c r="DD16" s="615"/>
      <c r="DE16" s="615"/>
      <c r="DF16" s="615"/>
      <c r="DG16" s="615"/>
      <c r="DI16" s="73"/>
      <c r="DJ16" s="930">
        <v>41640</v>
      </c>
      <c r="DK16" s="932"/>
      <c r="DL16" s="75">
        <v>80131342</v>
      </c>
      <c r="DM16" s="2245">
        <v>61595477</v>
      </c>
      <c r="DN16" s="2245">
        <v>27035</v>
      </c>
      <c r="DO16" s="2245">
        <v>384660</v>
      </c>
      <c r="DP16" s="2245">
        <v>248</v>
      </c>
      <c r="DQ16" s="2245">
        <v>30907212</v>
      </c>
      <c r="DR16" s="2245">
        <v>17769819</v>
      </c>
      <c r="DS16" s="2245">
        <v>861999</v>
      </c>
      <c r="DT16" s="2245">
        <v>154269</v>
      </c>
      <c r="DU16" s="2245">
        <v>1205946</v>
      </c>
      <c r="DV16" s="2245">
        <v>67907</v>
      </c>
      <c r="DW16" s="2245">
        <v>1138039</v>
      </c>
      <c r="DX16" s="2245">
        <v>837624</v>
      </c>
      <c r="DY16" s="2245">
        <v>5220513</v>
      </c>
      <c r="DZ16" s="2245">
        <v>6526322</v>
      </c>
      <c r="EA16" s="2245">
        <v>837455</v>
      </c>
      <c r="EB16" s="67">
        <v>41640</v>
      </c>
      <c r="EC16" s="615">
        <v>41640</v>
      </c>
      <c r="ED16" s="73"/>
      <c r="EE16" s="930">
        <v>41640</v>
      </c>
      <c r="EF16" s="932"/>
      <c r="EG16" s="2245">
        <v>599105</v>
      </c>
      <c r="EH16" s="2245" t="s">
        <v>21</v>
      </c>
      <c r="EI16" s="2245">
        <v>17637</v>
      </c>
      <c r="EJ16" s="2245">
        <v>2766793</v>
      </c>
      <c r="EK16" s="2245">
        <v>2140246</v>
      </c>
      <c r="EL16" s="2245">
        <v>35501</v>
      </c>
      <c r="EM16" s="2245">
        <v>27964</v>
      </c>
      <c r="EN16" s="2245" t="s">
        <v>21</v>
      </c>
      <c r="EO16" s="2245" t="s">
        <v>21</v>
      </c>
      <c r="EP16" s="2245">
        <v>214393</v>
      </c>
      <c r="EQ16" s="2245">
        <v>504104</v>
      </c>
      <c r="ER16" s="2245">
        <v>229435</v>
      </c>
      <c r="ES16" s="2245">
        <v>229650</v>
      </c>
      <c r="ET16" s="2245">
        <v>88442</v>
      </c>
      <c r="EU16" s="2245">
        <v>41357</v>
      </c>
      <c r="EV16" s="2245">
        <v>12859470</v>
      </c>
      <c r="EW16" s="67">
        <v>41640</v>
      </c>
      <c r="EX16" s="615">
        <v>41640</v>
      </c>
      <c r="EY16" s="73"/>
      <c r="EZ16" s="930">
        <v>41640</v>
      </c>
      <c r="FA16" s="932"/>
      <c r="FB16" s="2245">
        <v>51057151</v>
      </c>
      <c r="FC16" s="2245">
        <v>381865</v>
      </c>
      <c r="FD16" s="2245">
        <v>30713479</v>
      </c>
      <c r="FE16" s="2245">
        <v>17769819</v>
      </c>
      <c r="FF16" s="2245">
        <v>805196</v>
      </c>
      <c r="FG16" s="2245">
        <v>151450</v>
      </c>
      <c r="FH16" s="2245">
        <v>540673</v>
      </c>
      <c r="FI16" s="2245">
        <v>2</v>
      </c>
      <c r="FJ16" s="2245">
        <v>540671</v>
      </c>
      <c r="FK16" s="2245">
        <v>180055</v>
      </c>
      <c r="FL16" s="2245">
        <v>4728899</v>
      </c>
      <c r="FM16" s="2245">
        <v>22963</v>
      </c>
      <c r="FN16" s="2245">
        <v>682</v>
      </c>
      <c r="FO16" s="2245">
        <v>43957</v>
      </c>
      <c r="FP16" s="2245">
        <v>1318</v>
      </c>
      <c r="FQ16" s="2245" t="s">
        <v>21</v>
      </c>
      <c r="FR16" s="67">
        <v>41640</v>
      </c>
      <c r="FS16" s="615">
        <v>41640</v>
      </c>
      <c r="FT16" s="73"/>
      <c r="FU16" s="930">
        <v>41640</v>
      </c>
      <c r="FV16" s="932"/>
      <c r="FW16" s="2245">
        <v>26123</v>
      </c>
      <c r="FX16" s="2245">
        <v>866</v>
      </c>
      <c r="FY16" s="2245">
        <v>25257</v>
      </c>
      <c r="FZ16" s="2245">
        <v>3076</v>
      </c>
      <c r="GA16" s="2245">
        <v>879</v>
      </c>
      <c r="GB16" s="2245">
        <v>53274</v>
      </c>
      <c r="GC16" s="2245">
        <v>434646</v>
      </c>
      <c r="GD16" s="2245" t="s">
        <v>21</v>
      </c>
      <c r="GE16" s="2245">
        <v>541074</v>
      </c>
      <c r="GF16" s="2245">
        <v>116477</v>
      </c>
      <c r="GG16" s="2245">
        <v>21999</v>
      </c>
      <c r="GH16" s="2245">
        <v>110630</v>
      </c>
      <c r="GI16" s="2245">
        <v>189311</v>
      </c>
      <c r="GJ16" s="2245">
        <v>26036</v>
      </c>
      <c r="GK16" s="2245">
        <v>27284</v>
      </c>
      <c r="GL16" s="2245">
        <v>41357</v>
      </c>
      <c r="GM16" s="67">
        <v>41640</v>
      </c>
      <c r="GN16" s="615">
        <v>41640</v>
      </c>
      <c r="GO16" s="73"/>
      <c r="GP16" s="930">
        <v>41640</v>
      </c>
      <c r="GQ16" s="932"/>
      <c r="GR16" s="2245">
        <v>26036</v>
      </c>
      <c r="GS16" s="2245">
        <v>27284</v>
      </c>
      <c r="GT16" s="2245" t="s">
        <v>21</v>
      </c>
      <c r="GU16" s="2245" t="s">
        <v>21</v>
      </c>
      <c r="GV16" s="2245">
        <v>665789</v>
      </c>
      <c r="GW16" s="2245">
        <v>571799</v>
      </c>
      <c r="GX16" s="2245">
        <v>1601563</v>
      </c>
      <c r="GY16" s="2245">
        <v>86365</v>
      </c>
      <c r="GZ16" s="2245">
        <v>2504</v>
      </c>
      <c r="HA16" s="2245">
        <v>95</v>
      </c>
      <c r="HB16" s="2245">
        <v>37440</v>
      </c>
      <c r="HC16" s="2245">
        <v>9808</v>
      </c>
      <c r="HD16" s="2245">
        <v>27632</v>
      </c>
      <c r="HE16" s="2245">
        <v>575</v>
      </c>
      <c r="HF16" s="2245">
        <v>1235</v>
      </c>
      <c r="HG16" s="2245">
        <v>85</v>
      </c>
      <c r="HH16" s="67">
        <v>41640</v>
      </c>
      <c r="HI16" s="615">
        <v>41640</v>
      </c>
    </row>
    <row r="17" spans="1:217" ht="14.25" customHeight="1">
      <c r="A17" s="73"/>
      <c r="B17" s="930">
        <v>42005</v>
      </c>
      <c r="C17" s="932"/>
      <c r="D17" s="2245">
        <v>80995721</v>
      </c>
      <c r="E17" s="2245">
        <v>61021607</v>
      </c>
      <c r="F17" s="2245">
        <v>26760</v>
      </c>
      <c r="G17" s="2245">
        <v>279949</v>
      </c>
      <c r="H17" s="2245">
        <v>251</v>
      </c>
      <c r="I17" s="2245">
        <v>33566522</v>
      </c>
      <c r="J17" s="2245">
        <v>18321040</v>
      </c>
      <c r="K17" s="2245">
        <v>846919</v>
      </c>
      <c r="L17" s="2245">
        <v>260463</v>
      </c>
      <c r="M17" s="2245">
        <v>656906</v>
      </c>
      <c r="N17" s="2245">
        <v>22393</v>
      </c>
      <c r="O17" s="2245">
        <v>634513</v>
      </c>
      <c r="P17" s="2245">
        <v>340169</v>
      </c>
      <c r="Q17" s="2245">
        <v>4840249</v>
      </c>
      <c r="R17" s="2245">
        <v>5198541</v>
      </c>
      <c r="S17" s="2245">
        <v>593253</v>
      </c>
      <c r="T17" s="67">
        <v>42005</v>
      </c>
      <c r="U17" s="615">
        <v>42005</v>
      </c>
      <c r="V17" s="73"/>
      <c r="W17" s="930">
        <v>42005</v>
      </c>
      <c r="X17" s="932"/>
      <c r="Y17" s="2245">
        <v>642008</v>
      </c>
      <c r="Z17" s="2245">
        <v>300</v>
      </c>
      <c r="AA17" s="2245">
        <v>32354</v>
      </c>
      <c r="AB17" s="2245">
        <v>15923</v>
      </c>
      <c r="AC17" s="2245" t="s">
        <v>21</v>
      </c>
      <c r="AD17" s="2245">
        <v>97305</v>
      </c>
      <c r="AE17" s="2245">
        <v>267705</v>
      </c>
      <c r="AF17" s="2245">
        <v>81745</v>
      </c>
      <c r="AG17" s="2245">
        <v>87630</v>
      </c>
      <c r="AH17" s="2245">
        <v>37534</v>
      </c>
      <c r="AI17" s="2245" t="s">
        <v>21</v>
      </c>
      <c r="AJ17" s="2245">
        <v>23068902</v>
      </c>
      <c r="AK17" s="2245">
        <v>74349724</v>
      </c>
      <c r="AL17" s="2245">
        <v>65994222</v>
      </c>
      <c r="AM17" s="2245">
        <v>59752928</v>
      </c>
      <c r="AN17" s="2245">
        <v>279949</v>
      </c>
      <c r="AO17" s="67">
        <v>42005</v>
      </c>
      <c r="AP17" s="615">
        <v>42005</v>
      </c>
      <c r="AQ17" s="73"/>
      <c r="AR17" s="930">
        <v>42005</v>
      </c>
      <c r="AS17" s="932"/>
      <c r="AT17" s="2245">
        <v>497739</v>
      </c>
      <c r="AU17" s="2245">
        <v>211539</v>
      </c>
      <c r="AV17" s="2245">
        <v>4420696</v>
      </c>
      <c r="AW17" s="2245">
        <v>14963</v>
      </c>
      <c r="AX17" s="2245">
        <v>660</v>
      </c>
      <c r="AY17" s="2245">
        <v>44492</v>
      </c>
      <c r="AZ17" s="2245">
        <v>1145</v>
      </c>
      <c r="BA17" s="2245" t="s">
        <v>21</v>
      </c>
      <c r="BB17" s="2245">
        <v>31093</v>
      </c>
      <c r="BC17" s="2245" t="s">
        <v>21</v>
      </c>
      <c r="BD17" s="2245" t="s">
        <v>21</v>
      </c>
      <c r="BE17" s="2245">
        <v>12512265</v>
      </c>
      <c r="BF17" s="2245">
        <v>6315463</v>
      </c>
      <c r="BG17" s="2245">
        <v>35</v>
      </c>
      <c r="BH17" s="2245">
        <v>8814</v>
      </c>
      <c r="BI17" s="2245">
        <v>12</v>
      </c>
      <c r="BJ17" s="67">
        <v>42005</v>
      </c>
      <c r="BK17" s="615">
        <v>42005</v>
      </c>
      <c r="BL17" s="73"/>
      <c r="BM17" s="930">
        <v>42005</v>
      </c>
      <c r="BN17" s="932"/>
      <c r="BO17" s="2245">
        <v>24920</v>
      </c>
      <c r="BP17" s="2245">
        <v>37534</v>
      </c>
      <c r="BQ17" s="2245" t="s">
        <v>21</v>
      </c>
      <c r="BR17" s="2245">
        <v>895482</v>
      </c>
      <c r="BS17" s="2245">
        <v>3102700</v>
      </c>
      <c r="BT17" s="2245">
        <v>668969</v>
      </c>
      <c r="BU17" s="2245">
        <v>429750</v>
      </c>
      <c r="BV17" s="2245">
        <v>72425</v>
      </c>
      <c r="BW17" s="2245">
        <v>1</v>
      </c>
      <c r="BX17" s="2245">
        <v>1</v>
      </c>
      <c r="BY17" s="2245" t="s">
        <v>21</v>
      </c>
      <c r="BZ17" s="2245">
        <v>474843</v>
      </c>
      <c r="CA17" s="2245">
        <v>239219</v>
      </c>
      <c r="CB17" s="2245">
        <v>300</v>
      </c>
      <c r="CC17" s="2245">
        <v>30689</v>
      </c>
      <c r="CD17" s="2245">
        <v>124823</v>
      </c>
      <c r="CE17" s="67">
        <v>42005</v>
      </c>
      <c r="CF17" s="615">
        <v>42005</v>
      </c>
      <c r="CG17" s="73"/>
      <c r="CH17" s="930">
        <v>42005</v>
      </c>
      <c r="CI17" s="932"/>
      <c r="CJ17" s="2245">
        <v>959</v>
      </c>
      <c r="CK17" s="2245" t="s">
        <v>21</v>
      </c>
      <c r="CL17" s="2245" t="s">
        <v>21</v>
      </c>
      <c r="CM17" s="2245">
        <v>9146806</v>
      </c>
      <c r="CN17" s="2245">
        <v>2600948</v>
      </c>
      <c r="CO17" s="67">
        <v>42005</v>
      </c>
      <c r="CP17" s="2095">
        <v>42005</v>
      </c>
      <c r="CQ17" s="615"/>
      <c r="CR17" s="615"/>
      <c r="CS17" s="615"/>
      <c r="CT17" s="615"/>
      <c r="CU17" s="615"/>
      <c r="CV17" s="615"/>
      <c r="CW17" s="615"/>
      <c r="CX17" s="615"/>
      <c r="CY17" s="615"/>
      <c r="CZ17" s="615"/>
      <c r="DA17" s="615"/>
      <c r="DB17" s="615"/>
      <c r="DC17" s="615"/>
      <c r="DD17" s="615"/>
      <c r="DE17" s="615"/>
      <c r="DF17" s="615"/>
      <c r="DG17" s="615"/>
      <c r="DI17" s="73"/>
      <c r="DJ17" s="930">
        <v>42005</v>
      </c>
      <c r="DK17" s="932"/>
      <c r="DL17" s="75">
        <v>82310616</v>
      </c>
      <c r="DM17" s="2245">
        <v>63974507</v>
      </c>
      <c r="DN17" s="2245">
        <v>26760</v>
      </c>
      <c r="DO17" s="2245">
        <v>282789</v>
      </c>
      <c r="DP17" s="2245">
        <v>251</v>
      </c>
      <c r="DQ17" s="2245">
        <v>33566522</v>
      </c>
      <c r="DR17" s="2245">
        <v>18321040</v>
      </c>
      <c r="DS17" s="2245">
        <v>848286</v>
      </c>
      <c r="DT17" s="2245">
        <v>260463</v>
      </c>
      <c r="DU17" s="2245">
        <v>1009557</v>
      </c>
      <c r="DV17" s="2245">
        <v>51423</v>
      </c>
      <c r="DW17" s="2245">
        <v>958134</v>
      </c>
      <c r="DX17" s="2245">
        <v>857716</v>
      </c>
      <c r="DY17" s="2245">
        <v>4867373</v>
      </c>
      <c r="DZ17" s="2245">
        <v>6691152</v>
      </c>
      <c r="EA17" s="2245">
        <v>884870</v>
      </c>
      <c r="EB17" s="67">
        <v>42005</v>
      </c>
      <c r="EC17" s="615">
        <v>42005</v>
      </c>
      <c r="ED17" s="73"/>
      <c r="EE17" s="930">
        <v>42005</v>
      </c>
      <c r="EF17" s="932"/>
      <c r="EG17" s="2245">
        <v>674800</v>
      </c>
      <c r="EH17" s="2245" t="s">
        <v>21</v>
      </c>
      <c r="EI17" s="2245">
        <v>15705</v>
      </c>
      <c r="EJ17" s="2245">
        <v>2808002</v>
      </c>
      <c r="EK17" s="2245">
        <v>2272063</v>
      </c>
      <c r="EL17" s="2245">
        <v>32354</v>
      </c>
      <c r="EM17" s="2245">
        <v>25709</v>
      </c>
      <c r="EN17" s="2245" t="s">
        <v>21</v>
      </c>
      <c r="EO17" s="2245" t="s">
        <v>21</v>
      </c>
      <c r="EP17" s="2245">
        <v>188187</v>
      </c>
      <c r="EQ17" s="2245">
        <v>494122</v>
      </c>
      <c r="ER17" s="2245">
        <v>229169</v>
      </c>
      <c r="ES17" s="2245">
        <v>227503</v>
      </c>
      <c r="ET17" s="2245">
        <v>95443</v>
      </c>
      <c r="EU17" s="2245">
        <v>37534</v>
      </c>
      <c r="EV17" s="2245">
        <v>12693011</v>
      </c>
      <c r="EW17" s="67">
        <v>42005</v>
      </c>
      <c r="EX17" s="615">
        <v>42005</v>
      </c>
      <c r="EY17" s="73"/>
      <c r="EZ17" s="930">
        <v>42005</v>
      </c>
      <c r="FA17" s="932"/>
      <c r="FB17" s="2245">
        <v>53437465</v>
      </c>
      <c r="FC17" s="2245">
        <v>279949</v>
      </c>
      <c r="FD17" s="2245">
        <v>33366131</v>
      </c>
      <c r="FE17" s="2245">
        <v>18321040</v>
      </c>
      <c r="FF17" s="2245">
        <v>798080</v>
      </c>
      <c r="FG17" s="2245">
        <v>257453</v>
      </c>
      <c r="FH17" s="2245">
        <v>497739</v>
      </c>
      <c r="FI17" s="2245" t="s">
        <v>21</v>
      </c>
      <c r="FJ17" s="2245">
        <v>497739</v>
      </c>
      <c r="FK17" s="2245">
        <v>211539</v>
      </c>
      <c r="FL17" s="2245">
        <v>4420696</v>
      </c>
      <c r="FM17" s="2245">
        <v>14963</v>
      </c>
      <c r="FN17" s="2245">
        <v>660</v>
      </c>
      <c r="FO17" s="2245">
        <v>44492</v>
      </c>
      <c r="FP17" s="2245">
        <v>1145</v>
      </c>
      <c r="FQ17" s="2245" t="s">
        <v>21</v>
      </c>
      <c r="FR17" s="67">
        <v>42005</v>
      </c>
      <c r="FS17" s="615">
        <v>42005</v>
      </c>
      <c r="FT17" s="73"/>
      <c r="FU17" s="930">
        <v>42005</v>
      </c>
      <c r="FV17" s="932"/>
      <c r="FW17" s="2245">
        <v>29793</v>
      </c>
      <c r="FX17" s="2245">
        <v>1971</v>
      </c>
      <c r="FY17" s="2245">
        <v>27822</v>
      </c>
      <c r="FZ17" s="2245">
        <v>1207</v>
      </c>
      <c r="GA17" s="2245">
        <v>840</v>
      </c>
      <c r="GB17" s="2245">
        <v>52338</v>
      </c>
      <c r="GC17" s="2245">
        <v>492862</v>
      </c>
      <c r="GD17" s="2245" t="s">
        <v>21</v>
      </c>
      <c r="GE17" s="2245">
        <v>477661</v>
      </c>
      <c r="GF17" s="2245">
        <v>119704</v>
      </c>
      <c r="GG17" s="2245">
        <v>19999</v>
      </c>
      <c r="GH17" s="2245">
        <v>86168</v>
      </c>
      <c r="GI17" s="2245">
        <v>165745</v>
      </c>
      <c r="GJ17" s="2245">
        <v>25294</v>
      </c>
      <c r="GK17" s="2245">
        <v>26507</v>
      </c>
      <c r="GL17" s="2245">
        <v>37534</v>
      </c>
      <c r="GM17" s="67">
        <v>42005</v>
      </c>
      <c r="GN17" s="615">
        <v>42005</v>
      </c>
      <c r="GO17" s="73"/>
      <c r="GP17" s="930">
        <v>42005</v>
      </c>
      <c r="GQ17" s="932"/>
      <c r="GR17" s="2245">
        <v>25294</v>
      </c>
      <c r="GS17" s="2245">
        <v>26507</v>
      </c>
      <c r="GT17" s="2245" t="s">
        <v>21</v>
      </c>
      <c r="GU17" s="2245" t="s">
        <v>21</v>
      </c>
      <c r="GV17" s="2245">
        <v>635000</v>
      </c>
      <c r="GW17" s="2245">
        <v>539527</v>
      </c>
      <c r="GX17" s="2245">
        <v>1602185</v>
      </c>
      <c r="GY17" s="2245">
        <v>65534</v>
      </c>
      <c r="GZ17" s="2245">
        <v>2513</v>
      </c>
      <c r="HA17" s="2245">
        <v>120</v>
      </c>
      <c r="HB17" s="2245">
        <v>16747</v>
      </c>
      <c r="HC17" s="2245">
        <v>5498</v>
      </c>
      <c r="HD17" s="2245">
        <v>11249</v>
      </c>
      <c r="HE17" s="2245">
        <v>734</v>
      </c>
      <c r="HF17" s="2245">
        <v>1185</v>
      </c>
      <c r="HG17" s="2245">
        <v>95</v>
      </c>
      <c r="HH17" s="67">
        <v>42005</v>
      </c>
      <c r="HI17" s="615">
        <v>42005</v>
      </c>
    </row>
    <row r="18" spans="1:217" ht="14.25" customHeight="1">
      <c r="A18" s="73"/>
      <c r="B18" s="930">
        <v>42370</v>
      </c>
      <c r="C18" s="932"/>
      <c r="D18" s="2245">
        <v>77439664</v>
      </c>
      <c r="E18" s="2245">
        <v>57537876</v>
      </c>
      <c r="F18" s="2245">
        <v>21192</v>
      </c>
      <c r="G18" s="2245">
        <v>113258</v>
      </c>
      <c r="H18" s="2245">
        <v>233</v>
      </c>
      <c r="I18" s="2245">
        <v>29972853</v>
      </c>
      <c r="J18" s="2245">
        <v>19397167</v>
      </c>
      <c r="K18" s="2245">
        <v>962392</v>
      </c>
      <c r="L18" s="2245">
        <v>248147</v>
      </c>
      <c r="M18" s="2245">
        <v>723324</v>
      </c>
      <c r="N18" s="2245">
        <v>21011</v>
      </c>
      <c r="O18" s="2245">
        <v>702313</v>
      </c>
      <c r="P18" s="2245">
        <v>375052</v>
      </c>
      <c r="Q18" s="2245">
        <v>4529516</v>
      </c>
      <c r="R18" s="2245">
        <v>4385931</v>
      </c>
      <c r="S18" s="2245">
        <v>543474</v>
      </c>
      <c r="T18" s="67">
        <v>42370</v>
      </c>
      <c r="U18" s="615">
        <v>42370</v>
      </c>
      <c r="V18" s="73"/>
      <c r="W18" s="930">
        <v>42370</v>
      </c>
      <c r="X18" s="932"/>
      <c r="Y18" s="2245">
        <v>640415</v>
      </c>
      <c r="Z18" s="2245">
        <v>826</v>
      </c>
      <c r="AA18" s="2245">
        <v>30817</v>
      </c>
      <c r="AB18" s="2245">
        <v>16688</v>
      </c>
      <c r="AC18" s="2245" t="s">
        <v>21</v>
      </c>
      <c r="AD18" s="2245">
        <v>61309</v>
      </c>
      <c r="AE18" s="2245">
        <v>294285</v>
      </c>
      <c r="AF18" s="2245">
        <v>81192</v>
      </c>
      <c r="AG18" s="2245">
        <v>86981</v>
      </c>
      <c r="AH18" s="2245">
        <v>40781</v>
      </c>
      <c r="AI18" s="2245" t="s">
        <v>21</v>
      </c>
      <c r="AJ18" s="2245">
        <v>22810779</v>
      </c>
      <c r="AK18" s="2245">
        <v>72159550</v>
      </c>
      <c r="AL18" s="2245">
        <v>62489894</v>
      </c>
      <c r="AM18" s="2245">
        <v>56387028</v>
      </c>
      <c r="AN18" s="2245">
        <v>113258</v>
      </c>
      <c r="AO18" s="67">
        <v>42370</v>
      </c>
      <c r="AP18" s="615">
        <v>42370</v>
      </c>
      <c r="AQ18" s="73"/>
      <c r="AR18" s="930">
        <v>42370</v>
      </c>
      <c r="AS18" s="932"/>
      <c r="AT18" s="2245">
        <v>591137</v>
      </c>
      <c r="AU18" s="2245">
        <v>260474</v>
      </c>
      <c r="AV18" s="2245">
        <v>4093685</v>
      </c>
      <c r="AW18" s="2245">
        <v>15879</v>
      </c>
      <c r="AX18" s="2245">
        <v>597</v>
      </c>
      <c r="AY18" s="2245">
        <v>44212</v>
      </c>
      <c r="AZ18" s="2245">
        <v>1539</v>
      </c>
      <c r="BA18" s="2245" t="s">
        <v>21</v>
      </c>
      <c r="BB18" s="2245">
        <v>30742</v>
      </c>
      <c r="BC18" s="2245" t="s">
        <v>21</v>
      </c>
      <c r="BD18" s="2245" t="s">
        <v>21</v>
      </c>
      <c r="BE18" s="2245">
        <v>11484778</v>
      </c>
      <c r="BF18" s="2245">
        <v>5426123</v>
      </c>
      <c r="BG18" s="2245">
        <v>35</v>
      </c>
      <c r="BH18" s="2245">
        <v>4844</v>
      </c>
      <c r="BI18" s="2245">
        <v>37331</v>
      </c>
      <c r="BJ18" s="67">
        <v>42370</v>
      </c>
      <c r="BK18" s="615">
        <v>42370</v>
      </c>
      <c r="BL18" s="73"/>
      <c r="BM18" s="930">
        <v>42370</v>
      </c>
      <c r="BN18" s="932"/>
      <c r="BO18" s="2245">
        <v>28293</v>
      </c>
      <c r="BP18" s="2245">
        <v>40781</v>
      </c>
      <c r="BQ18" s="2245" t="s">
        <v>21</v>
      </c>
      <c r="BR18" s="2245">
        <v>903042</v>
      </c>
      <c r="BS18" s="2245">
        <v>2856267</v>
      </c>
      <c r="BT18" s="2245">
        <v>581374</v>
      </c>
      <c r="BU18" s="2245">
        <v>363458</v>
      </c>
      <c r="BV18" s="2245">
        <v>38993</v>
      </c>
      <c r="BW18" s="2245">
        <v>1</v>
      </c>
      <c r="BX18" s="2245">
        <v>1</v>
      </c>
      <c r="BY18" s="2245" t="s">
        <v>21</v>
      </c>
      <c r="BZ18" s="2245">
        <v>426610</v>
      </c>
      <c r="CA18" s="2245">
        <v>217915</v>
      </c>
      <c r="CB18" s="2245">
        <v>826</v>
      </c>
      <c r="CC18" s="2245">
        <v>397</v>
      </c>
      <c r="CD18" s="2245">
        <v>131867</v>
      </c>
      <c r="CE18" s="67">
        <v>42370</v>
      </c>
      <c r="CF18" s="615">
        <v>42370</v>
      </c>
      <c r="CG18" s="73"/>
      <c r="CH18" s="930">
        <v>42370</v>
      </c>
      <c r="CI18" s="932"/>
      <c r="CJ18" s="2245">
        <v>341</v>
      </c>
      <c r="CK18" s="2245" t="s">
        <v>21</v>
      </c>
      <c r="CL18" s="2245" t="s">
        <v>21</v>
      </c>
      <c r="CM18" s="2245">
        <v>9236484</v>
      </c>
      <c r="CN18" s="2245">
        <v>2617769</v>
      </c>
      <c r="CO18" s="67">
        <v>42370</v>
      </c>
      <c r="CP18" s="2095">
        <v>42370</v>
      </c>
      <c r="CQ18" s="615"/>
      <c r="CR18" s="615"/>
      <c r="CS18" s="615"/>
      <c r="CT18" s="615"/>
      <c r="CU18" s="615"/>
      <c r="CV18" s="615"/>
      <c r="CW18" s="615"/>
      <c r="CX18" s="615"/>
      <c r="CY18" s="615"/>
      <c r="CZ18" s="615"/>
      <c r="DA18" s="615"/>
      <c r="DB18" s="615"/>
      <c r="DC18" s="615"/>
      <c r="DD18" s="615"/>
      <c r="DE18" s="615"/>
      <c r="DF18" s="615"/>
      <c r="DG18" s="615"/>
      <c r="DI18" s="73"/>
      <c r="DJ18" s="930">
        <v>42370</v>
      </c>
      <c r="DK18" s="932"/>
      <c r="DL18" s="75">
        <v>78736819</v>
      </c>
      <c r="DM18" s="2245">
        <v>60298399</v>
      </c>
      <c r="DN18" s="2245">
        <v>21192</v>
      </c>
      <c r="DO18" s="2245">
        <v>116612</v>
      </c>
      <c r="DP18" s="2245">
        <v>233</v>
      </c>
      <c r="DQ18" s="2245">
        <v>29972853</v>
      </c>
      <c r="DR18" s="2245">
        <v>19397167</v>
      </c>
      <c r="DS18" s="2245">
        <v>965983</v>
      </c>
      <c r="DT18" s="2245">
        <v>248147</v>
      </c>
      <c r="DU18" s="2245">
        <v>1100324</v>
      </c>
      <c r="DV18" s="2245">
        <v>53021</v>
      </c>
      <c r="DW18" s="2245">
        <v>1047303</v>
      </c>
      <c r="DX18" s="2245">
        <v>846726</v>
      </c>
      <c r="DY18" s="2245">
        <v>4565609</v>
      </c>
      <c r="DZ18" s="2245">
        <v>5705484</v>
      </c>
      <c r="EA18" s="2245">
        <v>852136</v>
      </c>
      <c r="EB18" s="67">
        <v>42370</v>
      </c>
      <c r="EC18" s="615">
        <v>42370</v>
      </c>
      <c r="ED18" s="73"/>
      <c r="EE18" s="930">
        <v>42370</v>
      </c>
      <c r="EF18" s="932"/>
      <c r="EG18" s="2245">
        <v>639023</v>
      </c>
      <c r="EH18" s="2245">
        <v>217</v>
      </c>
      <c r="EI18" s="2245">
        <v>19504</v>
      </c>
      <c r="EJ18" s="2245">
        <v>2822435</v>
      </c>
      <c r="EK18" s="2245">
        <v>2319301</v>
      </c>
      <c r="EL18" s="2245">
        <v>30817</v>
      </c>
      <c r="EM18" s="2245">
        <v>27120</v>
      </c>
      <c r="EN18" s="2245" t="s">
        <v>21</v>
      </c>
      <c r="EO18" s="2245" t="s">
        <v>21</v>
      </c>
      <c r="EP18" s="2245">
        <v>145109</v>
      </c>
      <c r="EQ18" s="2245">
        <v>513405</v>
      </c>
      <c r="ER18" s="2245">
        <v>237436</v>
      </c>
      <c r="ES18" s="2245">
        <v>237049</v>
      </c>
      <c r="ET18" s="2245">
        <v>86211</v>
      </c>
      <c r="EU18" s="2245">
        <v>40781</v>
      </c>
      <c r="EV18" s="2245">
        <v>12323497</v>
      </c>
      <c r="EW18" s="67">
        <v>42370</v>
      </c>
      <c r="EX18" s="615">
        <v>42370</v>
      </c>
      <c r="EY18" s="73"/>
      <c r="EZ18" s="930">
        <v>42370</v>
      </c>
      <c r="FA18" s="932"/>
      <c r="FB18" s="2245">
        <v>50960905</v>
      </c>
      <c r="FC18" s="2245">
        <v>113258</v>
      </c>
      <c r="FD18" s="2245">
        <v>29801656</v>
      </c>
      <c r="FE18" s="2245">
        <v>19397167</v>
      </c>
      <c r="FF18" s="2245">
        <v>921001</v>
      </c>
      <c r="FG18" s="2245">
        <v>207946</v>
      </c>
      <c r="FH18" s="2245">
        <v>591137</v>
      </c>
      <c r="FI18" s="2245" t="s">
        <v>21</v>
      </c>
      <c r="FJ18" s="2245">
        <v>591137</v>
      </c>
      <c r="FK18" s="2245">
        <v>260474</v>
      </c>
      <c r="FL18" s="2245">
        <v>4093685</v>
      </c>
      <c r="FM18" s="2245">
        <v>15879</v>
      </c>
      <c r="FN18" s="2245">
        <v>597</v>
      </c>
      <c r="FO18" s="2245">
        <v>44212</v>
      </c>
      <c r="FP18" s="2245">
        <v>1539</v>
      </c>
      <c r="FQ18" s="2245" t="s">
        <v>21</v>
      </c>
      <c r="FR18" s="67">
        <v>42370</v>
      </c>
      <c r="FS18" s="615">
        <v>42370</v>
      </c>
      <c r="FT18" s="73"/>
      <c r="FU18" s="930">
        <v>42370</v>
      </c>
      <c r="FV18" s="932"/>
      <c r="FW18" s="2245">
        <v>38852</v>
      </c>
      <c r="FX18" s="2245">
        <v>941</v>
      </c>
      <c r="FY18" s="2245">
        <v>37911</v>
      </c>
      <c r="FZ18" s="2245">
        <v>1197</v>
      </c>
      <c r="GA18" s="2245">
        <v>945</v>
      </c>
      <c r="GB18" s="2245">
        <v>52891</v>
      </c>
      <c r="GC18" s="2245">
        <v>445010</v>
      </c>
      <c r="GD18" s="2245" t="s">
        <v>21</v>
      </c>
      <c r="GE18" s="2245">
        <v>430167</v>
      </c>
      <c r="GF18" s="2245">
        <v>111729</v>
      </c>
      <c r="GG18" s="2245">
        <v>21072</v>
      </c>
      <c r="GH18" s="2245">
        <v>33546</v>
      </c>
      <c r="GI18" s="2245">
        <v>173556</v>
      </c>
      <c r="GJ18" s="2245">
        <v>27888</v>
      </c>
      <c r="GK18" s="2245">
        <v>29225</v>
      </c>
      <c r="GL18" s="2245">
        <v>40781</v>
      </c>
      <c r="GM18" s="67">
        <v>42370</v>
      </c>
      <c r="GN18" s="615">
        <v>42370</v>
      </c>
      <c r="GO18" s="73"/>
      <c r="GP18" s="930">
        <v>42370</v>
      </c>
      <c r="GQ18" s="932"/>
      <c r="GR18" s="2245">
        <v>27888</v>
      </c>
      <c r="GS18" s="2245">
        <v>29225</v>
      </c>
      <c r="GT18" s="2245" t="s">
        <v>21</v>
      </c>
      <c r="GU18" s="2245" t="s">
        <v>21</v>
      </c>
      <c r="GV18" s="2245">
        <v>619870</v>
      </c>
      <c r="GW18" s="2245">
        <v>589784</v>
      </c>
      <c r="GX18" s="2245">
        <v>1612611</v>
      </c>
      <c r="GY18" s="2245">
        <v>66182</v>
      </c>
      <c r="GZ18" s="2245">
        <v>2956</v>
      </c>
      <c r="HA18" s="2245">
        <v>41</v>
      </c>
      <c r="HB18" s="2245">
        <v>14215</v>
      </c>
      <c r="HC18" s="2245">
        <v>6172</v>
      </c>
      <c r="HD18" s="2245">
        <v>8043</v>
      </c>
      <c r="HE18" s="2245">
        <v>610</v>
      </c>
      <c r="HF18" s="2245">
        <v>1417</v>
      </c>
      <c r="HG18" s="2245">
        <v>154</v>
      </c>
      <c r="HH18" s="67">
        <v>42370</v>
      </c>
      <c r="HI18" s="615">
        <v>42370</v>
      </c>
    </row>
    <row r="19" spans="1:217" ht="14.25" customHeight="1">
      <c r="A19" s="73"/>
      <c r="B19" s="930">
        <v>42736</v>
      </c>
      <c r="C19" s="932"/>
      <c r="D19" s="2245">
        <v>79656381</v>
      </c>
      <c r="E19" s="2245">
        <v>59606569</v>
      </c>
      <c r="F19" s="2245">
        <v>24206</v>
      </c>
      <c r="G19" s="2245">
        <v>277040</v>
      </c>
      <c r="H19" s="2245">
        <v>211</v>
      </c>
      <c r="I19" s="2245">
        <v>31312667</v>
      </c>
      <c r="J19" s="2245">
        <v>19689000</v>
      </c>
      <c r="K19" s="2245">
        <v>909963</v>
      </c>
      <c r="L19" s="2245">
        <v>173387</v>
      </c>
      <c r="M19" s="2245">
        <v>699201</v>
      </c>
      <c r="N19" s="2245">
        <v>19825</v>
      </c>
      <c r="O19" s="2245">
        <v>679376</v>
      </c>
      <c r="P19" s="2245">
        <v>392792</v>
      </c>
      <c r="Q19" s="2245">
        <v>4935725</v>
      </c>
      <c r="R19" s="2245">
        <v>4433522</v>
      </c>
      <c r="S19" s="2245">
        <v>581569</v>
      </c>
      <c r="T19" s="67">
        <v>42736</v>
      </c>
      <c r="U19" s="615">
        <v>42736</v>
      </c>
      <c r="V19" s="73"/>
      <c r="W19" s="930">
        <v>42736</v>
      </c>
      <c r="X19" s="932"/>
      <c r="Y19" s="2245">
        <v>629792</v>
      </c>
      <c r="Z19" s="2245">
        <v>590</v>
      </c>
      <c r="AA19" s="2245">
        <v>31360</v>
      </c>
      <c r="AB19" s="2245">
        <v>16461</v>
      </c>
      <c r="AC19" s="2245" t="s">
        <v>21</v>
      </c>
      <c r="AD19" s="2245">
        <v>70606</v>
      </c>
      <c r="AE19" s="2245">
        <v>273309</v>
      </c>
      <c r="AF19" s="2245">
        <v>85592</v>
      </c>
      <c r="AG19" s="2245">
        <v>91643</v>
      </c>
      <c r="AH19" s="2245">
        <v>45322</v>
      </c>
      <c r="AI19" s="2245" t="s">
        <v>21</v>
      </c>
      <c r="AJ19" s="2245">
        <v>23452981</v>
      </c>
      <c r="AK19" s="2245">
        <v>75453077</v>
      </c>
      <c r="AL19" s="2245">
        <v>64893278</v>
      </c>
      <c r="AM19" s="2245">
        <v>58537202</v>
      </c>
      <c r="AN19" s="2245">
        <v>277040</v>
      </c>
      <c r="AO19" s="67">
        <v>42736</v>
      </c>
      <c r="AP19" s="615">
        <v>42736</v>
      </c>
      <c r="AQ19" s="73"/>
      <c r="AR19" s="930">
        <v>42736</v>
      </c>
      <c r="AS19" s="932"/>
      <c r="AT19" s="2245">
        <v>550225</v>
      </c>
      <c r="AU19" s="2245">
        <v>276774</v>
      </c>
      <c r="AV19" s="2245">
        <v>4503700</v>
      </c>
      <c r="AW19" s="2245">
        <v>15717</v>
      </c>
      <c r="AX19" s="2245">
        <v>584</v>
      </c>
      <c r="AY19" s="2245">
        <v>36350</v>
      </c>
      <c r="AZ19" s="2245">
        <v>1481</v>
      </c>
      <c r="BA19" s="2245" t="s">
        <v>21</v>
      </c>
      <c r="BB19" s="2245">
        <v>25192</v>
      </c>
      <c r="BC19" s="2245" t="s">
        <v>21</v>
      </c>
      <c r="BD19" s="2245" t="s">
        <v>21</v>
      </c>
      <c r="BE19" s="2245">
        <v>11836330</v>
      </c>
      <c r="BF19" s="2245">
        <v>5516604</v>
      </c>
      <c r="BG19" s="2245">
        <v>34</v>
      </c>
      <c r="BH19" s="2245">
        <v>7024</v>
      </c>
      <c r="BI19" s="2245">
        <v>12</v>
      </c>
      <c r="BJ19" s="67">
        <v>42736</v>
      </c>
      <c r="BK19" s="615">
        <v>42736</v>
      </c>
      <c r="BL19" s="73"/>
      <c r="BM19" s="930">
        <v>42736</v>
      </c>
      <c r="BN19" s="932"/>
      <c r="BO19" s="2245">
        <v>29768</v>
      </c>
      <c r="BP19" s="2245">
        <v>45322</v>
      </c>
      <c r="BQ19" s="2245" t="s">
        <v>21</v>
      </c>
      <c r="BR19" s="2245">
        <v>916259</v>
      </c>
      <c r="BS19" s="2245">
        <v>2932892</v>
      </c>
      <c r="BT19" s="2245">
        <v>555533</v>
      </c>
      <c r="BU19" s="2245">
        <v>350896</v>
      </c>
      <c r="BV19" s="2245">
        <v>15</v>
      </c>
      <c r="BW19" s="2245">
        <v>2</v>
      </c>
      <c r="BX19" s="2245">
        <v>2</v>
      </c>
      <c r="BY19" s="2245" t="s">
        <v>21</v>
      </c>
      <c r="BZ19" s="2245">
        <v>454150</v>
      </c>
      <c r="CA19" s="2245">
        <v>204637</v>
      </c>
      <c r="CB19" s="2245">
        <v>590</v>
      </c>
      <c r="CC19" s="2245">
        <v>982</v>
      </c>
      <c r="CD19" s="2245">
        <v>119664</v>
      </c>
      <c r="CE19" s="67">
        <v>42736</v>
      </c>
      <c r="CF19" s="615">
        <v>42736</v>
      </c>
      <c r="CG19" s="73"/>
      <c r="CH19" s="930">
        <v>42736</v>
      </c>
      <c r="CI19" s="932"/>
      <c r="CJ19" s="2245">
        <v>549</v>
      </c>
      <c r="CK19" s="2245" t="s">
        <v>21</v>
      </c>
      <c r="CL19" s="2245" t="s">
        <v>21</v>
      </c>
      <c r="CM19" s="2245">
        <v>9528869</v>
      </c>
      <c r="CN19" s="2245">
        <v>2626675</v>
      </c>
      <c r="CO19" s="67">
        <v>42736</v>
      </c>
      <c r="CP19" s="2095">
        <v>42736</v>
      </c>
      <c r="CQ19" s="615"/>
      <c r="CR19" s="615"/>
      <c r="CS19" s="615"/>
      <c r="CT19" s="615"/>
      <c r="CU19" s="615"/>
      <c r="CV19" s="615"/>
      <c r="CW19" s="615"/>
      <c r="CX19" s="615"/>
      <c r="CY19" s="615"/>
      <c r="CZ19" s="615"/>
      <c r="DA19" s="615"/>
      <c r="DB19" s="615"/>
      <c r="DC19" s="615"/>
      <c r="DD19" s="615"/>
      <c r="DE19" s="615"/>
      <c r="DF19" s="615"/>
      <c r="DG19" s="615"/>
      <c r="DI19" s="73"/>
      <c r="DJ19" s="930">
        <v>42736</v>
      </c>
      <c r="DK19" s="932"/>
      <c r="DL19" s="75">
        <v>81068624</v>
      </c>
      <c r="DM19" s="2245">
        <v>62643263</v>
      </c>
      <c r="DN19" s="2245">
        <v>24206</v>
      </c>
      <c r="DO19" s="2245">
        <v>280455</v>
      </c>
      <c r="DP19" s="2245">
        <v>211</v>
      </c>
      <c r="DQ19" s="2245">
        <v>31312667</v>
      </c>
      <c r="DR19" s="2245">
        <v>19689000</v>
      </c>
      <c r="DS19" s="2245">
        <v>910959</v>
      </c>
      <c r="DT19" s="2245">
        <v>173387</v>
      </c>
      <c r="DU19" s="2245">
        <v>1056834</v>
      </c>
      <c r="DV19" s="2245">
        <v>47174</v>
      </c>
      <c r="DW19" s="2245">
        <v>1009659</v>
      </c>
      <c r="DX19" s="2245">
        <v>881576</v>
      </c>
      <c r="DY19" s="2245">
        <v>4967878</v>
      </c>
      <c r="DZ19" s="2245">
        <v>6010069</v>
      </c>
      <c r="EA19" s="2245">
        <v>875265</v>
      </c>
      <c r="EB19" s="67">
        <v>42736</v>
      </c>
      <c r="EC19" s="615">
        <v>42736</v>
      </c>
      <c r="ED19" s="73"/>
      <c r="EE19" s="930">
        <v>42736</v>
      </c>
      <c r="EF19" s="932"/>
      <c r="EG19" s="2245">
        <v>650757</v>
      </c>
      <c r="EH19" s="2245" t="s">
        <v>21</v>
      </c>
      <c r="EI19" s="2245">
        <v>19224</v>
      </c>
      <c r="EJ19" s="2245">
        <v>2867783</v>
      </c>
      <c r="EK19" s="2245">
        <v>2350199</v>
      </c>
      <c r="EL19" s="2245">
        <v>31360</v>
      </c>
      <c r="EM19" s="2245">
        <v>27808</v>
      </c>
      <c r="EN19" s="2245" t="s">
        <v>21</v>
      </c>
      <c r="EO19" s="2245" t="s">
        <v>21</v>
      </c>
      <c r="EP19" s="2245">
        <v>154787</v>
      </c>
      <c r="EQ19" s="2245">
        <v>486796</v>
      </c>
      <c r="ER19" s="2245">
        <v>251315</v>
      </c>
      <c r="ES19" s="2245">
        <v>253213</v>
      </c>
      <c r="ET19" s="2245">
        <v>121297</v>
      </c>
      <c r="EU19" s="2245">
        <v>45322</v>
      </c>
      <c r="EV19" s="2245">
        <v>12802988</v>
      </c>
      <c r="EW19" s="67">
        <v>42736</v>
      </c>
      <c r="EX19" s="615">
        <v>42736</v>
      </c>
      <c r="EY19" s="73"/>
      <c r="EZ19" s="930">
        <v>42736</v>
      </c>
      <c r="FA19" s="932"/>
      <c r="FB19" s="2245">
        <v>53020598</v>
      </c>
      <c r="FC19" s="2245">
        <v>277040</v>
      </c>
      <c r="FD19" s="2245">
        <v>31211865</v>
      </c>
      <c r="FE19" s="2245">
        <v>19689000</v>
      </c>
      <c r="FF19" s="2245">
        <v>864230</v>
      </c>
      <c r="FG19" s="2245">
        <v>170702</v>
      </c>
      <c r="FH19" s="2245">
        <v>550225</v>
      </c>
      <c r="FI19" s="2245" t="s">
        <v>21</v>
      </c>
      <c r="FJ19" s="2245">
        <v>550225</v>
      </c>
      <c r="FK19" s="2245">
        <v>276774</v>
      </c>
      <c r="FL19" s="2245">
        <v>4503700</v>
      </c>
      <c r="FM19" s="2245">
        <v>15717</v>
      </c>
      <c r="FN19" s="2245">
        <v>584</v>
      </c>
      <c r="FO19" s="2245">
        <v>36350</v>
      </c>
      <c r="FP19" s="2245">
        <v>1481</v>
      </c>
      <c r="FQ19" s="2245" t="s">
        <v>21</v>
      </c>
      <c r="FR19" s="67">
        <v>42736</v>
      </c>
      <c r="FS19" s="615">
        <v>42736</v>
      </c>
      <c r="FT19" s="73"/>
      <c r="FU19" s="930">
        <v>42736</v>
      </c>
      <c r="FV19" s="932"/>
      <c r="FW19" s="2245">
        <v>25391</v>
      </c>
      <c r="FX19" s="2245">
        <v>576</v>
      </c>
      <c r="FY19" s="2245">
        <v>24815</v>
      </c>
      <c r="FZ19" s="2245">
        <v>1118</v>
      </c>
      <c r="GA19" s="2245">
        <v>706</v>
      </c>
      <c r="GB19" s="2245">
        <v>53771</v>
      </c>
      <c r="GC19" s="2245">
        <v>470280</v>
      </c>
      <c r="GD19" s="2245" t="s">
        <v>21</v>
      </c>
      <c r="GE19" s="2245">
        <v>423554</v>
      </c>
      <c r="GF19" s="2245">
        <v>123999</v>
      </c>
      <c r="GG19" s="2245">
        <v>21711</v>
      </c>
      <c r="GH19" s="2245">
        <v>35726</v>
      </c>
      <c r="GI19" s="2245">
        <v>157755</v>
      </c>
      <c r="GJ19" s="2245">
        <v>29051</v>
      </c>
      <c r="GK19" s="2245">
        <v>30443</v>
      </c>
      <c r="GL19" s="2245">
        <v>45322</v>
      </c>
      <c r="GM19" s="67">
        <v>42736</v>
      </c>
      <c r="GN19" s="615">
        <v>42736</v>
      </c>
      <c r="GO19" s="73"/>
      <c r="GP19" s="930">
        <v>42736</v>
      </c>
      <c r="GQ19" s="932"/>
      <c r="GR19" s="2245">
        <v>29051</v>
      </c>
      <c r="GS19" s="2245">
        <v>30443</v>
      </c>
      <c r="GT19" s="2245" t="s">
        <v>21</v>
      </c>
      <c r="GU19" s="2245" t="s">
        <v>21</v>
      </c>
      <c r="GV19" s="2245">
        <v>661829</v>
      </c>
      <c r="GW19" s="2245">
        <v>620505</v>
      </c>
      <c r="GX19" s="2245">
        <v>1633623</v>
      </c>
      <c r="GY19" s="2245">
        <v>62059</v>
      </c>
      <c r="GZ19" s="2245">
        <v>3042</v>
      </c>
      <c r="HA19" s="2245">
        <v>77</v>
      </c>
      <c r="HB19" s="2245">
        <v>12187</v>
      </c>
      <c r="HC19" s="2245">
        <v>5151</v>
      </c>
      <c r="HD19" s="2245">
        <v>7035</v>
      </c>
      <c r="HE19" s="2245">
        <v>767</v>
      </c>
      <c r="HF19" s="2245">
        <v>1116</v>
      </c>
      <c r="HG19" s="2245">
        <v>196</v>
      </c>
      <c r="HH19" s="67">
        <v>42736</v>
      </c>
      <c r="HI19" s="615">
        <v>42736</v>
      </c>
    </row>
    <row r="20" spans="1:217" ht="7.5" customHeight="1">
      <c r="A20" s="73"/>
      <c r="B20" s="933"/>
      <c r="C20" s="932"/>
      <c r="D20" s="616"/>
      <c r="E20" s="616"/>
      <c r="F20" s="616"/>
      <c r="G20" s="616"/>
      <c r="H20" s="616"/>
      <c r="I20" s="616"/>
      <c r="J20" s="616"/>
      <c r="K20" s="616"/>
      <c r="L20" s="616"/>
      <c r="M20" s="616"/>
      <c r="N20" s="616"/>
      <c r="O20" s="616"/>
      <c r="P20" s="616"/>
      <c r="Q20" s="616"/>
      <c r="R20" s="616"/>
      <c r="S20" s="616"/>
      <c r="T20" s="77"/>
      <c r="U20" s="479"/>
      <c r="V20" s="73"/>
      <c r="W20" s="933"/>
      <c r="X20" s="932"/>
      <c r="Y20" s="616"/>
      <c r="Z20" s="616"/>
      <c r="AA20" s="616"/>
      <c r="AB20" s="616"/>
      <c r="AC20" s="616"/>
      <c r="AD20" s="616"/>
      <c r="AE20" s="616"/>
      <c r="AF20" s="616"/>
      <c r="AG20" s="616"/>
      <c r="AH20" s="616"/>
      <c r="AI20" s="616"/>
      <c r="AJ20" s="616"/>
      <c r="AK20" s="616"/>
      <c r="AL20" s="616"/>
      <c r="AM20" s="616"/>
      <c r="AN20" s="616"/>
      <c r="AO20" s="77"/>
      <c r="AP20" s="479"/>
      <c r="AQ20" s="73"/>
      <c r="AR20" s="933"/>
      <c r="AS20" s="932"/>
      <c r="AT20" s="616"/>
      <c r="AU20" s="616"/>
      <c r="AV20" s="616"/>
      <c r="AW20" s="616"/>
      <c r="AX20" s="616"/>
      <c r="AY20" s="616"/>
      <c r="AZ20" s="616"/>
      <c r="BA20" s="616"/>
      <c r="BB20" s="616"/>
      <c r="BC20" s="616"/>
      <c r="BD20" s="616"/>
      <c r="BE20" s="616"/>
      <c r="BF20" s="616"/>
      <c r="BG20" s="616"/>
      <c r="BH20" s="616"/>
      <c r="BI20" s="616"/>
      <c r="BJ20" s="77"/>
      <c r="BK20" s="479"/>
      <c r="BL20" s="73"/>
      <c r="BM20" s="933"/>
      <c r="BN20" s="932"/>
      <c r="BO20" s="616"/>
      <c r="BP20" s="616"/>
      <c r="BQ20" s="616"/>
      <c r="BR20" s="616"/>
      <c r="BS20" s="616"/>
      <c r="BT20" s="616"/>
      <c r="BU20" s="616"/>
      <c r="BV20" s="616"/>
      <c r="BW20" s="616"/>
      <c r="BX20" s="616"/>
      <c r="BY20" s="616"/>
      <c r="BZ20" s="616"/>
      <c r="CA20" s="616"/>
      <c r="CB20" s="616"/>
      <c r="CC20" s="616"/>
      <c r="CD20" s="616"/>
      <c r="CE20" s="77"/>
      <c r="CF20" s="479"/>
      <c r="CG20" s="73"/>
      <c r="CH20" s="933"/>
      <c r="CI20" s="932"/>
      <c r="CJ20" s="616"/>
      <c r="CK20" s="616"/>
      <c r="CL20" s="616"/>
      <c r="CM20" s="616"/>
      <c r="CN20" s="616"/>
      <c r="CO20" s="77"/>
      <c r="CP20" s="2096"/>
      <c r="CQ20" s="479"/>
      <c r="CR20" s="479"/>
      <c r="CS20" s="479"/>
      <c r="CT20" s="479"/>
      <c r="CU20" s="479"/>
      <c r="CV20" s="479"/>
      <c r="CW20" s="479"/>
      <c r="CX20" s="479"/>
      <c r="CY20" s="479"/>
      <c r="CZ20" s="479"/>
      <c r="DA20" s="479"/>
      <c r="DB20" s="479"/>
      <c r="DC20" s="479"/>
      <c r="DD20" s="479"/>
      <c r="DE20" s="479"/>
      <c r="DF20" s="479"/>
      <c r="DG20" s="479"/>
      <c r="DI20" s="73"/>
      <c r="DJ20" s="933"/>
      <c r="DK20" s="932"/>
      <c r="DL20" s="934"/>
      <c r="DM20" s="616"/>
      <c r="DN20" s="616"/>
      <c r="DO20" s="616"/>
      <c r="DP20" s="616"/>
      <c r="DQ20" s="616"/>
      <c r="DR20" s="616"/>
      <c r="DS20" s="616"/>
      <c r="DT20" s="616"/>
      <c r="DU20" s="616"/>
      <c r="DV20" s="616"/>
      <c r="DW20" s="616"/>
      <c r="DX20" s="616"/>
      <c r="DY20" s="616"/>
      <c r="DZ20" s="616"/>
      <c r="EA20" s="616"/>
      <c r="EB20" s="77"/>
      <c r="EC20" s="479"/>
      <c r="ED20" s="73"/>
      <c r="EE20" s="933"/>
      <c r="EF20" s="932"/>
      <c r="EG20" s="616"/>
      <c r="EH20" s="616"/>
      <c r="EI20" s="616"/>
      <c r="EJ20" s="616"/>
      <c r="EK20" s="616"/>
      <c r="EL20" s="616"/>
      <c r="EM20" s="616"/>
      <c r="EN20" s="616"/>
      <c r="EP20" s="616"/>
      <c r="EQ20" s="616"/>
      <c r="ER20" s="616"/>
      <c r="ES20" s="616"/>
      <c r="ET20" s="616"/>
      <c r="EU20" s="616"/>
      <c r="EV20" s="616"/>
      <c r="EW20" s="77"/>
      <c r="EX20" s="479"/>
      <c r="EY20" s="73"/>
      <c r="EZ20" s="933"/>
      <c r="FA20" s="932"/>
      <c r="FB20" s="616"/>
      <c r="FC20" s="616"/>
      <c r="FD20" s="616"/>
      <c r="FE20" s="616"/>
      <c r="FF20" s="616"/>
      <c r="FG20" s="616"/>
      <c r="FH20" s="616"/>
      <c r="FI20" s="616"/>
      <c r="FJ20" s="616"/>
      <c r="FK20" s="616"/>
      <c r="FL20" s="616"/>
      <c r="FM20" s="616"/>
      <c r="FN20" s="616"/>
      <c r="FO20" s="616"/>
      <c r="FP20" s="616"/>
      <c r="FQ20" s="616"/>
      <c r="FR20" s="77"/>
      <c r="FS20" s="479"/>
      <c r="FT20" s="73"/>
      <c r="FU20" s="933"/>
      <c r="FV20" s="932"/>
      <c r="FW20" s="616"/>
      <c r="FX20" s="616"/>
      <c r="FY20" s="616"/>
      <c r="FZ20" s="616"/>
      <c r="GA20" s="616"/>
      <c r="GB20" s="616"/>
      <c r="GC20" s="616"/>
      <c r="GD20" s="616"/>
      <c r="GE20" s="616"/>
      <c r="GF20" s="616"/>
      <c r="GG20" s="616"/>
      <c r="GH20" s="616"/>
      <c r="GI20" s="616"/>
      <c r="GJ20" s="616"/>
      <c r="GK20" s="616"/>
      <c r="GL20" s="616"/>
      <c r="GM20" s="77"/>
      <c r="GN20" s="479"/>
      <c r="GO20" s="73"/>
      <c r="GP20" s="933"/>
      <c r="GQ20" s="932"/>
      <c r="GR20" s="616"/>
      <c r="GS20" s="616"/>
      <c r="GT20" s="616"/>
      <c r="GU20" s="616"/>
      <c r="GV20" s="616"/>
      <c r="GW20" s="616"/>
      <c r="GX20" s="616"/>
      <c r="GY20" s="616"/>
      <c r="GZ20" s="616"/>
      <c r="HA20" s="616"/>
      <c r="HB20" s="616"/>
      <c r="HC20" s="616"/>
      <c r="HD20" s="616"/>
      <c r="HE20" s="616"/>
      <c r="HF20" s="616"/>
      <c r="HG20" s="616"/>
      <c r="HH20" s="77"/>
      <c r="HI20" s="479"/>
    </row>
    <row r="21" spans="1:217" ht="14.25" customHeight="1">
      <c r="A21" s="79">
        <v>42095</v>
      </c>
      <c r="B21" s="935">
        <v>42095</v>
      </c>
      <c r="C21" s="936">
        <v>42095</v>
      </c>
      <c r="D21" s="2246">
        <v>80276626</v>
      </c>
      <c r="E21" s="2246">
        <v>60318120</v>
      </c>
      <c r="F21" s="2246">
        <v>27054</v>
      </c>
      <c r="G21" s="2246">
        <v>349520</v>
      </c>
      <c r="H21" s="2246">
        <v>264</v>
      </c>
      <c r="I21" s="2246">
        <v>32753821</v>
      </c>
      <c r="J21" s="2246">
        <v>18581017</v>
      </c>
      <c r="K21" s="2246">
        <v>911522</v>
      </c>
      <c r="L21" s="2246">
        <v>264663</v>
      </c>
      <c r="M21" s="2246">
        <v>656387</v>
      </c>
      <c r="N21" s="2246">
        <v>22409</v>
      </c>
      <c r="O21" s="2246">
        <v>633978</v>
      </c>
      <c r="P21" s="2246">
        <v>323803</v>
      </c>
      <c r="Q21" s="2246">
        <v>4735194</v>
      </c>
      <c r="R21" s="2246">
        <v>5024681</v>
      </c>
      <c r="S21" s="2246">
        <v>586990</v>
      </c>
      <c r="T21" s="83">
        <v>42095</v>
      </c>
      <c r="U21" s="619">
        <v>42095</v>
      </c>
      <c r="V21" s="79">
        <v>42095</v>
      </c>
      <c r="W21" s="935">
        <v>42095</v>
      </c>
      <c r="X21" s="936">
        <v>42095</v>
      </c>
      <c r="Y21" s="2246">
        <v>633837</v>
      </c>
      <c r="Z21" s="2246">
        <v>362</v>
      </c>
      <c r="AA21" s="2246">
        <v>29926</v>
      </c>
      <c r="AB21" s="2246">
        <v>16069</v>
      </c>
      <c r="AC21" s="2246" t="s">
        <v>21</v>
      </c>
      <c r="AD21" s="2246">
        <v>76320</v>
      </c>
      <c r="AE21" s="2246">
        <v>276034</v>
      </c>
      <c r="AF21" s="2246">
        <v>83486</v>
      </c>
      <c r="AG21" s="2246">
        <v>89489</v>
      </c>
      <c r="AH21" s="2246">
        <v>42045</v>
      </c>
      <c r="AI21" s="2246" t="s">
        <v>21</v>
      </c>
      <c r="AJ21" s="2246">
        <v>23149511</v>
      </c>
      <c r="AK21" s="2246">
        <v>73817656</v>
      </c>
      <c r="AL21" s="2246">
        <v>65279951</v>
      </c>
      <c r="AM21" s="2246">
        <v>59064484</v>
      </c>
      <c r="AN21" s="2246">
        <v>349520</v>
      </c>
      <c r="AO21" s="83">
        <v>42095</v>
      </c>
      <c r="AP21" s="619">
        <v>42095</v>
      </c>
      <c r="AQ21" s="79">
        <v>42095</v>
      </c>
      <c r="AR21" s="935">
        <v>42095</v>
      </c>
      <c r="AS21" s="936">
        <v>42095</v>
      </c>
      <c r="AT21" s="2246">
        <v>505907</v>
      </c>
      <c r="AU21" s="2246">
        <v>200556</v>
      </c>
      <c r="AV21" s="2246">
        <v>4324611</v>
      </c>
      <c r="AW21" s="2246">
        <v>14516</v>
      </c>
      <c r="AX21" s="2246">
        <v>577</v>
      </c>
      <c r="AY21" s="2246">
        <v>44430</v>
      </c>
      <c r="AZ21" s="2246">
        <v>1138</v>
      </c>
      <c r="BA21" s="2246" t="s">
        <v>21</v>
      </c>
      <c r="BB21" s="2246">
        <v>31052</v>
      </c>
      <c r="BC21" s="2246" t="s">
        <v>21</v>
      </c>
      <c r="BD21" s="2246" t="s">
        <v>21</v>
      </c>
      <c r="BE21" s="2246">
        <v>12266350</v>
      </c>
      <c r="BF21" s="2246">
        <v>6095313</v>
      </c>
      <c r="BG21" s="2246">
        <v>34</v>
      </c>
      <c r="BH21" s="2246">
        <v>6377</v>
      </c>
      <c r="BI21" s="2246">
        <v>17</v>
      </c>
      <c r="BJ21" s="83">
        <v>42095</v>
      </c>
      <c r="BK21" s="619">
        <v>42095</v>
      </c>
      <c r="BL21" s="79">
        <v>42095</v>
      </c>
      <c r="BM21" s="935">
        <v>42095</v>
      </c>
      <c r="BN21" s="936">
        <v>42095</v>
      </c>
      <c r="BO21" s="2246">
        <v>26497</v>
      </c>
      <c r="BP21" s="2246">
        <v>42045</v>
      </c>
      <c r="BQ21" s="2246" t="s">
        <v>21</v>
      </c>
      <c r="BR21" s="2246">
        <v>911974</v>
      </c>
      <c r="BS21" s="2246">
        <v>3098949</v>
      </c>
      <c r="BT21" s="2246">
        <v>650526</v>
      </c>
      <c r="BU21" s="2246">
        <v>426022</v>
      </c>
      <c r="BV21" s="2246">
        <v>73612</v>
      </c>
      <c r="BW21" s="2246">
        <v>1</v>
      </c>
      <c r="BX21" s="2246">
        <v>1</v>
      </c>
      <c r="BY21" s="2246" t="s">
        <v>21</v>
      </c>
      <c r="BZ21" s="2246">
        <v>468684</v>
      </c>
      <c r="CA21" s="2246">
        <v>224504</v>
      </c>
      <c r="CB21" s="2246">
        <v>362</v>
      </c>
      <c r="CC21" s="2246">
        <v>17498</v>
      </c>
      <c r="CD21" s="2246">
        <v>122453</v>
      </c>
      <c r="CE21" s="83">
        <v>42095</v>
      </c>
      <c r="CF21" s="619">
        <v>42095</v>
      </c>
      <c r="CG21" s="79">
        <v>42095</v>
      </c>
      <c r="CH21" s="935">
        <v>42095</v>
      </c>
      <c r="CI21" s="936">
        <v>42095</v>
      </c>
      <c r="CJ21" s="2246">
        <v>674</v>
      </c>
      <c r="CK21" s="2246" t="s">
        <v>21</v>
      </c>
      <c r="CL21" s="2246" t="s">
        <v>21</v>
      </c>
      <c r="CM21" s="2246">
        <v>9265547</v>
      </c>
      <c r="CN21" s="2246">
        <v>2590324</v>
      </c>
      <c r="CO21" s="83">
        <v>42095</v>
      </c>
      <c r="CP21" s="2097">
        <v>42095</v>
      </c>
      <c r="CQ21" s="619"/>
      <c r="CR21" s="619"/>
      <c r="CS21" s="619"/>
      <c r="CT21" s="619"/>
      <c r="CU21" s="619"/>
      <c r="CV21" s="619"/>
      <c r="CW21" s="619"/>
      <c r="CX21" s="619"/>
      <c r="CY21" s="619"/>
      <c r="CZ21" s="619"/>
      <c r="DA21" s="619"/>
      <c r="DB21" s="619"/>
      <c r="DC21" s="619"/>
      <c r="DD21" s="619"/>
      <c r="DE21" s="619"/>
      <c r="DF21" s="619"/>
      <c r="DG21" s="619"/>
      <c r="DI21" s="79">
        <v>42095</v>
      </c>
      <c r="DJ21" s="935">
        <v>42095</v>
      </c>
      <c r="DK21" s="936">
        <v>42095</v>
      </c>
      <c r="DL21" s="82">
        <v>81566769</v>
      </c>
      <c r="DM21" s="2246">
        <v>63215904</v>
      </c>
      <c r="DN21" s="2246">
        <v>27054</v>
      </c>
      <c r="DO21" s="2246">
        <v>352428</v>
      </c>
      <c r="DP21" s="2246">
        <v>264</v>
      </c>
      <c r="DQ21" s="2246">
        <v>32753821</v>
      </c>
      <c r="DR21" s="2246">
        <v>18581017</v>
      </c>
      <c r="DS21" s="2246">
        <v>912365</v>
      </c>
      <c r="DT21" s="2246">
        <v>264663</v>
      </c>
      <c r="DU21" s="2246">
        <v>1011898</v>
      </c>
      <c r="DV21" s="2246">
        <v>51911</v>
      </c>
      <c r="DW21" s="2246">
        <v>959987</v>
      </c>
      <c r="DX21" s="2246">
        <v>819288</v>
      </c>
      <c r="DY21" s="2246">
        <v>4759106</v>
      </c>
      <c r="DZ21" s="2246">
        <v>6480693</v>
      </c>
      <c r="EA21" s="2246">
        <v>893699</v>
      </c>
      <c r="EB21" s="83">
        <v>42095</v>
      </c>
      <c r="EC21" s="619">
        <v>42095</v>
      </c>
      <c r="ED21" s="79">
        <v>42095</v>
      </c>
      <c r="EE21" s="935">
        <v>42095</v>
      </c>
      <c r="EF21" s="936">
        <v>42095</v>
      </c>
      <c r="EG21" s="2246">
        <v>683535</v>
      </c>
      <c r="EH21" s="2246" t="s">
        <v>21</v>
      </c>
      <c r="EI21" s="2246">
        <v>16822</v>
      </c>
      <c r="EJ21" s="2246">
        <v>2831373</v>
      </c>
      <c r="EK21" s="2246">
        <v>2310492</v>
      </c>
      <c r="EL21" s="2246">
        <v>29926</v>
      </c>
      <c r="EM21" s="2246">
        <v>26310</v>
      </c>
      <c r="EN21" s="2246" t="s">
        <v>21</v>
      </c>
      <c r="EO21" s="2245" t="s">
        <v>21</v>
      </c>
      <c r="EP21" s="2246">
        <v>167508</v>
      </c>
      <c r="EQ21" s="2246">
        <v>507526</v>
      </c>
      <c r="ER21" s="2246">
        <v>231362</v>
      </c>
      <c r="ES21" s="2246">
        <v>229749</v>
      </c>
      <c r="ET21" s="2246">
        <v>92993</v>
      </c>
      <c r="EU21" s="2246">
        <v>42045</v>
      </c>
      <c r="EV21" s="2246">
        <v>12658346</v>
      </c>
      <c r="EW21" s="83">
        <v>42095</v>
      </c>
      <c r="EX21" s="619">
        <v>42095</v>
      </c>
      <c r="EY21" s="79">
        <v>42095</v>
      </c>
      <c r="EZ21" s="935">
        <v>42095</v>
      </c>
      <c r="FA21" s="936">
        <v>42095</v>
      </c>
      <c r="FB21" s="2246">
        <v>52969171</v>
      </c>
      <c r="FC21" s="2246">
        <v>349520</v>
      </c>
      <c r="FD21" s="2246">
        <v>32551495</v>
      </c>
      <c r="FE21" s="2246">
        <v>18581017</v>
      </c>
      <c r="FF21" s="2246">
        <v>867036</v>
      </c>
      <c r="FG21" s="2246">
        <v>261662</v>
      </c>
      <c r="FH21" s="2246">
        <v>505907</v>
      </c>
      <c r="FI21" s="2246" t="s">
        <v>21</v>
      </c>
      <c r="FJ21" s="2246">
        <v>505907</v>
      </c>
      <c r="FK21" s="2246">
        <v>200556</v>
      </c>
      <c r="FL21" s="2246">
        <v>4324611</v>
      </c>
      <c r="FM21" s="2246">
        <v>14516</v>
      </c>
      <c r="FN21" s="2246">
        <v>577</v>
      </c>
      <c r="FO21" s="2246">
        <v>44430</v>
      </c>
      <c r="FP21" s="2246">
        <v>1138</v>
      </c>
      <c r="FQ21" s="2246" t="s">
        <v>21</v>
      </c>
      <c r="FR21" s="83">
        <v>42095</v>
      </c>
      <c r="FS21" s="619">
        <v>42095</v>
      </c>
      <c r="FT21" s="79">
        <v>42095</v>
      </c>
      <c r="FU21" s="935">
        <v>42095</v>
      </c>
      <c r="FV21" s="936">
        <v>42095</v>
      </c>
      <c r="FW21" s="2246">
        <v>33465</v>
      </c>
      <c r="FX21" s="2246">
        <v>2062</v>
      </c>
      <c r="FY21" s="2246">
        <v>31403</v>
      </c>
      <c r="FZ21" s="2246">
        <v>1232</v>
      </c>
      <c r="GA21" s="2246">
        <v>860</v>
      </c>
      <c r="GB21" s="2246">
        <v>51766</v>
      </c>
      <c r="GC21" s="2246">
        <v>487391</v>
      </c>
      <c r="GD21" s="2246" t="s">
        <v>21</v>
      </c>
      <c r="GE21" s="2246">
        <v>457747</v>
      </c>
      <c r="GF21" s="2246">
        <v>119043</v>
      </c>
      <c r="GG21" s="2246">
        <v>20459</v>
      </c>
      <c r="GH21" s="2246">
        <v>66407</v>
      </c>
      <c r="GI21" s="2246">
        <v>163878</v>
      </c>
      <c r="GJ21" s="2246">
        <v>26825</v>
      </c>
      <c r="GK21" s="2246">
        <v>28111</v>
      </c>
      <c r="GL21" s="2246">
        <v>42045</v>
      </c>
      <c r="GM21" s="83">
        <v>42095</v>
      </c>
      <c r="GN21" s="619">
        <v>42095</v>
      </c>
      <c r="GO21" s="79">
        <v>42095</v>
      </c>
      <c r="GP21" s="935">
        <v>42095</v>
      </c>
      <c r="GQ21" s="936">
        <v>42095</v>
      </c>
      <c r="GR21" s="2246">
        <v>26825</v>
      </c>
      <c r="GS21" s="2246">
        <v>28111</v>
      </c>
      <c r="GT21" s="2246" t="s">
        <v>21</v>
      </c>
      <c r="GU21" s="2246" t="s">
        <v>21</v>
      </c>
      <c r="GV21" s="2246">
        <v>638431</v>
      </c>
      <c r="GW21" s="2246">
        <v>540306</v>
      </c>
      <c r="GX21" s="2246">
        <v>1613231</v>
      </c>
      <c r="GY21" s="2246">
        <v>63359</v>
      </c>
      <c r="GZ21" s="2246">
        <v>2574</v>
      </c>
      <c r="HA21" s="2246">
        <v>91</v>
      </c>
      <c r="HB21" s="2246">
        <v>13383</v>
      </c>
      <c r="HC21" s="2246">
        <v>5391</v>
      </c>
      <c r="HD21" s="2246">
        <v>7991</v>
      </c>
      <c r="HE21" s="2246">
        <v>726</v>
      </c>
      <c r="HF21" s="2246">
        <v>1313</v>
      </c>
      <c r="HG21" s="2246">
        <v>92</v>
      </c>
      <c r="HH21" s="83">
        <v>42095</v>
      </c>
      <c r="HI21" s="619">
        <v>42095</v>
      </c>
    </row>
    <row r="22" spans="1:217" ht="14.25" customHeight="1">
      <c r="A22" s="85"/>
      <c r="B22" s="935">
        <v>42461</v>
      </c>
      <c r="C22" s="937"/>
      <c r="D22" s="2246">
        <v>77709477</v>
      </c>
      <c r="E22" s="2246">
        <v>57847112</v>
      </c>
      <c r="F22" s="2246">
        <v>19647</v>
      </c>
      <c r="G22" s="2246">
        <v>124681</v>
      </c>
      <c r="H22" s="2246">
        <v>212</v>
      </c>
      <c r="I22" s="2246">
        <v>30133206</v>
      </c>
      <c r="J22" s="2246">
        <v>19562893</v>
      </c>
      <c r="K22" s="2246">
        <v>927885</v>
      </c>
      <c r="L22" s="2246">
        <v>214446</v>
      </c>
      <c r="M22" s="2246">
        <v>725270</v>
      </c>
      <c r="N22" s="2246">
        <v>21597</v>
      </c>
      <c r="O22" s="2246">
        <v>703673</v>
      </c>
      <c r="P22" s="2246">
        <v>409134</v>
      </c>
      <c r="Q22" s="2246">
        <v>4616165</v>
      </c>
      <c r="R22" s="2246">
        <v>4329086</v>
      </c>
      <c r="S22" s="2246">
        <v>530143</v>
      </c>
      <c r="T22" s="83">
        <v>42461</v>
      </c>
      <c r="U22" s="619">
        <v>42461</v>
      </c>
      <c r="V22" s="85"/>
      <c r="W22" s="935">
        <v>42461</v>
      </c>
      <c r="X22" s="937"/>
      <c r="Y22" s="2246">
        <v>638477</v>
      </c>
      <c r="Z22" s="2246">
        <v>891</v>
      </c>
      <c r="AA22" s="2246">
        <v>31230</v>
      </c>
      <c r="AB22" s="2246">
        <v>16447</v>
      </c>
      <c r="AC22" s="2246" t="s">
        <v>21</v>
      </c>
      <c r="AD22" s="2246">
        <v>63422</v>
      </c>
      <c r="AE22" s="2246">
        <v>291632</v>
      </c>
      <c r="AF22" s="2246">
        <v>81187</v>
      </c>
      <c r="AG22" s="2246">
        <v>86952</v>
      </c>
      <c r="AH22" s="2246">
        <v>39771</v>
      </c>
      <c r="AI22" s="2246" t="s">
        <v>21</v>
      </c>
      <c r="AJ22" s="2246">
        <v>22892281</v>
      </c>
      <c r="AK22" s="2246">
        <v>72555052</v>
      </c>
      <c r="AL22" s="2246">
        <v>62880271</v>
      </c>
      <c r="AM22" s="2246">
        <v>56745239</v>
      </c>
      <c r="AN22" s="2246">
        <v>124681</v>
      </c>
      <c r="AO22" s="83">
        <v>42461</v>
      </c>
      <c r="AP22" s="619">
        <v>42461</v>
      </c>
      <c r="AQ22" s="85"/>
      <c r="AR22" s="935">
        <v>42461</v>
      </c>
      <c r="AS22" s="937"/>
      <c r="AT22" s="2246">
        <v>590457</v>
      </c>
      <c r="AU22" s="2246">
        <v>287657</v>
      </c>
      <c r="AV22" s="2246">
        <v>4175267</v>
      </c>
      <c r="AW22" s="2246">
        <v>16644</v>
      </c>
      <c r="AX22" s="2246">
        <v>611</v>
      </c>
      <c r="AY22" s="2246">
        <v>44269</v>
      </c>
      <c r="AZ22" s="2246">
        <v>1644</v>
      </c>
      <c r="BA22" s="2246" t="s">
        <v>21</v>
      </c>
      <c r="BB22" s="2246">
        <v>30742</v>
      </c>
      <c r="BC22" s="2246" t="s">
        <v>21</v>
      </c>
      <c r="BD22" s="2246" t="s">
        <v>21</v>
      </c>
      <c r="BE22" s="2246">
        <v>11481157</v>
      </c>
      <c r="BF22" s="2246">
        <v>5390394</v>
      </c>
      <c r="BG22" s="2246">
        <v>34</v>
      </c>
      <c r="BH22" s="2246">
        <v>5828</v>
      </c>
      <c r="BI22" s="2246">
        <v>37326</v>
      </c>
      <c r="BJ22" s="83">
        <v>42461</v>
      </c>
      <c r="BK22" s="619">
        <v>42461</v>
      </c>
      <c r="BL22" s="85"/>
      <c r="BM22" s="935">
        <v>42461</v>
      </c>
      <c r="BN22" s="937"/>
      <c r="BO22" s="2246">
        <v>28757</v>
      </c>
      <c r="BP22" s="2246">
        <v>39771</v>
      </c>
      <c r="BQ22" s="2246" t="s">
        <v>21</v>
      </c>
      <c r="BR22" s="2246">
        <v>897495</v>
      </c>
      <c r="BS22" s="2246">
        <v>2822811</v>
      </c>
      <c r="BT22" s="2246">
        <v>554828</v>
      </c>
      <c r="BU22" s="2246">
        <v>337959</v>
      </c>
      <c r="BV22" s="2246">
        <v>18421</v>
      </c>
      <c r="BW22" s="2246">
        <v>2</v>
      </c>
      <c r="BX22" s="2246">
        <v>2</v>
      </c>
      <c r="BY22" s="2246" t="s">
        <v>21</v>
      </c>
      <c r="BZ22" s="2246">
        <v>416722</v>
      </c>
      <c r="CA22" s="2246">
        <v>216870</v>
      </c>
      <c r="CB22" s="2246">
        <v>891</v>
      </c>
      <c r="CC22" s="2246">
        <v>637</v>
      </c>
      <c r="CD22" s="2246">
        <v>131446</v>
      </c>
      <c r="CE22" s="83">
        <v>42461</v>
      </c>
      <c r="CF22" s="619">
        <v>42461</v>
      </c>
      <c r="CG22" s="85"/>
      <c r="CH22" s="935">
        <v>42461</v>
      </c>
      <c r="CI22" s="937"/>
      <c r="CJ22" s="2246">
        <v>334</v>
      </c>
      <c r="CK22" s="2246" t="s">
        <v>21</v>
      </c>
      <c r="CL22" s="2246" t="s">
        <v>21</v>
      </c>
      <c r="CM22" s="2246">
        <v>9249826</v>
      </c>
      <c r="CN22" s="2246">
        <v>2615387</v>
      </c>
      <c r="CO22" s="83">
        <v>42461</v>
      </c>
      <c r="CP22" s="2097">
        <v>42461</v>
      </c>
      <c r="CQ22" s="619"/>
      <c r="CR22" s="619"/>
      <c r="CS22" s="619"/>
      <c r="CT22" s="619"/>
      <c r="CU22" s="619"/>
      <c r="CV22" s="619"/>
      <c r="CW22" s="619"/>
      <c r="CX22" s="619"/>
      <c r="CY22" s="619"/>
      <c r="CZ22" s="619"/>
      <c r="DA22" s="619"/>
      <c r="DB22" s="619"/>
      <c r="DC22" s="619"/>
      <c r="DD22" s="619"/>
      <c r="DE22" s="619"/>
      <c r="DF22" s="619"/>
      <c r="DG22" s="619"/>
      <c r="DI22" s="85"/>
      <c r="DJ22" s="935">
        <v>42461</v>
      </c>
      <c r="DK22" s="937"/>
      <c r="DL22" s="82">
        <v>79060710</v>
      </c>
      <c r="DM22" s="2246">
        <v>60660390</v>
      </c>
      <c r="DN22" s="2246">
        <v>19647</v>
      </c>
      <c r="DO22" s="2246">
        <v>128128</v>
      </c>
      <c r="DP22" s="2246">
        <v>212</v>
      </c>
      <c r="DQ22" s="2246">
        <v>30133206</v>
      </c>
      <c r="DR22" s="2246">
        <v>19562893</v>
      </c>
      <c r="DS22" s="2246">
        <v>931447</v>
      </c>
      <c r="DT22" s="2246">
        <v>214446</v>
      </c>
      <c r="DU22" s="2246">
        <v>1088669</v>
      </c>
      <c r="DV22" s="2246">
        <v>52750</v>
      </c>
      <c r="DW22" s="2246">
        <v>1035920</v>
      </c>
      <c r="DX22" s="2246">
        <v>882187</v>
      </c>
      <c r="DY22" s="2246">
        <v>4655341</v>
      </c>
      <c r="DZ22" s="2246">
        <v>5701636</v>
      </c>
      <c r="EA22" s="2246">
        <v>839390</v>
      </c>
      <c r="EB22" s="83">
        <v>42461</v>
      </c>
      <c r="EC22" s="619">
        <v>42461</v>
      </c>
      <c r="ED22" s="85"/>
      <c r="EE22" s="935">
        <v>42461</v>
      </c>
      <c r="EF22" s="937"/>
      <c r="EG22" s="2246">
        <v>627436</v>
      </c>
      <c r="EH22" s="2246">
        <v>217</v>
      </c>
      <c r="EI22" s="2246">
        <v>19390</v>
      </c>
      <c r="EJ22" s="2246">
        <v>2829447</v>
      </c>
      <c r="EK22" s="2246">
        <v>2333974</v>
      </c>
      <c r="EL22" s="2246">
        <v>31230</v>
      </c>
      <c r="EM22" s="2246">
        <v>26854</v>
      </c>
      <c r="EN22" s="2246" t="s">
        <v>21</v>
      </c>
      <c r="EO22" s="2245" t="s">
        <v>21</v>
      </c>
      <c r="EP22" s="2246">
        <v>145479</v>
      </c>
      <c r="EQ22" s="2246">
        <v>504711</v>
      </c>
      <c r="ER22" s="2246">
        <v>239064</v>
      </c>
      <c r="ES22" s="2246">
        <v>239433</v>
      </c>
      <c r="ET22" s="2246">
        <v>94582</v>
      </c>
      <c r="EU22" s="2246">
        <v>39771</v>
      </c>
      <c r="EV22" s="2246">
        <v>12364682</v>
      </c>
      <c r="EW22" s="83">
        <v>42461</v>
      </c>
      <c r="EX22" s="619">
        <v>42461</v>
      </c>
      <c r="EY22" s="85"/>
      <c r="EZ22" s="935">
        <v>42461</v>
      </c>
      <c r="FA22" s="937"/>
      <c r="FB22" s="2246">
        <v>51354845</v>
      </c>
      <c r="FC22" s="2246">
        <v>124681</v>
      </c>
      <c r="FD22" s="2246">
        <v>29989775</v>
      </c>
      <c r="FE22" s="2246">
        <v>19562893</v>
      </c>
      <c r="FF22" s="2246">
        <v>885131</v>
      </c>
      <c r="FG22" s="2246">
        <v>174293</v>
      </c>
      <c r="FH22" s="2246">
        <v>590457</v>
      </c>
      <c r="FI22" s="2246" t="s">
        <v>21</v>
      </c>
      <c r="FJ22" s="2246">
        <v>590457</v>
      </c>
      <c r="FK22" s="2246">
        <v>287657</v>
      </c>
      <c r="FL22" s="2246">
        <v>4175267</v>
      </c>
      <c r="FM22" s="2246">
        <v>16644</v>
      </c>
      <c r="FN22" s="2246">
        <v>611</v>
      </c>
      <c r="FO22" s="2246">
        <v>44269</v>
      </c>
      <c r="FP22" s="2246">
        <v>1644</v>
      </c>
      <c r="FQ22" s="2246" t="s">
        <v>21</v>
      </c>
      <c r="FR22" s="83">
        <v>42461</v>
      </c>
      <c r="FS22" s="619">
        <v>42461</v>
      </c>
      <c r="FT22" s="85"/>
      <c r="FU22" s="935">
        <v>42461</v>
      </c>
      <c r="FV22" s="937"/>
      <c r="FW22" s="2246">
        <v>37689</v>
      </c>
      <c r="FX22" s="2246">
        <v>769</v>
      </c>
      <c r="FY22" s="2246">
        <v>36920</v>
      </c>
      <c r="FZ22" s="2246">
        <v>1292</v>
      </c>
      <c r="GA22" s="2246">
        <v>896</v>
      </c>
      <c r="GB22" s="2246">
        <v>50799</v>
      </c>
      <c r="GC22" s="2246">
        <v>435488</v>
      </c>
      <c r="GD22" s="2246" t="s">
        <v>21</v>
      </c>
      <c r="GE22" s="2246">
        <v>427326</v>
      </c>
      <c r="GF22" s="2246">
        <v>111987</v>
      </c>
      <c r="GG22" s="2246">
        <v>20961</v>
      </c>
      <c r="GH22" s="2246">
        <v>32241</v>
      </c>
      <c r="GI22" s="2246">
        <v>172696</v>
      </c>
      <c r="GJ22" s="2246">
        <v>28330</v>
      </c>
      <c r="GK22" s="2246">
        <v>29688</v>
      </c>
      <c r="GL22" s="2246">
        <v>39771</v>
      </c>
      <c r="GM22" s="83">
        <v>42461</v>
      </c>
      <c r="GN22" s="619">
        <v>42461</v>
      </c>
      <c r="GO22" s="85"/>
      <c r="GP22" s="935">
        <v>42461</v>
      </c>
      <c r="GQ22" s="937"/>
      <c r="GR22" s="2246">
        <v>28330</v>
      </c>
      <c r="GS22" s="2246">
        <v>29688</v>
      </c>
      <c r="GT22" s="2246" t="s">
        <v>21</v>
      </c>
      <c r="GU22" s="2246" t="s">
        <v>21</v>
      </c>
      <c r="GV22" s="2246">
        <v>625790</v>
      </c>
      <c r="GW22" s="2246">
        <v>612286</v>
      </c>
      <c r="GX22" s="2246">
        <v>1616836</v>
      </c>
      <c r="GY22" s="2246">
        <v>65521</v>
      </c>
      <c r="GZ22" s="2246">
        <v>3051</v>
      </c>
      <c r="HA22" s="2246">
        <v>43</v>
      </c>
      <c r="HB22" s="2246">
        <v>13658</v>
      </c>
      <c r="HC22" s="2246">
        <v>5989</v>
      </c>
      <c r="HD22" s="2246">
        <v>7669</v>
      </c>
      <c r="HE22" s="2246">
        <v>698</v>
      </c>
      <c r="HF22" s="2246">
        <v>1298</v>
      </c>
      <c r="HG22" s="2246">
        <v>183</v>
      </c>
      <c r="HH22" s="83">
        <v>42461</v>
      </c>
      <c r="HI22" s="619">
        <v>42461</v>
      </c>
    </row>
    <row r="23" spans="1:217" ht="7.5" customHeight="1">
      <c r="A23" s="85"/>
      <c r="B23" s="938"/>
      <c r="C23" s="937"/>
      <c r="T23" s="77"/>
      <c r="U23" s="479"/>
      <c r="V23" s="85"/>
      <c r="W23" s="938"/>
      <c r="X23" s="937"/>
      <c r="AO23" s="77"/>
      <c r="AP23" s="479"/>
      <c r="AQ23" s="85"/>
      <c r="AR23" s="938"/>
      <c r="AS23" s="937"/>
      <c r="BJ23" s="77"/>
      <c r="BK23" s="479"/>
      <c r="BL23" s="85"/>
      <c r="BM23" s="938"/>
      <c r="BN23" s="937"/>
      <c r="CE23" s="77"/>
      <c r="CF23" s="479"/>
      <c r="CG23" s="85"/>
      <c r="CH23" s="938"/>
      <c r="CI23" s="937"/>
      <c r="CO23" s="77"/>
      <c r="CP23" s="2096"/>
      <c r="CQ23" s="479"/>
      <c r="CR23" s="479"/>
      <c r="CS23" s="479"/>
      <c r="CT23" s="479"/>
      <c r="CU23" s="479"/>
      <c r="CV23" s="479"/>
      <c r="CW23" s="479"/>
      <c r="CX23" s="479"/>
      <c r="CY23" s="479"/>
      <c r="CZ23" s="479"/>
      <c r="DA23" s="479"/>
      <c r="DB23" s="479"/>
      <c r="DC23" s="479"/>
      <c r="DD23" s="479"/>
      <c r="DE23" s="479"/>
      <c r="DF23" s="479"/>
      <c r="DG23" s="479"/>
      <c r="DI23" s="85"/>
      <c r="DJ23" s="938"/>
      <c r="DK23" s="937"/>
      <c r="EB23" s="77"/>
      <c r="EC23" s="479"/>
      <c r="ED23" s="85"/>
      <c r="EE23" s="938"/>
      <c r="EF23" s="937"/>
      <c r="EW23" s="77"/>
      <c r="EX23" s="479"/>
      <c r="EY23" s="85"/>
      <c r="EZ23" s="938"/>
      <c r="FA23" s="937"/>
      <c r="FR23" s="77"/>
      <c r="FS23" s="479"/>
      <c r="FT23" s="85"/>
      <c r="FU23" s="938"/>
      <c r="FV23" s="937"/>
      <c r="GM23" s="77"/>
      <c r="GN23" s="479"/>
      <c r="GO23" s="85"/>
      <c r="GP23" s="938"/>
      <c r="GQ23" s="937"/>
      <c r="HH23" s="77"/>
      <c r="HI23" s="479"/>
    </row>
    <row r="24" spans="1:217" ht="14.25" customHeight="1">
      <c r="A24" s="88" t="s">
        <v>1582</v>
      </c>
      <c r="B24" s="939" t="s">
        <v>23</v>
      </c>
      <c r="C24" s="940" t="s">
        <v>24</v>
      </c>
      <c r="D24" s="2246">
        <v>20244680</v>
      </c>
      <c r="E24" s="2246">
        <v>15231712</v>
      </c>
      <c r="F24" s="2246">
        <v>6246</v>
      </c>
      <c r="G24" s="2246">
        <v>81017</v>
      </c>
      <c r="H24" s="2246">
        <v>50</v>
      </c>
      <c r="I24" s="2246">
        <v>8140307</v>
      </c>
      <c r="J24" s="2246">
        <v>5037579</v>
      </c>
      <c r="K24" s="2246">
        <v>222504</v>
      </c>
      <c r="L24" s="2246">
        <v>39272</v>
      </c>
      <c r="M24" s="2246">
        <v>185095</v>
      </c>
      <c r="N24" s="2246">
        <v>6974</v>
      </c>
      <c r="O24" s="2246">
        <v>178121</v>
      </c>
      <c r="P24" s="2246">
        <v>100197</v>
      </c>
      <c r="Q24" s="2246">
        <v>1172599</v>
      </c>
      <c r="R24" s="2246">
        <v>1129314</v>
      </c>
      <c r="S24" s="2246">
        <v>139316</v>
      </c>
      <c r="T24" s="91" t="s">
        <v>25</v>
      </c>
      <c r="U24" s="623" t="s">
        <v>1583</v>
      </c>
      <c r="V24" s="88" t="s">
        <v>1582</v>
      </c>
      <c r="W24" s="939" t="s">
        <v>23</v>
      </c>
      <c r="X24" s="940" t="s">
        <v>24</v>
      </c>
      <c r="Y24" s="2246">
        <v>159591</v>
      </c>
      <c r="Z24" s="2246">
        <v>181</v>
      </c>
      <c r="AA24" s="2246">
        <v>7924</v>
      </c>
      <c r="AB24" s="2246">
        <v>3887</v>
      </c>
      <c r="AC24" s="2246" t="s">
        <v>21</v>
      </c>
      <c r="AD24" s="2246">
        <v>18940</v>
      </c>
      <c r="AE24" s="2246">
        <v>72797</v>
      </c>
      <c r="AF24" s="2246">
        <v>19618</v>
      </c>
      <c r="AG24" s="2246">
        <v>21052</v>
      </c>
      <c r="AH24" s="2246">
        <v>6576</v>
      </c>
      <c r="AI24" s="2246" t="s">
        <v>21</v>
      </c>
      <c r="AJ24" s="2246">
        <v>5833496</v>
      </c>
      <c r="AK24" s="2246">
        <v>19353563</v>
      </c>
      <c r="AL24" s="2246">
        <v>16571830</v>
      </c>
      <c r="AM24" s="2246">
        <v>14955454</v>
      </c>
      <c r="AN24" s="2246">
        <v>81017</v>
      </c>
      <c r="AO24" s="91" t="s">
        <v>25</v>
      </c>
      <c r="AP24" s="623" t="s">
        <v>1583</v>
      </c>
      <c r="AQ24" s="88" t="s">
        <v>1582</v>
      </c>
      <c r="AR24" s="939" t="s">
        <v>23</v>
      </c>
      <c r="AS24" s="940" t="s">
        <v>24</v>
      </c>
      <c r="AT24" s="2246">
        <v>144621</v>
      </c>
      <c r="AU24" s="2246">
        <v>66956</v>
      </c>
      <c r="AV24" s="2246">
        <v>1061659</v>
      </c>
      <c r="AW24" s="2246">
        <v>4405</v>
      </c>
      <c r="AX24" s="2246">
        <v>121</v>
      </c>
      <c r="AY24" s="2246">
        <v>10950</v>
      </c>
      <c r="AZ24" s="2246">
        <v>450</v>
      </c>
      <c r="BA24" s="2246" t="s">
        <v>21</v>
      </c>
      <c r="BB24" s="2246">
        <v>7587</v>
      </c>
      <c r="BC24" s="2246" t="s">
        <v>21</v>
      </c>
      <c r="BD24" s="2246" t="s">
        <v>21</v>
      </c>
      <c r="BE24" s="2246">
        <v>3010101</v>
      </c>
      <c r="BF24" s="2246">
        <v>1404676</v>
      </c>
      <c r="BG24" s="2246">
        <v>7</v>
      </c>
      <c r="BH24" s="2246">
        <v>1758</v>
      </c>
      <c r="BI24" s="2246">
        <v>3</v>
      </c>
      <c r="BJ24" s="91" t="s">
        <v>25</v>
      </c>
      <c r="BK24" s="623" t="s">
        <v>1583</v>
      </c>
      <c r="BL24" s="88" t="s">
        <v>1582</v>
      </c>
      <c r="BM24" s="939" t="s">
        <v>23</v>
      </c>
      <c r="BN24" s="940" t="s">
        <v>24</v>
      </c>
      <c r="BO24" s="2246">
        <v>4863</v>
      </c>
      <c r="BP24" s="2246">
        <v>6576</v>
      </c>
      <c r="BQ24" s="2246" t="s">
        <v>21</v>
      </c>
      <c r="BR24" s="2246">
        <v>224053</v>
      </c>
      <c r="BS24" s="2246">
        <v>773227</v>
      </c>
      <c r="BT24" s="2246">
        <v>137976</v>
      </c>
      <c r="BU24" s="2246">
        <v>87367</v>
      </c>
      <c r="BV24" s="2246">
        <v>15</v>
      </c>
      <c r="BW24" s="2246">
        <v>1</v>
      </c>
      <c r="BX24" s="2246">
        <v>1</v>
      </c>
      <c r="BY24" s="2246" t="s">
        <v>21</v>
      </c>
      <c r="BZ24" s="2246">
        <v>113062</v>
      </c>
      <c r="CA24" s="2246">
        <v>50609</v>
      </c>
      <c r="CB24" s="2246">
        <v>181</v>
      </c>
      <c r="CC24" s="2246">
        <v>240</v>
      </c>
      <c r="CD24" s="2246">
        <v>32066</v>
      </c>
      <c r="CE24" s="91" t="s">
        <v>25</v>
      </c>
      <c r="CF24" s="623" t="s">
        <v>1583</v>
      </c>
      <c r="CG24" s="88" t="s">
        <v>1582</v>
      </c>
      <c r="CH24" s="939" t="s">
        <v>23</v>
      </c>
      <c r="CI24" s="940" t="s">
        <v>24</v>
      </c>
      <c r="CJ24" s="2246">
        <v>54</v>
      </c>
      <c r="CK24" s="2246" t="s">
        <v>21</v>
      </c>
      <c r="CL24" s="2246" t="s">
        <v>21</v>
      </c>
      <c r="CM24" s="2246">
        <v>2399788</v>
      </c>
      <c r="CN24" s="2246">
        <v>702528</v>
      </c>
      <c r="CO24" s="91" t="s">
        <v>25</v>
      </c>
      <c r="CP24" s="2098" t="s">
        <v>1583</v>
      </c>
      <c r="CQ24" s="623"/>
      <c r="CR24" s="623"/>
      <c r="CS24" s="623"/>
      <c r="CT24" s="623"/>
      <c r="CU24" s="623"/>
      <c r="CV24" s="623"/>
      <c r="CW24" s="623"/>
      <c r="CX24" s="623"/>
      <c r="CY24" s="623"/>
      <c r="CZ24" s="623"/>
      <c r="DA24" s="623"/>
      <c r="DB24" s="623"/>
      <c r="DC24" s="623"/>
      <c r="DD24" s="623"/>
      <c r="DE24" s="623"/>
      <c r="DF24" s="623"/>
      <c r="DG24" s="623"/>
      <c r="DI24" s="88" t="s">
        <v>1582</v>
      </c>
      <c r="DJ24" s="939" t="s">
        <v>23</v>
      </c>
      <c r="DK24" s="940" t="s">
        <v>24</v>
      </c>
      <c r="DL24" s="82">
        <v>20607786</v>
      </c>
      <c r="DM24" s="2246">
        <v>15995942</v>
      </c>
      <c r="DN24" s="2246">
        <v>6246</v>
      </c>
      <c r="DO24" s="2246">
        <v>82119</v>
      </c>
      <c r="DP24" s="2246">
        <v>50</v>
      </c>
      <c r="DQ24" s="2246">
        <v>8140307</v>
      </c>
      <c r="DR24" s="2246">
        <v>5037579</v>
      </c>
      <c r="DS24" s="2246">
        <v>222632</v>
      </c>
      <c r="DT24" s="2246">
        <v>39272</v>
      </c>
      <c r="DU24" s="2246">
        <v>275121</v>
      </c>
      <c r="DV24" s="2246">
        <v>13506</v>
      </c>
      <c r="DW24" s="2246">
        <v>261615</v>
      </c>
      <c r="DX24" s="2246">
        <v>221229</v>
      </c>
      <c r="DY24" s="2246">
        <v>1180103</v>
      </c>
      <c r="DZ24" s="2246">
        <v>1527418</v>
      </c>
      <c r="EA24" s="2246">
        <v>214827</v>
      </c>
      <c r="EB24" s="91" t="s">
        <v>25</v>
      </c>
      <c r="EC24" s="623" t="s">
        <v>1583</v>
      </c>
      <c r="ED24" s="88" t="s">
        <v>1582</v>
      </c>
      <c r="EE24" s="939" t="s">
        <v>23</v>
      </c>
      <c r="EF24" s="940" t="s">
        <v>24</v>
      </c>
      <c r="EG24" s="2246">
        <v>164061</v>
      </c>
      <c r="EH24" s="2246" t="s">
        <v>21</v>
      </c>
      <c r="EI24" s="2246">
        <v>4806</v>
      </c>
      <c r="EJ24" s="2246">
        <v>739126</v>
      </c>
      <c r="EK24" s="2246">
        <v>621335</v>
      </c>
      <c r="EL24" s="2246">
        <v>7924</v>
      </c>
      <c r="EM24" s="2246">
        <v>6474</v>
      </c>
      <c r="EN24" s="2246" t="s">
        <v>21</v>
      </c>
      <c r="EO24" s="2245" t="s">
        <v>21</v>
      </c>
      <c r="EP24" s="2246">
        <v>42634</v>
      </c>
      <c r="EQ24" s="2246">
        <v>123032</v>
      </c>
      <c r="ER24" s="2246">
        <v>59726</v>
      </c>
      <c r="ES24" s="2246">
        <v>59739</v>
      </c>
      <c r="ET24" s="2246">
        <v>31513</v>
      </c>
      <c r="EU24" s="2246">
        <v>6576</v>
      </c>
      <c r="EV24" s="2246">
        <v>3116915</v>
      </c>
      <c r="EW24" s="91" t="s">
        <v>25</v>
      </c>
      <c r="EX24" s="623" t="s">
        <v>1583</v>
      </c>
      <c r="EY24" s="88" t="s">
        <v>1582</v>
      </c>
      <c r="EZ24" s="939" t="s">
        <v>23</v>
      </c>
      <c r="FA24" s="940" t="s">
        <v>24</v>
      </c>
      <c r="FB24" s="2246">
        <v>13550779</v>
      </c>
      <c r="FC24" s="2246">
        <v>81017</v>
      </c>
      <c r="FD24" s="2246">
        <v>8111313</v>
      </c>
      <c r="FE24" s="2246">
        <v>5037579</v>
      </c>
      <c r="FF24" s="2246">
        <v>210916</v>
      </c>
      <c r="FG24" s="2246">
        <v>38640</v>
      </c>
      <c r="FH24" s="2246">
        <v>144621</v>
      </c>
      <c r="FI24" s="2246" t="s">
        <v>21</v>
      </c>
      <c r="FJ24" s="2246">
        <v>144621</v>
      </c>
      <c r="FK24" s="2246">
        <v>66956</v>
      </c>
      <c r="FL24" s="2246">
        <v>1061659</v>
      </c>
      <c r="FM24" s="2246">
        <v>4405</v>
      </c>
      <c r="FN24" s="2246">
        <v>121</v>
      </c>
      <c r="FO24" s="2246">
        <v>10950</v>
      </c>
      <c r="FP24" s="2246">
        <v>450</v>
      </c>
      <c r="FQ24" s="2246" t="s">
        <v>21</v>
      </c>
      <c r="FR24" s="91" t="s">
        <v>25</v>
      </c>
      <c r="FS24" s="623" t="s">
        <v>1583</v>
      </c>
      <c r="FT24" s="88" t="s">
        <v>1582</v>
      </c>
      <c r="FU24" s="939" t="s">
        <v>23</v>
      </c>
      <c r="FV24" s="940" t="s">
        <v>24</v>
      </c>
      <c r="FW24" s="2246">
        <v>9183</v>
      </c>
      <c r="FX24" s="2246">
        <v>57</v>
      </c>
      <c r="FY24" s="2246">
        <v>9126</v>
      </c>
      <c r="FZ24" s="2246">
        <v>431</v>
      </c>
      <c r="GA24" s="2246">
        <v>192</v>
      </c>
      <c r="GB24" s="2246">
        <v>11562</v>
      </c>
      <c r="GC24" s="2246">
        <v>116295</v>
      </c>
      <c r="GD24" s="2246" t="s">
        <v>21</v>
      </c>
      <c r="GE24" s="2246">
        <v>105964</v>
      </c>
      <c r="GF24" s="2246">
        <v>30154</v>
      </c>
      <c r="GG24" s="2246">
        <v>4959</v>
      </c>
      <c r="GH24" s="2246">
        <v>10744</v>
      </c>
      <c r="GI24" s="2246">
        <v>43143</v>
      </c>
      <c r="GJ24" s="2246">
        <v>4773</v>
      </c>
      <c r="GK24" s="2246">
        <v>5002</v>
      </c>
      <c r="GL24" s="2246">
        <v>6576</v>
      </c>
      <c r="GM24" s="91" t="s">
        <v>25</v>
      </c>
      <c r="GN24" s="623" t="s">
        <v>1583</v>
      </c>
      <c r="GO24" s="88" t="s">
        <v>1582</v>
      </c>
      <c r="GP24" s="939" t="s">
        <v>23</v>
      </c>
      <c r="GQ24" s="940" t="s">
        <v>24</v>
      </c>
      <c r="GR24" s="2246">
        <v>4773</v>
      </c>
      <c r="GS24" s="2246">
        <v>5002</v>
      </c>
      <c r="GT24" s="2246" t="s">
        <v>21</v>
      </c>
      <c r="GU24" s="2246" t="s">
        <v>21</v>
      </c>
      <c r="GV24" s="2246">
        <v>158468</v>
      </c>
      <c r="GW24" s="2246">
        <v>168177</v>
      </c>
      <c r="GX24" s="2246">
        <v>423899</v>
      </c>
      <c r="GY24" s="2246">
        <v>15049</v>
      </c>
      <c r="GZ24" s="2246">
        <v>1023</v>
      </c>
      <c r="HA24" s="2246">
        <v>9</v>
      </c>
      <c r="HB24" s="2246">
        <v>2930</v>
      </c>
      <c r="HC24" s="2246">
        <v>1328</v>
      </c>
      <c r="HD24" s="2246">
        <v>1602</v>
      </c>
      <c r="HE24" s="2246">
        <v>203</v>
      </c>
      <c r="HF24" s="2246">
        <v>409</v>
      </c>
      <c r="HG24" s="2246">
        <v>45</v>
      </c>
      <c r="HH24" s="91" t="s">
        <v>25</v>
      </c>
      <c r="HI24" s="623" t="s">
        <v>1583</v>
      </c>
    </row>
    <row r="25" spans="1:217" ht="14.25" customHeight="1">
      <c r="A25" s="93" t="s">
        <v>26</v>
      </c>
      <c r="B25" s="941" t="s">
        <v>26</v>
      </c>
      <c r="C25" s="942" t="s">
        <v>558</v>
      </c>
      <c r="D25" s="2246">
        <v>18965709</v>
      </c>
      <c r="E25" s="2246">
        <v>14040901</v>
      </c>
      <c r="F25" s="2246">
        <v>3192</v>
      </c>
      <c r="G25" s="2246">
        <v>36377</v>
      </c>
      <c r="H25" s="2246">
        <v>53</v>
      </c>
      <c r="I25" s="2246">
        <v>7455336</v>
      </c>
      <c r="J25" s="2246">
        <v>4508006</v>
      </c>
      <c r="K25" s="2246">
        <v>178047</v>
      </c>
      <c r="L25" s="2246">
        <v>40575</v>
      </c>
      <c r="M25" s="2246">
        <v>138469</v>
      </c>
      <c r="N25" s="2246">
        <v>4303</v>
      </c>
      <c r="O25" s="2246">
        <v>134166</v>
      </c>
      <c r="P25" s="2246">
        <v>81387</v>
      </c>
      <c r="Q25" s="2246">
        <v>1264317</v>
      </c>
      <c r="R25" s="2246">
        <v>1063268</v>
      </c>
      <c r="S25" s="2246">
        <v>133762</v>
      </c>
      <c r="T25" s="91" t="s">
        <v>27</v>
      </c>
      <c r="U25" s="623" t="s">
        <v>26</v>
      </c>
      <c r="V25" s="93" t="s">
        <v>26</v>
      </c>
      <c r="W25" s="941" t="s">
        <v>26</v>
      </c>
      <c r="X25" s="942" t="s">
        <v>558</v>
      </c>
      <c r="Y25" s="2246">
        <v>168939</v>
      </c>
      <c r="Z25" s="2246">
        <v>192</v>
      </c>
      <c r="AA25" s="2246">
        <v>8269</v>
      </c>
      <c r="AB25" s="2246">
        <v>4233</v>
      </c>
      <c r="AC25" s="2246" t="s">
        <v>21</v>
      </c>
      <c r="AD25" s="2246">
        <v>16086</v>
      </c>
      <c r="AE25" s="2246">
        <v>75198</v>
      </c>
      <c r="AF25" s="2246">
        <v>22280</v>
      </c>
      <c r="AG25" s="2246">
        <v>23838</v>
      </c>
      <c r="AH25" s="2246">
        <v>14174</v>
      </c>
      <c r="AI25" s="2246" t="s">
        <v>21</v>
      </c>
      <c r="AJ25" s="2246">
        <v>5535700</v>
      </c>
      <c r="AK25" s="2246">
        <v>18076636</v>
      </c>
      <c r="AL25" s="2246">
        <v>15319283</v>
      </c>
      <c r="AM25" s="2246">
        <v>13791991</v>
      </c>
      <c r="AN25" s="2246">
        <v>36377</v>
      </c>
      <c r="AO25" s="91" t="s">
        <v>27</v>
      </c>
      <c r="AP25" s="623" t="s">
        <v>26</v>
      </c>
      <c r="AQ25" s="93" t="s">
        <v>26</v>
      </c>
      <c r="AR25" s="941" t="s">
        <v>26</v>
      </c>
      <c r="AS25" s="942" t="s">
        <v>558</v>
      </c>
      <c r="AT25" s="2246">
        <v>97034</v>
      </c>
      <c r="AU25" s="2246">
        <v>57758</v>
      </c>
      <c r="AV25" s="2246">
        <v>1160901</v>
      </c>
      <c r="AW25" s="2246">
        <v>3993</v>
      </c>
      <c r="AX25" s="2246">
        <v>140</v>
      </c>
      <c r="AY25" s="2246">
        <v>10901</v>
      </c>
      <c r="AZ25" s="2246">
        <v>359</v>
      </c>
      <c r="BA25" s="2246" t="s">
        <v>21</v>
      </c>
      <c r="BB25" s="2246">
        <v>7588</v>
      </c>
      <c r="BC25" s="2246" t="s">
        <v>21</v>
      </c>
      <c r="BD25" s="2246" t="s">
        <v>21</v>
      </c>
      <c r="BE25" s="2246">
        <v>2837791</v>
      </c>
      <c r="BF25" s="2246">
        <v>1321401</v>
      </c>
      <c r="BG25" s="2246">
        <v>9</v>
      </c>
      <c r="BH25" s="2246">
        <v>1940</v>
      </c>
      <c r="BI25" s="2246">
        <v>3</v>
      </c>
      <c r="BJ25" s="91" t="s">
        <v>27</v>
      </c>
      <c r="BK25" s="623" t="s">
        <v>26</v>
      </c>
      <c r="BL25" s="93" t="s">
        <v>26</v>
      </c>
      <c r="BM25" s="941" t="s">
        <v>26</v>
      </c>
      <c r="BN25" s="942" t="s">
        <v>558</v>
      </c>
      <c r="BO25" s="2246">
        <v>7853</v>
      </c>
      <c r="BP25" s="2246">
        <v>14174</v>
      </c>
      <c r="BQ25" s="2246" t="s">
        <v>21</v>
      </c>
      <c r="BR25" s="2246">
        <v>233041</v>
      </c>
      <c r="BS25" s="2246">
        <v>735519</v>
      </c>
      <c r="BT25" s="2246">
        <v>130227</v>
      </c>
      <c r="BU25" s="2246">
        <v>71720</v>
      </c>
      <c r="BV25" s="2246" t="s">
        <v>21</v>
      </c>
      <c r="BW25" s="2246">
        <v>1</v>
      </c>
      <c r="BX25" s="2246">
        <v>1</v>
      </c>
      <c r="BY25" s="2246" t="s">
        <v>21</v>
      </c>
      <c r="BZ25" s="2246">
        <v>92827</v>
      </c>
      <c r="CA25" s="2246">
        <v>58507</v>
      </c>
      <c r="CB25" s="2246">
        <v>192</v>
      </c>
      <c r="CC25" s="2246">
        <v>180</v>
      </c>
      <c r="CD25" s="2246">
        <v>33629</v>
      </c>
      <c r="CE25" s="91" t="s">
        <v>27</v>
      </c>
      <c r="CF25" s="623" t="s">
        <v>26</v>
      </c>
      <c r="CG25" s="93" t="s">
        <v>26</v>
      </c>
      <c r="CH25" s="941" t="s">
        <v>26</v>
      </c>
      <c r="CI25" s="942" t="s">
        <v>558</v>
      </c>
      <c r="CJ25" s="2246">
        <v>161</v>
      </c>
      <c r="CK25" s="2246" t="s">
        <v>21</v>
      </c>
      <c r="CL25" s="2246" t="s">
        <v>21</v>
      </c>
      <c r="CM25" s="2246">
        <v>2186138</v>
      </c>
      <c r="CN25" s="2246">
        <v>617469</v>
      </c>
      <c r="CO25" s="91" t="s">
        <v>27</v>
      </c>
      <c r="CP25" s="2098" t="s">
        <v>26</v>
      </c>
      <c r="CQ25" s="623"/>
      <c r="CR25" s="623"/>
      <c r="CS25" s="623"/>
      <c r="CT25" s="623"/>
      <c r="CU25" s="623"/>
      <c r="CV25" s="623"/>
      <c r="CW25" s="623"/>
      <c r="CX25" s="623"/>
      <c r="CY25" s="623"/>
      <c r="CZ25" s="623"/>
      <c r="DA25" s="623"/>
      <c r="DB25" s="623"/>
      <c r="DC25" s="623"/>
      <c r="DD25" s="623"/>
      <c r="DE25" s="623"/>
      <c r="DF25" s="623"/>
      <c r="DG25" s="623"/>
      <c r="DI25" s="93" t="s">
        <v>26</v>
      </c>
      <c r="DJ25" s="941" t="s">
        <v>26</v>
      </c>
      <c r="DK25" s="942" t="s">
        <v>558</v>
      </c>
      <c r="DL25" s="82">
        <v>19257813</v>
      </c>
      <c r="DM25" s="2246">
        <v>14773272</v>
      </c>
      <c r="DN25" s="2246">
        <v>3192</v>
      </c>
      <c r="DO25" s="2246">
        <v>37226</v>
      </c>
      <c r="DP25" s="2246">
        <v>53</v>
      </c>
      <c r="DQ25" s="2246">
        <v>7455336</v>
      </c>
      <c r="DR25" s="2246">
        <v>4508006</v>
      </c>
      <c r="DS25" s="2246">
        <v>178349</v>
      </c>
      <c r="DT25" s="2246">
        <v>40575</v>
      </c>
      <c r="DU25" s="2246">
        <v>225659</v>
      </c>
      <c r="DV25" s="2246">
        <v>10646</v>
      </c>
      <c r="DW25" s="2246">
        <v>215013</v>
      </c>
      <c r="DX25" s="2246">
        <v>204519</v>
      </c>
      <c r="DY25" s="2246">
        <v>1271377</v>
      </c>
      <c r="DZ25" s="2246">
        <v>1446656</v>
      </c>
      <c r="EA25" s="2246">
        <v>191989</v>
      </c>
      <c r="EB25" s="91" t="s">
        <v>27</v>
      </c>
      <c r="EC25" s="623" t="s">
        <v>26</v>
      </c>
      <c r="ED25" s="93" t="s">
        <v>26</v>
      </c>
      <c r="EE25" s="941" t="s">
        <v>26</v>
      </c>
      <c r="EF25" s="942" t="s">
        <v>558</v>
      </c>
      <c r="EG25" s="2246">
        <v>129144</v>
      </c>
      <c r="EH25" s="2246" t="s">
        <v>21</v>
      </c>
      <c r="EI25" s="2246">
        <v>4806</v>
      </c>
      <c r="EJ25" s="2246">
        <v>694680</v>
      </c>
      <c r="EK25" s="2246">
        <v>517708</v>
      </c>
      <c r="EL25" s="2246">
        <v>8269</v>
      </c>
      <c r="EM25" s="2246">
        <v>7194</v>
      </c>
      <c r="EN25" s="2246" t="s">
        <v>21</v>
      </c>
      <c r="EO25" s="2245" t="s">
        <v>21</v>
      </c>
      <c r="EP25" s="2246">
        <v>38054</v>
      </c>
      <c r="EQ25" s="2246">
        <v>131906</v>
      </c>
      <c r="ER25" s="2246">
        <v>67431</v>
      </c>
      <c r="ES25" s="2246">
        <v>68113</v>
      </c>
      <c r="ET25" s="2246">
        <v>33494</v>
      </c>
      <c r="EU25" s="2246">
        <v>14174</v>
      </c>
      <c r="EV25" s="2246">
        <v>3108729</v>
      </c>
      <c r="EW25" s="91" t="s">
        <v>27</v>
      </c>
      <c r="EX25" s="623" t="s">
        <v>26</v>
      </c>
      <c r="EY25" s="93" t="s">
        <v>26</v>
      </c>
      <c r="EZ25" s="941" t="s">
        <v>26</v>
      </c>
      <c r="FA25" s="942" t="s">
        <v>558</v>
      </c>
      <c r="FB25" s="2246">
        <v>12470590</v>
      </c>
      <c r="FC25" s="2246">
        <v>36377</v>
      </c>
      <c r="FD25" s="2246">
        <v>7435038</v>
      </c>
      <c r="FE25" s="2246">
        <v>4508006</v>
      </c>
      <c r="FF25" s="2246">
        <v>167076</v>
      </c>
      <c r="FG25" s="2246">
        <v>39913</v>
      </c>
      <c r="FH25" s="2246">
        <v>97034</v>
      </c>
      <c r="FI25" s="2246" t="s">
        <v>21</v>
      </c>
      <c r="FJ25" s="2246">
        <v>97034</v>
      </c>
      <c r="FK25" s="2246">
        <v>57758</v>
      </c>
      <c r="FL25" s="2246">
        <v>1160901</v>
      </c>
      <c r="FM25" s="2246">
        <v>3993</v>
      </c>
      <c r="FN25" s="2246">
        <v>140</v>
      </c>
      <c r="FO25" s="2246">
        <v>10901</v>
      </c>
      <c r="FP25" s="2246">
        <v>359</v>
      </c>
      <c r="FQ25" s="2246" t="s">
        <v>21</v>
      </c>
      <c r="FR25" s="91" t="s">
        <v>27</v>
      </c>
      <c r="FS25" s="623" t="s">
        <v>26</v>
      </c>
      <c r="FT25" s="93" t="s">
        <v>26</v>
      </c>
      <c r="FU25" s="941" t="s">
        <v>26</v>
      </c>
      <c r="FV25" s="942" t="s">
        <v>558</v>
      </c>
      <c r="FW25" s="2246">
        <v>8209</v>
      </c>
      <c r="FX25" s="2246">
        <v>166</v>
      </c>
      <c r="FY25" s="2246">
        <v>8043</v>
      </c>
      <c r="FZ25" s="2246">
        <v>300</v>
      </c>
      <c r="GA25" s="2246">
        <v>282</v>
      </c>
      <c r="GB25" s="2246">
        <v>14445</v>
      </c>
      <c r="GC25" s="2246">
        <v>97302</v>
      </c>
      <c r="GD25" s="2246" t="s">
        <v>21</v>
      </c>
      <c r="GE25" s="2246">
        <v>113517</v>
      </c>
      <c r="GF25" s="2246">
        <v>30167</v>
      </c>
      <c r="GG25" s="2246">
        <v>5658</v>
      </c>
      <c r="GH25" s="2246">
        <v>9231</v>
      </c>
      <c r="GI25" s="2246">
        <v>43062</v>
      </c>
      <c r="GJ25" s="2246">
        <v>7671</v>
      </c>
      <c r="GK25" s="2246">
        <v>8039</v>
      </c>
      <c r="GL25" s="2246">
        <v>14174</v>
      </c>
      <c r="GM25" s="91" t="s">
        <v>27</v>
      </c>
      <c r="GN25" s="623" t="s">
        <v>26</v>
      </c>
      <c r="GO25" s="93" t="s">
        <v>26</v>
      </c>
      <c r="GP25" s="941" t="s">
        <v>26</v>
      </c>
      <c r="GQ25" s="942" t="s">
        <v>558</v>
      </c>
      <c r="GR25" s="2246">
        <v>7671</v>
      </c>
      <c r="GS25" s="2246">
        <v>8039</v>
      </c>
      <c r="GT25" s="2246" t="s">
        <v>21</v>
      </c>
      <c r="GU25" s="2246" t="s">
        <v>21</v>
      </c>
      <c r="GV25" s="2246">
        <v>173727</v>
      </c>
      <c r="GW25" s="2246">
        <v>146341</v>
      </c>
      <c r="GX25" s="2246">
        <v>363290</v>
      </c>
      <c r="GY25" s="2246">
        <v>14754</v>
      </c>
      <c r="GZ25" s="2246">
        <v>749</v>
      </c>
      <c r="HA25" s="2246">
        <v>1</v>
      </c>
      <c r="HB25" s="2246">
        <v>3354</v>
      </c>
      <c r="HC25" s="2246">
        <v>1228</v>
      </c>
      <c r="HD25" s="2246">
        <v>2125</v>
      </c>
      <c r="HE25" s="2246">
        <v>218</v>
      </c>
      <c r="HF25" s="2246">
        <v>211</v>
      </c>
      <c r="HG25" s="2246">
        <v>56</v>
      </c>
      <c r="HH25" s="91" t="s">
        <v>27</v>
      </c>
      <c r="HI25" s="623" t="s">
        <v>26</v>
      </c>
    </row>
    <row r="26" spans="1:217" ht="14.25" customHeight="1">
      <c r="A26" s="93" t="s">
        <v>26</v>
      </c>
      <c r="B26" s="941" t="s">
        <v>26</v>
      </c>
      <c r="C26" s="942" t="s">
        <v>559</v>
      </c>
      <c r="D26" s="2246">
        <v>20017233</v>
      </c>
      <c r="E26" s="2246">
        <v>14901019</v>
      </c>
      <c r="F26" s="2246">
        <v>7500</v>
      </c>
      <c r="G26" s="2246">
        <v>9342</v>
      </c>
      <c r="H26" s="2246">
        <v>53</v>
      </c>
      <c r="I26" s="2246">
        <v>7660967</v>
      </c>
      <c r="J26" s="2246">
        <v>4996423</v>
      </c>
      <c r="K26" s="2246">
        <v>253310</v>
      </c>
      <c r="L26" s="2246">
        <v>54490</v>
      </c>
      <c r="M26" s="2246">
        <v>181840</v>
      </c>
      <c r="N26" s="2246">
        <v>3678</v>
      </c>
      <c r="O26" s="2246">
        <v>178162</v>
      </c>
      <c r="P26" s="2246">
        <v>101652</v>
      </c>
      <c r="Q26" s="2246">
        <v>1310321</v>
      </c>
      <c r="R26" s="2246">
        <v>1089739</v>
      </c>
      <c r="S26" s="2246">
        <v>151932</v>
      </c>
      <c r="T26" s="91" t="s">
        <v>28</v>
      </c>
      <c r="U26" s="623" t="s">
        <v>26</v>
      </c>
      <c r="V26" s="93" t="s">
        <v>26</v>
      </c>
      <c r="W26" s="941" t="s">
        <v>26</v>
      </c>
      <c r="X26" s="942" t="s">
        <v>559</v>
      </c>
      <c r="Y26" s="2246">
        <v>156940</v>
      </c>
      <c r="Z26" s="2246">
        <v>134</v>
      </c>
      <c r="AA26" s="2246">
        <v>6641</v>
      </c>
      <c r="AB26" s="2246">
        <v>4475</v>
      </c>
      <c r="AC26" s="2246" t="s">
        <v>21</v>
      </c>
      <c r="AD26" s="2246">
        <v>14934</v>
      </c>
      <c r="AE26" s="2246">
        <v>71190</v>
      </c>
      <c r="AF26" s="2246">
        <v>21212</v>
      </c>
      <c r="AG26" s="2246">
        <v>22733</v>
      </c>
      <c r="AH26" s="2246">
        <v>10564</v>
      </c>
      <c r="AI26" s="2246" t="s">
        <v>21</v>
      </c>
      <c r="AJ26" s="2246">
        <v>6053114</v>
      </c>
      <c r="AK26" s="2246">
        <v>18838558</v>
      </c>
      <c r="AL26" s="2246">
        <v>16223933</v>
      </c>
      <c r="AM26" s="2246">
        <v>14625216</v>
      </c>
      <c r="AN26" s="2246">
        <v>9342</v>
      </c>
      <c r="AO26" s="91" t="s">
        <v>28</v>
      </c>
      <c r="AP26" s="623" t="s">
        <v>26</v>
      </c>
      <c r="AQ26" s="93" t="s">
        <v>26</v>
      </c>
      <c r="AR26" s="941" t="s">
        <v>26</v>
      </c>
      <c r="AS26" s="942" t="s">
        <v>559</v>
      </c>
      <c r="AT26" s="2246">
        <v>151178</v>
      </c>
      <c r="AU26" s="2246">
        <v>73109</v>
      </c>
      <c r="AV26" s="2246">
        <v>1199916</v>
      </c>
      <c r="AW26" s="2246">
        <v>2879</v>
      </c>
      <c r="AX26" s="2246">
        <v>103</v>
      </c>
      <c r="AY26" s="2246">
        <v>7352</v>
      </c>
      <c r="AZ26" s="2246">
        <v>372</v>
      </c>
      <c r="BA26" s="2246" t="s">
        <v>21</v>
      </c>
      <c r="BB26" s="2246">
        <v>5067</v>
      </c>
      <c r="BC26" s="2246" t="s">
        <v>21</v>
      </c>
      <c r="BD26" s="2246" t="s">
        <v>21</v>
      </c>
      <c r="BE26" s="2246">
        <v>2945156</v>
      </c>
      <c r="BF26" s="2246">
        <v>1353791</v>
      </c>
      <c r="BG26" s="2246">
        <v>9</v>
      </c>
      <c r="BH26" s="2246">
        <v>1692</v>
      </c>
      <c r="BI26" s="2246">
        <v>3</v>
      </c>
      <c r="BJ26" s="91" t="s">
        <v>28</v>
      </c>
      <c r="BK26" s="623" t="s">
        <v>26</v>
      </c>
      <c r="BL26" s="93" t="s">
        <v>26</v>
      </c>
      <c r="BM26" s="941" t="s">
        <v>26</v>
      </c>
      <c r="BN26" s="942" t="s">
        <v>559</v>
      </c>
      <c r="BO26" s="2246">
        <v>8147</v>
      </c>
      <c r="BP26" s="2246">
        <v>10564</v>
      </c>
      <c r="BQ26" s="2246" t="s">
        <v>21</v>
      </c>
      <c r="BR26" s="2246">
        <v>238151</v>
      </c>
      <c r="BS26" s="2246">
        <v>682157</v>
      </c>
      <c r="BT26" s="2246">
        <v>156071</v>
      </c>
      <c r="BU26" s="2246">
        <v>97681</v>
      </c>
      <c r="BV26" s="2246" t="s">
        <v>21</v>
      </c>
      <c r="BW26" s="2246" t="s">
        <v>21</v>
      </c>
      <c r="BX26" s="2246" t="s">
        <v>21</v>
      </c>
      <c r="BY26" s="2246" t="s">
        <v>21</v>
      </c>
      <c r="BZ26" s="2246">
        <v>126430</v>
      </c>
      <c r="CA26" s="2246">
        <v>58390</v>
      </c>
      <c r="CB26" s="2246">
        <v>134</v>
      </c>
      <c r="CC26" s="2246">
        <v>310</v>
      </c>
      <c r="CD26" s="2246">
        <v>35407</v>
      </c>
      <c r="CE26" s="91" t="s">
        <v>28</v>
      </c>
      <c r="CF26" s="623" t="s">
        <v>26</v>
      </c>
      <c r="CG26" s="93" t="s">
        <v>26</v>
      </c>
      <c r="CH26" s="941" t="s">
        <v>26</v>
      </c>
      <c r="CI26" s="942" t="s">
        <v>559</v>
      </c>
      <c r="CJ26" s="2246">
        <v>190</v>
      </c>
      <c r="CK26" s="2246" t="s">
        <v>21</v>
      </c>
      <c r="CL26" s="2246" t="s">
        <v>21</v>
      </c>
      <c r="CM26" s="2246">
        <v>2421182</v>
      </c>
      <c r="CN26" s="2246">
        <v>606966</v>
      </c>
      <c r="CO26" s="91" t="s">
        <v>28</v>
      </c>
      <c r="CP26" s="2098" t="s">
        <v>26</v>
      </c>
      <c r="CQ26" s="623"/>
      <c r="CR26" s="623"/>
      <c r="CS26" s="623"/>
      <c r="CT26" s="623"/>
      <c r="CU26" s="623"/>
      <c r="CV26" s="623"/>
      <c r="CW26" s="623"/>
      <c r="CX26" s="623"/>
      <c r="CY26" s="623"/>
      <c r="CZ26" s="623"/>
      <c r="DA26" s="623"/>
      <c r="DB26" s="623"/>
      <c r="DC26" s="623"/>
      <c r="DD26" s="623"/>
      <c r="DE26" s="623"/>
      <c r="DF26" s="623"/>
      <c r="DG26" s="623"/>
      <c r="DI26" s="93" t="s">
        <v>26</v>
      </c>
      <c r="DJ26" s="941" t="s">
        <v>26</v>
      </c>
      <c r="DK26" s="942" t="s">
        <v>559</v>
      </c>
      <c r="DL26" s="82">
        <v>20415280</v>
      </c>
      <c r="DM26" s="2246">
        <v>15655172</v>
      </c>
      <c r="DN26" s="2246">
        <v>7500</v>
      </c>
      <c r="DO26" s="2246">
        <v>9887</v>
      </c>
      <c r="DP26" s="2246">
        <v>53</v>
      </c>
      <c r="DQ26" s="2246">
        <v>7660967</v>
      </c>
      <c r="DR26" s="2246">
        <v>4996423</v>
      </c>
      <c r="DS26" s="2246">
        <v>253721</v>
      </c>
      <c r="DT26" s="2246">
        <v>54490</v>
      </c>
      <c r="DU26" s="2246">
        <v>253054</v>
      </c>
      <c r="DV26" s="2246">
        <v>9807</v>
      </c>
      <c r="DW26" s="2246">
        <v>243247</v>
      </c>
      <c r="DX26" s="2246">
        <v>228386</v>
      </c>
      <c r="DY26" s="2246">
        <v>1319379</v>
      </c>
      <c r="DZ26" s="2246">
        <v>1489953</v>
      </c>
      <c r="EA26" s="2246">
        <v>227234</v>
      </c>
      <c r="EB26" s="91" t="s">
        <v>28</v>
      </c>
      <c r="EC26" s="623" t="s">
        <v>26</v>
      </c>
      <c r="ED26" s="93" t="s">
        <v>26</v>
      </c>
      <c r="EE26" s="941" t="s">
        <v>26</v>
      </c>
      <c r="EF26" s="942" t="s">
        <v>559</v>
      </c>
      <c r="EG26" s="2246">
        <v>176592</v>
      </c>
      <c r="EH26" s="2246" t="s">
        <v>21</v>
      </c>
      <c r="EI26" s="2246">
        <v>4806</v>
      </c>
      <c r="EJ26" s="2246">
        <v>729734</v>
      </c>
      <c r="EK26" s="2246">
        <v>610357</v>
      </c>
      <c r="EL26" s="2246">
        <v>6641</v>
      </c>
      <c r="EM26" s="2246">
        <v>7370</v>
      </c>
      <c r="EN26" s="2246" t="s">
        <v>21</v>
      </c>
      <c r="EO26" s="2245" t="s">
        <v>21</v>
      </c>
      <c r="EP26" s="2246">
        <v>32963</v>
      </c>
      <c r="EQ26" s="2246">
        <v>126636</v>
      </c>
      <c r="ER26" s="2246">
        <v>59583</v>
      </c>
      <c r="ES26" s="2246">
        <v>60167</v>
      </c>
      <c r="ET26" s="2246">
        <v>32324</v>
      </c>
      <c r="EU26" s="2246">
        <v>10564</v>
      </c>
      <c r="EV26" s="2246">
        <v>3277107</v>
      </c>
      <c r="EW26" s="91" t="s">
        <v>28</v>
      </c>
      <c r="EX26" s="623" t="s">
        <v>26</v>
      </c>
      <c r="EY26" s="93" t="s">
        <v>26</v>
      </c>
      <c r="EZ26" s="941" t="s">
        <v>26</v>
      </c>
      <c r="FA26" s="942" t="s">
        <v>559</v>
      </c>
      <c r="FB26" s="2246">
        <v>13271425</v>
      </c>
      <c r="FC26" s="2246">
        <v>9342</v>
      </c>
      <c r="FD26" s="2246">
        <v>7634143</v>
      </c>
      <c r="FE26" s="2246">
        <v>4996423</v>
      </c>
      <c r="FF26" s="2246">
        <v>241952</v>
      </c>
      <c r="FG26" s="2246">
        <v>53777</v>
      </c>
      <c r="FH26" s="2246">
        <v>151178</v>
      </c>
      <c r="FI26" s="2246" t="s">
        <v>21</v>
      </c>
      <c r="FJ26" s="2246">
        <v>151178</v>
      </c>
      <c r="FK26" s="2246">
        <v>73109</v>
      </c>
      <c r="FL26" s="2246">
        <v>1199916</v>
      </c>
      <c r="FM26" s="2246">
        <v>2879</v>
      </c>
      <c r="FN26" s="2246">
        <v>103</v>
      </c>
      <c r="FO26" s="2246">
        <v>7352</v>
      </c>
      <c r="FP26" s="2246">
        <v>372</v>
      </c>
      <c r="FQ26" s="2246" t="s">
        <v>21</v>
      </c>
      <c r="FR26" s="91" t="s">
        <v>28</v>
      </c>
      <c r="FS26" s="623" t="s">
        <v>26</v>
      </c>
      <c r="FT26" s="93" t="s">
        <v>26</v>
      </c>
      <c r="FU26" s="941" t="s">
        <v>26</v>
      </c>
      <c r="FV26" s="942" t="s">
        <v>559</v>
      </c>
      <c r="FW26" s="2246">
        <v>3663</v>
      </c>
      <c r="FX26" s="2246">
        <v>114</v>
      </c>
      <c r="FY26" s="2246">
        <v>3549</v>
      </c>
      <c r="FZ26" s="2246">
        <v>221</v>
      </c>
      <c r="GA26" s="2246">
        <v>106</v>
      </c>
      <c r="GB26" s="2246">
        <v>15904</v>
      </c>
      <c r="GC26" s="2246">
        <v>130921</v>
      </c>
      <c r="GD26" s="2246" t="s">
        <v>21</v>
      </c>
      <c r="GE26" s="2246">
        <v>113099</v>
      </c>
      <c r="GF26" s="2246">
        <v>32756</v>
      </c>
      <c r="GG26" s="2246">
        <v>5756</v>
      </c>
      <c r="GH26" s="2246">
        <v>5559</v>
      </c>
      <c r="GI26" s="2246">
        <v>46145</v>
      </c>
      <c r="GJ26" s="2246">
        <v>7959</v>
      </c>
      <c r="GK26" s="2246">
        <v>8340</v>
      </c>
      <c r="GL26" s="2246">
        <v>10564</v>
      </c>
      <c r="GM26" s="91" t="s">
        <v>28</v>
      </c>
      <c r="GN26" s="623" t="s">
        <v>26</v>
      </c>
      <c r="GO26" s="93" t="s">
        <v>26</v>
      </c>
      <c r="GP26" s="941" t="s">
        <v>26</v>
      </c>
      <c r="GQ26" s="942" t="s">
        <v>559</v>
      </c>
      <c r="GR26" s="2246">
        <v>7959</v>
      </c>
      <c r="GS26" s="2246">
        <v>8340</v>
      </c>
      <c r="GT26" s="2246" t="s">
        <v>21</v>
      </c>
      <c r="GU26" s="2246" t="s">
        <v>21</v>
      </c>
      <c r="GV26" s="2246">
        <v>171618</v>
      </c>
      <c r="GW26" s="2246">
        <v>151358</v>
      </c>
      <c r="GX26" s="2246">
        <v>414999</v>
      </c>
      <c r="GY26" s="2246">
        <v>14759</v>
      </c>
      <c r="GZ26" s="2246">
        <v>454</v>
      </c>
      <c r="HA26" s="2246">
        <v>59</v>
      </c>
      <c r="HB26" s="2246">
        <v>2557</v>
      </c>
      <c r="HC26" s="2246">
        <v>1224</v>
      </c>
      <c r="HD26" s="2246">
        <v>1333</v>
      </c>
      <c r="HE26" s="2246">
        <v>183</v>
      </c>
      <c r="HF26" s="2246">
        <v>223</v>
      </c>
      <c r="HG26" s="2246">
        <v>59</v>
      </c>
      <c r="HH26" s="91" t="s">
        <v>28</v>
      </c>
      <c r="HI26" s="623" t="s">
        <v>26</v>
      </c>
    </row>
    <row r="27" spans="1:217" ht="14.25" customHeight="1">
      <c r="A27" s="93" t="s">
        <v>26</v>
      </c>
      <c r="B27" s="941" t="s">
        <v>26</v>
      </c>
      <c r="C27" s="942" t="s">
        <v>166</v>
      </c>
      <c r="D27" s="2246">
        <v>20428758</v>
      </c>
      <c r="E27" s="2246">
        <v>15432937</v>
      </c>
      <c r="F27" s="2246">
        <v>7268</v>
      </c>
      <c r="G27" s="2246">
        <v>150304</v>
      </c>
      <c r="H27" s="2246">
        <v>55</v>
      </c>
      <c r="I27" s="2246">
        <v>8056057</v>
      </c>
      <c r="J27" s="2246">
        <v>5146992</v>
      </c>
      <c r="K27" s="2246">
        <v>256102</v>
      </c>
      <c r="L27" s="2246">
        <v>39050</v>
      </c>
      <c r="M27" s="2246">
        <v>193797</v>
      </c>
      <c r="N27" s="2246">
        <v>4870</v>
      </c>
      <c r="O27" s="2246">
        <v>188927</v>
      </c>
      <c r="P27" s="2246">
        <v>109556</v>
      </c>
      <c r="Q27" s="2246">
        <v>1188488</v>
      </c>
      <c r="R27" s="2246">
        <v>1151201</v>
      </c>
      <c r="S27" s="2246">
        <v>156559</v>
      </c>
      <c r="T27" s="91" t="s">
        <v>29</v>
      </c>
      <c r="U27" s="623" t="s">
        <v>26</v>
      </c>
      <c r="V27" s="93" t="s">
        <v>26</v>
      </c>
      <c r="W27" s="941" t="s">
        <v>26</v>
      </c>
      <c r="X27" s="942" t="s">
        <v>166</v>
      </c>
      <c r="Y27" s="2246">
        <v>144323</v>
      </c>
      <c r="Z27" s="2246">
        <v>83</v>
      </c>
      <c r="AA27" s="2246">
        <v>8526</v>
      </c>
      <c r="AB27" s="2246">
        <v>3866</v>
      </c>
      <c r="AC27" s="2246" t="s">
        <v>21</v>
      </c>
      <c r="AD27" s="2246">
        <v>20646</v>
      </c>
      <c r="AE27" s="2246">
        <v>54124</v>
      </c>
      <c r="AF27" s="2246">
        <v>22482</v>
      </c>
      <c r="AG27" s="2246">
        <v>24020</v>
      </c>
      <c r="AH27" s="2246">
        <v>14008</v>
      </c>
      <c r="AI27" s="2246" t="s">
        <v>21</v>
      </c>
      <c r="AJ27" s="2246">
        <v>6030671</v>
      </c>
      <c r="AK27" s="2246">
        <v>19184320</v>
      </c>
      <c r="AL27" s="2246">
        <v>16778233</v>
      </c>
      <c r="AM27" s="2246">
        <v>15164540</v>
      </c>
      <c r="AN27" s="2246">
        <v>150304</v>
      </c>
      <c r="AO27" s="91" t="s">
        <v>29</v>
      </c>
      <c r="AP27" s="623" t="s">
        <v>26</v>
      </c>
      <c r="AQ27" s="93" t="s">
        <v>26</v>
      </c>
      <c r="AR27" s="941" t="s">
        <v>26</v>
      </c>
      <c r="AS27" s="942" t="s">
        <v>166</v>
      </c>
      <c r="AT27" s="2246">
        <v>157392</v>
      </c>
      <c r="AU27" s="2246">
        <v>78951</v>
      </c>
      <c r="AV27" s="2246">
        <v>1081224</v>
      </c>
      <c r="AW27" s="2246">
        <v>4440</v>
      </c>
      <c r="AX27" s="2246">
        <v>220</v>
      </c>
      <c r="AY27" s="2246">
        <v>7147</v>
      </c>
      <c r="AZ27" s="2246">
        <v>300</v>
      </c>
      <c r="BA27" s="2246" t="s">
        <v>21</v>
      </c>
      <c r="BB27" s="2246">
        <v>4950</v>
      </c>
      <c r="BC27" s="2246" t="s">
        <v>21</v>
      </c>
      <c r="BD27" s="2246" t="s">
        <v>21</v>
      </c>
      <c r="BE27" s="2246">
        <v>3043281</v>
      </c>
      <c r="BF27" s="2246">
        <v>1436736</v>
      </c>
      <c r="BG27" s="2246">
        <v>9</v>
      </c>
      <c r="BH27" s="2246">
        <v>1634</v>
      </c>
      <c r="BI27" s="2246">
        <v>3</v>
      </c>
      <c r="BJ27" s="91" t="s">
        <v>29</v>
      </c>
      <c r="BK27" s="623" t="s">
        <v>26</v>
      </c>
      <c r="BL27" s="93" t="s">
        <v>26</v>
      </c>
      <c r="BM27" s="941" t="s">
        <v>26</v>
      </c>
      <c r="BN27" s="942" t="s">
        <v>166</v>
      </c>
      <c r="BO27" s="2246">
        <v>8905</v>
      </c>
      <c r="BP27" s="2246">
        <v>14008</v>
      </c>
      <c r="BQ27" s="2246" t="s">
        <v>21</v>
      </c>
      <c r="BR27" s="2246">
        <v>221014</v>
      </c>
      <c r="BS27" s="2246">
        <v>741989</v>
      </c>
      <c r="BT27" s="2246">
        <v>131260</v>
      </c>
      <c r="BU27" s="2246">
        <v>94128</v>
      </c>
      <c r="BV27" s="2246" t="s">
        <v>21</v>
      </c>
      <c r="BW27" s="2246" t="s">
        <v>21</v>
      </c>
      <c r="BX27" s="2246" t="s">
        <v>21</v>
      </c>
      <c r="BY27" s="2246" t="s">
        <v>21</v>
      </c>
      <c r="BZ27" s="2246">
        <v>121831</v>
      </c>
      <c r="CA27" s="2246">
        <v>37132</v>
      </c>
      <c r="CB27" s="2246">
        <v>83</v>
      </c>
      <c r="CC27" s="2246">
        <v>252</v>
      </c>
      <c r="CD27" s="2246">
        <v>18562</v>
      </c>
      <c r="CE27" s="91" t="s">
        <v>29</v>
      </c>
      <c r="CF27" s="623" t="s">
        <v>26</v>
      </c>
      <c r="CG27" s="93" t="s">
        <v>26</v>
      </c>
      <c r="CH27" s="941" t="s">
        <v>26</v>
      </c>
      <c r="CI27" s="942" t="s">
        <v>166</v>
      </c>
      <c r="CJ27" s="2246">
        <v>144</v>
      </c>
      <c r="CK27" s="2246" t="s">
        <v>21</v>
      </c>
      <c r="CL27" s="2246" t="s">
        <v>21</v>
      </c>
      <c r="CM27" s="2246">
        <v>2521761</v>
      </c>
      <c r="CN27" s="2246">
        <v>699712</v>
      </c>
      <c r="CO27" s="91" t="s">
        <v>29</v>
      </c>
      <c r="CP27" s="2098" t="s">
        <v>26</v>
      </c>
      <c r="CQ27" s="623"/>
      <c r="CR27" s="623"/>
      <c r="CS27" s="623"/>
      <c r="CT27" s="623"/>
      <c r="CU27" s="623"/>
      <c r="CV27" s="623"/>
      <c r="CW27" s="623"/>
      <c r="CX27" s="623"/>
      <c r="CY27" s="623"/>
      <c r="CZ27" s="623"/>
      <c r="DA27" s="623"/>
      <c r="DB27" s="623"/>
      <c r="DC27" s="623"/>
      <c r="DD27" s="623"/>
      <c r="DE27" s="623"/>
      <c r="DF27" s="623"/>
      <c r="DG27" s="623"/>
      <c r="DI27" s="93" t="s">
        <v>26</v>
      </c>
      <c r="DJ27" s="941" t="s">
        <v>26</v>
      </c>
      <c r="DK27" s="942" t="s">
        <v>166</v>
      </c>
      <c r="DL27" s="82">
        <v>20787745</v>
      </c>
      <c r="DM27" s="2246">
        <v>16218877</v>
      </c>
      <c r="DN27" s="2246">
        <v>7268</v>
      </c>
      <c r="DO27" s="2246">
        <v>151223</v>
      </c>
      <c r="DP27" s="2246">
        <v>55</v>
      </c>
      <c r="DQ27" s="2246">
        <v>8056057</v>
      </c>
      <c r="DR27" s="2246">
        <v>5146992</v>
      </c>
      <c r="DS27" s="2246">
        <v>256257</v>
      </c>
      <c r="DT27" s="2246">
        <v>39050</v>
      </c>
      <c r="DU27" s="2246">
        <v>302999</v>
      </c>
      <c r="DV27" s="2246">
        <v>13215</v>
      </c>
      <c r="DW27" s="2246">
        <v>289784</v>
      </c>
      <c r="DX27" s="2246">
        <v>227442</v>
      </c>
      <c r="DY27" s="2246">
        <v>1197020</v>
      </c>
      <c r="DZ27" s="2246">
        <v>1546042</v>
      </c>
      <c r="EA27" s="2246">
        <v>241214</v>
      </c>
      <c r="EB27" s="91" t="s">
        <v>29</v>
      </c>
      <c r="EC27" s="623" t="s">
        <v>26</v>
      </c>
      <c r="ED27" s="93" t="s">
        <v>26</v>
      </c>
      <c r="EE27" s="941" t="s">
        <v>26</v>
      </c>
      <c r="EF27" s="942" t="s">
        <v>166</v>
      </c>
      <c r="EG27" s="2246">
        <v>180961</v>
      </c>
      <c r="EH27" s="2246" t="s">
        <v>21</v>
      </c>
      <c r="EI27" s="2246">
        <v>4806</v>
      </c>
      <c r="EJ27" s="2246">
        <v>704243</v>
      </c>
      <c r="EK27" s="2246">
        <v>600799</v>
      </c>
      <c r="EL27" s="2246">
        <v>8526</v>
      </c>
      <c r="EM27" s="2246">
        <v>6770</v>
      </c>
      <c r="EN27" s="2246" t="s">
        <v>21</v>
      </c>
      <c r="EO27" s="2245" t="s">
        <v>21</v>
      </c>
      <c r="EP27" s="2246">
        <v>41137</v>
      </c>
      <c r="EQ27" s="2246">
        <v>105222</v>
      </c>
      <c r="ER27" s="2246">
        <v>64575</v>
      </c>
      <c r="ES27" s="2246">
        <v>65194</v>
      </c>
      <c r="ET27" s="2246">
        <v>23967</v>
      </c>
      <c r="EU27" s="2246">
        <v>14008</v>
      </c>
      <c r="EV27" s="2246">
        <v>3300237</v>
      </c>
      <c r="EW27" s="91" t="s">
        <v>29</v>
      </c>
      <c r="EX27" s="623" t="s">
        <v>26</v>
      </c>
      <c r="EY27" s="93" t="s">
        <v>26</v>
      </c>
      <c r="EZ27" s="941" t="s">
        <v>26</v>
      </c>
      <c r="FA27" s="942" t="s">
        <v>166</v>
      </c>
      <c r="FB27" s="2246">
        <v>13727804</v>
      </c>
      <c r="FC27" s="2246">
        <v>150304</v>
      </c>
      <c r="FD27" s="2246">
        <v>8031371</v>
      </c>
      <c r="FE27" s="2246">
        <v>5146992</v>
      </c>
      <c r="FF27" s="2246">
        <v>244286</v>
      </c>
      <c r="FG27" s="2246">
        <v>38372</v>
      </c>
      <c r="FH27" s="2246">
        <v>157392</v>
      </c>
      <c r="FI27" s="2246" t="s">
        <v>21</v>
      </c>
      <c r="FJ27" s="2246">
        <v>157392</v>
      </c>
      <c r="FK27" s="2246">
        <v>78951</v>
      </c>
      <c r="FL27" s="2246">
        <v>1081224</v>
      </c>
      <c r="FM27" s="2246">
        <v>4440</v>
      </c>
      <c r="FN27" s="2246">
        <v>220</v>
      </c>
      <c r="FO27" s="2246">
        <v>7147</v>
      </c>
      <c r="FP27" s="2246">
        <v>300</v>
      </c>
      <c r="FQ27" s="2246" t="s">
        <v>21</v>
      </c>
      <c r="FR27" s="91" t="s">
        <v>29</v>
      </c>
      <c r="FS27" s="623" t="s">
        <v>26</v>
      </c>
      <c r="FT27" s="93" t="s">
        <v>26</v>
      </c>
      <c r="FU27" s="941" t="s">
        <v>26</v>
      </c>
      <c r="FV27" s="942" t="s">
        <v>166</v>
      </c>
      <c r="FW27" s="2246">
        <v>4336</v>
      </c>
      <c r="FX27" s="2246">
        <v>238</v>
      </c>
      <c r="FY27" s="2246">
        <v>4098</v>
      </c>
      <c r="FZ27" s="2246">
        <v>166</v>
      </c>
      <c r="GA27" s="2246">
        <v>126</v>
      </c>
      <c r="GB27" s="2246">
        <v>11860</v>
      </c>
      <c r="GC27" s="2246">
        <v>125761</v>
      </c>
      <c r="GD27" s="2246" t="s">
        <v>21</v>
      </c>
      <c r="GE27" s="2246">
        <v>90974</v>
      </c>
      <c r="GF27" s="2246">
        <v>30923</v>
      </c>
      <c r="GG27" s="2246">
        <v>5338</v>
      </c>
      <c r="GH27" s="2246">
        <v>10192</v>
      </c>
      <c r="GI27" s="2246">
        <v>25405</v>
      </c>
      <c r="GJ27" s="2246">
        <v>8648</v>
      </c>
      <c r="GK27" s="2246">
        <v>9063</v>
      </c>
      <c r="GL27" s="2246">
        <v>14008</v>
      </c>
      <c r="GM27" s="91" t="s">
        <v>29</v>
      </c>
      <c r="GN27" s="623" t="s">
        <v>26</v>
      </c>
      <c r="GO27" s="93" t="s">
        <v>26</v>
      </c>
      <c r="GP27" s="941" t="s">
        <v>26</v>
      </c>
      <c r="GQ27" s="942" t="s">
        <v>166</v>
      </c>
      <c r="GR27" s="2246">
        <v>8648</v>
      </c>
      <c r="GS27" s="2246">
        <v>9063</v>
      </c>
      <c r="GT27" s="2246" t="s">
        <v>21</v>
      </c>
      <c r="GU27" s="2246" t="s">
        <v>21</v>
      </c>
      <c r="GV27" s="2246">
        <v>158017</v>
      </c>
      <c r="GW27" s="2246">
        <v>154630</v>
      </c>
      <c r="GX27" s="2246">
        <v>431436</v>
      </c>
      <c r="GY27" s="2246">
        <v>17497</v>
      </c>
      <c r="GZ27" s="2246">
        <v>816</v>
      </c>
      <c r="HA27" s="2246">
        <v>8</v>
      </c>
      <c r="HB27" s="2246">
        <v>3346</v>
      </c>
      <c r="HC27" s="2246">
        <v>1371</v>
      </c>
      <c r="HD27" s="2246">
        <v>1975</v>
      </c>
      <c r="HE27" s="2246">
        <v>162</v>
      </c>
      <c r="HF27" s="2246">
        <v>273</v>
      </c>
      <c r="HG27" s="2246">
        <v>35</v>
      </c>
      <c r="HH27" s="91" t="s">
        <v>29</v>
      </c>
      <c r="HI27" s="623" t="s">
        <v>26</v>
      </c>
    </row>
    <row r="28" spans="1:217" ht="7.5" customHeight="1">
      <c r="A28" s="97"/>
      <c r="B28" s="943"/>
      <c r="C28" s="944"/>
      <c r="D28" s="2246"/>
      <c r="E28" s="2246"/>
      <c r="F28" s="2246"/>
      <c r="G28" s="2246"/>
      <c r="H28" s="2246"/>
      <c r="I28" s="2246"/>
      <c r="J28" s="2246"/>
      <c r="K28" s="2246"/>
      <c r="L28" s="2246"/>
      <c r="M28" s="2246"/>
      <c r="N28" s="2246"/>
      <c r="O28" s="2246"/>
      <c r="P28" s="2246"/>
      <c r="Q28" s="2246"/>
      <c r="R28" s="2246"/>
      <c r="S28" s="2246"/>
      <c r="T28" s="100"/>
      <c r="U28" s="483"/>
      <c r="V28" s="97"/>
      <c r="W28" s="943"/>
      <c r="X28" s="944"/>
      <c r="Y28" s="2246"/>
      <c r="Z28" s="2246"/>
      <c r="AA28" s="2246"/>
      <c r="AB28" s="2246"/>
      <c r="AC28" s="2246"/>
      <c r="AD28" s="2246"/>
      <c r="AE28" s="2246"/>
      <c r="AF28" s="2246"/>
      <c r="AG28" s="2246"/>
      <c r="AH28" s="2246"/>
      <c r="AI28" s="2246"/>
      <c r="AJ28" s="2246"/>
      <c r="AK28" s="2246"/>
      <c r="AL28" s="2246"/>
      <c r="AM28" s="2246"/>
      <c r="AN28" s="2246"/>
      <c r="AO28" s="100"/>
      <c r="AP28" s="483"/>
      <c r="AQ28" s="97"/>
      <c r="AR28" s="943"/>
      <c r="AS28" s="944"/>
      <c r="AT28" s="2246"/>
      <c r="AU28" s="2246"/>
      <c r="AV28" s="2246"/>
      <c r="AW28" s="2246"/>
      <c r="AX28" s="2246"/>
      <c r="AY28" s="2246"/>
      <c r="AZ28" s="2246"/>
      <c r="BA28" s="2246"/>
      <c r="BB28" s="2246"/>
      <c r="BC28" s="2246"/>
      <c r="BD28" s="2246"/>
      <c r="BE28" s="2246"/>
      <c r="BF28" s="2246"/>
      <c r="BG28" s="2246"/>
      <c r="BH28" s="2246"/>
      <c r="BI28" s="2246"/>
      <c r="BJ28" s="100"/>
      <c r="BK28" s="483"/>
      <c r="BL28" s="97"/>
      <c r="BM28" s="943"/>
      <c r="BN28" s="944"/>
      <c r="BO28" s="2246"/>
      <c r="BP28" s="2246"/>
      <c r="BQ28" s="2246"/>
      <c r="BR28" s="2246"/>
      <c r="BS28" s="2246"/>
      <c r="BT28" s="2246"/>
      <c r="BU28" s="2246"/>
      <c r="BV28" s="2246"/>
      <c r="BW28" s="2246"/>
      <c r="BX28" s="2246"/>
      <c r="BY28" s="2246"/>
      <c r="BZ28" s="2246"/>
      <c r="CA28" s="2246"/>
      <c r="CB28" s="2246"/>
      <c r="CC28" s="2246"/>
      <c r="CD28" s="2246"/>
      <c r="CE28" s="100"/>
      <c r="CF28" s="483"/>
      <c r="CG28" s="97"/>
      <c r="CH28" s="943"/>
      <c r="CI28" s="944"/>
      <c r="CJ28" s="2246"/>
      <c r="CK28" s="2246"/>
      <c r="CL28" s="2246"/>
      <c r="CM28" s="2246"/>
      <c r="CN28" s="2246"/>
      <c r="CO28" s="100"/>
      <c r="CP28" s="648"/>
      <c r="CQ28" s="483"/>
      <c r="CR28" s="483"/>
      <c r="CS28" s="483"/>
      <c r="CT28" s="483"/>
      <c r="CU28" s="483"/>
      <c r="CV28" s="483"/>
      <c r="CW28" s="483"/>
      <c r="CX28" s="483"/>
      <c r="CY28" s="483"/>
      <c r="CZ28" s="483"/>
      <c r="DA28" s="483"/>
      <c r="DB28" s="483"/>
      <c r="DC28" s="483"/>
      <c r="DD28" s="483"/>
      <c r="DE28" s="483"/>
      <c r="DF28" s="483"/>
      <c r="DG28" s="483"/>
      <c r="DI28" s="97"/>
      <c r="DJ28" s="943"/>
      <c r="DK28" s="944"/>
      <c r="DL28" s="82"/>
      <c r="DM28" s="2246"/>
      <c r="DN28" s="2246"/>
      <c r="DO28" s="2246"/>
      <c r="DP28" s="2246"/>
      <c r="DQ28" s="2246"/>
      <c r="DR28" s="2246"/>
      <c r="DS28" s="2246"/>
      <c r="DT28" s="2246"/>
      <c r="DU28" s="2246"/>
      <c r="DV28" s="2246"/>
      <c r="DW28" s="2246"/>
      <c r="DX28" s="2246"/>
      <c r="DY28" s="2246"/>
      <c r="DZ28" s="2246"/>
      <c r="EA28" s="2246"/>
      <c r="EB28" s="100"/>
      <c r="EC28" s="483"/>
      <c r="ED28" s="97"/>
      <c r="EE28" s="943"/>
      <c r="EF28" s="944"/>
      <c r="EG28" s="2246"/>
      <c r="EH28" s="2246"/>
      <c r="EI28" s="2246"/>
      <c r="EJ28" s="2246"/>
      <c r="EK28" s="2246"/>
      <c r="EL28" s="2246"/>
      <c r="EM28" s="2246"/>
      <c r="EN28" s="2246"/>
      <c r="EP28" s="2246"/>
      <c r="EQ28" s="2246"/>
      <c r="ER28" s="2246"/>
      <c r="ES28" s="2246"/>
      <c r="ET28" s="2246"/>
      <c r="EU28" s="2246"/>
      <c r="EV28" s="2246"/>
      <c r="EW28" s="100"/>
      <c r="EX28" s="483"/>
      <c r="EY28" s="97"/>
      <c r="EZ28" s="943"/>
      <c r="FA28" s="944"/>
      <c r="FB28" s="2246"/>
      <c r="FC28" s="2246"/>
      <c r="FD28" s="2246"/>
      <c r="FE28" s="2246"/>
      <c r="FF28" s="2246"/>
      <c r="FG28" s="2246"/>
      <c r="FH28" s="2246"/>
      <c r="FI28" s="2246"/>
      <c r="FJ28" s="2246"/>
      <c r="FK28" s="2246"/>
      <c r="FL28" s="2246"/>
      <c r="FM28" s="2246"/>
      <c r="FN28" s="2246"/>
      <c r="FO28" s="2246"/>
      <c r="FP28" s="2246"/>
      <c r="FQ28" s="2246"/>
      <c r="FR28" s="100"/>
      <c r="FS28" s="483"/>
      <c r="FT28" s="97"/>
      <c r="FU28" s="943"/>
      <c r="FV28" s="944"/>
      <c r="FW28" s="2246"/>
      <c r="FX28" s="2246"/>
      <c r="FY28" s="2246"/>
      <c r="FZ28" s="2246"/>
      <c r="GA28" s="2246"/>
      <c r="GB28" s="2246"/>
      <c r="GC28" s="2246"/>
      <c r="GD28" s="2246"/>
      <c r="GE28" s="2246"/>
      <c r="GF28" s="2246"/>
      <c r="GG28" s="2246"/>
      <c r="GH28" s="2246"/>
      <c r="GI28" s="2246"/>
      <c r="GJ28" s="2246"/>
      <c r="GK28" s="2246"/>
      <c r="GL28" s="2246"/>
      <c r="GM28" s="100"/>
      <c r="GN28" s="483"/>
      <c r="GO28" s="97"/>
      <c r="GP28" s="943"/>
      <c r="GQ28" s="944"/>
      <c r="GR28" s="2246"/>
      <c r="GS28" s="2246"/>
      <c r="GT28" s="2246"/>
      <c r="GU28" s="2246"/>
      <c r="GV28" s="2246"/>
      <c r="GW28" s="2246"/>
      <c r="GX28" s="2246"/>
      <c r="GY28" s="2246"/>
      <c r="GZ28" s="2246"/>
      <c r="HA28" s="2246"/>
      <c r="HB28" s="2246"/>
      <c r="HC28" s="2246"/>
      <c r="HD28" s="2246"/>
      <c r="HE28" s="2246"/>
      <c r="HF28" s="2246"/>
      <c r="HG28" s="2246"/>
      <c r="HH28" s="100"/>
      <c r="HI28" s="483"/>
    </row>
    <row r="29" spans="1:217" ht="14.25" customHeight="1">
      <c r="A29" s="93" t="s">
        <v>1582</v>
      </c>
      <c r="B29" s="941" t="s">
        <v>23</v>
      </c>
      <c r="C29" s="945">
        <v>42736</v>
      </c>
      <c r="D29" s="2246">
        <v>7147815</v>
      </c>
      <c r="E29" s="2246">
        <v>5386885</v>
      </c>
      <c r="F29" s="2246">
        <v>2014</v>
      </c>
      <c r="G29" s="2246">
        <v>24534</v>
      </c>
      <c r="H29" s="2246">
        <v>15</v>
      </c>
      <c r="I29" s="2246">
        <v>2837698</v>
      </c>
      <c r="J29" s="2246">
        <v>1814713</v>
      </c>
      <c r="K29" s="2246">
        <v>87248</v>
      </c>
      <c r="L29" s="2246">
        <v>12961</v>
      </c>
      <c r="M29" s="2246">
        <v>60056</v>
      </c>
      <c r="N29" s="2246">
        <v>3007</v>
      </c>
      <c r="O29" s="2246">
        <v>57049</v>
      </c>
      <c r="P29" s="2246">
        <v>38425</v>
      </c>
      <c r="Q29" s="2246">
        <v>421347</v>
      </c>
      <c r="R29" s="2246">
        <v>396842</v>
      </c>
      <c r="S29" s="2246">
        <v>48503</v>
      </c>
      <c r="T29" s="91" t="s">
        <v>30</v>
      </c>
      <c r="U29" s="623" t="s">
        <v>1583</v>
      </c>
      <c r="V29" s="93" t="s">
        <v>1582</v>
      </c>
      <c r="W29" s="941" t="s">
        <v>23</v>
      </c>
      <c r="X29" s="945">
        <v>42736</v>
      </c>
      <c r="Y29" s="2246">
        <v>56200</v>
      </c>
      <c r="Z29" s="2246">
        <v>58</v>
      </c>
      <c r="AA29" s="2246">
        <v>2924</v>
      </c>
      <c r="AB29" s="2246">
        <v>1383</v>
      </c>
      <c r="AC29" s="2246" t="s">
        <v>21</v>
      </c>
      <c r="AD29" s="2246">
        <v>7021</v>
      </c>
      <c r="AE29" s="2246">
        <v>23653</v>
      </c>
      <c r="AF29" s="2246">
        <v>7921</v>
      </c>
      <c r="AG29" s="2246">
        <v>8468</v>
      </c>
      <c r="AH29" s="2246">
        <v>3870</v>
      </c>
      <c r="AI29" s="2246" t="s">
        <v>21</v>
      </c>
      <c r="AJ29" s="2246">
        <v>2077933</v>
      </c>
      <c r="AK29" s="2246">
        <v>6781321</v>
      </c>
      <c r="AL29" s="2246">
        <v>5855624</v>
      </c>
      <c r="AM29" s="2246">
        <v>5289314</v>
      </c>
      <c r="AN29" s="2246">
        <v>24534</v>
      </c>
      <c r="AO29" s="91" t="s">
        <v>30</v>
      </c>
      <c r="AP29" s="623" t="s">
        <v>1583</v>
      </c>
      <c r="AQ29" s="93" t="s">
        <v>1582</v>
      </c>
      <c r="AR29" s="941" t="s">
        <v>23</v>
      </c>
      <c r="AS29" s="945">
        <v>42736</v>
      </c>
      <c r="AT29" s="2246">
        <v>45726</v>
      </c>
      <c r="AU29" s="2246">
        <v>27107</v>
      </c>
      <c r="AV29" s="2246">
        <v>381803</v>
      </c>
      <c r="AW29" s="2246">
        <v>1522</v>
      </c>
      <c r="AX29" s="2246">
        <v>75</v>
      </c>
      <c r="AY29" s="2246">
        <v>3661</v>
      </c>
      <c r="AZ29" s="2246">
        <v>170</v>
      </c>
      <c r="BA29" s="2246" t="s">
        <v>21</v>
      </c>
      <c r="BB29" s="2246">
        <v>2529</v>
      </c>
      <c r="BC29" s="2246" t="s">
        <v>21</v>
      </c>
      <c r="BD29" s="2246" t="s">
        <v>21</v>
      </c>
      <c r="BE29" s="2246">
        <v>1055572</v>
      </c>
      <c r="BF29" s="2246">
        <v>492924</v>
      </c>
      <c r="BG29" s="2246">
        <v>2</v>
      </c>
      <c r="BH29" s="2246">
        <v>633</v>
      </c>
      <c r="BI29" s="2246">
        <v>1</v>
      </c>
      <c r="BJ29" s="91" t="s">
        <v>30</v>
      </c>
      <c r="BK29" s="623" t="s">
        <v>1583</v>
      </c>
      <c r="BL29" s="93" t="s">
        <v>1582</v>
      </c>
      <c r="BM29" s="941" t="s">
        <v>23</v>
      </c>
      <c r="BN29" s="945">
        <v>42736</v>
      </c>
      <c r="BO29" s="2246">
        <v>2864</v>
      </c>
      <c r="BP29" s="2246">
        <v>3870</v>
      </c>
      <c r="BQ29" s="2246" t="s">
        <v>21</v>
      </c>
      <c r="BR29" s="2246">
        <v>79544</v>
      </c>
      <c r="BS29" s="2246">
        <v>278630</v>
      </c>
      <c r="BT29" s="2246">
        <v>47322</v>
      </c>
      <c r="BU29" s="2246">
        <v>29826</v>
      </c>
      <c r="BV29" s="2246">
        <v>15</v>
      </c>
      <c r="BW29" s="2246" t="s">
        <v>21</v>
      </c>
      <c r="BX29" s="2246" t="s">
        <v>21</v>
      </c>
      <c r="BY29" s="2246" t="s">
        <v>21</v>
      </c>
      <c r="BZ29" s="2246">
        <v>38587</v>
      </c>
      <c r="CA29" s="2246">
        <v>17497</v>
      </c>
      <c r="CB29" s="2246">
        <v>58</v>
      </c>
      <c r="CC29" s="2246">
        <v>47</v>
      </c>
      <c r="CD29" s="2246">
        <v>10260</v>
      </c>
      <c r="CE29" s="91" t="s">
        <v>30</v>
      </c>
      <c r="CF29" s="623" t="s">
        <v>1583</v>
      </c>
      <c r="CG29" s="93" t="s">
        <v>1582</v>
      </c>
      <c r="CH29" s="941" t="s">
        <v>23</v>
      </c>
      <c r="CI29" s="945">
        <v>42736</v>
      </c>
      <c r="CJ29" s="2246">
        <v>18</v>
      </c>
      <c r="CK29" s="2246" t="s">
        <v>21</v>
      </c>
      <c r="CL29" s="2246" t="s">
        <v>21</v>
      </c>
      <c r="CM29" s="2246">
        <v>865279</v>
      </c>
      <c r="CN29" s="2246">
        <v>255744</v>
      </c>
      <c r="CO29" s="91" t="s">
        <v>30</v>
      </c>
      <c r="CP29" s="2098" t="s">
        <v>1583</v>
      </c>
      <c r="CQ29" s="623"/>
      <c r="CR29" s="623"/>
      <c r="CS29" s="623"/>
      <c r="CT29" s="623"/>
      <c r="CU29" s="623"/>
      <c r="CV29" s="623"/>
      <c r="CW29" s="623"/>
      <c r="CX29" s="623"/>
      <c r="CY29" s="623"/>
      <c r="CZ29" s="623"/>
      <c r="DA29" s="623"/>
      <c r="DB29" s="623"/>
      <c r="DC29" s="623"/>
      <c r="DD29" s="623"/>
      <c r="DE29" s="623"/>
      <c r="DF29" s="623"/>
      <c r="DG29" s="623"/>
      <c r="DI29" s="93" t="s">
        <v>1582</v>
      </c>
      <c r="DJ29" s="941" t="s">
        <v>23</v>
      </c>
      <c r="DK29" s="945">
        <v>42736</v>
      </c>
      <c r="DL29" s="82">
        <v>7272607</v>
      </c>
      <c r="DM29" s="2246">
        <v>5652520</v>
      </c>
      <c r="DN29" s="2246">
        <v>2014</v>
      </c>
      <c r="DO29" s="2246">
        <v>24921</v>
      </c>
      <c r="DP29" s="2246">
        <v>15</v>
      </c>
      <c r="DQ29" s="2246">
        <v>2837698</v>
      </c>
      <c r="DR29" s="2246">
        <v>1814713</v>
      </c>
      <c r="DS29" s="2246">
        <v>87292</v>
      </c>
      <c r="DT29" s="2246">
        <v>12961</v>
      </c>
      <c r="DU29" s="2246">
        <v>89544</v>
      </c>
      <c r="DV29" s="2246">
        <v>5402</v>
      </c>
      <c r="DW29" s="2246">
        <v>84142</v>
      </c>
      <c r="DX29" s="2246">
        <v>80347</v>
      </c>
      <c r="DY29" s="2246">
        <v>424579</v>
      </c>
      <c r="DZ29" s="2246">
        <v>534365</v>
      </c>
      <c r="EA29" s="2246">
        <v>77803</v>
      </c>
      <c r="EB29" s="91" t="s">
        <v>30</v>
      </c>
      <c r="EC29" s="623" t="s">
        <v>1583</v>
      </c>
      <c r="ED29" s="93" t="s">
        <v>1582</v>
      </c>
      <c r="EE29" s="941" t="s">
        <v>23</v>
      </c>
      <c r="EF29" s="945">
        <v>42736</v>
      </c>
      <c r="EG29" s="2246">
        <v>58744</v>
      </c>
      <c r="EH29" s="2246" t="s">
        <v>21</v>
      </c>
      <c r="EI29" s="2246">
        <v>1602</v>
      </c>
      <c r="EJ29" s="2246">
        <v>260023</v>
      </c>
      <c r="EK29" s="2246">
        <v>215020</v>
      </c>
      <c r="EL29" s="2246">
        <v>2924</v>
      </c>
      <c r="EM29" s="2246">
        <v>2223</v>
      </c>
      <c r="EN29" s="2246" t="s">
        <v>21</v>
      </c>
      <c r="EO29" s="2245" t="s">
        <v>21</v>
      </c>
      <c r="EP29" s="2246">
        <v>15445</v>
      </c>
      <c r="EQ29" s="2246">
        <v>41759</v>
      </c>
      <c r="ER29" s="2246">
        <v>23165</v>
      </c>
      <c r="ES29" s="2246">
        <v>23428</v>
      </c>
      <c r="ET29" s="2246">
        <v>11320</v>
      </c>
      <c r="EU29" s="2246">
        <v>3870</v>
      </c>
      <c r="EV29" s="2246">
        <v>1111324</v>
      </c>
      <c r="EW29" s="91" t="s">
        <v>30</v>
      </c>
      <c r="EX29" s="623" t="s">
        <v>1583</v>
      </c>
      <c r="EY29" s="93" t="s">
        <v>1582</v>
      </c>
      <c r="EZ29" s="941" t="s">
        <v>23</v>
      </c>
      <c r="FA29" s="945">
        <v>42736</v>
      </c>
      <c r="FB29" s="2246">
        <v>4796390</v>
      </c>
      <c r="FC29" s="2246">
        <v>24534</v>
      </c>
      <c r="FD29" s="2246">
        <v>2827632</v>
      </c>
      <c r="FE29" s="2246">
        <v>1814713</v>
      </c>
      <c r="FF29" s="2246">
        <v>83120</v>
      </c>
      <c r="FG29" s="2246">
        <v>12759</v>
      </c>
      <c r="FH29" s="2246">
        <v>45726</v>
      </c>
      <c r="FI29" s="2246" t="s">
        <v>21</v>
      </c>
      <c r="FJ29" s="2246">
        <v>45726</v>
      </c>
      <c r="FK29" s="2246">
        <v>27107</v>
      </c>
      <c r="FL29" s="2246">
        <v>381803</v>
      </c>
      <c r="FM29" s="2246">
        <v>1522</v>
      </c>
      <c r="FN29" s="2246">
        <v>75</v>
      </c>
      <c r="FO29" s="2246">
        <v>3661</v>
      </c>
      <c r="FP29" s="2246">
        <v>170</v>
      </c>
      <c r="FQ29" s="2246" t="s">
        <v>21</v>
      </c>
      <c r="FR29" s="91" t="s">
        <v>30</v>
      </c>
      <c r="FS29" s="623" t="s">
        <v>1583</v>
      </c>
      <c r="FT29" s="93" t="s">
        <v>1582</v>
      </c>
      <c r="FU29" s="941" t="s">
        <v>23</v>
      </c>
      <c r="FV29" s="945">
        <v>42736</v>
      </c>
      <c r="FW29" s="2246">
        <v>3363</v>
      </c>
      <c r="FX29" s="2246">
        <v>5</v>
      </c>
      <c r="FY29" s="2246">
        <v>3358</v>
      </c>
      <c r="FZ29" s="2246">
        <v>148</v>
      </c>
      <c r="GA29" s="2246">
        <v>60</v>
      </c>
      <c r="GB29" s="2246">
        <v>4392</v>
      </c>
      <c r="GC29" s="2246">
        <v>40511</v>
      </c>
      <c r="GD29" s="2246" t="s">
        <v>21</v>
      </c>
      <c r="GE29" s="2246">
        <v>36944</v>
      </c>
      <c r="GF29" s="2246">
        <v>10388</v>
      </c>
      <c r="GG29" s="2246">
        <v>1733</v>
      </c>
      <c r="GH29" s="2246">
        <v>3762</v>
      </c>
      <c r="GI29" s="2246">
        <v>13335</v>
      </c>
      <c r="GJ29" s="2246">
        <v>2811</v>
      </c>
      <c r="GK29" s="2246">
        <v>2945</v>
      </c>
      <c r="GL29" s="2246">
        <v>3870</v>
      </c>
      <c r="GM29" s="91" t="s">
        <v>30</v>
      </c>
      <c r="GN29" s="623" t="s">
        <v>1583</v>
      </c>
      <c r="GO29" s="93" t="s">
        <v>1582</v>
      </c>
      <c r="GP29" s="941" t="s">
        <v>23</v>
      </c>
      <c r="GQ29" s="945">
        <v>42736</v>
      </c>
      <c r="GR29" s="2246">
        <v>2811</v>
      </c>
      <c r="GS29" s="2246">
        <v>2945</v>
      </c>
      <c r="GT29" s="2246" t="s">
        <v>21</v>
      </c>
      <c r="GU29" s="2246" t="s">
        <v>21</v>
      </c>
      <c r="GV29" s="2246">
        <v>56085</v>
      </c>
      <c r="GW29" s="2246">
        <v>59869</v>
      </c>
      <c r="GX29" s="2246">
        <v>149350</v>
      </c>
      <c r="GY29" s="2246">
        <v>6283</v>
      </c>
      <c r="GZ29" s="2246">
        <v>361</v>
      </c>
      <c r="HA29" s="2246">
        <v>3</v>
      </c>
      <c r="HB29" s="2246">
        <v>1124</v>
      </c>
      <c r="HC29" s="2246">
        <v>524</v>
      </c>
      <c r="HD29" s="2246">
        <v>600</v>
      </c>
      <c r="HE29" s="2246">
        <v>137</v>
      </c>
      <c r="HF29" s="2246">
        <v>153</v>
      </c>
      <c r="HG29" s="2246">
        <v>21</v>
      </c>
      <c r="HH29" s="91" t="s">
        <v>30</v>
      </c>
      <c r="HI29" s="623" t="s">
        <v>1583</v>
      </c>
    </row>
    <row r="30" spans="1:217" ht="14.25" customHeight="1">
      <c r="A30" s="88" t="s">
        <v>26</v>
      </c>
      <c r="B30" s="939" t="s">
        <v>26</v>
      </c>
      <c r="C30" s="1187">
        <v>42767</v>
      </c>
      <c r="D30" s="2246">
        <v>6232378</v>
      </c>
      <c r="E30" s="2246">
        <v>4662277</v>
      </c>
      <c r="F30" s="2246">
        <v>1836</v>
      </c>
      <c r="G30" s="2246">
        <v>2026</v>
      </c>
      <c r="H30" s="2246">
        <v>17</v>
      </c>
      <c r="I30" s="2246">
        <v>2489909</v>
      </c>
      <c r="J30" s="2246">
        <v>1543794</v>
      </c>
      <c r="K30" s="2246">
        <v>81112</v>
      </c>
      <c r="L30" s="2246">
        <v>14361</v>
      </c>
      <c r="M30" s="2246">
        <v>59843</v>
      </c>
      <c r="N30" s="2246">
        <v>2314</v>
      </c>
      <c r="O30" s="2246">
        <v>57529</v>
      </c>
      <c r="P30" s="2246">
        <v>30293</v>
      </c>
      <c r="Q30" s="2246">
        <v>361188</v>
      </c>
      <c r="R30" s="2246">
        <v>346353</v>
      </c>
      <c r="S30" s="2246">
        <v>41716</v>
      </c>
      <c r="T30" s="91" t="s">
        <v>31</v>
      </c>
      <c r="U30" s="623" t="s">
        <v>26</v>
      </c>
      <c r="V30" s="88" t="s">
        <v>26</v>
      </c>
      <c r="W30" s="939" t="s">
        <v>26</v>
      </c>
      <c r="X30" s="1187">
        <v>42767</v>
      </c>
      <c r="Y30" s="2246">
        <v>48391</v>
      </c>
      <c r="Z30" s="2246">
        <v>80</v>
      </c>
      <c r="AA30" s="2246">
        <v>2527</v>
      </c>
      <c r="AB30" s="2246">
        <v>1221</v>
      </c>
      <c r="AC30" s="2246" t="s">
        <v>21</v>
      </c>
      <c r="AD30" s="2246">
        <v>7209</v>
      </c>
      <c r="AE30" s="2246">
        <v>22482</v>
      </c>
      <c r="AF30" s="2246">
        <v>5013</v>
      </c>
      <c r="AG30" s="2246">
        <v>5416</v>
      </c>
      <c r="AH30" s="2246">
        <v>236</v>
      </c>
      <c r="AI30" s="2246" t="s">
        <v>21</v>
      </c>
      <c r="AJ30" s="2246">
        <v>1824860</v>
      </c>
      <c r="AK30" s="2246">
        <v>6130590</v>
      </c>
      <c r="AL30" s="2246">
        <v>5087935</v>
      </c>
      <c r="AM30" s="2246">
        <v>4574940</v>
      </c>
      <c r="AN30" s="2246">
        <v>2026</v>
      </c>
      <c r="AO30" s="91" t="s">
        <v>31</v>
      </c>
      <c r="AP30" s="623" t="s">
        <v>26</v>
      </c>
      <c r="AQ30" s="88" t="s">
        <v>26</v>
      </c>
      <c r="AR30" s="939" t="s">
        <v>26</v>
      </c>
      <c r="AS30" s="1187">
        <v>42767</v>
      </c>
      <c r="AT30" s="2246">
        <v>46346</v>
      </c>
      <c r="AU30" s="2246">
        <v>19322</v>
      </c>
      <c r="AV30" s="2246">
        <v>325671</v>
      </c>
      <c r="AW30" s="2246">
        <v>1407</v>
      </c>
      <c r="AX30" s="2246">
        <v>38</v>
      </c>
      <c r="AY30" s="2246">
        <v>3611</v>
      </c>
      <c r="AZ30" s="2246">
        <v>79</v>
      </c>
      <c r="BA30" s="2246" t="s">
        <v>21</v>
      </c>
      <c r="BB30" s="2246">
        <v>2529</v>
      </c>
      <c r="BC30" s="2246" t="s">
        <v>21</v>
      </c>
      <c r="BD30" s="2246" t="s">
        <v>21</v>
      </c>
      <c r="BE30" s="2246">
        <v>940846</v>
      </c>
      <c r="BF30" s="2246">
        <v>431463</v>
      </c>
      <c r="BG30" s="2246">
        <v>2</v>
      </c>
      <c r="BH30" s="2246">
        <v>531</v>
      </c>
      <c r="BI30" s="2246">
        <v>1</v>
      </c>
      <c r="BJ30" s="91" t="s">
        <v>31</v>
      </c>
      <c r="BK30" s="623" t="s">
        <v>26</v>
      </c>
      <c r="BL30" s="88" t="s">
        <v>26</v>
      </c>
      <c r="BM30" s="939" t="s">
        <v>26</v>
      </c>
      <c r="BN30" s="1187">
        <v>42767</v>
      </c>
      <c r="BO30" s="2246">
        <v>248</v>
      </c>
      <c r="BP30" s="2246">
        <v>236</v>
      </c>
      <c r="BQ30" s="2246" t="s">
        <v>21</v>
      </c>
      <c r="BR30" s="2246">
        <v>67401</v>
      </c>
      <c r="BS30" s="2246">
        <v>230678</v>
      </c>
      <c r="BT30" s="2246">
        <v>40326</v>
      </c>
      <c r="BU30" s="2246">
        <v>25181</v>
      </c>
      <c r="BV30" s="2246" t="s">
        <v>21</v>
      </c>
      <c r="BW30" s="2246" t="s">
        <v>21</v>
      </c>
      <c r="BX30" s="2246" t="s">
        <v>21</v>
      </c>
      <c r="BY30" s="2246" t="s">
        <v>21</v>
      </c>
      <c r="BZ30" s="2246">
        <v>32592</v>
      </c>
      <c r="CA30" s="2246">
        <v>15145</v>
      </c>
      <c r="CB30" s="2246">
        <v>80</v>
      </c>
      <c r="CC30" s="2246">
        <v>100</v>
      </c>
      <c r="CD30" s="2246">
        <v>10491</v>
      </c>
      <c r="CE30" s="91" t="s">
        <v>31</v>
      </c>
      <c r="CF30" s="623" t="s">
        <v>26</v>
      </c>
      <c r="CG30" s="88" t="s">
        <v>26</v>
      </c>
      <c r="CH30" s="939" t="s">
        <v>26</v>
      </c>
      <c r="CI30" s="1187">
        <v>42767</v>
      </c>
      <c r="CJ30" s="2246">
        <v>14</v>
      </c>
      <c r="CK30" s="2246" t="s">
        <v>21</v>
      </c>
      <c r="CL30" s="2246" t="s">
        <v>21</v>
      </c>
      <c r="CM30" s="2246">
        <v>741144</v>
      </c>
      <c r="CN30" s="2246">
        <v>218605</v>
      </c>
      <c r="CO30" s="91" t="s">
        <v>31</v>
      </c>
      <c r="CP30" s="2098" t="s">
        <v>26</v>
      </c>
      <c r="CQ30" s="623"/>
      <c r="CR30" s="623"/>
      <c r="CS30" s="623"/>
      <c r="CT30" s="623"/>
      <c r="CU30" s="623"/>
      <c r="CV30" s="623"/>
      <c r="CW30" s="623"/>
      <c r="CX30" s="623"/>
      <c r="CY30" s="623"/>
      <c r="CZ30" s="623"/>
      <c r="DA30" s="623"/>
      <c r="DB30" s="623"/>
      <c r="DC30" s="623"/>
      <c r="DD30" s="623"/>
      <c r="DE30" s="623"/>
      <c r="DF30" s="623"/>
      <c r="DG30" s="623"/>
      <c r="DI30" s="88" t="s">
        <v>26</v>
      </c>
      <c r="DJ30" s="939" t="s">
        <v>26</v>
      </c>
      <c r="DK30" s="1187">
        <v>42767</v>
      </c>
      <c r="DL30" s="82">
        <v>6336930</v>
      </c>
      <c r="DM30" s="2246">
        <v>4900177</v>
      </c>
      <c r="DN30" s="2246">
        <v>1836</v>
      </c>
      <c r="DO30" s="2246">
        <v>2374</v>
      </c>
      <c r="DP30" s="2246">
        <v>17</v>
      </c>
      <c r="DQ30" s="2246">
        <v>2489909</v>
      </c>
      <c r="DR30" s="2246">
        <v>1543794</v>
      </c>
      <c r="DS30" s="2246">
        <v>81170</v>
      </c>
      <c r="DT30" s="2246">
        <v>14361</v>
      </c>
      <c r="DU30" s="2246">
        <v>88642</v>
      </c>
      <c r="DV30" s="2246">
        <v>4399</v>
      </c>
      <c r="DW30" s="2246">
        <v>84243</v>
      </c>
      <c r="DX30" s="2246">
        <v>67552</v>
      </c>
      <c r="DY30" s="2246">
        <v>363196</v>
      </c>
      <c r="DZ30" s="2246">
        <v>468444</v>
      </c>
      <c r="EA30" s="2246">
        <v>67871</v>
      </c>
      <c r="EB30" s="91" t="s">
        <v>31</v>
      </c>
      <c r="EC30" s="623" t="s">
        <v>26</v>
      </c>
      <c r="ED30" s="88" t="s">
        <v>26</v>
      </c>
      <c r="EE30" s="939" t="s">
        <v>26</v>
      </c>
      <c r="EF30" s="1187">
        <v>42767</v>
      </c>
      <c r="EG30" s="2246">
        <v>49469</v>
      </c>
      <c r="EH30" s="2246" t="s">
        <v>21</v>
      </c>
      <c r="EI30" s="2246">
        <v>1602</v>
      </c>
      <c r="EJ30" s="2246">
        <v>227204</v>
      </c>
      <c r="EK30" s="2246">
        <v>192810</v>
      </c>
      <c r="EL30" s="2246">
        <v>2527</v>
      </c>
      <c r="EM30" s="2246">
        <v>2068</v>
      </c>
      <c r="EN30" s="2246" t="s">
        <v>21</v>
      </c>
      <c r="EO30" s="2245" t="s">
        <v>21</v>
      </c>
      <c r="EP30" s="2246">
        <v>14567</v>
      </c>
      <c r="EQ30" s="2246">
        <v>37035</v>
      </c>
      <c r="ER30" s="2246">
        <v>17034</v>
      </c>
      <c r="ES30" s="2246">
        <v>16930</v>
      </c>
      <c r="ET30" s="2246">
        <v>10877</v>
      </c>
      <c r="EU30" s="2246">
        <v>236</v>
      </c>
      <c r="EV30" s="2246">
        <v>988483</v>
      </c>
      <c r="EW30" s="91" t="s">
        <v>31</v>
      </c>
      <c r="EX30" s="623" t="s">
        <v>26</v>
      </c>
      <c r="EY30" s="88" t="s">
        <v>26</v>
      </c>
      <c r="EZ30" s="939" t="s">
        <v>26</v>
      </c>
      <c r="FA30" s="1187">
        <v>42767</v>
      </c>
      <c r="FB30" s="2246">
        <v>4143478</v>
      </c>
      <c r="FC30" s="2246">
        <v>2026</v>
      </c>
      <c r="FD30" s="2246">
        <v>2480800</v>
      </c>
      <c r="FE30" s="2246">
        <v>1543794</v>
      </c>
      <c r="FF30" s="2246">
        <v>77547</v>
      </c>
      <c r="FG30" s="2246">
        <v>14142</v>
      </c>
      <c r="FH30" s="2246">
        <v>46346</v>
      </c>
      <c r="FI30" s="2246" t="s">
        <v>21</v>
      </c>
      <c r="FJ30" s="2246">
        <v>46346</v>
      </c>
      <c r="FK30" s="2246">
        <v>19322</v>
      </c>
      <c r="FL30" s="2246">
        <v>325671</v>
      </c>
      <c r="FM30" s="2246">
        <v>1407</v>
      </c>
      <c r="FN30" s="2246">
        <v>38</v>
      </c>
      <c r="FO30" s="2246">
        <v>3611</v>
      </c>
      <c r="FP30" s="2246">
        <v>79</v>
      </c>
      <c r="FQ30" s="2246" t="s">
        <v>21</v>
      </c>
      <c r="FR30" s="91" t="s">
        <v>31</v>
      </c>
      <c r="FS30" s="623" t="s">
        <v>26</v>
      </c>
      <c r="FT30" s="88" t="s">
        <v>26</v>
      </c>
      <c r="FU30" s="939" t="s">
        <v>26</v>
      </c>
      <c r="FV30" s="1187">
        <v>42767</v>
      </c>
      <c r="FW30" s="2246">
        <v>2817</v>
      </c>
      <c r="FX30" s="2246">
        <v>27</v>
      </c>
      <c r="FY30" s="2246">
        <v>2791</v>
      </c>
      <c r="FZ30" s="2246">
        <v>139</v>
      </c>
      <c r="GA30" s="2246">
        <v>66</v>
      </c>
      <c r="GB30" s="2246">
        <v>3546</v>
      </c>
      <c r="GC30" s="2246">
        <v>33076</v>
      </c>
      <c r="GD30" s="2246" t="s">
        <v>21</v>
      </c>
      <c r="GE30" s="2246">
        <v>31164</v>
      </c>
      <c r="GF30" s="2246">
        <v>9183</v>
      </c>
      <c r="GG30" s="2246">
        <v>1642</v>
      </c>
      <c r="GH30" s="2246">
        <v>3297</v>
      </c>
      <c r="GI30" s="2246">
        <v>14174</v>
      </c>
      <c r="GJ30" s="2246">
        <v>259</v>
      </c>
      <c r="GK30" s="2246">
        <v>271</v>
      </c>
      <c r="GL30" s="2246">
        <v>236</v>
      </c>
      <c r="GM30" s="91" t="s">
        <v>31</v>
      </c>
      <c r="GN30" s="623" t="s">
        <v>26</v>
      </c>
      <c r="GO30" s="88" t="s">
        <v>26</v>
      </c>
      <c r="GP30" s="939" t="s">
        <v>26</v>
      </c>
      <c r="GQ30" s="1187">
        <v>42767</v>
      </c>
      <c r="GR30" s="2246">
        <v>259</v>
      </c>
      <c r="GS30" s="2246">
        <v>271</v>
      </c>
      <c r="GT30" s="2246" t="s">
        <v>21</v>
      </c>
      <c r="GU30" s="2246" t="s">
        <v>21</v>
      </c>
      <c r="GV30" s="2246">
        <v>47601</v>
      </c>
      <c r="GW30" s="2246">
        <v>51106</v>
      </c>
      <c r="GX30" s="2246">
        <v>131246</v>
      </c>
      <c r="GY30" s="2246">
        <v>5610</v>
      </c>
      <c r="GZ30" s="2246">
        <v>325</v>
      </c>
      <c r="HA30" s="2246">
        <v>5</v>
      </c>
      <c r="HB30" s="2246">
        <v>995</v>
      </c>
      <c r="HC30" s="2246">
        <v>403</v>
      </c>
      <c r="HD30" s="2246">
        <v>592</v>
      </c>
      <c r="HE30" s="2246">
        <v>44</v>
      </c>
      <c r="HF30" s="2246">
        <v>146</v>
      </c>
      <c r="HG30" s="2246">
        <v>21</v>
      </c>
      <c r="HH30" s="91" t="s">
        <v>31</v>
      </c>
      <c r="HI30" s="623" t="s">
        <v>26</v>
      </c>
    </row>
    <row r="31" spans="1:217" ht="14.25" customHeight="1">
      <c r="A31" s="88" t="s">
        <v>26</v>
      </c>
      <c r="B31" s="939" t="s">
        <v>26</v>
      </c>
      <c r="C31" s="1187">
        <v>42795</v>
      </c>
      <c r="D31" s="2246">
        <v>6864487</v>
      </c>
      <c r="E31" s="2246">
        <v>5182550</v>
      </c>
      <c r="F31" s="2246">
        <v>2396</v>
      </c>
      <c r="G31" s="2246">
        <v>54457</v>
      </c>
      <c r="H31" s="2246">
        <v>18</v>
      </c>
      <c r="I31" s="2246">
        <v>2812700</v>
      </c>
      <c r="J31" s="2246">
        <v>1679072</v>
      </c>
      <c r="K31" s="2246">
        <v>54144</v>
      </c>
      <c r="L31" s="2246">
        <v>11950</v>
      </c>
      <c r="M31" s="2246">
        <v>65196</v>
      </c>
      <c r="N31" s="2246">
        <v>1653</v>
      </c>
      <c r="O31" s="2246">
        <v>63543</v>
      </c>
      <c r="P31" s="2246">
        <v>31479</v>
      </c>
      <c r="Q31" s="2246">
        <v>390064</v>
      </c>
      <c r="R31" s="2246">
        <v>386119</v>
      </c>
      <c r="S31" s="2246">
        <v>49097</v>
      </c>
      <c r="T31" s="91" t="s">
        <v>32</v>
      </c>
      <c r="U31" s="623" t="s">
        <v>26</v>
      </c>
      <c r="V31" s="88" t="s">
        <v>26</v>
      </c>
      <c r="W31" s="939" t="s">
        <v>26</v>
      </c>
      <c r="X31" s="1187">
        <v>42795</v>
      </c>
      <c r="Y31" s="2246">
        <v>55000</v>
      </c>
      <c r="Z31" s="2246">
        <v>43</v>
      </c>
      <c r="AA31" s="2246">
        <v>2473</v>
      </c>
      <c r="AB31" s="2246">
        <v>1283</v>
      </c>
      <c r="AC31" s="2246" t="s">
        <v>21</v>
      </c>
      <c r="AD31" s="2246">
        <v>4710</v>
      </c>
      <c r="AE31" s="2246">
        <v>26662</v>
      </c>
      <c r="AF31" s="2246">
        <v>6684</v>
      </c>
      <c r="AG31" s="2246">
        <v>7168</v>
      </c>
      <c r="AH31" s="2246">
        <v>2470</v>
      </c>
      <c r="AI31" s="2246" t="s">
        <v>21</v>
      </c>
      <c r="AJ31" s="2246">
        <v>1930703</v>
      </c>
      <c r="AK31" s="2246">
        <v>6441652</v>
      </c>
      <c r="AL31" s="2246">
        <v>5628271</v>
      </c>
      <c r="AM31" s="2246">
        <v>5091200</v>
      </c>
      <c r="AN31" s="2246">
        <v>54457</v>
      </c>
      <c r="AO31" s="91" t="s">
        <v>32</v>
      </c>
      <c r="AP31" s="623" t="s">
        <v>26</v>
      </c>
      <c r="AQ31" s="88" t="s">
        <v>26</v>
      </c>
      <c r="AR31" s="939" t="s">
        <v>26</v>
      </c>
      <c r="AS31" s="1187">
        <v>42795</v>
      </c>
      <c r="AT31" s="2246">
        <v>52549</v>
      </c>
      <c r="AU31" s="2246">
        <v>20527</v>
      </c>
      <c r="AV31" s="2246">
        <v>354185</v>
      </c>
      <c r="AW31" s="2246">
        <v>1476</v>
      </c>
      <c r="AX31" s="2246">
        <v>8</v>
      </c>
      <c r="AY31" s="2246">
        <v>3678</v>
      </c>
      <c r="AZ31" s="2246">
        <v>201</v>
      </c>
      <c r="BA31" s="2246" t="s">
        <v>21</v>
      </c>
      <c r="BB31" s="2246">
        <v>2529</v>
      </c>
      <c r="BC31" s="2246" t="s">
        <v>21</v>
      </c>
      <c r="BD31" s="2246" t="s">
        <v>21</v>
      </c>
      <c r="BE31" s="2246">
        <v>1013683</v>
      </c>
      <c r="BF31" s="2246">
        <v>480289</v>
      </c>
      <c r="BG31" s="2246">
        <v>3</v>
      </c>
      <c r="BH31" s="2246">
        <v>594</v>
      </c>
      <c r="BI31" s="2246">
        <v>1</v>
      </c>
      <c r="BJ31" s="91" t="s">
        <v>32</v>
      </c>
      <c r="BK31" s="623" t="s">
        <v>26</v>
      </c>
      <c r="BL31" s="88" t="s">
        <v>26</v>
      </c>
      <c r="BM31" s="939" t="s">
        <v>26</v>
      </c>
      <c r="BN31" s="1187">
        <v>42795</v>
      </c>
      <c r="BO31" s="2246">
        <v>1751</v>
      </c>
      <c r="BP31" s="2246">
        <v>2470</v>
      </c>
      <c r="BQ31" s="2246" t="s">
        <v>21</v>
      </c>
      <c r="BR31" s="2246">
        <v>77108</v>
      </c>
      <c r="BS31" s="2246">
        <v>263919</v>
      </c>
      <c r="BT31" s="2246">
        <v>50327</v>
      </c>
      <c r="BU31" s="2246">
        <v>32360</v>
      </c>
      <c r="BV31" s="2246" t="s">
        <v>21</v>
      </c>
      <c r="BW31" s="2246">
        <v>1</v>
      </c>
      <c r="BX31" s="2246">
        <v>1</v>
      </c>
      <c r="BY31" s="2246" t="s">
        <v>21</v>
      </c>
      <c r="BZ31" s="2246">
        <v>41883</v>
      </c>
      <c r="CA31" s="2246">
        <v>17967</v>
      </c>
      <c r="CB31" s="2246">
        <v>43</v>
      </c>
      <c r="CC31" s="2246">
        <v>93</v>
      </c>
      <c r="CD31" s="2246">
        <v>11315</v>
      </c>
      <c r="CE31" s="91" t="s">
        <v>32</v>
      </c>
      <c r="CF31" s="623" t="s">
        <v>26</v>
      </c>
      <c r="CG31" s="88" t="s">
        <v>26</v>
      </c>
      <c r="CH31" s="939" t="s">
        <v>26</v>
      </c>
      <c r="CI31" s="1187">
        <v>42795</v>
      </c>
      <c r="CJ31" s="2246">
        <v>22</v>
      </c>
      <c r="CK31" s="2246" t="s">
        <v>21</v>
      </c>
      <c r="CL31" s="2246" t="s">
        <v>21</v>
      </c>
      <c r="CM31" s="2246">
        <v>793365</v>
      </c>
      <c r="CN31" s="2246">
        <v>228179</v>
      </c>
      <c r="CO31" s="91" t="s">
        <v>32</v>
      </c>
      <c r="CP31" s="2098" t="s">
        <v>26</v>
      </c>
      <c r="CQ31" s="623"/>
      <c r="CR31" s="623"/>
      <c r="CS31" s="623"/>
      <c r="CT31" s="623"/>
      <c r="CU31" s="623"/>
      <c r="CV31" s="623"/>
      <c r="CW31" s="623"/>
      <c r="CX31" s="623"/>
      <c r="CY31" s="623"/>
      <c r="CZ31" s="623"/>
      <c r="DA31" s="623"/>
      <c r="DB31" s="623"/>
      <c r="DC31" s="623"/>
      <c r="DD31" s="623"/>
      <c r="DE31" s="623"/>
      <c r="DF31" s="623"/>
      <c r="DG31" s="623"/>
      <c r="DI31" s="88" t="s">
        <v>26</v>
      </c>
      <c r="DJ31" s="939" t="s">
        <v>26</v>
      </c>
      <c r="DK31" s="1187">
        <v>42795</v>
      </c>
      <c r="DL31" s="82">
        <v>6998249</v>
      </c>
      <c r="DM31" s="2246">
        <v>5443245</v>
      </c>
      <c r="DN31" s="2246">
        <v>2396</v>
      </c>
      <c r="DO31" s="2246">
        <v>54824</v>
      </c>
      <c r="DP31" s="2246">
        <v>18</v>
      </c>
      <c r="DQ31" s="2246">
        <v>2812700</v>
      </c>
      <c r="DR31" s="2246">
        <v>1679072</v>
      </c>
      <c r="DS31" s="2246">
        <v>54169</v>
      </c>
      <c r="DT31" s="2246">
        <v>11950</v>
      </c>
      <c r="DU31" s="2246">
        <v>96935</v>
      </c>
      <c r="DV31" s="2246">
        <v>3705</v>
      </c>
      <c r="DW31" s="2246">
        <v>93230</v>
      </c>
      <c r="DX31" s="2246">
        <v>73329</v>
      </c>
      <c r="DY31" s="2246">
        <v>392329</v>
      </c>
      <c r="DZ31" s="2246">
        <v>524610</v>
      </c>
      <c r="EA31" s="2246">
        <v>69154</v>
      </c>
      <c r="EB31" s="91" t="s">
        <v>32</v>
      </c>
      <c r="EC31" s="623" t="s">
        <v>26</v>
      </c>
      <c r="ED31" s="88" t="s">
        <v>26</v>
      </c>
      <c r="EE31" s="939" t="s">
        <v>26</v>
      </c>
      <c r="EF31" s="1187">
        <v>42795</v>
      </c>
      <c r="EG31" s="2246">
        <v>55849</v>
      </c>
      <c r="EH31" s="2246" t="s">
        <v>21</v>
      </c>
      <c r="EI31" s="2246">
        <v>1602</v>
      </c>
      <c r="EJ31" s="2246">
        <v>251899</v>
      </c>
      <c r="EK31" s="2246">
        <v>213505</v>
      </c>
      <c r="EL31" s="2246">
        <v>2473</v>
      </c>
      <c r="EM31" s="2246">
        <v>2182</v>
      </c>
      <c r="EN31" s="2246" t="s">
        <v>21</v>
      </c>
      <c r="EO31" s="2245" t="s">
        <v>21</v>
      </c>
      <c r="EP31" s="2246">
        <v>12622</v>
      </c>
      <c r="EQ31" s="2246">
        <v>44238</v>
      </c>
      <c r="ER31" s="2246">
        <v>19527</v>
      </c>
      <c r="ES31" s="2246">
        <v>19381</v>
      </c>
      <c r="ET31" s="2246">
        <v>9317</v>
      </c>
      <c r="EU31" s="2246">
        <v>2470</v>
      </c>
      <c r="EV31" s="2246">
        <v>1017108</v>
      </c>
      <c r="EW31" s="91" t="s">
        <v>32</v>
      </c>
      <c r="EX31" s="623" t="s">
        <v>26</v>
      </c>
      <c r="EY31" s="88" t="s">
        <v>26</v>
      </c>
      <c r="EZ31" s="939" t="s">
        <v>26</v>
      </c>
      <c r="FA31" s="1187">
        <v>42795</v>
      </c>
      <c r="FB31" s="2246">
        <v>4610911</v>
      </c>
      <c r="FC31" s="2246">
        <v>54457</v>
      </c>
      <c r="FD31" s="2246">
        <v>2802881</v>
      </c>
      <c r="FE31" s="2246">
        <v>1679072</v>
      </c>
      <c r="FF31" s="2246">
        <v>50249</v>
      </c>
      <c r="FG31" s="2246">
        <v>11739</v>
      </c>
      <c r="FH31" s="2246">
        <v>52549</v>
      </c>
      <c r="FI31" s="2246" t="s">
        <v>21</v>
      </c>
      <c r="FJ31" s="2246">
        <v>52549</v>
      </c>
      <c r="FK31" s="2246">
        <v>20527</v>
      </c>
      <c r="FL31" s="2246">
        <v>354185</v>
      </c>
      <c r="FM31" s="2246">
        <v>1476</v>
      </c>
      <c r="FN31" s="2246">
        <v>8</v>
      </c>
      <c r="FO31" s="2246">
        <v>3678</v>
      </c>
      <c r="FP31" s="2246">
        <v>201</v>
      </c>
      <c r="FQ31" s="2246" t="s">
        <v>21</v>
      </c>
      <c r="FR31" s="91" t="s">
        <v>32</v>
      </c>
      <c r="FS31" s="623" t="s">
        <v>26</v>
      </c>
      <c r="FT31" s="88" t="s">
        <v>26</v>
      </c>
      <c r="FU31" s="939" t="s">
        <v>26</v>
      </c>
      <c r="FV31" s="1187">
        <v>42795</v>
      </c>
      <c r="FW31" s="2246">
        <v>3003</v>
      </c>
      <c r="FX31" s="2246">
        <v>26</v>
      </c>
      <c r="FY31" s="2246">
        <v>2977</v>
      </c>
      <c r="FZ31" s="2246">
        <v>144</v>
      </c>
      <c r="GA31" s="2246">
        <v>66</v>
      </c>
      <c r="GB31" s="2246">
        <v>3623</v>
      </c>
      <c r="GC31" s="2246">
        <v>42708</v>
      </c>
      <c r="GD31" s="2246" t="s">
        <v>21</v>
      </c>
      <c r="GE31" s="2246">
        <v>37856</v>
      </c>
      <c r="GF31" s="2246">
        <v>10583</v>
      </c>
      <c r="GG31" s="2246">
        <v>1584</v>
      </c>
      <c r="GH31" s="2246">
        <v>3684</v>
      </c>
      <c r="GI31" s="2246">
        <v>15634</v>
      </c>
      <c r="GJ31" s="2246">
        <v>1704</v>
      </c>
      <c r="GK31" s="2246">
        <v>1786</v>
      </c>
      <c r="GL31" s="2246">
        <v>2470</v>
      </c>
      <c r="GM31" s="91" t="s">
        <v>32</v>
      </c>
      <c r="GN31" s="623" t="s">
        <v>26</v>
      </c>
      <c r="GO31" s="88" t="s">
        <v>26</v>
      </c>
      <c r="GP31" s="939" t="s">
        <v>26</v>
      </c>
      <c r="GQ31" s="1187">
        <v>42795</v>
      </c>
      <c r="GR31" s="2246">
        <v>1704</v>
      </c>
      <c r="GS31" s="2246">
        <v>1786</v>
      </c>
      <c r="GT31" s="2246" t="s">
        <v>21</v>
      </c>
      <c r="GU31" s="2246" t="s">
        <v>21</v>
      </c>
      <c r="GV31" s="2246">
        <v>54782</v>
      </c>
      <c r="GW31" s="2246">
        <v>57202</v>
      </c>
      <c r="GX31" s="2246">
        <v>143303</v>
      </c>
      <c r="GY31" s="2246">
        <v>3156</v>
      </c>
      <c r="GZ31" s="2246">
        <v>337</v>
      </c>
      <c r="HA31" s="2246">
        <v>0</v>
      </c>
      <c r="HB31" s="2246">
        <v>811</v>
      </c>
      <c r="HC31" s="2246">
        <v>402</v>
      </c>
      <c r="HD31" s="2246">
        <v>410</v>
      </c>
      <c r="HE31" s="2246">
        <v>23</v>
      </c>
      <c r="HF31" s="2246">
        <v>110</v>
      </c>
      <c r="HG31" s="2246">
        <v>3</v>
      </c>
      <c r="HH31" s="91" t="s">
        <v>32</v>
      </c>
      <c r="HI31" s="623" t="s">
        <v>26</v>
      </c>
    </row>
    <row r="32" spans="1:217" ht="14.25" customHeight="1">
      <c r="A32" s="88" t="s">
        <v>26</v>
      </c>
      <c r="B32" s="939" t="s">
        <v>26</v>
      </c>
      <c r="C32" s="1187">
        <v>42826</v>
      </c>
      <c r="D32" s="2246">
        <v>6489662</v>
      </c>
      <c r="E32" s="2246">
        <v>4841848</v>
      </c>
      <c r="F32" s="2246">
        <v>2465</v>
      </c>
      <c r="G32" s="2246">
        <v>36015</v>
      </c>
      <c r="H32" s="2246">
        <v>18</v>
      </c>
      <c r="I32" s="2246">
        <v>2571695</v>
      </c>
      <c r="J32" s="2246">
        <v>1574055</v>
      </c>
      <c r="K32" s="2246">
        <v>32612</v>
      </c>
      <c r="L32" s="2246">
        <v>14528</v>
      </c>
      <c r="M32" s="2246">
        <v>66358</v>
      </c>
      <c r="N32" s="2246">
        <v>1484</v>
      </c>
      <c r="O32" s="2246">
        <v>64874</v>
      </c>
      <c r="P32" s="2246">
        <v>31460</v>
      </c>
      <c r="Q32" s="2246">
        <v>404980</v>
      </c>
      <c r="R32" s="2246">
        <v>371320</v>
      </c>
      <c r="S32" s="2246">
        <v>42357</v>
      </c>
      <c r="T32" s="91" t="s">
        <v>33</v>
      </c>
      <c r="U32" s="623" t="s">
        <v>26</v>
      </c>
      <c r="V32" s="88" t="s">
        <v>26</v>
      </c>
      <c r="W32" s="939" t="s">
        <v>26</v>
      </c>
      <c r="X32" s="1187">
        <v>42826</v>
      </c>
      <c r="Y32" s="2246">
        <v>58605</v>
      </c>
      <c r="Z32" s="2246">
        <v>62</v>
      </c>
      <c r="AA32" s="2246">
        <v>2705</v>
      </c>
      <c r="AB32" s="2246">
        <v>1220</v>
      </c>
      <c r="AC32" s="2246" t="s">
        <v>21</v>
      </c>
      <c r="AD32" s="2246">
        <v>6021</v>
      </c>
      <c r="AE32" s="2246">
        <v>26475</v>
      </c>
      <c r="AF32" s="2246">
        <v>7142</v>
      </c>
      <c r="AG32" s="2246">
        <v>7637</v>
      </c>
      <c r="AH32" s="2246">
        <v>4772</v>
      </c>
      <c r="AI32" s="2246" t="s">
        <v>21</v>
      </c>
      <c r="AJ32" s="2246">
        <v>1923614</v>
      </c>
      <c r="AK32" s="2246">
        <v>6232439</v>
      </c>
      <c r="AL32" s="2246">
        <v>5280689</v>
      </c>
      <c r="AM32" s="2246">
        <v>4755272</v>
      </c>
      <c r="AN32" s="2246">
        <v>36015</v>
      </c>
      <c r="AO32" s="91" t="s">
        <v>33</v>
      </c>
      <c r="AP32" s="623" t="s">
        <v>26</v>
      </c>
      <c r="AQ32" s="88" t="s">
        <v>26</v>
      </c>
      <c r="AR32" s="939" t="s">
        <v>26</v>
      </c>
      <c r="AS32" s="1187">
        <v>42826</v>
      </c>
      <c r="AT32" s="2246">
        <v>50617</v>
      </c>
      <c r="AU32" s="2246">
        <v>22036</v>
      </c>
      <c r="AV32" s="2246">
        <v>369786</v>
      </c>
      <c r="AW32" s="2246">
        <v>1443</v>
      </c>
      <c r="AX32" s="2246">
        <v>78</v>
      </c>
      <c r="AY32" s="2246">
        <v>3631</v>
      </c>
      <c r="AZ32" s="2246">
        <v>113</v>
      </c>
      <c r="BA32" s="2246" t="s">
        <v>21</v>
      </c>
      <c r="BB32" s="2246">
        <v>2530</v>
      </c>
      <c r="BC32" s="2246" t="s">
        <v>21</v>
      </c>
      <c r="BD32" s="2246" t="s">
        <v>21</v>
      </c>
      <c r="BE32" s="2246">
        <v>985349</v>
      </c>
      <c r="BF32" s="2246">
        <v>463564</v>
      </c>
      <c r="BG32" s="2246">
        <v>3</v>
      </c>
      <c r="BH32" s="2246">
        <v>607</v>
      </c>
      <c r="BI32" s="2246">
        <v>1</v>
      </c>
      <c r="BJ32" s="91" t="s">
        <v>33</v>
      </c>
      <c r="BK32" s="623" t="s">
        <v>26</v>
      </c>
      <c r="BL32" s="88" t="s">
        <v>26</v>
      </c>
      <c r="BM32" s="939" t="s">
        <v>26</v>
      </c>
      <c r="BN32" s="1187">
        <v>42826</v>
      </c>
      <c r="BO32" s="2246">
        <v>2646</v>
      </c>
      <c r="BP32" s="2246">
        <v>4772</v>
      </c>
      <c r="BQ32" s="2246" t="s">
        <v>21</v>
      </c>
      <c r="BR32" s="2246">
        <v>77076</v>
      </c>
      <c r="BS32" s="2246">
        <v>245192</v>
      </c>
      <c r="BT32" s="2246">
        <v>43299</v>
      </c>
      <c r="BU32" s="2246">
        <v>22955</v>
      </c>
      <c r="BV32" s="2246" t="s">
        <v>21</v>
      </c>
      <c r="BW32" s="2246" t="s">
        <v>21</v>
      </c>
      <c r="BX32" s="2246" t="s">
        <v>21</v>
      </c>
      <c r="BY32" s="2246" t="s">
        <v>21</v>
      </c>
      <c r="BZ32" s="2246">
        <v>29711</v>
      </c>
      <c r="CA32" s="2246">
        <v>20344</v>
      </c>
      <c r="CB32" s="2246">
        <v>62</v>
      </c>
      <c r="CC32" s="2246">
        <v>86</v>
      </c>
      <c r="CD32" s="2246">
        <v>11761</v>
      </c>
      <c r="CE32" s="91" t="s">
        <v>33</v>
      </c>
      <c r="CF32" s="623" t="s">
        <v>26</v>
      </c>
      <c r="CG32" s="88" t="s">
        <v>26</v>
      </c>
      <c r="CH32" s="939" t="s">
        <v>26</v>
      </c>
      <c r="CI32" s="1187">
        <v>42826</v>
      </c>
      <c r="CJ32" s="2246">
        <v>63</v>
      </c>
      <c r="CK32" s="2246" t="s">
        <v>21</v>
      </c>
      <c r="CL32" s="2246" t="s">
        <v>21</v>
      </c>
      <c r="CM32" s="2246">
        <v>780809</v>
      </c>
      <c r="CN32" s="2246">
        <v>216036</v>
      </c>
      <c r="CO32" s="91" t="s">
        <v>33</v>
      </c>
      <c r="CP32" s="2098" t="s">
        <v>26</v>
      </c>
      <c r="CQ32" s="623"/>
      <c r="CR32" s="623"/>
      <c r="CS32" s="623"/>
      <c r="CT32" s="623"/>
      <c r="CU32" s="623"/>
      <c r="CV32" s="623"/>
      <c r="CW32" s="623"/>
      <c r="CX32" s="623"/>
      <c r="CY32" s="623"/>
      <c r="CZ32" s="623"/>
      <c r="DA32" s="623"/>
      <c r="DB32" s="623"/>
      <c r="DC32" s="623"/>
      <c r="DD32" s="623"/>
      <c r="DE32" s="623"/>
      <c r="DF32" s="623"/>
      <c r="DG32" s="623"/>
      <c r="DI32" s="88" t="s">
        <v>26</v>
      </c>
      <c r="DJ32" s="939" t="s">
        <v>26</v>
      </c>
      <c r="DK32" s="1187">
        <v>42826</v>
      </c>
      <c r="DL32" s="82">
        <v>6610181</v>
      </c>
      <c r="DM32" s="2246">
        <v>5094986</v>
      </c>
      <c r="DN32" s="2246">
        <v>2465</v>
      </c>
      <c r="DO32" s="2246">
        <v>36334</v>
      </c>
      <c r="DP32" s="2246">
        <v>18</v>
      </c>
      <c r="DQ32" s="2246">
        <v>2571695</v>
      </c>
      <c r="DR32" s="2246">
        <v>1574055</v>
      </c>
      <c r="DS32" s="2246">
        <v>32644</v>
      </c>
      <c r="DT32" s="2246">
        <v>14528</v>
      </c>
      <c r="DU32" s="2246">
        <v>95897</v>
      </c>
      <c r="DV32" s="2246">
        <v>3524</v>
      </c>
      <c r="DW32" s="2246">
        <v>92374</v>
      </c>
      <c r="DX32" s="2246">
        <v>74163</v>
      </c>
      <c r="DY32" s="2246">
        <v>406610</v>
      </c>
      <c r="DZ32" s="2246">
        <v>504821</v>
      </c>
      <c r="EA32" s="2246">
        <v>63140</v>
      </c>
      <c r="EB32" s="91" t="s">
        <v>33</v>
      </c>
      <c r="EC32" s="623" t="s">
        <v>26</v>
      </c>
      <c r="ED32" s="88" t="s">
        <v>26</v>
      </c>
      <c r="EE32" s="939" t="s">
        <v>26</v>
      </c>
      <c r="EF32" s="1187">
        <v>42826</v>
      </c>
      <c r="EG32" s="2246">
        <v>44475</v>
      </c>
      <c r="EH32" s="2246" t="s">
        <v>21</v>
      </c>
      <c r="EI32" s="2246">
        <v>1602</v>
      </c>
      <c r="EJ32" s="2246">
        <v>249028</v>
      </c>
      <c r="EK32" s="2246">
        <v>194053</v>
      </c>
      <c r="EL32" s="2246">
        <v>2705</v>
      </c>
      <c r="EM32" s="2246">
        <v>2287</v>
      </c>
      <c r="EN32" s="2246" t="s">
        <v>21</v>
      </c>
      <c r="EO32" s="2245" t="s">
        <v>21</v>
      </c>
      <c r="EP32" s="2246">
        <v>13323</v>
      </c>
      <c r="EQ32" s="2246">
        <v>45086</v>
      </c>
      <c r="ER32" s="2246">
        <v>23539</v>
      </c>
      <c r="ES32" s="2246">
        <v>23756</v>
      </c>
      <c r="ET32" s="2246">
        <v>10993</v>
      </c>
      <c r="EU32" s="2246">
        <v>4772</v>
      </c>
      <c r="EV32" s="2246">
        <v>1049187</v>
      </c>
      <c r="EW32" s="91" t="s">
        <v>33</v>
      </c>
      <c r="EX32" s="623" t="s">
        <v>26</v>
      </c>
      <c r="EY32" s="88" t="s">
        <v>26</v>
      </c>
      <c r="EZ32" s="939" t="s">
        <v>26</v>
      </c>
      <c r="FA32" s="1187">
        <v>42826</v>
      </c>
      <c r="FB32" s="2246">
        <v>4291709</v>
      </c>
      <c r="FC32" s="2246">
        <v>36015</v>
      </c>
      <c r="FD32" s="2246">
        <v>2562222</v>
      </c>
      <c r="FE32" s="2246">
        <v>1574055</v>
      </c>
      <c r="FF32" s="2246">
        <v>28395</v>
      </c>
      <c r="FG32" s="2246">
        <v>14305</v>
      </c>
      <c r="FH32" s="2246">
        <v>50617</v>
      </c>
      <c r="FI32" s="2246" t="s">
        <v>21</v>
      </c>
      <c r="FJ32" s="2246">
        <v>50617</v>
      </c>
      <c r="FK32" s="2246">
        <v>22036</v>
      </c>
      <c r="FL32" s="2246">
        <v>369786</v>
      </c>
      <c r="FM32" s="2246">
        <v>1443</v>
      </c>
      <c r="FN32" s="2246">
        <v>78</v>
      </c>
      <c r="FO32" s="2246">
        <v>3631</v>
      </c>
      <c r="FP32" s="2246">
        <v>113</v>
      </c>
      <c r="FQ32" s="2246" t="s">
        <v>21</v>
      </c>
      <c r="FR32" s="91" t="s">
        <v>33</v>
      </c>
      <c r="FS32" s="623" t="s">
        <v>26</v>
      </c>
      <c r="FT32" s="88" t="s">
        <v>26</v>
      </c>
      <c r="FU32" s="939" t="s">
        <v>26</v>
      </c>
      <c r="FV32" s="1187">
        <v>42826</v>
      </c>
      <c r="FW32" s="2246">
        <v>2872</v>
      </c>
      <c r="FX32" s="2246">
        <v>88</v>
      </c>
      <c r="FY32" s="2246">
        <v>2784</v>
      </c>
      <c r="FZ32" s="2246">
        <v>110</v>
      </c>
      <c r="GA32" s="2246">
        <v>136</v>
      </c>
      <c r="GB32" s="2246">
        <v>4362</v>
      </c>
      <c r="GC32" s="2246">
        <v>31053</v>
      </c>
      <c r="GD32" s="2246" t="s">
        <v>21</v>
      </c>
      <c r="GE32" s="2246">
        <v>39689</v>
      </c>
      <c r="GF32" s="2246">
        <v>9480</v>
      </c>
      <c r="GG32" s="2246">
        <v>1842</v>
      </c>
      <c r="GH32" s="2246">
        <v>3256</v>
      </c>
      <c r="GI32" s="2246">
        <v>15773</v>
      </c>
      <c r="GJ32" s="2246">
        <v>2573</v>
      </c>
      <c r="GK32" s="2246">
        <v>2696</v>
      </c>
      <c r="GL32" s="2246">
        <v>4772</v>
      </c>
      <c r="GM32" s="91" t="s">
        <v>33</v>
      </c>
      <c r="GN32" s="623" t="s">
        <v>26</v>
      </c>
      <c r="GO32" s="88" t="s">
        <v>26</v>
      </c>
      <c r="GP32" s="939" t="s">
        <v>26</v>
      </c>
      <c r="GQ32" s="1187">
        <v>42826</v>
      </c>
      <c r="GR32" s="2246">
        <v>2573</v>
      </c>
      <c r="GS32" s="2246">
        <v>2696</v>
      </c>
      <c r="GT32" s="2246" t="s">
        <v>21</v>
      </c>
      <c r="GU32" s="2246" t="s">
        <v>21</v>
      </c>
      <c r="GV32" s="2246">
        <v>58520</v>
      </c>
      <c r="GW32" s="2246">
        <v>52906</v>
      </c>
      <c r="GX32" s="2246">
        <v>134633</v>
      </c>
      <c r="GY32" s="2246">
        <v>3456</v>
      </c>
      <c r="GZ32" s="2246">
        <v>288</v>
      </c>
      <c r="HA32" s="2246">
        <v>1</v>
      </c>
      <c r="HB32" s="2246">
        <v>1113</v>
      </c>
      <c r="HC32" s="2246">
        <v>373</v>
      </c>
      <c r="HD32" s="2246">
        <v>740</v>
      </c>
      <c r="HE32" s="2246">
        <v>47</v>
      </c>
      <c r="HF32" s="2246">
        <v>88</v>
      </c>
      <c r="HG32" s="2246">
        <v>8</v>
      </c>
      <c r="HH32" s="91" t="s">
        <v>33</v>
      </c>
      <c r="HI32" s="623" t="s">
        <v>26</v>
      </c>
    </row>
    <row r="33" spans="1:217" ht="14.25" customHeight="1">
      <c r="A33" s="88" t="s">
        <v>26</v>
      </c>
      <c r="B33" s="939" t="s">
        <v>26</v>
      </c>
      <c r="C33" s="1187">
        <v>42856</v>
      </c>
      <c r="D33" s="2246">
        <v>6567792</v>
      </c>
      <c r="E33" s="2246">
        <v>4891959</v>
      </c>
      <c r="F33" s="2246">
        <v>87</v>
      </c>
      <c r="G33" s="2246">
        <v>362</v>
      </c>
      <c r="H33" s="2246">
        <v>17</v>
      </c>
      <c r="I33" s="2246">
        <v>2566097</v>
      </c>
      <c r="J33" s="2246">
        <v>1596216</v>
      </c>
      <c r="K33" s="2246">
        <v>69921</v>
      </c>
      <c r="L33" s="2246">
        <v>23952</v>
      </c>
      <c r="M33" s="2246">
        <v>49446</v>
      </c>
      <c r="N33" s="2246">
        <v>1490</v>
      </c>
      <c r="O33" s="2246">
        <v>47956</v>
      </c>
      <c r="P33" s="2246">
        <v>29046</v>
      </c>
      <c r="Q33" s="2246">
        <v>437609</v>
      </c>
      <c r="R33" s="2246">
        <v>370860</v>
      </c>
      <c r="S33" s="2246">
        <v>47283</v>
      </c>
      <c r="T33" s="91" t="s">
        <v>34</v>
      </c>
      <c r="U33" s="623" t="s">
        <v>26</v>
      </c>
      <c r="V33" s="88" t="s">
        <v>26</v>
      </c>
      <c r="W33" s="939" t="s">
        <v>26</v>
      </c>
      <c r="X33" s="1187">
        <v>42856</v>
      </c>
      <c r="Y33" s="2246">
        <v>56235</v>
      </c>
      <c r="Z33" s="2246">
        <v>51</v>
      </c>
      <c r="AA33" s="2246">
        <v>2851</v>
      </c>
      <c r="AB33" s="2246">
        <v>1585</v>
      </c>
      <c r="AC33" s="2246" t="s">
        <v>21</v>
      </c>
      <c r="AD33" s="2246">
        <v>3474</v>
      </c>
      <c r="AE33" s="2246">
        <v>26021</v>
      </c>
      <c r="AF33" s="2246">
        <v>7871</v>
      </c>
      <c r="AG33" s="2246">
        <v>8423</v>
      </c>
      <c r="AH33" s="2246">
        <v>4767</v>
      </c>
      <c r="AI33" s="2246" t="s">
        <v>21</v>
      </c>
      <c r="AJ33" s="2246">
        <v>1825640</v>
      </c>
      <c r="AK33" s="2246">
        <v>6078043</v>
      </c>
      <c r="AL33" s="2246">
        <v>5327290</v>
      </c>
      <c r="AM33" s="2246">
        <v>4813188</v>
      </c>
      <c r="AN33" s="2246">
        <v>362</v>
      </c>
      <c r="AO33" s="91" t="s">
        <v>34</v>
      </c>
      <c r="AP33" s="623" t="s">
        <v>26</v>
      </c>
      <c r="AQ33" s="88" t="s">
        <v>26</v>
      </c>
      <c r="AR33" s="939" t="s">
        <v>26</v>
      </c>
      <c r="AS33" s="1187">
        <v>42856</v>
      </c>
      <c r="AT33" s="2246">
        <v>35343</v>
      </c>
      <c r="AU33" s="2246">
        <v>21405</v>
      </c>
      <c r="AV33" s="2246">
        <v>406519</v>
      </c>
      <c r="AW33" s="2246">
        <v>1498</v>
      </c>
      <c r="AX33" s="2246">
        <v>62</v>
      </c>
      <c r="AY33" s="2246">
        <v>3657</v>
      </c>
      <c r="AZ33" s="2246">
        <v>163</v>
      </c>
      <c r="BA33" s="2246" t="s">
        <v>21</v>
      </c>
      <c r="BB33" s="2246">
        <v>2529</v>
      </c>
      <c r="BC33" s="2246" t="s">
        <v>21</v>
      </c>
      <c r="BD33" s="2246" t="s">
        <v>21</v>
      </c>
      <c r="BE33" s="2246">
        <v>969710</v>
      </c>
      <c r="BF33" s="2246">
        <v>459265</v>
      </c>
      <c r="BG33" s="2246">
        <v>3</v>
      </c>
      <c r="BH33" s="2246">
        <v>706</v>
      </c>
      <c r="BI33" s="2246">
        <v>1</v>
      </c>
      <c r="BJ33" s="91" t="s">
        <v>34</v>
      </c>
      <c r="BK33" s="623" t="s">
        <v>26</v>
      </c>
      <c r="BL33" s="88" t="s">
        <v>26</v>
      </c>
      <c r="BM33" s="939" t="s">
        <v>26</v>
      </c>
      <c r="BN33" s="1187">
        <v>42856</v>
      </c>
      <c r="BO33" s="2246">
        <v>2720</v>
      </c>
      <c r="BP33" s="2246">
        <v>4767</v>
      </c>
      <c r="BQ33" s="2246" t="s">
        <v>21</v>
      </c>
      <c r="BR33" s="2246">
        <v>80762</v>
      </c>
      <c r="BS33" s="2246">
        <v>246696</v>
      </c>
      <c r="BT33" s="2246">
        <v>44965</v>
      </c>
      <c r="BU33" s="2246">
        <v>24780</v>
      </c>
      <c r="BV33" s="2246" t="s">
        <v>21</v>
      </c>
      <c r="BW33" s="2246">
        <v>1</v>
      </c>
      <c r="BX33" s="2246">
        <v>1</v>
      </c>
      <c r="BY33" s="2246" t="s">
        <v>21</v>
      </c>
      <c r="BZ33" s="2246">
        <v>32072</v>
      </c>
      <c r="CA33" s="2246">
        <v>20185</v>
      </c>
      <c r="CB33" s="2246">
        <v>51</v>
      </c>
      <c r="CC33" s="2246" t="s">
        <v>21</v>
      </c>
      <c r="CD33" s="2246">
        <v>11725</v>
      </c>
      <c r="CE33" s="91" t="s">
        <v>34</v>
      </c>
      <c r="CF33" s="623" t="s">
        <v>26</v>
      </c>
      <c r="CG33" s="88" t="s">
        <v>26</v>
      </c>
      <c r="CH33" s="939" t="s">
        <v>26</v>
      </c>
      <c r="CI33" s="1187">
        <v>42856</v>
      </c>
      <c r="CJ33" s="2246">
        <v>64</v>
      </c>
      <c r="CK33" s="2246" t="s">
        <v>21</v>
      </c>
      <c r="CL33" s="2246" t="s">
        <v>21</v>
      </c>
      <c r="CM33" s="2246">
        <v>682503</v>
      </c>
      <c r="CN33" s="2246">
        <v>199011</v>
      </c>
      <c r="CO33" s="91" t="s">
        <v>34</v>
      </c>
      <c r="CP33" s="2098" t="s">
        <v>26</v>
      </c>
      <c r="CQ33" s="623"/>
      <c r="CR33" s="623"/>
      <c r="CS33" s="623"/>
      <c r="CT33" s="623"/>
      <c r="CU33" s="623"/>
      <c r="CV33" s="623"/>
      <c r="CW33" s="623"/>
      <c r="CX33" s="623"/>
      <c r="CY33" s="623"/>
      <c r="CZ33" s="623"/>
      <c r="DA33" s="623"/>
      <c r="DB33" s="623"/>
      <c r="DC33" s="623"/>
      <c r="DD33" s="623"/>
      <c r="DE33" s="623"/>
      <c r="DF33" s="623"/>
      <c r="DG33" s="623"/>
      <c r="DI33" s="88" t="s">
        <v>26</v>
      </c>
      <c r="DJ33" s="939" t="s">
        <v>26</v>
      </c>
      <c r="DK33" s="1187">
        <v>42856</v>
      </c>
      <c r="DL33" s="82">
        <v>6670062</v>
      </c>
      <c r="DM33" s="2246">
        <v>5149812</v>
      </c>
      <c r="DN33" s="2246">
        <v>87</v>
      </c>
      <c r="DO33" s="2246">
        <v>644</v>
      </c>
      <c r="DP33" s="2246">
        <v>17</v>
      </c>
      <c r="DQ33" s="2246">
        <v>2566097</v>
      </c>
      <c r="DR33" s="2246">
        <v>1596216</v>
      </c>
      <c r="DS33" s="2246">
        <v>70173</v>
      </c>
      <c r="DT33" s="2246">
        <v>23952</v>
      </c>
      <c r="DU33" s="2246">
        <v>77538</v>
      </c>
      <c r="DV33" s="2246">
        <v>3468</v>
      </c>
      <c r="DW33" s="2246">
        <v>74070</v>
      </c>
      <c r="DX33" s="2246">
        <v>72861</v>
      </c>
      <c r="DY33" s="2246">
        <v>440667</v>
      </c>
      <c r="DZ33" s="2246">
        <v>507511</v>
      </c>
      <c r="EA33" s="2246">
        <v>67248</v>
      </c>
      <c r="EB33" s="91" t="s">
        <v>34</v>
      </c>
      <c r="EC33" s="623" t="s">
        <v>26</v>
      </c>
      <c r="ED33" s="88" t="s">
        <v>26</v>
      </c>
      <c r="EE33" s="939" t="s">
        <v>26</v>
      </c>
      <c r="EF33" s="1187">
        <v>42856</v>
      </c>
      <c r="EG33" s="2246">
        <v>43936</v>
      </c>
      <c r="EH33" s="2246" t="s">
        <v>21</v>
      </c>
      <c r="EI33" s="2246">
        <v>1602</v>
      </c>
      <c r="EJ33" s="2246">
        <v>224847</v>
      </c>
      <c r="EK33" s="2246">
        <v>159423</v>
      </c>
      <c r="EL33" s="2246">
        <v>2851</v>
      </c>
      <c r="EM33" s="2246">
        <v>2579</v>
      </c>
      <c r="EN33" s="2246" t="s">
        <v>21</v>
      </c>
      <c r="EO33" s="2245" t="s">
        <v>21</v>
      </c>
      <c r="EP33" s="2246">
        <v>11251</v>
      </c>
      <c r="EQ33" s="2246">
        <v>45396</v>
      </c>
      <c r="ER33" s="2246">
        <v>23407</v>
      </c>
      <c r="ES33" s="2246">
        <v>23609</v>
      </c>
      <c r="ET33" s="2246">
        <v>11691</v>
      </c>
      <c r="EU33" s="2246">
        <v>4767</v>
      </c>
      <c r="EV33" s="2246">
        <v>1044266</v>
      </c>
      <c r="EW33" s="91" t="s">
        <v>34</v>
      </c>
      <c r="EX33" s="623" t="s">
        <v>26</v>
      </c>
      <c r="EY33" s="88" t="s">
        <v>26</v>
      </c>
      <c r="EZ33" s="939" t="s">
        <v>26</v>
      </c>
      <c r="FA33" s="1187">
        <v>42856</v>
      </c>
      <c r="FB33" s="2246">
        <v>4353923</v>
      </c>
      <c r="FC33" s="2246">
        <v>362</v>
      </c>
      <c r="FD33" s="2246">
        <v>2560730</v>
      </c>
      <c r="FE33" s="2246">
        <v>1596216</v>
      </c>
      <c r="FF33" s="2246">
        <v>66054</v>
      </c>
      <c r="FG33" s="2246">
        <v>23717</v>
      </c>
      <c r="FH33" s="2246">
        <v>35343</v>
      </c>
      <c r="FI33" s="2246" t="s">
        <v>21</v>
      </c>
      <c r="FJ33" s="2246">
        <v>35343</v>
      </c>
      <c r="FK33" s="2246">
        <v>21405</v>
      </c>
      <c r="FL33" s="2246">
        <v>406519</v>
      </c>
      <c r="FM33" s="2246">
        <v>1498</v>
      </c>
      <c r="FN33" s="2246">
        <v>62</v>
      </c>
      <c r="FO33" s="2246">
        <v>3657</v>
      </c>
      <c r="FP33" s="2246">
        <v>163</v>
      </c>
      <c r="FQ33" s="2246" t="s">
        <v>21</v>
      </c>
      <c r="FR33" s="91" t="s">
        <v>34</v>
      </c>
      <c r="FS33" s="623" t="s">
        <v>26</v>
      </c>
      <c r="FT33" s="88" t="s">
        <v>26</v>
      </c>
      <c r="FU33" s="939" t="s">
        <v>26</v>
      </c>
      <c r="FV33" s="1187">
        <v>42856</v>
      </c>
      <c r="FW33" s="2246">
        <v>2837</v>
      </c>
      <c r="FX33" s="2246">
        <v>4</v>
      </c>
      <c r="FY33" s="2246">
        <v>2833</v>
      </c>
      <c r="FZ33" s="2246">
        <v>110</v>
      </c>
      <c r="GA33" s="2246">
        <v>39</v>
      </c>
      <c r="GB33" s="2246">
        <v>5619</v>
      </c>
      <c r="GC33" s="2246">
        <v>33801</v>
      </c>
      <c r="GD33" s="2246" t="s">
        <v>21</v>
      </c>
      <c r="GE33" s="2246">
        <v>39449</v>
      </c>
      <c r="GF33" s="2246">
        <v>11165</v>
      </c>
      <c r="GG33" s="2246">
        <v>1953</v>
      </c>
      <c r="GH33" s="2246">
        <v>3023</v>
      </c>
      <c r="GI33" s="2246">
        <v>14876</v>
      </c>
      <c r="GJ33" s="2246">
        <v>2673</v>
      </c>
      <c r="GK33" s="2246">
        <v>2801</v>
      </c>
      <c r="GL33" s="2246">
        <v>4767</v>
      </c>
      <c r="GM33" s="91" t="s">
        <v>34</v>
      </c>
      <c r="GN33" s="623" t="s">
        <v>26</v>
      </c>
      <c r="GO33" s="88" t="s">
        <v>26</v>
      </c>
      <c r="GP33" s="939" t="s">
        <v>26</v>
      </c>
      <c r="GQ33" s="1187">
        <v>42856</v>
      </c>
      <c r="GR33" s="2246">
        <v>2673</v>
      </c>
      <c r="GS33" s="2246">
        <v>2801</v>
      </c>
      <c r="GT33" s="2246" t="s">
        <v>21</v>
      </c>
      <c r="GU33" s="2246" t="s">
        <v>21</v>
      </c>
      <c r="GV33" s="2246">
        <v>61052</v>
      </c>
      <c r="GW33" s="2246">
        <v>42100</v>
      </c>
      <c r="GX33" s="2246">
        <v>111367</v>
      </c>
      <c r="GY33" s="2246">
        <v>5398</v>
      </c>
      <c r="GZ33" s="2246">
        <v>250</v>
      </c>
      <c r="HA33" s="2246" t="s">
        <v>21</v>
      </c>
      <c r="HB33" s="2246">
        <v>756</v>
      </c>
      <c r="HC33" s="2246">
        <v>381</v>
      </c>
      <c r="HD33" s="2246">
        <v>375</v>
      </c>
      <c r="HE33" s="2246">
        <v>27</v>
      </c>
      <c r="HF33" s="2246">
        <v>65</v>
      </c>
      <c r="HG33" s="2246">
        <v>20</v>
      </c>
      <c r="HH33" s="91" t="s">
        <v>34</v>
      </c>
      <c r="HI33" s="623" t="s">
        <v>26</v>
      </c>
    </row>
    <row r="34" spans="1:217" ht="14.25" customHeight="1">
      <c r="A34" s="88" t="s">
        <v>26</v>
      </c>
      <c r="B34" s="939" t="s">
        <v>26</v>
      </c>
      <c r="C34" s="1187">
        <v>42887</v>
      </c>
      <c r="D34" s="2246">
        <v>5908256</v>
      </c>
      <c r="E34" s="2246">
        <v>4307094</v>
      </c>
      <c r="F34" s="2246">
        <v>640</v>
      </c>
      <c r="G34" s="2246" t="s">
        <v>21</v>
      </c>
      <c r="H34" s="2246">
        <v>18</v>
      </c>
      <c r="I34" s="2246">
        <v>2317544</v>
      </c>
      <c r="J34" s="2246">
        <v>1337735</v>
      </c>
      <c r="K34" s="2246">
        <v>75514</v>
      </c>
      <c r="L34" s="2246">
        <v>2095</v>
      </c>
      <c r="M34" s="2246">
        <v>22665</v>
      </c>
      <c r="N34" s="2246">
        <v>1329</v>
      </c>
      <c r="O34" s="2246">
        <v>21336</v>
      </c>
      <c r="P34" s="2246">
        <v>20881</v>
      </c>
      <c r="Q34" s="2246">
        <v>421728</v>
      </c>
      <c r="R34" s="2246">
        <v>321088</v>
      </c>
      <c r="S34" s="2246">
        <v>44122</v>
      </c>
      <c r="T34" s="91" t="s">
        <v>35</v>
      </c>
      <c r="U34" s="623" t="s">
        <v>26</v>
      </c>
      <c r="V34" s="88" t="s">
        <v>26</v>
      </c>
      <c r="W34" s="939" t="s">
        <v>26</v>
      </c>
      <c r="X34" s="1187">
        <v>42887</v>
      </c>
      <c r="Y34" s="2246">
        <v>54099</v>
      </c>
      <c r="Z34" s="2246">
        <v>79</v>
      </c>
      <c r="AA34" s="2246">
        <v>2713</v>
      </c>
      <c r="AB34" s="2246">
        <v>1428</v>
      </c>
      <c r="AC34" s="2246" t="s">
        <v>21</v>
      </c>
      <c r="AD34" s="2246">
        <v>6591</v>
      </c>
      <c r="AE34" s="2246">
        <v>22702</v>
      </c>
      <c r="AF34" s="2246">
        <v>7267</v>
      </c>
      <c r="AG34" s="2246">
        <v>7778</v>
      </c>
      <c r="AH34" s="2246">
        <v>4635</v>
      </c>
      <c r="AI34" s="2246" t="s">
        <v>21</v>
      </c>
      <c r="AJ34" s="2246">
        <v>1786446</v>
      </c>
      <c r="AK34" s="2246">
        <v>5766154</v>
      </c>
      <c r="AL34" s="2246">
        <v>4711304</v>
      </c>
      <c r="AM34" s="2246">
        <v>4223530</v>
      </c>
      <c r="AN34" s="2246" t="s">
        <v>21</v>
      </c>
      <c r="AO34" s="91" t="s">
        <v>35</v>
      </c>
      <c r="AP34" s="623" t="s">
        <v>26</v>
      </c>
      <c r="AQ34" s="88" t="s">
        <v>26</v>
      </c>
      <c r="AR34" s="939" t="s">
        <v>26</v>
      </c>
      <c r="AS34" s="1187">
        <v>42887</v>
      </c>
      <c r="AT34" s="2246">
        <v>11074</v>
      </c>
      <c r="AU34" s="2246">
        <v>14317</v>
      </c>
      <c r="AV34" s="2246">
        <v>384596</v>
      </c>
      <c r="AW34" s="2246">
        <v>1052</v>
      </c>
      <c r="AX34" s="2246" t="s">
        <v>21</v>
      </c>
      <c r="AY34" s="2246">
        <v>3613</v>
      </c>
      <c r="AZ34" s="2246">
        <v>83</v>
      </c>
      <c r="BA34" s="2246" t="s">
        <v>21</v>
      </c>
      <c r="BB34" s="2246">
        <v>2529</v>
      </c>
      <c r="BC34" s="2246" t="s">
        <v>21</v>
      </c>
      <c r="BD34" s="2246" t="s">
        <v>21</v>
      </c>
      <c r="BE34" s="2246">
        <v>882732</v>
      </c>
      <c r="BF34" s="2246">
        <v>398572</v>
      </c>
      <c r="BG34" s="2246">
        <v>3</v>
      </c>
      <c r="BH34" s="2246">
        <v>627</v>
      </c>
      <c r="BI34" s="2246">
        <v>1</v>
      </c>
      <c r="BJ34" s="91" t="s">
        <v>35</v>
      </c>
      <c r="BK34" s="623" t="s">
        <v>26</v>
      </c>
      <c r="BL34" s="88" t="s">
        <v>26</v>
      </c>
      <c r="BM34" s="939" t="s">
        <v>26</v>
      </c>
      <c r="BN34" s="1187">
        <v>42887</v>
      </c>
      <c r="BO34" s="2246">
        <v>2487</v>
      </c>
      <c r="BP34" s="2246">
        <v>4635</v>
      </c>
      <c r="BQ34" s="2246" t="s">
        <v>21</v>
      </c>
      <c r="BR34" s="2246">
        <v>75203</v>
      </c>
      <c r="BS34" s="2246">
        <v>243631</v>
      </c>
      <c r="BT34" s="2246">
        <v>41962</v>
      </c>
      <c r="BU34" s="2246">
        <v>23985</v>
      </c>
      <c r="BV34" s="2246" t="s">
        <v>21</v>
      </c>
      <c r="BW34" s="2246" t="s">
        <v>21</v>
      </c>
      <c r="BX34" s="2246" t="s">
        <v>21</v>
      </c>
      <c r="BY34" s="2246" t="s">
        <v>21</v>
      </c>
      <c r="BZ34" s="2246">
        <v>31044</v>
      </c>
      <c r="CA34" s="2246">
        <v>17978</v>
      </c>
      <c r="CB34" s="2246">
        <v>79</v>
      </c>
      <c r="CC34" s="2246">
        <v>94</v>
      </c>
      <c r="CD34" s="2246">
        <v>10143</v>
      </c>
      <c r="CE34" s="91" t="s">
        <v>35</v>
      </c>
      <c r="CF34" s="623" t="s">
        <v>26</v>
      </c>
      <c r="CG34" s="88" t="s">
        <v>26</v>
      </c>
      <c r="CH34" s="939" t="s">
        <v>26</v>
      </c>
      <c r="CI34" s="1187">
        <v>42887</v>
      </c>
      <c r="CJ34" s="2246">
        <v>34</v>
      </c>
      <c r="CK34" s="2246" t="s">
        <v>21</v>
      </c>
      <c r="CL34" s="2246" t="s">
        <v>21</v>
      </c>
      <c r="CM34" s="2246">
        <v>722826</v>
      </c>
      <c r="CN34" s="2246">
        <v>202422</v>
      </c>
      <c r="CO34" s="91" t="s">
        <v>35</v>
      </c>
      <c r="CP34" s="2098" t="s">
        <v>26</v>
      </c>
      <c r="CQ34" s="623"/>
      <c r="CR34" s="623"/>
      <c r="CS34" s="623"/>
      <c r="CT34" s="623"/>
      <c r="CU34" s="623"/>
      <c r="CV34" s="623"/>
      <c r="CW34" s="623"/>
      <c r="CX34" s="623"/>
      <c r="CY34" s="623"/>
      <c r="CZ34" s="623"/>
      <c r="DA34" s="623"/>
      <c r="DB34" s="623"/>
      <c r="DC34" s="623"/>
      <c r="DD34" s="623"/>
      <c r="DE34" s="623"/>
      <c r="DF34" s="623"/>
      <c r="DG34" s="623"/>
      <c r="DI34" s="88" t="s">
        <v>26</v>
      </c>
      <c r="DJ34" s="939" t="s">
        <v>26</v>
      </c>
      <c r="DK34" s="1187">
        <v>42887</v>
      </c>
      <c r="DL34" s="82">
        <v>5977571</v>
      </c>
      <c r="DM34" s="2246">
        <v>4528474</v>
      </c>
      <c r="DN34" s="2246">
        <v>640</v>
      </c>
      <c r="DO34" s="2246">
        <v>248</v>
      </c>
      <c r="DP34" s="2246">
        <v>18</v>
      </c>
      <c r="DQ34" s="2246">
        <v>2317544</v>
      </c>
      <c r="DR34" s="2246">
        <v>1337735</v>
      </c>
      <c r="DS34" s="2246">
        <v>75533</v>
      </c>
      <c r="DT34" s="2246">
        <v>2095</v>
      </c>
      <c r="DU34" s="2246">
        <v>52224</v>
      </c>
      <c r="DV34" s="2246">
        <v>3655</v>
      </c>
      <c r="DW34" s="2246">
        <v>48569</v>
      </c>
      <c r="DX34" s="2246">
        <v>57495</v>
      </c>
      <c r="DY34" s="2246">
        <v>424099</v>
      </c>
      <c r="DZ34" s="2246">
        <v>434324</v>
      </c>
      <c r="EA34" s="2246">
        <v>61602</v>
      </c>
      <c r="EB34" s="91" t="s">
        <v>35</v>
      </c>
      <c r="EC34" s="623" t="s">
        <v>26</v>
      </c>
      <c r="ED34" s="88" t="s">
        <v>26</v>
      </c>
      <c r="EE34" s="939" t="s">
        <v>26</v>
      </c>
      <c r="EF34" s="1187">
        <v>42887</v>
      </c>
      <c r="EG34" s="2246">
        <v>40732</v>
      </c>
      <c r="EH34" s="2246" t="s">
        <v>21</v>
      </c>
      <c r="EI34" s="2246">
        <v>1602</v>
      </c>
      <c r="EJ34" s="2246">
        <v>220805</v>
      </c>
      <c r="EK34" s="2246">
        <v>164231</v>
      </c>
      <c r="EL34" s="2246">
        <v>2713</v>
      </c>
      <c r="EM34" s="2246">
        <v>2328</v>
      </c>
      <c r="EN34" s="2246" t="s">
        <v>21</v>
      </c>
      <c r="EO34" s="2245" t="s">
        <v>21</v>
      </c>
      <c r="EP34" s="2246">
        <v>13480</v>
      </c>
      <c r="EQ34" s="2246">
        <v>41423</v>
      </c>
      <c r="ER34" s="2246">
        <v>20485</v>
      </c>
      <c r="ES34" s="2246">
        <v>20748</v>
      </c>
      <c r="ET34" s="2246">
        <v>10809</v>
      </c>
      <c r="EU34" s="2246">
        <v>4635</v>
      </c>
      <c r="EV34" s="2246">
        <v>1015275</v>
      </c>
      <c r="EW34" s="91" t="s">
        <v>35</v>
      </c>
      <c r="EX34" s="623" t="s">
        <v>26</v>
      </c>
      <c r="EY34" s="88" t="s">
        <v>26</v>
      </c>
      <c r="EZ34" s="939" t="s">
        <v>26</v>
      </c>
      <c r="FA34" s="1187">
        <v>42887</v>
      </c>
      <c r="FB34" s="2246">
        <v>3824958</v>
      </c>
      <c r="FC34" s="2246" t="s">
        <v>21</v>
      </c>
      <c r="FD34" s="2246">
        <v>2312086</v>
      </c>
      <c r="FE34" s="2246">
        <v>1337735</v>
      </c>
      <c r="FF34" s="2246">
        <v>72627</v>
      </c>
      <c r="FG34" s="2246">
        <v>1891</v>
      </c>
      <c r="FH34" s="2246">
        <v>11074</v>
      </c>
      <c r="FI34" s="2246" t="s">
        <v>21</v>
      </c>
      <c r="FJ34" s="2246">
        <v>11074</v>
      </c>
      <c r="FK34" s="2246">
        <v>14317</v>
      </c>
      <c r="FL34" s="2246">
        <v>384596</v>
      </c>
      <c r="FM34" s="2246">
        <v>1052</v>
      </c>
      <c r="FN34" s="2246" t="s">
        <v>21</v>
      </c>
      <c r="FO34" s="2246">
        <v>3613</v>
      </c>
      <c r="FP34" s="2246">
        <v>83</v>
      </c>
      <c r="FQ34" s="2246" t="s">
        <v>21</v>
      </c>
      <c r="FR34" s="91" t="s">
        <v>35</v>
      </c>
      <c r="FS34" s="623" t="s">
        <v>26</v>
      </c>
      <c r="FT34" s="88" t="s">
        <v>26</v>
      </c>
      <c r="FU34" s="939" t="s">
        <v>26</v>
      </c>
      <c r="FV34" s="1187">
        <v>42887</v>
      </c>
      <c r="FW34" s="2246">
        <v>2500</v>
      </c>
      <c r="FX34" s="2246">
        <v>74</v>
      </c>
      <c r="FY34" s="2246">
        <v>2426</v>
      </c>
      <c r="FZ34" s="2246">
        <v>80</v>
      </c>
      <c r="GA34" s="2246">
        <v>107</v>
      </c>
      <c r="GB34" s="2246">
        <v>4464</v>
      </c>
      <c r="GC34" s="2246">
        <v>32447</v>
      </c>
      <c r="GD34" s="2246" t="s">
        <v>21</v>
      </c>
      <c r="GE34" s="2246">
        <v>34379</v>
      </c>
      <c r="GF34" s="2246">
        <v>9522</v>
      </c>
      <c r="GG34" s="2246">
        <v>1862</v>
      </c>
      <c r="GH34" s="2246">
        <v>2951</v>
      </c>
      <c r="GI34" s="2246">
        <v>12414</v>
      </c>
      <c r="GJ34" s="2246">
        <v>2426</v>
      </c>
      <c r="GK34" s="2246">
        <v>2542</v>
      </c>
      <c r="GL34" s="2246">
        <v>4635</v>
      </c>
      <c r="GM34" s="91" t="s">
        <v>35</v>
      </c>
      <c r="GN34" s="623" t="s">
        <v>26</v>
      </c>
      <c r="GO34" s="88" t="s">
        <v>26</v>
      </c>
      <c r="GP34" s="939" t="s">
        <v>26</v>
      </c>
      <c r="GQ34" s="1187">
        <v>42887</v>
      </c>
      <c r="GR34" s="2246">
        <v>2426</v>
      </c>
      <c r="GS34" s="2246">
        <v>2542</v>
      </c>
      <c r="GT34" s="2246" t="s">
        <v>21</v>
      </c>
      <c r="GU34" s="2246" t="s">
        <v>21</v>
      </c>
      <c r="GV34" s="2246">
        <v>54154</v>
      </c>
      <c r="GW34" s="2246">
        <v>51335</v>
      </c>
      <c r="GX34" s="2246">
        <v>117290</v>
      </c>
      <c r="GY34" s="2246">
        <v>5899</v>
      </c>
      <c r="GZ34" s="2246">
        <v>211</v>
      </c>
      <c r="HA34" s="2246">
        <v>0</v>
      </c>
      <c r="HB34" s="2246">
        <v>1485</v>
      </c>
      <c r="HC34" s="2246">
        <v>475</v>
      </c>
      <c r="HD34" s="2246">
        <v>1010</v>
      </c>
      <c r="HE34" s="2246">
        <v>143</v>
      </c>
      <c r="HF34" s="2246">
        <v>57</v>
      </c>
      <c r="HG34" s="2246">
        <v>28</v>
      </c>
      <c r="HH34" s="91" t="s">
        <v>35</v>
      </c>
      <c r="HI34" s="623" t="s">
        <v>26</v>
      </c>
    </row>
    <row r="35" spans="1:217" ht="14.25" customHeight="1">
      <c r="A35" s="88" t="s">
        <v>26</v>
      </c>
      <c r="B35" s="939" t="s">
        <v>26</v>
      </c>
      <c r="C35" s="1187">
        <v>42917</v>
      </c>
      <c r="D35" s="2246">
        <v>6431786</v>
      </c>
      <c r="E35" s="2246">
        <v>4728583</v>
      </c>
      <c r="F35" s="2246">
        <v>2435</v>
      </c>
      <c r="G35" s="2246" t="s">
        <v>21</v>
      </c>
      <c r="H35" s="2246">
        <v>18</v>
      </c>
      <c r="I35" s="2246">
        <v>2461950</v>
      </c>
      <c r="J35" s="2246">
        <v>1546264</v>
      </c>
      <c r="K35" s="2246">
        <v>79698</v>
      </c>
      <c r="L35" s="2246">
        <v>21082</v>
      </c>
      <c r="M35" s="2246">
        <v>61061</v>
      </c>
      <c r="N35" s="2246">
        <v>1234</v>
      </c>
      <c r="O35" s="2246">
        <v>59827</v>
      </c>
      <c r="P35" s="2246">
        <v>30650</v>
      </c>
      <c r="Q35" s="2246">
        <v>429839</v>
      </c>
      <c r="R35" s="2246">
        <v>333013</v>
      </c>
      <c r="S35" s="2246">
        <v>52029</v>
      </c>
      <c r="T35" s="91" t="s">
        <v>36</v>
      </c>
      <c r="U35" s="623" t="s">
        <v>26</v>
      </c>
      <c r="V35" s="88" t="s">
        <v>26</v>
      </c>
      <c r="W35" s="939" t="s">
        <v>26</v>
      </c>
      <c r="X35" s="1187">
        <v>42917</v>
      </c>
      <c r="Y35" s="2246">
        <v>54369</v>
      </c>
      <c r="Z35" s="2246">
        <v>61</v>
      </c>
      <c r="AA35" s="2246">
        <v>1165</v>
      </c>
      <c r="AB35" s="2246">
        <v>1474</v>
      </c>
      <c r="AC35" s="2246" t="s">
        <v>21</v>
      </c>
      <c r="AD35" s="2246">
        <v>4707</v>
      </c>
      <c r="AE35" s="2246">
        <v>25736</v>
      </c>
      <c r="AF35" s="2246">
        <v>7677</v>
      </c>
      <c r="AG35" s="2246">
        <v>8258</v>
      </c>
      <c r="AH35" s="2246">
        <v>2997</v>
      </c>
      <c r="AI35" s="2246" t="s">
        <v>21</v>
      </c>
      <c r="AJ35" s="2246">
        <v>2018632</v>
      </c>
      <c r="AK35" s="2246">
        <v>6136404</v>
      </c>
      <c r="AL35" s="2246">
        <v>5156494</v>
      </c>
      <c r="AM35" s="2246">
        <v>4632678</v>
      </c>
      <c r="AN35" s="2246" t="s">
        <v>21</v>
      </c>
      <c r="AO35" s="91" t="s">
        <v>36</v>
      </c>
      <c r="AP35" s="623" t="s">
        <v>26</v>
      </c>
      <c r="AQ35" s="88" t="s">
        <v>26</v>
      </c>
      <c r="AR35" s="939" t="s">
        <v>26</v>
      </c>
      <c r="AS35" s="1187">
        <v>42917</v>
      </c>
      <c r="AT35" s="2246">
        <v>50229</v>
      </c>
      <c r="AU35" s="2246">
        <v>21744</v>
      </c>
      <c r="AV35" s="2246">
        <v>389780</v>
      </c>
      <c r="AW35" s="2246">
        <v>470</v>
      </c>
      <c r="AX35" s="2246">
        <v>3</v>
      </c>
      <c r="AY35" s="2246">
        <v>3665</v>
      </c>
      <c r="AZ35" s="2246">
        <v>177</v>
      </c>
      <c r="BA35" s="2246" t="s">
        <v>21</v>
      </c>
      <c r="BB35" s="2246">
        <v>2529</v>
      </c>
      <c r="BC35" s="2246" t="s">
        <v>21</v>
      </c>
      <c r="BD35" s="2246" t="s">
        <v>21</v>
      </c>
      <c r="BE35" s="2246">
        <v>938974</v>
      </c>
      <c r="BF35" s="2246">
        <v>418822</v>
      </c>
      <c r="BG35" s="2246">
        <v>3</v>
      </c>
      <c r="BH35" s="2246">
        <v>547</v>
      </c>
      <c r="BI35" s="2246">
        <v>1</v>
      </c>
      <c r="BJ35" s="91" t="s">
        <v>36</v>
      </c>
      <c r="BK35" s="623" t="s">
        <v>26</v>
      </c>
      <c r="BL35" s="88" t="s">
        <v>26</v>
      </c>
      <c r="BM35" s="939" t="s">
        <v>26</v>
      </c>
      <c r="BN35" s="1187">
        <v>42917</v>
      </c>
      <c r="BO35" s="2246">
        <v>2782</v>
      </c>
      <c r="BP35" s="2246">
        <v>2997</v>
      </c>
      <c r="BQ35" s="2246" t="s">
        <v>21</v>
      </c>
      <c r="BR35" s="2246">
        <v>77465</v>
      </c>
      <c r="BS35" s="2246">
        <v>248453</v>
      </c>
      <c r="BT35" s="2246">
        <v>51479</v>
      </c>
      <c r="BU35" s="2246">
        <v>32598</v>
      </c>
      <c r="BV35" s="2246" t="s">
        <v>21</v>
      </c>
      <c r="BW35" s="2246" t="s">
        <v>21</v>
      </c>
      <c r="BX35" s="2246" t="s">
        <v>21</v>
      </c>
      <c r="BY35" s="2246" t="s">
        <v>21</v>
      </c>
      <c r="BZ35" s="2246">
        <v>42192</v>
      </c>
      <c r="CA35" s="2246">
        <v>18881</v>
      </c>
      <c r="CB35" s="2246">
        <v>61</v>
      </c>
      <c r="CC35" s="2246">
        <v>124</v>
      </c>
      <c r="CD35" s="2246">
        <v>11647</v>
      </c>
      <c r="CE35" s="91" t="s">
        <v>36</v>
      </c>
      <c r="CF35" s="623" t="s">
        <v>26</v>
      </c>
      <c r="CG35" s="88" t="s">
        <v>26</v>
      </c>
      <c r="CH35" s="939" t="s">
        <v>26</v>
      </c>
      <c r="CI35" s="1187">
        <v>42917</v>
      </c>
      <c r="CJ35" s="2246">
        <v>9</v>
      </c>
      <c r="CK35" s="2246" t="s">
        <v>21</v>
      </c>
      <c r="CL35" s="2246" t="s">
        <v>21</v>
      </c>
      <c r="CM35" s="2246">
        <v>822660</v>
      </c>
      <c r="CN35" s="2246">
        <v>185102</v>
      </c>
      <c r="CO35" s="91" t="s">
        <v>36</v>
      </c>
      <c r="CP35" s="2098" t="s">
        <v>26</v>
      </c>
      <c r="CQ35" s="623"/>
      <c r="CR35" s="623"/>
      <c r="CS35" s="623"/>
      <c r="CT35" s="623"/>
      <c r="CU35" s="623"/>
      <c r="CV35" s="623"/>
      <c r="CW35" s="623"/>
      <c r="CX35" s="623"/>
      <c r="CY35" s="623"/>
      <c r="CZ35" s="623"/>
      <c r="DA35" s="623"/>
      <c r="DB35" s="623"/>
      <c r="DC35" s="623"/>
      <c r="DD35" s="623"/>
      <c r="DE35" s="623"/>
      <c r="DF35" s="623"/>
      <c r="DG35" s="623"/>
      <c r="DI35" s="88" t="s">
        <v>26</v>
      </c>
      <c r="DJ35" s="939" t="s">
        <v>26</v>
      </c>
      <c r="DK35" s="1187">
        <v>42917</v>
      </c>
      <c r="DL35" s="82">
        <v>6567922</v>
      </c>
      <c r="DM35" s="2246">
        <v>4977238</v>
      </c>
      <c r="DN35" s="2246">
        <v>2435</v>
      </c>
      <c r="DO35" s="2246">
        <v>218</v>
      </c>
      <c r="DP35" s="2246">
        <v>18</v>
      </c>
      <c r="DQ35" s="2246">
        <v>2461950</v>
      </c>
      <c r="DR35" s="2246">
        <v>1546264</v>
      </c>
      <c r="DS35" s="2246">
        <v>79754</v>
      </c>
      <c r="DT35" s="2246">
        <v>21082</v>
      </c>
      <c r="DU35" s="2246">
        <v>82575</v>
      </c>
      <c r="DV35" s="2246">
        <v>3860</v>
      </c>
      <c r="DW35" s="2246">
        <v>78715</v>
      </c>
      <c r="DX35" s="2246">
        <v>74885</v>
      </c>
      <c r="DY35" s="2246">
        <v>432460</v>
      </c>
      <c r="DZ35" s="2246">
        <v>466894</v>
      </c>
      <c r="EA35" s="2246">
        <v>73999</v>
      </c>
      <c r="EB35" s="91" t="s">
        <v>36</v>
      </c>
      <c r="EC35" s="623" t="s">
        <v>26</v>
      </c>
      <c r="ED35" s="88" t="s">
        <v>26</v>
      </c>
      <c r="EE35" s="939" t="s">
        <v>26</v>
      </c>
      <c r="EF35" s="1187">
        <v>42917</v>
      </c>
      <c r="EG35" s="2246">
        <v>55504</v>
      </c>
      <c r="EH35" s="2246" t="s">
        <v>21</v>
      </c>
      <c r="EI35" s="2246">
        <v>1602</v>
      </c>
      <c r="EJ35" s="2246">
        <v>246124</v>
      </c>
      <c r="EK35" s="2246">
        <v>203761</v>
      </c>
      <c r="EL35" s="2246">
        <v>1165</v>
      </c>
      <c r="EM35" s="2246">
        <v>2407</v>
      </c>
      <c r="EN35" s="2246" t="s">
        <v>21</v>
      </c>
      <c r="EO35" s="2245" t="s">
        <v>21</v>
      </c>
      <c r="EP35" s="2246">
        <v>12359</v>
      </c>
      <c r="EQ35" s="2246">
        <v>43180</v>
      </c>
      <c r="ER35" s="2246">
        <v>19926</v>
      </c>
      <c r="ES35" s="2246">
        <v>20107</v>
      </c>
      <c r="ET35" s="2246">
        <v>11863</v>
      </c>
      <c r="EU35" s="2246">
        <v>2997</v>
      </c>
      <c r="EV35" s="2246">
        <v>1094699</v>
      </c>
      <c r="EW35" s="91" t="s">
        <v>36</v>
      </c>
      <c r="EX35" s="623" t="s">
        <v>26</v>
      </c>
      <c r="EY35" s="88" t="s">
        <v>26</v>
      </c>
      <c r="EZ35" s="939" t="s">
        <v>26</v>
      </c>
      <c r="FA35" s="1187">
        <v>42917</v>
      </c>
      <c r="FB35" s="2246">
        <v>4213856</v>
      </c>
      <c r="FC35" s="2246" t="s">
        <v>21</v>
      </c>
      <c r="FD35" s="2246">
        <v>2452073</v>
      </c>
      <c r="FE35" s="2246">
        <v>1546264</v>
      </c>
      <c r="FF35" s="2246">
        <v>76006</v>
      </c>
      <c r="FG35" s="2246">
        <v>20838</v>
      </c>
      <c r="FH35" s="2246">
        <v>50229</v>
      </c>
      <c r="FI35" s="2246" t="s">
        <v>21</v>
      </c>
      <c r="FJ35" s="2246">
        <v>50229</v>
      </c>
      <c r="FK35" s="2246">
        <v>21744</v>
      </c>
      <c r="FL35" s="2246">
        <v>389780</v>
      </c>
      <c r="FM35" s="2246">
        <v>470</v>
      </c>
      <c r="FN35" s="2246">
        <v>3</v>
      </c>
      <c r="FO35" s="2246">
        <v>3665</v>
      </c>
      <c r="FP35" s="2246">
        <v>177</v>
      </c>
      <c r="FQ35" s="2246" t="s">
        <v>21</v>
      </c>
      <c r="FR35" s="91" t="s">
        <v>36</v>
      </c>
      <c r="FS35" s="623" t="s">
        <v>26</v>
      </c>
      <c r="FT35" s="88" t="s">
        <v>26</v>
      </c>
      <c r="FU35" s="939" t="s">
        <v>26</v>
      </c>
      <c r="FV35" s="1187">
        <v>42917</v>
      </c>
      <c r="FW35" s="2246">
        <v>327</v>
      </c>
      <c r="FX35" s="2246">
        <v>78</v>
      </c>
      <c r="FY35" s="2246">
        <v>249</v>
      </c>
      <c r="FZ35" s="2246">
        <v>49</v>
      </c>
      <c r="GA35" s="2246">
        <v>35</v>
      </c>
      <c r="GB35" s="2246">
        <v>4418</v>
      </c>
      <c r="GC35" s="2246">
        <v>43529</v>
      </c>
      <c r="GD35" s="2246" t="s">
        <v>21</v>
      </c>
      <c r="GE35" s="2246">
        <v>40654</v>
      </c>
      <c r="GF35" s="2246">
        <v>10895</v>
      </c>
      <c r="GG35" s="2246">
        <v>1827</v>
      </c>
      <c r="GH35" s="2246">
        <v>3320</v>
      </c>
      <c r="GI35" s="2246">
        <v>16581</v>
      </c>
      <c r="GJ35" s="2246">
        <v>2722</v>
      </c>
      <c r="GK35" s="2246">
        <v>2853</v>
      </c>
      <c r="GL35" s="2246">
        <v>2997</v>
      </c>
      <c r="GM35" s="91" t="s">
        <v>36</v>
      </c>
      <c r="GN35" s="623" t="s">
        <v>26</v>
      </c>
      <c r="GO35" s="88" t="s">
        <v>26</v>
      </c>
      <c r="GP35" s="939" t="s">
        <v>26</v>
      </c>
      <c r="GQ35" s="1187">
        <v>42917</v>
      </c>
      <c r="GR35" s="2246">
        <v>2722</v>
      </c>
      <c r="GS35" s="2246">
        <v>2853</v>
      </c>
      <c r="GT35" s="2246" t="s">
        <v>21</v>
      </c>
      <c r="GU35" s="2246" t="s">
        <v>21</v>
      </c>
      <c r="GV35" s="2246">
        <v>55861</v>
      </c>
      <c r="GW35" s="2246">
        <v>48924</v>
      </c>
      <c r="GX35" s="2246">
        <v>139479</v>
      </c>
      <c r="GY35" s="2246">
        <v>5359</v>
      </c>
      <c r="GZ35" s="2246">
        <v>187</v>
      </c>
      <c r="HA35" s="2246">
        <v>1</v>
      </c>
      <c r="HB35" s="2246">
        <v>969</v>
      </c>
      <c r="HC35" s="2246">
        <v>523</v>
      </c>
      <c r="HD35" s="2246">
        <v>446</v>
      </c>
      <c r="HE35" s="2246">
        <v>32</v>
      </c>
      <c r="HF35" s="2246">
        <v>47</v>
      </c>
      <c r="HG35" s="2246">
        <v>27</v>
      </c>
      <c r="HH35" s="91" t="s">
        <v>36</v>
      </c>
      <c r="HI35" s="623" t="s">
        <v>26</v>
      </c>
    </row>
    <row r="36" spans="1:217" ht="14.25" customHeight="1">
      <c r="A36" s="88" t="s">
        <v>26</v>
      </c>
      <c r="B36" s="939" t="s">
        <v>26</v>
      </c>
      <c r="C36" s="1187">
        <v>42948</v>
      </c>
      <c r="D36" s="2246">
        <v>6857306</v>
      </c>
      <c r="E36" s="2246">
        <v>5107018</v>
      </c>
      <c r="F36" s="2246">
        <v>2596</v>
      </c>
      <c r="G36" s="2246" t="s">
        <v>21</v>
      </c>
      <c r="H36" s="2246">
        <v>17</v>
      </c>
      <c r="I36" s="2246">
        <v>2586805</v>
      </c>
      <c r="J36" s="2246">
        <v>1739818</v>
      </c>
      <c r="K36" s="2246">
        <v>86589</v>
      </c>
      <c r="L36" s="2246">
        <v>10426</v>
      </c>
      <c r="M36" s="2246">
        <v>60500</v>
      </c>
      <c r="N36" s="2246">
        <v>1208</v>
      </c>
      <c r="O36" s="2246">
        <v>59292</v>
      </c>
      <c r="P36" s="2246">
        <v>37781</v>
      </c>
      <c r="Q36" s="2246">
        <v>456912</v>
      </c>
      <c r="R36" s="2246">
        <v>381386</v>
      </c>
      <c r="S36" s="2246">
        <v>51248</v>
      </c>
      <c r="T36" s="91" t="s">
        <v>37</v>
      </c>
      <c r="U36" s="623" t="s">
        <v>26</v>
      </c>
      <c r="V36" s="88" t="s">
        <v>26</v>
      </c>
      <c r="W36" s="939" t="s">
        <v>26</v>
      </c>
      <c r="X36" s="1187">
        <v>42948</v>
      </c>
      <c r="Y36" s="2246">
        <v>50786</v>
      </c>
      <c r="Z36" s="2246">
        <v>20</v>
      </c>
      <c r="AA36" s="2246">
        <v>2741</v>
      </c>
      <c r="AB36" s="2246">
        <v>1463</v>
      </c>
      <c r="AC36" s="2246" t="s">
        <v>21</v>
      </c>
      <c r="AD36" s="2246">
        <v>4516</v>
      </c>
      <c r="AE36" s="2246">
        <v>23187</v>
      </c>
      <c r="AF36" s="2246">
        <v>6586</v>
      </c>
      <c r="AG36" s="2246">
        <v>7065</v>
      </c>
      <c r="AH36" s="2246">
        <v>3434</v>
      </c>
      <c r="AI36" s="2246" t="s">
        <v>21</v>
      </c>
      <c r="AJ36" s="2246">
        <v>2113889</v>
      </c>
      <c r="AK36" s="2246">
        <v>6484766</v>
      </c>
      <c r="AL36" s="2246">
        <v>5560307</v>
      </c>
      <c r="AM36" s="2246">
        <v>5012327</v>
      </c>
      <c r="AN36" s="2246" t="s">
        <v>21</v>
      </c>
      <c r="AO36" s="91" t="s">
        <v>37</v>
      </c>
      <c r="AP36" s="623" t="s">
        <v>26</v>
      </c>
      <c r="AQ36" s="88" t="s">
        <v>26</v>
      </c>
      <c r="AR36" s="939" t="s">
        <v>26</v>
      </c>
      <c r="AS36" s="1187">
        <v>42948</v>
      </c>
      <c r="AT36" s="2246">
        <v>50107</v>
      </c>
      <c r="AU36" s="2246">
        <v>27476</v>
      </c>
      <c r="AV36" s="2246">
        <v>421118</v>
      </c>
      <c r="AW36" s="2246">
        <v>880</v>
      </c>
      <c r="AX36" s="2246">
        <v>28</v>
      </c>
      <c r="AY36" s="2246">
        <v>1830</v>
      </c>
      <c r="AZ36" s="2246">
        <v>73</v>
      </c>
      <c r="BA36" s="2246" t="s">
        <v>21</v>
      </c>
      <c r="BB36" s="2246">
        <v>1269</v>
      </c>
      <c r="BC36" s="2246" t="s">
        <v>21</v>
      </c>
      <c r="BD36" s="2246" t="s">
        <v>21</v>
      </c>
      <c r="BE36" s="2246">
        <v>1017178</v>
      </c>
      <c r="BF36" s="2246">
        <v>471028</v>
      </c>
      <c r="BG36" s="2246">
        <v>3</v>
      </c>
      <c r="BH36" s="2246">
        <v>539</v>
      </c>
      <c r="BI36" s="2246">
        <v>1</v>
      </c>
      <c r="BJ36" s="91" t="s">
        <v>37</v>
      </c>
      <c r="BK36" s="623" t="s">
        <v>26</v>
      </c>
      <c r="BL36" s="88" t="s">
        <v>26</v>
      </c>
      <c r="BM36" s="939" t="s">
        <v>26</v>
      </c>
      <c r="BN36" s="1187">
        <v>42948</v>
      </c>
      <c r="BO36" s="2246">
        <v>2736</v>
      </c>
      <c r="BP36" s="2246">
        <v>3434</v>
      </c>
      <c r="BQ36" s="2246" t="s">
        <v>21</v>
      </c>
      <c r="BR36" s="2246">
        <v>82739</v>
      </c>
      <c r="BS36" s="2246">
        <v>231586</v>
      </c>
      <c r="BT36" s="2246">
        <v>52326</v>
      </c>
      <c r="BU36" s="2246">
        <v>32691</v>
      </c>
      <c r="BV36" s="2246" t="s">
        <v>21</v>
      </c>
      <c r="BW36" s="2246" t="s">
        <v>21</v>
      </c>
      <c r="BX36" s="2246" t="s">
        <v>21</v>
      </c>
      <c r="BY36" s="2246" t="s">
        <v>21</v>
      </c>
      <c r="BZ36" s="2246">
        <v>42312</v>
      </c>
      <c r="CA36" s="2246">
        <v>19635</v>
      </c>
      <c r="CB36" s="2246">
        <v>20</v>
      </c>
      <c r="CC36" s="2246">
        <v>128</v>
      </c>
      <c r="CD36" s="2246">
        <v>11963</v>
      </c>
      <c r="CE36" s="91" t="s">
        <v>37</v>
      </c>
      <c r="CF36" s="623" t="s">
        <v>26</v>
      </c>
      <c r="CG36" s="88" t="s">
        <v>26</v>
      </c>
      <c r="CH36" s="939" t="s">
        <v>26</v>
      </c>
      <c r="CI36" s="1187">
        <v>42948</v>
      </c>
      <c r="CJ36" s="2246">
        <v>17</v>
      </c>
      <c r="CK36" s="2246" t="s">
        <v>21</v>
      </c>
      <c r="CL36" s="2246" t="s">
        <v>21</v>
      </c>
      <c r="CM36" s="2246">
        <v>858488</v>
      </c>
      <c r="CN36" s="2246">
        <v>213291</v>
      </c>
      <c r="CO36" s="91" t="s">
        <v>37</v>
      </c>
      <c r="CP36" s="2098" t="s">
        <v>26</v>
      </c>
      <c r="CQ36" s="623"/>
      <c r="CR36" s="623"/>
      <c r="CS36" s="623"/>
      <c r="CT36" s="623"/>
      <c r="CU36" s="623"/>
      <c r="CV36" s="623"/>
      <c r="CW36" s="623"/>
      <c r="CX36" s="623"/>
      <c r="CY36" s="623"/>
      <c r="CZ36" s="623"/>
      <c r="DA36" s="623"/>
      <c r="DB36" s="623"/>
      <c r="DC36" s="623"/>
      <c r="DD36" s="623"/>
      <c r="DE36" s="623"/>
      <c r="DF36" s="623"/>
      <c r="DG36" s="623"/>
      <c r="DI36" s="88" t="s">
        <v>26</v>
      </c>
      <c r="DJ36" s="939" t="s">
        <v>26</v>
      </c>
      <c r="DK36" s="1187">
        <v>42948</v>
      </c>
      <c r="DL36" s="82">
        <v>6988824</v>
      </c>
      <c r="DM36" s="2246">
        <v>5361811</v>
      </c>
      <c r="DN36" s="2246">
        <v>2596</v>
      </c>
      <c r="DO36" s="2246">
        <v>123</v>
      </c>
      <c r="DP36" s="2246">
        <v>17</v>
      </c>
      <c r="DQ36" s="2246">
        <v>2586805</v>
      </c>
      <c r="DR36" s="2246">
        <v>1739818</v>
      </c>
      <c r="DS36" s="2246">
        <v>86624</v>
      </c>
      <c r="DT36" s="2246">
        <v>10426</v>
      </c>
      <c r="DU36" s="2246">
        <v>86843</v>
      </c>
      <c r="DV36" s="2246">
        <v>3036</v>
      </c>
      <c r="DW36" s="2246">
        <v>83806</v>
      </c>
      <c r="DX36" s="2246">
        <v>79408</v>
      </c>
      <c r="DY36" s="2246">
        <v>459153</v>
      </c>
      <c r="DZ36" s="2246">
        <v>515456</v>
      </c>
      <c r="EA36" s="2246">
        <v>78474</v>
      </c>
      <c r="EB36" s="91" t="s">
        <v>37</v>
      </c>
      <c r="EC36" s="623" t="s">
        <v>26</v>
      </c>
      <c r="ED36" s="88" t="s">
        <v>26</v>
      </c>
      <c r="EE36" s="939" t="s">
        <v>26</v>
      </c>
      <c r="EF36" s="1187">
        <v>42948</v>
      </c>
      <c r="EG36" s="2246">
        <v>61244</v>
      </c>
      <c r="EH36" s="2246" t="s">
        <v>21</v>
      </c>
      <c r="EI36" s="2246">
        <v>1602</v>
      </c>
      <c r="EJ36" s="2246">
        <v>248758</v>
      </c>
      <c r="EK36" s="2246">
        <v>215038</v>
      </c>
      <c r="EL36" s="2246">
        <v>2741</v>
      </c>
      <c r="EM36" s="2246">
        <v>2416</v>
      </c>
      <c r="EN36" s="2246" t="s">
        <v>21</v>
      </c>
      <c r="EO36" s="2245" t="s">
        <v>21</v>
      </c>
      <c r="EP36" s="2246">
        <v>10173</v>
      </c>
      <c r="EQ36" s="2246">
        <v>41419</v>
      </c>
      <c r="ER36" s="2246">
        <v>19348</v>
      </c>
      <c r="ES36" s="2246">
        <v>19363</v>
      </c>
      <c r="ET36" s="2246">
        <v>11100</v>
      </c>
      <c r="EU36" s="2246">
        <v>3434</v>
      </c>
      <c r="EV36" s="2246">
        <v>1133226</v>
      </c>
      <c r="EW36" s="91" t="s">
        <v>37</v>
      </c>
      <c r="EX36" s="623" t="s">
        <v>26</v>
      </c>
      <c r="EY36" s="88" t="s">
        <v>26</v>
      </c>
      <c r="EZ36" s="939" t="s">
        <v>26</v>
      </c>
      <c r="FA36" s="1187">
        <v>42948</v>
      </c>
      <c r="FB36" s="2246">
        <v>4541299</v>
      </c>
      <c r="FC36" s="2246" t="s">
        <v>21</v>
      </c>
      <c r="FD36" s="2246">
        <v>2576659</v>
      </c>
      <c r="FE36" s="2246">
        <v>1739818</v>
      </c>
      <c r="FF36" s="2246">
        <v>82760</v>
      </c>
      <c r="FG36" s="2246">
        <v>10179</v>
      </c>
      <c r="FH36" s="2246">
        <v>50107</v>
      </c>
      <c r="FI36" s="2246" t="s">
        <v>21</v>
      </c>
      <c r="FJ36" s="2246">
        <v>50107</v>
      </c>
      <c r="FK36" s="2246">
        <v>27476</v>
      </c>
      <c r="FL36" s="2246">
        <v>421118</v>
      </c>
      <c r="FM36" s="2246">
        <v>880</v>
      </c>
      <c r="FN36" s="2246">
        <v>28</v>
      </c>
      <c r="FO36" s="2246">
        <v>1830</v>
      </c>
      <c r="FP36" s="2246">
        <v>73</v>
      </c>
      <c r="FQ36" s="2246" t="s">
        <v>21</v>
      </c>
      <c r="FR36" s="91" t="s">
        <v>37</v>
      </c>
      <c r="FS36" s="623" t="s">
        <v>26</v>
      </c>
      <c r="FT36" s="88" t="s">
        <v>26</v>
      </c>
      <c r="FU36" s="939" t="s">
        <v>26</v>
      </c>
      <c r="FV36" s="1187">
        <v>42948</v>
      </c>
      <c r="FW36" s="2246">
        <v>1713</v>
      </c>
      <c r="FX36" s="2246">
        <v>3</v>
      </c>
      <c r="FY36" s="2246">
        <v>1710</v>
      </c>
      <c r="FZ36" s="2246">
        <v>96</v>
      </c>
      <c r="GA36" s="2246">
        <v>37</v>
      </c>
      <c r="GB36" s="2246">
        <v>5575</v>
      </c>
      <c r="GC36" s="2246">
        <v>44055</v>
      </c>
      <c r="GD36" s="2246" t="s">
        <v>21</v>
      </c>
      <c r="GE36" s="2246">
        <v>36962</v>
      </c>
      <c r="GF36" s="2246">
        <v>11214</v>
      </c>
      <c r="GG36" s="2246">
        <v>1956</v>
      </c>
      <c r="GH36" s="2246">
        <v>1303</v>
      </c>
      <c r="GI36" s="2246">
        <v>15170</v>
      </c>
      <c r="GJ36" s="2246">
        <v>2680</v>
      </c>
      <c r="GK36" s="2246">
        <v>2808</v>
      </c>
      <c r="GL36" s="2246">
        <v>3434</v>
      </c>
      <c r="GM36" s="91" t="s">
        <v>37</v>
      </c>
      <c r="GN36" s="623" t="s">
        <v>26</v>
      </c>
      <c r="GO36" s="88" t="s">
        <v>26</v>
      </c>
      <c r="GP36" s="939" t="s">
        <v>26</v>
      </c>
      <c r="GQ36" s="1187">
        <v>42948</v>
      </c>
      <c r="GR36" s="2246">
        <v>2680</v>
      </c>
      <c r="GS36" s="2246">
        <v>2808</v>
      </c>
      <c r="GT36" s="2246" t="s">
        <v>21</v>
      </c>
      <c r="GU36" s="2246" t="s">
        <v>21</v>
      </c>
      <c r="GV36" s="2246">
        <v>60161</v>
      </c>
      <c r="GW36" s="2246">
        <v>56250</v>
      </c>
      <c r="GX36" s="2246">
        <v>146235</v>
      </c>
      <c r="GY36" s="2246">
        <v>4433</v>
      </c>
      <c r="GZ36" s="2246">
        <v>96</v>
      </c>
      <c r="HA36" s="2246">
        <v>2</v>
      </c>
      <c r="HB36" s="2246">
        <v>870</v>
      </c>
      <c r="HC36" s="2246">
        <v>384</v>
      </c>
      <c r="HD36" s="2246">
        <v>486</v>
      </c>
      <c r="HE36" s="2246">
        <v>138</v>
      </c>
      <c r="HF36" s="2246">
        <v>50</v>
      </c>
      <c r="HG36" s="2246">
        <v>21</v>
      </c>
      <c r="HH36" s="91" t="s">
        <v>37</v>
      </c>
      <c r="HI36" s="623" t="s">
        <v>26</v>
      </c>
    </row>
    <row r="37" spans="1:217" ht="14.25" customHeight="1">
      <c r="A37" s="88" t="s">
        <v>26</v>
      </c>
      <c r="B37" s="939" t="s">
        <v>26</v>
      </c>
      <c r="C37" s="1187">
        <v>42979</v>
      </c>
      <c r="D37" s="2246">
        <v>6728142</v>
      </c>
      <c r="E37" s="2246">
        <v>5065418</v>
      </c>
      <c r="F37" s="2246">
        <v>2469</v>
      </c>
      <c r="G37" s="2246">
        <v>9342</v>
      </c>
      <c r="H37" s="2246">
        <v>18</v>
      </c>
      <c r="I37" s="2246">
        <v>2612212</v>
      </c>
      <c r="J37" s="2246">
        <v>1710341</v>
      </c>
      <c r="K37" s="2246">
        <v>87023</v>
      </c>
      <c r="L37" s="2246">
        <v>22982</v>
      </c>
      <c r="M37" s="2246">
        <v>60279</v>
      </c>
      <c r="N37" s="2246">
        <v>1236</v>
      </c>
      <c r="O37" s="2246">
        <v>59043</v>
      </c>
      <c r="P37" s="2246">
        <v>33221</v>
      </c>
      <c r="Q37" s="2246">
        <v>423570</v>
      </c>
      <c r="R37" s="2246">
        <v>375340</v>
      </c>
      <c r="S37" s="2246">
        <v>48655</v>
      </c>
      <c r="T37" s="91" t="s">
        <v>38</v>
      </c>
      <c r="U37" s="623" t="s">
        <v>26</v>
      </c>
      <c r="V37" s="88" t="s">
        <v>26</v>
      </c>
      <c r="W37" s="939" t="s">
        <v>26</v>
      </c>
      <c r="X37" s="1187">
        <v>42979</v>
      </c>
      <c r="Y37" s="2246">
        <v>51785</v>
      </c>
      <c r="Z37" s="2246">
        <v>53</v>
      </c>
      <c r="AA37" s="2246">
        <v>2735</v>
      </c>
      <c r="AB37" s="2246">
        <v>1538</v>
      </c>
      <c r="AC37" s="2246" t="s">
        <v>21</v>
      </c>
      <c r="AD37" s="2246">
        <v>5711</v>
      </c>
      <c r="AE37" s="2246">
        <v>22267</v>
      </c>
      <c r="AF37" s="2246">
        <v>6949</v>
      </c>
      <c r="AG37" s="2246">
        <v>7410</v>
      </c>
      <c r="AH37" s="2246">
        <v>4133</v>
      </c>
      <c r="AI37" s="2246" t="s">
        <v>21</v>
      </c>
      <c r="AJ37" s="2246">
        <v>1920593</v>
      </c>
      <c r="AK37" s="2246">
        <v>6217388</v>
      </c>
      <c r="AL37" s="2246">
        <v>5507131</v>
      </c>
      <c r="AM37" s="2246">
        <v>4980212</v>
      </c>
      <c r="AN37" s="2246">
        <v>9342</v>
      </c>
      <c r="AO37" s="91" t="s">
        <v>38</v>
      </c>
      <c r="AP37" s="623" t="s">
        <v>26</v>
      </c>
      <c r="AQ37" s="88" t="s">
        <v>26</v>
      </c>
      <c r="AR37" s="939" t="s">
        <v>26</v>
      </c>
      <c r="AS37" s="1187">
        <v>42979</v>
      </c>
      <c r="AT37" s="2246">
        <v>50842</v>
      </c>
      <c r="AU37" s="2246">
        <v>23889</v>
      </c>
      <c r="AV37" s="2246">
        <v>389018</v>
      </c>
      <c r="AW37" s="2246">
        <v>1529</v>
      </c>
      <c r="AX37" s="2246">
        <v>72</v>
      </c>
      <c r="AY37" s="2246">
        <v>1857</v>
      </c>
      <c r="AZ37" s="2246">
        <v>122</v>
      </c>
      <c r="BA37" s="2246" t="s">
        <v>21</v>
      </c>
      <c r="BB37" s="2246">
        <v>1269</v>
      </c>
      <c r="BC37" s="2246" t="s">
        <v>21</v>
      </c>
      <c r="BD37" s="2246" t="s">
        <v>21</v>
      </c>
      <c r="BE37" s="2246">
        <v>989004</v>
      </c>
      <c r="BF37" s="2246">
        <v>463941</v>
      </c>
      <c r="BG37" s="2246">
        <v>3</v>
      </c>
      <c r="BH37" s="2246">
        <v>606</v>
      </c>
      <c r="BI37" s="2246">
        <v>1</v>
      </c>
      <c r="BJ37" s="91" t="s">
        <v>38</v>
      </c>
      <c r="BK37" s="623" t="s">
        <v>26</v>
      </c>
      <c r="BL37" s="88" t="s">
        <v>26</v>
      </c>
      <c r="BM37" s="939" t="s">
        <v>26</v>
      </c>
      <c r="BN37" s="1187">
        <v>42979</v>
      </c>
      <c r="BO37" s="2246">
        <v>2629</v>
      </c>
      <c r="BP37" s="2246">
        <v>4133</v>
      </c>
      <c r="BQ37" s="2246" t="s">
        <v>21</v>
      </c>
      <c r="BR37" s="2246">
        <v>77947</v>
      </c>
      <c r="BS37" s="2246">
        <v>202118</v>
      </c>
      <c r="BT37" s="2246">
        <v>52266</v>
      </c>
      <c r="BU37" s="2246">
        <v>32392</v>
      </c>
      <c r="BV37" s="2246" t="s">
        <v>21</v>
      </c>
      <c r="BW37" s="2246" t="s">
        <v>21</v>
      </c>
      <c r="BX37" s="2246" t="s">
        <v>21</v>
      </c>
      <c r="BY37" s="2246" t="s">
        <v>21</v>
      </c>
      <c r="BZ37" s="2246">
        <v>41926</v>
      </c>
      <c r="CA37" s="2246">
        <v>19873</v>
      </c>
      <c r="CB37" s="2246">
        <v>53</v>
      </c>
      <c r="CC37" s="2246">
        <v>58</v>
      </c>
      <c r="CD37" s="2246">
        <v>11797</v>
      </c>
      <c r="CE37" s="91" t="s">
        <v>38</v>
      </c>
      <c r="CF37" s="623" t="s">
        <v>26</v>
      </c>
      <c r="CG37" s="88" t="s">
        <v>26</v>
      </c>
      <c r="CH37" s="939" t="s">
        <v>26</v>
      </c>
      <c r="CI37" s="1187">
        <v>42979</v>
      </c>
      <c r="CJ37" s="2246">
        <v>164</v>
      </c>
      <c r="CK37" s="2246" t="s">
        <v>21</v>
      </c>
      <c r="CL37" s="2246" t="s">
        <v>21</v>
      </c>
      <c r="CM37" s="2246">
        <v>740034</v>
      </c>
      <c r="CN37" s="2246">
        <v>208573</v>
      </c>
      <c r="CO37" s="91" t="s">
        <v>38</v>
      </c>
      <c r="CP37" s="2098" t="s">
        <v>26</v>
      </c>
      <c r="CQ37" s="623"/>
      <c r="CR37" s="623"/>
      <c r="CS37" s="623"/>
      <c r="CT37" s="623"/>
      <c r="CU37" s="623"/>
      <c r="CV37" s="623"/>
      <c r="CW37" s="623"/>
      <c r="CX37" s="623"/>
      <c r="CY37" s="623"/>
      <c r="CZ37" s="623"/>
      <c r="DA37" s="623"/>
      <c r="DB37" s="623"/>
      <c r="DC37" s="623"/>
      <c r="DD37" s="623"/>
      <c r="DE37" s="623"/>
      <c r="DF37" s="623"/>
      <c r="DG37" s="623"/>
      <c r="DI37" s="88" t="s">
        <v>26</v>
      </c>
      <c r="DJ37" s="939" t="s">
        <v>26</v>
      </c>
      <c r="DK37" s="1187">
        <v>42979</v>
      </c>
      <c r="DL37" s="82">
        <v>6858533</v>
      </c>
      <c r="DM37" s="2246">
        <v>5316123</v>
      </c>
      <c r="DN37" s="2246">
        <v>2469</v>
      </c>
      <c r="DO37" s="2246">
        <v>9547</v>
      </c>
      <c r="DP37" s="2246">
        <v>18</v>
      </c>
      <c r="DQ37" s="2246">
        <v>2612212</v>
      </c>
      <c r="DR37" s="2246">
        <v>1710341</v>
      </c>
      <c r="DS37" s="2246">
        <v>87343</v>
      </c>
      <c r="DT37" s="2246">
        <v>22982</v>
      </c>
      <c r="DU37" s="2246">
        <v>83636</v>
      </c>
      <c r="DV37" s="2246">
        <v>2911</v>
      </c>
      <c r="DW37" s="2246">
        <v>80725</v>
      </c>
      <c r="DX37" s="2246">
        <v>74093</v>
      </c>
      <c r="DY37" s="2246">
        <v>427766</v>
      </c>
      <c r="DZ37" s="2246">
        <v>507603</v>
      </c>
      <c r="EA37" s="2246">
        <v>74762</v>
      </c>
      <c r="EB37" s="91" t="s">
        <v>38</v>
      </c>
      <c r="EC37" s="623" t="s">
        <v>26</v>
      </c>
      <c r="ED37" s="88" t="s">
        <v>26</v>
      </c>
      <c r="EE37" s="939" t="s">
        <v>26</v>
      </c>
      <c r="EF37" s="1187">
        <v>42979</v>
      </c>
      <c r="EG37" s="2246">
        <v>59844</v>
      </c>
      <c r="EH37" s="2246" t="s">
        <v>21</v>
      </c>
      <c r="EI37" s="2246">
        <v>1602</v>
      </c>
      <c r="EJ37" s="2246">
        <v>234852</v>
      </c>
      <c r="EK37" s="2246">
        <v>191558</v>
      </c>
      <c r="EL37" s="2246">
        <v>2735</v>
      </c>
      <c r="EM37" s="2246">
        <v>2548</v>
      </c>
      <c r="EN37" s="2246" t="s">
        <v>21</v>
      </c>
      <c r="EO37" s="2245" t="s">
        <v>21</v>
      </c>
      <c r="EP37" s="2246">
        <v>10432</v>
      </c>
      <c r="EQ37" s="2246">
        <v>42037</v>
      </c>
      <c r="ER37" s="2246">
        <v>20309</v>
      </c>
      <c r="ES37" s="2246">
        <v>20698</v>
      </c>
      <c r="ET37" s="2246">
        <v>9361</v>
      </c>
      <c r="EU37" s="2246">
        <v>4133</v>
      </c>
      <c r="EV37" s="2246">
        <v>1049182</v>
      </c>
      <c r="EW37" s="91" t="s">
        <v>38</v>
      </c>
      <c r="EX37" s="623" t="s">
        <v>26</v>
      </c>
      <c r="EY37" s="88" t="s">
        <v>26</v>
      </c>
      <c r="EZ37" s="939" t="s">
        <v>26</v>
      </c>
      <c r="FA37" s="1187">
        <v>42979</v>
      </c>
      <c r="FB37" s="2246">
        <v>4516271</v>
      </c>
      <c r="FC37" s="2246">
        <v>9342</v>
      </c>
      <c r="FD37" s="2246">
        <v>2605411</v>
      </c>
      <c r="FE37" s="2246">
        <v>1710341</v>
      </c>
      <c r="FF37" s="2246">
        <v>83186</v>
      </c>
      <c r="FG37" s="2246">
        <v>22760</v>
      </c>
      <c r="FH37" s="2246">
        <v>50842</v>
      </c>
      <c r="FI37" s="2246" t="s">
        <v>21</v>
      </c>
      <c r="FJ37" s="2246">
        <v>50842</v>
      </c>
      <c r="FK37" s="2246">
        <v>23889</v>
      </c>
      <c r="FL37" s="2246">
        <v>389018</v>
      </c>
      <c r="FM37" s="2246">
        <v>1529</v>
      </c>
      <c r="FN37" s="2246">
        <v>72</v>
      </c>
      <c r="FO37" s="2246">
        <v>1857</v>
      </c>
      <c r="FP37" s="2246">
        <v>122</v>
      </c>
      <c r="FQ37" s="2246" t="s">
        <v>21</v>
      </c>
      <c r="FR37" s="91" t="s">
        <v>38</v>
      </c>
      <c r="FS37" s="623" t="s">
        <v>26</v>
      </c>
      <c r="FT37" s="88" t="s">
        <v>26</v>
      </c>
      <c r="FU37" s="939" t="s">
        <v>26</v>
      </c>
      <c r="FV37" s="1187">
        <v>42979</v>
      </c>
      <c r="FW37" s="2246">
        <v>1624</v>
      </c>
      <c r="FX37" s="2246">
        <v>33</v>
      </c>
      <c r="FY37" s="2246">
        <v>1590</v>
      </c>
      <c r="FZ37" s="2246">
        <v>76</v>
      </c>
      <c r="GA37" s="2246">
        <v>34</v>
      </c>
      <c r="GB37" s="2246">
        <v>5912</v>
      </c>
      <c r="GC37" s="2246">
        <v>43337</v>
      </c>
      <c r="GD37" s="2246" t="s">
        <v>21</v>
      </c>
      <c r="GE37" s="2246">
        <v>35482</v>
      </c>
      <c r="GF37" s="2246">
        <v>10647</v>
      </c>
      <c r="GG37" s="2246">
        <v>1972</v>
      </c>
      <c r="GH37" s="2246">
        <v>936</v>
      </c>
      <c r="GI37" s="2246">
        <v>14395</v>
      </c>
      <c r="GJ37" s="2246">
        <v>2557</v>
      </c>
      <c r="GK37" s="2246">
        <v>2679</v>
      </c>
      <c r="GL37" s="2246">
        <v>4133</v>
      </c>
      <c r="GM37" s="91" t="s">
        <v>38</v>
      </c>
      <c r="GN37" s="623" t="s">
        <v>26</v>
      </c>
      <c r="GO37" s="88" t="s">
        <v>26</v>
      </c>
      <c r="GP37" s="939" t="s">
        <v>26</v>
      </c>
      <c r="GQ37" s="1187">
        <v>42979</v>
      </c>
      <c r="GR37" s="2246">
        <v>2557</v>
      </c>
      <c r="GS37" s="2246">
        <v>2679</v>
      </c>
      <c r="GT37" s="2246" t="s">
        <v>21</v>
      </c>
      <c r="GU37" s="2246" t="s">
        <v>21</v>
      </c>
      <c r="GV37" s="2246">
        <v>55596</v>
      </c>
      <c r="GW37" s="2246">
        <v>46183</v>
      </c>
      <c r="GX37" s="2246">
        <v>129285</v>
      </c>
      <c r="GY37" s="2246">
        <v>4968</v>
      </c>
      <c r="GZ37" s="2246">
        <v>171</v>
      </c>
      <c r="HA37" s="2246">
        <v>56</v>
      </c>
      <c r="HB37" s="2246">
        <v>718</v>
      </c>
      <c r="HC37" s="2246">
        <v>317</v>
      </c>
      <c r="HD37" s="2246">
        <v>401</v>
      </c>
      <c r="HE37" s="2246">
        <v>13</v>
      </c>
      <c r="HF37" s="2246">
        <v>127</v>
      </c>
      <c r="HG37" s="2246">
        <v>11</v>
      </c>
      <c r="HH37" s="91" t="s">
        <v>38</v>
      </c>
      <c r="HI37" s="623" t="s">
        <v>26</v>
      </c>
    </row>
    <row r="38" spans="1:217" ht="14.25" customHeight="1">
      <c r="A38" s="88" t="s">
        <v>26</v>
      </c>
      <c r="B38" s="939" t="s">
        <v>26</v>
      </c>
      <c r="C38" s="1187">
        <v>43009</v>
      </c>
      <c r="D38" s="2246">
        <v>6688775</v>
      </c>
      <c r="E38" s="2246">
        <v>5037593</v>
      </c>
      <c r="F38" s="2246">
        <v>2405</v>
      </c>
      <c r="G38" s="2246">
        <v>38889</v>
      </c>
      <c r="H38" s="2246">
        <v>20</v>
      </c>
      <c r="I38" s="2246">
        <v>2676696</v>
      </c>
      <c r="J38" s="2246">
        <v>1633650</v>
      </c>
      <c r="K38" s="2246">
        <v>85200</v>
      </c>
      <c r="L38" s="2246">
        <v>12460</v>
      </c>
      <c r="M38" s="2246">
        <v>63580</v>
      </c>
      <c r="N38" s="2246">
        <v>1127</v>
      </c>
      <c r="O38" s="2246">
        <v>62453</v>
      </c>
      <c r="P38" s="2246">
        <v>37840</v>
      </c>
      <c r="Q38" s="2246">
        <v>392928</v>
      </c>
      <c r="R38" s="2246">
        <v>374138</v>
      </c>
      <c r="S38" s="2246">
        <v>53663</v>
      </c>
      <c r="T38" s="91" t="s">
        <v>39</v>
      </c>
      <c r="U38" s="623" t="s">
        <v>26</v>
      </c>
      <c r="V38" s="88" t="s">
        <v>26</v>
      </c>
      <c r="W38" s="939" t="s">
        <v>26</v>
      </c>
      <c r="X38" s="1187">
        <v>43009</v>
      </c>
      <c r="Y38" s="2246">
        <v>44948</v>
      </c>
      <c r="Z38" s="2246">
        <v>28</v>
      </c>
      <c r="AA38" s="2246">
        <v>2913</v>
      </c>
      <c r="AB38" s="2246">
        <v>1280</v>
      </c>
      <c r="AC38" s="2246" t="s">
        <v>21</v>
      </c>
      <c r="AD38" s="2246">
        <v>7442</v>
      </c>
      <c r="AE38" s="2246">
        <v>15257</v>
      </c>
      <c r="AF38" s="2246">
        <v>7624</v>
      </c>
      <c r="AG38" s="2246">
        <v>8136</v>
      </c>
      <c r="AH38" s="2246">
        <v>4607</v>
      </c>
      <c r="AI38" s="2246" t="s">
        <v>21</v>
      </c>
      <c r="AJ38" s="2246">
        <v>1955737</v>
      </c>
      <c r="AK38" s="2246">
        <v>6181055</v>
      </c>
      <c r="AL38" s="2246">
        <v>5475240</v>
      </c>
      <c r="AM38" s="2246">
        <v>4953536</v>
      </c>
      <c r="AN38" s="2246">
        <v>38889</v>
      </c>
      <c r="AO38" s="91" t="s">
        <v>39</v>
      </c>
      <c r="AP38" s="623" t="s">
        <v>26</v>
      </c>
      <c r="AQ38" s="88" t="s">
        <v>26</v>
      </c>
      <c r="AR38" s="939" t="s">
        <v>26</v>
      </c>
      <c r="AS38" s="1187">
        <v>43009</v>
      </c>
      <c r="AT38" s="2246">
        <v>52856</v>
      </c>
      <c r="AU38" s="2246">
        <v>28251</v>
      </c>
      <c r="AV38" s="2246">
        <v>357269</v>
      </c>
      <c r="AW38" s="2246">
        <v>1181</v>
      </c>
      <c r="AX38" s="2246">
        <v>81</v>
      </c>
      <c r="AY38" s="2246">
        <v>1812</v>
      </c>
      <c r="AZ38" s="2246">
        <v>39</v>
      </c>
      <c r="BA38" s="2246" t="s">
        <v>21</v>
      </c>
      <c r="BB38" s="2246">
        <v>1269</v>
      </c>
      <c r="BC38" s="2246" t="s">
        <v>21</v>
      </c>
      <c r="BD38" s="2246" t="s">
        <v>21</v>
      </c>
      <c r="BE38" s="2246">
        <v>991256</v>
      </c>
      <c r="BF38" s="2246">
        <v>471364</v>
      </c>
      <c r="BG38" s="2246">
        <v>3</v>
      </c>
      <c r="BH38" s="2246">
        <v>641</v>
      </c>
      <c r="BI38" s="2246">
        <v>1</v>
      </c>
      <c r="BJ38" s="91" t="s">
        <v>39</v>
      </c>
      <c r="BK38" s="623" t="s">
        <v>26</v>
      </c>
      <c r="BL38" s="88" t="s">
        <v>26</v>
      </c>
      <c r="BM38" s="939" t="s">
        <v>26</v>
      </c>
      <c r="BN38" s="1187">
        <v>43009</v>
      </c>
      <c r="BO38" s="2246">
        <v>2987</v>
      </c>
      <c r="BP38" s="2246">
        <v>4607</v>
      </c>
      <c r="BQ38" s="2246" t="s">
        <v>21</v>
      </c>
      <c r="BR38" s="2246">
        <v>76955</v>
      </c>
      <c r="BS38" s="2246">
        <v>240068</v>
      </c>
      <c r="BT38" s="2246">
        <v>44791</v>
      </c>
      <c r="BU38" s="2246">
        <v>33773</v>
      </c>
      <c r="BV38" s="2246" t="s">
        <v>21</v>
      </c>
      <c r="BW38" s="2246" t="s">
        <v>21</v>
      </c>
      <c r="BX38" s="2246" t="s">
        <v>21</v>
      </c>
      <c r="BY38" s="2246" t="s">
        <v>21</v>
      </c>
      <c r="BZ38" s="2246">
        <v>43713</v>
      </c>
      <c r="CA38" s="2246">
        <v>11018</v>
      </c>
      <c r="CB38" s="2246">
        <v>28</v>
      </c>
      <c r="CC38" s="2246">
        <v>112</v>
      </c>
      <c r="CD38" s="2246">
        <v>5235</v>
      </c>
      <c r="CE38" s="91" t="s">
        <v>39</v>
      </c>
      <c r="CF38" s="623" t="s">
        <v>26</v>
      </c>
      <c r="CG38" s="88" t="s">
        <v>26</v>
      </c>
      <c r="CH38" s="939" t="s">
        <v>26</v>
      </c>
      <c r="CI38" s="1187">
        <v>43009</v>
      </c>
      <c r="CJ38" s="2246">
        <v>108</v>
      </c>
      <c r="CK38" s="2246" t="s">
        <v>21</v>
      </c>
      <c r="CL38" s="2246" t="s">
        <v>21</v>
      </c>
      <c r="CM38" s="2246">
        <v>805877</v>
      </c>
      <c r="CN38" s="2246">
        <v>215614</v>
      </c>
      <c r="CO38" s="91" t="s">
        <v>39</v>
      </c>
      <c r="CP38" s="2098" t="s">
        <v>26</v>
      </c>
      <c r="CQ38" s="623"/>
      <c r="CR38" s="623"/>
      <c r="CS38" s="623"/>
      <c r="CT38" s="623"/>
      <c r="CU38" s="623"/>
      <c r="CV38" s="623"/>
      <c r="CW38" s="623"/>
      <c r="CX38" s="623"/>
      <c r="CY38" s="623"/>
      <c r="CZ38" s="623"/>
      <c r="DA38" s="623"/>
      <c r="DB38" s="623"/>
      <c r="DC38" s="623"/>
      <c r="DD38" s="623"/>
      <c r="DE38" s="623"/>
      <c r="DF38" s="623"/>
      <c r="DG38" s="623"/>
      <c r="DI38" s="88" t="s">
        <v>26</v>
      </c>
      <c r="DJ38" s="939" t="s">
        <v>26</v>
      </c>
      <c r="DK38" s="1187">
        <v>43009</v>
      </c>
      <c r="DL38" s="82">
        <v>6795274</v>
      </c>
      <c r="DM38" s="2246">
        <v>5292459</v>
      </c>
      <c r="DN38" s="2246">
        <v>2405</v>
      </c>
      <c r="DO38" s="2246">
        <v>39152</v>
      </c>
      <c r="DP38" s="2246">
        <v>20</v>
      </c>
      <c r="DQ38" s="2246">
        <v>2676696</v>
      </c>
      <c r="DR38" s="2246">
        <v>1633650</v>
      </c>
      <c r="DS38" s="2246">
        <v>85268</v>
      </c>
      <c r="DT38" s="2246">
        <v>12460</v>
      </c>
      <c r="DU38" s="2246">
        <v>94352</v>
      </c>
      <c r="DV38" s="2246">
        <v>3626</v>
      </c>
      <c r="DW38" s="2246">
        <v>90727</v>
      </c>
      <c r="DX38" s="2246">
        <v>74013</v>
      </c>
      <c r="DY38" s="2246">
        <v>396549</v>
      </c>
      <c r="DZ38" s="2246">
        <v>507747</v>
      </c>
      <c r="EA38" s="2246">
        <v>80624</v>
      </c>
      <c r="EB38" s="91" t="s">
        <v>39</v>
      </c>
      <c r="EC38" s="623" t="s">
        <v>26</v>
      </c>
      <c r="ED38" s="88" t="s">
        <v>26</v>
      </c>
      <c r="EE38" s="939" t="s">
        <v>26</v>
      </c>
      <c r="EF38" s="1187">
        <v>43009</v>
      </c>
      <c r="EG38" s="2246">
        <v>62836</v>
      </c>
      <c r="EH38" s="2246" t="s">
        <v>21</v>
      </c>
      <c r="EI38" s="2246">
        <v>1602</v>
      </c>
      <c r="EJ38" s="2246">
        <v>211410</v>
      </c>
      <c r="EK38" s="2246">
        <v>184013</v>
      </c>
      <c r="EL38" s="2246">
        <v>2913</v>
      </c>
      <c r="EM38" s="2246">
        <v>2339</v>
      </c>
      <c r="EN38" s="2246" t="s">
        <v>21</v>
      </c>
      <c r="EO38" s="2245" t="s">
        <v>21</v>
      </c>
      <c r="EP38" s="2246">
        <v>12429</v>
      </c>
      <c r="EQ38" s="2246">
        <v>30669</v>
      </c>
      <c r="ER38" s="2246">
        <v>21140</v>
      </c>
      <c r="ES38" s="2246">
        <v>21557</v>
      </c>
      <c r="ET38" s="2246">
        <v>2449</v>
      </c>
      <c r="EU38" s="2246">
        <v>4607</v>
      </c>
      <c r="EV38" s="2246">
        <v>1109340</v>
      </c>
      <c r="EW38" s="91" t="s">
        <v>39</v>
      </c>
      <c r="EX38" s="623" t="s">
        <v>26</v>
      </c>
      <c r="EY38" s="88" t="s">
        <v>26</v>
      </c>
      <c r="EZ38" s="939" t="s">
        <v>26</v>
      </c>
      <c r="FA38" s="1187">
        <v>43009</v>
      </c>
      <c r="FB38" s="2246">
        <v>4482172</v>
      </c>
      <c r="FC38" s="2246">
        <v>38889</v>
      </c>
      <c r="FD38" s="2246">
        <v>2669753</v>
      </c>
      <c r="FE38" s="2246">
        <v>1633650</v>
      </c>
      <c r="FF38" s="2246">
        <v>81145</v>
      </c>
      <c r="FG38" s="2246">
        <v>12237</v>
      </c>
      <c r="FH38" s="2246">
        <v>52856</v>
      </c>
      <c r="FI38" s="2246" t="s">
        <v>21</v>
      </c>
      <c r="FJ38" s="2246">
        <v>52856</v>
      </c>
      <c r="FK38" s="2246">
        <v>28251</v>
      </c>
      <c r="FL38" s="2246">
        <v>357269</v>
      </c>
      <c r="FM38" s="2246">
        <v>1181</v>
      </c>
      <c r="FN38" s="2246">
        <v>81</v>
      </c>
      <c r="FO38" s="2246">
        <v>1812</v>
      </c>
      <c r="FP38" s="2246">
        <v>39</v>
      </c>
      <c r="FQ38" s="2246" t="s">
        <v>21</v>
      </c>
      <c r="FR38" s="91" t="s">
        <v>39</v>
      </c>
      <c r="FS38" s="623" t="s">
        <v>26</v>
      </c>
      <c r="FT38" s="88" t="s">
        <v>26</v>
      </c>
      <c r="FU38" s="939" t="s">
        <v>26</v>
      </c>
      <c r="FV38" s="1187">
        <v>43009</v>
      </c>
      <c r="FW38" s="2246">
        <v>1411</v>
      </c>
      <c r="FX38" s="2246">
        <v>97</v>
      </c>
      <c r="FY38" s="2246">
        <v>1314</v>
      </c>
      <c r="FZ38" s="2246">
        <v>39</v>
      </c>
      <c r="GA38" s="2246">
        <v>27</v>
      </c>
      <c r="GB38" s="2246">
        <v>4440</v>
      </c>
      <c r="GC38" s="2246">
        <v>45030</v>
      </c>
      <c r="GD38" s="2246" t="s">
        <v>21</v>
      </c>
      <c r="GE38" s="2246">
        <v>27892</v>
      </c>
      <c r="GF38" s="2246">
        <v>10559</v>
      </c>
      <c r="GG38" s="2246">
        <v>1890</v>
      </c>
      <c r="GH38" s="2246">
        <v>3242</v>
      </c>
      <c r="GI38" s="2246">
        <v>6715</v>
      </c>
      <c r="GJ38" s="2246">
        <v>2913</v>
      </c>
      <c r="GK38" s="2246">
        <v>3053</v>
      </c>
      <c r="GL38" s="2246">
        <v>4607</v>
      </c>
      <c r="GM38" s="91" t="s">
        <v>39</v>
      </c>
      <c r="GN38" s="623" t="s">
        <v>26</v>
      </c>
      <c r="GO38" s="88" t="s">
        <v>26</v>
      </c>
      <c r="GP38" s="939" t="s">
        <v>26</v>
      </c>
      <c r="GQ38" s="1187">
        <v>43009</v>
      </c>
      <c r="GR38" s="2246">
        <v>2913</v>
      </c>
      <c r="GS38" s="2246">
        <v>3053</v>
      </c>
      <c r="GT38" s="2246" t="s">
        <v>21</v>
      </c>
      <c r="GU38" s="2246" t="s">
        <v>21</v>
      </c>
      <c r="GV38" s="2246">
        <v>54181</v>
      </c>
      <c r="GW38" s="2246">
        <v>50199</v>
      </c>
      <c r="GX38" s="2246">
        <v>136065</v>
      </c>
      <c r="GY38" s="2246">
        <v>5461</v>
      </c>
      <c r="GZ38" s="2246">
        <v>229</v>
      </c>
      <c r="HA38" s="2246">
        <v>5</v>
      </c>
      <c r="HB38" s="2246">
        <v>832</v>
      </c>
      <c r="HC38" s="2246">
        <v>380</v>
      </c>
      <c r="HD38" s="2246">
        <v>452</v>
      </c>
      <c r="HE38" s="2246">
        <v>100</v>
      </c>
      <c r="HF38" s="2246">
        <v>57</v>
      </c>
      <c r="HG38" s="2246">
        <v>10</v>
      </c>
      <c r="HH38" s="91" t="s">
        <v>39</v>
      </c>
      <c r="HI38" s="623" t="s">
        <v>26</v>
      </c>
    </row>
    <row r="39" spans="1:217" ht="14.25" customHeight="1">
      <c r="A39" s="88" t="s">
        <v>26</v>
      </c>
      <c r="B39" s="939" t="s">
        <v>26</v>
      </c>
      <c r="C39" s="1187">
        <v>43040</v>
      </c>
      <c r="D39" s="2246">
        <v>6710290</v>
      </c>
      <c r="E39" s="2246">
        <v>5088806</v>
      </c>
      <c r="F39" s="2246">
        <v>2439</v>
      </c>
      <c r="G39" s="2246">
        <v>38665</v>
      </c>
      <c r="H39" s="2246">
        <v>17</v>
      </c>
      <c r="I39" s="2246">
        <v>2678546</v>
      </c>
      <c r="J39" s="2246">
        <v>1696849</v>
      </c>
      <c r="K39" s="2246">
        <v>89038</v>
      </c>
      <c r="L39" s="2246">
        <v>10948</v>
      </c>
      <c r="M39" s="2246">
        <v>64501</v>
      </c>
      <c r="N39" s="2246">
        <v>1669</v>
      </c>
      <c r="O39" s="2246">
        <v>62832</v>
      </c>
      <c r="P39" s="2246">
        <v>35198</v>
      </c>
      <c r="Q39" s="2246">
        <v>378728</v>
      </c>
      <c r="R39" s="2246">
        <v>385196</v>
      </c>
      <c r="S39" s="2246">
        <v>51082</v>
      </c>
      <c r="T39" s="91" t="s">
        <v>40</v>
      </c>
      <c r="U39" s="623" t="s">
        <v>26</v>
      </c>
      <c r="V39" s="88" t="s">
        <v>26</v>
      </c>
      <c r="W39" s="939" t="s">
        <v>26</v>
      </c>
      <c r="X39" s="1187">
        <v>43040</v>
      </c>
      <c r="Y39" s="2246">
        <v>37549</v>
      </c>
      <c r="Z39" s="2246" t="s">
        <v>21</v>
      </c>
      <c r="AA39" s="2246">
        <v>2817</v>
      </c>
      <c r="AB39" s="2246">
        <v>1352</v>
      </c>
      <c r="AC39" s="2246" t="s">
        <v>21</v>
      </c>
      <c r="AD39" s="2246">
        <v>6250</v>
      </c>
      <c r="AE39" s="2246">
        <v>11180</v>
      </c>
      <c r="AF39" s="2246">
        <v>7469</v>
      </c>
      <c r="AG39" s="2246">
        <v>7986</v>
      </c>
      <c r="AH39" s="2246">
        <v>4480</v>
      </c>
      <c r="AI39" s="2246" t="s">
        <v>21</v>
      </c>
      <c r="AJ39" s="2246">
        <v>1980120</v>
      </c>
      <c r="AK39" s="2246">
        <v>6195663</v>
      </c>
      <c r="AL39" s="2246">
        <v>5522337</v>
      </c>
      <c r="AM39" s="2246">
        <v>4999230</v>
      </c>
      <c r="AN39" s="2246">
        <v>38665</v>
      </c>
      <c r="AO39" s="91" t="s">
        <v>40</v>
      </c>
      <c r="AP39" s="623" t="s">
        <v>26</v>
      </c>
      <c r="AQ39" s="88" t="s">
        <v>26</v>
      </c>
      <c r="AR39" s="939" t="s">
        <v>26</v>
      </c>
      <c r="AS39" s="1187">
        <v>43040</v>
      </c>
      <c r="AT39" s="2246">
        <v>52102</v>
      </c>
      <c r="AU39" s="2246">
        <v>25392</v>
      </c>
      <c r="AV39" s="2246">
        <v>344212</v>
      </c>
      <c r="AW39" s="2246">
        <v>1414</v>
      </c>
      <c r="AX39" s="2246">
        <v>74</v>
      </c>
      <c r="AY39" s="2246">
        <v>2911</v>
      </c>
      <c r="AZ39" s="2246">
        <v>162</v>
      </c>
      <c r="BA39" s="2246" t="s">
        <v>21</v>
      </c>
      <c r="BB39" s="2246">
        <v>2001</v>
      </c>
      <c r="BC39" s="2246" t="s">
        <v>21</v>
      </c>
      <c r="BD39" s="2246" t="s">
        <v>21</v>
      </c>
      <c r="BE39" s="2246">
        <v>998594</v>
      </c>
      <c r="BF39" s="2246">
        <v>478398</v>
      </c>
      <c r="BG39" s="2246">
        <v>3</v>
      </c>
      <c r="BH39" s="2246">
        <v>403</v>
      </c>
      <c r="BI39" s="2246">
        <v>1</v>
      </c>
      <c r="BJ39" s="91" t="s">
        <v>40</v>
      </c>
      <c r="BK39" s="623" t="s">
        <v>26</v>
      </c>
      <c r="BL39" s="88" t="s">
        <v>26</v>
      </c>
      <c r="BM39" s="939" t="s">
        <v>26</v>
      </c>
      <c r="BN39" s="1187">
        <v>43040</v>
      </c>
      <c r="BO39" s="2246">
        <v>2862</v>
      </c>
      <c r="BP39" s="2246">
        <v>4480</v>
      </c>
      <c r="BQ39" s="2246" t="s">
        <v>21</v>
      </c>
      <c r="BR39" s="2246">
        <v>64077</v>
      </c>
      <c r="BS39" s="2246">
        <v>232278</v>
      </c>
      <c r="BT39" s="2246">
        <v>33850</v>
      </c>
      <c r="BU39" s="2246">
        <v>29183</v>
      </c>
      <c r="BV39" s="2246" t="s">
        <v>21</v>
      </c>
      <c r="BW39" s="2246" t="s">
        <v>21</v>
      </c>
      <c r="BX39" s="2246" t="s">
        <v>21</v>
      </c>
      <c r="BY39" s="2246" t="s">
        <v>21</v>
      </c>
      <c r="BZ39" s="2246">
        <v>37772</v>
      </c>
      <c r="CA39" s="2246">
        <v>4667</v>
      </c>
      <c r="CB39" s="2246" t="s">
        <v>21</v>
      </c>
      <c r="CC39" s="2246">
        <v>70</v>
      </c>
      <c r="CD39" s="2246">
        <v>848</v>
      </c>
      <c r="CE39" s="91" t="s">
        <v>40</v>
      </c>
      <c r="CF39" s="623" t="s">
        <v>26</v>
      </c>
      <c r="CG39" s="88" t="s">
        <v>26</v>
      </c>
      <c r="CH39" s="939" t="s">
        <v>26</v>
      </c>
      <c r="CI39" s="1187">
        <v>43040</v>
      </c>
      <c r="CJ39" s="2246">
        <v>10</v>
      </c>
      <c r="CK39" s="2246" t="s">
        <v>21</v>
      </c>
      <c r="CL39" s="2246" t="s">
        <v>21</v>
      </c>
      <c r="CM39" s="2246">
        <v>837590</v>
      </c>
      <c r="CN39" s="2246">
        <v>232491</v>
      </c>
      <c r="CO39" s="91" t="s">
        <v>40</v>
      </c>
      <c r="CP39" s="2098" t="s">
        <v>26</v>
      </c>
      <c r="CQ39" s="623"/>
      <c r="CR39" s="623"/>
      <c r="CS39" s="623"/>
      <c r="CT39" s="623"/>
      <c r="CU39" s="623"/>
      <c r="CV39" s="623"/>
      <c r="CW39" s="623"/>
      <c r="CX39" s="623"/>
      <c r="CY39" s="623"/>
      <c r="CZ39" s="623"/>
      <c r="DA39" s="623"/>
      <c r="DB39" s="623"/>
      <c r="DC39" s="623"/>
      <c r="DD39" s="623"/>
      <c r="DE39" s="623"/>
      <c r="DF39" s="623"/>
      <c r="DG39" s="623"/>
      <c r="DI39" s="88" t="s">
        <v>26</v>
      </c>
      <c r="DJ39" s="939" t="s">
        <v>26</v>
      </c>
      <c r="DK39" s="1187">
        <v>43040</v>
      </c>
      <c r="DL39" s="82">
        <v>6845224</v>
      </c>
      <c r="DM39" s="2246">
        <v>5348704</v>
      </c>
      <c r="DN39" s="2246">
        <v>2439</v>
      </c>
      <c r="DO39" s="2246">
        <v>38974</v>
      </c>
      <c r="DP39" s="2246">
        <v>17</v>
      </c>
      <c r="DQ39" s="2246">
        <v>2678546</v>
      </c>
      <c r="DR39" s="2246">
        <v>1696849</v>
      </c>
      <c r="DS39" s="2246">
        <v>89059</v>
      </c>
      <c r="DT39" s="2246">
        <v>10948</v>
      </c>
      <c r="DU39" s="2246">
        <v>102430</v>
      </c>
      <c r="DV39" s="2246">
        <v>4849</v>
      </c>
      <c r="DW39" s="2246">
        <v>97581</v>
      </c>
      <c r="DX39" s="2246">
        <v>73850</v>
      </c>
      <c r="DY39" s="2246">
        <v>382182</v>
      </c>
      <c r="DZ39" s="2246">
        <v>513594</v>
      </c>
      <c r="EA39" s="2246">
        <v>79230</v>
      </c>
      <c r="EB39" s="91" t="s">
        <v>40</v>
      </c>
      <c r="EC39" s="623" t="s">
        <v>26</v>
      </c>
      <c r="ED39" s="88" t="s">
        <v>26</v>
      </c>
      <c r="EE39" s="939" t="s">
        <v>26</v>
      </c>
      <c r="EF39" s="1187">
        <v>43040</v>
      </c>
      <c r="EG39" s="2246">
        <v>57250</v>
      </c>
      <c r="EH39" s="2246" t="s">
        <v>21</v>
      </c>
      <c r="EI39" s="2246">
        <v>1602</v>
      </c>
      <c r="EJ39" s="2246">
        <v>228570</v>
      </c>
      <c r="EK39" s="2246">
        <v>204864</v>
      </c>
      <c r="EL39" s="2246">
        <v>2817</v>
      </c>
      <c r="EM39" s="2246">
        <v>2344</v>
      </c>
      <c r="EN39" s="2246" t="s">
        <v>21</v>
      </c>
      <c r="EO39" s="2245" t="s">
        <v>21</v>
      </c>
      <c r="EP39" s="2246">
        <v>13538</v>
      </c>
      <c r="EQ39" s="2246">
        <v>28540</v>
      </c>
      <c r="ER39" s="2246">
        <v>21084</v>
      </c>
      <c r="ES39" s="2246">
        <v>21132</v>
      </c>
      <c r="ET39" s="2246">
        <v>9077</v>
      </c>
      <c r="EU39" s="2246">
        <v>4480</v>
      </c>
      <c r="EV39" s="2246">
        <v>1068441</v>
      </c>
      <c r="EW39" s="91" t="s">
        <v>40</v>
      </c>
      <c r="EX39" s="623" t="s">
        <v>26</v>
      </c>
      <c r="EY39" s="88" t="s">
        <v>26</v>
      </c>
      <c r="EZ39" s="939" t="s">
        <v>26</v>
      </c>
      <c r="FA39" s="1187">
        <v>43040</v>
      </c>
      <c r="FB39" s="2246">
        <v>4520832</v>
      </c>
      <c r="FC39" s="2246">
        <v>38665</v>
      </c>
      <c r="FD39" s="2246">
        <v>2669611</v>
      </c>
      <c r="FE39" s="2246">
        <v>1696849</v>
      </c>
      <c r="FF39" s="2246">
        <v>85286</v>
      </c>
      <c r="FG39" s="2246">
        <v>10725</v>
      </c>
      <c r="FH39" s="2246">
        <v>52102</v>
      </c>
      <c r="FI39" s="2246" t="s">
        <v>21</v>
      </c>
      <c r="FJ39" s="2246">
        <v>52102</v>
      </c>
      <c r="FK39" s="2246">
        <v>25392</v>
      </c>
      <c r="FL39" s="2246">
        <v>344212</v>
      </c>
      <c r="FM39" s="2246">
        <v>1414</v>
      </c>
      <c r="FN39" s="2246">
        <v>74</v>
      </c>
      <c r="FO39" s="2246">
        <v>2911</v>
      </c>
      <c r="FP39" s="2246">
        <v>162</v>
      </c>
      <c r="FQ39" s="2246" t="s">
        <v>21</v>
      </c>
      <c r="FR39" s="91" t="s">
        <v>40</v>
      </c>
      <c r="FS39" s="623" t="s">
        <v>26</v>
      </c>
      <c r="FT39" s="88" t="s">
        <v>26</v>
      </c>
      <c r="FU39" s="939" t="s">
        <v>26</v>
      </c>
      <c r="FV39" s="1187">
        <v>43040</v>
      </c>
      <c r="FW39" s="2246">
        <v>922</v>
      </c>
      <c r="FX39" s="2246">
        <v>121</v>
      </c>
      <c r="FY39" s="2246">
        <v>801</v>
      </c>
      <c r="FZ39" s="2246">
        <v>69</v>
      </c>
      <c r="GA39" s="2246">
        <v>47</v>
      </c>
      <c r="GB39" s="2246">
        <v>3048</v>
      </c>
      <c r="GC39" s="2246">
        <v>39100</v>
      </c>
      <c r="GD39" s="2246" t="s">
        <v>21</v>
      </c>
      <c r="GE39" s="2246">
        <v>20011</v>
      </c>
      <c r="GF39" s="2246">
        <v>9951</v>
      </c>
      <c r="GG39" s="2246">
        <v>1794</v>
      </c>
      <c r="GH39" s="2246">
        <v>3390</v>
      </c>
      <c r="GI39" s="2246">
        <v>1511</v>
      </c>
      <c r="GJ39" s="2246">
        <v>2777</v>
      </c>
      <c r="GK39" s="2246">
        <v>2910</v>
      </c>
      <c r="GL39" s="2246">
        <v>4480</v>
      </c>
      <c r="GM39" s="91" t="s">
        <v>40</v>
      </c>
      <c r="GN39" s="623" t="s">
        <v>26</v>
      </c>
      <c r="GO39" s="88" t="s">
        <v>26</v>
      </c>
      <c r="GP39" s="939" t="s">
        <v>26</v>
      </c>
      <c r="GQ39" s="1187">
        <v>43040</v>
      </c>
      <c r="GR39" s="2246">
        <v>2777</v>
      </c>
      <c r="GS39" s="2246">
        <v>2910</v>
      </c>
      <c r="GT39" s="2246" t="s">
        <v>21</v>
      </c>
      <c r="GU39" s="2246" t="s">
        <v>21</v>
      </c>
      <c r="GV39" s="2246">
        <v>44216</v>
      </c>
      <c r="GW39" s="2246">
        <v>51946</v>
      </c>
      <c r="GX39" s="2246">
        <v>145135</v>
      </c>
      <c r="GY39" s="2246">
        <v>5916</v>
      </c>
      <c r="GZ39" s="2246">
        <v>270</v>
      </c>
      <c r="HA39" s="2246">
        <v>0</v>
      </c>
      <c r="HB39" s="2246">
        <v>1263</v>
      </c>
      <c r="HC39" s="2246">
        <v>511</v>
      </c>
      <c r="HD39" s="2246">
        <v>752</v>
      </c>
      <c r="HE39" s="2246">
        <v>44</v>
      </c>
      <c r="HF39" s="2246">
        <v>76</v>
      </c>
      <c r="HG39" s="2246">
        <v>6</v>
      </c>
      <c r="HH39" s="91" t="s">
        <v>40</v>
      </c>
      <c r="HI39" s="623" t="s">
        <v>26</v>
      </c>
    </row>
    <row r="40" spans="1:217" ht="14.25" customHeight="1">
      <c r="A40" s="104" t="s">
        <v>26</v>
      </c>
      <c r="B40" s="946" t="s">
        <v>26</v>
      </c>
      <c r="C40" s="1188">
        <v>43070</v>
      </c>
      <c r="D40" s="2247">
        <v>7029693</v>
      </c>
      <c r="E40" s="2247">
        <v>5306539</v>
      </c>
      <c r="F40" s="2247">
        <v>2424</v>
      </c>
      <c r="G40" s="2247">
        <v>72750</v>
      </c>
      <c r="H40" s="2247">
        <v>18</v>
      </c>
      <c r="I40" s="2247">
        <v>2700815</v>
      </c>
      <c r="J40" s="2247">
        <v>1816493</v>
      </c>
      <c r="K40" s="2247">
        <v>81864</v>
      </c>
      <c r="L40" s="2247">
        <v>15642</v>
      </c>
      <c r="M40" s="2247">
        <v>65716</v>
      </c>
      <c r="N40" s="2247">
        <v>2074</v>
      </c>
      <c r="O40" s="2247">
        <v>63642</v>
      </c>
      <c r="P40" s="2247">
        <v>36518</v>
      </c>
      <c r="Q40" s="2247">
        <v>416832</v>
      </c>
      <c r="R40" s="2247">
        <v>391867</v>
      </c>
      <c r="S40" s="2247">
        <v>51814</v>
      </c>
      <c r="T40" s="107" t="s">
        <v>41</v>
      </c>
      <c r="U40" s="626" t="s">
        <v>26</v>
      </c>
      <c r="V40" s="104" t="s">
        <v>26</v>
      </c>
      <c r="W40" s="946" t="s">
        <v>26</v>
      </c>
      <c r="X40" s="1188">
        <v>43070</v>
      </c>
      <c r="Y40" s="2247">
        <v>61826</v>
      </c>
      <c r="Z40" s="2247">
        <v>55</v>
      </c>
      <c r="AA40" s="2247">
        <v>2796</v>
      </c>
      <c r="AB40" s="2247">
        <v>1234</v>
      </c>
      <c r="AC40" s="2247" t="s">
        <v>21</v>
      </c>
      <c r="AD40" s="2247">
        <v>6954</v>
      </c>
      <c r="AE40" s="2247">
        <v>27687</v>
      </c>
      <c r="AF40" s="2247">
        <v>7389</v>
      </c>
      <c r="AG40" s="2247">
        <v>7898</v>
      </c>
      <c r="AH40" s="2247">
        <v>4921</v>
      </c>
      <c r="AI40" s="2247" t="s">
        <v>21</v>
      </c>
      <c r="AJ40" s="2247">
        <v>2094814</v>
      </c>
      <c r="AK40" s="2247">
        <v>6807602</v>
      </c>
      <c r="AL40" s="2247">
        <v>5780656</v>
      </c>
      <c r="AM40" s="2247">
        <v>5211774</v>
      </c>
      <c r="AN40" s="2247">
        <v>72750</v>
      </c>
      <c r="AO40" s="107" t="s">
        <v>41</v>
      </c>
      <c r="AP40" s="626" t="s">
        <v>26</v>
      </c>
      <c r="AQ40" s="104" t="s">
        <v>26</v>
      </c>
      <c r="AR40" s="946" t="s">
        <v>26</v>
      </c>
      <c r="AS40" s="1188">
        <v>43070</v>
      </c>
      <c r="AT40" s="2247">
        <v>52434</v>
      </c>
      <c r="AU40" s="2247">
        <v>25308</v>
      </c>
      <c r="AV40" s="2247">
        <v>379743</v>
      </c>
      <c r="AW40" s="2247">
        <v>1845</v>
      </c>
      <c r="AX40" s="2247">
        <v>65</v>
      </c>
      <c r="AY40" s="2247">
        <v>2424</v>
      </c>
      <c r="AZ40" s="2247">
        <v>99</v>
      </c>
      <c r="BA40" s="2247" t="s">
        <v>21</v>
      </c>
      <c r="BB40" s="2247">
        <v>1680</v>
      </c>
      <c r="BC40" s="2247" t="s">
        <v>21</v>
      </c>
      <c r="BD40" s="2247" t="s">
        <v>21</v>
      </c>
      <c r="BE40" s="2247">
        <v>1053431</v>
      </c>
      <c r="BF40" s="2247">
        <v>486974</v>
      </c>
      <c r="BG40" s="2247">
        <v>3</v>
      </c>
      <c r="BH40" s="2247">
        <v>590</v>
      </c>
      <c r="BI40" s="2247">
        <v>1</v>
      </c>
      <c r="BJ40" s="107" t="s">
        <v>41</v>
      </c>
      <c r="BK40" s="626" t="s">
        <v>26</v>
      </c>
      <c r="BL40" s="104" t="s">
        <v>26</v>
      </c>
      <c r="BM40" s="946" t="s">
        <v>26</v>
      </c>
      <c r="BN40" s="1188">
        <v>43070</v>
      </c>
      <c r="BO40" s="2247">
        <v>3056</v>
      </c>
      <c r="BP40" s="2247">
        <v>4921</v>
      </c>
      <c r="BQ40" s="2247" t="s">
        <v>21</v>
      </c>
      <c r="BR40" s="2247">
        <v>79982</v>
      </c>
      <c r="BS40" s="2247">
        <v>269643</v>
      </c>
      <c r="BT40" s="2247">
        <v>52619</v>
      </c>
      <c r="BU40" s="2247">
        <v>31172</v>
      </c>
      <c r="BV40" s="2247" t="s">
        <v>21</v>
      </c>
      <c r="BW40" s="2247" t="s">
        <v>21</v>
      </c>
      <c r="BX40" s="2247" t="s">
        <v>21</v>
      </c>
      <c r="BY40" s="2247" t="s">
        <v>21</v>
      </c>
      <c r="BZ40" s="2247">
        <v>40346</v>
      </c>
      <c r="CA40" s="2247">
        <v>21447</v>
      </c>
      <c r="CB40" s="2247">
        <v>55</v>
      </c>
      <c r="CC40" s="2247">
        <v>70</v>
      </c>
      <c r="CD40" s="2247">
        <v>12479</v>
      </c>
      <c r="CE40" s="107" t="s">
        <v>41</v>
      </c>
      <c r="CF40" s="626" t="s">
        <v>26</v>
      </c>
      <c r="CG40" s="104" t="s">
        <v>26</v>
      </c>
      <c r="CH40" s="946" t="s">
        <v>26</v>
      </c>
      <c r="CI40" s="1188">
        <v>43070</v>
      </c>
      <c r="CJ40" s="2247">
        <v>26</v>
      </c>
      <c r="CK40" s="2247" t="s">
        <v>21</v>
      </c>
      <c r="CL40" s="2247" t="s">
        <v>21</v>
      </c>
      <c r="CM40" s="2247">
        <v>878294</v>
      </c>
      <c r="CN40" s="2247">
        <v>251607</v>
      </c>
      <c r="CO40" s="107" t="s">
        <v>41</v>
      </c>
      <c r="CP40" s="2099" t="s">
        <v>26</v>
      </c>
      <c r="CQ40" s="623"/>
      <c r="CR40" s="623"/>
      <c r="CS40" s="623"/>
      <c r="CT40" s="623"/>
      <c r="CU40" s="623"/>
      <c r="CV40" s="623"/>
      <c r="CW40" s="623"/>
      <c r="CX40" s="623"/>
      <c r="CY40" s="623"/>
      <c r="CZ40" s="623"/>
      <c r="DA40" s="623"/>
      <c r="DB40" s="623"/>
      <c r="DC40" s="623"/>
      <c r="DD40" s="623"/>
      <c r="DE40" s="623"/>
      <c r="DF40" s="623"/>
      <c r="DG40" s="623"/>
      <c r="DI40" s="104" t="s">
        <v>26</v>
      </c>
      <c r="DJ40" s="946" t="s">
        <v>26</v>
      </c>
      <c r="DK40" s="1188">
        <v>43070</v>
      </c>
      <c r="DL40" s="106">
        <v>7147247</v>
      </c>
      <c r="DM40" s="2247">
        <v>5577715</v>
      </c>
      <c r="DN40" s="2247">
        <v>2424</v>
      </c>
      <c r="DO40" s="2247">
        <v>73097</v>
      </c>
      <c r="DP40" s="2247">
        <v>18</v>
      </c>
      <c r="DQ40" s="2247">
        <v>2700815</v>
      </c>
      <c r="DR40" s="2247">
        <v>1816493</v>
      </c>
      <c r="DS40" s="2247">
        <v>81929</v>
      </c>
      <c r="DT40" s="2247">
        <v>15642</v>
      </c>
      <c r="DU40" s="2247">
        <v>106217</v>
      </c>
      <c r="DV40" s="2247">
        <v>4741</v>
      </c>
      <c r="DW40" s="2247">
        <v>101477</v>
      </c>
      <c r="DX40" s="2247">
        <v>79579</v>
      </c>
      <c r="DY40" s="2247">
        <v>418289</v>
      </c>
      <c r="DZ40" s="2247">
        <v>524701</v>
      </c>
      <c r="EA40" s="2247">
        <v>81360</v>
      </c>
      <c r="EB40" s="107" t="s">
        <v>41</v>
      </c>
      <c r="EC40" s="626" t="s">
        <v>26</v>
      </c>
      <c r="ED40" s="104" t="s">
        <v>26</v>
      </c>
      <c r="EE40" s="946" t="s">
        <v>26</v>
      </c>
      <c r="EF40" s="1188">
        <v>43070</v>
      </c>
      <c r="EG40" s="2247">
        <v>60874</v>
      </c>
      <c r="EH40" s="2247" t="s">
        <v>21</v>
      </c>
      <c r="EI40" s="2247">
        <v>1602</v>
      </c>
      <c r="EJ40" s="2247">
        <v>264263</v>
      </c>
      <c r="EK40" s="2247">
        <v>211922</v>
      </c>
      <c r="EL40" s="2247">
        <v>2796</v>
      </c>
      <c r="EM40" s="2247">
        <v>2087</v>
      </c>
      <c r="EN40" s="2247" t="s">
        <v>21</v>
      </c>
      <c r="EO40" s="837" t="s">
        <v>21</v>
      </c>
      <c r="EP40" s="2247">
        <v>15169</v>
      </c>
      <c r="EQ40" s="2247">
        <v>46013</v>
      </c>
      <c r="ER40" s="2247">
        <v>22352</v>
      </c>
      <c r="ES40" s="2247">
        <v>22505</v>
      </c>
      <c r="ET40" s="2247">
        <v>12440</v>
      </c>
      <c r="EU40" s="2247">
        <v>4921</v>
      </c>
      <c r="EV40" s="2247">
        <v>1122457</v>
      </c>
      <c r="EW40" s="107" t="s">
        <v>41</v>
      </c>
      <c r="EX40" s="626" t="s">
        <v>26</v>
      </c>
      <c r="EY40" s="104" t="s">
        <v>26</v>
      </c>
      <c r="EZ40" s="946" t="s">
        <v>26</v>
      </c>
      <c r="FA40" s="1188">
        <v>43070</v>
      </c>
      <c r="FB40" s="2247">
        <v>4724800</v>
      </c>
      <c r="FC40" s="2247">
        <v>72750</v>
      </c>
      <c r="FD40" s="2247">
        <v>2692007</v>
      </c>
      <c r="FE40" s="2247">
        <v>1816493</v>
      </c>
      <c r="FF40" s="2247">
        <v>77855</v>
      </c>
      <c r="FG40" s="2247">
        <v>15410</v>
      </c>
      <c r="FH40" s="2247">
        <v>52434</v>
      </c>
      <c r="FI40" s="2247" t="s">
        <v>21</v>
      </c>
      <c r="FJ40" s="2247">
        <v>52434</v>
      </c>
      <c r="FK40" s="2247">
        <v>25308</v>
      </c>
      <c r="FL40" s="2247">
        <v>379743</v>
      </c>
      <c r="FM40" s="2247">
        <v>1845</v>
      </c>
      <c r="FN40" s="2247">
        <v>65</v>
      </c>
      <c r="FO40" s="2247">
        <v>2424</v>
      </c>
      <c r="FP40" s="2247">
        <v>99</v>
      </c>
      <c r="FQ40" s="2247" t="s">
        <v>21</v>
      </c>
      <c r="FR40" s="107" t="s">
        <v>41</v>
      </c>
      <c r="FS40" s="626" t="s">
        <v>26</v>
      </c>
      <c r="FT40" s="104" t="s">
        <v>26</v>
      </c>
      <c r="FU40" s="946" t="s">
        <v>26</v>
      </c>
      <c r="FV40" s="1188">
        <v>43070</v>
      </c>
      <c r="FW40" s="2247">
        <v>2003</v>
      </c>
      <c r="FX40" s="2247">
        <v>21</v>
      </c>
      <c r="FY40" s="2247">
        <v>1982</v>
      </c>
      <c r="FZ40" s="2247">
        <v>58</v>
      </c>
      <c r="GA40" s="2247">
        <v>52</v>
      </c>
      <c r="GB40" s="2247">
        <v>4372</v>
      </c>
      <c r="GC40" s="2247">
        <v>41631</v>
      </c>
      <c r="GD40" s="2247" t="s">
        <v>21</v>
      </c>
      <c r="GE40" s="2247">
        <v>43072</v>
      </c>
      <c r="GF40" s="2247">
        <v>10413</v>
      </c>
      <c r="GG40" s="2247">
        <v>1654</v>
      </c>
      <c r="GH40" s="2247">
        <v>3559</v>
      </c>
      <c r="GI40" s="2247">
        <v>17179</v>
      </c>
      <c r="GJ40" s="2247">
        <v>2958</v>
      </c>
      <c r="GK40" s="2247">
        <v>3099</v>
      </c>
      <c r="GL40" s="2247">
        <v>4921</v>
      </c>
      <c r="GM40" s="107" t="s">
        <v>41</v>
      </c>
      <c r="GN40" s="626" t="s">
        <v>26</v>
      </c>
      <c r="GO40" s="104" t="s">
        <v>26</v>
      </c>
      <c r="GP40" s="946" t="s">
        <v>26</v>
      </c>
      <c r="GQ40" s="1188">
        <v>43070</v>
      </c>
      <c r="GR40" s="2247">
        <v>2958</v>
      </c>
      <c r="GS40" s="2247">
        <v>3099</v>
      </c>
      <c r="GT40" s="2247" t="s">
        <v>21</v>
      </c>
      <c r="GU40" s="2247" t="s">
        <v>21</v>
      </c>
      <c r="GV40" s="2247">
        <v>59620</v>
      </c>
      <c r="GW40" s="2247">
        <v>52485</v>
      </c>
      <c r="GX40" s="2247">
        <v>150236</v>
      </c>
      <c r="GY40" s="2247">
        <v>6121</v>
      </c>
      <c r="GZ40" s="2247">
        <v>317</v>
      </c>
      <c r="HA40" s="2247">
        <v>3</v>
      </c>
      <c r="HB40" s="2247">
        <v>1250</v>
      </c>
      <c r="HC40" s="2247">
        <v>479</v>
      </c>
      <c r="HD40" s="2247">
        <v>771</v>
      </c>
      <c r="HE40" s="2247">
        <v>19</v>
      </c>
      <c r="HF40" s="2247">
        <v>140</v>
      </c>
      <c r="HG40" s="2247">
        <v>19</v>
      </c>
      <c r="HH40" s="107" t="s">
        <v>41</v>
      </c>
      <c r="HI40" s="626" t="s">
        <v>26</v>
      </c>
    </row>
    <row r="41" spans="1:217" ht="14.25" customHeight="1">
      <c r="A41" s="35"/>
      <c r="B41" s="35"/>
      <c r="C41" s="35"/>
      <c r="D41" s="35"/>
      <c r="E41" s="35"/>
      <c r="F41" s="35"/>
      <c r="G41" s="35"/>
      <c r="H41" s="35"/>
      <c r="I41" s="35"/>
      <c r="J41" s="35"/>
      <c r="K41" s="35"/>
      <c r="L41" s="35"/>
      <c r="M41" s="35"/>
      <c r="N41" s="35"/>
      <c r="O41" s="35"/>
      <c r="P41" s="35"/>
      <c r="Q41" s="35"/>
      <c r="R41" s="35"/>
      <c r="S41" s="35"/>
      <c r="T41" s="14"/>
      <c r="U41" s="14"/>
      <c r="V41" s="35"/>
      <c r="W41" s="35"/>
      <c r="X41" s="35"/>
      <c r="Y41" s="35"/>
      <c r="Z41" s="35"/>
      <c r="AA41" s="35"/>
      <c r="AB41" s="35"/>
      <c r="AC41" s="35"/>
      <c r="AD41" s="35"/>
      <c r="AE41" s="35"/>
      <c r="AF41" s="35"/>
      <c r="AG41" s="35"/>
      <c r="AH41" s="35"/>
      <c r="AI41" s="35"/>
      <c r="AJ41" s="35"/>
      <c r="AK41" s="35"/>
      <c r="AL41" s="35"/>
      <c r="AM41" s="35"/>
      <c r="AN41" s="35"/>
      <c r="AO41" s="14"/>
      <c r="AP41" s="14"/>
      <c r="AQ41" s="35"/>
      <c r="AR41" s="35"/>
      <c r="AS41" s="35"/>
      <c r="AT41" s="35"/>
      <c r="AU41" s="35"/>
      <c r="AV41" s="35"/>
      <c r="AW41" s="35"/>
      <c r="AX41" s="35"/>
      <c r="AY41" s="35"/>
      <c r="AZ41" s="35"/>
      <c r="BA41" s="35"/>
      <c r="BB41" s="35"/>
      <c r="BC41" s="35"/>
      <c r="BD41" s="35"/>
      <c r="BE41" s="35"/>
      <c r="BF41" s="35"/>
      <c r="BG41" s="35"/>
      <c r="BH41" s="35"/>
      <c r="BI41" s="35"/>
      <c r="BJ41" s="14"/>
      <c r="BK41" s="14"/>
      <c r="BL41" s="35"/>
      <c r="BM41" s="35"/>
      <c r="BN41" s="35"/>
      <c r="BO41" s="35"/>
      <c r="BP41" s="35"/>
      <c r="BQ41" s="35"/>
      <c r="BR41" s="35"/>
      <c r="BS41" s="35"/>
      <c r="BT41" s="35"/>
      <c r="BU41" s="35"/>
      <c r="BV41" s="947"/>
      <c r="BW41" s="35"/>
      <c r="BX41" s="35"/>
      <c r="BY41" s="35"/>
      <c r="BZ41" s="35"/>
      <c r="CA41" s="35"/>
      <c r="CB41" s="35"/>
      <c r="CC41" s="35"/>
      <c r="CD41" s="35"/>
      <c r="CE41" s="14"/>
      <c r="CF41" s="14"/>
      <c r="DI41" s="35"/>
      <c r="DJ41" s="35"/>
      <c r="DK41" s="35"/>
      <c r="DL41" s="35"/>
      <c r="DM41" s="35"/>
      <c r="DN41" s="35"/>
      <c r="DO41" s="35"/>
      <c r="DP41" s="35"/>
      <c r="DQ41" s="35"/>
      <c r="DR41" s="35"/>
      <c r="DS41" s="35"/>
      <c r="DT41" s="35"/>
      <c r="DU41" s="35"/>
      <c r="DV41" s="35"/>
      <c r="DW41" s="35"/>
      <c r="DX41" s="35"/>
      <c r="DY41" s="35"/>
      <c r="DZ41" s="35"/>
      <c r="EA41" s="35"/>
      <c r="EB41" s="14"/>
      <c r="EC41" s="14"/>
      <c r="ED41" s="35"/>
      <c r="EE41" s="35"/>
      <c r="EF41" s="35"/>
      <c r="EG41" s="35"/>
      <c r="EH41" s="35"/>
      <c r="EI41" s="35"/>
      <c r="EJ41" s="35"/>
      <c r="EK41" s="35"/>
      <c r="EL41" s="35"/>
      <c r="EM41" s="35"/>
      <c r="EN41" s="35"/>
      <c r="EO41" s="35"/>
      <c r="EP41" s="35"/>
      <c r="EQ41" s="35"/>
      <c r="ER41" s="35"/>
      <c r="ES41" s="35"/>
      <c r="ET41" s="35"/>
      <c r="EU41" s="35"/>
      <c r="EV41" s="35"/>
      <c r="EW41" s="14"/>
      <c r="EX41" s="14"/>
      <c r="EY41" s="35"/>
      <c r="EZ41" s="35"/>
      <c r="FA41" s="35"/>
      <c r="FB41" s="35"/>
      <c r="FC41" s="35"/>
      <c r="FD41" s="35"/>
      <c r="FE41" s="35"/>
      <c r="FF41" s="35"/>
      <c r="FG41" s="35"/>
      <c r="FH41" s="35"/>
      <c r="FI41" s="35"/>
      <c r="FJ41" s="35"/>
      <c r="FK41" s="35"/>
      <c r="FL41" s="35"/>
      <c r="FM41" s="35"/>
      <c r="FN41" s="35"/>
      <c r="FO41" s="35"/>
      <c r="FP41" s="35"/>
      <c r="FQ41" s="35"/>
      <c r="FR41" s="14"/>
      <c r="FS41" s="14"/>
      <c r="FT41" s="35"/>
      <c r="FU41" s="35"/>
      <c r="FV41" s="35"/>
      <c r="FW41" s="35"/>
      <c r="FX41" s="35"/>
      <c r="FY41" s="35"/>
      <c r="FZ41" s="35"/>
      <c r="GA41" s="35"/>
      <c r="GB41" s="35"/>
      <c r="GC41" s="35"/>
      <c r="GD41" s="35"/>
      <c r="GE41" s="35"/>
      <c r="GF41" s="35"/>
      <c r="GG41" s="35"/>
      <c r="GH41" s="35"/>
      <c r="GI41" s="35"/>
      <c r="GJ41" s="35"/>
      <c r="GK41" s="35"/>
      <c r="GL41" s="35"/>
      <c r="GM41" s="14"/>
      <c r="GN41" s="14"/>
      <c r="GO41" s="35"/>
      <c r="GP41" s="35"/>
      <c r="GQ41" s="35"/>
      <c r="GR41" s="35"/>
      <c r="GS41" s="35"/>
      <c r="GT41" s="35"/>
      <c r="GU41" s="35"/>
      <c r="GV41" s="35"/>
      <c r="GW41" s="35"/>
      <c r="GX41" s="35"/>
      <c r="GY41" s="35"/>
      <c r="GZ41" s="35"/>
      <c r="HA41" s="35"/>
    </row>
    <row r="42" spans="1:217" s="14" customFormat="1" ht="20.25" customHeight="1">
      <c r="A42" s="2596" t="s">
        <v>2357</v>
      </c>
      <c r="B42" s="2566"/>
      <c r="C42" s="2567"/>
      <c r="D42" s="2266" t="s">
        <v>993</v>
      </c>
      <c r="E42" s="500" t="s">
        <v>368</v>
      </c>
      <c r="F42" s="500" t="s">
        <v>2358</v>
      </c>
      <c r="G42" s="500"/>
      <c r="H42" s="500"/>
      <c r="I42" s="500" t="s">
        <v>2359</v>
      </c>
      <c r="J42" s="500"/>
      <c r="K42" s="947" t="s">
        <v>2360</v>
      </c>
      <c r="L42" s="928"/>
      <c r="M42" s="500" t="s">
        <v>368</v>
      </c>
      <c r="N42" s="500"/>
      <c r="O42" s="500" t="s">
        <v>2359</v>
      </c>
      <c r="P42" s="500"/>
      <c r="Q42" s="500"/>
      <c r="R42" s="500"/>
      <c r="S42" s="500"/>
      <c r="T42" s="2589" t="s">
        <v>2361</v>
      </c>
      <c r="U42" s="2590"/>
      <c r="V42" s="2596" t="s">
        <v>2357</v>
      </c>
      <c r="W42" s="2566"/>
      <c r="X42" s="2567"/>
      <c r="Y42" s="1196" t="s">
        <v>2362</v>
      </c>
      <c r="Z42" s="500"/>
      <c r="AA42" s="523" t="s">
        <v>2363</v>
      </c>
      <c r="AB42" s="1917"/>
      <c r="AC42" s="500"/>
      <c r="AD42" s="500"/>
      <c r="AE42" s="500"/>
      <c r="AF42" s="947" t="s">
        <v>2360</v>
      </c>
      <c r="AG42" s="500" t="s">
        <v>368</v>
      </c>
      <c r="AH42" s="500"/>
      <c r="AI42" s="500" t="s">
        <v>2359</v>
      </c>
      <c r="AJ42" s="500" t="s">
        <v>2359</v>
      </c>
      <c r="AK42" s="500"/>
      <c r="AL42" s="1917" t="s">
        <v>2359</v>
      </c>
      <c r="AM42" s="500" t="s">
        <v>2359</v>
      </c>
      <c r="AN42" s="500"/>
      <c r="AO42" s="2589" t="s">
        <v>2361</v>
      </c>
      <c r="AP42" s="2590"/>
      <c r="AQ42" s="2596" t="s">
        <v>2357</v>
      </c>
      <c r="AR42" s="2566"/>
      <c r="AS42" s="2567"/>
      <c r="AT42" s="949" t="s">
        <v>372</v>
      </c>
      <c r="AU42" s="500"/>
      <c r="AV42" s="1912"/>
      <c r="AW42" s="2814" t="s">
        <v>2364</v>
      </c>
      <c r="AX42" s="2808"/>
      <c r="AY42" s="2808"/>
      <c r="AZ42" s="500" t="s">
        <v>368</v>
      </c>
      <c r="BA42" s="947" t="s">
        <v>2360</v>
      </c>
      <c r="BB42" s="500"/>
      <c r="BC42" s="500" t="s">
        <v>2359</v>
      </c>
      <c r="BD42" s="500"/>
      <c r="BE42" s="500"/>
      <c r="BF42" s="500"/>
      <c r="BG42" s="500"/>
      <c r="BH42" s="928"/>
      <c r="BI42" s="500" t="s">
        <v>2359</v>
      </c>
      <c r="BJ42" s="2589" t="s">
        <v>2361</v>
      </c>
      <c r="BK42" s="2590"/>
      <c r="BL42" s="2596" t="s">
        <v>2357</v>
      </c>
      <c r="BM42" s="2566"/>
      <c r="BN42" s="2567"/>
      <c r="BO42" s="2100" t="s">
        <v>994</v>
      </c>
      <c r="BP42" s="949" t="s">
        <v>645</v>
      </c>
      <c r="BQ42" s="500"/>
      <c r="BR42" s="500"/>
      <c r="BS42" s="2257"/>
      <c r="BT42" s="2257" t="s">
        <v>2365</v>
      </c>
      <c r="BU42" s="500"/>
      <c r="BV42" s="947" t="s">
        <v>2360</v>
      </c>
      <c r="BW42" s="500"/>
      <c r="BX42" s="500"/>
      <c r="BY42" s="500" t="s">
        <v>368</v>
      </c>
      <c r="BZ42" s="500" t="s">
        <v>2359</v>
      </c>
      <c r="CA42" s="1917" t="s">
        <v>2359</v>
      </c>
      <c r="CB42" s="500"/>
      <c r="CC42" s="500"/>
      <c r="CD42" s="500"/>
      <c r="CE42" s="2589" t="s">
        <v>2361</v>
      </c>
      <c r="CF42" s="2590"/>
      <c r="DI42" s="2596" t="s">
        <v>2357</v>
      </c>
      <c r="DJ42" s="2566"/>
      <c r="DK42" s="2567"/>
      <c r="DL42" s="2266" t="s">
        <v>993</v>
      </c>
      <c r="DM42" s="500" t="s">
        <v>368</v>
      </c>
      <c r="DN42" s="500" t="s">
        <v>2358</v>
      </c>
      <c r="DO42" s="500"/>
      <c r="DP42" s="1917"/>
      <c r="DQ42" s="500" t="s">
        <v>2359</v>
      </c>
      <c r="DR42" s="500"/>
      <c r="DS42" s="928" t="s">
        <v>2366</v>
      </c>
      <c r="DT42" s="928"/>
      <c r="DU42" s="500" t="s">
        <v>368</v>
      </c>
      <c r="DV42" s="500"/>
      <c r="DW42" s="500"/>
      <c r="DX42" s="500" t="s">
        <v>2359</v>
      </c>
      <c r="DY42" s="377"/>
      <c r="DZ42" s="377"/>
      <c r="EA42" s="500"/>
      <c r="EB42" s="2589" t="s">
        <v>2361</v>
      </c>
      <c r="EC42" s="2590"/>
      <c r="ED42" s="2596" t="s">
        <v>2357</v>
      </c>
      <c r="EE42" s="2566"/>
      <c r="EF42" s="2567"/>
      <c r="EG42" s="2101" t="s">
        <v>995</v>
      </c>
      <c r="EH42" s="949" t="s">
        <v>689</v>
      </c>
      <c r="EI42" s="492"/>
      <c r="EJ42" s="500" t="s">
        <v>2367</v>
      </c>
      <c r="EK42" s="500"/>
      <c r="EL42" s="500"/>
      <c r="EM42" s="1917"/>
      <c r="EN42" s="928" t="s">
        <v>2366</v>
      </c>
      <c r="EO42" s="500"/>
      <c r="EP42" s="500"/>
      <c r="EQ42" s="928"/>
      <c r="ER42" s="500" t="s">
        <v>368</v>
      </c>
      <c r="ES42" s="500"/>
      <c r="ET42" s="500" t="s">
        <v>2359</v>
      </c>
      <c r="EU42" s="500" t="s">
        <v>2359</v>
      </c>
      <c r="EV42" s="500"/>
      <c r="EW42" s="2589" t="s">
        <v>2361</v>
      </c>
      <c r="EX42" s="2590"/>
      <c r="EY42" s="2596" t="s">
        <v>2357</v>
      </c>
      <c r="EZ42" s="2566"/>
      <c r="FA42" s="2567"/>
      <c r="FB42" s="949" t="s">
        <v>717</v>
      </c>
      <c r="FC42" s="492"/>
      <c r="FD42" s="2263"/>
      <c r="FE42" s="949" t="s">
        <v>642</v>
      </c>
      <c r="FF42" s="2257"/>
      <c r="FG42" s="2257" t="s">
        <v>2368</v>
      </c>
      <c r="FH42" s="500"/>
      <c r="FI42" s="928" t="s">
        <v>2366</v>
      </c>
      <c r="FJ42" s="500"/>
      <c r="FK42" s="500"/>
      <c r="FL42" s="500"/>
      <c r="FM42" s="500" t="s">
        <v>2359</v>
      </c>
      <c r="FN42" s="500"/>
      <c r="FO42" s="928"/>
      <c r="FP42" s="500"/>
      <c r="FQ42" s="928"/>
      <c r="FR42" s="2589" t="s">
        <v>2361</v>
      </c>
      <c r="FS42" s="2590"/>
      <c r="FT42" s="2596" t="s">
        <v>2357</v>
      </c>
      <c r="FU42" s="2566"/>
      <c r="FV42" s="2567"/>
      <c r="FW42" s="2265" t="s">
        <v>643</v>
      </c>
      <c r="FX42" s="2266"/>
      <c r="FY42" s="1917"/>
      <c r="FZ42" s="2265" t="s">
        <v>644</v>
      </c>
      <c r="GA42" s="2256"/>
      <c r="GB42" s="500"/>
      <c r="GC42" s="2256" t="s">
        <v>2369</v>
      </c>
      <c r="GD42" s="928" t="s">
        <v>2366</v>
      </c>
      <c r="GE42" s="928"/>
      <c r="GF42" s="500"/>
      <c r="GG42" s="500"/>
      <c r="GH42" s="377"/>
      <c r="GI42" s="492"/>
      <c r="GJ42" s="492"/>
      <c r="GK42" s="500"/>
      <c r="GL42" s="2102" t="s">
        <v>996</v>
      </c>
      <c r="GM42" s="2589" t="s">
        <v>2361</v>
      </c>
      <c r="GN42" s="2590"/>
      <c r="GO42" s="2596" t="s">
        <v>2357</v>
      </c>
      <c r="GP42" s="2566"/>
      <c r="GQ42" s="2567"/>
      <c r="GR42" s="2265" t="s">
        <v>992</v>
      </c>
      <c r="GS42" s="1200"/>
      <c r="GT42" s="2256"/>
      <c r="GU42" s="2256" t="s">
        <v>2370</v>
      </c>
      <c r="GV42" s="500"/>
      <c r="GW42" s="500"/>
      <c r="GX42" s="377"/>
      <c r="GY42" s="928" t="s">
        <v>2366</v>
      </c>
      <c r="GZ42" s="928"/>
      <c r="HA42" s="928"/>
      <c r="HB42" s="500"/>
      <c r="HC42" s="1899"/>
      <c r="HD42" s="2252"/>
      <c r="HE42" s="2103"/>
      <c r="HF42" s="2589" t="s">
        <v>2361</v>
      </c>
      <c r="HG42" s="2802"/>
    </row>
    <row r="43" spans="1:217" s="14" customFormat="1" ht="15.75" customHeight="1">
      <c r="A43" s="2642"/>
      <c r="B43" s="2642"/>
      <c r="C43" s="2643"/>
      <c r="D43" s="911" t="s">
        <v>353</v>
      </c>
      <c r="E43" s="910" t="s">
        <v>354</v>
      </c>
      <c r="F43" s="909" t="s">
        <v>10</v>
      </c>
      <c r="G43" s="911" t="s">
        <v>452</v>
      </c>
      <c r="H43" s="909" t="s">
        <v>2371</v>
      </c>
      <c r="I43" s="909" t="s">
        <v>375</v>
      </c>
      <c r="J43" s="911" t="s">
        <v>12</v>
      </c>
      <c r="K43" s="911" t="s">
        <v>15</v>
      </c>
      <c r="L43" s="911" t="s">
        <v>307</v>
      </c>
      <c r="M43" s="909" t="s">
        <v>355</v>
      </c>
      <c r="N43" s="911" t="s">
        <v>355</v>
      </c>
      <c r="O43" s="909" t="s">
        <v>19</v>
      </c>
      <c r="P43" s="911" t="s">
        <v>88</v>
      </c>
      <c r="Q43" s="2082" t="s">
        <v>2372</v>
      </c>
      <c r="R43" s="911" t="s">
        <v>5</v>
      </c>
      <c r="S43" s="911" t="s">
        <v>7</v>
      </c>
      <c r="T43" s="2591"/>
      <c r="U43" s="2592"/>
      <c r="V43" s="2642"/>
      <c r="W43" s="2642"/>
      <c r="X43" s="2643"/>
      <c r="Y43" s="910" t="s">
        <v>2373</v>
      </c>
      <c r="Z43" s="911" t="s">
        <v>2374</v>
      </c>
      <c r="AA43" s="908" t="s">
        <v>319</v>
      </c>
      <c r="AB43" s="2238" t="s">
        <v>297</v>
      </c>
      <c r="AC43" s="911" t="s">
        <v>298</v>
      </c>
      <c r="AD43" s="911" t="s">
        <v>299</v>
      </c>
      <c r="AE43" s="908" t="s">
        <v>350</v>
      </c>
      <c r="AF43" s="911" t="s">
        <v>373</v>
      </c>
      <c r="AG43" s="911" t="s">
        <v>302</v>
      </c>
      <c r="AH43" s="911" t="s">
        <v>303</v>
      </c>
      <c r="AI43" s="2092" t="s">
        <v>374</v>
      </c>
      <c r="AJ43" s="911" t="s">
        <v>1519</v>
      </c>
      <c r="AK43" s="911" t="s">
        <v>354</v>
      </c>
      <c r="AL43" s="909" t="s">
        <v>375</v>
      </c>
      <c r="AM43" s="911" t="s">
        <v>12</v>
      </c>
      <c r="AN43" s="2238" t="s">
        <v>15</v>
      </c>
      <c r="AO43" s="2591"/>
      <c r="AP43" s="2592"/>
      <c r="AQ43" s="2642"/>
      <c r="AR43" s="2642"/>
      <c r="AS43" s="2643"/>
      <c r="AT43" s="911" t="s">
        <v>299</v>
      </c>
      <c r="AU43" s="911" t="s">
        <v>350</v>
      </c>
      <c r="AV43" s="911" t="s">
        <v>373</v>
      </c>
      <c r="AW43" s="909" t="s">
        <v>302</v>
      </c>
      <c r="AX43" s="910" t="s">
        <v>303</v>
      </c>
      <c r="AY43" s="2092" t="s">
        <v>374</v>
      </c>
      <c r="AZ43" s="911" t="s">
        <v>353</v>
      </c>
      <c r="BA43" s="911" t="s">
        <v>354</v>
      </c>
      <c r="BB43" s="911" t="s">
        <v>375</v>
      </c>
      <c r="BC43" s="2238" t="s">
        <v>15</v>
      </c>
      <c r="BD43" s="911" t="s">
        <v>307</v>
      </c>
      <c r="BE43" s="909" t="s">
        <v>355</v>
      </c>
      <c r="BF43" s="911" t="s">
        <v>355</v>
      </c>
      <c r="BG43" s="911" t="s">
        <v>88</v>
      </c>
      <c r="BH43" s="2082" t="s">
        <v>1821</v>
      </c>
      <c r="BI43" s="911" t="s">
        <v>5</v>
      </c>
      <c r="BJ43" s="2591"/>
      <c r="BK43" s="2592"/>
      <c r="BL43" s="2642"/>
      <c r="BM43" s="2642"/>
      <c r="BN43" s="2643"/>
      <c r="BO43" s="911" t="s">
        <v>88</v>
      </c>
      <c r="BP43" s="911" t="s">
        <v>223</v>
      </c>
      <c r="BQ43" s="911" t="s">
        <v>349</v>
      </c>
      <c r="BR43" s="911" t="s">
        <v>2110</v>
      </c>
      <c r="BS43" s="911" t="s">
        <v>299</v>
      </c>
      <c r="BT43" s="911" t="s">
        <v>373</v>
      </c>
      <c r="BU43" s="911" t="s">
        <v>303</v>
      </c>
      <c r="BV43" s="912" t="s">
        <v>374</v>
      </c>
      <c r="BW43" s="911" t="s">
        <v>353</v>
      </c>
      <c r="BX43" s="911" t="s">
        <v>354</v>
      </c>
      <c r="BY43" s="909" t="s">
        <v>375</v>
      </c>
      <c r="BZ43" s="2238" t="s">
        <v>15</v>
      </c>
      <c r="CA43" s="911" t="s">
        <v>307</v>
      </c>
      <c r="CB43" s="909" t="s">
        <v>355</v>
      </c>
      <c r="CC43" s="910" t="s">
        <v>355</v>
      </c>
      <c r="CD43" s="911" t="s">
        <v>88</v>
      </c>
      <c r="CE43" s="2591"/>
      <c r="CF43" s="2592"/>
      <c r="DI43" s="2642"/>
      <c r="DJ43" s="2642"/>
      <c r="DK43" s="2643"/>
      <c r="DL43" s="911" t="s">
        <v>1520</v>
      </c>
      <c r="DM43" s="911" t="s">
        <v>353</v>
      </c>
      <c r="DN43" s="910" t="s">
        <v>354</v>
      </c>
      <c r="DO43" s="909" t="s">
        <v>10</v>
      </c>
      <c r="DP43" s="911" t="s">
        <v>452</v>
      </c>
      <c r="DQ43" s="909" t="s">
        <v>1521</v>
      </c>
      <c r="DR43" s="909" t="s">
        <v>375</v>
      </c>
      <c r="DS43" s="911" t="s">
        <v>12</v>
      </c>
      <c r="DT43" s="911" t="s">
        <v>13</v>
      </c>
      <c r="DU43" s="911" t="s">
        <v>15</v>
      </c>
      <c r="DV43" s="911" t="s">
        <v>307</v>
      </c>
      <c r="DW43" s="909" t="s">
        <v>355</v>
      </c>
      <c r="DX43" s="911" t="s">
        <v>355</v>
      </c>
      <c r="DY43" s="909" t="s">
        <v>19</v>
      </c>
      <c r="DZ43" s="911" t="s">
        <v>88</v>
      </c>
      <c r="EA43" s="919" t="s">
        <v>1821</v>
      </c>
      <c r="EB43" s="2591"/>
      <c r="EC43" s="2592"/>
      <c r="ED43" s="2642"/>
      <c r="EE43" s="2642"/>
      <c r="EF43" s="2643"/>
      <c r="EG43" s="911" t="s">
        <v>7</v>
      </c>
      <c r="EH43" s="911" t="s">
        <v>223</v>
      </c>
      <c r="EI43" s="909" t="s">
        <v>349</v>
      </c>
      <c r="EJ43" s="909" t="s">
        <v>2305</v>
      </c>
      <c r="EK43" s="909" t="s">
        <v>1811</v>
      </c>
      <c r="EL43" s="911" t="s">
        <v>2110</v>
      </c>
      <c r="EM43" s="908" t="s">
        <v>319</v>
      </c>
      <c r="EN43" s="911" t="s">
        <v>297</v>
      </c>
      <c r="EO43" s="911" t="s">
        <v>298</v>
      </c>
      <c r="EP43" s="911" t="s">
        <v>299</v>
      </c>
      <c r="EQ43" s="911" t="s">
        <v>350</v>
      </c>
      <c r="ER43" s="911" t="s">
        <v>373</v>
      </c>
      <c r="ES43" s="911" t="s">
        <v>302</v>
      </c>
      <c r="ET43" s="911" t="s">
        <v>303</v>
      </c>
      <c r="EU43" s="2092" t="s">
        <v>374</v>
      </c>
      <c r="EV43" s="911" t="s">
        <v>1519</v>
      </c>
      <c r="EW43" s="2591"/>
      <c r="EX43" s="2592"/>
      <c r="EY43" s="2642"/>
      <c r="EZ43" s="2642"/>
      <c r="FA43" s="2643"/>
      <c r="FB43" s="911" t="s">
        <v>307</v>
      </c>
      <c r="FC43" s="911" t="s">
        <v>88</v>
      </c>
      <c r="FD43" s="2082" t="s">
        <v>1821</v>
      </c>
      <c r="FE43" s="911" t="s">
        <v>223</v>
      </c>
      <c r="FF43" s="911" t="s">
        <v>349</v>
      </c>
      <c r="FG43" s="911" t="s">
        <v>1811</v>
      </c>
      <c r="FH43" s="2238" t="s">
        <v>297</v>
      </c>
      <c r="FI43" s="911" t="s">
        <v>298</v>
      </c>
      <c r="FJ43" s="911" t="s">
        <v>299</v>
      </c>
      <c r="FK43" s="908" t="s">
        <v>350</v>
      </c>
      <c r="FL43" s="911" t="s">
        <v>373</v>
      </c>
      <c r="FM43" s="911" t="s">
        <v>302</v>
      </c>
      <c r="FN43" s="911" t="s">
        <v>303</v>
      </c>
      <c r="FO43" s="2092" t="s">
        <v>374</v>
      </c>
      <c r="FP43" s="911" t="s">
        <v>1519</v>
      </c>
      <c r="FQ43" s="911" t="s">
        <v>1520</v>
      </c>
      <c r="FR43" s="2591"/>
      <c r="FS43" s="2592"/>
      <c r="FT43" s="2642"/>
      <c r="FU43" s="2642"/>
      <c r="FV43" s="2643"/>
      <c r="FW43" s="2082" t="s">
        <v>1821</v>
      </c>
      <c r="FX43" s="911" t="s">
        <v>5</v>
      </c>
      <c r="FY43" s="911" t="s">
        <v>7</v>
      </c>
      <c r="FZ43" s="911" t="s">
        <v>223</v>
      </c>
      <c r="GA43" s="909" t="s">
        <v>349</v>
      </c>
      <c r="GB43" s="911" t="s">
        <v>2110</v>
      </c>
      <c r="GC43" s="911" t="s">
        <v>299</v>
      </c>
      <c r="GD43" s="911" t="s">
        <v>350</v>
      </c>
      <c r="GE43" s="912" t="s">
        <v>374</v>
      </c>
      <c r="GF43" s="911" t="s">
        <v>1519</v>
      </c>
      <c r="GG43" s="910" t="s">
        <v>354</v>
      </c>
      <c r="GH43" s="911" t="s">
        <v>10</v>
      </c>
      <c r="GI43" s="911" t="s">
        <v>15</v>
      </c>
      <c r="GJ43" s="911" t="s">
        <v>307</v>
      </c>
      <c r="GK43" s="911" t="s">
        <v>88</v>
      </c>
      <c r="GL43" s="911" t="s">
        <v>223</v>
      </c>
      <c r="GM43" s="2591"/>
      <c r="GN43" s="2592"/>
      <c r="GO43" s="2642"/>
      <c r="GP43" s="2642"/>
      <c r="GQ43" s="2643"/>
      <c r="GR43" s="911" t="s">
        <v>1519</v>
      </c>
      <c r="GS43" s="911" t="s">
        <v>1520</v>
      </c>
      <c r="GT43" s="910" t="s">
        <v>354</v>
      </c>
      <c r="GU43" s="911" t="s">
        <v>10</v>
      </c>
      <c r="GV43" s="911" t="s">
        <v>452</v>
      </c>
      <c r="GW43" s="2238" t="s">
        <v>15</v>
      </c>
      <c r="GX43" s="911" t="s">
        <v>307</v>
      </c>
      <c r="GY43" s="911" t="s">
        <v>355</v>
      </c>
      <c r="GZ43" s="911" t="s">
        <v>355</v>
      </c>
      <c r="HA43" s="909" t="s">
        <v>19</v>
      </c>
      <c r="HB43" s="911" t="s">
        <v>88</v>
      </c>
      <c r="HC43" s="919" t="s">
        <v>1821</v>
      </c>
      <c r="HD43" s="911" t="s">
        <v>5</v>
      </c>
      <c r="HE43" s="911" t="s">
        <v>7</v>
      </c>
      <c r="HF43" s="2803"/>
      <c r="HG43" s="2804"/>
    </row>
    <row r="44" spans="1:217" s="14" customFormat="1" ht="15.75" customHeight="1">
      <c r="A44" s="2642"/>
      <c r="B44" s="2642"/>
      <c r="C44" s="2643"/>
      <c r="D44" s="910" t="s">
        <v>358</v>
      </c>
      <c r="E44" s="910" t="s">
        <v>359</v>
      </c>
      <c r="F44" s="909" t="s">
        <v>2144</v>
      </c>
      <c r="G44" s="2080" t="s">
        <v>617</v>
      </c>
      <c r="H44" s="909"/>
      <c r="I44" s="909" t="s">
        <v>2375</v>
      </c>
      <c r="J44" s="910"/>
      <c r="K44" s="910"/>
      <c r="L44" s="910"/>
      <c r="M44" s="909" t="s">
        <v>2229</v>
      </c>
      <c r="N44" s="910" t="s">
        <v>2230</v>
      </c>
      <c r="O44" s="909" t="s">
        <v>2231</v>
      </c>
      <c r="P44" s="910"/>
      <c r="Q44" s="2083"/>
      <c r="R44" s="910"/>
      <c r="S44" s="910"/>
      <c r="T44" s="2591"/>
      <c r="U44" s="2592"/>
      <c r="V44" s="2642"/>
      <c r="W44" s="2642"/>
      <c r="X44" s="2643"/>
      <c r="Y44" s="910"/>
      <c r="Z44" s="910"/>
      <c r="AA44" s="908"/>
      <c r="AB44" s="909"/>
      <c r="AC44" s="910"/>
      <c r="AD44" s="910"/>
      <c r="AE44" s="908"/>
      <c r="AF44" s="910"/>
      <c r="AG44" s="910" t="s">
        <v>2231</v>
      </c>
      <c r="AH44" s="910" t="s">
        <v>2231</v>
      </c>
      <c r="AI44" s="908" t="s">
        <v>376</v>
      </c>
      <c r="AJ44" s="910"/>
      <c r="AK44" s="910" t="s">
        <v>359</v>
      </c>
      <c r="AL44" s="909" t="s">
        <v>2375</v>
      </c>
      <c r="AM44" s="910"/>
      <c r="AN44" s="909"/>
      <c r="AO44" s="2591"/>
      <c r="AP44" s="2592"/>
      <c r="AQ44" s="2642"/>
      <c r="AR44" s="2642"/>
      <c r="AS44" s="2643"/>
      <c r="AT44" s="910"/>
      <c r="AU44" s="910"/>
      <c r="AV44" s="910"/>
      <c r="AW44" s="909" t="s">
        <v>2231</v>
      </c>
      <c r="AX44" s="910" t="s">
        <v>2231</v>
      </c>
      <c r="AY44" s="908" t="s">
        <v>376</v>
      </c>
      <c r="AZ44" s="910" t="s">
        <v>358</v>
      </c>
      <c r="BA44" s="910" t="s">
        <v>359</v>
      </c>
      <c r="BB44" s="910" t="s">
        <v>2375</v>
      </c>
      <c r="BC44" s="909"/>
      <c r="BD44" s="910"/>
      <c r="BE44" s="909" t="s">
        <v>2229</v>
      </c>
      <c r="BF44" s="910" t="s">
        <v>2230</v>
      </c>
      <c r="BG44" s="910"/>
      <c r="BH44" s="2083"/>
      <c r="BI44" s="910"/>
      <c r="BJ44" s="2591"/>
      <c r="BK44" s="2592"/>
      <c r="BL44" s="2642"/>
      <c r="BM44" s="2642"/>
      <c r="BN44" s="2643"/>
      <c r="BO44" s="910"/>
      <c r="BP44" s="910" t="s">
        <v>9</v>
      </c>
      <c r="BQ44" s="910" t="s">
        <v>9</v>
      </c>
      <c r="BR44" s="910"/>
      <c r="BS44" s="910"/>
      <c r="BT44" s="910"/>
      <c r="BU44" s="910" t="s">
        <v>2231</v>
      </c>
      <c r="BV44" s="910" t="s">
        <v>376</v>
      </c>
      <c r="BW44" s="910" t="s">
        <v>358</v>
      </c>
      <c r="BX44" s="910" t="s">
        <v>359</v>
      </c>
      <c r="BY44" s="909" t="s">
        <v>2375</v>
      </c>
      <c r="BZ44" s="909"/>
      <c r="CA44" s="910"/>
      <c r="CB44" s="909" t="s">
        <v>2229</v>
      </c>
      <c r="CC44" s="910" t="s">
        <v>2230</v>
      </c>
      <c r="CD44" s="910"/>
      <c r="CE44" s="2591"/>
      <c r="CF44" s="2592"/>
      <c r="DI44" s="2642"/>
      <c r="DJ44" s="2642"/>
      <c r="DK44" s="2643"/>
      <c r="DL44" s="910"/>
      <c r="DM44" s="910" t="s">
        <v>358</v>
      </c>
      <c r="DN44" s="910" t="s">
        <v>359</v>
      </c>
      <c r="DO44" s="909" t="s">
        <v>2144</v>
      </c>
      <c r="DP44" s="2080" t="s">
        <v>617</v>
      </c>
      <c r="DQ44" s="909"/>
      <c r="DR44" s="909" t="s">
        <v>2375</v>
      </c>
      <c r="DS44" s="910"/>
      <c r="DT44" s="910"/>
      <c r="DU44" s="910"/>
      <c r="DV44" s="910"/>
      <c r="DW44" s="909" t="s">
        <v>2229</v>
      </c>
      <c r="DX44" s="910" t="s">
        <v>2230</v>
      </c>
      <c r="DY44" s="909" t="s">
        <v>2231</v>
      </c>
      <c r="DZ44" s="910"/>
      <c r="EA44" s="920"/>
      <c r="EB44" s="2591"/>
      <c r="EC44" s="2592"/>
      <c r="ED44" s="2642"/>
      <c r="EE44" s="2642"/>
      <c r="EF44" s="2643"/>
      <c r="EG44" s="910"/>
      <c r="EH44" s="910" t="s">
        <v>9</v>
      </c>
      <c r="EI44" s="909" t="s">
        <v>9</v>
      </c>
      <c r="EJ44" s="909"/>
      <c r="EK44" s="909"/>
      <c r="EL44" s="910"/>
      <c r="EM44" s="908"/>
      <c r="EN44" s="910"/>
      <c r="EO44" s="910"/>
      <c r="EP44" s="910"/>
      <c r="EQ44" s="910"/>
      <c r="ER44" s="910"/>
      <c r="ES44" s="910" t="s">
        <v>2231</v>
      </c>
      <c r="ET44" s="910" t="s">
        <v>2231</v>
      </c>
      <c r="EU44" s="908" t="s">
        <v>376</v>
      </c>
      <c r="EV44" s="910"/>
      <c r="EW44" s="2591"/>
      <c r="EX44" s="2592"/>
      <c r="EY44" s="2642"/>
      <c r="EZ44" s="2642"/>
      <c r="FA44" s="2643"/>
      <c r="FB44" s="910"/>
      <c r="FC44" s="910"/>
      <c r="FD44" s="2083"/>
      <c r="FE44" s="910" t="s">
        <v>9</v>
      </c>
      <c r="FF44" s="910" t="s">
        <v>9</v>
      </c>
      <c r="FG44" s="910"/>
      <c r="FH44" s="909"/>
      <c r="FI44" s="910"/>
      <c r="FJ44" s="910"/>
      <c r="FK44" s="908"/>
      <c r="FL44" s="910"/>
      <c r="FM44" s="910" t="s">
        <v>2231</v>
      </c>
      <c r="FN44" s="910" t="s">
        <v>2231</v>
      </c>
      <c r="FO44" s="908" t="s">
        <v>376</v>
      </c>
      <c r="FP44" s="910"/>
      <c r="FQ44" s="910"/>
      <c r="FR44" s="2591"/>
      <c r="FS44" s="2592"/>
      <c r="FT44" s="2642"/>
      <c r="FU44" s="2642"/>
      <c r="FV44" s="2643"/>
      <c r="FW44" s="2083"/>
      <c r="FX44" s="910"/>
      <c r="FY44" s="910"/>
      <c r="FZ44" s="910" t="s">
        <v>9</v>
      </c>
      <c r="GA44" s="909" t="s">
        <v>9</v>
      </c>
      <c r="GB44" s="910"/>
      <c r="GC44" s="910"/>
      <c r="GD44" s="910"/>
      <c r="GE44" s="910" t="s">
        <v>376</v>
      </c>
      <c r="GF44" s="910"/>
      <c r="GG44" s="910" t="s">
        <v>359</v>
      </c>
      <c r="GH44" s="910" t="s">
        <v>2144</v>
      </c>
      <c r="GI44" s="910"/>
      <c r="GJ44" s="910"/>
      <c r="GK44" s="910"/>
      <c r="GL44" s="910" t="s">
        <v>9</v>
      </c>
      <c r="GM44" s="2591"/>
      <c r="GN44" s="2592"/>
      <c r="GO44" s="2642"/>
      <c r="GP44" s="2642"/>
      <c r="GQ44" s="2643"/>
      <c r="GR44" s="910"/>
      <c r="GS44" s="910"/>
      <c r="GT44" s="910" t="s">
        <v>359</v>
      </c>
      <c r="GU44" s="910" t="s">
        <v>2144</v>
      </c>
      <c r="GV44" s="2080" t="s">
        <v>617</v>
      </c>
      <c r="GW44" s="909"/>
      <c r="GX44" s="910"/>
      <c r="GY44" s="910" t="s">
        <v>2229</v>
      </c>
      <c r="GZ44" s="910" t="s">
        <v>2230</v>
      </c>
      <c r="HA44" s="909" t="s">
        <v>2231</v>
      </c>
      <c r="HB44" s="910"/>
      <c r="HC44" s="920"/>
      <c r="HD44" s="910"/>
      <c r="HE44" s="910"/>
      <c r="HF44" s="2803"/>
      <c r="HG44" s="2804"/>
    </row>
    <row r="45" spans="1:217" s="14" customFormat="1" ht="15.75" customHeight="1">
      <c r="A45" s="2642"/>
      <c r="B45" s="2642"/>
      <c r="C45" s="2643"/>
      <c r="D45" s="383" t="s">
        <v>2235</v>
      </c>
      <c r="E45" s="923" t="s">
        <v>2236</v>
      </c>
      <c r="F45" s="389"/>
      <c r="G45" s="383" t="s">
        <v>458</v>
      </c>
      <c r="H45" s="389"/>
      <c r="I45" s="389"/>
      <c r="J45" s="853"/>
      <c r="K45" s="388"/>
      <c r="L45" s="388" t="s">
        <v>2234</v>
      </c>
      <c r="M45" s="853"/>
      <c r="N45" s="853"/>
      <c r="O45" s="389"/>
      <c r="P45" s="383"/>
      <c r="Q45" s="2810" t="s">
        <v>2237</v>
      </c>
      <c r="R45" s="388"/>
      <c r="S45" s="383"/>
      <c r="T45" s="2591"/>
      <c r="U45" s="2592"/>
      <c r="V45" s="2642"/>
      <c r="W45" s="2642"/>
      <c r="X45" s="2643"/>
      <c r="Y45" s="383"/>
      <c r="Z45" s="389"/>
      <c r="AA45" s="853" t="s">
        <v>2376</v>
      </c>
      <c r="AB45" s="389"/>
      <c r="AC45" s="389"/>
      <c r="AD45" s="383" t="s">
        <v>2233</v>
      </c>
      <c r="AE45" s="383" t="s">
        <v>2233</v>
      </c>
      <c r="AF45" s="383" t="s">
        <v>2233</v>
      </c>
      <c r="AG45" s="388"/>
      <c r="AH45" s="389" t="s">
        <v>2377</v>
      </c>
      <c r="AI45" s="853"/>
      <c r="AJ45" s="383"/>
      <c r="AK45" s="913" t="s">
        <v>2236</v>
      </c>
      <c r="AL45" s="389"/>
      <c r="AM45" s="853"/>
      <c r="AN45" s="853"/>
      <c r="AO45" s="2591"/>
      <c r="AP45" s="2592"/>
      <c r="AQ45" s="2642"/>
      <c r="AR45" s="2642"/>
      <c r="AS45" s="2643"/>
      <c r="AT45" s="383" t="s">
        <v>2233</v>
      </c>
      <c r="AU45" s="383" t="s">
        <v>2233</v>
      </c>
      <c r="AV45" s="383" t="s">
        <v>2233</v>
      </c>
      <c r="AW45" s="853"/>
      <c r="AX45" s="389" t="s">
        <v>2377</v>
      </c>
      <c r="AY45" s="853"/>
      <c r="AZ45" s="383" t="s">
        <v>2235</v>
      </c>
      <c r="BA45" s="913" t="s">
        <v>2236</v>
      </c>
      <c r="BB45" s="383"/>
      <c r="BC45" s="853"/>
      <c r="BD45" s="388" t="s">
        <v>2234</v>
      </c>
      <c r="BE45" s="853"/>
      <c r="BF45" s="853"/>
      <c r="BG45" s="383"/>
      <c r="BH45" s="2810" t="s">
        <v>2237</v>
      </c>
      <c r="BI45" s="388"/>
      <c r="BJ45" s="2591"/>
      <c r="BK45" s="2592"/>
      <c r="BL45" s="2642"/>
      <c r="BM45" s="2642"/>
      <c r="BN45" s="2643"/>
      <c r="BO45" s="383"/>
      <c r="BP45" s="388" t="s">
        <v>2232</v>
      </c>
      <c r="BQ45" s="388" t="s">
        <v>2266</v>
      </c>
      <c r="BR45" s="389"/>
      <c r="BS45" s="383" t="s">
        <v>2233</v>
      </c>
      <c r="BT45" s="383" t="s">
        <v>2233</v>
      </c>
      <c r="BU45" s="389" t="s">
        <v>2377</v>
      </c>
      <c r="BV45" s="921"/>
      <c r="BW45" s="383" t="s">
        <v>2235</v>
      </c>
      <c r="BX45" s="913" t="s">
        <v>2236</v>
      </c>
      <c r="BY45" s="389"/>
      <c r="BZ45" s="853"/>
      <c r="CA45" s="388" t="s">
        <v>2234</v>
      </c>
      <c r="CB45" s="853"/>
      <c r="CC45" s="853"/>
      <c r="CD45" s="383"/>
      <c r="CE45" s="2591"/>
      <c r="CF45" s="2592"/>
      <c r="DI45" s="2642"/>
      <c r="DJ45" s="2642"/>
      <c r="DK45" s="2643"/>
      <c r="DL45" s="383"/>
      <c r="DM45" s="383" t="s">
        <v>2235</v>
      </c>
      <c r="DN45" s="923" t="s">
        <v>2236</v>
      </c>
      <c r="DO45" s="389"/>
      <c r="DP45" s="383" t="s">
        <v>458</v>
      </c>
      <c r="DQ45" s="389"/>
      <c r="DR45" s="389"/>
      <c r="DS45" s="388"/>
      <c r="DT45" s="383"/>
      <c r="DU45" s="388"/>
      <c r="DV45" s="388" t="s">
        <v>2234</v>
      </c>
      <c r="DW45" s="853"/>
      <c r="DX45" s="853"/>
      <c r="DY45" s="389"/>
      <c r="DZ45" s="383"/>
      <c r="EA45" s="2810" t="s">
        <v>2237</v>
      </c>
      <c r="EB45" s="2591"/>
      <c r="EC45" s="2592"/>
      <c r="ED45" s="2642"/>
      <c r="EE45" s="2642"/>
      <c r="EF45" s="2643"/>
      <c r="EG45" s="383"/>
      <c r="EH45" s="388" t="s">
        <v>2232</v>
      </c>
      <c r="EI45" s="853" t="s">
        <v>2266</v>
      </c>
      <c r="EJ45" s="853" t="s">
        <v>1692</v>
      </c>
      <c r="EK45" s="389"/>
      <c r="EL45" s="389"/>
      <c r="EM45" s="853" t="s">
        <v>2376</v>
      </c>
      <c r="EN45" s="383"/>
      <c r="EO45" s="389"/>
      <c r="EP45" s="383" t="s">
        <v>2233</v>
      </c>
      <c r="EQ45" s="383" t="s">
        <v>2233</v>
      </c>
      <c r="ER45" s="383" t="s">
        <v>2233</v>
      </c>
      <c r="ES45" s="388"/>
      <c r="ET45" s="389" t="s">
        <v>2377</v>
      </c>
      <c r="EU45" s="853"/>
      <c r="EV45" s="383"/>
      <c r="EW45" s="2591"/>
      <c r="EX45" s="2592"/>
      <c r="EY45" s="2642"/>
      <c r="EZ45" s="2642"/>
      <c r="FA45" s="2643"/>
      <c r="FB45" s="388" t="s">
        <v>2234</v>
      </c>
      <c r="FC45" s="383"/>
      <c r="FD45" s="2810" t="s">
        <v>2237</v>
      </c>
      <c r="FE45" s="388" t="s">
        <v>2232</v>
      </c>
      <c r="FF45" s="388" t="s">
        <v>2266</v>
      </c>
      <c r="FG45" s="383"/>
      <c r="FH45" s="389"/>
      <c r="FI45" s="383"/>
      <c r="FJ45" s="383" t="s">
        <v>2233</v>
      </c>
      <c r="FK45" s="383" t="s">
        <v>2233</v>
      </c>
      <c r="FL45" s="383" t="s">
        <v>2233</v>
      </c>
      <c r="FM45" s="388"/>
      <c r="FN45" s="389" t="s">
        <v>2377</v>
      </c>
      <c r="FO45" s="853"/>
      <c r="FP45" s="383"/>
      <c r="FQ45" s="383"/>
      <c r="FR45" s="2591"/>
      <c r="FS45" s="2592"/>
      <c r="FT45" s="2642"/>
      <c r="FU45" s="2642"/>
      <c r="FV45" s="2643"/>
      <c r="FW45" s="2810" t="s">
        <v>2237</v>
      </c>
      <c r="FX45" s="388"/>
      <c r="FY45" s="383"/>
      <c r="FZ45" s="388" t="s">
        <v>2232</v>
      </c>
      <c r="GA45" s="853" t="s">
        <v>2266</v>
      </c>
      <c r="GB45" s="389"/>
      <c r="GC45" s="383" t="s">
        <v>2233</v>
      </c>
      <c r="GD45" s="383" t="s">
        <v>2233</v>
      </c>
      <c r="GE45" s="388"/>
      <c r="GF45" s="383"/>
      <c r="GG45" s="913" t="s">
        <v>2236</v>
      </c>
      <c r="GH45" s="383"/>
      <c r="GI45" s="388"/>
      <c r="GJ45" s="388" t="s">
        <v>2234</v>
      </c>
      <c r="GK45" s="383"/>
      <c r="GL45" s="388" t="s">
        <v>2232</v>
      </c>
      <c r="GM45" s="2591"/>
      <c r="GN45" s="2592"/>
      <c r="GO45" s="2642"/>
      <c r="GP45" s="2642"/>
      <c r="GQ45" s="2643"/>
      <c r="GR45" s="383"/>
      <c r="GS45" s="383"/>
      <c r="GT45" s="923" t="s">
        <v>2236</v>
      </c>
      <c r="GU45" s="383"/>
      <c r="GV45" s="383" t="s">
        <v>458</v>
      </c>
      <c r="GW45" s="853"/>
      <c r="GX45" s="388" t="s">
        <v>2234</v>
      </c>
      <c r="GY45" s="388"/>
      <c r="GZ45" s="853"/>
      <c r="HA45" s="389"/>
      <c r="HB45" s="383"/>
      <c r="HC45" s="2810" t="s">
        <v>2237</v>
      </c>
      <c r="HD45" s="388"/>
      <c r="HE45" s="383"/>
      <c r="HF45" s="2803"/>
      <c r="HG45" s="2804"/>
    </row>
    <row r="46" spans="1:217" s="14" customFormat="1" ht="15.75" customHeight="1">
      <c r="A46" s="2642"/>
      <c r="B46" s="2642"/>
      <c r="C46" s="2643"/>
      <c r="D46" s="383" t="s">
        <v>2243</v>
      </c>
      <c r="E46" s="2809" t="s">
        <v>2238</v>
      </c>
      <c r="F46" s="389" t="s">
        <v>1684</v>
      </c>
      <c r="G46" s="2810" t="s">
        <v>2244</v>
      </c>
      <c r="H46" s="389" t="s">
        <v>1687</v>
      </c>
      <c r="I46" s="389" t="s">
        <v>1688</v>
      </c>
      <c r="J46" s="853" t="s">
        <v>2378</v>
      </c>
      <c r="K46" s="388" t="s">
        <v>1692</v>
      </c>
      <c r="L46" s="388" t="s">
        <v>2246</v>
      </c>
      <c r="M46" s="853" t="s">
        <v>1695</v>
      </c>
      <c r="N46" s="853" t="s">
        <v>1697</v>
      </c>
      <c r="O46" s="389" t="s">
        <v>87</v>
      </c>
      <c r="P46" s="383" t="s">
        <v>1784</v>
      </c>
      <c r="Q46" s="2810"/>
      <c r="R46" s="388" t="s">
        <v>2248</v>
      </c>
      <c r="S46" s="383" t="s">
        <v>2107</v>
      </c>
      <c r="T46" s="2591"/>
      <c r="U46" s="2592"/>
      <c r="V46" s="2642"/>
      <c r="W46" s="2642"/>
      <c r="X46" s="2643"/>
      <c r="Y46" s="383" t="s">
        <v>1663</v>
      </c>
      <c r="Z46" s="389" t="s">
        <v>1664</v>
      </c>
      <c r="AA46" s="853" t="s">
        <v>2379</v>
      </c>
      <c r="AB46" s="389" t="s">
        <v>1666</v>
      </c>
      <c r="AC46" s="389" t="s">
        <v>1667</v>
      </c>
      <c r="AD46" s="388" t="s">
        <v>2239</v>
      </c>
      <c r="AE46" s="471" t="s">
        <v>2240</v>
      </c>
      <c r="AF46" s="388" t="s">
        <v>2241</v>
      </c>
      <c r="AG46" s="388" t="s">
        <v>1673</v>
      </c>
      <c r="AH46" s="389" t="s">
        <v>2380</v>
      </c>
      <c r="AI46" s="853" t="s">
        <v>1677</v>
      </c>
      <c r="AJ46" s="383" t="s">
        <v>1679</v>
      </c>
      <c r="AK46" s="2809" t="s">
        <v>2238</v>
      </c>
      <c r="AL46" s="389" t="s">
        <v>144</v>
      </c>
      <c r="AM46" s="853" t="s">
        <v>1825</v>
      </c>
      <c r="AN46" s="853" t="s">
        <v>1692</v>
      </c>
      <c r="AO46" s="2591"/>
      <c r="AP46" s="2592"/>
      <c r="AQ46" s="2642"/>
      <c r="AR46" s="2642"/>
      <c r="AS46" s="2643"/>
      <c r="AT46" s="388" t="s">
        <v>2239</v>
      </c>
      <c r="AU46" s="388" t="s">
        <v>2240</v>
      </c>
      <c r="AV46" s="388" t="s">
        <v>2241</v>
      </c>
      <c r="AW46" s="853" t="s">
        <v>1673</v>
      </c>
      <c r="AX46" s="389" t="s">
        <v>2380</v>
      </c>
      <c r="AY46" s="853" t="s">
        <v>1677</v>
      </c>
      <c r="AZ46" s="383" t="s">
        <v>2243</v>
      </c>
      <c r="BA46" s="2809" t="s">
        <v>2238</v>
      </c>
      <c r="BB46" s="383" t="s">
        <v>144</v>
      </c>
      <c r="BC46" s="853" t="s">
        <v>1692</v>
      </c>
      <c r="BD46" s="388" t="s">
        <v>2246</v>
      </c>
      <c r="BE46" s="853" t="s">
        <v>1695</v>
      </c>
      <c r="BF46" s="853" t="s">
        <v>1697</v>
      </c>
      <c r="BG46" s="383" t="s">
        <v>1784</v>
      </c>
      <c r="BH46" s="2792"/>
      <c r="BI46" s="388" t="s">
        <v>2248</v>
      </c>
      <c r="BJ46" s="2591"/>
      <c r="BK46" s="2592"/>
      <c r="BL46" s="2642"/>
      <c r="BM46" s="2642"/>
      <c r="BN46" s="2643"/>
      <c r="BO46" s="383" t="s">
        <v>1784</v>
      </c>
      <c r="BP46" s="2809" t="s">
        <v>2238</v>
      </c>
      <c r="BQ46" s="2809" t="s">
        <v>2238</v>
      </c>
      <c r="BR46" s="389" t="s">
        <v>1664</v>
      </c>
      <c r="BS46" s="388" t="s">
        <v>2239</v>
      </c>
      <c r="BT46" s="388" t="s">
        <v>2241</v>
      </c>
      <c r="BU46" s="389" t="s">
        <v>2380</v>
      </c>
      <c r="BV46" s="921" t="s">
        <v>1677</v>
      </c>
      <c r="BW46" s="383" t="s">
        <v>2243</v>
      </c>
      <c r="BX46" s="2809" t="s">
        <v>2238</v>
      </c>
      <c r="BY46" s="389" t="s">
        <v>144</v>
      </c>
      <c r="BZ46" s="853" t="s">
        <v>1692</v>
      </c>
      <c r="CA46" s="388" t="s">
        <v>2246</v>
      </c>
      <c r="CB46" s="853" t="s">
        <v>1695</v>
      </c>
      <c r="CC46" s="853" t="s">
        <v>1697</v>
      </c>
      <c r="CD46" s="383" t="s">
        <v>1784</v>
      </c>
      <c r="CE46" s="2591"/>
      <c r="CF46" s="2592"/>
      <c r="DI46" s="2642"/>
      <c r="DJ46" s="2642"/>
      <c r="DK46" s="2643"/>
      <c r="DL46" s="383" t="s">
        <v>1680</v>
      </c>
      <c r="DM46" s="383" t="s">
        <v>2243</v>
      </c>
      <c r="DN46" s="2809" t="s">
        <v>2238</v>
      </c>
      <c r="DO46" s="389" t="s">
        <v>1684</v>
      </c>
      <c r="DP46" s="2810" t="s">
        <v>2244</v>
      </c>
      <c r="DQ46" s="389" t="s">
        <v>1687</v>
      </c>
      <c r="DR46" s="389" t="s">
        <v>144</v>
      </c>
      <c r="DS46" s="388" t="s">
        <v>1825</v>
      </c>
      <c r="DT46" s="383" t="s">
        <v>1817</v>
      </c>
      <c r="DU46" s="388" t="s">
        <v>1692</v>
      </c>
      <c r="DV46" s="388" t="s">
        <v>2246</v>
      </c>
      <c r="DW46" s="853" t="s">
        <v>1695</v>
      </c>
      <c r="DX46" s="853" t="s">
        <v>1697</v>
      </c>
      <c r="DY46" s="389" t="s">
        <v>87</v>
      </c>
      <c r="DZ46" s="383" t="s">
        <v>1784</v>
      </c>
      <c r="EA46" s="2792"/>
      <c r="EB46" s="2591"/>
      <c r="EC46" s="2592"/>
      <c r="ED46" s="2642"/>
      <c r="EE46" s="2642"/>
      <c r="EF46" s="2643"/>
      <c r="EG46" s="383" t="s">
        <v>2107</v>
      </c>
      <c r="EH46" s="2809" t="s">
        <v>2238</v>
      </c>
      <c r="EI46" s="2809" t="s">
        <v>2238</v>
      </c>
      <c r="EJ46" s="853" t="s">
        <v>2381</v>
      </c>
      <c r="EK46" s="389" t="s">
        <v>1663</v>
      </c>
      <c r="EL46" s="389" t="s">
        <v>1664</v>
      </c>
      <c r="EM46" s="853" t="s">
        <v>2379</v>
      </c>
      <c r="EN46" s="383" t="s">
        <v>1666</v>
      </c>
      <c r="EO46" s="389" t="s">
        <v>1667</v>
      </c>
      <c r="EP46" s="388" t="s">
        <v>2239</v>
      </c>
      <c r="EQ46" s="388" t="s">
        <v>2240</v>
      </c>
      <c r="ER46" s="388" t="s">
        <v>2241</v>
      </c>
      <c r="ES46" s="388" t="s">
        <v>1673</v>
      </c>
      <c r="ET46" s="389" t="s">
        <v>2380</v>
      </c>
      <c r="EU46" s="853" t="s">
        <v>1677</v>
      </c>
      <c r="EV46" s="383" t="s">
        <v>1679</v>
      </c>
      <c r="EW46" s="2591"/>
      <c r="EX46" s="2592"/>
      <c r="EY46" s="2642"/>
      <c r="EZ46" s="2642"/>
      <c r="FA46" s="2643"/>
      <c r="FB46" s="388" t="s">
        <v>2246</v>
      </c>
      <c r="FC46" s="383" t="s">
        <v>1784</v>
      </c>
      <c r="FD46" s="2810"/>
      <c r="FE46" s="2809" t="s">
        <v>1756</v>
      </c>
      <c r="FF46" s="2809" t="s">
        <v>2238</v>
      </c>
      <c r="FG46" s="383" t="s">
        <v>1663</v>
      </c>
      <c r="FH46" s="389" t="s">
        <v>1666</v>
      </c>
      <c r="FI46" s="383" t="s">
        <v>1667</v>
      </c>
      <c r="FJ46" s="388" t="s">
        <v>2239</v>
      </c>
      <c r="FK46" s="471" t="s">
        <v>2240</v>
      </c>
      <c r="FL46" s="388" t="s">
        <v>2241</v>
      </c>
      <c r="FM46" s="388" t="s">
        <v>1673</v>
      </c>
      <c r="FN46" s="389" t="s">
        <v>2380</v>
      </c>
      <c r="FO46" s="853" t="s">
        <v>1677</v>
      </c>
      <c r="FP46" s="383" t="s">
        <v>1679</v>
      </c>
      <c r="FQ46" s="383" t="s">
        <v>1680</v>
      </c>
      <c r="FR46" s="2591"/>
      <c r="FS46" s="2592"/>
      <c r="FT46" s="2642"/>
      <c r="FU46" s="2642"/>
      <c r="FV46" s="2643"/>
      <c r="FW46" s="2792"/>
      <c r="FX46" s="388" t="s">
        <v>2248</v>
      </c>
      <c r="FY46" s="383" t="s">
        <v>2107</v>
      </c>
      <c r="FZ46" s="2809" t="s">
        <v>2238</v>
      </c>
      <c r="GA46" s="2809" t="s">
        <v>2238</v>
      </c>
      <c r="GB46" s="389" t="s">
        <v>1664</v>
      </c>
      <c r="GC46" s="388" t="s">
        <v>2239</v>
      </c>
      <c r="GD46" s="388" t="s">
        <v>2240</v>
      </c>
      <c r="GE46" s="388" t="s">
        <v>1677</v>
      </c>
      <c r="GF46" s="383" t="s">
        <v>1679</v>
      </c>
      <c r="GG46" s="2809" t="s">
        <v>2238</v>
      </c>
      <c r="GH46" s="383" t="s">
        <v>1684</v>
      </c>
      <c r="GI46" s="388" t="s">
        <v>1692</v>
      </c>
      <c r="GJ46" s="388" t="s">
        <v>2246</v>
      </c>
      <c r="GK46" s="383" t="s">
        <v>1784</v>
      </c>
      <c r="GL46" s="2809" t="s">
        <v>2238</v>
      </c>
      <c r="GM46" s="2591"/>
      <c r="GN46" s="2592"/>
      <c r="GO46" s="2642"/>
      <c r="GP46" s="2642"/>
      <c r="GQ46" s="2643"/>
      <c r="GR46" s="383" t="s">
        <v>1679</v>
      </c>
      <c r="GS46" s="383" t="s">
        <v>1680</v>
      </c>
      <c r="GT46" s="2809" t="s">
        <v>2238</v>
      </c>
      <c r="GU46" s="383" t="s">
        <v>1684</v>
      </c>
      <c r="GV46" s="2810" t="s">
        <v>2244</v>
      </c>
      <c r="GW46" s="853" t="s">
        <v>1692</v>
      </c>
      <c r="GX46" s="388" t="s">
        <v>2246</v>
      </c>
      <c r="GY46" s="388" t="s">
        <v>1695</v>
      </c>
      <c r="GZ46" s="853" t="s">
        <v>1697</v>
      </c>
      <c r="HA46" s="389" t="s">
        <v>87</v>
      </c>
      <c r="HB46" s="383" t="s">
        <v>1784</v>
      </c>
      <c r="HC46" s="2810"/>
      <c r="HD46" s="388" t="s">
        <v>2248</v>
      </c>
      <c r="HE46" s="383" t="s">
        <v>2107</v>
      </c>
      <c r="HF46" s="2803"/>
      <c r="HG46" s="2804"/>
    </row>
    <row r="47" spans="1:217" s="14" customFormat="1" ht="15.75" customHeight="1">
      <c r="A47" s="2642"/>
      <c r="B47" s="2642"/>
      <c r="C47" s="2643"/>
      <c r="D47" s="383"/>
      <c r="E47" s="2809"/>
      <c r="F47" s="389" t="s">
        <v>2250</v>
      </c>
      <c r="G47" s="2810"/>
      <c r="H47" s="389"/>
      <c r="I47" s="389"/>
      <c r="J47" s="388"/>
      <c r="K47" s="388"/>
      <c r="L47" s="388"/>
      <c r="M47" s="389"/>
      <c r="N47" s="383"/>
      <c r="O47" s="389" t="s">
        <v>2250</v>
      </c>
      <c r="P47" s="383"/>
      <c r="Q47" s="389"/>
      <c r="R47" s="388"/>
      <c r="S47" s="383"/>
      <c r="T47" s="2591"/>
      <c r="U47" s="2592"/>
      <c r="V47" s="2642"/>
      <c r="W47" s="2642"/>
      <c r="X47" s="2643"/>
      <c r="Y47" s="383"/>
      <c r="Z47" s="388"/>
      <c r="AA47" s="471"/>
      <c r="AB47" s="853"/>
      <c r="AC47" s="388"/>
      <c r="AD47" s="388"/>
      <c r="AE47" s="471"/>
      <c r="AF47" s="388"/>
      <c r="AG47" s="383"/>
      <c r="AH47" s="383"/>
      <c r="AI47" s="471"/>
      <c r="AJ47" s="383"/>
      <c r="AK47" s="2809"/>
      <c r="AL47" s="389"/>
      <c r="AM47" s="388"/>
      <c r="AN47" s="853"/>
      <c r="AO47" s="2591"/>
      <c r="AP47" s="2592"/>
      <c r="AQ47" s="2642"/>
      <c r="AR47" s="2642"/>
      <c r="AS47" s="2643"/>
      <c r="AT47" s="388"/>
      <c r="AU47" s="388"/>
      <c r="AV47" s="388"/>
      <c r="AW47" s="389"/>
      <c r="AX47" s="383"/>
      <c r="AY47" s="471"/>
      <c r="AZ47" s="383"/>
      <c r="BA47" s="2792"/>
      <c r="BB47" s="383"/>
      <c r="BC47" s="853"/>
      <c r="BD47" s="388"/>
      <c r="BE47" s="389"/>
      <c r="BF47" s="383"/>
      <c r="BG47" s="383"/>
      <c r="BH47" s="389"/>
      <c r="BI47" s="388"/>
      <c r="BJ47" s="2591"/>
      <c r="BK47" s="2592"/>
      <c r="BL47" s="2642"/>
      <c r="BM47" s="2642"/>
      <c r="BN47" s="2643"/>
      <c r="BO47" s="383"/>
      <c r="BP47" s="2809"/>
      <c r="BQ47" s="2792"/>
      <c r="BR47" s="388"/>
      <c r="BS47" s="388"/>
      <c r="BT47" s="388"/>
      <c r="BU47" s="383"/>
      <c r="BV47" s="388"/>
      <c r="BW47" s="383"/>
      <c r="BX47" s="2809"/>
      <c r="BY47" s="389"/>
      <c r="BZ47" s="853"/>
      <c r="CA47" s="388"/>
      <c r="CB47" s="389"/>
      <c r="CC47" s="383"/>
      <c r="CD47" s="383"/>
      <c r="CE47" s="2591"/>
      <c r="CF47" s="2592"/>
      <c r="DI47" s="2642"/>
      <c r="DJ47" s="2642"/>
      <c r="DK47" s="2643"/>
      <c r="DL47" s="383"/>
      <c r="DM47" s="383"/>
      <c r="DN47" s="2809"/>
      <c r="DO47" s="389" t="s">
        <v>2250</v>
      </c>
      <c r="DP47" s="2810"/>
      <c r="DQ47" s="389"/>
      <c r="DR47" s="389"/>
      <c r="DS47" s="388"/>
      <c r="DT47" s="388"/>
      <c r="DU47" s="388"/>
      <c r="DV47" s="388"/>
      <c r="DW47" s="389"/>
      <c r="DX47" s="383"/>
      <c r="DY47" s="389" t="s">
        <v>2250</v>
      </c>
      <c r="DZ47" s="383"/>
      <c r="EA47" s="389"/>
      <c r="EB47" s="2591"/>
      <c r="EC47" s="2592"/>
      <c r="ED47" s="2642"/>
      <c r="EE47" s="2642"/>
      <c r="EF47" s="2643"/>
      <c r="EG47" s="383"/>
      <c r="EH47" s="2792"/>
      <c r="EI47" s="2792"/>
      <c r="EJ47" s="389" t="s">
        <v>2382</v>
      </c>
      <c r="EK47" s="389"/>
      <c r="EL47" s="388"/>
      <c r="EM47" s="471"/>
      <c r="EN47" s="388"/>
      <c r="EO47" s="388"/>
      <c r="EP47" s="388"/>
      <c r="EQ47" s="388"/>
      <c r="ER47" s="388"/>
      <c r="ES47" s="383"/>
      <c r="ET47" s="383"/>
      <c r="EU47" s="471"/>
      <c r="EV47" s="383"/>
      <c r="EW47" s="2591"/>
      <c r="EX47" s="2592"/>
      <c r="EY47" s="2642"/>
      <c r="EZ47" s="2642"/>
      <c r="FA47" s="2643"/>
      <c r="FB47" s="388"/>
      <c r="FC47" s="383"/>
      <c r="FD47" s="389"/>
      <c r="FE47" s="2809"/>
      <c r="FF47" s="2792"/>
      <c r="FG47" s="383"/>
      <c r="FH47" s="853"/>
      <c r="FI47" s="388"/>
      <c r="FJ47" s="388"/>
      <c r="FK47" s="471"/>
      <c r="FL47" s="388"/>
      <c r="FM47" s="383"/>
      <c r="FN47" s="383"/>
      <c r="FO47" s="471"/>
      <c r="FP47" s="383"/>
      <c r="FQ47" s="383"/>
      <c r="FR47" s="2591"/>
      <c r="FS47" s="2592"/>
      <c r="FT47" s="2642"/>
      <c r="FU47" s="2642"/>
      <c r="FV47" s="2643"/>
      <c r="FW47" s="389"/>
      <c r="FX47" s="388"/>
      <c r="FY47" s="383"/>
      <c r="FZ47" s="2809"/>
      <c r="GA47" s="2792"/>
      <c r="GB47" s="388"/>
      <c r="GC47" s="388"/>
      <c r="GD47" s="388"/>
      <c r="GE47" s="388"/>
      <c r="GF47" s="383"/>
      <c r="GG47" s="2792"/>
      <c r="GH47" s="383" t="s">
        <v>2250</v>
      </c>
      <c r="GI47" s="388"/>
      <c r="GJ47" s="388"/>
      <c r="GK47" s="383"/>
      <c r="GL47" s="2792"/>
      <c r="GM47" s="2591"/>
      <c r="GN47" s="2592"/>
      <c r="GO47" s="2642"/>
      <c r="GP47" s="2642"/>
      <c r="GQ47" s="2643"/>
      <c r="GR47" s="383"/>
      <c r="GS47" s="383"/>
      <c r="GT47" s="2809"/>
      <c r="GU47" s="383" t="s">
        <v>2250</v>
      </c>
      <c r="GV47" s="2792"/>
      <c r="GW47" s="853"/>
      <c r="GX47" s="388"/>
      <c r="GY47" s="383"/>
      <c r="GZ47" s="383"/>
      <c r="HA47" s="389" t="s">
        <v>2250</v>
      </c>
      <c r="HB47" s="383"/>
      <c r="HC47" s="383"/>
      <c r="HD47" s="388"/>
      <c r="HE47" s="383"/>
      <c r="HF47" s="2803"/>
      <c r="HG47" s="2804"/>
    </row>
    <row r="48" spans="1:217" s="35" customFormat="1" ht="18.75" customHeight="1">
      <c r="A48" s="2644"/>
      <c r="B48" s="2644"/>
      <c r="C48" s="2645"/>
      <c r="D48" s="1757" t="s">
        <v>1681</v>
      </c>
      <c r="E48" s="1753" t="s">
        <v>1681</v>
      </c>
      <c r="F48" s="1759" t="s">
        <v>2253</v>
      </c>
      <c r="G48" s="1759" t="s">
        <v>2253</v>
      </c>
      <c r="H48" s="1759" t="s">
        <v>2253</v>
      </c>
      <c r="I48" s="1797" t="s">
        <v>2251</v>
      </c>
      <c r="J48" s="1797" t="s">
        <v>2251</v>
      </c>
      <c r="K48" s="1754" t="s">
        <v>2251</v>
      </c>
      <c r="L48" s="1753" t="s">
        <v>2253</v>
      </c>
      <c r="M48" s="1797" t="s">
        <v>2251</v>
      </c>
      <c r="N48" s="1797" t="s">
        <v>2251</v>
      </c>
      <c r="O48" s="1759" t="s">
        <v>2253</v>
      </c>
      <c r="P48" s="1759" t="s">
        <v>2098</v>
      </c>
      <c r="Q48" s="1759" t="s">
        <v>2098</v>
      </c>
      <c r="R48" s="1753" t="s">
        <v>312</v>
      </c>
      <c r="S48" s="1753" t="s">
        <v>2098</v>
      </c>
      <c r="T48" s="2593"/>
      <c r="U48" s="2594"/>
      <c r="V48" s="2644"/>
      <c r="W48" s="2644"/>
      <c r="X48" s="2645"/>
      <c r="Y48" s="1753" t="s">
        <v>1681</v>
      </c>
      <c r="Z48" s="1753" t="s">
        <v>1681</v>
      </c>
      <c r="AA48" s="1759" t="s">
        <v>1681</v>
      </c>
      <c r="AB48" s="1759" t="s">
        <v>1681</v>
      </c>
      <c r="AC48" s="1753" t="s">
        <v>1681</v>
      </c>
      <c r="AD48" s="1753" t="s">
        <v>1681</v>
      </c>
      <c r="AE48" s="1759" t="s">
        <v>1681</v>
      </c>
      <c r="AF48" s="1753" t="s">
        <v>1681</v>
      </c>
      <c r="AG48" s="1753" t="s">
        <v>1681</v>
      </c>
      <c r="AH48" s="1754" t="s">
        <v>2268</v>
      </c>
      <c r="AI48" s="1797" t="s">
        <v>2251</v>
      </c>
      <c r="AJ48" s="1753" t="s">
        <v>2098</v>
      </c>
      <c r="AK48" s="1753" t="s">
        <v>1681</v>
      </c>
      <c r="AL48" s="1797" t="s">
        <v>2251</v>
      </c>
      <c r="AM48" s="1797" t="s">
        <v>2251</v>
      </c>
      <c r="AN48" s="1797" t="s">
        <v>2251</v>
      </c>
      <c r="AO48" s="2593"/>
      <c r="AP48" s="2594"/>
      <c r="AQ48" s="2644"/>
      <c r="AR48" s="2644"/>
      <c r="AS48" s="2645"/>
      <c r="AT48" s="1753" t="s">
        <v>1681</v>
      </c>
      <c r="AU48" s="1753" t="s">
        <v>1681</v>
      </c>
      <c r="AV48" s="1753" t="s">
        <v>1681</v>
      </c>
      <c r="AW48" s="1753" t="s">
        <v>1681</v>
      </c>
      <c r="AX48" s="1754" t="s">
        <v>2268</v>
      </c>
      <c r="AY48" s="1797" t="s">
        <v>2251</v>
      </c>
      <c r="AZ48" s="1757" t="s">
        <v>1681</v>
      </c>
      <c r="BA48" s="1753" t="s">
        <v>1681</v>
      </c>
      <c r="BB48" s="1754" t="s">
        <v>2251</v>
      </c>
      <c r="BC48" s="1797" t="s">
        <v>2251</v>
      </c>
      <c r="BD48" s="1753" t="s">
        <v>2253</v>
      </c>
      <c r="BE48" s="1797" t="s">
        <v>2251</v>
      </c>
      <c r="BF48" s="1797" t="s">
        <v>2251</v>
      </c>
      <c r="BG48" s="1759" t="s">
        <v>2098</v>
      </c>
      <c r="BH48" s="1759" t="s">
        <v>2098</v>
      </c>
      <c r="BI48" s="1753" t="s">
        <v>312</v>
      </c>
      <c r="BJ48" s="2593"/>
      <c r="BK48" s="2594"/>
      <c r="BL48" s="2644"/>
      <c r="BM48" s="2644"/>
      <c r="BN48" s="2645"/>
      <c r="BO48" s="1759" t="s">
        <v>2098</v>
      </c>
      <c r="BP48" s="1753" t="s">
        <v>1681</v>
      </c>
      <c r="BQ48" s="1753" t="s">
        <v>1681</v>
      </c>
      <c r="BR48" s="1753" t="s">
        <v>1681</v>
      </c>
      <c r="BS48" s="1753" t="s">
        <v>1681</v>
      </c>
      <c r="BT48" s="1753" t="s">
        <v>1681</v>
      </c>
      <c r="BU48" s="1754" t="s">
        <v>2268</v>
      </c>
      <c r="BV48" s="1754" t="s">
        <v>2251</v>
      </c>
      <c r="BW48" s="1757" t="s">
        <v>1681</v>
      </c>
      <c r="BX48" s="1753" t="s">
        <v>1681</v>
      </c>
      <c r="BY48" s="1797" t="s">
        <v>2251</v>
      </c>
      <c r="BZ48" s="1797" t="s">
        <v>2251</v>
      </c>
      <c r="CA48" s="1753" t="s">
        <v>2253</v>
      </c>
      <c r="CB48" s="1797" t="s">
        <v>2251</v>
      </c>
      <c r="CC48" s="1797" t="s">
        <v>2251</v>
      </c>
      <c r="CD48" s="1759" t="s">
        <v>2098</v>
      </c>
      <c r="CE48" s="2593"/>
      <c r="CF48" s="2594"/>
      <c r="DI48" s="2644"/>
      <c r="DJ48" s="2644"/>
      <c r="DK48" s="2645"/>
      <c r="DL48" s="1753" t="s">
        <v>2253</v>
      </c>
      <c r="DM48" s="1753" t="s">
        <v>1681</v>
      </c>
      <c r="DN48" s="1753" t="s">
        <v>1681</v>
      </c>
      <c r="DO48" s="1759" t="s">
        <v>2253</v>
      </c>
      <c r="DP48" s="1759" t="s">
        <v>2253</v>
      </c>
      <c r="DQ48" s="1759" t="s">
        <v>2253</v>
      </c>
      <c r="DR48" s="1797" t="s">
        <v>2251</v>
      </c>
      <c r="DS48" s="1754" t="s">
        <v>2251</v>
      </c>
      <c r="DT48" s="1754" t="s">
        <v>2251</v>
      </c>
      <c r="DU48" s="1640" t="s">
        <v>2251</v>
      </c>
      <c r="DV48" s="1753" t="s">
        <v>2253</v>
      </c>
      <c r="DW48" s="1797" t="s">
        <v>2251</v>
      </c>
      <c r="DX48" s="1797" t="s">
        <v>2251</v>
      </c>
      <c r="DY48" s="1759" t="s">
        <v>2253</v>
      </c>
      <c r="DZ48" s="1759" t="s">
        <v>2098</v>
      </c>
      <c r="EA48" s="1759" t="s">
        <v>2098</v>
      </c>
      <c r="EB48" s="2593"/>
      <c r="EC48" s="2594"/>
      <c r="ED48" s="2644"/>
      <c r="EE48" s="2644"/>
      <c r="EF48" s="2645"/>
      <c r="EG48" s="1753" t="s">
        <v>2098</v>
      </c>
      <c r="EH48" s="1753" t="s">
        <v>1681</v>
      </c>
      <c r="EI48" s="1759" t="s">
        <v>1681</v>
      </c>
      <c r="EJ48" s="1753" t="s">
        <v>1681</v>
      </c>
      <c r="EK48" s="1759" t="s">
        <v>1681</v>
      </c>
      <c r="EL48" s="1753" t="s">
        <v>1681</v>
      </c>
      <c r="EM48" s="1759" t="s">
        <v>1681</v>
      </c>
      <c r="EN48" s="1753" t="s">
        <v>1681</v>
      </c>
      <c r="EO48" s="1753" t="s">
        <v>1681</v>
      </c>
      <c r="EP48" s="1753" t="s">
        <v>1681</v>
      </c>
      <c r="EQ48" s="1757" t="s">
        <v>1681</v>
      </c>
      <c r="ER48" s="1753" t="s">
        <v>1681</v>
      </c>
      <c r="ES48" s="1753" t="s">
        <v>1681</v>
      </c>
      <c r="ET48" s="1754" t="s">
        <v>2268</v>
      </c>
      <c r="EU48" s="1797" t="s">
        <v>2251</v>
      </c>
      <c r="EV48" s="1753" t="s">
        <v>2098</v>
      </c>
      <c r="EW48" s="2593"/>
      <c r="EX48" s="2594"/>
      <c r="EY48" s="2644"/>
      <c r="EZ48" s="2644"/>
      <c r="FA48" s="2645"/>
      <c r="FB48" s="1753" t="s">
        <v>2253</v>
      </c>
      <c r="FC48" s="1759" t="s">
        <v>2098</v>
      </c>
      <c r="FD48" s="1759" t="s">
        <v>2098</v>
      </c>
      <c r="FE48" s="1753" t="s">
        <v>1681</v>
      </c>
      <c r="FF48" s="1753" t="s">
        <v>1681</v>
      </c>
      <c r="FG48" s="1753" t="s">
        <v>1681</v>
      </c>
      <c r="FH48" s="1759" t="s">
        <v>1681</v>
      </c>
      <c r="FI48" s="1753" t="s">
        <v>1681</v>
      </c>
      <c r="FJ48" s="1753" t="s">
        <v>1681</v>
      </c>
      <c r="FK48" s="1759" t="s">
        <v>1681</v>
      </c>
      <c r="FL48" s="1753" t="s">
        <v>1681</v>
      </c>
      <c r="FM48" s="1753" t="s">
        <v>1681</v>
      </c>
      <c r="FN48" s="1640" t="s">
        <v>2268</v>
      </c>
      <c r="FO48" s="1797" t="s">
        <v>2251</v>
      </c>
      <c r="FP48" s="1753" t="s">
        <v>2098</v>
      </c>
      <c r="FQ48" s="1753" t="s">
        <v>2253</v>
      </c>
      <c r="FR48" s="2593"/>
      <c r="FS48" s="2594"/>
      <c r="FT48" s="2644"/>
      <c r="FU48" s="2644"/>
      <c r="FV48" s="2645"/>
      <c r="FW48" s="1759" t="s">
        <v>2098</v>
      </c>
      <c r="FX48" s="1753" t="s">
        <v>312</v>
      </c>
      <c r="FY48" s="1753" t="s">
        <v>2098</v>
      </c>
      <c r="FZ48" s="1753" t="s">
        <v>1681</v>
      </c>
      <c r="GA48" s="1759" t="s">
        <v>1681</v>
      </c>
      <c r="GB48" s="1753" t="s">
        <v>1681</v>
      </c>
      <c r="GC48" s="1753" t="s">
        <v>1681</v>
      </c>
      <c r="GD48" s="1753" t="s">
        <v>1681</v>
      </c>
      <c r="GE48" s="1754" t="s">
        <v>2251</v>
      </c>
      <c r="GF48" s="1753" t="s">
        <v>2098</v>
      </c>
      <c r="GG48" s="1753" t="s">
        <v>1681</v>
      </c>
      <c r="GH48" s="1753" t="s">
        <v>2253</v>
      </c>
      <c r="GI48" s="1754" t="s">
        <v>2251</v>
      </c>
      <c r="GJ48" s="1753" t="s">
        <v>2253</v>
      </c>
      <c r="GK48" s="1759" t="s">
        <v>2098</v>
      </c>
      <c r="GL48" s="1753" t="s">
        <v>1681</v>
      </c>
      <c r="GM48" s="2593"/>
      <c r="GN48" s="2594"/>
      <c r="GO48" s="2644"/>
      <c r="GP48" s="2644"/>
      <c r="GQ48" s="2645"/>
      <c r="GR48" s="1753" t="s">
        <v>2098</v>
      </c>
      <c r="GS48" s="1759" t="s">
        <v>2253</v>
      </c>
      <c r="GT48" s="1753" t="s">
        <v>1681</v>
      </c>
      <c r="GU48" s="1753" t="s">
        <v>2253</v>
      </c>
      <c r="GV48" s="1753" t="s">
        <v>2253</v>
      </c>
      <c r="GW48" s="1797" t="s">
        <v>2251</v>
      </c>
      <c r="GX48" s="1753" t="s">
        <v>2253</v>
      </c>
      <c r="GY48" s="1754" t="s">
        <v>2251</v>
      </c>
      <c r="GZ48" s="1797" t="s">
        <v>2251</v>
      </c>
      <c r="HA48" s="1759" t="s">
        <v>2253</v>
      </c>
      <c r="HB48" s="1753" t="s">
        <v>2098</v>
      </c>
      <c r="HC48" s="1753" t="s">
        <v>2098</v>
      </c>
      <c r="HD48" s="1753" t="s">
        <v>312</v>
      </c>
      <c r="HE48" s="1753" t="s">
        <v>2098</v>
      </c>
      <c r="HF48" s="2805"/>
      <c r="HG48" s="2806"/>
    </row>
    <row r="49" spans="1:215" ht="18.75" customHeight="1">
      <c r="A49" s="63">
        <v>41275</v>
      </c>
      <c r="B49" s="930">
        <v>41275</v>
      </c>
      <c r="C49" s="931">
        <v>41275</v>
      </c>
      <c r="D49" s="2244">
        <v>1114</v>
      </c>
      <c r="E49" s="2244">
        <v>10138820</v>
      </c>
      <c r="F49" s="2244">
        <v>11737967</v>
      </c>
      <c r="G49" s="2244">
        <v>155914</v>
      </c>
      <c r="H49" s="2244">
        <v>408986</v>
      </c>
      <c r="I49" s="2244">
        <v>1241996</v>
      </c>
      <c r="J49" s="2244">
        <v>1228895</v>
      </c>
      <c r="K49" s="2244">
        <v>187629</v>
      </c>
      <c r="L49" s="2244">
        <v>430417</v>
      </c>
      <c r="M49" s="2244">
        <v>164700</v>
      </c>
      <c r="N49" s="2244">
        <v>176821</v>
      </c>
      <c r="O49" s="2244">
        <v>2907</v>
      </c>
      <c r="P49" s="2244">
        <v>49304</v>
      </c>
      <c r="Q49" s="2244" t="s">
        <v>21</v>
      </c>
      <c r="R49" s="2244">
        <v>35894458</v>
      </c>
      <c r="S49" s="2244">
        <v>96402237</v>
      </c>
      <c r="T49" s="67">
        <v>41275</v>
      </c>
      <c r="U49" s="615">
        <v>41275</v>
      </c>
      <c r="V49" s="63">
        <v>41275</v>
      </c>
      <c r="W49" s="930">
        <v>41275</v>
      </c>
      <c r="X49" s="931">
        <v>41275</v>
      </c>
      <c r="Y49" s="2244">
        <v>36</v>
      </c>
      <c r="Z49" s="2244">
        <v>30849311</v>
      </c>
      <c r="AA49" s="2244">
        <v>18923540</v>
      </c>
      <c r="AB49" s="2244">
        <v>889664</v>
      </c>
      <c r="AC49" s="2244">
        <v>221118</v>
      </c>
      <c r="AD49" s="2244">
        <v>590972</v>
      </c>
      <c r="AE49" s="2244">
        <v>7362</v>
      </c>
      <c r="AF49" s="2244">
        <v>583610</v>
      </c>
      <c r="AG49" s="2244">
        <v>293188</v>
      </c>
      <c r="AH49" s="2244">
        <v>4807253</v>
      </c>
      <c r="AI49" s="2244">
        <v>5334673</v>
      </c>
      <c r="AJ49" s="2244">
        <v>521</v>
      </c>
      <c r="AK49" s="2244">
        <v>233962</v>
      </c>
      <c r="AL49" s="2244">
        <v>4093</v>
      </c>
      <c r="AM49" s="2244" t="s">
        <v>21</v>
      </c>
      <c r="AN49" s="2244">
        <v>16235</v>
      </c>
      <c r="AO49" s="67">
        <v>41275</v>
      </c>
      <c r="AP49" s="615">
        <v>41275</v>
      </c>
      <c r="AQ49" s="63">
        <v>41275</v>
      </c>
      <c r="AR49" s="930">
        <v>41275</v>
      </c>
      <c r="AS49" s="931">
        <v>41275</v>
      </c>
      <c r="AT49" s="2244">
        <v>52044</v>
      </c>
      <c r="AU49" s="2244">
        <v>7362</v>
      </c>
      <c r="AV49" s="2244">
        <v>44682</v>
      </c>
      <c r="AW49" s="2244">
        <v>105747</v>
      </c>
      <c r="AX49" s="2244">
        <v>285173</v>
      </c>
      <c r="AY49" s="2244">
        <v>5313753</v>
      </c>
      <c r="AZ49" s="2244" t="s">
        <v>21</v>
      </c>
      <c r="BA49" s="2244">
        <v>194752</v>
      </c>
      <c r="BB49" s="2244">
        <v>2683</v>
      </c>
      <c r="BC49" s="2244">
        <v>16235</v>
      </c>
      <c r="BD49" s="2244">
        <v>73731</v>
      </c>
      <c r="BE49" s="2244">
        <v>61709</v>
      </c>
      <c r="BF49" s="2244">
        <v>66870</v>
      </c>
      <c r="BG49" s="2244" t="s">
        <v>21</v>
      </c>
      <c r="BH49" s="2244" t="s">
        <v>21</v>
      </c>
      <c r="BI49" s="2244">
        <v>13292354</v>
      </c>
      <c r="BJ49" s="67">
        <v>41275</v>
      </c>
      <c r="BK49" s="615">
        <v>41275</v>
      </c>
      <c r="BL49" s="63">
        <v>41275</v>
      </c>
      <c r="BM49" s="930">
        <v>41275</v>
      </c>
      <c r="BN49" s="931">
        <v>41275</v>
      </c>
      <c r="BO49" s="2244">
        <v>37528</v>
      </c>
      <c r="BP49" s="2244">
        <v>555392</v>
      </c>
      <c r="BQ49" s="2244">
        <v>72805</v>
      </c>
      <c r="BR49" s="2244">
        <v>23969</v>
      </c>
      <c r="BS49" s="2244">
        <v>11302</v>
      </c>
      <c r="BT49" s="2244">
        <v>11302</v>
      </c>
      <c r="BU49" s="2244">
        <v>1188</v>
      </c>
      <c r="BV49" s="2244">
        <v>32924</v>
      </c>
      <c r="BW49" s="2244" t="s">
        <v>21</v>
      </c>
      <c r="BX49" s="2244">
        <v>127521</v>
      </c>
      <c r="BY49" s="2244">
        <v>13935</v>
      </c>
      <c r="BZ49" s="2244">
        <v>23593</v>
      </c>
      <c r="CA49" s="2244">
        <v>47445</v>
      </c>
      <c r="CB49" s="2244">
        <v>23781</v>
      </c>
      <c r="CC49" s="2244">
        <v>24921</v>
      </c>
      <c r="CD49" s="2244" t="s">
        <v>21</v>
      </c>
      <c r="CE49" s="67">
        <v>41275</v>
      </c>
      <c r="CF49" s="615">
        <v>41275</v>
      </c>
      <c r="DI49" s="63">
        <v>41275</v>
      </c>
      <c r="DJ49" s="930">
        <v>41275</v>
      </c>
      <c r="DK49" s="931">
        <v>41275</v>
      </c>
      <c r="DL49" s="66" t="s">
        <v>21</v>
      </c>
      <c r="DM49" s="2287">
        <v>20577</v>
      </c>
      <c r="DN49" s="2244">
        <v>14377067</v>
      </c>
      <c r="DO49" s="2244">
        <v>16542261</v>
      </c>
      <c r="DP49" s="2244">
        <v>155914</v>
      </c>
      <c r="DQ49" s="2244">
        <v>408986</v>
      </c>
      <c r="DR49" s="2244">
        <v>1287730</v>
      </c>
      <c r="DS49" s="2244">
        <v>1228895</v>
      </c>
      <c r="DT49" s="2244" t="s">
        <v>21</v>
      </c>
      <c r="DU49" s="2244">
        <v>494097</v>
      </c>
      <c r="DV49" s="2245">
        <v>674101</v>
      </c>
      <c r="DW49" s="2244">
        <v>407732</v>
      </c>
      <c r="DX49" s="2244">
        <v>420154</v>
      </c>
      <c r="DY49" s="2244">
        <v>91676</v>
      </c>
      <c r="DZ49" s="2244">
        <v>49304</v>
      </c>
      <c r="EA49" s="2244" t="s">
        <v>21</v>
      </c>
      <c r="EB49" s="67">
        <v>41275</v>
      </c>
      <c r="EC49" s="615">
        <v>41275</v>
      </c>
      <c r="ED49" s="63">
        <v>41275</v>
      </c>
      <c r="EE49" s="930">
        <v>41275</v>
      </c>
      <c r="EF49" s="931">
        <v>41275</v>
      </c>
      <c r="EG49" s="2244">
        <v>27131605</v>
      </c>
      <c r="EH49" s="2244">
        <v>64596487</v>
      </c>
      <c r="EI49" s="2244">
        <v>60925669</v>
      </c>
      <c r="EJ49" s="2244">
        <v>472755</v>
      </c>
      <c r="EK49" s="2244">
        <v>36</v>
      </c>
      <c r="EL49" s="2244">
        <v>30849311</v>
      </c>
      <c r="EM49" s="2244">
        <v>18923540</v>
      </c>
      <c r="EN49" s="2244">
        <v>892329</v>
      </c>
      <c r="EO49" s="2244">
        <v>221118</v>
      </c>
      <c r="EP49" s="2244">
        <v>845306</v>
      </c>
      <c r="EQ49" s="2244">
        <v>16273</v>
      </c>
      <c r="ER49" s="2244">
        <v>829033</v>
      </c>
      <c r="ES49" s="2244">
        <v>820425</v>
      </c>
      <c r="ET49" s="2244">
        <v>4849033</v>
      </c>
      <c r="EU49" s="2244">
        <v>6211169</v>
      </c>
      <c r="EV49" s="2244">
        <v>118825</v>
      </c>
      <c r="EW49" s="67">
        <v>41275</v>
      </c>
      <c r="EX49" s="615">
        <v>41275</v>
      </c>
      <c r="EY49" s="63">
        <v>41275</v>
      </c>
      <c r="EZ49" s="930">
        <v>41275</v>
      </c>
      <c r="FA49" s="931">
        <v>41275</v>
      </c>
      <c r="FB49" s="2244">
        <v>27247</v>
      </c>
      <c r="FC49" s="2244" t="s">
        <v>21</v>
      </c>
      <c r="FD49" s="2244" t="s">
        <v>21</v>
      </c>
      <c r="FE49" s="2244">
        <v>12391544</v>
      </c>
      <c r="FF49" s="2244">
        <v>8759936</v>
      </c>
      <c r="FG49" s="2244">
        <v>36</v>
      </c>
      <c r="FH49" s="2244">
        <v>22424</v>
      </c>
      <c r="FI49" s="2244">
        <v>15</v>
      </c>
      <c r="FJ49" s="2244">
        <v>306378</v>
      </c>
      <c r="FK49" s="2244">
        <v>16273</v>
      </c>
      <c r="FL49" s="2244">
        <v>290105</v>
      </c>
      <c r="FM49" s="2244">
        <v>632984</v>
      </c>
      <c r="FN49" s="2244">
        <v>326953</v>
      </c>
      <c r="FO49" s="2244">
        <v>6190249</v>
      </c>
      <c r="FP49" s="2244">
        <v>118304</v>
      </c>
      <c r="FQ49" s="2244" t="s">
        <v>21</v>
      </c>
      <c r="FR49" s="67">
        <v>41275</v>
      </c>
      <c r="FS49" s="615">
        <v>41275</v>
      </c>
      <c r="FT49" s="63">
        <v>41275</v>
      </c>
      <c r="FU49" s="930">
        <v>41275</v>
      </c>
      <c r="FV49" s="931">
        <v>41275</v>
      </c>
      <c r="FW49" s="2244" t="s">
        <v>21</v>
      </c>
      <c r="FX49" s="2244">
        <v>695973</v>
      </c>
      <c r="FY49" s="2244">
        <v>601460</v>
      </c>
      <c r="FZ49" s="2244">
        <v>685322</v>
      </c>
      <c r="GA49" s="2244">
        <v>366215</v>
      </c>
      <c r="GB49" s="2244">
        <v>69758</v>
      </c>
      <c r="GC49" s="2244" t="s">
        <v>21</v>
      </c>
      <c r="GD49" s="2244" t="s">
        <v>21</v>
      </c>
      <c r="GE49" s="2244" t="s">
        <v>21</v>
      </c>
      <c r="GF49" s="2244">
        <v>395607</v>
      </c>
      <c r="GG49" s="2244">
        <v>319107</v>
      </c>
      <c r="GH49" s="2244">
        <v>978</v>
      </c>
      <c r="GI49" s="2244">
        <v>52886</v>
      </c>
      <c r="GJ49" s="2244">
        <v>163447</v>
      </c>
      <c r="GK49" s="2244">
        <v>37528</v>
      </c>
      <c r="GL49" s="2244">
        <v>536864</v>
      </c>
      <c r="GM49" s="67">
        <v>41275</v>
      </c>
      <c r="GN49" s="615">
        <v>41275</v>
      </c>
      <c r="GO49" s="63">
        <v>41275</v>
      </c>
      <c r="GP49" s="930">
        <v>41275</v>
      </c>
      <c r="GQ49" s="931">
        <v>41275</v>
      </c>
      <c r="GR49" s="2244">
        <v>51445</v>
      </c>
      <c r="GS49" s="2244" t="s">
        <v>21</v>
      </c>
      <c r="GT49" s="2244">
        <v>1004657</v>
      </c>
      <c r="GU49" s="2244">
        <v>1349298</v>
      </c>
      <c r="GV49" s="2244">
        <v>34319</v>
      </c>
      <c r="GW49" s="2244">
        <v>22883</v>
      </c>
      <c r="GX49" s="2244">
        <v>16937</v>
      </c>
      <c r="GY49" s="2244">
        <v>25842</v>
      </c>
      <c r="GZ49" s="2244">
        <v>27372</v>
      </c>
      <c r="HA49" s="2244">
        <v>4492</v>
      </c>
      <c r="HB49" s="2244" t="s">
        <v>21</v>
      </c>
      <c r="HC49" s="2244" t="s">
        <v>21</v>
      </c>
      <c r="HD49" s="2244">
        <v>4784194</v>
      </c>
      <c r="HE49" s="199">
        <v>1004593</v>
      </c>
      <c r="HF49" s="126">
        <v>41275</v>
      </c>
      <c r="HG49" s="615">
        <v>41275</v>
      </c>
    </row>
    <row r="50" spans="1:215" ht="14.25" customHeight="1">
      <c r="A50" s="73"/>
      <c r="B50" s="930">
        <v>41640</v>
      </c>
      <c r="C50" s="932"/>
      <c r="D50" s="2245">
        <v>1309</v>
      </c>
      <c r="E50" s="2245">
        <v>10165199</v>
      </c>
      <c r="F50" s="2245">
        <v>11860427</v>
      </c>
      <c r="G50" s="2245">
        <v>158243</v>
      </c>
      <c r="H50" s="2245">
        <v>378608</v>
      </c>
      <c r="I50" s="2245">
        <v>1267432</v>
      </c>
      <c r="J50" s="2245">
        <v>1212786</v>
      </c>
      <c r="K50" s="2245">
        <v>208230</v>
      </c>
      <c r="L50" s="2245">
        <v>393604</v>
      </c>
      <c r="M50" s="2245">
        <v>146217</v>
      </c>
      <c r="N50" s="2245">
        <v>156458</v>
      </c>
      <c r="O50" s="2245">
        <v>1867</v>
      </c>
      <c r="P50" s="2245">
        <v>64381</v>
      </c>
      <c r="Q50" s="2245" t="s">
        <v>21</v>
      </c>
      <c r="R50" s="2245">
        <v>35568577</v>
      </c>
      <c r="S50" s="2245">
        <v>97572558</v>
      </c>
      <c r="T50" s="67">
        <v>41640</v>
      </c>
      <c r="U50" s="615">
        <v>41640</v>
      </c>
      <c r="V50" s="73"/>
      <c r="W50" s="930">
        <v>41640</v>
      </c>
      <c r="X50" s="932"/>
      <c r="Y50" s="2245">
        <v>36</v>
      </c>
      <c r="Z50" s="2245">
        <v>30713479</v>
      </c>
      <c r="AA50" s="2245">
        <v>17769819</v>
      </c>
      <c r="AB50" s="2245">
        <v>820147</v>
      </c>
      <c r="AC50" s="2245">
        <v>151466</v>
      </c>
      <c r="AD50" s="2245">
        <v>586812</v>
      </c>
      <c r="AE50" s="2245">
        <v>7914</v>
      </c>
      <c r="AF50" s="2245">
        <v>578898</v>
      </c>
      <c r="AG50" s="2245">
        <v>279787</v>
      </c>
      <c r="AH50" s="2245">
        <v>4976542</v>
      </c>
      <c r="AI50" s="2245">
        <v>5065536</v>
      </c>
      <c r="AJ50" s="2245">
        <v>682</v>
      </c>
      <c r="AK50" s="2245">
        <v>283831</v>
      </c>
      <c r="AL50" s="2245">
        <v>3697</v>
      </c>
      <c r="AM50" s="2245" t="s">
        <v>21</v>
      </c>
      <c r="AN50" s="2245">
        <v>47495</v>
      </c>
      <c r="AO50" s="67">
        <v>41640</v>
      </c>
      <c r="AP50" s="615">
        <v>41640</v>
      </c>
      <c r="AQ50" s="73"/>
      <c r="AR50" s="930">
        <v>41640</v>
      </c>
      <c r="AS50" s="932"/>
      <c r="AT50" s="2245">
        <v>46139</v>
      </c>
      <c r="AU50" s="2245">
        <v>7912</v>
      </c>
      <c r="AV50" s="2245">
        <v>38227</v>
      </c>
      <c r="AW50" s="2245">
        <v>99732</v>
      </c>
      <c r="AX50" s="2245">
        <v>247643</v>
      </c>
      <c r="AY50" s="2245">
        <v>5042573</v>
      </c>
      <c r="AZ50" s="2245" t="s">
        <v>21</v>
      </c>
      <c r="BA50" s="2245">
        <v>239874</v>
      </c>
      <c r="BB50" s="2245">
        <v>2379</v>
      </c>
      <c r="BC50" s="2245">
        <v>47495</v>
      </c>
      <c r="BD50" s="2245">
        <v>83964</v>
      </c>
      <c r="BE50" s="2245">
        <v>58041</v>
      </c>
      <c r="BF50" s="2245">
        <v>62834</v>
      </c>
      <c r="BG50" s="2245" t="s">
        <v>21</v>
      </c>
      <c r="BH50" s="2245" t="s">
        <v>21</v>
      </c>
      <c r="BI50" s="2245">
        <v>12896982</v>
      </c>
      <c r="BJ50" s="67">
        <v>41640</v>
      </c>
      <c r="BK50" s="615">
        <v>41640</v>
      </c>
      <c r="BL50" s="73"/>
      <c r="BM50" s="930">
        <v>41640</v>
      </c>
      <c r="BN50" s="932"/>
      <c r="BO50" s="2245">
        <v>41357</v>
      </c>
      <c r="BP50" s="2245">
        <v>493782</v>
      </c>
      <c r="BQ50" s="2245">
        <v>68306</v>
      </c>
      <c r="BR50" s="2245">
        <v>23315</v>
      </c>
      <c r="BS50" s="2245">
        <v>9492</v>
      </c>
      <c r="BT50" s="2245">
        <v>9492</v>
      </c>
      <c r="BU50" s="2245">
        <v>879</v>
      </c>
      <c r="BV50" s="2245">
        <v>31574</v>
      </c>
      <c r="BW50" s="2245" t="s">
        <v>21</v>
      </c>
      <c r="BX50" s="2245">
        <v>110798</v>
      </c>
      <c r="BY50" s="2245">
        <v>13960</v>
      </c>
      <c r="BZ50" s="2245">
        <v>22162</v>
      </c>
      <c r="CA50" s="2245">
        <v>36086</v>
      </c>
      <c r="CB50" s="2245">
        <v>24587</v>
      </c>
      <c r="CC50" s="2245">
        <v>25766</v>
      </c>
      <c r="CD50" s="2245" t="s">
        <v>21</v>
      </c>
      <c r="CE50" s="67">
        <v>41640</v>
      </c>
      <c r="CF50" s="615">
        <v>41640</v>
      </c>
      <c r="DI50" s="73"/>
      <c r="DJ50" s="930">
        <v>41640</v>
      </c>
      <c r="DK50" s="932"/>
      <c r="DL50" s="75" t="s">
        <v>21</v>
      </c>
      <c r="DM50" s="2245">
        <v>18946</v>
      </c>
      <c r="DN50" s="2245">
        <v>14459728</v>
      </c>
      <c r="DO50" s="2245">
        <v>16764758</v>
      </c>
      <c r="DP50" s="2245">
        <v>158243</v>
      </c>
      <c r="DQ50" s="2245">
        <v>378608</v>
      </c>
      <c r="DR50" s="2245">
        <v>1311551</v>
      </c>
      <c r="DS50" s="2245">
        <v>1212786</v>
      </c>
      <c r="DT50" s="2245" t="s">
        <v>21</v>
      </c>
      <c r="DU50" s="2245">
        <v>516043</v>
      </c>
      <c r="DV50" s="2245">
        <v>633843</v>
      </c>
      <c r="DW50" s="2245">
        <v>378092</v>
      </c>
      <c r="DX50" s="2245">
        <v>389699</v>
      </c>
      <c r="DY50" s="2245">
        <v>96228</v>
      </c>
      <c r="DZ50" s="2245">
        <v>64381</v>
      </c>
      <c r="EA50" s="2245" t="s">
        <v>21</v>
      </c>
      <c r="EB50" s="67">
        <v>41640</v>
      </c>
      <c r="EC50" s="615">
        <v>41640</v>
      </c>
      <c r="ED50" s="73"/>
      <c r="EE50" s="930">
        <v>41640</v>
      </c>
      <c r="EF50" s="932"/>
      <c r="EG50" s="2245">
        <v>26620920</v>
      </c>
      <c r="EH50" s="2245">
        <v>63351599</v>
      </c>
      <c r="EI50" s="2245">
        <v>59706230</v>
      </c>
      <c r="EJ50" s="2245">
        <v>381865</v>
      </c>
      <c r="EK50" s="2245">
        <v>36</v>
      </c>
      <c r="EL50" s="2245">
        <v>30713479</v>
      </c>
      <c r="EM50" s="2245">
        <v>17769819</v>
      </c>
      <c r="EN50" s="2245">
        <v>822926</v>
      </c>
      <c r="EO50" s="2245">
        <v>151466</v>
      </c>
      <c r="EP50" s="2245">
        <v>831923</v>
      </c>
      <c r="EQ50" s="2245">
        <v>21748</v>
      </c>
      <c r="ER50" s="2245">
        <v>810175</v>
      </c>
      <c r="ES50" s="2245">
        <v>754062</v>
      </c>
      <c r="ET50" s="2245">
        <v>5006197</v>
      </c>
      <c r="EU50" s="2245">
        <v>6254573</v>
      </c>
      <c r="EV50" s="2245">
        <v>110328</v>
      </c>
      <c r="EW50" s="67">
        <v>41640</v>
      </c>
      <c r="EX50" s="615">
        <v>41640</v>
      </c>
      <c r="EY50" s="73"/>
      <c r="EZ50" s="930">
        <v>41640</v>
      </c>
      <c r="FA50" s="932"/>
      <c r="FB50" s="2245">
        <v>30647</v>
      </c>
      <c r="FC50" s="2245" t="s">
        <v>21</v>
      </c>
      <c r="FD50" s="2245" t="s">
        <v>21</v>
      </c>
      <c r="FE50" s="2245">
        <v>12250492</v>
      </c>
      <c r="FF50" s="2245">
        <v>8649079</v>
      </c>
      <c r="FG50" s="2245">
        <v>36</v>
      </c>
      <c r="FH50" s="2245">
        <v>17730</v>
      </c>
      <c r="FI50" s="2245">
        <v>16</v>
      </c>
      <c r="FJ50" s="2245">
        <v>291250</v>
      </c>
      <c r="FK50" s="2245">
        <v>21746</v>
      </c>
      <c r="FL50" s="2245">
        <v>269504</v>
      </c>
      <c r="FM50" s="2245">
        <v>574007</v>
      </c>
      <c r="FN50" s="2245">
        <v>277298</v>
      </c>
      <c r="FO50" s="2245">
        <v>6231610</v>
      </c>
      <c r="FP50" s="2245">
        <v>109646</v>
      </c>
      <c r="FQ50" s="2245" t="s">
        <v>21</v>
      </c>
      <c r="FR50" s="67">
        <v>41640</v>
      </c>
      <c r="FS50" s="615">
        <v>41640</v>
      </c>
      <c r="FT50" s="73"/>
      <c r="FU50" s="930">
        <v>41640</v>
      </c>
      <c r="FV50" s="932"/>
      <c r="FW50" s="2245" t="s">
        <v>21</v>
      </c>
      <c r="FX50" s="2245">
        <v>665789</v>
      </c>
      <c r="FY50" s="2245">
        <v>571799</v>
      </c>
      <c r="FZ50" s="2245">
        <v>665274</v>
      </c>
      <c r="GA50" s="2245">
        <v>381861</v>
      </c>
      <c r="GB50" s="2245">
        <v>67781</v>
      </c>
      <c r="GC50" s="2245" t="s">
        <v>21</v>
      </c>
      <c r="GD50" s="2245" t="s">
        <v>21</v>
      </c>
      <c r="GE50" s="2245" t="s">
        <v>21</v>
      </c>
      <c r="GF50" s="2245">
        <v>418079</v>
      </c>
      <c r="GG50" s="2245">
        <v>283414</v>
      </c>
      <c r="GH50" s="2245">
        <v>793</v>
      </c>
      <c r="GI50" s="2245">
        <v>47067</v>
      </c>
      <c r="GJ50" s="2245">
        <v>140816</v>
      </c>
      <c r="GK50" s="2245">
        <v>41357</v>
      </c>
      <c r="GL50" s="2245">
        <v>486726</v>
      </c>
      <c r="GM50" s="67">
        <v>41640</v>
      </c>
      <c r="GN50" s="615">
        <v>41640</v>
      </c>
      <c r="GO50" s="73"/>
      <c r="GP50" s="930">
        <v>41640</v>
      </c>
      <c r="GQ50" s="932"/>
      <c r="GR50" s="2245">
        <v>54131</v>
      </c>
      <c r="GS50" s="2245" t="s">
        <v>21</v>
      </c>
      <c r="GT50" s="2245">
        <v>1020668</v>
      </c>
      <c r="GU50" s="2245">
        <v>1371792</v>
      </c>
      <c r="GV50" s="2245">
        <v>35501</v>
      </c>
      <c r="GW50" s="2245">
        <v>23809</v>
      </c>
      <c r="GX50" s="2245">
        <v>17021</v>
      </c>
      <c r="GY50" s="2245">
        <v>25668</v>
      </c>
      <c r="GZ50" s="2245">
        <v>27176</v>
      </c>
      <c r="HA50" s="2245">
        <v>3587</v>
      </c>
      <c r="HB50" s="2245" t="s">
        <v>21</v>
      </c>
      <c r="HC50" s="2245" t="s">
        <v>21</v>
      </c>
      <c r="HD50" s="2245">
        <v>4636632</v>
      </c>
      <c r="HE50" s="205">
        <v>914572</v>
      </c>
      <c r="HF50" s="67">
        <v>41640</v>
      </c>
      <c r="HG50" s="615">
        <v>41640</v>
      </c>
    </row>
    <row r="51" spans="1:215" ht="14.25" customHeight="1">
      <c r="A51" s="73"/>
      <c r="B51" s="930">
        <v>42005</v>
      </c>
      <c r="C51" s="932"/>
      <c r="D51" s="2245">
        <v>1640</v>
      </c>
      <c r="E51" s="2245">
        <v>10042535</v>
      </c>
      <c r="F51" s="2245">
        <v>11777141</v>
      </c>
      <c r="G51" s="2245">
        <v>141951</v>
      </c>
      <c r="H51" s="2245">
        <v>383643</v>
      </c>
      <c r="I51" s="2245">
        <v>1281244</v>
      </c>
      <c r="J51" s="2245">
        <v>1217837</v>
      </c>
      <c r="K51" s="2245">
        <v>181934</v>
      </c>
      <c r="L51" s="2245">
        <v>356125</v>
      </c>
      <c r="M51" s="2245">
        <v>153201</v>
      </c>
      <c r="N51" s="2245">
        <v>164108</v>
      </c>
      <c r="O51" s="2245">
        <v>1334</v>
      </c>
      <c r="P51" s="2245">
        <v>73575</v>
      </c>
      <c r="Q51" s="2245" t="s">
        <v>21</v>
      </c>
      <c r="R51" s="2245">
        <v>35438628</v>
      </c>
      <c r="S51" s="2245">
        <v>95989910</v>
      </c>
      <c r="T51" s="67">
        <v>42005</v>
      </c>
      <c r="U51" s="615">
        <v>42005</v>
      </c>
      <c r="V51" s="73"/>
      <c r="W51" s="930">
        <v>42005</v>
      </c>
      <c r="X51" s="932"/>
      <c r="Y51" s="2245">
        <v>35</v>
      </c>
      <c r="Z51" s="2245">
        <v>33366131</v>
      </c>
      <c r="AA51" s="2245">
        <v>18321040</v>
      </c>
      <c r="AB51" s="2245">
        <v>806894</v>
      </c>
      <c r="AC51" s="2245">
        <v>257465</v>
      </c>
      <c r="AD51" s="2245">
        <v>544550</v>
      </c>
      <c r="AE51" s="2245">
        <v>9308</v>
      </c>
      <c r="AF51" s="2245">
        <v>535242</v>
      </c>
      <c r="AG51" s="2245">
        <v>303354</v>
      </c>
      <c r="AH51" s="2245">
        <v>4643088</v>
      </c>
      <c r="AI51" s="2245">
        <v>5070718</v>
      </c>
      <c r="AJ51" s="2245">
        <v>660</v>
      </c>
      <c r="AK51" s="2245">
        <v>284600</v>
      </c>
      <c r="AL51" s="2245">
        <v>3357</v>
      </c>
      <c r="AM51" s="2245" t="s">
        <v>21</v>
      </c>
      <c r="AN51" s="2245">
        <v>50307</v>
      </c>
      <c r="AO51" s="67">
        <v>42005</v>
      </c>
      <c r="AP51" s="615">
        <v>42005</v>
      </c>
      <c r="AQ51" s="73"/>
      <c r="AR51" s="930">
        <v>42005</v>
      </c>
      <c r="AS51" s="932"/>
      <c r="AT51" s="2245">
        <v>46811</v>
      </c>
      <c r="AU51" s="2245">
        <v>9308</v>
      </c>
      <c r="AV51" s="2245">
        <v>37503</v>
      </c>
      <c r="AW51" s="2245">
        <v>91815</v>
      </c>
      <c r="AX51" s="2245">
        <v>222392</v>
      </c>
      <c r="AY51" s="2245">
        <v>5055755</v>
      </c>
      <c r="AZ51" s="2245" t="s">
        <v>21</v>
      </c>
      <c r="BA51" s="2245">
        <v>240108</v>
      </c>
      <c r="BB51" s="2245">
        <v>2212</v>
      </c>
      <c r="BC51" s="2245">
        <v>50307</v>
      </c>
      <c r="BD51" s="2245">
        <v>82769</v>
      </c>
      <c r="BE51" s="2245">
        <v>57054</v>
      </c>
      <c r="BF51" s="2245">
        <v>61751</v>
      </c>
      <c r="BG51" s="2245" t="s">
        <v>21</v>
      </c>
      <c r="BH51" s="2245" t="s">
        <v>21</v>
      </c>
      <c r="BI51" s="2245">
        <v>13026614</v>
      </c>
      <c r="BJ51" s="67">
        <v>42005</v>
      </c>
      <c r="BK51" s="615">
        <v>42005</v>
      </c>
      <c r="BL51" s="73"/>
      <c r="BM51" s="930">
        <v>42005</v>
      </c>
      <c r="BN51" s="932"/>
      <c r="BO51" s="2245">
        <v>37534</v>
      </c>
      <c r="BP51" s="2245">
        <v>459416</v>
      </c>
      <c r="BQ51" s="2245">
        <v>71945</v>
      </c>
      <c r="BR51" s="2245">
        <v>23977</v>
      </c>
      <c r="BS51" s="2245">
        <v>11072</v>
      </c>
      <c r="BT51" s="2245">
        <v>11072</v>
      </c>
      <c r="BU51" s="2245">
        <v>840</v>
      </c>
      <c r="BV51" s="2245">
        <v>32785</v>
      </c>
      <c r="BW51" s="2245" t="s">
        <v>21</v>
      </c>
      <c r="BX51" s="2245">
        <v>89708</v>
      </c>
      <c r="BY51" s="2245">
        <v>12566</v>
      </c>
      <c r="BZ51" s="2245">
        <v>15133</v>
      </c>
      <c r="CA51" s="2245">
        <v>27913</v>
      </c>
      <c r="CB51" s="2245">
        <v>23780</v>
      </c>
      <c r="CC51" s="2245">
        <v>24920</v>
      </c>
      <c r="CD51" s="2245" t="s">
        <v>21</v>
      </c>
      <c r="CE51" s="67">
        <v>42005</v>
      </c>
      <c r="CF51" s="615">
        <v>42005</v>
      </c>
      <c r="DI51" s="73"/>
      <c r="DJ51" s="930">
        <v>42005</v>
      </c>
      <c r="DK51" s="932"/>
      <c r="DL51" s="75" t="s">
        <v>21</v>
      </c>
      <c r="DM51" s="2245">
        <v>17345</v>
      </c>
      <c r="DN51" s="2245">
        <v>14489115</v>
      </c>
      <c r="DO51" s="2245">
        <v>16902232</v>
      </c>
      <c r="DP51" s="2245">
        <v>141951</v>
      </c>
      <c r="DQ51" s="2245">
        <v>383643</v>
      </c>
      <c r="DR51" s="2245">
        <v>1325009</v>
      </c>
      <c r="DS51" s="2245">
        <v>1217837</v>
      </c>
      <c r="DT51" s="2245" t="s">
        <v>21</v>
      </c>
      <c r="DU51" s="2245">
        <v>482054</v>
      </c>
      <c r="DV51" s="2245">
        <v>607168</v>
      </c>
      <c r="DW51" s="2245">
        <v>380557</v>
      </c>
      <c r="DX51" s="2245">
        <v>390635</v>
      </c>
      <c r="DY51" s="2245">
        <v>102892</v>
      </c>
      <c r="DZ51" s="2245">
        <v>73575</v>
      </c>
      <c r="EA51" s="2245" t="s">
        <v>21</v>
      </c>
      <c r="EB51" s="67">
        <v>42005</v>
      </c>
      <c r="EC51" s="615">
        <v>42005</v>
      </c>
      <c r="ED51" s="73"/>
      <c r="EE51" s="930">
        <v>42005</v>
      </c>
      <c r="EF51" s="932"/>
      <c r="EG51" s="2245">
        <v>23810106</v>
      </c>
      <c r="EH51" s="2245">
        <v>65779048</v>
      </c>
      <c r="EI51" s="2245">
        <v>62255186</v>
      </c>
      <c r="EJ51" s="2245">
        <v>279949</v>
      </c>
      <c r="EK51" s="2245">
        <v>35</v>
      </c>
      <c r="EL51" s="2245">
        <v>33366131</v>
      </c>
      <c r="EM51" s="2245">
        <v>18321040</v>
      </c>
      <c r="EN51" s="2245">
        <v>807736</v>
      </c>
      <c r="EO51" s="2245">
        <v>257465</v>
      </c>
      <c r="EP51" s="2245">
        <v>771849</v>
      </c>
      <c r="EQ51" s="2245">
        <v>19040</v>
      </c>
      <c r="ER51" s="2245">
        <v>752810</v>
      </c>
      <c r="ES51" s="2245">
        <v>789272</v>
      </c>
      <c r="ET51" s="2245">
        <v>4668126</v>
      </c>
      <c r="EU51" s="2245">
        <v>6435706</v>
      </c>
      <c r="EV51" s="2245">
        <v>126369</v>
      </c>
      <c r="EW51" s="67">
        <v>42005</v>
      </c>
      <c r="EX51" s="615">
        <v>42005</v>
      </c>
      <c r="EY51" s="73"/>
      <c r="EZ51" s="930">
        <v>42005</v>
      </c>
      <c r="FA51" s="932"/>
      <c r="FB51" s="2245">
        <v>31093</v>
      </c>
      <c r="FC51" s="2245" t="s">
        <v>21</v>
      </c>
      <c r="FD51" s="2245" t="s">
        <v>21</v>
      </c>
      <c r="FE51" s="2245">
        <v>12297091</v>
      </c>
      <c r="FF51" s="2245">
        <v>8817721</v>
      </c>
      <c r="FG51" s="2245">
        <v>35</v>
      </c>
      <c r="FH51" s="2245">
        <v>9656</v>
      </c>
      <c r="FI51" s="2245">
        <v>12</v>
      </c>
      <c r="FJ51" s="2245">
        <v>274110</v>
      </c>
      <c r="FK51" s="2245">
        <v>19040</v>
      </c>
      <c r="FL51" s="2245">
        <v>255071</v>
      </c>
      <c r="FM51" s="2245">
        <v>577733</v>
      </c>
      <c r="FN51" s="2245">
        <v>247430</v>
      </c>
      <c r="FO51" s="2245">
        <v>6420743</v>
      </c>
      <c r="FP51" s="2245">
        <v>125709</v>
      </c>
      <c r="FQ51" s="2245" t="s">
        <v>21</v>
      </c>
      <c r="FR51" s="67">
        <v>42005</v>
      </c>
      <c r="FS51" s="615">
        <v>42005</v>
      </c>
      <c r="FT51" s="73"/>
      <c r="FU51" s="930">
        <v>42005</v>
      </c>
      <c r="FV51" s="932"/>
      <c r="FW51" s="2245" t="s">
        <v>21</v>
      </c>
      <c r="FX51" s="2245">
        <v>635000</v>
      </c>
      <c r="FY51" s="2245">
        <v>539527</v>
      </c>
      <c r="FZ51" s="2245">
        <v>668969</v>
      </c>
      <c r="GA51" s="2245">
        <v>429750</v>
      </c>
      <c r="GB51" s="2245">
        <v>72425</v>
      </c>
      <c r="GC51" s="2245">
        <v>1</v>
      </c>
      <c r="GD51" s="2245">
        <v>1</v>
      </c>
      <c r="GE51" s="2245" t="s">
        <v>21</v>
      </c>
      <c r="GF51" s="2245">
        <v>474843</v>
      </c>
      <c r="GG51" s="2245">
        <v>239219</v>
      </c>
      <c r="GH51" s="2245">
        <v>300</v>
      </c>
      <c r="GI51" s="2245">
        <v>30689</v>
      </c>
      <c r="GJ51" s="2245">
        <v>124823</v>
      </c>
      <c r="GK51" s="2245">
        <v>37534</v>
      </c>
      <c r="GL51" s="2245">
        <v>464789</v>
      </c>
      <c r="GM51" s="67">
        <v>42005</v>
      </c>
      <c r="GN51" s="615">
        <v>42005</v>
      </c>
      <c r="GO51" s="73"/>
      <c r="GP51" s="930">
        <v>42005</v>
      </c>
      <c r="GQ51" s="932"/>
      <c r="GR51" s="2245">
        <v>55569</v>
      </c>
      <c r="GS51" s="2245" t="s">
        <v>21</v>
      </c>
      <c r="GT51" s="2245">
        <v>1077906</v>
      </c>
      <c r="GU51" s="2245">
        <v>1466787</v>
      </c>
      <c r="GV51" s="2245">
        <v>32354</v>
      </c>
      <c r="GW51" s="2245">
        <v>23364</v>
      </c>
      <c r="GX51" s="2245">
        <v>15324</v>
      </c>
      <c r="GY51" s="2245">
        <v>24901</v>
      </c>
      <c r="GZ51" s="2245">
        <v>26568</v>
      </c>
      <c r="HA51" s="2245">
        <v>3686</v>
      </c>
      <c r="HB51" s="2245" t="s">
        <v>21</v>
      </c>
      <c r="HC51" s="2245" t="s">
        <v>21</v>
      </c>
      <c r="HD51" s="2245">
        <v>4560826</v>
      </c>
      <c r="HE51" s="205">
        <v>498860</v>
      </c>
      <c r="HF51" s="67">
        <v>42005</v>
      </c>
      <c r="HG51" s="615">
        <v>42005</v>
      </c>
    </row>
    <row r="52" spans="1:215" ht="14.25" customHeight="1">
      <c r="A52" s="73"/>
      <c r="B52" s="930">
        <v>42370</v>
      </c>
      <c r="C52" s="932"/>
      <c r="D52" s="2245">
        <v>1397</v>
      </c>
      <c r="E52" s="2245">
        <v>10160691</v>
      </c>
      <c r="F52" s="2245">
        <v>11907379</v>
      </c>
      <c r="G52" s="2245">
        <v>158048</v>
      </c>
      <c r="H52" s="2245">
        <v>393072</v>
      </c>
      <c r="I52" s="2245">
        <v>1298318</v>
      </c>
      <c r="J52" s="2245">
        <v>1232639</v>
      </c>
      <c r="K52" s="2245">
        <v>151175</v>
      </c>
      <c r="L52" s="2245">
        <v>385099</v>
      </c>
      <c r="M52" s="2245">
        <v>144839</v>
      </c>
      <c r="N52" s="2245">
        <v>155114</v>
      </c>
      <c r="O52" s="2245">
        <v>799</v>
      </c>
      <c r="P52" s="2245">
        <v>78124</v>
      </c>
      <c r="Q52" s="2245" t="s">
        <v>21</v>
      </c>
      <c r="R52" s="2245">
        <v>35325828</v>
      </c>
      <c r="S52" s="2245">
        <v>93385966</v>
      </c>
      <c r="T52" s="67">
        <v>42370</v>
      </c>
      <c r="U52" s="615">
        <v>42370</v>
      </c>
      <c r="V52" s="73"/>
      <c r="W52" s="930">
        <v>42370</v>
      </c>
      <c r="X52" s="932"/>
      <c r="Y52" s="2245">
        <v>35</v>
      </c>
      <c r="Z52" s="2245">
        <v>29801656</v>
      </c>
      <c r="AA52" s="2245">
        <v>19397167</v>
      </c>
      <c r="AB52" s="2245">
        <v>925845</v>
      </c>
      <c r="AC52" s="2245">
        <v>245277</v>
      </c>
      <c r="AD52" s="2245">
        <v>622534</v>
      </c>
      <c r="AE52" s="2245">
        <v>8165</v>
      </c>
      <c r="AF52" s="2245">
        <v>614369</v>
      </c>
      <c r="AG52" s="2245">
        <v>343190</v>
      </c>
      <c r="AH52" s="2245">
        <v>4346574</v>
      </c>
      <c r="AI52" s="2245">
        <v>4265308</v>
      </c>
      <c r="AJ52" s="2245">
        <v>597</v>
      </c>
      <c r="AK52" s="2245">
        <v>314746</v>
      </c>
      <c r="AL52" s="2245">
        <v>3616</v>
      </c>
      <c r="AM52" s="2245" t="s">
        <v>21</v>
      </c>
      <c r="AN52" s="2245">
        <v>59582</v>
      </c>
      <c r="AO52" s="67">
        <v>42370</v>
      </c>
      <c r="AP52" s="615">
        <v>42370</v>
      </c>
      <c r="AQ52" s="73"/>
      <c r="AR52" s="930">
        <v>42370</v>
      </c>
      <c r="AS52" s="932"/>
      <c r="AT52" s="2245">
        <v>31397</v>
      </c>
      <c r="AU52" s="2245">
        <v>8165</v>
      </c>
      <c r="AV52" s="2245">
        <v>23232</v>
      </c>
      <c r="AW52" s="2245">
        <v>82716</v>
      </c>
      <c r="AX52" s="2245">
        <v>252889</v>
      </c>
      <c r="AY52" s="2245">
        <v>4249429</v>
      </c>
      <c r="AZ52" s="2245" t="s">
        <v>21</v>
      </c>
      <c r="BA52" s="2245">
        <v>270534</v>
      </c>
      <c r="BB52" s="2245">
        <v>2077</v>
      </c>
      <c r="BC52" s="2245">
        <v>59582</v>
      </c>
      <c r="BD52" s="2245">
        <v>99560</v>
      </c>
      <c r="BE52" s="2245">
        <v>53867</v>
      </c>
      <c r="BF52" s="2245">
        <v>58347</v>
      </c>
      <c r="BG52" s="2245" t="s">
        <v>21</v>
      </c>
      <c r="BH52" s="2245" t="s">
        <v>21</v>
      </c>
      <c r="BI52" s="2245">
        <v>12671253</v>
      </c>
      <c r="BJ52" s="67">
        <v>42370</v>
      </c>
      <c r="BK52" s="615">
        <v>42370</v>
      </c>
      <c r="BL52" s="73"/>
      <c r="BM52" s="930">
        <v>42370</v>
      </c>
      <c r="BN52" s="932"/>
      <c r="BO52" s="2245">
        <v>40781</v>
      </c>
      <c r="BP52" s="2245">
        <v>426723</v>
      </c>
      <c r="BQ52" s="2245">
        <v>63656</v>
      </c>
      <c r="BR52" s="2245">
        <v>12764</v>
      </c>
      <c r="BS52" s="2245">
        <v>12489</v>
      </c>
      <c r="BT52" s="2245">
        <v>12489</v>
      </c>
      <c r="BU52" s="2245">
        <v>945</v>
      </c>
      <c r="BV52" s="2245">
        <v>32591</v>
      </c>
      <c r="BW52" s="2245" t="s">
        <v>21</v>
      </c>
      <c r="BX52" s="2245">
        <v>81633</v>
      </c>
      <c r="BY52" s="2245">
        <v>13072</v>
      </c>
      <c r="BZ52" s="2245" t="s">
        <v>21</v>
      </c>
      <c r="CA52" s="2245">
        <v>31512</v>
      </c>
      <c r="CB52" s="2245">
        <v>26999</v>
      </c>
      <c r="CC52" s="2245">
        <v>28293</v>
      </c>
      <c r="CD52" s="2245" t="s">
        <v>21</v>
      </c>
      <c r="CE52" s="67">
        <v>42370</v>
      </c>
      <c r="CF52" s="615">
        <v>42370</v>
      </c>
      <c r="DI52" s="73"/>
      <c r="DJ52" s="930">
        <v>42370</v>
      </c>
      <c r="DK52" s="932"/>
      <c r="DL52" s="75">
        <v>434</v>
      </c>
      <c r="DM52" s="2245">
        <v>20901</v>
      </c>
      <c r="DN52" s="2245">
        <v>14658270</v>
      </c>
      <c r="DO52" s="2245">
        <v>17109721</v>
      </c>
      <c r="DP52" s="2245">
        <v>158048</v>
      </c>
      <c r="DQ52" s="2245">
        <v>393072</v>
      </c>
      <c r="DR52" s="2245">
        <v>1342332</v>
      </c>
      <c r="DS52" s="2245">
        <v>1232639</v>
      </c>
      <c r="DT52" s="2245" t="s">
        <v>21</v>
      </c>
      <c r="DU52" s="2245">
        <v>439041</v>
      </c>
      <c r="DV52" s="2245">
        <v>632802</v>
      </c>
      <c r="DW52" s="2245">
        <v>392723</v>
      </c>
      <c r="DX52" s="2245">
        <v>404165</v>
      </c>
      <c r="DY52" s="2245">
        <v>95512</v>
      </c>
      <c r="DZ52" s="2245">
        <v>78124</v>
      </c>
      <c r="EA52" s="2245" t="s">
        <v>21</v>
      </c>
      <c r="EB52" s="67">
        <v>42370</v>
      </c>
      <c r="EC52" s="615">
        <v>42370</v>
      </c>
      <c r="ED52" s="73"/>
      <c r="EE52" s="930">
        <v>42370</v>
      </c>
      <c r="EF52" s="932"/>
      <c r="EG52" s="2245">
        <v>23629446</v>
      </c>
      <c r="EH52" s="2245">
        <v>62188014</v>
      </c>
      <c r="EI52" s="2245">
        <v>58660931</v>
      </c>
      <c r="EJ52" s="2245">
        <v>113258</v>
      </c>
      <c r="EK52" s="2245">
        <v>35</v>
      </c>
      <c r="EL52" s="2245">
        <v>29801656</v>
      </c>
      <c r="EM52" s="2245">
        <v>19397167</v>
      </c>
      <c r="EN52" s="2245">
        <v>929278</v>
      </c>
      <c r="EO52" s="2245">
        <v>245277</v>
      </c>
      <c r="EP52" s="2245">
        <v>867232</v>
      </c>
      <c r="EQ52" s="2245">
        <v>19991</v>
      </c>
      <c r="ER52" s="2245">
        <v>847241</v>
      </c>
      <c r="ES52" s="2245">
        <v>788768</v>
      </c>
      <c r="ET52" s="2245">
        <v>4380243</v>
      </c>
      <c r="EU52" s="2245">
        <v>5433922</v>
      </c>
      <c r="EV52" s="2245">
        <v>134990</v>
      </c>
      <c r="EW52" s="67">
        <v>42370</v>
      </c>
      <c r="EX52" s="615">
        <v>42370</v>
      </c>
      <c r="EY52" s="73"/>
      <c r="EZ52" s="930">
        <v>42370</v>
      </c>
      <c r="FA52" s="932"/>
      <c r="FB52" s="2245">
        <v>30742</v>
      </c>
      <c r="FC52" s="2245" t="s">
        <v>21</v>
      </c>
      <c r="FD52" s="2245" t="s">
        <v>21</v>
      </c>
      <c r="FE52" s="2245">
        <v>11182897</v>
      </c>
      <c r="FF52" s="2245">
        <v>7700026</v>
      </c>
      <c r="FG52" s="2245">
        <v>35</v>
      </c>
      <c r="FH52" s="2245">
        <v>8277</v>
      </c>
      <c r="FI52" s="2245">
        <v>37331</v>
      </c>
      <c r="FJ52" s="2245">
        <v>276095</v>
      </c>
      <c r="FK52" s="2245">
        <v>19991</v>
      </c>
      <c r="FL52" s="2245">
        <v>256104</v>
      </c>
      <c r="FM52" s="2245">
        <v>528294</v>
      </c>
      <c r="FN52" s="2245">
        <v>286558</v>
      </c>
      <c r="FO52" s="2245">
        <v>5418043</v>
      </c>
      <c r="FP52" s="2245">
        <v>134393</v>
      </c>
      <c r="FQ52" s="2245">
        <v>25</v>
      </c>
      <c r="FR52" s="67">
        <v>42370</v>
      </c>
      <c r="FS52" s="615">
        <v>42370</v>
      </c>
      <c r="FT52" s="73"/>
      <c r="FU52" s="930">
        <v>42370</v>
      </c>
      <c r="FV52" s="932"/>
      <c r="FW52" s="2245" t="s">
        <v>21</v>
      </c>
      <c r="FX52" s="2245">
        <v>619870</v>
      </c>
      <c r="FY52" s="2245">
        <v>589784</v>
      </c>
      <c r="FZ52" s="2245">
        <v>581374</v>
      </c>
      <c r="GA52" s="2245">
        <v>363458</v>
      </c>
      <c r="GB52" s="2245">
        <v>38993</v>
      </c>
      <c r="GC52" s="2245">
        <v>1</v>
      </c>
      <c r="GD52" s="2245">
        <v>1</v>
      </c>
      <c r="GE52" s="2245" t="s">
        <v>21</v>
      </c>
      <c r="GF52" s="2245">
        <v>426610</v>
      </c>
      <c r="GG52" s="2245">
        <v>217915</v>
      </c>
      <c r="GH52" s="2245">
        <v>826</v>
      </c>
      <c r="GI52" s="2245">
        <v>397</v>
      </c>
      <c r="GJ52" s="2245">
        <v>131867</v>
      </c>
      <c r="GK52" s="2245">
        <v>40781</v>
      </c>
      <c r="GL52" s="2245">
        <v>441876</v>
      </c>
      <c r="GM52" s="67">
        <v>42370</v>
      </c>
      <c r="GN52" s="615">
        <v>42370</v>
      </c>
      <c r="GO52" s="73"/>
      <c r="GP52" s="930">
        <v>42370</v>
      </c>
      <c r="GQ52" s="932"/>
      <c r="GR52" s="2245">
        <v>59023</v>
      </c>
      <c r="GS52" s="2245">
        <v>192</v>
      </c>
      <c r="GT52" s="2245">
        <v>1099930</v>
      </c>
      <c r="GU52" s="2245">
        <v>1490615</v>
      </c>
      <c r="GV52" s="2245">
        <v>30817</v>
      </c>
      <c r="GW52" s="2245">
        <v>23481</v>
      </c>
      <c r="GX52" s="2245">
        <v>16351</v>
      </c>
      <c r="GY52" s="2245">
        <v>29275</v>
      </c>
      <c r="GZ52" s="2245">
        <v>31131</v>
      </c>
      <c r="HA52" s="2245">
        <v>4783</v>
      </c>
      <c r="HB52" s="2245" t="s">
        <v>21</v>
      </c>
      <c r="HC52" s="2245" t="s">
        <v>21</v>
      </c>
      <c r="HD52" s="2245">
        <v>4431829</v>
      </c>
      <c r="HE52" s="205">
        <v>495304</v>
      </c>
      <c r="HF52" s="67">
        <v>42370</v>
      </c>
      <c r="HG52" s="615">
        <v>42370</v>
      </c>
    </row>
    <row r="53" spans="1:215" ht="14.25" customHeight="1">
      <c r="A53" s="73"/>
      <c r="B53" s="930">
        <v>42736</v>
      </c>
      <c r="C53" s="932"/>
      <c r="D53" s="2245">
        <v>1320</v>
      </c>
      <c r="E53" s="2245">
        <v>10013997</v>
      </c>
      <c r="F53" s="2245">
        <v>11729699</v>
      </c>
      <c r="G53" s="2245">
        <v>154679</v>
      </c>
      <c r="H53" s="2245">
        <v>407967</v>
      </c>
      <c r="I53" s="2245">
        <v>1251350</v>
      </c>
      <c r="J53" s="2245">
        <v>1159726</v>
      </c>
      <c r="K53" s="2245">
        <v>170281</v>
      </c>
      <c r="L53" s="2245">
        <v>361985</v>
      </c>
      <c r="M53" s="2245">
        <v>145351</v>
      </c>
      <c r="N53" s="2245">
        <v>155300</v>
      </c>
      <c r="O53" s="2245">
        <v>613</v>
      </c>
      <c r="P53" s="2245">
        <v>81584</v>
      </c>
      <c r="Q53" s="2245" t="s">
        <v>21</v>
      </c>
      <c r="R53" s="2245">
        <v>36087325</v>
      </c>
      <c r="S53" s="2245">
        <v>96624909</v>
      </c>
      <c r="T53" s="67">
        <v>42736</v>
      </c>
      <c r="U53" s="615">
        <v>42736</v>
      </c>
      <c r="V53" s="73"/>
      <c r="W53" s="930">
        <v>42736</v>
      </c>
      <c r="X53" s="932"/>
      <c r="Y53" s="2245">
        <v>34</v>
      </c>
      <c r="Z53" s="2245">
        <v>31211865</v>
      </c>
      <c r="AA53" s="2245">
        <v>19689000</v>
      </c>
      <c r="AB53" s="2245">
        <v>871254</v>
      </c>
      <c r="AC53" s="2245">
        <v>170714</v>
      </c>
      <c r="AD53" s="2245">
        <v>577129</v>
      </c>
      <c r="AE53" s="2245">
        <v>6699</v>
      </c>
      <c r="AF53" s="2245">
        <v>570430</v>
      </c>
      <c r="AG53" s="2245">
        <v>367985</v>
      </c>
      <c r="AH53" s="2245">
        <v>4749112</v>
      </c>
      <c r="AI53" s="2245">
        <v>4377320</v>
      </c>
      <c r="AJ53" s="2245">
        <v>584</v>
      </c>
      <c r="AK53" s="2245">
        <v>314902</v>
      </c>
      <c r="AL53" s="2245">
        <v>3574</v>
      </c>
      <c r="AM53" s="2245" t="s">
        <v>21</v>
      </c>
      <c r="AN53" s="2245">
        <v>68232</v>
      </c>
      <c r="AO53" s="67">
        <v>42736</v>
      </c>
      <c r="AP53" s="615">
        <v>42736</v>
      </c>
      <c r="AQ53" s="73"/>
      <c r="AR53" s="930">
        <v>42736</v>
      </c>
      <c r="AS53" s="932"/>
      <c r="AT53" s="2245">
        <v>26904</v>
      </c>
      <c r="AU53" s="2245">
        <v>6699</v>
      </c>
      <c r="AV53" s="2245">
        <v>20205</v>
      </c>
      <c r="AW53" s="2245">
        <v>91211</v>
      </c>
      <c r="AX53" s="2245">
        <v>245412</v>
      </c>
      <c r="AY53" s="2245">
        <v>4361603</v>
      </c>
      <c r="AZ53" s="2245" t="s">
        <v>21</v>
      </c>
      <c r="BA53" s="2245">
        <v>278552</v>
      </c>
      <c r="BB53" s="2245">
        <v>2093</v>
      </c>
      <c r="BC53" s="2245">
        <v>68232</v>
      </c>
      <c r="BD53" s="2245">
        <v>96103</v>
      </c>
      <c r="BE53" s="2245">
        <v>56654</v>
      </c>
      <c r="BF53" s="2245">
        <v>61326</v>
      </c>
      <c r="BG53" s="2245" t="s">
        <v>21</v>
      </c>
      <c r="BH53" s="2245" t="s">
        <v>21</v>
      </c>
      <c r="BI53" s="2245">
        <v>13007853</v>
      </c>
      <c r="BJ53" s="67">
        <v>42736</v>
      </c>
      <c r="BK53" s="615">
        <v>42736</v>
      </c>
      <c r="BL53" s="73"/>
      <c r="BM53" s="930">
        <v>42736</v>
      </c>
      <c r="BN53" s="932"/>
      <c r="BO53" s="2245">
        <v>45322</v>
      </c>
      <c r="BP53" s="2245">
        <v>410459</v>
      </c>
      <c r="BQ53" s="2245">
        <v>39349</v>
      </c>
      <c r="BR53" s="2245" t="s">
        <v>21</v>
      </c>
      <c r="BS53" s="2245">
        <v>7268</v>
      </c>
      <c r="BT53" s="2245">
        <v>7268</v>
      </c>
      <c r="BU53" s="2245">
        <v>706</v>
      </c>
      <c r="BV53" s="2245">
        <v>26334</v>
      </c>
      <c r="BW53" s="2245" t="s">
        <v>21</v>
      </c>
      <c r="BX53" s="2245">
        <v>83151</v>
      </c>
      <c r="BY53" s="2245">
        <v>12887</v>
      </c>
      <c r="BZ53" s="2245" t="s">
        <v>21</v>
      </c>
      <c r="CA53" s="2245">
        <v>31549</v>
      </c>
      <c r="CB53" s="2245">
        <v>28407</v>
      </c>
      <c r="CC53" s="2245">
        <v>29768</v>
      </c>
      <c r="CD53" s="2245" t="s">
        <v>21</v>
      </c>
      <c r="CE53" s="67">
        <v>42736</v>
      </c>
      <c r="CF53" s="615">
        <v>42736</v>
      </c>
      <c r="DI53" s="73"/>
      <c r="DJ53" s="930">
        <v>42736</v>
      </c>
      <c r="DK53" s="932"/>
      <c r="DL53" s="75" t="s">
        <v>21</v>
      </c>
      <c r="DM53" s="2245">
        <v>20544</v>
      </c>
      <c r="DN53" s="2245">
        <v>14561498</v>
      </c>
      <c r="DO53" s="2245">
        <v>16953970</v>
      </c>
      <c r="DP53" s="2245">
        <v>154679</v>
      </c>
      <c r="DQ53" s="2245">
        <v>407967</v>
      </c>
      <c r="DR53" s="2245">
        <v>1296027</v>
      </c>
      <c r="DS53" s="2245">
        <v>1159726</v>
      </c>
      <c r="DT53" s="2245" t="s">
        <v>21</v>
      </c>
      <c r="DU53" s="2245">
        <v>452423</v>
      </c>
      <c r="DV53" s="2245">
        <v>606943</v>
      </c>
      <c r="DW53" s="2245">
        <v>405703</v>
      </c>
      <c r="DX53" s="2245">
        <v>418872</v>
      </c>
      <c r="DY53" s="2245">
        <v>130176</v>
      </c>
      <c r="DZ53" s="2245">
        <v>81584</v>
      </c>
      <c r="EA53" s="2245" t="s">
        <v>21</v>
      </c>
      <c r="EB53" s="67">
        <v>42736</v>
      </c>
      <c r="EC53" s="615">
        <v>42736</v>
      </c>
      <c r="ED53" s="73"/>
      <c r="EE53" s="930">
        <v>42736</v>
      </c>
      <c r="EF53" s="932"/>
      <c r="EG53" s="2245">
        <v>24301823</v>
      </c>
      <c r="EH53" s="2245">
        <v>64680010</v>
      </c>
      <c r="EI53" s="2245">
        <v>61041047</v>
      </c>
      <c r="EJ53" s="2245">
        <v>277040</v>
      </c>
      <c r="EK53" s="2245">
        <v>34</v>
      </c>
      <c r="EL53" s="2245">
        <v>31211865</v>
      </c>
      <c r="EM53" s="2245">
        <v>19689000</v>
      </c>
      <c r="EN53" s="2245">
        <v>871917</v>
      </c>
      <c r="EO53" s="2245">
        <v>170714</v>
      </c>
      <c r="EP53" s="2245">
        <v>815331</v>
      </c>
      <c r="EQ53" s="2245">
        <v>17645</v>
      </c>
      <c r="ER53" s="2245">
        <v>797687</v>
      </c>
      <c r="ES53" s="2245">
        <v>831804</v>
      </c>
      <c r="ET53" s="2245">
        <v>4779351</v>
      </c>
      <c r="EU53" s="2245">
        <v>5747038</v>
      </c>
      <c r="EV53" s="2245">
        <v>123699</v>
      </c>
      <c r="EW53" s="67">
        <v>42736</v>
      </c>
      <c r="EX53" s="615">
        <v>42736</v>
      </c>
      <c r="EY53" s="73"/>
      <c r="EZ53" s="930">
        <v>42736</v>
      </c>
      <c r="FA53" s="932"/>
      <c r="FB53" s="2245">
        <v>25192</v>
      </c>
      <c r="FC53" s="2245" t="s">
        <v>21</v>
      </c>
      <c r="FD53" s="2245" t="s">
        <v>21</v>
      </c>
      <c r="FE53" s="2245">
        <v>11623061</v>
      </c>
      <c r="FF53" s="2245">
        <v>8020448</v>
      </c>
      <c r="FG53" s="2245">
        <v>34</v>
      </c>
      <c r="FH53" s="2245">
        <v>7687</v>
      </c>
      <c r="FI53" s="2245">
        <v>12</v>
      </c>
      <c r="FJ53" s="2245">
        <v>265106</v>
      </c>
      <c r="FK53" s="2245">
        <v>17645</v>
      </c>
      <c r="FL53" s="2245">
        <v>247462</v>
      </c>
      <c r="FM53" s="2245">
        <v>555030</v>
      </c>
      <c r="FN53" s="2245">
        <v>275651</v>
      </c>
      <c r="FO53" s="2245">
        <v>5731321</v>
      </c>
      <c r="FP53" s="2245">
        <v>123115</v>
      </c>
      <c r="FQ53" s="2245" t="s">
        <v>21</v>
      </c>
      <c r="FR53" s="67">
        <v>42736</v>
      </c>
      <c r="FS53" s="615">
        <v>42736</v>
      </c>
      <c r="FT53" s="73"/>
      <c r="FU53" s="930">
        <v>42736</v>
      </c>
      <c r="FV53" s="932"/>
      <c r="FW53" s="2245" t="s">
        <v>21</v>
      </c>
      <c r="FX53" s="2245">
        <v>661829</v>
      </c>
      <c r="FY53" s="2245">
        <v>620505</v>
      </c>
      <c r="FZ53" s="2245">
        <v>555533</v>
      </c>
      <c r="GA53" s="2245">
        <v>350896</v>
      </c>
      <c r="GB53" s="2245">
        <v>15</v>
      </c>
      <c r="GC53" s="2245">
        <v>2</v>
      </c>
      <c r="GD53" s="2245">
        <v>2</v>
      </c>
      <c r="GE53" s="2245" t="s">
        <v>21</v>
      </c>
      <c r="GF53" s="2245">
        <v>454150</v>
      </c>
      <c r="GG53" s="2245">
        <v>204637</v>
      </c>
      <c r="GH53" s="2245">
        <v>590</v>
      </c>
      <c r="GI53" s="2245">
        <v>982</v>
      </c>
      <c r="GJ53" s="2245">
        <v>119664</v>
      </c>
      <c r="GK53" s="2245">
        <v>45322</v>
      </c>
      <c r="GL53" s="2245">
        <v>427804</v>
      </c>
      <c r="GM53" s="67">
        <v>42736</v>
      </c>
      <c r="GN53" s="615">
        <v>42736</v>
      </c>
      <c r="GO53" s="73"/>
      <c r="GP53" s="930">
        <v>42736</v>
      </c>
      <c r="GQ53" s="932"/>
      <c r="GR53" s="2245">
        <v>56778</v>
      </c>
      <c r="GS53" s="2245" t="s">
        <v>21</v>
      </c>
      <c r="GT53" s="2245">
        <v>1109204</v>
      </c>
      <c r="GU53" s="2245">
        <v>1493333</v>
      </c>
      <c r="GV53" s="2245">
        <v>31360</v>
      </c>
      <c r="GW53" s="2245">
        <v>22594</v>
      </c>
      <c r="GX53" s="2245">
        <v>19294</v>
      </c>
      <c r="GY53" s="2245">
        <v>32742</v>
      </c>
      <c r="GZ53" s="2245">
        <v>34764</v>
      </c>
      <c r="HA53" s="2245">
        <v>4834</v>
      </c>
      <c r="HB53" s="2245" t="s">
        <v>21</v>
      </c>
      <c r="HC53" s="2245" t="s">
        <v>21</v>
      </c>
      <c r="HD53" s="2245">
        <v>4658154</v>
      </c>
      <c r="HE53" s="205">
        <v>420167</v>
      </c>
      <c r="HF53" s="67">
        <v>42736</v>
      </c>
      <c r="HG53" s="615">
        <v>42736</v>
      </c>
    </row>
    <row r="54" spans="1:215" ht="7.5" customHeight="1">
      <c r="A54" s="73"/>
      <c r="B54" s="933"/>
      <c r="C54" s="932"/>
      <c r="D54" s="616"/>
      <c r="E54" s="616"/>
      <c r="F54" s="616"/>
      <c r="G54" s="616"/>
      <c r="H54" s="616"/>
      <c r="I54" s="616"/>
      <c r="J54" s="616"/>
      <c r="K54" s="616"/>
      <c r="L54" s="616"/>
      <c r="M54" s="616"/>
      <c r="N54" s="616"/>
      <c r="O54" s="616"/>
      <c r="P54" s="616"/>
      <c r="Q54" s="616"/>
      <c r="R54" s="616"/>
      <c r="S54" s="616"/>
      <c r="T54" s="77"/>
      <c r="U54" s="479"/>
      <c r="V54" s="73"/>
      <c r="W54" s="933"/>
      <c r="X54" s="932"/>
      <c r="Y54" s="616"/>
      <c r="Z54" s="616"/>
      <c r="AA54" s="616"/>
      <c r="AB54" s="616"/>
      <c r="AC54" s="616"/>
      <c r="AD54" s="616"/>
      <c r="AE54" s="616"/>
      <c r="AF54" s="616"/>
      <c r="AG54" s="616"/>
      <c r="AH54" s="616"/>
      <c r="AI54" s="616"/>
      <c r="AJ54" s="616"/>
      <c r="AK54" s="616"/>
      <c r="AL54" s="616"/>
      <c r="AM54" s="616"/>
      <c r="AN54" s="616"/>
      <c r="AO54" s="77"/>
      <c r="AP54" s="479"/>
      <c r="AQ54" s="73"/>
      <c r="AR54" s="933"/>
      <c r="AS54" s="932"/>
      <c r="AT54" s="616"/>
      <c r="AU54" s="616"/>
      <c r="AV54" s="616"/>
      <c r="AW54" s="616"/>
      <c r="AX54" s="616"/>
      <c r="AY54" s="616"/>
      <c r="AZ54" s="616"/>
      <c r="BA54" s="616"/>
      <c r="BB54" s="616"/>
      <c r="BC54" s="616"/>
      <c r="BD54" s="616"/>
      <c r="BE54" s="616"/>
      <c r="BF54" s="616"/>
      <c r="BG54" s="616"/>
      <c r="BH54" s="616"/>
      <c r="BI54" s="616"/>
      <c r="BJ54" s="77"/>
      <c r="BK54" s="479"/>
      <c r="BL54" s="73"/>
      <c r="BM54" s="933"/>
      <c r="BN54" s="932"/>
      <c r="BO54" s="616"/>
      <c r="BP54" s="616"/>
      <c r="BQ54" s="616"/>
      <c r="BR54" s="616"/>
      <c r="BS54" s="616"/>
      <c r="BT54" s="616"/>
      <c r="BU54" s="616"/>
      <c r="BV54" s="616"/>
      <c r="BW54" s="616"/>
      <c r="BX54" s="616"/>
      <c r="BY54" s="616"/>
      <c r="BZ54" s="616"/>
      <c r="CA54" s="616"/>
      <c r="CB54" s="616"/>
      <c r="CC54" s="616"/>
      <c r="CD54" s="616"/>
      <c r="CE54" s="77"/>
      <c r="CF54" s="479"/>
      <c r="DI54" s="73"/>
      <c r="DJ54" s="933"/>
      <c r="DK54" s="932"/>
      <c r="DL54" s="934"/>
      <c r="DM54" s="616"/>
      <c r="DN54" s="616"/>
      <c r="DO54" s="616"/>
      <c r="DP54" s="616"/>
      <c r="DQ54" s="616"/>
      <c r="DR54" s="616"/>
      <c r="DS54" s="616"/>
      <c r="DU54" s="616"/>
      <c r="DV54" s="616"/>
      <c r="DW54" s="616"/>
      <c r="DX54" s="616"/>
      <c r="DY54" s="616"/>
      <c r="DZ54" s="616"/>
      <c r="EA54" s="616"/>
      <c r="EB54" s="77"/>
      <c r="EC54" s="479"/>
      <c r="ED54" s="73"/>
      <c r="EE54" s="933"/>
      <c r="EF54" s="932"/>
      <c r="EG54" s="616"/>
      <c r="EH54" s="616"/>
      <c r="EI54" s="616"/>
      <c r="EJ54" s="616"/>
      <c r="EK54" s="616"/>
      <c r="EL54" s="616"/>
      <c r="EM54" s="616"/>
      <c r="EN54" s="616"/>
      <c r="EO54" s="616"/>
      <c r="EP54" s="616"/>
      <c r="EQ54" s="616"/>
      <c r="ER54" s="616"/>
      <c r="ES54" s="616"/>
      <c r="ET54" s="616"/>
      <c r="EU54" s="616"/>
      <c r="EV54" s="616"/>
      <c r="EW54" s="77"/>
      <c r="EX54" s="479"/>
      <c r="EY54" s="73"/>
      <c r="EZ54" s="933"/>
      <c r="FA54" s="932"/>
      <c r="FB54" s="616"/>
      <c r="FC54" s="616"/>
      <c r="FD54" s="616"/>
      <c r="FE54" s="616"/>
      <c r="FF54" s="616"/>
      <c r="FG54" s="616"/>
      <c r="FH54" s="616"/>
      <c r="FI54" s="616"/>
      <c r="FJ54" s="616"/>
      <c r="FK54" s="616"/>
      <c r="FL54" s="616"/>
      <c r="FM54" s="616"/>
      <c r="FN54" s="616"/>
      <c r="FO54" s="616"/>
      <c r="FP54" s="616"/>
      <c r="FQ54" s="616"/>
      <c r="FR54" s="77"/>
      <c r="FS54" s="479"/>
      <c r="FT54" s="73"/>
      <c r="FU54" s="933"/>
      <c r="FV54" s="932"/>
      <c r="FW54" s="616"/>
      <c r="FX54" s="616"/>
      <c r="FY54" s="616"/>
      <c r="FZ54" s="616"/>
      <c r="GA54" s="616"/>
      <c r="GB54" s="616"/>
      <c r="GC54" s="616"/>
      <c r="GD54" s="616"/>
      <c r="GE54" s="616"/>
      <c r="GF54" s="616"/>
      <c r="GG54" s="616"/>
      <c r="GH54" s="616"/>
      <c r="GI54" s="616"/>
      <c r="GJ54" s="616"/>
      <c r="GK54" s="616"/>
      <c r="GL54" s="616"/>
      <c r="GM54" s="77"/>
      <c r="GN54" s="479"/>
      <c r="GO54" s="73"/>
      <c r="GP54" s="933"/>
      <c r="GQ54" s="932"/>
      <c r="GR54" s="616"/>
      <c r="GS54" s="616"/>
      <c r="GT54" s="616"/>
      <c r="GU54" s="616"/>
      <c r="GV54" s="616"/>
      <c r="GW54" s="616"/>
      <c r="GX54" s="616"/>
      <c r="GY54" s="616"/>
      <c r="GZ54" s="616"/>
      <c r="HA54" s="616"/>
      <c r="HB54" s="616"/>
      <c r="HC54" s="616"/>
      <c r="HD54" s="616"/>
      <c r="HE54" s="617"/>
      <c r="HF54" s="77"/>
      <c r="HG54" s="479"/>
    </row>
    <row r="55" spans="1:215" ht="14.25" customHeight="1">
      <c r="A55" s="79">
        <v>42095</v>
      </c>
      <c r="B55" s="935">
        <v>42095</v>
      </c>
      <c r="C55" s="936">
        <v>42095</v>
      </c>
      <c r="D55" s="2246">
        <v>1583</v>
      </c>
      <c r="E55" s="2246">
        <v>10051415</v>
      </c>
      <c r="F55" s="2246">
        <v>11779785</v>
      </c>
      <c r="G55" s="2246">
        <v>138756</v>
      </c>
      <c r="H55" s="2246">
        <v>387707</v>
      </c>
      <c r="I55" s="2246">
        <v>1279371</v>
      </c>
      <c r="J55" s="2246">
        <v>1216383</v>
      </c>
      <c r="K55" s="2246">
        <v>161484</v>
      </c>
      <c r="L55" s="2246">
        <v>369315</v>
      </c>
      <c r="M55" s="2246">
        <v>159449</v>
      </c>
      <c r="N55" s="2246">
        <v>170994</v>
      </c>
      <c r="O55" s="2246">
        <v>1294</v>
      </c>
      <c r="P55" s="2246">
        <v>78704</v>
      </c>
      <c r="Q55" s="2246" t="s">
        <v>21</v>
      </c>
      <c r="R55" s="2246">
        <v>35621861</v>
      </c>
      <c r="S55" s="2246">
        <v>95389059</v>
      </c>
      <c r="T55" s="83">
        <v>42095</v>
      </c>
      <c r="U55" s="619">
        <v>42095</v>
      </c>
      <c r="V55" s="79">
        <v>42095</v>
      </c>
      <c r="W55" s="935">
        <v>42095</v>
      </c>
      <c r="X55" s="936">
        <v>42095</v>
      </c>
      <c r="Y55" s="2246">
        <v>34</v>
      </c>
      <c r="Z55" s="2246">
        <v>32551495</v>
      </c>
      <c r="AA55" s="2246">
        <v>18581017</v>
      </c>
      <c r="AB55" s="2246">
        <v>873413</v>
      </c>
      <c r="AC55" s="2246">
        <v>261679</v>
      </c>
      <c r="AD55" s="2246">
        <v>545527</v>
      </c>
      <c r="AE55" s="2246">
        <v>9755</v>
      </c>
      <c r="AF55" s="2246">
        <v>535772</v>
      </c>
      <c r="AG55" s="2246">
        <v>286634</v>
      </c>
      <c r="AH55" s="2246">
        <v>4546978</v>
      </c>
      <c r="AI55" s="2246">
        <v>4894629</v>
      </c>
      <c r="AJ55" s="2246">
        <v>577</v>
      </c>
      <c r="AK55" s="2246">
        <v>299639</v>
      </c>
      <c r="AL55" s="2246">
        <v>3383</v>
      </c>
      <c r="AM55" s="2246" t="s">
        <v>21</v>
      </c>
      <c r="AN55" s="2246">
        <v>49061</v>
      </c>
      <c r="AO55" s="83">
        <v>42095</v>
      </c>
      <c r="AP55" s="619">
        <v>42095</v>
      </c>
      <c r="AQ55" s="79">
        <v>42095</v>
      </c>
      <c r="AR55" s="935">
        <v>42095</v>
      </c>
      <c r="AS55" s="936">
        <v>42095</v>
      </c>
      <c r="AT55" s="2246">
        <v>39620</v>
      </c>
      <c r="AU55" s="2246">
        <v>9755</v>
      </c>
      <c r="AV55" s="2246">
        <v>29865</v>
      </c>
      <c r="AW55" s="2246">
        <v>86078</v>
      </c>
      <c r="AX55" s="2246">
        <v>222367</v>
      </c>
      <c r="AY55" s="2246">
        <v>4880113</v>
      </c>
      <c r="AZ55" s="2246" t="s">
        <v>21</v>
      </c>
      <c r="BA55" s="2246">
        <v>255208</v>
      </c>
      <c r="BB55" s="2246">
        <v>2245</v>
      </c>
      <c r="BC55" s="2246">
        <v>49061</v>
      </c>
      <c r="BD55" s="2246">
        <v>94025</v>
      </c>
      <c r="BE55" s="2246">
        <v>57566</v>
      </c>
      <c r="BF55" s="2246">
        <v>62318</v>
      </c>
      <c r="BG55" s="2246" t="s">
        <v>21</v>
      </c>
      <c r="BH55" s="2246" t="s">
        <v>21</v>
      </c>
      <c r="BI55" s="2246">
        <v>12971990</v>
      </c>
      <c r="BJ55" s="83">
        <v>42095</v>
      </c>
      <c r="BK55" s="619">
        <v>42095</v>
      </c>
      <c r="BL55" s="79">
        <v>42095</v>
      </c>
      <c r="BM55" s="935">
        <v>42095</v>
      </c>
      <c r="BN55" s="936">
        <v>42095</v>
      </c>
      <c r="BO55" s="2246">
        <v>42045</v>
      </c>
      <c r="BP55" s="2246">
        <v>456451</v>
      </c>
      <c r="BQ55" s="2246">
        <v>73580</v>
      </c>
      <c r="BR55" s="2246">
        <v>24701</v>
      </c>
      <c r="BS55" s="2246">
        <v>11837</v>
      </c>
      <c r="BT55" s="2246">
        <v>11837</v>
      </c>
      <c r="BU55" s="2246">
        <v>860</v>
      </c>
      <c r="BV55" s="2246">
        <v>32916</v>
      </c>
      <c r="BW55" s="2246" t="s">
        <v>21</v>
      </c>
      <c r="BX55" s="2246">
        <v>83832</v>
      </c>
      <c r="BY55" s="2246">
        <v>12686</v>
      </c>
      <c r="BZ55" s="2246">
        <v>8585</v>
      </c>
      <c r="CA55" s="2246">
        <v>27732</v>
      </c>
      <c r="CB55" s="2246">
        <v>25285</v>
      </c>
      <c r="CC55" s="2246">
        <v>26497</v>
      </c>
      <c r="CD55" s="2246" t="s">
        <v>21</v>
      </c>
      <c r="CE55" s="83">
        <v>42095</v>
      </c>
      <c r="CF55" s="619">
        <v>42095</v>
      </c>
      <c r="DI55" s="79">
        <v>42095</v>
      </c>
      <c r="DJ55" s="935">
        <v>42095</v>
      </c>
      <c r="DK55" s="936">
        <v>42095</v>
      </c>
      <c r="DL55" s="82" t="s">
        <v>21</v>
      </c>
      <c r="DM55" s="2246">
        <v>18405</v>
      </c>
      <c r="DN55" s="2246">
        <v>14548890</v>
      </c>
      <c r="DO55" s="2246">
        <v>16965493</v>
      </c>
      <c r="DP55" s="2246">
        <v>138756</v>
      </c>
      <c r="DQ55" s="2246">
        <v>387707</v>
      </c>
      <c r="DR55" s="2246">
        <v>1324757</v>
      </c>
      <c r="DS55" s="2246">
        <v>1216383</v>
      </c>
      <c r="DT55" s="2245" t="s">
        <v>21</v>
      </c>
      <c r="DU55" s="2246">
        <v>459201</v>
      </c>
      <c r="DV55" s="2246">
        <v>628012</v>
      </c>
      <c r="DW55" s="2246">
        <v>389944</v>
      </c>
      <c r="DX55" s="2246">
        <v>400746</v>
      </c>
      <c r="DY55" s="2246">
        <v>100794</v>
      </c>
      <c r="DZ55" s="2246">
        <v>78704</v>
      </c>
      <c r="EA55" s="2246" t="s">
        <v>21</v>
      </c>
      <c r="EB55" s="83">
        <v>42095</v>
      </c>
      <c r="EC55" s="619">
        <v>42095</v>
      </c>
      <c r="ED55" s="79">
        <v>42095</v>
      </c>
      <c r="EE55" s="935">
        <v>42095</v>
      </c>
      <c r="EF55" s="936">
        <v>42095</v>
      </c>
      <c r="EG55" s="2246">
        <v>23311882</v>
      </c>
      <c r="EH55" s="2246">
        <v>65035322</v>
      </c>
      <c r="EI55" s="2246">
        <v>61519432</v>
      </c>
      <c r="EJ55" s="2246">
        <v>349520</v>
      </c>
      <c r="EK55" s="2246">
        <v>34</v>
      </c>
      <c r="EL55" s="2246">
        <v>32551495</v>
      </c>
      <c r="EM55" s="2246">
        <v>18581017</v>
      </c>
      <c r="EN55" s="2246">
        <v>873868</v>
      </c>
      <c r="EO55" s="2246">
        <v>261679</v>
      </c>
      <c r="EP55" s="2246">
        <v>783689</v>
      </c>
      <c r="EQ55" s="2246">
        <v>19611</v>
      </c>
      <c r="ER55" s="2246">
        <v>764078</v>
      </c>
      <c r="ES55" s="2246">
        <v>750193</v>
      </c>
      <c r="ET55" s="2246">
        <v>4568473</v>
      </c>
      <c r="EU55" s="2246">
        <v>6224484</v>
      </c>
      <c r="EV55" s="2246">
        <v>138923</v>
      </c>
      <c r="EW55" s="83">
        <v>42095</v>
      </c>
      <c r="EX55" s="619">
        <v>42095</v>
      </c>
      <c r="EY55" s="79">
        <v>42095</v>
      </c>
      <c r="EZ55" s="935">
        <v>42095</v>
      </c>
      <c r="FA55" s="936">
        <v>42095</v>
      </c>
      <c r="FB55" s="2246">
        <v>31052</v>
      </c>
      <c r="FC55" s="2246" t="s">
        <v>21</v>
      </c>
      <c r="FD55" s="2246" t="s">
        <v>21</v>
      </c>
      <c r="FE55" s="2246">
        <v>12021720</v>
      </c>
      <c r="FF55" s="2246">
        <v>8550261</v>
      </c>
      <c r="FG55" s="2246">
        <v>34</v>
      </c>
      <c r="FH55" s="2246">
        <v>6832</v>
      </c>
      <c r="FI55" s="2246">
        <v>17</v>
      </c>
      <c r="FJ55" s="2246">
        <v>277782</v>
      </c>
      <c r="FK55" s="2246">
        <v>19611</v>
      </c>
      <c r="FL55" s="2246">
        <v>258171</v>
      </c>
      <c r="FM55" s="2246">
        <v>549637</v>
      </c>
      <c r="FN55" s="2246">
        <v>243862</v>
      </c>
      <c r="FO55" s="2246">
        <v>6209968</v>
      </c>
      <c r="FP55" s="2246">
        <v>138346</v>
      </c>
      <c r="FQ55" s="2246" t="s">
        <v>21</v>
      </c>
      <c r="FR55" s="83">
        <v>42095</v>
      </c>
      <c r="FS55" s="619">
        <v>42095</v>
      </c>
      <c r="FT55" s="79">
        <v>42095</v>
      </c>
      <c r="FU55" s="935">
        <v>42095</v>
      </c>
      <c r="FV55" s="936">
        <v>42095</v>
      </c>
      <c r="FW55" s="2246" t="s">
        <v>21</v>
      </c>
      <c r="FX55" s="2246">
        <v>638431</v>
      </c>
      <c r="FY55" s="2246">
        <v>540306</v>
      </c>
      <c r="FZ55" s="2246">
        <v>650526</v>
      </c>
      <c r="GA55" s="2246">
        <v>426022</v>
      </c>
      <c r="GB55" s="2246">
        <v>73612</v>
      </c>
      <c r="GC55" s="2246">
        <v>1</v>
      </c>
      <c r="GD55" s="2246">
        <v>1</v>
      </c>
      <c r="GE55" s="2246" t="s">
        <v>21</v>
      </c>
      <c r="GF55" s="2246">
        <v>468684</v>
      </c>
      <c r="GG55" s="2246">
        <v>224504</v>
      </c>
      <c r="GH55" s="2246">
        <v>362</v>
      </c>
      <c r="GI55" s="2246">
        <v>17498</v>
      </c>
      <c r="GJ55" s="2246">
        <v>122453</v>
      </c>
      <c r="GK55" s="2246">
        <v>42045</v>
      </c>
      <c r="GL55" s="2246">
        <v>464481</v>
      </c>
      <c r="GM55" s="83">
        <v>42095</v>
      </c>
      <c r="GN55" s="619">
        <v>42095</v>
      </c>
      <c r="GO55" s="79">
        <v>42095</v>
      </c>
      <c r="GP55" s="935">
        <v>42095</v>
      </c>
      <c r="GQ55" s="936">
        <v>42095</v>
      </c>
      <c r="GR55" s="2246">
        <v>57220</v>
      </c>
      <c r="GS55" s="2246" t="s">
        <v>21</v>
      </c>
      <c r="GT55" s="2246">
        <v>1091463</v>
      </c>
      <c r="GU55" s="2246">
        <v>1485548</v>
      </c>
      <c r="GV55" s="2246">
        <v>29926</v>
      </c>
      <c r="GW55" s="2246">
        <v>23715</v>
      </c>
      <c r="GX55" s="2246">
        <v>16580</v>
      </c>
      <c r="GY55" s="2246">
        <v>25457</v>
      </c>
      <c r="GZ55" s="2246">
        <v>27144</v>
      </c>
      <c r="HA55" s="2246">
        <v>3877</v>
      </c>
      <c r="HB55" s="2246" t="s">
        <v>21</v>
      </c>
      <c r="HC55" s="2246" t="s">
        <v>21</v>
      </c>
      <c r="HD55" s="2246">
        <v>4560436</v>
      </c>
      <c r="HE55" s="208">
        <v>494528</v>
      </c>
      <c r="HF55" s="83">
        <v>42095</v>
      </c>
      <c r="HG55" s="619">
        <v>42095</v>
      </c>
    </row>
    <row r="56" spans="1:215" ht="14.25" customHeight="1">
      <c r="A56" s="85"/>
      <c r="B56" s="935">
        <v>42461</v>
      </c>
      <c r="C56" s="937"/>
      <c r="D56" s="2246">
        <v>1329</v>
      </c>
      <c r="E56" s="2246">
        <v>10107463</v>
      </c>
      <c r="F56" s="2246">
        <v>11830658</v>
      </c>
      <c r="G56" s="2246">
        <v>155415</v>
      </c>
      <c r="H56" s="2246">
        <v>399996</v>
      </c>
      <c r="I56" s="2246">
        <v>1291415</v>
      </c>
      <c r="J56" s="2246">
        <v>1234384</v>
      </c>
      <c r="K56" s="2246">
        <v>155673</v>
      </c>
      <c r="L56" s="2246">
        <v>380778</v>
      </c>
      <c r="M56" s="2246">
        <v>143010</v>
      </c>
      <c r="N56" s="2246">
        <v>153059</v>
      </c>
      <c r="O56" s="2246">
        <v>965</v>
      </c>
      <c r="P56" s="2246">
        <v>77776</v>
      </c>
      <c r="Q56" s="2246" t="s">
        <v>21</v>
      </c>
      <c r="R56" s="2246">
        <v>35381415</v>
      </c>
      <c r="S56" s="2246">
        <v>93510893</v>
      </c>
      <c r="T56" s="83">
        <v>42461</v>
      </c>
      <c r="U56" s="619">
        <v>42461</v>
      </c>
      <c r="V56" s="85"/>
      <c r="W56" s="935">
        <v>42461</v>
      </c>
      <c r="X56" s="937"/>
      <c r="Y56" s="2246">
        <v>34</v>
      </c>
      <c r="Z56" s="2246">
        <v>29989775</v>
      </c>
      <c r="AA56" s="2246">
        <v>19562893</v>
      </c>
      <c r="AB56" s="2246">
        <v>890959</v>
      </c>
      <c r="AC56" s="2246">
        <v>211619</v>
      </c>
      <c r="AD56" s="2246">
        <v>621869</v>
      </c>
      <c r="AE56" s="2246">
        <v>8284</v>
      </c>
      <c r="AF56" s="2246">
        <v>613585</v>
      </c>
      <c r="AG56" s="2246">
        <v>376208</v>
      </c>
      <c r="AH56" s="2246">
        <v>4429750</v>
      </c>
      <c r="AI56" s="2246">
        <v>4227223</v>
      </c>
      <c r="AJ56" s="2246">
        <v>611</v>
      </c>
      <c r="AK56" s="2246">
        <v>310240</v>
      </c>
      <c r="AL56" s="2246">
        <v>3505</v>
      </c>
      <c r="AM56" s="2246" t="s">
        <v>21</v>
      </c>
      <c r="AN56" s="2246">
        <v>61466</v>
      </c>
      <c r="AO56" s="83">
        <v>42461</v>
      </c>
      <c r="AP56" s="619">
        <v>42461</v>
      </c>
      <c r="AQ56" s="85"/>
      <c r="AR56" s="935">
        <v>42461</v>
      </c>
      <c r="AS56" s="937"/>
      <c r="AT56" s="2246">
        <v>31412</v>
      </c>
      <c r="AU56" s="2246">
        <v>8284</v>
      </c>
      <c r="AV56" s="2246">
        <v>23128</v>
      </c>
      <c r="AW56" s="2246">
        <v>88551</v>
      </c>
      <c r="AX56" s="2246">
        <v>254483</v>
      </c>
      <c r="AY56" s="2246">
        <v>4210579</v>
      </c>
      <c r="AZ56" s="2246" t="s">
        <v>21</v>
      </c>
      <c r="BA56" s="2246">
        <v>265971</v>
      </c>
      <c r="BB56" s="2246">
        <v>1861</v>
      </c>
      <c r="BC56" s="2246">
        <v>61466</v>
      </c>
      <c r="BD56" s="2246">
        <v>95274</v>
      </c>
      <c r="BE56" s="2246">
        <v>53424</v>
      </c>
      <c r="BF56" s="2246">
        <v>57861</v>
      </c>
      <c r="BG56" s="2246" t="s">
        <v>21</v>
      </c>
      <c r="BH56" s="2246" t="s">
        <v>21</v>
      </c>
      <c r="BI56" s="2246">
        <v>12744960</v>
      </c>
      <c r="BJ56" s="83">
        <v>42461</v>
      </c>
      <c r="BK56" s="619">
        <v>42461</v>
      </c>
      <c r="BL56" s="85"/>
      <c r="BM56" s="935">
        <v>42461</v>
      </c>
      <c r="BN56" s="937"/>
      <c r="BO56" s="2246">
        <v>39771</v>
      </c>
      <c r="BP56" s="2246">
        <v>417162</v>
      </c>
      <c r="BQ56" s="2246">
        <v>53779</v>
      </c>
      <c r="BR56" s="2246">
        <v>5856</v>
      </c>
      <c r="BS56" s="2246">
        <v>12696</v>
      </c>
      <c r="BT56" s="2246">
        <v>12696</v>
      </c>
      <c r="BU56" s="2246">
        <v>896</v>
      </c>
      <c r="BV56" s="2246">
        <v>29109</v>
      </c>
      <c r="BW56" s="2246" t="s">
        <v>21</v>
      </c>
      <c r="BX56" s="2246">
        <v>84778</v>
      </c>
      <c r="BY56" s="2246">
        <v>12942</v>
      </c>
      <c r="BZ56" s="2246" t="s">
        <v>21</v>
      </c>
      <c r="CA56" s="2246">
        <v>33442</v>
      </c>
      <c r="CB56" s="2246">
        <v>27442</v>
      </c>
      <c r="CC56" s="2246">
        <v>28757</v>
      </c>
      <c r="CD56" s="2246" t="s">
        <v>21</v>
      </c>
      <c r="CE56" s="83">
        <v>42461</v>
      </c>
      <c r="CF56" s="619">
        <v>42461</v>
      </c>
      <c r="DI56" s="85"/>
      <c r="DJ56" s="935">
        <v>42461</v>
      </c>
      <c r="DK56" s="937"/>
      <c r="DL56" s="82">
        <v>434</v>
      </c>
      <c r="DM56" s="2246">
        <v>20719</v>
      </c>
      <c r="DN56" s="2246">
        <v>14604399</v>
      </c>
      <c r="DO56" s="2246">
        <v>17037554</v>
      </c>
      <c r="DP56" s="2246">
        <v>155415</v>
      </c>
      <c r="DQ56" s="2246">
        <v>399996</v>
      </c>
      <c r="DR56" s="2246">
        <v>1334440</v>
      </c>
      <c r="DS56" s="2246">
        <v>1234384</v>
      </c>
      <c r="DT56" s="2245" t="s">
        <v>21</v>
      </c>
      <c r="DU56" s="2246">
        <v>440808</v>
      </c>
      <c r="DV56" s="2246">
        <v>621422</v>
      </c>
      <c r="DW56" s="2246">
        <v>393727</v>
      </c>
      <c r="DX56" s="2246">
        <v>405740</v>
      </c>
      <c r="DY56" s="2246">
        <v>102728</v>
      </c>
      <c r="DZ56" s="2246">
        <v>77776</v>
      </c>
      <c r="EA56" s="2246" t="s">
        <v>21</v>
      </c>
      <c r="EB56" s="83">
        <v>42461</v>
      </c>
      <c r="EC56" s="619">
        <v>42461</v>
      </c>
      <c r="ED56" s="85"/>
      <c r="EE56" s="935">
        <v>42461</v>
      </c>
      <c r="EF56" s="937"/>
      <c r="EG56" s="2246">
        <v>23858755</v>
      </c>
      <c r="EH56" s="2246">
        <v>62603160</v>
      </c>
      <c r="EI56" s="2246">
        <v>59053534</v>
      </c>
      <c r="EJ56" s="2246">
        <v>124681</v>
      </c>
      <c r="EK56" s="2246">
        <v>34</v>
      </c>
      <c r="EL56" s="2246">
        <v>29989775</v>
      </c>
      <c r="EM56" s="2246">
        <v>19562893</v>
      </c>
      <c r="EN56" s="2246">
        <v>894355</v>
      </c>
      <c r="EO56" s="2246">
        <v>211619</v>
      </c>
      <c r="EP56" s="2246">
        <v>858668</v>
      </c>
      <c r="EQ56" s="2246">
        <v>20371</v>
      </c>
      <c r="ER56" s="2246">
        <v>838297</v>
      </c>
      <c r="ES56" s="2246">
        <v>824076</v>
      </c>
      <c r="ET56" s="2246">
        <v>4466872</v>
      </c>
      <c r="EU56" s="2246">
        <v>5428227</v>
      </c>
      <c r="EV56" s="2246">
        <v>133096</v>
      </c>
      <c r="EW56" s="83">
        <v>42461</v>
      </c>
      <c r="EX56" s="619">
        <v>42461</v>
      </c>
      <c r="EY56" s="85"/>
      <c r="EZ56" s="935">
        <v>42461</v>
      </c>
      <c r="FA56" s="937"/>
      <c r="FB56" s="2246">
        <v>30742</v>
      </c>
      <c r="FC56" s="2246" t="s">
        <v>21</v>
      </c>
      <c r="FD56" s="2246" t="s">
        <v>21</v>
      </c>
      <c r="FE56" s="2246">
        <v>11204046</v>
      </c>
      <c r="FF56" s="2246">
        <v>7698689</v>
      </c>
      <c r="FG56" s="2246">
        <v>34</v>
      </c>
      <c r="FH56" s="2246">
        <v>9224</v>
      </c>
      <c r="FI56" s="2246">
        <v>37326</v>
      </c>
      <c r="FJ56" s="2246">
        <v>268211</v>
      </c>
      <c r="FK56" s="2246">
        <v>20371</v>
      </c>
      <c r="FL56" s="2246">
        <v>247840</v>
      </c>
      <c r="FM56" s="2246">
        <v>536419</v>
      </c>
      <c r="FN56" s="2246">
        <v>291605</v>
      </c>
      <c r="FO56" s="2246">
        <v>5411583</v>
      </c>
      <c r="FP56" s="2246">
        <v>132485</v>
      </c>
      <c r="FQ56" s="2246">
        <v>25</v>
      </c>
      <c r="FR56" s="83">
        <v>42461</v>
      </c>
      <c r="FS56" s="619">
        <v>42461</v>
      </c>
      <c r="FT56" s="85"/>
      <c r="FU56" s="935">
        <v>42461</v>
      </c>
      <c r="FV56" s="937"/>
      <c r="FW56" s="2246" t="s">
        <v>21</v>
      </c>
      <c r="FX56" s="2246">
        <v>625790</v>
      </c>
      <c r="FY56" s="2246">
        <v>612286</v>
      </c>
      <c r="FZ56" s="2246">
        <v>554828</v>
      </c>
      <c r="GA56" s="2246">
        <v>337959</v>
      </c>
      <c r="GB56" s="2246">
        <v>18421</v>
      </c>
      <c r="GC56" s="2246">
        <v>2</v>
      </c>
      <c r="GD56" s="2246">
        <v>2</v>
      </c>
      <c r="GE56" s="2246" t="s">
        <v>21</v>
      </c>
      <c r="GF56" s="2246">
        <v>416722</v>
      </c>
      <c r="GG56" s="2246">
        <v>216870</v>
      </c>
      <c r="GH56" s="2246">
        <v>891</v>
      </c>
      <c r="GI56" s="2246">
        <v>637</v>
      </c>
      <c r="GJ56" s="2246">
        <v>131446</v>
      </c>
      <c r="GK56" s="2246">
        <v>39771</v>
      </c>
      <c r="GL56" s="2246">
        <v>432834</v>
      </c>
      <c r="GM56" s="83">
        <v>42461</v>
      </c>
      <c r="GN56" s="619">
        <v>42461</v>
      </c>
      <c r="GO56" s="85"/>
      <c r="GP56" s="935">
        <v>42461</v>
      </c>
      <c r="GQ56" s="937"/>
      <c r="GR56" s="2246">
        <v>58853</v>
      </c>
      <c r="GS56" s="2246">
        <v>192</v>
      </c>
      <c r="GT56" s="2246">
        <v>1105132</v>
      </c>
      <c r="GU56" s="2246">
        <v>1500389</v>
      </c>
      <c r="GV56" s="2246">
        <v>31230</v>
      </c>
      <c r="GW56" s="2246">
        <v>22864</v>
      </c>
      <c r="GX56" s="2246">
        <v>14656</v>
      </c>
      <c r="GY56" s="2246">
        <v>31165</v>
      </c>
      <c r="GZ56" s="2246">
        <v>33110</v>
      </c>
      <c r="HA56" s="2246">
        <v>4060</v>
      </c>
      <c r="HB56" s="2246" t="s">
        <v>21</v>
      </c>
      <c r="HC56" s="2246" t="s">
        <v>21</v>
      </c>
      <c r="HD56" s="2246">
        <v>4437320</v>
      </c>
      <c r="HE56" s="208">
        <v>483341</v>
      </c>
      <c r="HF56" s="83">
        <v>42461</v>
      </c>
      <c r="HG56" s="619">
        <v>42461</v>
      </c>
    </row>
    <row r="57" spans="1:215" ht="7.5" customHeight="1">
      <c r="A57" s="85"/>
      <c r="B57" s="938"/>
      <c r="C57" s="937"/>
      <c r="T57" s="77"/>
      <c r="U57" s="479"/>
      <c r="V57" s="85"/>
      <c r="W57" s="938"/>
      <c r="X57" s="937"/>
      <c r="AO57" s="77"/>
      <c r="AP57" s="479"/>
      <c r="AQ57" s="85"/>
      <c r="AR57" s="938"/>
      <c r="AS57" s="937"/>
      <c r="BJ57" s="77"/>
      <c r="BK57" s="479"/>
      <c r="BL57" s="85"/>
      <c r="BM57" s="938"/>
      <c r="BN57" s="937"/>
      <c r="CE57" s="77"/>
      <c r="CF57" s="479"/>
      <c r="DI57" s="85"/>
      <c r="DJ57" s="938"/>
      <c r="DK57" s="937"/>
      <c r="EB57" s="77"/>
      <c r="EC57" s="479"/>
      <c r="ED57" s="85"/>
      <c r="EE57" s="938"/>
      <c r="EF57" s="937"/>
      <c r="EW57" s="77"/>
      <c r="EX57" s="479"/>
      <c r="EY57" s="85"/>
      <c r="EZ57" s="938"/>
      <c r="FA57" s="937"/>
      <c r="FR57" s="77"/>
      <c r="FS57" s="479"/>
      <c r="FT57" s="85"/>
      <c r="FU57" s="938"/>
      <c r="FV57" s="937"/>
      <c r="GM57" s="77"/>
      <c r="GN57" s="479"/>
      <c r="GO57" s="85"/>
      <c r="GP57" s="938"/>
      <c r="GQ57" s="937"/>
      <c r="HE57" s="924"/>
      <c r="HF57" s="77"/>
      <c r="HG57" s="479"/>
    </row>
    <row r="58" spans="1:215" ht="14.25" customHeight="1">
      <c r="A58" s="88" t="s">
        <v>1582</v>
      </c>
      <c r="B58" s="939" t="s">
        <v>23</v>
      </c>
      <c r="C58" s="940" t="s">
        <v>24</v>
      </c>
      <c r="D58" s="2246">
        <v>330</v>
      </c>
      <c r="E58" s="2246">
        <v>2456459</v>
      </c>
      <c r="F58" s="2246">
        <v>2845478</v>
      </c>
      <c r="G58" s="2246">
        <v>33504</v>
      </c>
      <c r="H58" s="2246">
        <v>111054</v>
      </c>
      <c r="I58" s="2246">
        <v>310923</v>
      </c>
      <c r="J58" s="2246">
        <v>315698</v>
      </c>
      <c r="K58" s="2246">
        <v>42658</v>
      </c>
      <c r="L58" s="2246">
        <v>96278</v>
      </c>
      <c r="M58" s="2246">
        <v>35190</v>
      </c>
      <c r="N58" s="2246">
        <v>37719</v>
      </c>
      <c r="O58" s="2246">
        <v>341</v>
      </c>
      <c r="P58" s="2246">
        <v>16990</v>
      </c>
      <c r="Q58" s="2246" t="s">
        <v>21</v>
      </c>
      <c r="R58" s="2246">
        <v>8941793</v>
      </c>
      <c r="S58" s="2246">
        <v>24951951</v>
      </c>
      <c r="T58" s="91" t="s">
        <v>25</v>
      </c>
      <c r="U58" s="623" t="s">
        <v>1583</v>
      </c>
      <c r="V58" s="88" t="s">
        <v>1582</v>
      </c>
      <c r="W58" s="939" t="s">
        <v>23</v>
      </c>
      <c r="X58" s="940" t="s">
        <v>24</v>
      </c>
      <c r="Y58" s="2246">
        <v>7</v>
      </c>
      <c r="Z58" s="2246">
        <v>8111313</v>
      </c>
      <c r="AA58" s="2246">
        <v>5037579</v>
      </c>
      <c r="AB58" s="2246">
        <v>212674</v>
      </c>
      <c r="AC58" s="2246">
        <v>38643</v>
      </c>
      <c r="AD58" s="2246">
        <v>153703</v>
      </c>
      <c r="AE58" s="2246">
        <v>2811</v>
      </c>
      <c r="AF58" s="2246">
        <v>150892</v>
      </c>
      <c r="AG58" s="2246">
        <v>90111</v>
      </c>
      <c r="AH58" s="2246">
        <v>1122958</v>
      </c>
      <c r="AI58" s="2246">
        <v>1114410</v>
      </c>
      <c r="AJ58" s="2246">
        <v>121</v>
      </c>
      <c r="AK58" s="2246">
        <v>82063</v>
      </c>
      <c r="AL58" s="2246">
        <v>889</v>
      </c>
      <c r="AM58" s="2246" t="s">
        <v>21</v>
      </c>
      <c r="AN58" s="2246">
        <v>18391</v>
      </c>
      <c r="AO58" s="91" t="s">
        <v>25</v>
      </c>
      <c r="AP58" s="623" t="s">
        <v>1583</v>
      </c>
      <c r="AQ58" s="88" t="s">
        <v>1582</v>
      </c>
      <c r="AR58" s="939" t="s">
        <v>23</v>
      </c>
      <c r="AS58" s="940" t="s">
        <v>24</v>
      </c>
      <c r="AT58" s="2246">
        <v>9082</v>
      </c>
      <c r="AU58" s="2246">
        <v>2811</v>
      </c>
      <c r="AV58" s="2246">
        <v>6271</v>
      </c>
      <c r="AW58" s="2246">
        <v>23155</v>
      </c>
      <c r="AX58" s="2246">
        <v>61299</v>
      </c>
      <c r="AY58" s="2246">
        <v>1110005</v>
      </c>
      <c r="AZ58" s="2246" t="s">
        <v>21</v>
      </c>
      <c r="BA58" s="2246">
        <v>71113</v>
      </c>
      <c r="BB58" s="2246">
        <v>439</v>
      </c>
      <c r="BC58" s="2246">
        <v>18391</v>
      </c>
      <c r="BD58" s="2246">
        <v>23437</v>
      </c>
      <c r="BE58" s="2246">
        <v>14926</v>
      </c>
      <c r="BF58" s="2246">
        <v>16135</v>
      </c>
      <c r="BG58" s="2246" t="s">
        <v>21</v>
      </c>
      <c r="BH58" s="2246" t="s">
        <v>21</v>
      </c>
      <c r="BI58" s="2246">
        <v>3209655</v>
      </c>
      <c r="BJ58" s="91" t="s">
        <v>25</v>
      </c>
      <c r="BK58" s="623" t="s">
        <v>1583</v>
      </c>
      <c r="BL58" s="88" t="s">
        <v>1582</v>
      </c>
      <c r="BM58" s="939" t="s">
        <v>23</v>
      </c>
      <c r="BN58" s="940" t="s">
        <v>24</v>
      </c>
      <c r="BO58" s="2246">
        <v>6576</v>
      </c>
      <c r="BP58" s="2246">
        <v>105303</v>
      </c>
      <c r="BQ58" s="2246">
        <v>10695</v>
      </c>
      <c r="BR58" s="2246" t="s">
        <v>21</v>
      </c>
      <c r="BS58" s="2246">
        <v>3711</v>
      </c>
      <c r="BT58" s="2246">
        <v>3711</v>
      </c>
      <c r="BU58" s="2246">
        <v>192</v>
      </c>
      <c r="BV58" s="2246">
        <v>5538</v>
      </c>
      <c r="BW58" s="2246" t="s">
        <v>21</v>
      </c>
      <c r="BX58" s="2246">
        <v>20319</v>
      </c>
      <c r="BY58" s="2246">
        <v>2998</v>
      </c>
      <c r="BZ58" s="2246" t="s">
        <v>21</v>
      </c>
      <c r="CA58" s="2246">
        <v>9583</v>
      </c>
      <c r="CB58" s="2246">
        <v>4641</v>
      </c>
      <c r="CC58" s="2246">
        <v>4863</v>
      </c>
      <c r="CD58" s="2246" t="s">
        <v>21</v>
      </c>
      <c r="CE58" s="91" t="s">
        <v>25</v>
      </c>
      <c r="CF58" s="623" t="s">
        <v>1583</v>
      </c>
      <c r="DI58" s="88" t="s">
        <v>1582</v>
      </c>
      <c r="DJ58" s="939" t="s">
        <v>23</v>
      </c>
      <c r="DK58" s="940" t="s">
        <v>24</v>
      </c>
      <c r="DL58" s="82" t="s">
        <v>21</v>
      </c>
      <c r="DM58" s="2246">
        <v>5136</v>
      </c>
      <c r="DN58" s="2246">
        <v>3634562</v>
      </c>
      <c r="DO58" s="2246">
        <v>4211924</v>
      </c>
      <c r="DP58" s="2246">
        <v>33504</v>
      </c>
      <c r="DQ58" s="2246">
        <v>111054</v>
      </c>
      <c r="DR58" s="2246">
        <v>321885</v>
      </c>
      <c r="DS58" s="2246">
        <v>315698</v>
      </c>
      <c r="DT58" s="2245" t="s">
        <v>21</v>
      </c>
      <c r="DU58" s="2246">
        <v>122072</v>
      </c>
      <c r="DV58" s="2246">
        <v>152874</v>
      </c>
      <c r="DW58" s="2246">
        <v>98914</v>
      </c>
      <c r="DX58" s="2246">
        <v>101920</v>
      </c>
      <c r="DY58" s="2246">
        <v>32279</v>
      </c>
      <c r="DZ58" s="2246">
        <v>16990</v>
      </c>
      <c r="EA58" s="2246" t="s">
        <v>21</v>
      </c>
      <c r="EB58" s="91" t="s">
        <v>25</v>
      </c>
      <c r="EC58" s="623" t="s">
        <v>1583</v>
      </c>
      <c r="ED58" s="88" t="s">
        <v>1582</v>
      </c>
      <c r="EE58" s="939" t="s">
        <v>23</v>
      </c>
      <c r="EF58" s="940" t="s">
        <v>24</v>
      </c>
      <c r="EG58" s="2246">
        <v>6307864</v>
      </c>
      <c r="EH58" s="2246">
        <v>16509057</v>
      </c>
      <c r="EI58" s="2246">
        <v>15585156</v>
      </c>
      <c r="EJ58" s="2246">
        <v>81017</v>
      </c>
      <c r="EK58" s="2246">
        <v>7</v>
      </c>
      <c r="EL58" s="2246">
        <v>8111313</v>
      </c>
      <c r="EM58" s="2246">
        <v>5037579</v>
      </c>
      <c r="EN58" s="2246">
        <v>212768</v>
      </c>
      <c r="EO58" s="2246">
        <v>38643</v>
      </c>
      <c r="EP58" s="2246">
        <v>218457</v>
      </c>
      <c r="EQ58" s="2246">
        <v>5740</v>
      </c>
      <c r="ER58" s="2246">
        <v>212717</v>
      </c>
      <c r="ES58" s="2246">
        <v>203234</v>
      </c>
      <c r="ET58" s="2246">
        <v>1129889</v>
      </c>
      <c r="EU58" s="2246">
        <v>1456211</v>
      </c>
      <c r="EV58" s="2246">
        <v>34537</v>
      </c>
      <c r="EW58" s="91" t="s">
        <v>25</v>
      </c>
      <c r="EX58" s="623" t="s">
        <v>1583</v>
      </c>
      <c r="EY58" s="88" t="s">
        <v>1582</v>
      </c>
      <c r="EZ58" s="939" t="s">
        <v>23</v>
      </c>
      <c r="FA58" s="940" t="s">
        <v>24</v>
      </c>
      <c r="FB58" s="2246">
        <v>7587</v>
      </c>
      <c r="FC58" s="2246" t="s">
        <v>21</v>
      </c>
      <c r="FD58" s="2246" t="s">
        <v>21</v>
      </c>
      <c r="FE58" s="2246">
        <v>2947328</v>
      </c>
      <c r="FF58" s="2246">
        <v>2034377</v>
      </c>
      <c r="FG58" s="2246">
        <v>7</v>
      </c>
      <c r="FH58" s="2246">
        <v>1852</v>
      </c>
      <c r="FI58" s="2246">
        <v>3</v>
      </c>
      <c r="FJ58" s="2246">
        <v>73836</v>
      </c>
      <c r="FK58" s="2246">
        <v>5740</v>
      </c>
      <c r="FL58" s="2246">
        <v>68096</v>
      </c>
      <c r="FM58" s="2246">
        <v>136278</v>
      </c>
      <c r="FN58" s="2246">
        <v>68230</v>
      </c>
      <c r="FO58" s="2246">
        <v>1451806</v>
      </c>
      <c r="FP58" s="2246">
        <v>34416</v>
      </c>
      <c r="FQ58" s="2246" t="s">
        <v>21</v>
      </c>
      <c r="FR58" s="91" t="s">
        <v>25</v>
      </c>
      <c r="FS58" s="623" t="s">
        <v>1583</v>
      </c>
      <c r="FT58" s="88" t="s">
        <v>1582</v>
      </c>
      <c r="FU58" s="939" t="s">
        <v>23</v>
      </c>
      <c r="FV58" s="940" t="s">
        <v>24</v>
      </c>
      <c r="FW58" s="2246" t="s">
        <v>21</v>
      </c>
      <c r="FX58" s="2246">
        <v>158468</v>
      </c>
      <c r="FY58" s="2246">
        <v>168177</v>
      </c>
      <c r="FZ58" s="2246">
        <v>137976</v>
      </c>
      <c r="GA58" s="2246">
        <v>87367</v>
      </c>
      <c r="GB58" s="2246">
        <v>15</v>
      </c>
      <c r="GC58" s="2246">
        <v>1</v>
      </c>
      <c r="GD58" s="2246">
        <v>1</v>
      </c>
      <c r="GE58" s="2246" t="s">
        <v>21</v>
      </c>
      <c r="GF58" s="2246">
        <v>113062</v>
      </c>
      <c r="GG58" s="2246">
        <v>50609</v>
      </c>
      <c r="GH58" s="2246">
        <v>181</v>
      </c>
      <c r="GI58" s="2246">
        <v>240</v>
      </c>
      <c r="GJ58" s="2246">
        <v>32066</v>
      </c>
      <c r="GK58" s="2246">
        <v>6576</v>
      </c>
      <c r="GL58" s="2246">
        <v>108289</v>
      </c>
      <c r="GM58" s="91" t="s">
        <v>25</v>
      </c>
      <c r="GN58" s="623" t="s">
        <v>1583</v>
      </c>
      <c r="GO58" s="88" t="s">
        <v>1582</v>
      </c>
      <c r="GP58" s="939" t="s">
        <v>23</v>
      </c>
      <c r="GQ58" s="940" t="s">
        <v>24</v>
      </c>
      <c r="GR58" s="2246">
        <v>13229</v>
      </c>
      <c r="GS58" s="2246" t="s">
        <v>21</v>
      </c>
      <c r="GT58" s="2246">
        <v>296114</v>
      </c>
      <c r="GU58" s="2246">
        <v>406072</v>
      </c>
      <c r="GV58" s="2246">
        <v>7924</v>
      </c>
      <c r="GW58" s="2246">
        <v>5370</v>
      </c>
      <c r="GX58" s="2246">
        <v>3100</v>
      </c>
      <c r="GY58" s="2246">
        <v>8698</v>
      </c>
      <c r="GZ58" s="2246">
        <v>9239</v>
      </c>
      <c r="HA58" s="2246">
        <v>241</v>
      </c>
      <c r="HB58" s="2246" t="s">
        <v>21</v>
      </c>
      <c r="HC58" s="2246" t="s">
        <v>21</v>
      </c>
      <c r="HD58" s="2246">
        <v>1119920</v>
      </c>
      <c r="HE58" s="208">
        <v>123800</v>
      </c>
      <c r="HF58" s="91" t="s">
        <v>25</v>
      </c>
      <c r="HG58" s="623" t="s">
        <v>1583</v>
      </c>
    </row>
    <row r="59" spans="1:215" ht="14.25" customHeight="1">
      <c r="A59" s="93" t="s">
        <v>26</v>
      </c>
      <c r="B59" s="941" t="s">
        <v>26</v>
      </c>
      <c r="C59" s="942" t="s">
        <v>558</v>
      </c>
      <c r="D59" s="2246">
        <v>330</v>
      </c>
      <c r="E59" s="2246">
        <v>2525221</v>
      </c>
      <c r="F59" s="2246">
        <v>2931347</v>
      </c>
      <c r="G59" s="2246">
        <v>50695</v>
      </c>
      <c r="H59" s="2246">
        <v>102763</v>
      </c>
      <c r="I59" s="2246">
        <v>310999</v>
      </c>
      <c r="J59" s="2246">
        <v>317327</v>
      </c>
      <c r="K59" s="2246">
        <v>38748</v>
      </c>
      <c r="L59" s="2246">
        <v>98032</v>
      </c>
      <c r="M59" s="2246">
        <v>38724</v>
      </c>
      <c r="N59" s="2246">
        <v>41255</v>
      </c>
      <c r="O59" s="2246">
        <v>210</v>
      </c>
      <c r="P59" s="2246">
        <v>23274</v>
      </c>
      <c r="Q59" s="2246" t="s">
        <v>21</v>
      </c>
      <c r="R59" s="2246">
        <v>8647346</v>
      </c>
      <c r="S59" s="2246">
        <v>23077975</v>
      </c>
      <c r="T59" s="91" t="s">
        <v>27</v>
      </c>
      <c r="U59" s="623" t="s">
        <v>26</v>
      </c>
      <c r="V59" s="93" t="s">
        <v>26</v>
      </c>
      <c r="W59" s="941" t="s">
        <v>26</v>
      </c>
      <c r="X59" s="942" t="s">
        <v>558</v>
      </c>
      <c r="Y59" s="2246">
        <v>9</v>
      </c>
      <c r="Z59" s="2246">
        <v>7435038</v>
      </c>
      <c r="AA59" s="2246">
        <v>4508006</v>
      </c>
      <c r="AB59" s="2246">
        <v>169016</v>
      </c>
      <c r="AC59" s="2246">
        <v>39916</v>
      </c>
      <c r="AD59" s="2246">
        <v>102652</v>
      </c>
      <c r="AE59" s="2246">
        <v>968</v>
      </c>
      <c r="AF59" s="2246">
        <v>101684</v>
      </c>
      <c r="AG59" s="2246">
        <v>75884</v>
      </c>
      <c r="AH59" s="2246">
        <v>1222914</v>
      </c>
      <c r="AI59" s="2246">
        <v>1049075</v>
      </c>
      <c r="AJ59" s="2246">
        <v>140</v>
      </c>
      <c r="AK59" s="2246">
        <v>81420</v>
      </c>
      <c r="AL59" s="2246">
        <v>959</v>
      </c>
      <c r="AM59" s="2246" t="s">
        <v>21</v>
      </c>
      <c r="AN59" s="2246">
        <v>15408</v>
      </c>
      <c r="AO59" s="91" t="s">
        <v>27</v>
      </c>
      <c r="AP59" s="623" t="s">
        <v>26</v>
      </c>
      <c r="AQ59" s="93" t="s">
        <v>26</v>
      </c>
      <c r="AR59" s="941" t="s">
        <v>26</v>
      </c>
      <c r="AS59" s="942" t="s">
        <v>558</v>
      </c>
      <c r="AT59" s="2246">
        <v>5618</v>
      </c>
      <c r="AU59" s="2246">
        <v>968</v>
      </c>
      <c r="AV59" s="2246">
        <v>4650</v>
      </c>
      <c r="AW59" s="2246">
        <v>18126</v>
      </c>
      <c r="AX59" s="2246">
        <v>62013</v>
      </c>
      <c r="AY59" s="2246">
        <v>1045082</v>
      </c>
      <c r="AZ59" s="2246" t="s">
        <v>21</v>
      </c>
      <c r="BA59" s="2246">
        <v>70519</v>
      </c>
      <c r="BB59" s="2246">
        <v>600</v>
      </c>
      <c r="BC59" s="2246">
        <v>15408</v>
      </c>
      <c r="BD59" s="2246">
        <v>25564</v>
      </c>
      <c r="BE59" s="2246">
        <v>14630</v>
      </c>
      <c r="BF59" s="2246">
        <v>15824</v>
      </c>
      <c r="BG59" s="2246" t="s">
        <v>21</v>
      </c>
      <c r="BH59" s="2246" t="s">
        <v>21</v>
      </c>
      <c r="BI59" s="2246">
        <v>3116521</v>
      </c>
      <c r="BJ59" s="91" t="s">
        <v>27</v>
      </c>
      <c r="BK59" s="623" t="s">
        <v>26</v>
      </c>
      <c r="BL59" s="93" t="s">
        <v>26</v>
      </c>
      <c r="BM59" s="941" t="s">
        <v>26</v>
      </c>
      <c r="BN59" s="942" t="s">
        <v>558</v>
      </c>
      <c r="BO59" s="2246">
        <v>14174</v>
      </c>
      <c r="BP59" s="2246">
        <v>107474</v>
      </c>
      <c r="BQ59" s="2246">
        <v>13569</v>
      </c>
      <c r="BR59" s="2246" t="s">
        <v>21</v>
      </c>
      <c r="BS59" s="2246">
        <v>3193</v>
      </c>
      <c r="BT59" s="2246">
        <v>3193</v>
      </c>
      <c r="BU59" s="2246">
        <v>282</v>
      </c>
      <c r="BV59" s="2246">
        <v>8397</v>
      </c>
      <c r="BW59" s="2246" t="s">
        <v>21</v>
      </c>
      <c r="BX59" s="2246">
        <v>21386</v>
      </c>
      <c r="BY59" s="2246">
        <v>3274</v>
      </c>
      <c r="BZ59" s="2246" t="s">
        <v>21</v>
      </c>
      <c r="CA59" s="2246">
        <v>7982</v>
      </c>
      <c r="CB59" s="2246">
        <v>7494</v>
      </c>
      <c r="CC59" s="2246">
        <v>7853</v>
      </c>
      <c r="CD59" s="2246" t="s">
        <v>21</v>
      </c>
      <c r="CE59" s="91" t="s">
        <v>27</v>
      </c>
      <c r="CF59" s="623" t="s">
        <v>26</v>
      </c>
      <c r="DI59" s="93" t="s">
        <v>26</v>
      </c>
      <c r="DJ59" s="941" t="s">
        <v>26</v>
      </c>
      <c r="DK59" s="942" t="s">
        <v>558</v>
      </c>
      <c r="DL59" s="82" t="s">
        <v>21</v>
      </c>
      <c r="DM59" s="2246">
        <v>5136</v>
      </c>
      <c r="DN59" s="2246">
        <v>3584107</v>
      </c>
      <c r="DO59" s="2246">
        <v>4101319</v>
      </c>
      <c r="DP59" s="2246">
        <v>50695</v>
      </c>
      <c r="DQ59" s="2246">
        <v>102763</v>
      </c>
      <c r="DR59" s="2246">
        <v>322655</v>
      </c>
      <c r="DS59" s="2246">
        <v>317327</v>
      </c>
      <c r="DT59" s="2245" t="s">
        <v>21</v>
      </c>
      <c r="DU59" s="2246">
        <v>107097</v>
      </c>
      <c r="DV59" s="2246">
        <v>162137</v>
      </c>
      <c r="DW59" s="2246">
        <v>110809</v>
      </c>
      <c r="DX59" s="2246">
        <v>114461</v>
      </c>
      <c r="DY59" s="2246">
        <v>35837</v>
      </c>
      <c r="DZ59" s="2246">
        <v>23274</v>
      </c>
      <c r="EA59" s="2246" t="s">
        <v>21</v>
      </c>
      <c r="EB59" s="91" t="s">
        <v>27</v>
      </c>
      <c r="EC59" s="623" t="s">
        <v>26</v>
      </c>
      <c r="ED59" s="93" t="s">
        <v>26</v>
      </c>
      <c r="EE59" s="941" t="s">
        <v>26</v>
      </c>
      <c r="EF59" s="942" t="s">
        <v>558</v>
      </c>
      <c r="EG59" s="2246">
        <v>5394553</v>
      </c>
      <c r="EH59" s="2246">
        <v>15271957</v>
      </c>
      <c r="EI59" s="2246">
        <v>14403543</v>
      </c>
      <c r="EJ59" s="2246">
        <v>36377</v>
      </c>
      <c r="EK59" s="2246">
        <v>9</v>
      </c>
      <c r="EL59" s="2246">
        <v>7435038</v>
      </c>
      <c r="EM59" s="2246">
        <v>4508006</v>
      </c>
      <c r="EN59" s="2246">
        <v>169314</v>
      </c>
      <c r="EO59" s="2246">
        <v>39916</v>
      </c>
      <c r="EP59" s="2246">
        <v>156297</v>
      </c>
      <c r="EQ59" s="2246">
        <v>3829</v>
      </c>
      <c r="ER59" s="2246">
        <v>152468</v>
      </c>
      <c r="ES59" s="2246">
        <v>192383</v>
      </c>
      <c r="ET59" s="2246">
        <v>1229667</v>
      </c>
      <c r="EU59" s="2246">
        <v>1392860</v>
      </c>
      <c r="EV59" s="2246">
        <v>18965</v>
      </c>
      <c r="EW59" s="91" t="s">
        <v>27</v>
      </c>
      <c r="EX59" s="623" t="s">
        <v>26</v>
      </c>
      <c r="EY59" s="93" t="s">
        <v>26</v>
      </c>
      <c r="EZ59" s="941" t="s">
        <v>26</v>
      </c>
      <c r="FA59" s="942" t="s">
        <v>558</v>
      </c>
      <c r="FB59" s="2246">
        <v>7588</v>
      </c>
      <c r="FC59" s="2246" t="s">
        <v>21</v>
      </c>
      <c r="FD59" s="2246" t="s">
        <v>21</v>
      </c>
      <c r="FE59" s="2246">
        <v>2790466</v>
      </c>
      <c r="FF59" s="2246">
        <v>1932953</v>
      </c>
      <c r="FG59" s="2246">
        <v>9</v>
      </c>
      <c r="FH59" s="2246">
        <v>2238</v>
      </c>
      <c r="FI59" s="2246">
        <v>3</v>
      </c>
      <c r="FJ59" s="2246">
        <v>59263</v>
      </c>
      <c r="FK59" s="2246">
        <v>3829</v>
      </c>
      <c r="FL59" s="2246">
        <v>55434</v>
      </c>
      <c r="FM59" s="2246">
        <v>134625</v>
      </c>
      <c r="FN59" s="2246">
        <v>68766</v>
      </c>
      <c r="FO59" s="2246">
        <v>1388867</v>
      </c>
      <c r="FP59" s="2246">
        <v>18825</v>
      </c>
      <c r="FQ59" s="2246" t="s">
        <v>21</v>
      </c>
      <c r="FR59" s="91" t="s">
        <v>27</v>
      </c>
      <c r="FS59" s="623" t="s">
        <v>26</v>
      </c>
      <c r="FT59" s="93" t="s">
        <v>26</v>
      </c>
      <c r="FU59" s="941" t="s">
        <v>26</v>
      </c>
      <c r="FV59" s="942" t="s">
        <v>558</v>
      </c>
      <c r="FW59" s="2246" t="s">
        <v>21</v>
      </c>
      <c r="FX59" s="2246">
        <v>173727</v>
      </c>
      <c r="FY59" s="2246">
        <v>146341</v>
      </c>
      <c r="FZ59" s="2246">
        <v>130227</v>
      </c>
      <c r="GA59" s="2246">
        <v>71720</v>
      </c>
      <c r="GB59" s="2246" t="s">
        <v>21</v>
      </c>
      <c r="GC59" s="2246">
        <v>1</v>
      </c>
      <c r="GD59" s="2246">
        <v>1</v>
      </c>
      <c r="GE59" s="2246" t="s">
        <v>21</v>
      </c>
      <c r="GF59" s="2246">
        <v>92827</v>
      </c>
      <c r="GG59" s="2246">
        <v>58507</v>
      </c>
      <c r="GH59" s="2246">
        <v>192</v>
      </c>
      <c r="GI59" s="2246">
        <v>180</v>
      </c>
      <c r="GJ59" s="2246">
        <v>33629</v>
      </c>
      <c r="GK59" s="2246">
        <v>14174</v>
      </c>
      <c r="GL59" s="2246">
        <v>111072</v>
      </c>
      <c r="GM59" s="91" t="s">
        <v>27</v>
      </c>
      <c r="GN59" s="623" t="s">
        <v>26</v>
      </c>
      <c r="GO59" s="93" t="s">
        <v>26</v>
      </c>
      <c r="GP59" s="941" t="s">
        <v>26</v>
      </c>
      <c r="GQ59" s="942" t="s">
        <v>558</v>
      </c>
      <c r="GR59" s="2246">
        <v>12877</v>
      </c>
      <c r="GS59" s="2246" t="s">
        <v>21</v>
      </c>
      <c r="GT59" s="2246">
        <v>238389</v>
      </c>
      <c r="GU59" s="2246">
        <v>307392</v>
      </c>
      <c r="GV59" s="2246">
        <v>8269</v>
      </c>
      <c r="GW59" s="2246">
        <v>5859</v>
      </c>
      <c r="GX59" s="2246">
        <v>5767</v>
      </c>
      <c r="GY59" s="2246">
        <v>10716</v>
      </c>
      <c r="GZ59" s="2246">
        <v>11339</v>
      </c>
      <c r="HA59" s="2246">
        <v>1411</v>
      </c>
      <c r="HB59" s="2246" t="s">
        <v>21</v>
      </c>
      <c r="HC59" s="2246" t="s">
        <v>21</v>
      </c>
      <c r="HD59" s="2246">
        <v>1126520</v>
      </c>
      <c r="HE59" s="208">
        <v>77457</v>
      </c>
      <c r="HF59" s="91" t="s">
        <v>27</v>
      </c>
      <c r="HG59" s="623" t="s">
        <v>26</v>
      </c>
    </row>
    <row r="60" spans="1:215" ht="14.25" customHeight="1">
      <c r="A60" s="93" t="s">
        <v>26</v>
      </c>
      <c r="B60" s="941" t="s">
        <v>26</v>
      </c>
      <c r="C60" s="942" t="s">
        <v>559</v>
      </c>
      <c r="D60" s="2246">
        <v>330</v>
      </c>
      <c r="E60" s="2246">
        <v>2585015</v>
      </c>
      <c r="F60" s="2246">
        <v>3075043</v>
      </c>
      <c r="G60" s="2246">
        <v>35884</v>
      </c>
      <c r="H60" s="2246">
        <v>86102</v>
      </c>
      <c r="I60" s="2246">
        <v>317044</v>
      </c>
      <c r="J60" s="2246">
        <v>315425</v>
      </c>
      <c r="K60" s="2246">
        <v>41860</v>
      </c>
      <c r="L60" s="2246">
        <v>92908</v>
      </c>
      <c r="M60" s="2246">
        <v>34522</v>
      </c>
      <c r="N60" s="2246">
        <v>36905</v>
      </c>
      <c r="O60" s="2246">
        <v>62</v>
      </c>
      <c r="P60" s="2246">
        <v>19356</v>
      </c>
      <c r="Q60" s="2246" t="s">
        <v>21</v>
      </c>
      <c r="R60" s="2246">
        <v>9387433</v>
      </c>
      <c r="S60" s="2246">
        <v>23986028</v>
      </c>
      <c r="T60" s="91" t="s">
        <v>28</v>
      </c>
      <c r="U60" s="623" t="s">
        <v>26</v>
      </c>
      <c r="V60" s="93" t="s">
        <v>26</v>
      </c>
      <c r="W60" s="941" t="s">
        <v>26</v>
      </c>
      <c r="X60" s="942" t="s">
        <v>559</v>
      </c>
      <c r="Y60" s="2246">
        <v>9</v>
      </c>
      <c r="Z60" s="2246">
        <v>7634143</v>
      </c>
      <c r="AA60" s="2246">
        <v>4996423</v>
      </c>
      <c r="AB60" s="2246">
        <v>243644</v>
      </c>
      <c r="AC60" s="2246">
        <v>53780</v>
      </c>
      <c r="AD60" s="2246">
        <v>155656</v>
      </c>
      <c r="AE60" s="2246">
        <v>889</v>
      </c>
      <c r="AF60" s="2246">
        <v>154767</v>
      </c>
      <c r="AG60" s="2246">
        <v>97217</v>
      </c>
      <c r="AH60" s="2246">
        <v>1260480</v>
      </c>
      <c r="AI60" s="2246">
        <v>1073197</v>
      </c>
      <c r="AJ60" s="2246">
        <v>103</v>
      </c>
      <c r="AK60" s="2246">
        <v>69973</v>
      </c>
      <c r="AL60" s="2246">
        <v>975</v>
      </c>
      <c r="AM60" s="2246" t="s">
        <v>21</v>
      </c>
      <c r="AN60" s="2246">
        <v>14259</v>
      </c>
      <c r="AO60" s="91" t="s">
        <v>28</v>
      </c>
      <c r="AP60" s="623" t="s">
        <v>26</v>
      </c>
      <c r="AQ60" s="93" t="s">
        <v>26</v>
      </c>
      <c r="AR60" s="941" t="s">
        <v>26</v>
      </c>
      <c r="AS60" s="942" t="s">
        <v>559</v>
      </c>
      <c r="AT60" s="2246">
        <v>4478</v>
      </c>
      <c r="AU60" s="2246">
        <v>889</v>
      </c>
      <c r="AV60" s="2246">
        <v>3589</v>
      </c>
      <c r="AW60" s="2246">
        <v>24108</v>
      </c>
      <c r="AX60" s="2246">
        <v>60564</v>
      </c>
      <c r="AY60" s="2246">
        <v>1070318</v>
      </c>
      <c r="AZ60" s="2246" t="s">
        <v>21</v>
      </c>
      <c r="BA60" s="2246">
        <v>62622</v>
      </c>
      <c r="BB60" s="2246">
        <v>603</v>
      </c>
      <c r="BC60" s="2246">
        <v>14259</v>
      </c>
      <c r="BD60" s="2246">
        <v>21956</v>
      </c>
      <c r="BE60" s="2246">
        <v>13252</v>
      </c>
      <c r="BF60" s="2246">
        <v>14396</v>
      </c>
      <c r="BG60" s="2246" t="s">
        <v>21</v>
      </c>
      <c r="BH60" s="2246" t="s">
        <v>21</v>
      </c>
      <c r="BI60" s="2246">
        <v>3393781</v>
      </c>
      <c r="BJ60" s="91" t="s">
        <v>28</v>
      </c>
      <c r="BK60" s="623" t="s">
        <v>26</v>
      </c>
      <c r="BL60" s="93" t="s">
        <v>26</v>
      </c>
      <c r="BM60" s="941" t="s">
        <v>26</v>
      </c>
      <c r="BN60" s="942" t="s">
        <v>559</v>
      </c>
      <c r="BO60" s="2246">
        <v>10564</v>
      </c>
      <c r="BP60" s="2246">
        <v>101892</v>
      </c>
      <c r="BQ60" s="2246">
        <v>9773</v>
      </c>
      <c r="BR60" s="2246" t="s">
        <v>21</v>
      </c>
      <c r="BS60" s="2246">
        <v>174</v>
      </c>
      <c r="BT60" s="2246">
        <v>174</v>
      </c>
      <c r="BU60" s="2246">
        <v>106</v>
      </c>
      <c r="BV60" s="2246">
        <v>8141</v>
      </c>
      <c r="BW60" s="2246" t="s">
        <v>21</v>
      </c>
      <c r="BX60" s="2246">
        <v>22814</v>
      </c>
      <c r="BY60" s="2246">
        <v>3500</v>
      </c>
      <c r="BZ60" s="2246" t="s">
        <v>21</v>
      </c>
      <c r="CA60" s="2246">
        <v>8685</v>
      </c>
      <c r="CB60" s="2246">
        <v>7775</v>
      </c>
      <c r="CC60" s="2246">
        <v>8147</v>
      </c>
      <c r="CD60" s="2246" t="s">
        <v>21</v>
      </c>
      <c r="CE60" s="91" t="s">
        <v>28</v>
      </c>
      <c r="CF60" s="623" t="s">
        <v>26</v>
      </c>
      <c r="DI60" s="93" t="s">
        <v>26</v>
      </c>
      <c r="DJ60" s="941" t="s">
        <v>26</v>
      </c>
      <c r="DK60" s="942" t="s">
        <v>559</v>
      </c>
      <c r="DL60" s="82" t="s">
        <v>21</v>
      </c>
      <c r="DM60" s="2246">
        <v>5136</v>
      </c>
      <c r="DN60" s="2246">
        <v>3766136</v>
      </c>
      <c r="DO60" s="2246">
        <v>4456447</v>
      </c>
      <c r="DP60" s="2246">
        <v>35884</v>
      </c>
      <c r="DQ60" s="2246">
        <v>86102</v>
      </c>
      <c r="DR60" s="2246">
        <v>327683</v>
      </c>
      <c r="DS60" s="2246">
        <v>315425</v>
      </c>
      <c r="DT60" s="2245" t="s">
        <v>21</v>
      </c>
      <c r="DU60" s="2246">
        <v>106290</v>
      </c>
      <c r="DV60" s="2246">
        <v>156359</v>
      </c>
      <c r="DW60" s="2246">
        <v>95336</v>
      </c>
      <c r="DX60" s="2246">
        <v>98554</v>
      </c>
      <c r="DY60" s="2246">
        <v>35663</v>
      </c>
      <c r="DZ60" s="2246">
        <v>19356</v>
      </c>
      <c r="EA60" s="2246" t="s">
        <v>21</v>
      </c>
      <c r="EB60" s="91" t="s">
        <v>28</v>
      </c>
      <c r="EC60" s="623" t="s">
        <v>26</v>
      </c>
      <c r="ED60" s="93" t="s">
        <v>26</v>
      </c>
      <c r="EE60" s="941" t="s">
        <v>26</v>
      </c>
      <c r="EF60" s="942" t="s">
        <v>559</v>
      </c>
      <c r="EG60" s="2246">
        <v>6220512</v>
      </c>
      <c r="EH60" s="2246">
        <v>16176298</v>
      </c>
      <c r="EI60" s="2246">
        <v>15251511</v>
      </c>
      <c r="EJ60" s="2246">
        <v>9342</v>
      </c>
      <c r="EK60" s="2246">
        <v>9</v>
      </c>
      <c r="EL60" s="2246">
        <v>7634143</v>
      </c>
      <c r="EM60" s="2246">
        <v>4996423</v>
      </c>
      <c r="EN60" s="2246">
        <v>243795</v>
      </c>
      <c r="EO60" s="2246">
        <v>53780</v>
      </c>
      <c r="EP60" s="2246">
        <v>204620</v>
      </c>
      <c r="EQ60" s="2246">
        <v>3184</v>
      </c>
      <c r="ER60" s="2246">
        <v>201436</v>
      </c>
      <c r="ES60" s="2246">
        <v>218668</v>
      </c>
      <c r="ET60" s="2246">
        <v>1268901</v>
      </c>
      <c r="EU60" s="2246">
        <v>1419350</v>
      </c>
      <c r="EV60" s="2246">
        <v>31368</v>
      </c>
      <c r="EW60" s="91" t="s">
        <v>28</v>
      </c>
      <c r="EX60" s="623" t="s">
        <v>26</v>
      </c>
      <c r="EY60" s="93" t="s">
        <v>26</v>
      </c>
      <c r="EZ60" s="941" t="s">
        <v>26</v>
      </c>
      <c r="FA60" s="942" t="s">
        <v>559</v>
      </c>
      <c r="FB60" s="2246">
        <v>5067</v>
      </c>
      <c r="FC60" s="2246" t="s">
        <v>21</v>
      </c>
      <c r="FD60" s="2246" t="s">
        <v>21</v>
      </c>
      <c r="FE60" s="2246">
        <v>2897521</v>
      </c>
      <c r="FF60" s="2246">
        <v>1980086</v>
      </c>
      <c r="FG60" s="2246">
        <v>9</v>
      </c>
      <c r="FH60" s="2246">
        <v>1843</v>
      </c>
      <c r="FI60" s="2246">
        <v>3</v>
      </c>
      <c r="FJ60" s="2246">
        <v>53442</v>
      </c>
      <c r="FK60" s="2246">
        <v>3184</v>
      </c>
      <c r="FL60" s="2246">
        <v>50258</v>
      </c>
      <c r="FM60" s="2246">
        <v>145559</v>
      </c>
      <c r="FN60" s="2246">
        <v>68985</v>
      </c>
      <c r="FO60" s="2246">
        <v>1416471</v>
      </c>
      <c r="FP60" s="2246">
        <v>31265</v>
      </c>
      <c r="FQ60" s="2246" t="s">
        <v>21</v>
      </c>
      <c r="FR60" s="91" t="s">
        <v>28</v>
      </c>
      <c r="FS60" s="623" t="s">
        <v>26</v>
      </c>
      <c r="FT60" s="93" t="s">
        <v>26</v>
      </c>
      <c r="FU60" s="941" t="s">
        <v>26</v>
      </c>
      <c r="FV60" s="942" t="s">
        <v>559</v>
      </c>
      <c r="FW60" s="2246" t="s">
        <v>21</v>
      </c>
      <c r="FX60" s="2246">
        <v>171618</v>
      </c>
      <c r="FY60" s="2246">
        <v>151358</v>
      </c>
      <c r="FZ60" s="2246">
        <v>156071</v>
      </c>
      <c r="GA60" s="2246">
        <v>97681</v>
      </c>
      <c r="GB60" s="2246" t="s">
        <v>21</v>
      </c>
      <c r="GC60" s="2246" t="s">
        <v>21</v>
      </c>
      <c r="GD60" s="2246" t="s">
        <v>21</v>
      </c>
      <c r="GE60" s="2246" t="s">
        <v>21</v>
      </c>
      <c r="GF60" s="2246">
        <v>126430</v>
      </c>
      <c r="GG60" s="2246">
        <v>58390</v>
      </c>
      <c r="GH60" s="2246">
        <v>134</v>
      </c>
      <c r="GI60" s="2246">
        <v>310</v>
      </c>
      <c r="GJ60" s="2246">
        <v>35407</v>
      </c>
      <c r="GK60" s="2246">
        <v>10564</v>
      </c>
      <c r="GL60" s="2246">
        <v>107395</v>
      </c>
      <c r="GM60" s="91" t="s">
        <v>28</v>
      </c>
      <c r="GN60" s="623" t="s">
        <v>26</v>
      </c>
      <c r="GO60" s="93" t="s">
        <v>26</v>
      </c>
      <c r="GP60" s="941" t="s">
        <v>26</v>
      </c>
      <c r="GQ60" s="942" t="s">
        <v>559</v>
      </c>
      <c r="GR60" s="2246">
        <v>14302</v>
      </c>
      <c r="GS60" s="2246" t="s">
        <v>21</v>
      </c>
      <c r="GT60" s="2246">
        <v>283142</v>
      </c>
      <c r="GU60" s="2246">
        <v>384956</v>
      </c>
      <c r="GV60" s="2246">
        <v>6641</v>
      </c>
      <c r="GW60" s="2246">
        <v>6139</v>
      </c>
      <c r="GX60" s="2246">
        <v>4465</v>
      </c>
      <c r="GY60" s="2246">
        <v>6851</v>
      </c>
      <c r="GZ60" s="2246">
        <v>7280</v>
      </c>
      <c r="HA60" s="2246">
        <v>1777</v>
      </c>
      <c r="HB60" s="2246" t="s">
        <v>21</v>
      </c>
      <c r="HC60" s="2246" t="s">
        <v>21</v>
      </c>
      <c r="HD60" s="2246">
        <v>1181508</v>
      </c>
      <c r="HE60" s="208">
        <v>104008</v>
      </c>
      <c r="HF60" s="91" t="s">
        <v>28</v>
      </c>
      <c r="HG60" s="623" t="s">
        <v>26</v>
      </c>
    </row>
    <row r="61" spans="1:215" ht="14.25" customHeight="1">
      <c r="A61" s="93" t="s">
        <v>26</v>
      </c>
      <c r="B61" s="941" t="s">
        <v>26</v>
      </c>
      <c r="C61" s="942" t="s">
        <v>166</v>
      </c>
      <c r="D61" s="2246">
        <v>330</v>
      </c>
      <c r="E61" s="2246">
        <v>2447302</v>
      </c>
      <c r="F61" s="2246">
        <v>2877831</v>
      </c>
      <c r="G61" s="2246">
        <v>34596</v>
      </c>
      <c r="H61" s="2246">
        <v>108048</v>
      </c>
      <c r="I61" s="2246">
        <v>312384</v>
      </c>
      <c r="J61" s="2246">
        <v>211276</v>
      </c>
      <c r="K61" s="2246">
        <v>47015</v>
      </c>
      <c r="L61" s="2246">
        <v>74767</v>
      </c>
      <c r="M61" s="2246">
        <v>36915</v>
      </c>
      <c r="N61" s="2246">
        <v>39421</v>
      </c>
      <c r="O61" s="2246" t="s">
        <v>21</v>
      </c>
      <c r="P61" s="2246">
        <v>21964</v>
      </c>
      <c r="Q61" s="2246" t="s">
        <v>21</v>
      </c>
      <c r="R61" s="2246">
        <v>9110753</v>
      </c>
      <c r="S61" s="2246">
        <v>24608955</v>
      </c>
      <c r="T61" s="91" t="s">
        <v>29</v>
      </c>
      <c r="U61" s="623" t="s">
        <v>26</v>
      </c>
      <c r="V61" s="93" t="s">
        <v>26</v>
      </c>
      <c r="W61" s="941" t="s">
        <v>26</v>
      </c>
      <c r="X61" s="942" t="s">
        <v>166</v>
      </c>
      <c r="Y61" s="2246">
        <v>9</v>
      </c>
      <c r="Z61" s="2246">
        <v>8031371</v>
      </c>
      <c r="AA61" s="2246">
        <v>5146992</v>
      </c>
      <c r="AB61" s="2246">
        <v>245920</v>
      </c>
      <c r="AC61" s="2246">
        <v>38375</v>
      </c>
      <c r="AD61" s="2246">
        <v>165118</v>
      </c>
      <c r="AE61" s="2246">
        <v>2031</v>
      </c>
      <c r="AF61" s="2246">
        <v>163087</v>
      </c>
      <c r="AG61" s="2246">
        <v>104773</v>
      </c>
      <c r="AH61" s="2246">
        <v>1142760</v>
      </c>
      <c r="AI61" s="2246">
        <v>1140638</v>
      </c>
      <c r="AJ61" s="2246">
        <v>220</v>
      </c>
      <c r="AK61" s="2246">
        <v>81446</v>
      </c>
      <c r="AL61" s="2246">
        <v>751</v>
      </c>
      <c r="AM61" s="2246" t="s">
        <v>21</v>
      </c>
      <c r="AN61" s="2246">
        <v>20174</v>
      </c>
      <c r="AO61" s="91" t="s">
        <v>29</v>
      </c>
      <c r="AP61" s="623" t="s">
        <v>26</v>
      </c>
      <c r="AQ61" s="93" t="s">
        <v>26</v>
      </c>
      <c r="AR61" s="941" t="s">
        <v>26</v>
      </c>
      <c r="AS61" s="942" t="s">
        <v>166</v>
      </c>
      <c r="AT61" s="2246">
        <v>7726</v>
      </c>
      <c r="AU61" s="2246">
        <v>2031</v>
      </c>
      <c r="AV61" s="2246">
        <v>5695</v>
      </c>
      <c r="AW61" s="2246">
        <v>25822</v>
      </c>
      <c r="AX61" s="2246">
        <v>61536</v>
      </c>
      <c r="AY61" s="2246">
        <v>1136198</v>
      </c>
      <c r="AZ61" s="2246" t="s">
        <v>21</v>
      </c>
      <c r="BA61" s="2246">
        <v>74299</v>
      </c>
      <c r="BB61" s="2246">
        <v>451</v>
      </c>
      <c r="BC61" s="2246">
        <v>20174</v>
      </c>
      <c r="BD61" s="2246">
        <v>25146</v>
      </c>
      <c r="BE61" s="2246">
        <v>13846</v>
      </c>
      <c r="BF61" s="2246">
        <v>14971</v>
      </c>
      <c r="BG61" s="2246" t="s">
        <v>21</v>
      </c>
      <c r="BH61" s="2246" t="s">
        <v>21</v>
      </c>
      <c r="BI61" s="2246">
        <v>3287896</v>
      </c>
      <c r="BJ61" s="91" t="s">
        <v>29</v>
      </c>
      <c r="BK61" s="623" t="s">
        <v>26</v>
      </c>
      <c r="BL61" s="93" t="s">
        <v>26</v>
      </c>
      <c r="BM61" s="941" t="s">
        <v>26</v>
      </c>
      <c r="BN61" s="942" t="s">
        <v>166</v>
      </c>
      <c r="BO61" s="2246">
        <v>14008</v>
      </c>
      <c r="BP61" s="2246">
        <v>95790</v>
      </c>
      <c r="BQ61" s="2246">
        <v>5311</v>
      </c>
      <c r="BR61" s="2246" t="s">
        <v>21</v>
      </c>
      <c r="BS61" s="2246">
        <v>190</v>
      </c>
      <c r="BT61" s="2246">
        <v>190</v>
      </c>
      <c r="BU61" s="2246">
        <v>126</v>
      </c>
      <c r="BV61" s="2246">
        <v>4258</v>
      </c>
      <c r="BW61" s="2246" t="s">
        <v>21</v>
      </c>
      <c r="BX61" s="2246">
        <v>18632</v>
      </c>
      <c r="BY61" s="2246">
        <v>3115</v>
      </c>
      <c r="BZ61" s="2246" t="s">
        <v>21</v>
      </c>
      <c r="CA61" s="2246">
        <v>5299</v>
      </c>
      <c r="CB61" s="2246">
        <v>8497</v>
      </c>
      <c r="CC61" s="2246">
        <v>8905</v>
      </c>
      <c r="CD61" s="2246" t="s">
        <v>21</v>
      </c>
      <c r="CE61" s="91" t="s">
        <v>29</v>
      </c>
      <c r="CF61" s="623" t="s">
        <v>26</v>
      </c>
      <c r="DI61" s="93" t="s">
        <v>26</v>
      </c>
      <c r="DJ61" s="941" t="s">
        <v>26</v>
      </c>
      <c r="DK61" s="942" t="s">
        <v>166</v>
      </c>
      <c r="DL61" s="82" t="s">
        <v>21</v>
      </c>
      <c r="DM61" s="2246">
        <v>5136</v>
      </c>
      <c r="DN61" s="2246">
        <v>3576694</v>
      </c>
      <c r="DO61" s="2246">
        <v>4184280</v>
      </c>
      <c r="DP61" s="2246">
        <v>34596</v>
      </c>
      <c r="DQ61" s="2246">
        <v>108048</v>
      </c>
      <c r="DR61" s="2246">
        <v>323805</v>
      </c>
      <c r="DS61" s="2246">
        <v>211276</v>
      </c>
      <c r="DT61" s="2245" t="s">
        <v>21</v>
      </c>
      <c r="DU61" s="2246">
        <v>116964</v>
      </c>
      <c r="DV61" s="2246">
        <v>135573</v>
      </c>
      <c r="DW61" s="2246">
        <v>100644</v>
      </c>
      <c r="DX61" s="2246">
        <v>103938</v>
      </c>
      <c r="DY61" s="2246">
        <v>26398</v>
      </c>
      <c r="DZ61" s="2246">
        <v>21964</v>
      </c>
      <c r="EA61" s="2246" t="s">
        <v>21</v>
      </c>
      <c r="EB61" s="91" t="s">
        <v>29</v>
      </c>
      <c r="EC61" s="623" t="s">
        <v>26</v>
      </c>
      <c r="ED61" s="93" t="s">
        <v>26</v>
      </c>
      <c r="EE61" s="941" t="s">
        <v>26</v>
      </c>
      <c r="EF61" s="942" t="s">
        <v>166</v>
      </c>
      <c r="EG61" s="2246">
        <v>6378895</v>
      </c>
      <c r="EH61" s="2246">
        <v>16722697</v>
      </c>
      <c r="EI61" s="2246">
        <v>15800837</v>
      </c>
      <c r="EJ61" s="2246">
        <v>150304</v>
      </c>
      <c r="EK61" s="2246">
        <v>9</v>
      </c>
      <c r="EL61" s="2246">
        <v>8031371</v>
      </c>
      <c r="EM61" s="2246">
        <v>5146992</v>
      </c>
      <c r="EN61" s="2246">
        <v>246040</v>
      </c>
      <c r="EO61" s="2246">
        <v>38375</v>
      </c>
      <c r="EP61" s="2246">
        <v>235958</v>
      </c>
      <c r="EQ61" s="2246">
        <v>4892</v>
      </c>
      <c r="ER61" s="2246">
        <v>231066</v>
      </c>
      <c r="ES61" s="2246">
        <v>217519</v>
      </c>
      <c r="ET61" s="2246">
        <v>1150893</v>
      </c>
      <c r="EU61" s="2246">
        <v>1478617</v>
      </c>
      <c r="EV61" s="2246">
        <v>38829</v>
      </c>
      <c r="EW61" s="91" t="s">
        <v>29</v>
      </c>
      <c r="EX61" s="623" t="s">
        <v>26</v>
      </c>
      <c r="EY61" s="93" t="s">
        <v>26</v>
      </c>
      <c r="EZ61" s="941" t="s">
        <v>26</v>
      </c>
      <c r="FA61" s="942" t="s">
        <v>166</v>
      </c>
      <c r="FB61" s="2246">
        <v>4950</v>
      </c>
      <c r="FC61" s="2246" t="s">
        <v>21</v>
      </c>
      <c r="FD61" s="2246" t="s">
        <v>21</v>
      </c>
      <c r="FE61" s="2246">
        <v>2987746</v>
      </c>
      <c r="FF61" s="2246">
        <v>2073033</v>
      </c>
      <c r="FG61" s="2246">
        <v>9</v>
      </c>
      <c r="FH61" s="2246">
        <v>1754</v>
      </c>
      <c r="FI61" s="2246">
        <v>3</v>
      </c>
      <c r="FJ61" s="2246">
        <v>78566</v>
      </c>
      <c r="FK61" s="2246">
        <v>4892</v>
      </c>
      <c r="FL61" s="2246">
        <v>73674</v>
      </c>
      <c r="FM61" s="2246">
        <v>138568</v>
      </c>
      <c r="FN61" s="2246">
        <v>69669</v>
      </c>
      <c r="FO61" s="2246">
        <v>1474177</v>
      </c>
      <c r="FP61" s="2246">
        <v>38609</v>
      </c>
      <c r="FQ61" s="2246" t="s">
        <v>21</v>
      </c>
      <c r="FR61" s="91" t="s">
        <v>29</v>
      </c>
      <c r="FS61" s="623" t="s">
        <v>26</v>
      </c>
      <c r="FT61" s="93" t="s">
        <v>26</v>
      </c>
      <c r="FU61" s="941" t="s">
        <v>26</v>
      </c>
      <c r="FV61" s="942" t="s">
        <v>166</v>
      </c>
      <c r="FW61" s="2246" t="s">
        <v>21</v>
      </c>
      <c r="FX61" s="2246">
        <v>158017</v>
      </c>
      <c r="FY61" s="2246">
        <v>154630</v>
      </c>
      <c r="FZ61" s="2246">
        <v>131260</v>
      </c>
      <c r="GA61" s="2246">
        <v>94128</v>
      </c>
      <c r="GB61" s="2246" t="s">
        <v>21</v>
      </c>
      <c r="GC61" s="2246" t="s">
        <v>21</v>
      </c>
      <c r="GD61" s="2246" t="s">
        <v>21</v>
      </c>
      <c r="GE61" s="2246" t="s">
        <v>21</v>
      </c>
      <c r="GF61" s="2246">
        <v>121831</v>
      </c>
      <c r="GG61" s="2246">
        <v>37132</v>
      </c>
      <c r="GH61" s="2246">
        <v>83</v>
      </c>
      <c r="GI61" s="2246">
        <v>252</v>
      </c>
      <c r="GJ61" s="2246">
        <v>18562</v>
      </c>
      <c r="GK61" s="2246">
        <v>14008</v>
      </c>
      <c r="GL61" s="2246">
        <v>101048</v>
      </c>
      <c r="GM61" s="91" t="s">
        <v>29</v>
      </c>
      <c r="GN61" s="623" t="s">
        <v>26</v>
      </c>
      <c r="GO61" s="93" t="s">
        <v>26</v>
      </c>
      <c r="GP61" s="941" t="s">
        <v>26</v>
      </c>
      <c r="GQ61" s="942" t="s">
        <v>166</v>
      </c>
      <c r="GR61" s="2246">
        <v>16370</v>
      </c>
      <c r="GS61" s="2246" t="s">
        <v>21</v>
      </c>
      <c r="GT61" s="2246">
        <v>291558</v>
      </c>
      <c r="GU61" s="2246">
        <v>394914</v>
      </c>
      <c r="GV61" s="2246">
        <v>8526</v>
      </c>
      <c r="GW61" s="2246">
        <v>5226</v>
      </c>
      <c r="GX61" s="2246">
        <v>5962</v>
      </c>
      <c r="GY61" s="2246">
        <v>6477</v>
      </c>
      <c r="GZ61" s="2246">
        <v>6906</v>
      </c>
      <c r="HA61" s="2246">
        <v>1406</v>
      </c>
      <c r="HB61" s="2246" t="s">
        <v>21</v>
      </c>
      <c r="HC61" s="2246" t="s">
        <v>21</v>
      </c>
      <c r="HD61" s="2246">
        <v>1230206</v>
      </c>
      <c r="HE61" s="208">
        <v>114902</v>
      </c>
      <c r="HF61" s="91" t="s">
        <v>29</v>
      </c>
      <c r="HG61" s="623" t="s">
        <v>26</v>
      </c>
    </row>
    <row r="62" spans="1:215" ht="7.5" customHeight="1">
      <c r="A62" s="97"/>
      <c r="B62" s="943"/>
      <c r="C62" s="944"/>
      <c r="D62" s="2246"/>
      <c r="E62" s="2246"/>
      <c r="F62" s="2246"/>
      <c r="G62" s="2246"/>
      <c r="H62" s="2246"/>
      <c r="I62" s="2246"/>
      <c r="J62" s="2246"/>
      <c r="K62" s="2246"/>
      <c r="L62" s="2246"/>
      <c r="M62" s="2246"/>
      <c r="N62" s="2246"/>
      <c r="O62" s="2246"/>
      <c r="P62" s="2246"/>
      <c r="Q62" s="2246"/>
      <c r="R62" s="2246"/>
      <c r="S62" s="2246"/>
      <c r="T62" s="100"/>
      <c r="U62" s="483"/>
      <c r="V62" s="97"/>
      <c r="W62" s="943"/>
      <c r="X62" s="944"/>
      <c r="Y62" s="2246"/>
      <c r="Z62" s="2246"/>
      <c r="AA62" s="2246"/>
      <c r="AB62" s="2246"/>
      <c r="AC62" s="2246"/>
      <c r="AD62" s="2246"/>
      <c r="AE62" s="2246"/>
      <c r="AF62" s="2246"/>
      <c r="AG62" s="2246"/>
      <c r="AH62" s="2246"/>
      <c r="AI62" s="2246"/>
      <c r="AJ62" s="2246"/>
      <c r="AK62" s="2246"/>
      <c r="AL62" s="2246"/>
      <c r="AM62" s="2246"/>
      <c r="AN62" s="2246"/>
      <c r="AO62" s="100"/>
      <c r="AP62" s="483"/>
      <c r="AQ62" s="97"/>
      <c r="AR62" s="943"/>
      <c r="AS62" s="944"/>
      <c r="AT62" s="2246"/>
      <c r="AU62" s="2246"/>
      <c r="AV62" s="2246"/>
      <c r="AW62" s="2246"/>
      <c r="AX62" s="2246"/>
      <c r="AY62" s="2246"/>
      <c r="AZ62" s="2246"/>
      <c r="BA62" s="2246"/>
      <c r="BB62" s="2246"/>
      <c r="BC62" s="2246"/>
      <c r="BD62" s="2246"/>
      <c r="BE62" s="2246"/>
      <c r="BF62" s="2246"/>
      <c r="BG62" s="2246"/>
      <c r="BH62" s="2246"/>
      <c r="BI62" s="2246"/>
      <c r="BJ62" s="100"/>
      <c r="BK62" s="483"/>
      <c r="BL62" s="97"/>
      <c r="BM62" s="943"/>
      <c r="BN62" s="944"/>
      <c r="BO62" s="2246"/>
      <c r="BP62" s="2246"/>
      <c r="BQ62" s="2246"/>
      <c r="BR62" s="2246"/>
      <c r="BS62" s="2246"/>
      <c r="BT62" s="2246"/>
      <c r="BU62" s="2246"/>
      <c r="BV62" s="2246"/>
      <c r="BW62" s="2246"/>
      <c r="BX62" s="2246"/>
      <c r="BY62" s="2246"/>
      <c r="BZ62" s="2246"/>
      <c r="CA62" s="2246"/>
      <c r="CB62" s="2246"/>
      <c r="CC62" s="2246"/>
      <c r="CD62" s="2246"/>
      <c r="CE62" s="100"/>
      <c r="CF62" s="483"/>
      <c r="DI62" s="97"/>
      <c r="DJ62" s="943"/>
      <c r="DK62" s="944"/>
      <c r="DL62" s="82"/>
      <c r="DM62" s="2246"/>
      <c r="DN62" s="2246"/>
      <c r="DO62" s="2246"/>
      <c r="DP62" s="2246"/>
      <c r="DQ62" s="2246"/>
      <c r="DR62" s="2246"/>
      <c r="DS62" s="2246"/>
      <c r="DU62" s="2246"/>
      <c r="DV62" s="2246"/>
      <c r="DW62" s="2246"/>
      <c r="DX62" s="2246"/>
      <c r="DY62" s="2246"/>
      <c r="DZ62" s="2246"/>
      <c r="EA62" s="2246"/>
      <c r="EB62" s="100"/>
      <c r="EC62" s="483"/>
      <c r="ED62" s="97"/>
      <c r="EE62" s="943"/>
      <c r="EF62" s="944"/>
      <c r="EG62" s="2246"/>
      <c r="EH62" s="2246"/>
      <c r="EI62" s="2246"/>
      <c r="EJ62" s="2246"/>
      <c r="EK62" s="2246"/>
      <c r="EL62" s="2246"/>
      <c r="EM62" s="2246"/>
      <c r="EN62" s="2246"/>
      <c r="EO62" s="2246"/>
      <c r="EP62" s="2246"/>
      <c r="EQ62" s="2246"/>
      <c r="ER62" s="2246"/>
      <c r="ES62" s="2246"/>
      <c r="ET62" s="2246"/>
      <c r="EU62" s="2246"/>
      <c r="EV62" s="2246"/>
      <c r="EW62" s="100"/>
      <c r="EX62" s="483"/>
      <c r="EY62" s="97"/>
      <c r="EZ62" s="943"/>
      <c r="FA62" s="944"/>
      <c r="FB62" s="2246"/>
      <c r="FC62" s="2246"/>
      <c r="FD62" s="2246"/>
      <c r="FE62" s="2246"/>
      <c r="FF62" s="2246"/>
      <c r="FG62" s="2246"/>
      <c r="FH62" s="2246"/>
      <c r="FI62" s="2246"/>
      <c r="FJ62" s="2246"/>
      <c r="FK62" s="2246"/>
      <c r="FL62" s="2246"/>
      <c r="FM62" s="2246"/>
      <c r="FN62" s="2246"/>
      <c r="FO62" s="2246"/>
      <c r="FP62" s="2246"/>
      <c r="FQ62" s="2246"/>
      <c r="FR62" s="100"/>
      <c r="FS62" s="483"/>
      <c r="FT62" s="97"/>
      <c r="FU62" s="943"/>
      <c r="FV62" s="944"/>
      <c r="FW62" s="2246"/>
      <c r="FX62" s="2246"/>
      <c r="FY62" s="2246"/>
      <c r="FZ62" s="2246"/>
      <c r="GA62" s="2246"/>
      <c r="GB62" s="2246"/>
      <c r="GC62" s="2246"/>
      <c r="GD62" s="2246"/>
      <c r="GE62" s="2246"/>
      <c r="GF62" s="2246"/>
      <c r="GG62" s="2246"/>
      <c r="GH62" s="2246"/>
      <c r="GI62" s="2246"/>
      <c r="GJ62" s="2246"/>
      <c r="GK62" s="2246"/>
      <c r="GL62" s="2246"/>
      <c r="GM62" s="100"/>
      <c r="GN62" s="483"/>
      <c r="GO62" s="97"/>
      <c r="GP62" s="943"/>
      <c r="GQ62" s="944"/>
      <c r="GR62" s="2246"/>
      <c r="GS62" s="2246"/>
      <c r="GT62" s="2246"/>
      <c r="GU62" s="2246"/>
      <c r="GV62" s="2246"/>
      <c r="GW62" s="2246"/>
      <c r="GX62" s="2246"/>
      <c r="GY62" s="2246"/>
      <c r="GZ62" s="2246"/>
      <c r="HA62" s="2246"/>
      <c r="HB62" s="2246"/>
      <c r="HC62" s="2246"/>
      <c r="HD62" s="2246"/>
      <c r="HE62" s="208"/>
      <c r="HF62" s="100"/>
      <c r="HG62" s="483"/>
    </row>
    <row r="63" spans="1:215" ht="14.25" customHeight="1">
      <c r="A63" s="93" t="s">
        <v>1582</v>
      </c>
      <c r="B63" s="941" t="s">
        <v>23</v>
      </c>
      <c r="C63" s="945">
        <v>42736</v>
      </c>
      <c r="D63" s="2246">
        <v>110</v>
      </c>
      <c r="E63" s="2246">
        <v>861655</v>
      </c>
      <c r="F63" s="2246">
        <v>996609</v>
      </c>
      <c r="G63" s="2246">
        <v>11981</v>
      </c>
      <c r="H63" s="2246">
        <v>38036</v>
      </c>
      <c r="I63" s="2246">
        <v>109761</v>
      </c>
      <c r="J63" s="2246">
        <v>106530</v>
      </c>
      <c r="K63" s="2246">
        <v>15909</v>
      </c>
      <c r="L63" s="2246">
        <v>32549</v>
      </c>
      <c r="M63" s="2246">
        <v>13789</v>
      </c>
      <c r="N63" s="2246">
        <v>14771</v>
      </c>
      <c r="O63" s="2246">
        <v>1</v>
      </c>
      <c r="P63" s="2246">
        <v>7053</v>
      </c>
      <c r="Q63" s="2246" t="s">
        <v>21</v>
      </c>
      <c r="R63" s="2246">
        <v>3169346</v>
      </c>
      <c r="S63" s="2246">
        <v>8744791</v>
      </c>
      <c r="T63" s="91" t="s">
        <v>30</v>
      </c>
      <c r="U63" s="623" t="s">
        <v>1583</v>
      </c>
      <c r="V63" s="93" t="s">
        <v>1582</v>
      </c>
      <c r="W63" s="941" t="s">
        <v>23</v>
      </c>
      <c r="X63" s="945">
        <v>42736</v>
      </c>
      <c r="Y63" s="2246">
        <v>2</v>
      </c>
      <c r="Z63" s="2246">
        <v>2827632</v>
      </c>
      <c r="AA63" s="2246">
        <v>1814713</v>
      </c>
      <c r="AB63" s="2246">
        <v>83753</v>
      </c>
      <c r="AC63" s="2246">
        <v>12760</v>
      </c>
      <c r="AD63" s="2246">
        <v>48836</v>
      </c>
      <c r="AE63" s="2246">
        <v>1026</v>
      </c>
      <c r="AF63" s="2246">
        <v>47810</v>
      </c>
      <c r="AG63" s="2246">
        <v>35357</v>
      </c>
      <c r="AH63" s="2246">
        <v>403233</v>
      </c>
      <c r="AI63" s="2246">
        <v>391078</v>
      </c>
      <c r="AJ63" s="2246">
        <v>75</v>
      </c>
      <c r="AK63" s="2246">
        <v>29106</v>
      </c>
      <c r="AL63" s="2246">
        <v>283</v>
      </c>
      <c r="AM63" s="2246" t="s">
        <v>21</v>
      </c>
      <c r="AN63" s="2246">
        <v>6874</v>
      </c>
      <c r="AO63" s="91" t="s">
        <v>30</v>
      </c>
      <c r="AP63" s="623" t="s">
        <v>1583</v>
      </c>
      <c r="AQ63" s="93" t="s">
        <v>1582</v>
      </c>
      <c r="AR63" s="941" t="s">
        <v>23</v>
      </c>
      <c r="AS63" s="945">
        <v>42736</v>
      </c>
      <c r="AT63" s="2246">
        <v>3110</v>
      </c>
      <c r="AU63" s="2246">
        <v>1026</v>
      </c>
      <c r="AV63" s="2246">
        <v>2084</v>
      </c>
      <c r="AW63" s="2246">
        <v>8250</v>
      </c>
      <c r="AX63" s="2246">
        <v>21430</v>
      </c>
      <c r="AY63" s="2246">
        <v>389556</v>
      </c>
      <c r="AZ63" s="2246" t="s">
        <v>21</v>
      </c>
      <c r="BA63" s="2246">
        <v>25445</v>
      </c>
      <c r="BB63" s="2246">
        <v>113</v>
      </c>
      <c r="BC63" s="2246">
        <v>6874</v>
      </c>
      <c r="BD63" s="2246">
        <v>8310</v>
      </c>
      <c r="BE63" s="2246">
        <v>5172</v>
      </c>
      <c r="BF63" s="2246">
        <v>5586</v>
      </c>
      <c r="BG63" s="2246" t="s">
        <v>21</v>
      </c>
      <c r="BH63" s="2246" t="s">
        <v>21</v>
      </c>
      <c r="BI63" s="2246">
        <v>1133110</v>
      </c>
      <c r="BJ63" s="91" t="s">
        <v>30</v>
      </c>
      <c r="BK63" s="623" t="s">
        <v>1583</v>
      </c>
      <c r="BL63" s="93" t="s">
        <v>1582</v>
      </c>
      <c r="BM63" s="941" t="s">
        <v>23</v>
      </c>
      <c r="BN63" s="945">
        <v>42736</v>
      </c>
      <c r="BO63" s="2246">
        <v>3870</v>
      </c>
      <c r="BP63" s="2246">
        <v>38197</v>
      </c>
      <c r="BQ63" s="2246">
        <v>4294</v>
      </c>
      <c r="BR63" s="2246" t="s">
        <v>21</v>
      </c>
      <c r="BS63" s="2246">
        <v>1290</v>
      </c>
      <c r="BT63" s="2246">
        <v>1290</v>
      </c>
      <c r="BU63" s="2246">
        <v>60</v>
      </c>
      <c r="BV63" s="2246">
        <v>2429</v>
      </c>
      <c r="BW63" s="2246" t="s">
        <v>21</v>
      </c>
      <c r="BX63" s="2246">
        <v>7245</v>
      </c>
      <c r="BY63" s="2246">
        <v>1100</v>
      </c>
      <c r="BZ63" s="2246" t="s">
        <v>21</v>
      </c>
      <c r="CA63" s="2246">
        <v>2554</v>
      </c>
      <c r="CB63" s="2246">
        <v>2733</v>
      </c>
      <c r="CC63" s="2246">
        <v>2864</v>
      </c>
      <c r="CD63" s="2246" t="s">
        <v>21</v>
      </c>
      <c r="CE63" s="91" t="s">
        <v>30</v>
      </c>
      <c r="CF63" s="623" t="s">
        <v>1583</v>
      </c>
      <c r="DI63" s="93" t="s">
        <v>1582</v>
      </c>
      <c r="DJ63" s="941" t="s">
        <v>23</v>
      </c>
      <c r="DK63" s="945">
        <v>42736</v>
      </c>
      <c r="DL63" s="82" t="s">
        <v>21</v>
      </c>
      <c r="DM63" s="2246">
        <v>1712</v>
      </c>
      <c r="DN63" s="2246">
        <v>1269947</v>
      </c>
      <c r="DO63" s="2246">
        <v>1463948</v>
      </c>
      <c r="DP63" s="2246">
        <v>11981</v>
      </c>
      <c r="DQ63" s="2246">
        <v>38036</v>
      </c>
      <c r="DR63" s="2246">
        <v>113487</v>
      </c>
      <c r="DS63" s="2246">
        <v>106530</v>
      </c>
      <c r="DT63" s="2245" t="s">
        <v>21</v>
      </c>
      <c r="DU63" s="2246">
        <v>43838</v>
      </c>
      <c r="DV63" s="2246">
        <v>53092</v>
      </c>
      <c r="DW63" s="2246">
        <v>37370</v>
      </c>
      <c r="DX63" s="2246">
        <v>38744</v>
      </c>
      <c r="DY63" s="2246">
        <v>11744</v>
      </c>
      <c r="DZ63" s="2246">
        <v>7053</v>
      </c>
      <c r="EA63" s="2246" t="s">
        <v>21</v>
      </c>
      <c r="EB63" s="91" t="s">
        <v>30</v>
      </c>
      <c r="EC63" s="623" t="s">
        <v>1583</v>
      </c>
      <c r="ED63" s="93" t="s">
        <v>1582</v>
      </c>
      <c r="EE63" s="941" t="s">
        <v>23</v>
      </c>
      <c r="EF63" s="945">
        <v>42736</v>
      </c>
      <c r="EG63" s="2246">
        <v>2258654</v>
      </c>
      <c r="EH63" s="2246">
        <v>5835681</v>
      </c>
      <c r="EI63" s="2246">
        <v>5505524</v>
      </c>
      <c r="EJ63" s="2246">
        <v>24534</v>
      </c>
      <c r="EK63" s="2246">
        <v>2</v>
      </c>
      <c r="EL63" s="2246">
        <v>2827632</v>
      </c>
      <c r="EM63" s="2246">
        <v>1814713</v>
      </c>
      <c r="EN63" s="2246">
        <v>83786</v>
      </c>
      <c r="EO63" s="2246">
        <v>12760</v>
      </c>
      <c r="EP63" s="2246">
        <v>69086</v>
      </c>
      <c r="EQ63" s="2246">
        <v>2135</v>
      </c>
      <c r="ER63" s="2246">
        <v>66951</v>
      </c>
      <c r="ES63" s="2246">
        <v>74278</v>
      </c>
      <c r="ET63" s="2246">
        <v>406247</v>
      </c>
      <c r="EU63" s="2246">
        <v>509112</v>
      </c>
      <c r="EV63" s="2246">
        <v>12539</v>
      </c>
      <c r="EW63" s="91" t="s">
        <v>30</v>
      </c>
      <c r="EX63" s="623" t="s">
        <v>1583</v>
      </c>
      <c r="EY63" s="93" t="s">
        <v>1582</v>
      </c>
      <c r="EZ63" s="941" t="s">
        <v>23</v>
      </c>
      <c r="FA63" s="945">
        <v>42736</v>
      </c>
      <c r="FB63" s="2246">
        <v>2529</v>
      </c>
      <c r="FC63" s="2246" t="s">
        <v>21</v>
      </c>
      <c r="FD63" s="2246" t="s">
        <v>21</v>
      </c>
      <c r="FE63" s="2246">
        <v>1035630</v>
      </c>
      <c r="FF63" s="2246">
        <v>709133</v>
      </c>
      <c r="FG63" s="2246">
        <v>2</v>
      </c>
      <c r="FH63" s="2246">
        <v>666</v>
      </c>
      <c r="FI63" s="2246">
        <v>1</v>
      </c>
      <c r="FJ63" s="2246">
        <v>23360</v>
      </c>
      <c r="FK63" s="2246">
        <v>2135</v>
      </c>
      <c r="FL63" s="2246">
        <v>21225</v>
      </c>
      <c r="FM63" s="2246">
        <v>47171</v>
      </c>
      <c r="FN63" s="2246">
        <v>24444</v>
      </c>
      <c r="FO63" s="2246">
        <v>507590</v>
      </c>
      <c r="FP63" s="2246">
        <v>12464</v>
      </c>
      <c r="FQ63" s="2246" t="s">
        <v>21</v>
      </c>
      <c r="FR63" s="91" t="s">
        <v>30</v>
      </c>
      <c r="FS63" s="623" t="s">
        <v>1583</v>
      </c>
      <c r="FT63" s="93" t="s">
        <v>1582</v>
      </c>
      <c r="FU63" s="941" t="s">
        <v>23</v>
      </c>
      <c r="FV63" s="945">
        <v>42736</v>
      </c>
      <c r="FW63" s="2246" t="s">
        <v>21</v>
      </c>
      <c r="FX63" s="2246">
        <v>56085</v>
      </c>
      <c r="FY63" s="2246">
        <v>59869</v>
      </c>
      <c r="FZ63" s="2246">
        <v>47322</v>
      </c>
      <c r="GA63" s="2246">
        <v>29826</v>
      </c>
      <c r="GB63" s="2246">
        <v>15</v>
      </c>
      <c r="GC63" s="2246" t="s">
        <v>21</v>
      </c>
      <c r="GD63" s="2246" t="s">
        <v>21</v>
      </c>
      <c r="GE63" s="2246" t="s">
        <v>21</v>
      </c>
      <c r="GF63" s="2246">
        <v>38587</v>
      </c>
      <c r="GG63" s="2246">
        <v>17497</v>
      </c>
      <c r="GH63" s="2246">
        <v>58</v>
      </c>
      <c r="GI63" s="2246">
        <v>47</v>
      </c>
      <c r="GJ63" s="2246">
        <v>10260</v>
      </c>
      <c r="GK63" s="2246">
        <v>3870</v>
      </c>
      <c r="GL63" s="2246">
        <v>39264</v>
      </c>
      <c r="GM63" s="91" t="s">
        <v>30</v>
      </c>
      <c r="GN63" s="623" t="s">
        <v>1583</v>
      </c>
      <c r="GO63" s="93" t="s">
        <v>1582</v>
      </c>
      <c r="GP63" s="941" t="s">
        <v>23</v>
      </c>
      <c r="GQ63" s="945">
        <v>42736</v>
      </c>
      <c r="GR63" s="2246">
        <v>5693</v>
      </c>
      <c r="GS63" s="2246" t="s">
        <v>21</v>
      </c>
      <c r="GT63" s="2246">
        <v>101877</v>
      </c>
      <c r="GU63" s="2246">
        <v>138361</v>
      </c>
      <c r="GV63" s="2246">
        <v>2924</v>
      </c>
      <c r="GW63" s="2246">
        <v>1941</v>
      </c>
      <c r="GX63" s="2246">
        <v>1373</v>
      </c>
      <c r="GY63" s="2246">
        <v>3055</v>
      </c>
      <c r="GZ63" s="2246">
        <v>3245</v>
      </c>
      <c r="HA63" s="2246">
        <v>240</v>
      </c>
      <c r="HB63" s="2246" t="s">
        <v>21</v>
      </c>
      <c r="HC63" s="2246" t="s">
        <v>21</v>
      </c>
      <c r="HD63" s="2246">
        <v>407410</v>
      </c>
      <c r="HE63" s="208">
        <v>47621</v>
      </c>
      <c r="HF63" s="91" t="s">
        <v>30</v>
      </c>
      <c r="HG63" s="623" t="s">
        <v>1583</v>
      </c>
    </row>
    <row r="64" spans="1:215" ht="14.25" customHeight="1">
      <c r="A64" s="88" t="s">
        <v>26</v>
      </c>
      <c r="B64" s="939" t="s">
        <v>26</v>
      </c>
      <c r="C64" s="1187">
        <v>42767</v>
      </c>
      <c r="D64" s="2246">
        <v>110</v>
      </c>
      <c r="E64" s="2246">
        <v>767408</v>
      </c>
      <c r="F64" s="2246">
        <v>895098</v>
      </c>
      <c r="G64" s="2246">
        <v>10228</v>
      </c>
      <c r="H64" s="2246">
        <v>32007</v>
      </c>
      <c r="I64" s="2246">
        <v>97684</v>
      </c>
      <c r="J64" s="2246">
        <v>99702</v>
      </c>
      <c r="K64" s="2246">
        <v>14335</v>
      </c>
      <c r="L64" s="2246">
        <v>30267</v>
      </c>
      <c r="M64" s="2246">
        <v>9268</v>
      </c>
      <c r="N64" s="2246">
        <v>9965</v>
      </c>
      <c r="O64" s="2246">
        <v>147</v>
      </c>
      <c r="P64" s="2246">
        <v>3698</v>
      </c>
      <c r="Q64" s="2246" t="s">
        <v>21</v>
      </c>
      <c r="R64" s="2246">
        <v>2784855</v>
      </c>
      <c r="S64" s="2246">
        <v>7864946</v>
      </c>
      <c r="T64" s="91" t="s">
        <v>31</v>
      </c>
      <c r="U64" s="623" t="s">
        <v>26</v>
      </c>
      <c r="V64" s="88" t="s">
        <v>26</v>
      </c>
      <c r="W64" s="939" t="s">
        <v>26</v>
      </c>
      <c r="X64" s="1187">
        <v>42767</v>
      </c>
      <c r="Y64" s="2246">
        <v>2</v>
      </c>
      <c r="Z64" s="2246">
        <v>2480800</v>
      </c>
      <c r="AA64" s="2246">
        <v>1543794</v>
      </c>
      <c r="AB64" s="2246">
        <v>78078</v>
      </c>
      <c r="AC64" s="2246">
        <v>14143</v>
      </c>
      <c r="AD64" s="2246">
        <v>49593</v>
      </c>
      <c r="AE64" s="2246">
        <v>1173</v>
      </c>
      <c r="AF64" s="2246">
        <v>48420</v>
      </c>
      <c r="AG64" s="2246">
        <v>26762</v>
      </c>
      <c r="AH64" s="2246">
        <v>344485</v>
      </c>
      <c r="AI64" s="2246">
        <v>341669</v>
      </c>
      <c r="AJ64" s="2246">
        <v>38</v>
      </c>
      <c r="AK64" s="2246">
        <v>25753</v>
      </c>
      <c r="AL64" s="2246">
        <v>213</v>
      </c>
      <c r="AM64" s="2246" t="s">
        <v>21</v>
      </c>
      <c r="AN64" s="2246">
        <v>7020</v>
      </c>
      <c r="AO64" s="91" t="s">
        <v>31</v>
      </c>
      <c r="AP64" s="623" t="s">
        <v>26</v>
      </c>
      <c r="AQ64" s="88" t="s">
        <v>26</v>
      </c>
      <c r="AR64" s="939" t="s">
        <v>26</v>
      </c>
      <c r="AS64" s="1187">
        <v>42767</v>
      </c>
      <c r="AT64" s="2246">
        <v>3247</v>
      </c>
      <c r="AU64" s="2246">
        <v>1173</v>
      </c>
      <c r="AV64" s="2246">
        <v>2074</v>
      </c>
      <c r="AW64" s="2246">
        <v>7440</v>
      </c>
      <c r="AX64" s="2246">
        <v>18814</v>
      </c>
      <c r="AY64" s="2246">
        <v>340262</v>
      </c>
      <c r="AZ64" s="2246" t="s">
        <v>21</v>
      </c>
      <c r="BA64" s="2246">
        <v>22142</v>
      </c>
      <c r="BB64" s="2246">
        <v>134</v>
      </c>
      <c r="BC64" s="2246">
        <v>7020</v>
      </c>
      <c r="BD64" s="2246">
        <v>6170</v>
      </c>
      <c r="BE64" s="2246">
        <v>4762</v>
      </c>
      <c r="BF64" s="2246">
        <v>5154</v>
      </c>
      <c r="BG64" s="2246" t="s">
        <v>21</v>
      </c>
      <c r="BH64" s="2246" t="s">
        <v>21</v>
      </c>
      <c r="BI64" s="2246">
        <v>1016315</v>
      </c>
      <c r="BJ64" s="91" t="s">
        <v>31</v>
      </c>
      <c r="BK64" s="623" t="s">
        <v>26</v>
      </c>
      <c r="BL64" s="88" t="s">
        <v>26</v>
      </c>
      <c r="BM64" s="939" t="s">
        <v>26</v>
      </c>
      <c r="BN64" s="1187">
        <v>42767</v>
      </c>
      <c r="BO64" s="2246">
        <v>236</v>
      </c>
      <c r="BP64" s="2246">
        <v>30946</v>
      </c>
      <c r="BQ64" s="2246">
        <v>3398</v>
      </c>
      <c r="BR64" s="2246" t="s">
        <v>21</v>
      </c>
      <c r="BS64" s="2246">
        <v>1153</v>
      </c>
      <c r="BT64" s="2246">
        <v>1153</v>
      </c>
      <c r="BU64" s="2246">
        <v>66</v>
      </c>
      <c r="BV64" s="2246">
        <v>1778</v>
      </c>
      <c r="BW64" s="2246" t="s">
        <v>21</v>
      </c>
      <c r="BX64" s="2246">
        <v>5333</v>
      </c>
      <c r="BY64" s="2246">
        <v>1008</v>
      </c>
      <c r="BZ64" s="2246" t="s">
        <v>21</v>
      </c>
      <c r="CA64" s="2246">
        <v>3204</v>
      </c>
      <c r="CB64" s="2246">
        <v>237</v>
      </c>
      <c r="CC64" s="2246">
        <v>248</v>
      </c>
      <c r="CD64" s="2246" t="s">
        <v>21</v>
      </c>
      <c r="CE64" s="91" t="s">
        <v>31</v>
      </c>
      <c r="CF64" s="623" t="s">
        <v>26</v>
      </c>
      <c r="DI64" s="88" t="s">
        <v>26</v>
      </c>
      <c r="DJ64" s="939" t="s">
        <v>26</v>
      </c>
      <c r="DK64" s="1187">
        <v>42767</v>
      </c>
      <c r="DL64" s="82" t="s">
        <v>21</v>
      </c>
      <c r="DM64" s="2246">
        <v>1712</v>
      </c>
      <c r="DN64" s="2246">
        <v>1127893</v>
      </c>
      <c r="DO64" s="2246">
        <v>1312432</v>
      </c>
      <c r="DP64" s="2246">
        <v>10228</v>
      </c>
      <c r="DQ64" s="2246">
        <v>32007</v>
      </c>
      <c r="DR64" s="2246">
        <v>101141</v>
      </c>
      <c r="DS64" s="2246">
        <v>99702</v>
      </c>
      <c r="DT64" s="2245" t="s">
        <v>21</v>
      </c>
      <c r="DU64" s="2246">
        <v>39487</v>
      </c>
      <c r="DV64" s="2246">
        <v>46548</v>
      </c>
      <c r="DW64" s="2246">
        <v>28831</v>
      </c>
      <c r="DX64" s="2246">
        <v>29628</v>
      </c>
      <c r="DY64" s="2246">
        <v>11025</v>
      </c>
      <c r="DZ64" s="2246">
        <v>3698</v>
      </c>
      <c r="EA64" s="2246" t="s">
        <v>21</v>
      </c>
      <c r="EB64" s="91" t="s">
        <v>31</v>
      </c>
      <c r="EC64" s="623" t="s">
        <v>26</v>
      </c>
      <c r="ED64" s="88" t="s">
        <v>26</v>
      </c>
      <c r="EE64" s="939" t="s">
        <v>26</v>
      </c>
      <c r="EF64" s="1187">
        <v>42767</v>
      </c>
      <c r="EG64" s="2246">
        <v>2011221</v>
      </c>
      <c r="EH64" s="2246">
        <v>5063366</v>
      </c>
      <c r="EI64" s="2246">
        <v>4769952</v>
      </c>
      <c r="EJ64" s="2246">
        <v>2026</v>
      </c>
      <c r="EK64" s="2246">
        <v>2</v>
      </c>
      <c r="EL64" s="2246">
        <v>2480800</v>
      </c>
      <c r="EM64" s="2246">
        <v>1543794</v>
      </c>
      <c r="EN64" s="2246">
        <v>78116</v>
      </c>
      <c r="EO64" s="2246">
        <v>14143</v>
      </c>
      <c r="EP64" s="2246">
        <v>70684</v>
      </c>
      <c r="EQ64" s="2246">
        <v>2047</v>
      </c>
      <c r="ER64" s="2246">
        <v>68638</v>
      </c>
      <c r="ES64" s="2246">
        <v>61996</v>
      </c>
      <c r="ET64" s="2246">
        <v>346264</v>
      </c>
      <c r="EU64" s="2246">
        <v>446321</v>
      </c>
      <c r="EV64" s="2246">
        <v>11219</v>
      </c>
      <c r="EW64" s="91" t="s">
        <v>31</v>
      </c>
      <c r="EX64" s="623" t="s">
        <v>26</v>
      </c>
      <c r="EY64" s="88" t="s">
        <v>26</v>
      </c>
      <c r="EZ64" s="939" t="s">
        <v>26</v>
      </c>
      <c r="FA64" s="1187">
        <v>42767</v>
      </c>
      <c r="FB64" s="2246">
        <v>2529</v>
      </c>
      <c r="FC64" s="2246" t="s">
        <v>21</v>
      </c>
      <c r="FD64" s="2246" t="s">
        <v>21</v>
      </c>
      <c r="FE64" s="2246">
        <v>916277</v>
      </c>
      <c r="FF64" s="2246">
        <v>626475</v>
      </c>
      <c r="FG64" s="2246">
        <v>2</v>
      </c>
      <c r="FH64" s="2246">
        <v>569</v>
      </c>
      <c r="FI64" s="2246">
        <v>1</v>
      </c>
      <c r="FJ64" s="2246">
        <v>24338</v>
      </c>
      <c r="FK64" s="2246">
        <v>2047</v>
      </c>
      <c r="FL64" s="2246">
        <v>22292</v>
      </c>
      <c r="FM64" s="2246">
        <v>42674</v>
      </c>
      <c r="FN64" s="2246">
        <v>20593</v>
      </c>
      <c r="FO64" s="2246">
        <v>444914</v>
      </c>
      <c r="FP64" s="2246">
        <v>11181</v>
      </c>
      <c r="FQ64" s="2246" t="s">
        <v>21</v>
      </c>
      <c r="FR64" s="91" t="s">
        <v>31</v>
      </c>
      <c r="FS64" s="623" t="s">
        <v>26</v>
      </c>
      <c r="FT64" s="88" t="s">
        <v>26</v>
      </c>
      <c r="FU64" s="939" t="s">
        <v>26</v>
      </c>
      <c r="FV64" s="1187">
        <v>42767</v>
      </c>
      <c r="FW64" s="2246" t="s">
        <v>21</v>
      </c>
      <c r="FX64" s="2246">
        <v>47601</v>
      </c>
      <c r="FY64" s="2246">
        <v>51106</v>
      </c>
      <c r="FZ64" s="2246">
        <v>40326</v>
      </c>
      <c r="GA64" s="2246">
        <v>25181</v>
      </c>
      <c r="GB64" s="2246" t="s">
        <v>21</v>
      </c>
      <c r="GC64" s="2246" t="s">
        <v>21</v>
      </c>
      <c r="GD64" s="2246" t="s">
        <v>21</v>
      </c>
      <c r="GE64" s="2246" t="s">
        <v>21</v>
      </c>
      <c r="GF64" s="2246">
        <v>32592</v>
      </c>
      <c r="GG64" s="2246">
        <v>15145</v>
      </c>
      <c r="GH64" s="2246">
        <v>80</v>
      </c>
      <c r="GI64" s="2246">
        <v>100</v>
      </c>
      <c r="GJ64" s="2246">
        <v>10491</v>
      </c>
      <c r="GK64" s="2246">
        <v>236</v>
      </c>
      <c r="GL64" s="2246">
        <v>31754</v>
      </c>
      <c r="GM64" s="91" t="s">
        <v>31</v>
      </c>
      <c r="GN64" s="623" t="s">
        <v>26</v>
      </c>
      <c r="GO64" s="88" t="s">
        <v>26</v>
      </c>
      <c r="GP64" s="939" t="s">
        <v>26</v>
      </c>
      <c r="GQ64" s="1187">
        <v>42767</v>
      </c>
      <c r="GR64" s="2246">
        <v>5173</v>
      </c>
      <c r="GS64" s="2246" t="s">
        <v>21</v>
      </c>
      <c r="GT64" s="2246">
        <v>90627</v>
      </c>
      <c r="GU64" s="2246">
        <v>124442</v>
      </c>
      <c r="GV64" s="2246">
        <v>2527</v>
      </c>
      <c r="GW64" s="2246">
        <v>1615</v>
      </c>
      <c r="GX64" s="2246">
        <v>790</v>
      </c>
      <c r="GY64" s="2246">
        <v>2781</v>
      </c>
      <c r="GZ64" s="2246">
        <v>2954</v>
      </c>
      <c r="HA64" s="2246">
        <v>1</v>
      </c>
      <c r="HB64" s="2246" t="s">
        <v>21</v>
      </c>
      <c r="HC64" s="2246" t="s">
        <v>21</v>
      </c>
      <c r="HD64" s="2246">
        <v>345035</v>
      </c>
      <c r="HE64" s="208">
        <v>42135</v>
      </c>
      <c r="HF64" s="91" t="s">
        <v>31</v>
      </c>
      <c r="HG64" s="623" t="s">
        <v>26</v>
      </c>
    </row>
    <row r="65" spans="1:215" ht="14.25" customHeight="1">
      <c r="A65" s="88" t="s">
        <v>26</v>
      </c>
      <c r="B65" s="939" t="s">
        <v>26</v>
      </c>
      <c r="C65" s="1187">
        <v>42795</v>
      </c>
      <c r="D65" s="2246">
        <v>110</v>
      </c>
      <c r="E65" s="2246">
        <v>827396</v>
      </c>
      <c r="F65" s="2246">
        <v>953771</v>
      </c>
      <c r="G65" s="2246">
        <v>11295</v>
      </c>
      <c r="H65" s="2246">
        <v>41011</v>
      </c>
      <c r="I65" s="2246">
        <v>103478</v>
      </c>
      <c r="J65" s="2246">
        <v>109466</v>
      </c>
      <c r="K65" s="2246">
        <v>12414</v>
      </c>
      <c r="L65" s="2246">
        <v>33462</v>
      </c>
      <c r="M65" s="2246">
        <v>12133</v>
      </c>
      <c r="N65" s="2246">
        <v>12983</v>
      </c>
      <c r="O65" s="2246">
        <v>193</v>
      </c>
      <c r="P65" s="2246">
        <v>6239</v>
      </c>
      <c r="Q65" s="2246" t="s">
        <v>21</v>
      </c>
      <c r="R65" s="2246">
        <v>2987592</v>
      </c>
      <c r="S65" s="2246">
        <v>8342214</v>
      </c>
      <c r="T65" s="91" t="s">
        <v>32</v>
      </c>
      <c r="U65" s="623" t="s">
        <v>26</v>
      </c>
      <c r="V65" s="88" t="s">
        <v>26</v>
      </c>
      <c r="W65" s="939" t="s">
        <v>26</v>
      </c>
      <c r="X65" s="1187">
        <v>42795</v>
      </c>
      <c r="Y65" s="2246">
        <v>3</v>
      </c>
      <c r="Z65" s="2246">
        <v>2802881</v>
      </c>
      <c r="AA65" s="2246">
        <v>1679072</v>
      </c>
      <c r="AB65" s="2246">
        <v>50843</v>
      </c>
      <c r="AC65" s="2246">
        <v>11740</v>
      </c>
      <c r="AD65" s="2246">
        <v>55274</v>
      </c>
      <c r="AE65" s="2246">
        <v>612</v>
      </c>
      <c r="AF65" s="2246">
        <v>54662</v>
      </c>
      <c r="AG65" s="2246">
        <v>27992</v>
      </c>
      <c r="AH65" s="2246">
        <v>375240</v>
      </c>
      <c r="AI65" s="2246">
        <v>381663</v>
      </c>
      <c r="AJ65" s="2246">
        <v>8</v>
      </c>
      <c r="AK65" s="2246">
        <v>27204</v>
      </c>
      <c r="AL65" s="2246">
        <v>393</v>
      </c>
      <c r="AM65" s="2246" t="s">
        <v>21</v>
      </c>
      <c r="AN65" s="2246">
        <v>4497</v>
      </c>
      <c r="AO65" s="91" t="s">
        <v>32</v>
      </c>
      <c r="AP65" s="623" t="s">
        <v>26</v>
      </c>
      <c r="AQ65" s="88" t="s">
        <v>26</v>
      </c>
      <c r="AR65" s="939" t="s">
        <v>26</v>
      </c>
      <c r="AS65" s="1187">
        <v>42795</v>
      </c>
      <c r="AT65" s="2246">
        <v>2725</v>
      </c>
      <c r="AU65" s="2246">
        <v>612</v>
      </c>
      <c r="AV65" s="2246">
        <v>2113</v>
      </c>
      <c r="AW65" s="2246">
        <v>7465</v>
      </c>
      <c r="AX65" s="2246">
        <v>21055</v>
      </c>
      <c r="AY65" s="2246">
        <v>380187</v>
      </c>
      <c r="AZ65" s="2246" t="s">
        <v>21</v>
      </c>
      <c r="BA65" s="2246">
        <v>23526</v>
      </c>
      <c r="BB65" s="2246">
        <v>192</v>
      </c>
      <c r="BC65" s="2246">
        <v>4497</v>
      </c>
      <c r="BD65" s="2246">
        <v>8957</v>
      </c>
      <c r="BE65" s="2246">
        <v>4992</v>
      </c>
      <c r="BF65" s="2246">
        <v>5395</v>
      </c>
      <c r="BG65" s="2246" t="s">
        <v>21</v>
      </c>
      <c r="BH65" s="2246" t="s">
        <v>21</v>
      </c>
      <c r="BI65" s="2246">
        <v>1060230</v>
      </c>
      <c r="BJ65" s="91" t="s">
        <v>32</v>
      </c>
      <c r="BK65" s="623" t="s">
        <v>26</v>
      </c>
      <c r="BL65" s="88" t="s">
        <v>26</v>
      </c>
      <c r="BM65" s="939" t="s">
        <v>26</v>
      </c>
      <c r="BN65" s="1187">
        <v>42795</v>
      </c>
      <c r="BO65" s="2246">
        <v>2470</v>
      </c>
      <c r="BP65" s="2246">
        <v>36160</v>
      </c>
      <c r="BQ65" s="2246">
        <v>3004</v>
      </c>
      <c r="BR65" s="2246" t="s">
        <v>21</v>
      </c>
      <c r="BS65" s="2246">
        <v>1268</v>
      </c>
      <c r="BT65" s="2246">
        <v>1268</v>
      </c>
      <c r="BU65" s="2246">
        <v>66</v>
      </c>
      <c r="BV65" s="2246">
        <v>1331</v>
      </c>
      <c r="BW65" s="2246" t="s">
        <v>21</v>
      </c>
      <c r="BX65" s="2246">
        <v>7741</v>
      </c>
      <c r="BY65" s="2246">
        <v>890</v>
      </c>
      <c r="BZ65" s="2246" t="s">
        <v>21</v>
      </c>
      <c r="CA65" s="2246">
        <v>3825</v>
      </c>
      <c r="CB65" s="2246">
        <v>1671</v>
      </c>
      <c r="CC65" s="2246">
        <v>1751</v>
      </c>
      <c r="CD65" s="2246" t="s">
        <v>21</v>
      </c>
      <c r="CE65" s="91" t="s">
        <v>32</v>
      </c>
      <c r="CF65" s="623" t="s">
        <v>26</v>
      </c>
      <c r="DI65" s="88" t="s">
        <v>26</v>
      </c>
      <c r="DJ65" s="939" t="s">
        <v>26</v>
      </c>
      <c r="DK65" s="1187">
        <v>42795</v>
      </c>
      <c r="DL65" s="82" t="s">
        <v>21</v>
      </c>
      <c r="DM65" s="2246">
        <v>1712</v>
      </c>
      <c r="DN65" s="2246">
        <v>1236722</v>
      </c>
      <c r="DO65" s="2246">
        <v>1435544</v>
      </c>
      <c r="DP65" s="2246">
        <v>11295</v>
      </c>
      <c r="DQ65" s="2246">
        <v>41011</v>
      </c>
      <c r="DR65" s="2246">
        <v>107257</v>
      </c>
      <c r="DS65" s="2246">
        <v>109466</v>
      </c>
      <c r="DT65" s="2245" t="s">
        <v>21</v>
      </c>
      <c r="DU65" s="2246">
        <v>38748</v>
      </c>
      <c r="DV65" s="2246">
        <v>53235</v>
      </c>
      <c r="DW65" s="2246">
        <v>32713</v>
      </c>
      <c r="DX65" s="2246">
        <v>33548</v>
      </c>
      <c r="DY65" s="2246">
        <v>9510</v>
      </c>
      <c r="DZ65" s="2246">
        <v>6239</v>
      </c>
      <c r="EA65" s="2246" t="s">
        <v>21</v>
      </c>
      <c r="EB65" s="91" t="s">
        <v>32</v>
      </c>
      <c r="EC65" s="623" t="s">
        <v>26</v>
      </c>
      <c r="ED65" s="88" t="s">
        <v>26</v>
      </c>
      <c r="EE65" s="939" t="s">
        <v>26</v>
      </c>
      <c r="EF65" s="1187">
        <v>42795</v>
      </c>
      <c r="EG65" s="2246">
        <v>2037988</v>
      </c>
      <c r="EH65" s="2246">
        <v>5610009</v>
      </c>
      <c r="EI65" s="2246">
        <v>5309680</v>
      </c>
      <c r="EJ65" s="2246">
        <v>54457</v>
      </c>
      <c r="EK65" s="2246">
        <v>3</v>
      </c>
      <c r="EL65" s="2246">
        <v>2802881</v>
      </c>
      <c r="EM65" s="2246">
        <v>1679072</v>
      </c>
      <c r="EN65" s="2246">
        <v>50867</v>
      </c>
      <c r="EO65" s="2246">
        <v>11740</v>
      </c>
      <c r="EP65" s="2246">
        <v>78686</v>
      </c>
      <c r="EQ65" s="2246">
        <v>1558</v>
      </c>
      <c r="ER65" s="2246">
        <v>77128</v>
      </c>
      <c r="ES65" s="2246">
        <v>66960</v>
      </c>
      <c r="ET65" s="2246">
        <v>377378</v>
      </c>
      <c r="EU65" s="2246">
        <v>500777</v>
      </c>
      <c r="EV65" s="2246">
        <v>10778</v>
      </c>
      <c r="EW65" s="91" t="s">
        <v>32</v>
      </c>
      <c r="EX65" s="623" t="s">
        <v>26</v>
      </c>
      <c r="EY65" s="88" t="s">
        <v>26</v>
      </c>
      <c r="EZ65" s="939" t="s">
        <v>26</v>
      </c>
      <c r="FA65" s="1187">
        <v>42795</v>
      </c>
      <c r="FB65" s="2246">
        <v>2529</v>
      </c>
      <c r="FC65" s="2246" t="s">
        <v>21</v>
      </c>
      <c r="FD65" s="2246" t="s">
        <v>21</v>
      </c>
      <c r="FE65" s="2246">
        <v>995421</v>
      </c>
      <c r="FF65" s="2246">
        <v>698769</v>
      </c>
      <c r="FG65" s="2246">
        <v>3</v>
      </c>
      <c r="FH65" s="2246">
        <v>618</v>
      </c>
      <c r="FI65" s="2246">
        <v>1</v>
      </c>
      <c r="FJ65" s="2246">
        <v>26137</v>
      </c>
      <c r="FK65" s="2246">
        <v>1558</v>
      </c>
      <c r="FL65" s="2246">
        <v>24579</v>
      </c>
      <c r="FM65" s="2246">
        <v>46433</v>
      </c>
      <c r="FN65" s="2246">
        <v>23193</v>
      </c>
      <c r="FO65" s="2246">
        <v>499301</v>
      </c>
      <c r="FP65" s="2246">
        <v>10770</v>
      </c>
      <c r="FQ65" s="2246" t="s">
        <v>21</v>
      </c>
      <c r="FR65" s="91" t="s">
        <v>32</v>
      </c>
      <c r="FS65" s="623" t="s">
        <v>26</v>
      </c>
      <c r="FT65" s="88" t="s">
        <v>26</v>
      </c>
      <c r="FU65" s="939" t="s">
        <v>26</v>
      </c>
      <c r="FV65" s="1187">
        <v>42795</v>
      </c>
      <c r="FW65" s="2246" t="s">
        <v>21</v>
      </c>
      <c r="FX65" s="2246">
        <v>54782</v>
      </c>
      <c r="FY65" s="2246">
        <v>57202</v>
      </c>
      <c r="FZ65" s="2246">
        <v>50327</v>
      </c>
      <c r="GA65" s="2246">
        <v>32360</v>
      </c>
      <c r="GB65" s="2246" t="s">
        <v>21</v>
      </c>
      <c r="GC65" s="2246">
        <v>1</v>
      </c>
      <c r="GD65" s="2246">
        <v>1</v>
      </c>
      <c r="GE65" s="2246" t="s">
        <v>21</v>
      </c>
      <c r="GF65" s="2246">
        <v>41883</v>
      </c>
      <c r="GG65" s="2246">
        <v>17967</v>
      </c>
      <c r="GH65" s="2246">
        <v>43</v>
      </c>
      <c r="GI65" s="2246">
        <v>93</v>
      </c>
      <c r="GJ65" s="2246">
        <v>11315</v>
      </c>
      <c r="GK65" s="2246">
        <v>2470</v>
      </c>
      <c r="GL65" s="2246">
        <v>37271</v>
      </c>
      <c r="GM65" s="91" t="s">
        <v>32</v>
      </c>
      <c r="GN65" s="623" t="s">
        <v>26</v>
      </c>
      <c r="GO65" s="88" t="s">
        <v>26</v>
      </c>
      <c r="GP65" s="939" t="s">
        <v>26</v>
      </c>
      <c r="GQ65" s="1187">
        <v>42795</v>
      </c>
      <c r="GR65" s="2246">
        <v>2363</v>
      </c>
      <c r="GS65" s="2246" t="s">
        <v>21</v>
      </c>
      <c r="GT65" s="2246">
        <v>103610</v>
      </c>
      <c r="GU65" s="2246">
        <v>143269</v>
      </c>
      <c r="GV65" s="2246">
        <v>2473</v>
      </c>
      <c r="GW65" s="2246">
        <v>1814</v>
      </c>
      <c r="GX65" s="2246">
        <v>937</v>
      </c>
      <c r="GY65" s="2246">
        <v>2862</v>
      </c>
      <c r="GZ65" s="2246">
        <v>3040</v>
      </c>
      <c r="HA65" s="2246" t="s">
        <v>21</v>
      </c>
      <c r="HB65" s="2246" t="s">
        <v>21</v>
      </c>
      <c r="HC65" s="2246" t="s">
        <v>21</v>
      </c>
      <c r="HD65" s="2246">
        <v>367474</v>
      </c>
      <c r="HE65" s="208">
        <v>34043</v>
      </c>
      <c r="HF65" s="91" t="s">
        <v>32</v>
      </c>
      <c r="HG65" s="623" t="s">
        <v>26</v>
      </c>
    </row>
    <row r="66" spans="1:215" ht="14.25" customHeight="1">
      <c r="A66" s="88" t="s">
        <v>26</v>
      </c>
      <c r="B66" s="939" t="s">
        <v>26</v>
      </c>
      <c r="C66" s="1187">
        <v>42826</v>
      </c>
      <c r="D66" s="2246">
        <v>110</v>
      </c>
      <c r="E66" s="2246">
        <v>814697</v>
      </c>
      <c r="F66" s="2246">
        <v>927511</v>
      </c>
      <c r="G66" s="2246">
        <v>17038</v>
      </c>
      <c r="H66" s="2246">
        <v>40406</v>
      </c>
      <c r="I66" s="2246">
        <v>99074</v>
      </c>
      <c r="J66" s="2246">
        <v>107462</v>
      </c>
      <c r="K66" s="2246">
        <v>14417</v>
      </c>
      <c r="L66" s="2246">
        <v>33433</v>
      </c>
      <c r="M66" s="2246">
        <v>12329</v>
      </c>
      <c r="N66" s="2246">
        <v>13127</v>
      </c>
      <c r="O66" s="2246">
        <v>163</v>
      </c>
      <c r="P66" s="2246">
        <v>7820</v>
      </c>
      <c r="Q66" s="2246" t="s">
        <v>21</v>
      </c>
      <c r="R66" s="2246">
        <v>2967681</v>
      </c>
      <c r="S66" s="2246">
        <v>8059054</v>
      </c>
      <c r="T66" s="91" t="s">
        <v>33</v>
      </c>
      <c r="U66" s="623" t="s">
        <v>26</v>
      </c>
      <c r="V66" s="88" t="s">
        <v>26</v>
      </c>
      <c r="W66" s="939" t="s">
        <v>26</v>
      </c>
      <c r="X66" s="1187">
        <v>42826</v>
      </c>
      <c r="Y66" s="2246">
        <v>3</v>
      </c>
      <c r="Z66" s="2246">
        <v>2562222</v>
      </c>
      <c r="AA66" s="2246">
        <v>1574055</v>
      </c>
      <c r="AB66" s="2246">
        <v>29002</v>
      </c>
      <c r="AC66" s="2246">
        <v>14306</v>
      </c>
      <c r="AD66" s="2246">
        <v>52023</v>
      </c>
      <c r="AE66" s="2246">
        <v>249</v>
      </c>
      <c r="AF66" s="2246">
        <v>51774</v>
      </c>
      <c r="AG66" s="2246">
        <v>29526</v>
      </c>
      <c r="AH66" s="2246">
        <v>391607</v>
      </c>
      <c r="AI66" s="2246">
        <v>367522</v>
      </c>
      <c r="AJ66" s="2246">
        <v>78</v>
      </c>
      <c r="AK66" s="2246">
        <v>27364</v>
      </c>
      <c r="AL66" s="2246">
        <v>223</v>
      </c>
      <c r="AM66" s="2246" t="s">
        <v>21</v>
      </c>
      <c r="AN66" s="2246">
        <v>5800</v>
      </c>
      <c r="AO66" s="91" t="s">
        <v>33</v>
      </c>
      <c r="AP66" s="623" t="s">
        <v>26</v>
      </c>
      <c r="AQ66" s="88" t="s">
        <v>26</v>
      </c>
      <c r="AR66" s="939" t="s">
        <v>26</v>
      </c>
      <c r="AS66" s="1187">
        <v>42826</v>
      </c>
      <c r="AT66" s="2246">
        <v>1406</v>
      </c>
      <c r="AU66" s="2246">
        <v>249</v>
      </c>
      <c r="AV66" s="2246">
        <v>1157</v>
      </c>
      <c r="AW66" s="2246">
        <v>7490</v>
      </c>
      <c r="AX66" s="2246">
        <v>21821</v>
      </c>
      <c r="AY66" s="2246">
        <v>366079</v>
      </c>
      <c r="AZ66" s="2246" t="s">
        <v>21</v>
      </c>
      <c r="BA66" s="2246">
        <v>23733</v>
      </c>
      <c r="BB66" s="2246">
        <v>110</v>
      </c>
      <c r="BC66" s="2246">
        <v>5800</v>
      </c>
      <c r="BD66" s="2246">
        <v>8449</v>
      </c>
      <c r="BE66" s="2246">
        <v>4556</v>
      </c>
      <c r="BF66" s="2246">
        <v>4928</v>
      </c>
      <c r="BG66" s="2246" t="s">
        <v>21</v>
      </c>
      <c r="BH66" s="2246" t="s">
        <v>21</v>
      </c>
      <c r="BI66" s="2246">
        <v>1065729</v>
      </c>
      <c r="BJ66" s="91" t="s">
        <v>33</v>
      </c>
      <c r="BK66" s="623" t="s">
        <v>26</v>
      </c>
      <c r="BL66" s="88" t="s">
        <v>26</v>
      </c>
      <c r="BM66" s="939" t="s">
        <v>26</v>
      </c>
      <c r="BN66" s="1187">
        <v>42826</v>
      </c>
      <c r="BO66" s="2246">
        <v>4772</v>
      </c>
      <c r="BP66" s="2246">
        <v>36072</v>
      </c>
      <c r="BQ66" s="2246">
        <v>3572</v>
      </c>
      <c r="BR66" s="2246" t="s">
        <v>21</v>
      </c>
      <c r="BS66" s="2246">
        <v>1224</v>
      </c>
      <c r="BT66" s="2246">
        <v>1224</v>
      </c>
      <c r="BU66" s="2246">
        <v>136</v>
      </c>
      <c r="BV66" s="2246">
        <v>1783</v>
      </c>
      <c r="BW66" s="2246" t="s">
        <v>21</v>
      </c>
      <c r="BX66" s="2246">
        <v>8382</v>
      </c>
      <c r="BY66" s="2246">
        <v>997</v>
      </c>
      <c r="BZ66" s="2246" t="s">
        <v>21</v>
      </c>
      <c r="CA66" s="2246">
        <v>3564</v>
      </c>
      <c r="CB66" s="2246">
        <v>2525</v>
      </c>
      <c r="CC66" s="2246">
        <v>2646</v>
      </c>
      <c r="CD66" s="2246" t="s">
        <v>21</v>
      </c>
      <c r="CE66" s="91" t="s">
        <v>33</v>
      </c>
      <c r="CF66" s="623" t="s">
        <v>26</v>
      </c>
      <c r="DI66" s="88" t="s">
        <v>26</v>
      </c>
      <c r="DJ66" s="939" t="s">
        <v>26</v>
      </c>
      <c r="DK66" s="1187">
        <v>42826</v>
      </c>
      <c r="DL66" s="82" t="s">
        <v>21</v>
      </c>
      <c r="DM66" s="2246">
        <v>1712</v>
      </c>
      <c r="DN66" s="2246">
        <v>1200329</v>
      </c>
      <c r="DO66" s="2246">
        <v>1362083</v>
      </c>
      <c r="DP66" s="2246">
        <v>17038</v>
      </c>
      <c r="DQ66" s="2246">
        <v>40406</v>
      </c>
      <c r="DR66" s="2246">
        <v>102870</v>
      </c>
      <c r="DS66" s="2246">
        <v>107462</v>
      </c>
      <c r="DT66" s="2245" t="s">
        <v>21</v>
      </c>
      <c r="DU66" s="2246">
        <v>38545</v>
      </c>
      <c r="DV66" s="2246">
        <v>54322</v>
      </c>
      <c r="DW66" s="2246">
        <v>39051</v>
      </c>
      <c r="DX66" s="2246">
        <v>40286</v>
      </c>
      <c r="DY66" s="2246">
        <v>11282</v>
      </c>
      <c r="DZ66" s="2246">
        <v>7820</v>
      </c>
      <c r="EA66" s="2246" t="s">
        <v>21</v>
      </c>
      <c r="EB66" s="91" t="s">
        <v>33</v>
      </c>
      <c r="EC66" s="623" t="s">
        <v>26</v>
      </c>
      <c r="ED66" s="88" t="s">
        <v>26</v>
      </c>
      <c r="EE66" s="939" t="s">
        <v>26</v>
      </c>
      <c r="EF66" s="1187">
        <v>42826</v>
      </c>
      <c r="EG66" s="2246">
        <v>1924726</v>
      </c>
      <c r="EH66" s="2246">
        <v>5264770</v>
      </c>
      <c r="EI66" s="2246">
        <v>4965070</v>
      </c>
      <c r="EJ66" s="2246">
        <v>36015</v>
      </c>
      <c r="EK66" s="2246">
        <v>3</v>
      </c>
      <c r="EL66" s="2246">
        <v>2562222</v>
      </c>
      <c r="EM66" s="2246">
        <v>1574055</v>
      </c>
      <c r="EN66" s="2246">
        <v>29031</v>
      </c>
      <c r="EO66" s="2246">
        <v>14306</v>
      </c>
      <c r="EP66" s="2246">
        <v>71315</v>
      </c>
      <c r="EQ66" s="2246">
        <v>1182</v>
      </c>
      <c r="ER66" s="2246">
        <v>70134</v>
      </c>
      <c r="ES66" s="2246">
        <v>69743</v>
      </c>
      <c r="ET66" s="2246">
        <v>393114</v>
      </c>
      <c r="EU66" s="2246">
        <v>482409</v>
      </c>
      <c r="EV66" s="2246">
        <v>11044</v>
      </c>
      <c r="EW66" s="91" t="s">
        <v>33</v>
      </c>
      <c r="EX66" s="623" t="s">
        <v>26</v>
      </c>
      <c r="EY66" s="88" t="s">
        <v>26</v>
      </c>
      <c r="EZ66" s="939" t="s">
        <v>26</v>
      </c>
      <c r="FA66" s="1187">
        <v>42826</v>
      </c>
      <c r="FB66" s="2246">
        <v>2530</v>
      </c>
      <c r="FC66" s="2246" t="s">
        <v>21</v>
      </c>
      <c r="FD66" s="2246" t="s">
        <v>21</v>
      </c>
      <c r="FE66" s="2246">
        <v>969430</v>
      </c>
      <c r="FF66" s="2246">
        <v>673361</v>
      </c>
      <c r="FG66" s="2246">
        <v>3</v>
      </c>
      <c r="FH66" s="2246">
        <v>636</v>
      </c>
      <c r="FI66" s="2246">
        <v>1</v>
      </c>
      <c r="FJ66" s="2246">
        <v>20698</v>
      </c>
      <c r="FK66" s="2246">
        <v>1182</v>
      </c>
      <c r="FL66" s="2246">
        <v>19517</v>
      </c>
      <c r="FM66" s="2246">
        <v>47707</v>
      </c>
      <c r="FN66" s="2246">
        <v>23328</v>
      </c>
      <c r="FO66" s="2246">
        <v>480966</v>
      </c>
      <c r="FP66" s="2246">
        <v>10966</v>
      </c>
      <c r="FQ66" s="2246" t="s">
        <v>21</v>
      </c>
      <c r="FR66" s="91" t="s">
        <v>33</v>
      </c>
      <c r="FS66" s="623" t="s">
        <v>26</v>
      </c>
      <c r="FT66" s="88" t="s">
        <v>26</v>
      </c>
      <c r="FU66" s="939" t="s">
        <v>26</v>
      </c>
      <c r="FV66" s="1187">
        <v>42826</v>
      </c>
      <c r="FW66" s="2246" t="s">
        <v>21</v>
      </c>
      <c r="FX66" s="2246">
        <v>58520</v>
      </c>
      <c r="FY66" s="2246">
        <v>52906</v>
      </c>
      <c r="FZ66" s="2246">
        <v>43299</v>
      </c>
      <c r="GA66" s="2246">
        <v>22955</v>
      </c>
      <c r="GB66" s="2246" t="s">
        <v>21</v>
      </c>
      <c r="GC66" s="2246" t="s">
        <v>21</v>
      </c>
      <c r="GD66" s="2246" t="s">
        <v>21</v>
      </c>
      <c r="GE66" s="2246" t="s">
        <v>21</v>
      </c>
      <c r="GF66" s="2246">
        <v>29711</v>
      </c>
      <c r="GG66" s="2246">
        <v>20344</v>
      </c>
      <c r="GH66" s="2246">
        <v>62</v>
      </c>
      <c r="GI66" s="2246">
        <v>86</v>
      </c>
      <c r="GJ66" s="2246">
        <v>11761</v>
      </c>
      <c r="GK66" s="2246">
        <v>4772</v>
      </c>
      <c r="GL66" s="2246">
        <v>37945</v>
      </c>
      <c r="GM66" s="91" t="s">
        <v>33</v>
      </c>
      <c r="GN66" s="623" t="s">
        <v>26</v>
      </c>
      <c r="GO66" s="88" t="s">
        <v>26</v>
      </c>
      <c r="GP66" s="939" t="s">
        <v>26</v>
      </c>
      <c r="GQ66" s="1187">
        <v>42826</v>
      </c>
      <c r="GR66" s="2246">
        <v>2378</v>
      </c>
      <c r="GS66" s="2246" t="s">
        <v>21</v>
      </c>
      <c r="GT66" s="2246">
        <v>93510</v>
      </c>
      <c r="GU66" s="2246">
        <v>123124</v>
      </c>
      <c r="GV66" s="2246">
        <v>2705</v>
      </c>
      <c r="GW66" s="2246">
        <v>1769</v>
      </c>
      <c r="GX66" s="2246">
        <v>1675</v>
      </c>
      <c r="GY66" s="2246">
        <v>4709</v>
      </c>
      <c r="GZ66" s="2246">
        <v>4970</v>
      </c>
      <c r="HA66" s="2246">
        <v>71</v>
      </c>
      <c r="HB66" s="2246" t="s">
        <v>21</v>
      </c>
      <c r="HC66" s="2246" t="s">
        <v>21</v>
      </c>
      <c r="HD66" s="2246">
        <v>385739</v>
      </c>
      <c r="HE66" s="208">
        <v>25817</v>
      </c>
      <c r="HF66" s="91" t="s">
        <v>33</v>
      </c>
      <c r="HG66" s="623" t="s">
        <v>26</v>
      </c>
    </row>
    <row r="67" spans="1:215" ht="14.25" customHeight="1">
      <c r="A67" s="88" t="s">
        <v>26</v>
      </c>
      <c r="B67" s="939" t="s">
        <v>26</v>
      </c>
      <c r="C67" s="1187">
        <v>42856</v>
      </c>
      <c r="D67" s="2246">
        <v>110</v>
      </c>
      <c r="E67" s="2246">
        <v>873936</v>
      </c>
      <c r="F67" s="2246">
        <v>1014718</v>
      </c>
      <c r="G67" s="2246">
        <v>19834</v>
      </c>
      <c r="H67" s="2246">
        <v>34505</v>
      </c>
      <c r="I67" s="2246">
        <v>108452</v>
      </c>
      <c r="J67" s="2246">
        <v>108854</v>
      </c>
      <c r="K67" s="2246">
        <v>12223</v>
      </c>
      <c r="L67" s="2246">
        <v>33835</v>
      </c>
      <c r="M67" s="2246">
        <v>13540</v>
      </c>
      <c r="N67" s="2246">
        <v>14447</v>
      </c>
      <c r="O67" s="2246">
        <v>47</v>
      </c>
      <c r="P67" s="2246">
        <v>8156</v>
      </c>
      <c r="Q67" s="2246" t="s">
        <v>21</v>
      </c>
      <c r="R67" s="2246">
        <v>2883686</v>
      </c>
      <c r="S67" s="2246">
        <v>7720429</v>
      </c>
      <c r="T67" s="91" t="s">
        <v>34</v>
      </c>
      <c r="U67" s="623" t="s">
        <v>26</v>
      </c>
      <c r="V67" s="88" t="s">
        <v>26</v>
      </c>
      <c r="W67" s="939" t="s">
        <v>26</v>
      </c>
      <c r="X67" s="1187">
        <v>42856</v>
      </c>
      <c r="Y67" s="2246">
        <v>3</v>
      </c>
      <c r="Z67" s="2246">
        <v>2560730</v>
      </c>
      <c r="AA67" s="2246">
        <v>1596216</v>
      </c>
      <c r="AB67" s="2246">
        <v>66760</v>
      </c>
      <c r="AC67" s="2246">
        <v>23718</v>
      </c>
      <c r="AD67" s="2246">
        <v>37874</v>
      </c>
      <c r="AE67" s="2246">
        <v>442</v>
      </c>
      <c r="AF67" s="2246">
        <v>37432</v>
      </c>
      <c r="AG67" s="2246">
        <v>27042</v>
      </c>
      <c r="AH67" s="2246">
        <v>426191</v>
      </c>
      <c r="AI67" s="2246">
        <v>366914</v>
      </c>
      <c r="AJ67" s="2246">
        <v>62</v>
      </c>
      <c r="AK67" s="2246">
        <v>25961</v>
      </c>
      <c r="AL67" s="2246">
        <v>442</v>
      </c>
      <c r="AM67" s="2246" t="s">
        <v>21</v>
      </c>
      <c r="AN67" s="2246">
        <v>3269</v>
      </c>
      <c r="AO67" s="91" t="s">
        <v>34</v>
      </c>
      <c r="AP67" s="623" t="s">
        <v>26</v>
      </c>
      <c r="AQ67" s="88" t="s">
        <v>26</v>
      </c>
      <c r="AR67" s="939" t="s">
        <v>26</v>
      </c>
      <c r="AS67" s="1187">
        <v>42856</v>
      </c>
      <c r="AT67" s="2246">
        <v>2531</v>
      </c>
      <c r="AU67" s="2246">
        <v>442</v>
      </c>
      <c r="AV67" s="2246">
        <v>2089</v>
      </c>
      <c r="AW67" s="2246">
        <v>5637</v>
      </c>
      <c r="AX67" s="2246">
        <v>19672</v>
      </c>
      <c r="AY67" s="2246">
        <v>365416</v>
      </c>
      <c r="AZ67" s="2246" t="s">
        <v>21</v>
      </c>
      <c r="BA67" s="2246">
        <v>22304</v>
      </c>
      <c r="BB67" s="2246">
        <v>279</v>
      </c>
      <c r="BC67" s="2246">
        <v>3269</v>
      </c>
      <c r="BD67" s="2246">
        <v>8852</v>
      </c>
      <c r="BE67" s="2246">
        <v>5213</v>
      </c>
      <c r="BF67" s="2246">
        <v>5639</v>
      </c>
      <c r="BG67" s="2246" t="s">
        <v>21</v>
      </c>
      <c r="BH67" s="2246" t="s">
        <v>21</v>
      </c>
      <c r="BI67" s="2246">
        <v>1062375</v>
      </c>
      <c r="BJ67" s="91" t="s">
        <v>34</v>
      </c>
      <c r="BK67" s="623" t="s">
        <v>26</v>
      </c>
      <c r="BL67" s="88" t="s">
        <v>26</v>
      </c>
      <c r="BM67" s="939" t="s">
        <v>26</v>
      </c>
      <c r="BN67" s="1187">
        <v>42856</v>
      </c>
      <c r="BO67" s="2246">
        <v>4767</v>
      </c>
      <c r="BP67" s="2246">
        <v>36909</v>
      </c>
      <c r="BQ67" s="2246">
        <v>5015</v>
      </c>
      <c r="BR67" s="2246" t="s">
        <v>21</v>
      </c>
      <c r="BS67" s="2246">
        <v>1257</v>
      </c>
      <c r="BT67" s="2246">
        <v>1257</v>
      </c>
      <c r="BU67" s="2246">
        <v>39</v>
      </c>
      <c r="BV67" s="2246">
        <v>3105</v>
      </c>
      <c r="BW67" s="2246" t="s">
        <v>21</v>
      </c>
      <c r="BX67" s="2246">
        <v>7330</v>
      </c>
      <c r="BY67" s="2246">
        <v>1143</v>
      </c>
      <c r="BZ67" s="2246" t="s">
        <v>21</v>
      </c>
      <c r="CA67" s="2246">
        <v>2706</v>
      </c>
      <c r="CB67" s="2246">
        <v>2596</v>
      </c>
      <c r="CC67" s="2246">
        <v>2720</v>
      </c>
      <c r="CD67" s="2246" t="s">
        <v>21</v>
      </c>
      <c r="CE67" s="91" t="s">
        <v>34</v>
      </c>
      <c r="CF67" s="623" t="s">
        <v>26</v>
      </c>
      <c r="DI67" s="88" t="s">
        <v>26</v>
      </c>
      <c r="DJ67" s="939" t="s">
        <v>26</v>
      </c>
      <c r="DK67" s="1187">
        <v>42856</v>
      </c>
      <c r="DL67" s="82" t="s">
        <v>21</v>
      </c>
      <c r="DM67" s="2246">
        <v>1712</v>
      </c>
      <c r="DN67" s="2246">
        <v>1221392</v>
      </c>
      <c r="DO67" s="2246">
        <v>1392177</v>
      </c>
      <c r="DP67" s="2246">
        <v>19834</v>
      </c>
      <c r="DQ67" s="2246">
        <v>34505</v>
      </c>
      <c r="DR67" s="2246">
        <v>112818</v>
      </c>
      <c r="DS67" s="2246">
        <v>108854</v>
      </c>
      <c r="DT67" s="2245" t="s">
        <v>21</v>
      </c>
      <c r="DU67" s="2246">
        <v>35711</v>
      </c>
      <c r="DV67" s="2246">
        <v>55665</v>
      </c>
      <c r="DW67" s="2246">
        <v>37893</v>
      </c>
      <c r="DX67" s="2246">
        <v>39110</v>
      </c>
      <c r="DY67" s="2246">
        <v>12892</v>
      </c>
      <c r="DZ67" s="2246">
        <v>8156</v>
      </c>
      <c r="EA67" s="2246" t="s">
        <v>21</v>
      </c>
      <c r="EB67" s="91" t="s">
        <v>34</v>
      </c>
      <c r="EC67" s="623" t="s">
        <v>26</v>
      </c>
      <c r="ED67" s="88" t="s">
        <v>26</v>
      </c>
      <c r="EE67" s="939" t="s">
        <v>26</v>
      </c>
      <c r="EF67" s="1187">
        <v>42856</v>
      </c>
      <c r="EG67" s="2246">
        <v>1782808</v>
      </c>
      <c r="EH67" s="2246">
        <v>5314722</v>
      </c>
      <c r="EI67" s="2246">
        <v>5023510</v>
      </c>
      <c r="EJ67" s="2246">
        <v>362</v>
      </c>
      <c r="EK67" s="2246">
        <v>3</v>
      </c>
      <c r="EL67" s="2246">
        <v>2560730</v>
      </c>
      <c r="EM67" s="2246">
        <v>1596216</v>
      </c>
      <c r="EN67" s="2246">
        <v>67012</v>
      </c>
      <c r="EO67" s="2246">
        <v>23718</v>
      </c>
      <c r="EP67" s="2246">
        <v>55298</v>
      </c>
      <c r="EQ67" s="2246">
        <v>1415</v>
      </c>
      <c r="ER67" s="2246">
        <v>53883</v>
      </c>
      <c r="ES67" s="2246">
        <v>68683</v>
      </c>
      <c r="ET67" s="2246">
        <v>429135</v>
      </c>
      <c r="EU67" s="2246">
        <v>485112</v>
      </c>
      <c r="EV67" s="2246">
        <v>4647</v>
      </c>
      <c r="EW67" s="91" t="s">
        <v>34</v>
      </c>
      <c r="EX67" s="623" t="s">
        <v>26</v>
      </c>
      <c r="EY67" s="88" t="s">
        <v>26</v>
      </c>
      <c r="EZ67" s="939" t="s">
        <v>26</v>
      </c>
      <c r="FA67" s="1187">
        <v>42856</v>
      </c>
      <c r="FB67" s="2246">
        <v>2529</v>
      </c>
      <c r="FC67" s="2246" t="s">
        <v>21</v>
      </c>
      <c r="FD67" s="2246" t="s">
        <v>21</v>
      </c>
      <c r="FE67" s="2246">
        <v>957142</v>
      </c>
      <c r="FF67" s="2246">
        <v>669587</v>
      </c>
      <c r="FG67" s="2246">
        <v>3</v>
      </c>
      <c r="FH67" s="2246">
        <v>958</v>
      </c>
      <c r="FI67" s="2246">
        <v>1</v>
      </c>
      <c r="FJ67" s="2246">
        <v>19955</v>
      </c>
      <c r="FK67" s="2246">
        <v>1415</v>
      </c>
      <c r="FL67" s="2246">
        <v>18540</v>
      </c>
      <c r="FM67" s="2246">
        <v>47278</v>
      </c>
      <c r="FN67" s="2246">
        <v>22616</v>
      </c>
      <c r="FO67" s="2246">
        <v>483614</v>
      </c>
      <c r="FP67" s="2246">
        <v>4585</v>
      </c>
      <c r="FQ67" s="2246" t="s">
        <v>21</v>
      </c>
      <c r="FR67" s="91" t="s">
        <v>34</v>
      </c>
      <c r="FS67" s="623" t="s">
        <v>26</v>
      </c>
      <c r="FT67" s="88" t="s">
        <v>26</v>
      </c>
      <c r="FU67" s="939" t="s">
        <v>26</v>
      </c>
      <c r="FV67" s="1187">
        <v>42856</v>
      </c>
      <c r="FW67" s="2246" t="s">
        <v>21</v>
      </c>
      <c r="FX67" s="2246">
        <v>61052</v>
      </c>
      <c r="FY67" s="2246">
        <v>42100</v>
      </c>
      <c r="FZ67" s="2246">
        <v>44965</v>
      </c>
      <c r="GA67" s="2246">
        <v>24780</v>
      </c>
      <c r="GB67" s="2246" t="s">
        <v>21</v>
      </c>
      <c r="GC67" s="2246">
        <v>1</v>
      </c>
      <c r="GD67" s="2246">
        <v>1</v>
      </c>
      <c r="GE67" s="2246" t="s">
        <v>21</v>
      </c>
      <c r="GF67" s="2246">
        <v>32072</v>
      </c>
      <c r="GG67" s="2246">
        <v>20185</v>
      </c>
      <c r="GH67" s="2246">
        <v>51</v>
      </c>
      <c r="GI67" s="2246" t="s">
        <v>21</v>
      </c>
      <c r="GJ67" s="2246">
        <v>11725</v>
      </c>
      <c r="GK67" s="2246">
        <v>4767</v>
      </c>
      <c r="GL67" s="2246">
        <v>38949</v>
      </c>
      <c r="GM67" s="91" t="s">
        <v>34</v>
      </c>
      <c r="GN67" s="623" t="s">
        <v>26</v>
      </c>
      <c r="GO67" s="88" t="s">
        <v>26</v>
      </c>
      <c r="GP67" s="939" t="s">
        <v>26</v>
      </c>
      <c r="GQ67" s="1187">
        <v>42856</v>
      </c>
      <c r="GR67" s="2246">
        <v>5489</v>
      </c>
      <c r="GS67" s="2246" t="s">
        <v>21</v>
      </c>
      <c r="GT67" s="2246">
        <v>71202</v>
      </c>
      <c r="GU67" s="2246">
        <v>88689</v>
      </c>
      <c r="GV67" s="2246">
        <v>2851</v>
      </c>
      <c r="GW67" s="2246">
        <v>2191</v>
      </c>
      <c r="GX67" s="2246">
        <v>2139</v>
      </c>
      <c r="GY67" s="2246">
        <v>3641</v>
      </c>
      <c r="GZ67" s="2246">
        <v>3853</v>
      </c>
      <c r="HA67" s="2246">
        <v>662</v>
      </c>
      <c r="HB67" s="2246" t="s">
        <v>21</v>
      </c>
      <c r="HC67" s="2246" t="s">
        <v>21</v>
      </c>
      <c r="HD67" s="2246">
        <v>353780</v>
      </c>
      <c r="HE67" s="208">
        <v>26853</v>
      </c>
      <c r="HF67" s="91" t="s">
        <v>34</v>
      </c>
      <c r="HG67" s="623" t="s">
        <v>26</v>
      </c>
    </row>
    <row r="68" spans="1:215" ht="14.25" customHeight="1">
      <c r="A68" s="88" t="s">
        <v>26</v>
      </c>
      <c r="B68" s="939" t="s">
        <v>26</v>
      </c>
      <c r="C68" s="1187">
        <v>42887</v>
      </c>
      <c r="D68" s="2246">
        <v>110</v>
      </c>
      <c r="E68" s="2246">
        <v>836588</v>
      </c>
      <c r="F68" s="2246">
        <v>989118</v>
      </c>
      <c r="G68" s="2246">
        <v>13823</v>
      </c>
      <c r="H68" s="2246">
        <v>27852</v>
      </c>
      <c r="I68" s="2246">
        <v>103473</v>
      </c>
      <c r="J68" s="2246">
        <v>101011</v>
      </c>
      <c r="K68" s="2246">
        <v>12108</v>
      </c>
      <c r="L68" s="2246">
        <v>30764</v>
      </c>
      <c r="M68" s="2246">
        <v>12855</v>
      </c>
      <c r="N68" s="2246">
        <v>13681</v>
      </c>
      <c r="O68" s="2246" t="s">
        <v>21</v>
      </c>
      <c r="P68" s="2246">
        <v>7298</v>
      </c>
      <c r="Q68" s="2246" t="s">
        <v>21</v>
      </c>
      <c r="R68" s="2246">
        <v>2795979</v>
      </c>
      <c r="S68" s="2246">
        <v>7298492</v>
      </c>
      <c r="T68" s="91" t="s">
        <v>35</v>
      </c>
      <c r="U68" s="623" t="s">
        <v>26</v>
      </c>
      <c r="V68" s="88" t="s">
        <v>26</v>
      </c>
      <c r="W68" s="939" t="s">
        <v>26</v>
      </c>
      <c r="X68" s="1187">
        <v>42887</v>
      </c>
      <c r="Y68" s="2246">
        <v>3</v>
      </c>
      <c r="Z68" s="2246">
        <v>2312086</v>
      </c>
      <c r="AA68" s="2246">
        <v>1337735</v>
      </c>
      <c r="AB68" s="2246">
        <v>73254</v>
      </c>
      <c r="AC68" s="2246">
        <v>1892</v>
      </c>
      <c r="AD68" s="2246">
        <v>12755</v>
      </c>
      <c r="AE68" s="2246">
        <v>277</v>
      </c>
      <c r="AF68" s="2246">
        <v>12478</v>
      </c>
      <c r="AG68" s="2246">
        <v>19316</v>
      </c>
      <c r="AH68" s="2246">
        <v>405116</v>
      </c>
      <c r="AI68" s="2246">
        <v>314639</v>
      </c>
      <c r="AJ68" s="2246" t="s">
        <v>21</v>
      </c>
      <c r="AK68" s="2246">
        <v>28094</v>
      </c>
      <c r="AL68" s="2246">
        <v>294</v>
      </c>
      <c r="AM68" s="2246" t="s">
        <v>21</v>
      </c>
      <c r="AN68" s="2246">
        <v>6339</v>
      </c>
      <c r="AO68" s="91" t="s">
        <v>35</v>
      </c>
      <c r="AP68" s="623" t="s">
        <v>26</v>
      </c>
      <c r="AQ68" s="88" t="s">
        <v>26</v>
      </c>
      <c r="AR68" s="939" t="s">
        <v>26</v>
      </c>
      <c r="AS68" s="1187">
        <v>42887</v>
      </c>
      <c r="AT68" s="2246">
        <v>1681</v>
      </c>
      <c r="AU68" s="2246">
        <v>277</v>
      </c>
      <c r="AV68" s="2246">
        <v>1404</v>
      </c>
      <c r="AW68" s="2246">
        <v>4999</v>
      </c>
      <c r="AX68" s="2246">
        <v>20520</v>
      </c>
      <c r="AY68" s="2246">
        <v>313587</v>
      </c>
      <c r="AZ68" s="2246" t="s">
        <v>21</v>
      </c>
      <c r="BA68" s="2246">
        <v>24481</v>
      </c>
      <c r="BB68" s="2246">
        <v>211</v>
      </c>
      <c r="BC68" s="2246">
        <v>6339</v>
      </c>
      <c r="BD68" s="2246">
        <v>8263</v>
      </c>
      <c r="BE68" s="2246">
        <v>4861</v>
      </c>
      <c r="BF68" s="2246">
        <v>5257</v>
      </c>
      <c r="BG68" s="2246" t="s">
        <v>21</v>
      </c>
      <c r="BH68" s="2246" t="s">
        <v>21</v>
      </c>
      <c r="BI68" s="2246">
        <v>988417</v>
      </c>
      <c r="BJ68" s="91" t="s">
        <v>35</v>
      </c>
      <c r="BK68" s="623" t="s">
        <v>26</v>
      </c>
      <c r="BL68" s="88" t="s">
        <v>26</v>
      </c>
      <c r="BM68" s="939" t="s">
        <v>26</v>
      </c>
      <c r="BN68" s="1187">
        <v>42887</v>
      </c>
      <c r="BO68" s="2246">
        <v>4635</v>
      </c>
      <c r="BP68" s="2246">
        <v>34493</v>
      </c>
      <c r="BQ68" s="2246">
        <v>4982</v>
      </c>
      <c r="BR68" s="2246" t="s">
        <v>21</v>
      </c>
      <c r="BS68" s="2246">
        <v>712</v>
      </c>
      <c r="BT68" s="2246">
        <v>712</v>
      </c>
      <c r="BU68" s="2246">
        <v>107</v>
      </c>
      <c r="BV68" s="2246">
        <v>3509</v>
      </c>
      <c r="BW68" s="2246" t="s">
        <v>21</v>
      </c>
      <c r="BX68" s="2246">
        <v>5675</v>
      </c>
      <c r="BY68" s="2246">
        <v>1134</v>
      </c>
      <c r="BZ68" s="2246" t="s">
        <v>21</v>
      </c>
      <c r="CA68" s="2246">
        <v>1712</v>
      </c>
      <c r="CB68" s="2246">
        <v>2373</v>
      </c>
      <c r="CC68" s="2246">
        <v>2487</v>
      </c>
      <c r="CD68" s="2246" t="s">
        <v>21</v>
      </c>
      <c r="CE68" s="91" t="s">
        <v>35</v>
      </c>
      <c r="CF68" s="623" t="s">
        <v>26</v>
      </c>
      <c r="DI68" s="88" t="s">
        <v>26</v>
      </c>
      <c r="DJ68" s="939" t="s">
        <v>26</v>
      </c>
      <c r="DK68" s="1187">
        <v>42887</v>
      </c>
      <c r="DL68" s="82" t="s">
        <v>21</v>
      </c>
      <c r="DM68" s="2246">
        <v>1712</v>
      </c>
      <c r="DN68" s="2246">
        <v>1162386</v>
      </c>
      <c r="DO68" s="2246">
        <v>1347060</v>
      </c>
      <c r="DP68" s="2246">
        <v>13823</v>
      </c>
      <c r="DQ68" s="2246">
        <v>27852</v>
      </c>
      <c r="DR68" s="2246">
        <v>106967</v>
      </c>
      <c r="DS68" s="2246">
        <v>101011</v>
      </c>
      <c r="DT68" s="2245" t="s">
        <v>21</v>
      </c>
      <c r="DU68" s="2246">
        <v>32840</v>
      </c>
      <c r="DV68" s="2246">
        <v>52150</v>
      </c>
      <c r="DW68" s="2246">
        <v>33866</v>
      </c>
      <c r="DX68" s="2246">
        <v>35065</v>
      </c>
      <c r="DY68" s="2246">
        <v>11663</v>
      </c>
      <c r="DZ68" s="2246">
        <v>7298</v>
      </c>
      <c r="EA68" s="2246" t="s">
        <v>21</v>
      </c>
      <c r="EB68" s="91" t="s">
        <v>35</v>
      </c>
      <c r="EC68" s="623" t="s">
        <v>26</v>
      </c>
      <c r="ED68" s="88" t="s">
        <v>26</v>
      </c>
      <c r="EE68" s="939" t="s">
        <v>26</v>
      </c>
      <c r="EF68" s="1187">
        <v>42887</v>
      </c>
      <c r="EG68" s="2246">
        <v>1687019</v>
      </c>
      <c r="EH68" s="2246">
        <v>4692466</v>
      </c>
      <c r="EI68" s="2246">
        <v>4414963</v>
      </c>
      <c r="EJ68" s="2246" t="s">
        <v>21</v>
      </c>
      <c r="EK68" s="2246">
        <v>3</v>
      </c>
      <c r="EL68" s="2246">
        <v>2312086</v>
      </c>
      <c r="EM68" s="2246">
        <v>1337735</v>
      </c>
      <c r="EN68" s="2246">
        <v>73272</v>
      </c>
      <c r="EO68" s="2246">
        <v>1892</v>
      </c>
      <c r="EP68" s="2246">
        <v>29684</v>
      </c>
      <c r="EQ68" s="2246">
        <v>1232</v>
      </c>
      <c r="ER68" s="2246">
        <v>28452</v>
      </c>
      <c r="ES68" s="2246">
        <v>53958</v>
      </c>
      <c r="ET68" s="2246">
        <v>407418</v>
      </c>
      <c r="EU68" s="2246">
        <v>425339</v>
      </c>
      <c r="EV68" s="2246">
        <v>3275</v>
      </c>
      <c r="EW68" s="91" t="s">
        <v>35</v>
      </c>
      <c r="EX68" s="623" t="s">
        <v>26</v>
      </c>
      <c r="EY68" s="88" t="s">
        <v>26</v>
      </c>
      <c r="EZ68" s="939" t="s">
        <v>26</v>
      </c>
      <c r="FA68" s="1187">
        <v>42887</v>
      </c>
      <c r="FB68" s="2246">
        <v>2529</v>
      </c>
      <c r="FC68" s="2246" t="s">
        <v>21</v>
      </c>
      <c r="FD68" s="2246" t="s">
        <v>21</v>
      </c>
      <c r="FE68" s="2246">
        <v>863894</v>
      </c>
      <c r="FF68" s="2246">
        <v>590005</v>
      </c>
      <c r="FG68" s="2246">
        <v>3</v>
      </c>
      <c r="FH68" s="2246">
        <v>645</v>
      </c>
      <c r="FI68" s="2246">
        <v>1</v>
      </c>
      <c r="FJ68" s="2246">
        <v>18610</v>
      </c>
      <c r="FK68" s="2246">
        <v>1232</v>
      </c>
      <c r="FL68" s="2246">
        <v>17378</v>
      </c>
      <c r="FM68" s="2246">
        <v>39641</v>
      </c>
      <c r="FN68" s="2246">
        <v>22822</v>
      </c>
      <c r="FO68" s="2246">
        <v>424287</v>
      </c>
      <c r="FP68" s="2246">
        <v>3275</v>
      </c>
      <c r="FQ68" s="2246" t="s">
        <v>21</v>
      </c>
      <c r="FR68" s="91" t="s">
        <v>35</v>
      </c>
      <c r="FS68" s="623" t="s">
        <v>26</v>
      </c>
      <c r="FT68" s="88" t="s">
        <v>26</v>
      </c>
      <c r="FU68" s="939" t="s">
        <v>26</v>
      </c>
      <c r="FV68" s="1187">
        <v>42887</v>
      </c>
      <c r="FW68" s="2246" t="s">
        <v>21</v>
      </c>
      <c r="FX68" s="2246">
        <v>54154</v>
      </c>
      <c r="FY68" s="2246">
        <v>51335</v>
      </c>
      <c r="FZ68" s="2246">
        <v>41962</v>
      </c>
      <c r="GA68" s="2246">
        <v>23985</v>
      </c>
      <c r="GB68" s="2246" t="s">
        <v>21</v>
      </c>
      <c r="GC68" s="2246" t="s">
        <v>21</v>
      </c>
      <c r="GD68" s="2246" t="s">
        <v>21</v>
      </c>
      <c r="GE68" s="2246" t="s">
        <v>21</v>
      </c>
      <c r="GF68" s="2246">
        <v>31044</v>
      </c>
      <c r="GG68" s="2246">
        <v>17978</v>
      </c>
      <c r="GH68" s="2246">
        <v>79</v>
      </c>
      <c r="GI68" s="2246">
        <v>94</v>
      </c>
      <c r="GJ68" s="2246">
        <v>10143</v>
      </c>
      <c r="GK68" s="2246">
        <v>4635</v>
      </c>
      <c r="GL68" s="2246">
        <v>34179</v>
      </c>
      <c r="GM68" s="91" t="s">
        <v>35</v>
      </c>
      <c r="GN68" s="623" t="s">
        <v>26</v>
      </c>
      <c r="GO68" s="88" t="s">
        <v>26</v>
      </c>
      <c r="GP68" s="939" t="s">
        <v>26</v>
      </c>
      <c r="GQ68" s="1187">
        <v>42887</v>
      </c>
      <c r="GR68" s="2246">
        <v>5011</v>
      </c>
      <c r="GS68" s="2246" t="s">
        <v>21</v>
      </c>
      <c r="GT68" s="2246">
        <v>73678</v>
      </c>
      <c r="GU68" s="2246">
        <v>95579</v>
      </c>
      <c r="GV68" s="2246">
        <v>2713</v>
      </c>
      <c r="GW68" s="2246">
        <v>1899</v>
      </c>
      <c r="GX68" s="2246">
        <v>1953</v>
      </c>
      <c r="GY68" s="2246">
        <v>2366</v>
      </c>
      <c r="GZ68" s="2246">
        <v>2516</v>
      </c>
      <c r="HA68" s="2246">
        <v>678</v>
      </c>
      <c r="HB68" s="2246" t="s">
        <v>21</v>
      </c>
      <c r="HC68" s="2246" t="s">
        <v>21</v>
      </c>
      <c r="HD68" s="2246">
        <v>387001</v>
      </c>
      <c r="HE68" s="208">
        <v>24786</v>
      </c>
      <c r="HF68" s="91" t="s">
        <v>35</v>
      </c>
      <c r="HG68" s="623" t="s">
        <v>26</v>
      </c>
    </row>
    <row r="69" spans="1:215" ht="14.25" customHeight="1">
      <c r="A69" s="88" t="s">
        <v>26</v>
      </c>
      <c r="B69" s="939" t="s">
        <v>26</v>
      </c>
      <c r="C69" s="1187">
        <v>42917</v>
      </c>
      <c r="D69" s="2246">
        <v>110</v>
      </c>
      <c r="E69" s="2246">
        <v>865948</v>
      </c>
      <c r="F69" s="2246">
        <v>1045623</v>
      </c>
      <c r="G69" s="2246">
        <v>12170</v>
      </c>
      <c r="H69" s="2246">
        <v>13460</v>
      </c>
      <c r="I69" s="2246">
        <v>105867</v>
      </c>
      <c r="J69" s="2246">
        <v>107401</v>
      </c>
      <c r="K69" s="2246">
        <v>13451</v>
      </c>
      <c r="L69" s="2246">
        <v>34595</v>
      </c>
      <c r="M69" s="2246">
        <v>11996</v>
      </c>
      <c r="N69" s="2246">
        <v>12869</v>
      </c>
      <c r="O69" s="2246">
        <v>52</v>
      </c>
      <c r="P69" s="2246">
        <v>5976</v>
      </c>
      <c r="Q69" s="2246" t="s">
        <v>21</v>
      </c>
      <c r="R69" s="2246">
        <v>3147428</v>
      </c>
      <c r="S69" s="2246">
        <v>7877014</v>
      </c>
      <c r="T69" s="91" t="s">
        <v>36</v>
      </c>
      <c r="U69" s="623" t="s">
        <v>26</v>
      </c>
      <c r="V69" s="88" t="s">
        <v>26</v>
      </c>
      <c r="W69" s="939" t="s">
        <v>26</v>
      </c>
      <c r="X69" s="1187">
        <v>42917</v>
      </c>
      <c r="Y69" s="2246">
        <v>3</v>
      </c>
      <c r="Z69" s="2246">
        <v>2452073</v>
      </c>
      <c r="AA69" s="2246">
        <v>1546264</v>
      </c>
      <c r="AB69" s="2246">
        <v>76553</v>
      </c>
      <c r="AC69" s="2246">
        <v>20839</v>
      </c>
      <c r="AD69" s="2246">
        <v>52087</v>
      </c>
      <c r="AE69" s="2246">
        <v>403</v>
      </c>
      <c r="AF69" s="2246">
        <v>51684</v>
      </c>
      <c r="AG69" s="2246">
        <v>29322</v>
      </c>
      <c r="AH69" s="2246">
        <v>411784</v>
      </c>
      <c r="AI69" s="2246">
        <v>327333</v>
      </c>
      <c r="AJ69" s="2246">
        <v>3</v>
      </c>
      <c r="AK69" s="2246">
        <v>25580</v>
      </c>
      <c r="AL69" s="2246">
        <v>354</v>
      </c>
      <c r="AM69" s="2246" t="s">
        <v>21</v>
      </c>
      <c r="AN69" s="2246">
        <v>4472</v>
      </c>
      <c r="AO69" s="91" t="s">
        <v>36</v>
      </c>
      <c r="AP69" s="623" t="s">
        <v>26</v>
      </c>
      <c r="AQ69" s="88" t="s">
        <v>26</v>
      </c>
      <c r="AR69" s="939" t="s">
        <v>26</v>
      </c>
      <c r="AS69" s="1187">
        <v>42917</v>
      </c>
      <c r="AT69" s="2246">
        <v>1858</v>
      </c>
      <c r="AU69" s="2246">
        <v>403</v>
      </c>
      <c r="AV69" s="2246">
        <v>1455</v>
      </c>
      <c r="AW69" s="2246">
        <v>7578</v>
      </c>
      <c r="AX69" s="2246">
        <v>22004</v>
      </c>
      <c r="AY69" s="2246">
        <v>326863</v>
      </c>
      <c r="AZ69" s="2246" t="s">
        <v>21</v>
      </c>
      <c r="BA69" s="2246">
        <v>21916</v>
      </c>
      <c r="BB69" s="2246">
        <v>177</v>
      </c>
      <c r="BC69" s="2246">
        <v>4472</v>
      </c>
      <c r="BD69" s="2246">
        <v>7787</v>
      </c>
      <c r="BE69" s="2246">
        <v>5014</v>
      </c>
      <c r="BF69" s="2246">
        <v>5467</v>
      </c>
      <c r="BG69" s="2246" t="s">
        <v>21</v>
      </c>
      <c r="BH69" s="2246" t="s">
        <v>21</v>
      </c>
      <c r="BI69" s="2246">
        <v>1118507</v>
      </c>
      <c r="BJ69" s="91" t="s">
        <v>36</v>
      </c>
      <c r="BK69" s="623" t="s">
        <v>26</v>
      </c>
      <c r="BL69" s="88" t="s">
        <v>26</v>
      </c>
      <c r="BM69" s="939" t="s">
        <v>26</v>
      </c>
      <c r="BN69" s="1187">
        <v>42917</v>
      </c>
      <c r="BO69" s="2246">
        <v>2997</v>
      </c>
      <c r="BP69" s="2246">
        <v>35231</v>
      </c>
      <c r="BQ69" s="2246">
        <v>1963</v>
      </c>
      <c r="BR69" s="2246" t="s">
        <v>21</v>
      </c>
      <c r="BS69" s="2246">
        <v>23</v>
      </c>
      <c r="BT69" s="2246">
        <v>23</v>
      </c>
      <c r="BU69" s="2246">
        <v>35</v>
      </c>
      <c r="BV69" s="2246">
        <v>1631</v>
      </c>
      <c r="BW69" s="2246" t="s">
        <v>21</v>
      </c>
      <c r="BX69" s="2246">
        <v>8888</v>
      </c>
      <c r="BY69" s="2246">
        <v>1120</v>
      </c>
      <c r="BZ69" s="2246" t="s">
        <v>21</v>
      </c>
      <c r="CA69" s="2246">
        <v>3773</v>
      </c>
      <c r="CB69" s="2246">
        <v>2655</v>
      </c>
      <c r="CC69" s="2246">
        <v>2782</v>
      </c>
      <c r="CD69" s="2246" t="s">
        <v>21</v>
      </c>
      <c r="CE69" s="91" t="s">
        <v>36</v>
      </c>
      <c r="CF69" s="623" t="s">
        <v>26</v>
      </c>
      <c r="DI69" s="88" t="s">
        <v>26</v>
      </c>
      <c r="DJ69" s="939" t="s">
        <v>26</v>
      </c>
      <c r="DK69" s="1187">
        <v>42917</v>
      </c>
      <c r="DL69" s="82" t="s">
        <v>21</v>
      </c>
      <c r="DM69" s="2246">
        <v>1712</v>
      </c>
      <c r="DN69" s="2246">
        <v>1262462</v>
      </c>
      <c r="DO69" s="2246">
        <v>1505556</v>
      </c>
      <c r="DP69" s="2246">
        <v>12170</v>
      </c>
      <c r="DQ69" s="2246">
        <v>13460</v>
      </c>
      <c r="DR69" s="2246">
        <v>109268</v>
      </c>
      <c r="DS69" s="2246">
        <v>107401</v>
      </c>
      <c r="DT69" s="2245" t="s">
        <v>21</v>
      </c>
      <c r="DU69" s="2246">
        <v>38018</v>
      </c>
      <c r="DV69" s="2246">
        <v>54614</v>
      </c>
      <c r="DW69" s="2246">
        <v>32348</v>
      </c>
      <c r="DX69" s="2246">
        <v>33456</v>
      </c>
      <c r="DY69" s="2246">
        <v>13464</v>
      </c>
      <c r="DZ69" s="2246">
        <v>5976</v>
      </c>
      <c r="EA69" s="2246" t="s">
        <v>21</v>
      </c>
      <c r="EB69" s="91" t="s">
        <v>36</v>
      </c>
      <c r="EC69" s="623" t="s">
        <v>26</v>
      </c>
      <c r="ED69" s="88" t="s">
        <v>26</v>
      </c>
      <c r="EE69" s="939" t="s">
        <v>26</v>
      </c>
      <c r="EF69" s="1187">
        <v>42917</v>
      </c>
      <c r="EG69" s="2246">
        <v>2007795</v>
      </c>
      <c r="EH69" s="2246">
        <v>5143174</v>
      </c>
      <c r="EI69" s="2246">
        <v>4839788</v>
      </c>
      <c r="EJ69" s="2246" t="s">
        <v>21</v>
      </c>
      <c r="EK69" s="2246">
        <v>3</v>
      </c>
      <c r="EL69" s="2246">
        <v>2452073</v>
      </c>
      <c r="EM69" s="2246">
        <v>1546264</v>
      </c>
      <c r="EN69" s="2246">
        <v>76602</v>
      </c>
      <c r="EO69" s="2246">
        <v>20839</v>
      </c>
      <c r="EP69" s="2246">
        <v>66907</v>
      </c>
      <c r="EQ69" s="2246">
        <v>1125</v>
      </c>
      <c r="ER69" s="2246">
        <v>65781</v>
      </c>
      <c r="ES69" s="2246">
        <v>72251</v>
      </c>
      <c r="ET69" s="2246">
        <v>414304</v>
      </c>
      <c r="EU69" s="2246">
        <v>443190</v>
      </c>
      <c r="EV69" s="2246">
        <v>6735</v>
      </c>
      <c r="EW69" s="91" t="s">
        <v>36</v>
      </c>
      <c r="EX69" s="623" t="s">
        <v>26</v>
      </c>
      <c r="EY69" s="88" t="s">
        <v>26</v>
      </c>
      <c r="EZ69" s="939" t="s">
        <v>26</v>
      </c>
      <c r="FA69" s="1187">
        <v>42917</v>
      </c>
      <c r="FB69" s="2246">
        <v>2529</v>
      </c>
      <c r="FC69" s="2246" t="s">
        <v>21</v>
      </c>
      <c r="FD69" s="2246" t="s">
        <v>21</v>
      </c>
      <c r="FE69" s="2246">
        <v>925654</v>
      </c>
      <c r="FF69" s="2246">
        <v>625932</v>
      </c>
      <c r="FG69" s="2246">
        <v>3</v>
      </c>
      <c r="FH69" s="2246">
        <v>596</v>
      </c>
      <c r="FI69" s="2246">
        <v>1</v>
      </c>
      <c r="FJ69" s="2246">
        <v>16678</v>
      </c>
      <c r="FK69" s="2246">
        <v>1125</v>
      </c>
      <c r="FL69" s="2246">
        <v>15552</v>
      </c>
      <c r="FM69" s="2246">
        <v>50507</v>
      </c>
      <c r="FN69" s="2246">
        <v>24524</v>
      </c>
      <c r="FO69" s="2246">
        <v>442720</v>
      </c>
      <c r="FP69" s="2246">
        <v>6732</v>
      </c>
      <c r="FQ69" s="2246" t="s">
        <v>21</v>
      </c>
      <c r="FR69" s="91" t="s">
        <v>36</v>
      </c>
      <c r="FS69" s="623" t="s">
        <v>26</v>
      </c>
      <c r="FT69" s="88" t="s">
        <v>26</v>
      </c>
      <c r="FU69" s="939" t="s">
        <v>26</v>
      </c>
      <c r="FV69" s="1187">
        <v>42917</v>
      </c>
      <c r="FW69" s="2246" t="s">
        <v>21</v>
      </c>
      <c r="FX69" s="2246">
        <v>55861</v>
      </c>
      <c r="FY69" s="2246">
        <v>48924</v>
      </c>
      <c r="FZ69" s="2246">
        <v>51479</v>
      </c>
      <c r="GA69" s="2246">
        <v>32598</v>
      </c>
      <c r="GB69" s="2246" t="s">
        <v>21</v>
      </c>
      <c r="GC69" s="2246" t="s">
        <v>21</v>
      </c>
      <c r="GD69" s="2246" t="s">
        <v>21</v>
      </c>
      <c r="GE69" s="2246" t="s">
        <v>21</v>
      </c>
      <c r="GF69" s="2246">
        <v>42192</v>
      </c>
      <c r="GG69" s="2246">
        <v>18881</v>
      </c>
      <c r="GH69" s="2246">
        <v>61</v>
      </c>
      <c r="GI69" s="2246">
        <v>124</v>
      </c>
      <c r="GJ69" s="2246">
        <v>11647</v>
      </c>
      <c r="GK69" s="2246">
        <v>2997</v>
      </c>
      <c r="GL69" s="2246">
        <v>36957</v>
      </c>
      <c r="GM69" s="91" t="s">
        <v>36</v>
      </c>
      <c r="GN69" s="623" t="s">
        <v>26</v>
      </c>
      <c r="GO69" s="88" t="s">
        <v>26</v>
      </c>
      <c r="GP69" s="939" t="s">
        <v>26</v>
      </c>
      <c r="GQ69" s="1187">
        <v>42917</v>
      </c>
      <c r="GR69" s="2246">
        <v>5240</v>
      </c>
      <c r="GS69" s="2246" t="s">
        <v>21</v>
      </c>
      <c r="GT69" s="2246">
        <v>94974</v>
      </c>
      <c r="GU69" s="2246">
        <v>129985</v>
      </c>
      <c r="GV69" s="2246">
        <v>1165</v>
      </c>
      <c r="GW69" s="2246">
        <v>2054</v>
      </c>
      <c r="GX69" s="2246">
        <v>1559</v>
      </c>
      <c r="GY69" s="2246">
        <v>2246</v>
      </c>
      <c r="GZ69" s="2246">
        <v>2389</v>
      </c>
      <c r="HA69" s="2246">
        <v>842</v>
      </c>
      <c r="HB69" s="2246" t="s">
        <v>21</v>
      </c>
      <c r="HC69" s="2246" t="s">
        <v>21</v>
      </c>
      <c r="HD69" s="2246">
        <v>397807</v>
      </c>
      <c r="HE69" s="208">
        <v>30969</v>
      </c>
      <c r="HF69" s="91" t="s">
        <v>36</v>
      </c>
      <c r="HG69" s="623" t="s">
        <v>26</v>
      </c>
    </row>
    <row r="70" spans="1:215" ht="14.25" customHeight="1">
      <c r="A70" s="88" t="s">
        <v>26</v>
      </c>
      <c r="B70" s="939" t="s">
        <v>26</v>
      </c>
      <c r="C70" s="1187">
        <v>42948</v>
      </c>
      <c r="D70" s="2246">
        <v>110</v>
      </c>
      <c r="E70" s="2246">
        <v>875054</v>
      </c>
      <c r="F70" s="2246">
        <v>1033304</v>
      </c>
      <c r="G70" s="2246">
        <v>13133</v>
      </c>
      <c r="H70" s="2246">
        <v>35498</v>
      </c>
      <c r="I70" s="2246">
        <v>107537</v>
      </c>
      <c r="J70" s="2246">
        <v>104366</v>
      </c>
      <c r="K70" s="2246">
        <v>13453</v>
      </c>
      <c r="L70" s="2246">
        <v>31358</v>
      </c>
      <c r="M70" s="2246">
        <v>10913</v>
      </c>
      <c r="N70" s="2246">
        <v>11666</v>
      </c>
      <c r="O70" s="2246">
        <v>10</v>
      </c>
      <c r="P70" s="2246">
        <v>6705</v>
      </c>
      <c r="Q70" s="2246" t="s">
        <v>21</v>
      </c>
      <c r="R70" s="2246">
        <v>3269490</v>
      </c>
      <c r="S70" s="2246">
        <v>8262206</v>
      </c>
      <c r="T70" s="91" t="s">
        <v>37</v>
      </c>
      <c r="U70" s="623" t="s">
        <v>26</v>
      </c>
      <c r="V70" s="88" t="s">
        <v>26</v>
      </c>
      <c r="W70" s="939" t="s">
        <v>26</v>
      </c>
      <c r="X70" s="1187">
        <v>42948</v>
      </c>
      <c r="Y70" s="2246">
        <v>3</v>
      </c>
      <c r="Z70" s="2246">
        <v>2576659</v>
      </c>
      <c r="AA70" s="2246">
        <v>1739818</v>
      </c>
      <c r="AB70" s="2246">
        <v>83299</v>
      </c>
      <c r="AC70" s="2246">
        <v>10180</v>
      </c>
      <c r="AD70" s="2246">
        <v>51529</v>
      </c>
      <c r="AE70" s="2246">
        <v>274</v>
      </c>
      <c r="AF70" s="2246">
        <v>51255</v>
      </c>
      <c r="AG70" s="2246">
        <v>35968</v>
      </c>
      <c r="AH70" s="2246">
        <v>440181</v>
      </c>
      <c r="AI70" s="2246">
        <v>375620</v>
      </c>
      <c r="AJ70" s="2246">
        <v>28</v>
      </c>
      <c r="AK70" s="2246">
        <v>21410</v>
      </c>
      <c r="AL70" s="2246">
        <v>257</v>
      </c>
      <c r="AM70" s="2246" t="s">
        <v>21</v>
      </c>
      <c r="AN70" s="2246">
        <v>4250</v>
      </c>
      <c r="AO70" s="91" t="s">
        <v>37</v>
      </c>
      <c r="AP70" s="623" t="s">
        <v>26</v>
      </c>
      <c r="AQ70" s="88" t="s">
        <v>26</v>
      </c>
      <c r="AR70" s="939" t="s">
        <v>26</v>
      </c>
      <c r="AS70" s="1187">
        <v>42948</v>
      </c>
      <c r="AT70" s="2246">
        <v>1422</v>
      </c>
      <c r="AU70" s="2246">
        <v>274</v>
      </c>
      <c r="AV70" s="2246">
        <v>1148</v>
      </c>
      <c r="AW70" s="2246">
        <v>8492</v>
      </c>
      <c r="AX70" s="2246">
        <v>19063</v>
      </c>
      <c r="AY70" s="2246">
        <v>374740</v>
      </c>
      <c r="AZ70" s="2246" t="s">
        <v>21</v>
      </c>
      <c r="BA70" s="2246">
        <v>19580</v>
      </c>
      <c r="BB70" s="2246">
        <v>184</v>
      </c>
      <c r="BC70" s="2246">
        <v>4250</v>
      </c>
      <c r="BD70" s="2246">
        <v>7175</v>
      </c>
      <c r="BE70" s="2246">
        <v>3959</v>
      </c>
      <c r="BF70" s="2246">
        <v>4312</v>
      </c>
      <c r="BG70" s="2246" t="s">
        <v>21</v>
      </c>
      <c r="BH70" s="2246" t="s">
        <v>21</v>
      </c>
      <c r="BI70" s="2246">
        <v>1172662</v>
      </c>
      <c r="BJ70" s="91" t="s">
        <v>37</v>
      </c>
      <c r="BK70" s="623" t="s">
        <v>26</v>
      </c>
      <c r="BL70" s="88" t="s">
        <v>26</v>
      </c>
      <c r="BM70" s="939" t="s">
        <v>26</v>
      </c>
      <c r="BN70" s="1187">
        <v>42948</v>
      </c>
      <c r="BO70" s="2246">
        <v>3434</v>
      </c>
      <c r="BP70" s="2246">
        <v>34630</v>
      </c>
      <c r="BQ70" s="2246">
        <v>3509</v>
      </c>
      <c r="BR70" s="2246" t="s">
        <v>21</v>
      </c>
      <c r="BS70" s="2246">
        <v>86</v>
      </c>
      <c r="BT70" s="2246">
        <v>86</v>
      </c>
      <c r="BU70" s="2246">
        <v>37</v>
      </c>
      <c r="BV70" s="2246">
        <v>2902</v>
      </c>
      <c r="BW70" s="2246" t="s">
        <v>21</v>
      </c>
      <c r="BX70" s="2246">
        <v>7418</v>
      </c>
      <c r="BY70" s="2246">
        <v>1206</v>
      </c>
      <c r="BZ70" s="2246" t="s">
        <v>21</v>
      </c>
      <c r="CA70" s="2246">
        <v>2732</v>
      </c>
      <c r="CB70" s="2246">
        <v>2611</v>
      </c>
      <c r="CC70" s="2246">
        <v>2736</v>
      </c>
      <c r="CD70" s="2246" t="s">
        <v>21</v>
      </c>
      <c r="CE70" s="91" t="s">
        <v>37</v>
      </c>
      <c r="CF70" s="623" t="s">
        <v>26</v>
      </c>
      <c r="DI70" s="88" t="s">
        <v>26</v>
      </c>
      <c r="DJ70" s="939" t="s">
        <v>26</v>
      </c>
      <c r="DK70" s="1187">
        <v>42948</v>
      </c>
      <c r="DL70" s="82" t="s">
        <v>21</v>
      </c>
      <c r="DM70" s="2246">
        <v>1712</v>
      </c>
      <c r="DN70" s="2246">
        <v>1283869</v>
      </c>
      <c r="DO70" s="2246">
        <v>1518423</v>
      </c>
      <c r="DP70" s="2246">
        <v>13133</v>
      </c>
      <c r="DQ70" s="2246">
        <v>35498</v>
      </c>
      <c r="DR70" s="2246">
        <v>110998</v>
      </c>
      <c r="DS70" s="2246">
        <v>104366</v>
      </c>
      <c r="DT70" s="2245" t="s">
        <v>21</v>
      </c>
      <c r="DU70" s="2246">
        <v>34569</v>
      </c>
      <c r="DV70" s="2246">
        <v>52045</v>
      </c>
      <c r="DW70" s="2246">
        <v>30793</v>
      </c>
      <c r="DX70" s="2246">
        <v>31645</v>
      </c>
      <c r="DY70" s="2246">
        <v>12399</v>
      </c>
      <c r="DZ70" s="2246">
        <v>6705</v>
      </c>
      <c r="EA70" s="2246" t="s">
        <v>21</v>
      </c>
      <c r="EB70" s="91" t="s">
        <v>37</v>
      </c>
      <c r="EC70" s="623" t="s">
        <v>26</v>
      </c>
      <c r="ED70" s="88" t="s">
        <v>26</v>
      </c>
      <c r="EE70" s="939" t="s">
        <v>26</v>
      </c>
      <c r="EF70" s="1187">
        <v>42948</v>
      </c>
      <c r="EG70" s="2246">
        <v>2165842</v>
      </c>
      <c r="EH70" s="2246">
        <v>5539501</v>
      </c>
      <c r="EI70" s="2246">
        <v>5223869</v>
      </c>
      <c r="EJ70" s="2246" t="s">
        <v>21</v>
      </c>
      <c r="EK70" s="2246">
        <v>3</v>
      </c>
      <c r="EL70" s="2246">
        <v>2576659</v>
      </c>
      <c r="EM70" s="2246">
        <v>1739818</v>
      </c>
      <c r="EN70" s="2246">
        <v>83327</v>
      </c>
      <c r="EO70" s="2246">
        <v>10180</v>
      </c>
      <c r="EP70" s="2246">
        <v>70190</v>
      </c>
      <c r="EQ70" s="2246">
        <v>1031</v>
      </c>
      <c r="ER70" s="2246">
        <v>69158</v>
      </c>
      <c r="ES70" s="2246">
        <v>75317</v>
      </c>
      <c r="ET70" s="2246">
        <v>442316</v>
      </c>
      <c r="EU70" s="2246">
        <v>491316</v>
      </c>
      <c r="EV70" s="2246">
        <v>13058</v>
      </c>
      <c r="EW70" s="91" t="s">
        <v>37</v>
      </c>
      <c r="EX70" s="623" t="s">
        <v>26</v>
      </c>
      <c r="EY70" s="88" t="s">
        <v>26</v>
      </c>
      <c r="EZ70" s="939" t="s">
        <v>26</v>
      </c>
      <c r="FA70" s="1187">
        <v>42948</v>
      </c>
      <c r="FB70" s="2246">
        <v>1269</v>
      </c>
      <c r="FC70" s="2246" t="s">
        <v>21</v>
      </c>
      <c r="FD70" s="2246" t="s">
        <v>21</v>
      </c>
      <c r="FE70" s="2246">
        <v>996372</v>
      </c>
      <c r="FF70" s="2246">
        <v>682571</v>
      </c>
      <c r="FG70" s="2246">
        <v>3</v>
      </c>
      <c r="FH70" s="2246">
        <v>567</v>
      </c>
      <c r="FI70" s="2246">
        <v>1</v>
      </c>
      <c r="FJ70" s="2246">
        <v>20083</v>
      </c>
      <c r="FK70" s="2246">
        <v>1031</v>
      </c>
      <c r="FL70" s="2246">
        <v>19051</v>
      </c>
      <c r="FM70" s="2246">
        <v>47841</v>
      </c>
      <c r="FN70" s="2246">
        <v>21198</v>
      </c>
      <c r="FO70" s="2246">
        <v>490436</v>
      </c>
      <c r="FP70" s="2246">
        <v>13030</v>
      </c>
      <c r="FQ70" s="2246" t="s">
        <v>21</v>
      </c>
      <c r="FR70" s="91" t="s">
        <v>37</v>
      </c>
      <c r="FS70" s="623" t="s">
        <v>26</v>
      </c>
      <c r="FT70" s="88" t="s">
        <v>26</v>
      </c>
      <c r="FU70" s="939" t="s">
        <v>26</v>
      </c>
      <c r="FV70" s="1187">
        <v>42948</v>
      </c>
      <c r="FW70" s="2246" t="s">
        <v>21</v>
      </c>
      <c r="FX70" s="2246">
        <v>60161</v>
      </c>
      <c r="FY70" s="2246">
        <v>56250</v>
      </c>
      <c r="FZ70" s="2246">
        <v>52326</v>
      </c>
      <c r="GA70" s="2246">
        <v>32691</v>
      </c>
      <c r="GB70" s="2246" t="s">
        <v>21</v>
      </c>
      <c r="GC70" s="2246" t="s">
        <v>21</v>
      </c>
      <c r="GD70" s="2246" t="s">
        <v>21</v>
      </c>
      <c r="GE70" s="2246" t="s">
        <v>21</v>
      </c>
      <c r="GF70" s="2246">
        <v>42312</v>
      </c>
      <c r="GG70" s="2246">
        <v>19635</v>
      </c>
      <c r="GH70" s="2246">
        <v>20</v>
      </c>
      <c r="GI70" s="2246">
        <v>128</v>
      </c>
      <c r="GJ70" s="2246">
        <v>11963</v>
      </c>
      <c r="GK70" s="2246">
        <v>3434</v>
      </c>
      <c r="GL70" s="2246">
        <v>36634</v>
      </c>
      <c r="GM70" s="91" t="s">
        <v>37</v>
      </c>
      <c r="GN70" s="623" t="s">
        <v>26</v>
      </c>
      <c r="GO70" s="88" t="s">
        <v>26</v>
      </c>
      <c r="GP70" s="939" t="s">
        <v>26</v>
      </c>
      <c r="GQ70" s="1187">
        <v>42948</v>
      </c>
      <c r="GR70" s="2246">
        <v>4130</v>
      </c>
      <c r="GS70" s="2246" t="s">
        <v>21</v>
      </c>
      <c r="GT70" s="2246">
        <v>100879</v>
      </c>
      <c r="GU70" s="2246">
        <v>137171</v>
      </c>
      <c r="GV70" s="2246">
        <v>2741</v>
      </c>
      <c r="GW70" s="2246">
        <v>2155</v>
      </c>
      <c r="GX70" s="2246">
        <v>1522</v>
      </c>
      <c r="GY70" s="2246">
        <v>2212</v>
      </c>
      <c r="GZ70" s="2246">
        <v>2354</v>
      </c>
      <c r="HA70" s="2246">
        <v>740</v>
      </c>
      <c r="HB70" s="2246" t="s">
        <v>21</v>
      </c>
      <c r="HC70" s="2246" t="s">
        <v>21</v>
      </c>
      <c r="HD70" s="2246">
        <v>410610</v>
      </c>
      <c r="HE70" s="208">
        <v>39453</v>
      </c>
      <c r="HF70" s="91" t="s">
        <v>37</v>
      </c>
      <c r="HG70" s="623" t="s">
        <v>26</v>
      </c>
    </row>
    <row r="71" spans="1:215" ht="14.25" customHeight="1">
      <c r="A71" s="88" t="s">
        <v>26</v>
      </c>
      <c r="B71" s="939" t="s">
        <v>26</v>
      </c>
      <c r="C71" s="1187">
        <v>42979</v>
      </c>
      <c r="D71" s="2246">
        <v>110</v>
      </c>
      <c r="E71" s="2246">
        <v>844014</v>
      </c>
      <c r="F71" s="2246">
        <v>996116</v>
      </c>
      <c r="G71" s="2246">
        <v>10581</v>
      </c>
      <c r="H71" s="2246">
        <v>37144</v>
      </c>
      <c r="I71" s="2246">
        <v>103640</v>
      </c>
      <c r="J71" s="2246">
        <v>103658</v>
      </c>
      <c r="K71" s="2246">
        <v>14956</v>
      </c>
      <c r="L71" s="2246">
        <v>26955</v>
      </c>
      <c r="M71" s="2246">
        <v>11613</v>
      </c>
      <c r="N71" s="2246">
        <v>12370</v>
      </c>
      <c r="O71" s="2246" t="s">
        <v>21</v>
      </c>
      <c r="P71" s="2246">
        <v>6675</v>
      </c>
      <c r="Q71" s="2246" t="s">
        <v>21</v>
      </c>
      <c r="R71" s="2246">
        <v>2970515</v>
      </c>
      <c r="S71" s="2246">
        <v>7846808</v>
      </c>
      <c r="T71" s="91" t="s">
        <v>38</v>
      </c>
      <c r="U71" s="623" t="s">
        <v>26</v>
      </c>
      <c r="V71" s="88" t="s">
        <v>26</v>
      </c>
      <c r="W71" s="939" t="s">
        <v>26</v>
      </c>
      <c r="X71" s="1187">
        <v>42979</v>
      </c>
      <c r="Y71" s="2246">
        <v>3</v>
      </c>
      <c r="Z71" s="2246">
        <v>2605411</v>
      </c>
      <c r="AA71" s="2246">
        <v>1710341</v>
      </c>
      <c r="AB71" s="2246">
        <v>83792</v>
      </c>
      <c r="AC71" s="2246">
        <v>22761</v>
      </c>
      <c r="AD71" s="2246">
        <v>52040</v>
      </c>
      <c r="AE71" s="2246">
        <v>212</v>
      </c>
      <c r="AF71" s="2246">
        <v>51828</v>
      </c>
      <c r="AG71" s="2246">
        <v>31927</v>
      </c>
      <c r="AH71" s="2246">
        <v>408515</v>
      </c>
      <c r="AI71" s="2246">
        <v>370244</v>
      </c>
      <c r="AJ71" s="2246">
        <v>72</v>
      </c>
      <c r="AK71" s="2246">
        <v>22983</v>
      </c>
      <c r="AL71" s="2246">
        <v>364</v>
      </c>
      <c r="AM71" s="2246" t="s">
        <v>21</v>
      </c>
      <c r="AN71" s="2246">
        <v>5537</v>
      </c>
      <c r="AO71" s="91" t="s">
        <v>38</v>
      </c>
      <c r="AP71" s="623" t="s">
        <v>26</v>
      </c>
      <c r="AQ71" s="88" t="s">
        <v>26</v>
      </c>
      <c r="AR71" s="939" t="s">
        <v>26</v>
      </c>
      <c r="AS71" s="1187">
        <v>42979</v>
      </c>
      <c r="AT71" s="2246">
        <v>1198</v>
      </c>
      <c r="AU71" s="2246">
        <v>212</v>
      </c>
      <c r="AV71" s="2246">
        <v>986</v>
      </c>
      <c r="AW71" s="2246">
        <v>8038</v>
      </c>
      <c r="AX71" s="2246">
        <v>19497</v>
      </c>
      <c r="AY71" s="2246">
        <v>368715</v>
      </c>
      <c r="AZ71" s="2246" t="s">
        <v>21</v>
      </c>
      <c r="BA71" s="2246">
        <v>21127</v>
      </c>
      <c r="BB71" s="2246">
        <v>242</v>
      </c>
      <c r="BC71" s="2246">
        <v>5537</v>
      </c>
      <c r="BD71" s="2246">
        <v>6994</v>
      </c>
      <c r="BE71" s="2246">
        <v>4279</v>
      </c>
      <c r="BF71" s="2246">
        <v>4617</v>
      </c>
      <c r="BG71" s="2246" t="s">
        <v>21</v>
      </c>
      <c r="BH71" s="2246" t="s">
        <v>21</v>
      </c>
      <c r="BI71" s="2246">
        <v>1102612</v>
      </c>
      <c r="BJ71" s="91" t="s">
        <v>38</v>
      </c>
      <c r="BK71" s="623" t="s">
        <v>26</v>
      </c>
      <c r="BL71" s="88" t="s">
        <v>26</v>
      </c>
      <c r="BM71" s="939" t="s">
        <v>26</v>
      </c>
      <c r="BN71" s="1187">
        <v>42979</v>
      </c>
      <c r="BO71" s="2246">
        <v>4133</v>
      </c>
      <c r="BP71" s="2246">
        <v>32030</v>
      </c>
      <c r="BQ71" s="2246">
        <v>4301</v>
      </c>
      <c r="BR71" s="2246" t="s">
        <v>21</v>
      </c>
      <c r="BS71" s="2246">
        <v>65</v>
      </c>
      <c r="BT71" s="2246">
        <v>65</v>
      </c>
      <c r="BU71" s="2246">
        <v>34</v>
      </c>
      <c r="BV71" s="2246">
        <v>3608</v>
      </c>
      <c r="BW71" s="2246" t="s">
        <v>21</v>
      </c>
      <c r="BX71" s="2246">
        <v>6508</v>
      </c>
      <c r="BY71" s="2246">
        <v>1174</v>
      </c>
      <c r="BZ71" s="2246" t="s">
        <v>21</v>
      </c>
      <c r="CA71" s="2246">
        <v>2180</v>
      </c>
      <c r="CB71" s="2246">
        <v>2509</v>
      </c>
      <c r="CC71" s="2246">
        <v>2629</v>
      </c>
      <c r="CD71" s="2246" t="s">
        <v>21</v>
      </c>
      <c r="CE71" s="91" t="s">
        <v>38</v>
      </c>
      <c r="CF71" s="623" t="s">
        <v>26</v>
      </c>
      <c r="DI71" s="88" t="s">
        <v>26</v>
      </c>
      <c r="DJ71" s="939" t="s">
        <v>26</v>
      </c>
      <c r="DK71" s="1187">
        <v>42979</v>
      </c>
      <c r="DL71" s="82" t="s">
        <v>21</v>
      </c>
      <c r="DM71" s="2246">
        <v>1712</v>
      </c>
      <c r="DN71" s="2246">
        <v>1219805</v>
      </c>
      <c r="DO71" s="2246">
        <v>1432467</v>
      </c>
      <c r="DP71" s="2246">
        <v>10581</v>
      </c>
      <c r="DQ71" s="2246">
        <v>37144</v>
      </c>
      <c r="DR71" s="2246">
        <v>107417</v>
      </c>
      <c r="DS71" s="2246">
        <v>103658</v>
      </c>
      <c r="DT71" s="2245" t="s">
        <v>21</v>
      </c>
      <c r="DU71" s="2246">
        <v>33703</v>
      </c>
      <c r="DV71" s="2246">
        <v>49700</v>
      </c>
      <c r="DW71" s="2246">
        <v>32195</v>
      </c>
      <c r="DX71" s="2246">
        <v>33453</v>
      </c>
      <c r="DY71" s="2246">
        <v>9799</v>
      </c>
      <c r="DZ71" s="2246">
        <v>6675</v>
      </c>
      <c r="EA71" s="2246" t="s">
        <v>21</v>
      </c>
      <c r="EB71" s="91" t="s">
        <v>38</v>
      </c>
      <c r="EC71" s="623" t="s">
        <v>26</v>
      </c>
      <c r="ED71" s="88" t="s">
        <v>26</v>
      </c>
      <c r="EE71" s="939" t="s">
        <v>26</v>
      </c>
      <c r="EF71" s="1187">
        <v>42979</v>
      </c>
      <c r="EG71" s="2246">
        <v>2046875</v>
      </c>
      <c r="EH71" s="2246">
        <v>5493623</v>
      </c>
      <c r="EI71" s="2246">
        <v>5187854</v>
      </c>
      <c r="EJ71" s="2246">
        <v>9342</v>
      </c>
      <c r="EK71" s="2246">
        <v>3</v>
      </c>
      <c r="EL71" s="2246">
        <v>2605411</v>
      </c>
      <c r="EM71" s="2246">
        <v>1710341</v>
      </c>
      <c r="EN71" s="2246">
        <v>83865</v>
      </c>
      <c r="EO71" s="2246">
        <v>22761</v>
      </c>
      <c r="EP71" s="2246">
        <v>67523</v>
      </c>
      <c r="EQ71" s="2246">
        <v>1027</v>
      </c>
      <c r="ER71" s="2246">
        <v>66496</v>
      </c>
      <c r="ES71" s="2246">
        <v>71100</v>
      </c>
      <c r="ET71" s="2246">
        <v>412282</v>
      </c>
      <c r="EU71" s="2246">
        <v>484844</v>
      </c>
      <c r="EV71" s="2246">
        <v>11575</v>
      </c>
      <c r="EW71" s="91" t="s">
        <v>38</v>
      </c>
      <c r="EX71" s="623" t="s">
        <v>26</v>
      </c>
      <c r="EY71" s="88" t="s">
        <v>26</v>
      </c>
      <c r="EZ71" s="939" t="s">
        <v>26</v>
      </c>
      <c r="FA71" s="1187">
        <v>42979</v>
      </c>
      <c r="FB71" s="2246">
        <v>1269</v>
      </c>
      <c r="FC71" s="2246" t="s">
        <v>21</v>
      </c>
      <c r="FD71" s="2246" t="s">
        <v>21</v>
      </c>
      <c r="FE71" s="2246">
        <v>975495</v>
      </c>
      <c r="FF71" s="2246">
        <v>671583</v>
      </c>
      <c r="FG71" s="2246">
        <v>3</v>
      </c>
      <c r="FH71" s="2246">
        <v>679</v>
      </c>
      <c r="FI71" s="2246">
        <v>1</v>
      </c>
      <c r="FJ71" s="2246">
        <v>16681</v>
      </c>
      <c r="FK71" s="2246">
        <v>1027</v>
      </c>
      <c r="FL71" s="2246">
        <v>15654</v>
      </c>
      <c r="FM71" s="2246">
        <v>47211</v>
      </c>
      <c r="FN71" s="2246">
        <v>23264</v>
      </c>
      <c r="FO71" s="2246">
        <v>483315</v>
      </c>
      <c r="FP71" s="2246">
        <v>11503</v>
      </c>
      <c r="FQ71" s="2246" t="s">
        <v>21</v>
      </c>
      <c r="FR71" s="91" t="s">
        <v>38</v>
      </c>
      <c r="FS71" s="623" t="s">
        <v>26</v>
      </c>
      <c r="FT71" s="88" t="s">
        <v>26</v>
      </c>
      <c r="FU71" s="939" t="s">
        <v>26</v>
      </c>
      <c r="FV71" s="1187">
        <v>42979</v>
      </c>
      <c r="FW71" s="2246" t="s">
        <v>21</v>
      </c>
      <c r="FX71" s="2246">
        <v>55596</v>
      </c>
      <c r="FY71" s="2246">
        <v>46183</v>
      </c>
      <c r="FZ71" s="2246">
        <v>52266</v>
      </c>
      <c r="GA71" s="2246">
        <v>32392</v>
      </c>
      <c r="GB71" s="2246" t="s">
        <v>21</v>
      </c>
      <c r="GC71" s="2246" t="s">
        <v>21</v>
      </c>
      <c r="GD71" s="2246" t="s">
        <v>21</v>
      </c>
      <c r="GE71" s="2246" t="s">
        <v>21</v>
      </c>
      <c r="GF71" s="2246">
        <v>41926</v>
      </c>
      <c r="GG71" s="2246">
        <v>19873</v>
      </c>
      <c r="GH71" s="2246">
        <v>53</v>
      </c>
      <c r="GI71" s="2246">
        <v>58</v>
      </c>
      <c r="GJ71" s="2246">
        <v>11797</v>
      </c>
      <c r="GK71" s="2246">
        <v>4133</v>
      </c>
      <c r="GL71" s="2246">
        <v>33804</v>
      </c>
      <c r="GM71" s="91" t="s">
        <v>38</v>
      </c>
      <c r="GN71" s="623" t="s">
        <v>26</v>
      </c>
      <c r="GO71" s="88" t="s">
        <v>26</v>
      </c>
      <c r="GP71" s="939" t="s">
        <v>26</v>
      </c>
      <c r="GQ71" s="1187">
        <v>42979</v>
      </c>
      <c r="GR71" s="2246">
        <v>4932</v>
      </c>
      <c r="GS71" s="2246" t="s">
        <v>21</v>
      </c>
      <c r="GT71" s="2246">
        <v>87290</v>
      </c>
      <c r="GU71" s="2246">
        <v>117800</v>
      </c>
      <c r="GV71" s="2246">
        <v>2735</v>
      </c>
      <c r="GW71" s="2246">
        <v>1931</v>
      </c>
      <c r="GX71" s="2246">
        <v>1384</v>
      </c>
      <c r="GY71" s="2246">
        <v>2393</v>
      </c>
      <c r="GZ71" s="2246">
        <v>2537</v>
      </c>
      <c r="HA71" s="2246">
        <v>195</v>
      </c>
      <c r="HB71" s="2246" t="s">
        <v>21</v>
      </c>
      <c r="HC71" s="2246" t="s">
        <v>21</v>
      </c>
      <c r="HD71" s="2246">
        <v>373092</v>
      </c>
      <c r="HE71" s="208">
        <v>33587</v>
      </c>
      <c r="HF71" s="91" t="s">
        <v>38</v>
      </c>
      <c r="HG71" s="623" t="s">
        <v>26</v>
      </c>
    </row>
    <row r="72" spans="1:215" ht="14.25" customHeight="1">
      <c r="A72" s="88" t="s">
        <v>26</v>
      </c>
      <c r="B72" s="939" t="s">
        <v>26</v>
      </c>
      <c r="C72" s="1187">
        <v>43009</v>
      </c>
      <c r="D72" s="2246">
        <v>110</v>
      </c>
      <c r="E72" s="2246">
        <v>834156</v>
      </c>
      <c r="F72" s="2246">
        <v>1000785</v>
      </c>
      <c r="G72" s="2246">
        <v>10472</v>
      </c>
      <c r="H72" s="2246">
        <v>39958</v>
      </c>
      <c r="I72" s="2246">
        <v>106498</v>
      </c>
      <c r="J72" s="2246" t="s">
        <v>21</v>
      </c>
      <c r="K72" s="2246">
        <v>15611</v>
      </c>
      <c r="L72" s="2246">
        <v>19433</v>
      </c>
      <c r="M72" s="2246">
        <v>12296</v>
      </c>
      <c r="N72" s="2246">
        <v>13090</v>
      </c>
      <c r="O72" s="2246" t="s">
        <v>21</v>
      </c>
      <c r="P72" s="2246">
        <v>8126</v>
      </c>
      <c r="Q72" s="2246" t="s">
        <v>21</v>
      </c>
      <c r="R72" s="2246">
        <v>2957616</v>
      </c>
      <c r="S72" s="2246">
        <v>7839807</v>
      </c>
      <c r="T72" s="91" t="s">
        <v>39</v>
      </c>
      <c r="U72" s="623" t="s">
        <v>26</v>
      </c>
      <c r="V72" s="88" t="s">
        <v>26</v>
      </c>
      <c r="W72" s="939" t="s">
        <v>26</v>
      </c>
      <c r="X72" s="1187">
        <v>43009</v>
      </c>
      <c r="Y72" s="2246">
        <v>3</v>
      </c>
      <c r="Z72" s="2246">
        <v>2669753</v>
      </c>
      <c r="AA72" s="2246">
        <v>1633650</v>
      </c>
      <c r="AB72" s="2246">
        <v>81786</v>
      </c>
      <c r="AC72" s="2246">
        <v>12238</v>
      </c>
      <c r="AD72" s="2246">
        <v>54647</v>
      </c>
      <c r="AE72" s="2246">
        <v>250</v>
      </c>
      <c r="AF72" s="2246">
        <v>54397</v>
      </c>
      <c r="AG72" s="2246">
        <v>36687</v>
      </c>
      <c r="AH72" s="2246">
        <v>379566</v>
      </c>
      <c r="AI72" s="2246">
        <v>372175</v>
      </c>
      <c r="AJ72" s="2246">
        <v>81</v>
      </c>
      <c r="AK72" s="2246">
        <v>26152</v>
      </c>
      <c r="AL72" s="2246">
        <v>197</v>
      </c>
      <c r="AM72" s="2246" t="s">
        <v>21</v>
      </c>
      <c r="AN72" s="2246">
        <v>7330</v>
      </c>
      <c r="AO72" s="91" t="s">
        <v>39</v>
      </c>
      <c r="AP72" s="623" t="s">
        <v>26</v>
      </c>
      <c r="AQ72" s="88" t="s">
        <v>26</v>
      </c>
      <c r="AR72" s="939" t="s">
        <v>26</v>
      </c>
      <c r="AS72" s="1187">
        <v>43009</v>
      </c>
      <c r="AT72" s="2246">
        <v>1791</v>
      </c>
      <c r="AU72" s="2246">
        <v>250</v>
      </c>
      <c r="AV72" s="2246">
        <v>1541</v>
      </c>
      <c r="AW72" s="2246">
        <v>8436</v>
      </c>
      <c r="AX72" s="2246">
        <v>22297</v>
      </c>
      <c r="AY72" s="2246">
        <v>370994</v>
      </c>
      <c r="AZ72" s="2246" t="s">
        <v>21</v>
      </c>
      <c r="BA72" s="2246">
        <v>24341</v>
      </c>
      <c r="BB72" s="2246">
        <v>158</v>
      </c>
      <c r="BC72" s="2246">
        <v>7330</v>
      </c>
      <c r="BD72" s="2246">
        <v>7557</v>
      </c>
      <c r="BE72" s="2246">
        <v>4668</v>
      </c>
      <c r="BF72" s="2246">
        <v>5041</v>
      </c>
      <c r="BG72" s="2246" t="s">
        <v>21</v>
      </c>
      <c r="BH72" s="2246" t="s">
        <v>21</v>
      </c>
      <c r="BI72" s="2246">
        <v>1072905</v>
      </c>
      <c r="BJ72" s="91" t="s">
        <v>39</v>
      </c>
      <c r="BK72" s="623" t="s">
        <v>26</v>
      </c>
      <c r="BL72" s="88" t="s">
        <v>26</v>
      </c>
      <c r="BM72" s="939" t="s">
        <v>26</v>
      </c>
      <c r="BN72" s="1187">
        <v>43009</v>
      </c>
      <c r="BO72" s="2246">
        <v>4607</v>
      </c>
      <c r="BP72" s="2246">
        <v>31010</v>
      </c>
      <c r="BQ72" s="2246">
        <v>1956</v>
      </c>
      <c r="BR72" s="2246" t="s">
        <v>21</v>
      </c>
      <c r="BS72" s="2246">
        <v>25</v>
      </c>
      <c r="BT72" s="2246">
        <v>25</v>
      </c>
      <c r="BU72" s="2246">
        <v>27</v>
      </c>
      <c r="BV72" s="2246">
        <v>1632</v>
      </c>
      <c r="BW72" s="2246" t="s">
        <v>21</v>
      </c>
      <c r="BX72" s="2246">
        <v>5302</v>
      </c>
      <c r="BY72" s="2246">
        <v>1083</v>
      </c>
      <c r="BZ72" s="2246" t="s">
        <v>21</v>
      </c>
      <c r="CA72" s="2246">
        <v>1091</v>
      </c>
      <c r="CB72" s="2246">
        <v>2850</v>
      </c>
      <c r="CC72" s="2246">
        <v>2987</v>
      </c>
      <c r="CD72" s="2246" t="s">
        <v>21</v>
      </c>
      <c r="CE72" s="91" t="s">
        <v>39</v>
      </c>
      <c r="CF72" s="623" t="s">
        <v>26</v>
      </c>
      <c r="DI72" s="88" t="s">
        <v>26</v>
      </c>
      <c r="DJ72" s="939" t="s">
        <v>26</v>
      </c>
      <c r="DK72" s="1187">
        <v>43009</v>
      </c>
      <c r="DL72" s="82" t="s">
        <v>21</v>
      </c>
      <c r="DM72" s="2246">
        <v>1712</v>
      </c>
      <c r="DN72" s="2246">
        <v>1178840</v>
      </c>
      <c r="DO72" s="2246">
        <v>1406294</v>
      </c>
      <c r="DP72" s="2246">
        <v>10472</v>
      </c>
      <c r="DQ72" s="2246">
        <v>39958</v>
      </c>
      <c r="DR72" s="2246">
        <v>110375</v>
      </c>
      <c r="DS72" s="2246" t="s">
        <v>21</v>
      </c>
      <c r="DT72" s="2245" t="s">
        <v>21</v>
      </c>
      <c r="DU72" s="2246">
        <v>34908</v>
      </c>
      <c r="DV72" s="2246">
        <v>37858</v>
      </c>
      <c r="DW72" s="2246">
        <v>33374</v>
      </c>
      <c r="DX72" s="2246">
        <v>34656</v>
      </c>
      <c r="DY72" s="2246">
        <v>3136</v>
      </c>
      <c r="DZ72" s="2246">
        <v>8126</v>
      </c>
      <c r="EA72" s="2246" t="s">
        <v>21</v>
      </c>
      <c r="EB72" s="91" t="s">
        <v>39</v>
      </c>
      <c r="EC72" s="623" t="s">
        <v>26</v>
      </c>
      <c r="ED72" s="88" t="s">
        <v>26</v>
      </c>
      <c r="EE72" s="939" t="s">
        <v>26</v>
      </c>
      <c r="EF72" s="1187">
        <v>43009</v>
      </c>
      <c r="EG72" s="2246">
        <v>2050946</v>
      </c>
      <c r="EH72" s="2246">
        <v>5450589</v>
      </c>
      <c r="EI72" s="2246">
        <v>5161226</v>
      </c>
      <c r="EJ72" s="2246">
        <v>38889</v>
      </c>
      <c r="EK72" s="2246">
        <v>3</v>
      </c>
      <c r="EL72" s="2246">
        <v>2669753</v>
      </c>
      <c r="EM72" s="2246">
        <v>1633650</v>
      </c>
      <c r="EN72" s="2246">
        <v>81832</v>
      </c>
      <c r="EO72" s="2246">
        <v>12238</v>
      </c>
      <c r="EP72" s="2246">
        <v>74697</v>
      </c>
      <c r="EQ72" s="2246">
        <v>1051</v>
      </c>
      <c r="ER72" s="2246">
        <v>73646</v>
      </c>
      <c r="ES72" s="2246">
        <v>71167</v>
      </c>
      <c r="ET72" s="2246">
        <v>383098</v>
      </c>
      <c r="EU72" s="2246">
        <v>486679</v>
      </c>
      <c r="EV72" s="2246">
        <v>12398</v>
      </c>
      <c r="EW72" s="91" t="s">
        <v>39</v>
      </c>
      <c r="EX72" s="623" t="s">
        <v>26</v>
      </c>
      <c r="EY72" s="88" t="s">
        <v>26</v>
      </c>
      <c r="EZ72" s="939" t="s">
        <v>26</v>
      </c>
      <c r="FA72" s="1187">
        <v>43009</v>
      </c>
      <c r="FB72" s="2246">
        <v>1269</v>
      </c>
      <c r="FC72" s="2246" t="s">
        <v>21</v>
      </c>
      <c r="FD72" s="2246" t="s">
        <v>21</v>
      </c>
      <c r="FE72" s="2246">
        <v>966605</v>
      </c>
      <c r="FF72" s="2246">
        <v>679054</v>
      </c>
      <c r="FG72" s="2246">
        <v>3</v>
      </c>
      <c r="FH72" s="2246">
        <v>687</v>
      </c>
      <c r="FI72" s="2246">
        <v>1</v>
      </c>
      <c r="FJ72" s="2246">
        <v>21841</v>
      </c>
      <c r="FK72" s="2246">
        <v>1051</v>
      </c>
      <c r="FL72" s="2246">
        <v>20790</v>
      </c>
      <c r="FM72" s="2246">
        <v>42916</v>
      </c>
      <c r="FN72" s="2246">
        <v>25829</v>
      </c>
      <c r="FO72" s="2246">
        <v>485498</v>
      </c>
      <c r="FP72" s="2246">
        <v>12317</v>
      </c>
      <c r="FQ72" s="2246" t="s">
        <v>21</v>
      </c>
      <c r="FR72" s="91" t="s">
        <v>39</v>
      </c>
      <c r="FS72" s="623" t="s">
        <v>26</v>
      </c>
      <c r="FT72" s="88" t="s">
        <v>26</v>
      </c>
      <c r="FU72" s="939" t="s">
        <v>26</v>
      </c>
      <c r="FV72" s="1187">
        <v>43009</v>
      </c>
      <c r="FW72" s="2246" t="s">
        <v>21</v>
      </c>
      <c r="FX72" s="2246">
        <v>54181</v>
      </c>
      <c r="FY72" s="2246">
        <v>50199</v>
      </c>
      <c r="FZ72" s="2246">
        <v>44791</v>
      </c>
      <c r="GA72" s="2246">
        <v>33773</v>
      </c>
      <c r="GB72" s="2246" t="s">
        <v>21</v>
      </c>
      <c r="GC72" s="2246" t="s">
        <v>21</v>
      </c>
      <c r="GD72" s="2246" t="s">
        <v>21</v>
      </c>
      <c r="GE72" s="2246" t="s">
        <v>21</v>
      </c>
      <c r="GF72" s="2246">
        <v>43713</v>
      </c>
      <c r="GG72" s="2246">
        <v>11018</v>
      </c>
      <c r="GH72" s="2246">
        <v>28</v>
      </c>
      <c r="GI72" s="2246">
        <v>112</v>
      </c>
      <c r="GJ72" s="2246">
        <v>5235</v>
      </c>
      <c r="GK72" s="2246">
        <v>4607</v>
      </c>
      <c r="GL72" s="2246">
        <v>33149</v>
      </c>
      <c r="GM72" s="91" t="s">
        <v>39</v>
      </c>
      <c r="GN72" s="623" t="s">
        <v>26</v>
      </c>
      <c r="GO72" s="88" t="s">
        <v>26</v>
      </c>
      <c r="GP72" s="939" t="s">
        <v>26</v>
      </c>
      <c r="GQ72" s="1187">
        <v>43009</v>
      </c>
      <c r="GR72" s="2246">
        <v>5408</v>
      </c>
      <c r="GS72" s="2246" t="s">
        <v>21</v>
      </c>
      <c r="GT72" s="2246">
        <v>89713</v>
      </c>
      <c r="GU72" s="2246">
        <v>123116</v>
      </c>
      <c r="GV72" s="2246">
        <v>2913</v>
      </c>
      <c r="GW72" s="2246">
        <v>1329</v>
      </c>
      <c r="GX72" s="2246">
        <v>1411</v>
      </c>
      <c r="GY72" s="2246">
        <v>1686</v>
      </c>
      <c r="GZ72" s="2246">
        <v>1805</v>
      </c>
      <c r="HA72" s="2246">
        <v>397</v>
      </c>
      <c r="HB72" s="2246" t="s">
        <v>21</v>
      </c>
      <c r="HC72" s="2246" t="s">
        <v>21</v>
      </c>
      <c r="HD72" s="2246">
        <v>412337</v>
      </c>
      <c r="HE72" s="208">
        <v>36675</v>
      </c>
      <c r="HF72" s="91" t="s">
        <v>39</v>
      </c>
      <c r="HG72" s="623" t="s">
        <v>26</v>
      </c>
    </row>
    <row r="73" spans="1:215" ht="14.25" customHeight="1">
      <c r="A73" s="88" t="s">
        <v>26</v>
      </c>
      <c r="B73" s="939" t="s">
        <v>26</v>
      </c>
      <c r="C73" s="1187">
        <v>43040</v>
      </c>
      <c r="D73" s="2246">
        <v>110</v>
      </c>
      <c r="E73" s="2246">
        <v>786704</v>
      </c>
      <c r="F73" s="2246">
        <v>935577</v>
      </c>
      <c r="G73" s="2246">
        <v>12475</v>
      </c>
      <c r="H73" s="2246">
        <v>31039</v>
      </c>
      <c r="I73" s="2246">
        <v>99263</v>
      </c>
      <c r="J73" s="2246">
        <v>106561</v>
      </c>
      <c r="K73" s="2246">
        <v>15009</v>
      </c>
      <c r="L73" s="2246">
        <v>19085</v>
      </c>
      <c r="M73" s="2246">
        <v>11793</v>
      </c>
      <c r="N73" s="2246">
        <v>12623</v>
      </c>
      <c r="O73" s="2246" t="s">
        <v>21</v>
      </c>
      <c r="P73" s="2246">
        <v>6998</v>
      </c>
      <c r="Q73" s="2246" t="s">
        <v>21</v>
      </c>
      <c r="R73" s="2246">
        <v>3001065</v>
      </c>
      <c r="S73" s="2246">
        <v>8038184</v>
      </c>
      <c r="T73" s="91" t="s">
        <v>40</v>
      </c>
      <c r="U73" s="623" t="s">
        <v>26</v>
      </c>
      <c r="V73" s="88" t="s">
        <v>26</v>
      </c>
      <c r="W73" s="939" t="s">
        <v>26</v>
      </c>
      <c r="X73" s="1187">
        <v>43040</v>
      </c>
      <c r="Y73" s="2246">
        <v>3</v>
      </c>
      <c r="Z73" s="2246">
        <v>2669611</v>
      </c>
      <c r="AA73" s="2246">
        <v>1696849</v>
      </c>
      <c r="AB73" s="2246">
        <v>85689</v>
      </c>
      <c r="AC73" s="2246">
        <v>10726</v>
      </c>
      <c r="AD73" s="2246">
        <v>54677</v>
      </c>
      <c r="AE73" s="2246">
        <v>761</v>
      </c>
      <c r="AF73" s="2246">
        <v>53916</v>
      </c>
      <c r="AG73" s="2246">
        <v>33338</v>
      </c>
      <c r="AH73" s="2246">
        <v>363195</v>
      </c>
      <c r="AI73" s="2246">
        <v>382172</v>
      </c>
      <c r="AJ73" s="2246">
        <v>74</v>
      </c>
      <c r="AK73" s="2246">
        <v>26658</v>
      </c>
      <c r="AL73" s="2246">
        <v>336</v>
      </c>
      <c r="AM73" s="2246" t="s">
        <v>21</v>
      </c>
      <c r="AN73" s="2246">
        <v>6056</v>
      </c>
      <c r="AO73" s="91" t="s">
        <v>40</v>
      </c>
      <c r="AP73" s="623" t="s">
        <v>26</v>
      </c>
      <c r="AQ73" s="88" t="s">
        <v>26</v>
      </c>
      <c r="AR73" s="939" t="s">
        <v>26</v>
      </c>
      <c r="AS73" s="1187">
        <v>43040</v>
      </c>
      <c r="AT73" s="2246">
        <v>2575</v>
      </c>
      <c r="AU73" s="2246">
        <v>761</v>
      </c>
      <c r="AV73" s="2246">
        <v>1814</v>
      </c>
      <c r="AW73" s="2246">
        <v>7946</v>
      </c>
      <c r="AX73" s="2246">
        <v>18983</v>
      </c>
      <c r="AY73" s="2246">
        <v>380758</v>
      </c>
      <c r="AZ73" s="2246" t="s">
        <v>21</v>
      </c>
      <c r="BA73" s="2246">
        <v>23747</v>
      </c>
      <c r="BB73" s="2246">
        <v>174</v>
      </c>
      <c r="BC73" s="2246">
        <v>6056</v>
      </c>
      <c r="BD73" s="2246">
        <v>8090</v>
      </c>
      <c r="BE73" s="2246">
        <v>4729</v>
      </c>
      <c r="BF73" s="2246">
        <v>5114</v>
      </c>
      <c r="BG73" s="2246" t="s">
        <v>21</v>
      </c>
      <c r="BH73" s="2246" t="s">
        <v>21</v>
      </c>
      <c r="BI73" s="2246">
        <v>1078453</v>
      </c>
      <c r="BJ73" s="91" t="s">
        <v>40</v>
      </c>
      <c r="BK73" s="623" t="s">
        <v>26</v>
      </c>
      <c r="BL73" s="88" t="s">
        <v>26</v>
      </c>
      <c r="BM73" s="939" t="s">
        <v>26</v>
      </c>
      <c r="BN73" s="1187">
        <v>43040</v>
      </c>
      <c r="BO73" s="2246">
        <v>4480</v>
      </c>
      <c r="BP73" s="2246">
        <v>26541</v>
      </c>
      <c r="BQ73" s="2246">
        <v>591</v>
      </c>
      <c r="BR73" s="2246" t="s">
        <v>21</v>
      </c>
      <c r="BS73" s="2246">
        <v>84</v>
      </c>
      <c r="BT73" s="2246">
        <v>84</v>
      </c>
      <c r="BU73" s="2246">
        <v>47</v>
      </c>
      <c r="BV73" s="2246">
        <v>378</v>
      </c>
      <c r="BW73" s="2246" t="s">
        <v>21</v>
      </c>
      <c r="BX73" s="2246">
        <v>3933</v>
      </c>
      <c r="BY73" s="2246">
        <v>1016</v>
      </c>
      <c r="BZ73" s="2246" t="s">
        <v>21</v>
      </c>
      <c r="CA73" s="2246">
        <v>241</v>
      </c>
      <c r="CB73" s="2246">
        <v>2731</v>
      </c>
      <c r="CC73" s="2246">
        <v>2862</v>
      </c>
      <c r="CD73" s="2246" t="s">
        <v>21</v>
      </c>
      <c r="CE73" s="91" t="s">
        <v>40</v>
      </c>
      <c r="CF73" s="623" t="s">
        <v>26</v>
      </c>
      <c r="DI73" s="88" t="s">
        <v>26</v>
      </c>
      <c r="DJ73" s="939" t="s">
        <v>26</v>
      </c>
      <c r="DK73" s="1187">
        <v>43040</v>
      </c>
      <c r="DL73" s="82" t="s">
        <v>21</v>
      </c>
      <c r="DM73" s="2246">
        <v>1712</v>
      </c>
      <c r="DN73" s="2246">
        <v>1168523</v>
      </c>
      <c r="DO73" s="2246">
        <v>1379931</v>
      </c>
      <c r="DP73" s="2246">
        <v>12475</v>
      </c>
      <c r="DQ73" s="2246">
        <v>31039</v>
      </c>
      <c r="DR73" s="2246">
        <v>103133</v>
      </c>
      <c r="DS73" s="2246">
        <v>106561</v>
      </c>
      <c r="DT73" s="2245" t="s">
        <v>21</v>
      </c>
      <c r="DU73" s="2246">
        <v>38478</v>
      </c>
      <c r="DV73" s="2246">
        <v>39349</v>
      </c>
      <c r="DW73" s="2246">
        <v>31532</v>
      </c>
      <c r="DX73" s="2246">
        <v>32384</v>
      </c>
      <c r="DY73" s="2246">
        <v>10102</v>
      </c>
      <c r="DZ73" s="2246">
        <v>6998</v>
      </c>
      <c r="EA73" s="2246" t="s">
        <v>21</v>
      </c>
      <c r="EB73" s="91" t="s">
        <v>40</v>
      </c>
      <c r="EC73" s="623" t="s">
        <v>26</v>
      </c>
      <c r="ED73" s="88" t="s">
        <v>26</v>
      </c>
      <c r="EE73" s="939" t="s">
        <v>26</v>
      </c>
      <c r="EF73" s="1187">
        <v>43040</v>
      </c>
      <c r="EG73" s="2246">
        <v>2113168</v>
      </c>
      <c r="EH73" s="2246">
        <v>5515608</v>
      </c>
      <c r="EI73" s="2246">
        <v>5208516</v>
      </c>
      <c r="EJ73" s="2246">
        <v>38665</v>
      </c>
      <c r="EK73" s="2246">
        <v>3</v>
      </c>
      <c r="EL73" s="2246">
        <v>2669611</v>
      </c>
      <c r="EM73" s="2246">
        <v>1696849</v>
      </c>
      <c r="EN73" s="2246">
        <v>85710</v>
      </c>
      <c r="EO73" s="2246">
        <v>10726</v>
      </c>
      <c r="EP73" s="2246">
        <v>78748</v>
      </c>
      <c r="EQ73" s="2246">
        <v>1727</v>
      </c>
      <c r="ER73" s="2246">
        <v>77021</v>
      </c>
      <c r="ES73" s="2246">
        <v>70222</v>
      </c>
      <c r="ET73" s="2246">
        <v>366546</v>
      </c>
      <c r="EU73" s="2246">
        <v>492065</v>
      </c>
      <c r="EV73" s="2246">
        <v>12732</v>
      </c>
      <c r="EW73" s="91" t="s">
        <v>40</v>
      </c>
      <c r="EX73" s="623" t="s">
        <v>26</v>
      </c>
      <c r="EY73" s="88" t="s">
        <v>26</v>
      </c>
      <c r="EZ73" s="939" t="s">
        <v>26</v>
      </c>
      <c r="FA73" s="1187">
        <v>43040</v>
      </c>
      <c r="FB73" s="2246">
        <v>2001</v>
      </c>
      <c r="FC73" s="2246" t="s">
        <v>21</v>
      </c>
      <c r="FD73" s="2246" t="s">
        <v>21</v>
      </c>
      <c r="FE73" s="2246">
        <v>991865</v>
      </c>
      <c r="FF73" s="2246">
        <v>687684</v>
      </c>
      <c r="FG73" s="2246">
        <v>3</v>
      </c>
      <c r="FH73" s="2246">
        <v>424</v>
      </c>
      <c r="FI73" s="2246">
        <v>1</v>
      </c>
      <c r="FJ73" s="2246">
        <v>26646</v>
      </c>
      <c r="FK73" s="2246">
        <v>1727</v>
      </c>
      <c r="FL73" s="2246">
        <v>24919</v>
      </c>
      <c r="FM73" s="2246">
        <v>44830</v>
      </c>
      <c r="FN73" s="2246">
        <v>22334</v>
      </c>
      <c r="FO73" s="2246">
        <v>490651</v>
      </c>
      <c r="FP73" s="2246">
        <v>12658</v>
      </c>
      <c r="FQ73" s="2246" t="s">
        <v>21</v>
      </c>
      <c r="FR73" s="91" t="s">
        <v>40</v>
      </c>
      <c r="FS73" s="623" t="s">
        <v>26</v>
      </c>
      <c r="FT73" s="88" t="s">
        <v>26</v>
      </c>
      <c r="FU73" s="939" t="s">
        <v>26</v>
      </c>
      <c r="FV73" s="1187">
        <v>43040</v>
      </c>
      <c r="FW73" s="2246" t="s">
        <v>21</v>
      </c>
      <c r="FX73" s="2246">
        <v>44216</v>
      </c>
      <c r="FY73" s="2246">
        <v>51946</v>
      </c>
      <c r="FZ73" s="2246">
        <v>33850</v>
      </c>
      <c r="GA73" s="2246">
        <v>29183</v>
      </c>
      <c r="GB73" s="2246" t="s">
        <v>21</v>
      </c>
      <c r="GC73" s="2246" t="s">
        <v>21</v>
      </c>
      <c r="GD73" s="2246" t="s">
        <v>21</v>
      </c>
      <c r="GE73" s="2246" t="s">
        <v>21</v>
      </c>
      <c r="GF73" s="2246">
        <v>37772</v>
      </c>
      <c r="GG73" s="2246">
        <v>4667</v>
      </c>
      <c r="GH73" s="2246" t="s">
        <v>21</v>
      </c>
      <c r="GI73" s="2246">
        <v>70</v>
      </c>
      <c r="GJ73" s="2246">
        <v>848</v>
      </c>
      <c r="GK73" s="2246">
        <v>4480</v>
      </c>
      <c r="GL73" s="2246">
        <v>28736</v>
      </c>
      <c r="GM73" s="91" t="s">
        <v>40</v>
      </c>
      <c r="GN73" s="623" t="s">
        <v>26</v>
      </c>
      <c r="GO73" s="88" t="s">
        <v>26</v>
      </c>
      <c r="GP73" s="939" t="s">
        <v>26</v>
      </c>
      <c r="GQ73" s="1187">
        <v>43040</v>
      </c>
      <c r="GR73" s="2246">
        <v>5418</v>
      </c>
      <c r="GS73" s="2246" t="s">
        <v>21</v>
      </c>
      <c r="GT73" s="2246">
        <v>99792</v>
      </c>
      <c r="GU73" s="2246">
        <v>135575</v>
      </c>
      <c r="GV73" s="2246">
        <v>2817</v>
      </c>
      <c r="GW73" s="2246">
        <v>1925</v>
      </c>
      <c r="GX73" s="2246">
        <v>1937</v>
      </c>
      <c r="GY73" s="2246">
        <v>1958</v>
      </c>
      <c r="GZ73" s="2246">
        <v>2089</v>
      </c>
      <c r="HA73" s="2246">
        <v>587</v>
      </c>
      <c r="HB73" s="2246" t="s">
        <v>21</v>
      </c>
      <c r="HC73" s="2246" t="s">
        <v>21</v>
      </c>
      <c r="HD73" s="2246">
        <v>398447</v>
      </c>
      <c r="HE73" s="208">
        <v>34166</v>
      </c>
      <c r="HF73" s="91" t="s">
        <v>40</v>
      </c>
      <c r="HG73" s="623" t="s">
        <v>26</v>
      </c>
    </row>
    <row r="74" spans="1:215" ht="14.25" customHeight="1">
      <c r="A74" s="104" t="s">
        <v>26</v>
      </c>
      <c r="B74" s="946" t="s">
        <v>26</v>
      </c>
      <c r="C74" s="1188">
        <v>43070</v>
      </c>
      <c r="D74" s="2247">
        <v>110</v>
      </c>
      <c r="E74" s="2247">
        <v>826442</v>
      </c>
      <c r="F74" s="2247">
        <v>941469</v>
      </c>
      <c r="G74" s="2247">
        <v>11649</v>
      </c>
      <c r="H74" s="2247">
        <v>37051</v>
      </c>
      <c r="I74" s="2247">
        <v>106623</v>
      </c>
      <c r="J74" s="2247">
        <v>104715</v>
      </c>
      <c r="K74" s="2247">
        <v>16395</v>
      </c>
      <c r="L74" s="2247">
        <v>36249</v>
      </c>
      <c r="M74" s="2247">
        <v>12826</v>
      </c>
      <c r="N74" s="2247">
        <v>13708</v>
      </c>
      <c r="O74" s="2247" t="s">
        <v>21</v>
      </c>
      <c r="P74" s="2247">
        <v>6840</v>
      </c>
      <c r="Q74" s="2247" t="s">
        <v>21</v>
      </c>
      <c r="R74" s="2247">
        <v>3152072</v>
      </c>
      <c r="S74" s="2247">
        <v>8730964</v>
      </c>
      <c r="T74" s="107" t="s">
        <v>41</v>
      </c>
      <c r="U74" s="626" t="s">
        <v>26</v>
      </c>
      <c r="V74" s="104" t="s">
        <v>26</v>
      </c>
      <c r="W74" s="946" t="s">
        <v>26</v>
      </c>
      <c r="X74" s="1188">
        <v>43070</v>
      </c>
      <c r="Y74" s="2247">
        <v>3</v>
      </c>
      <c r="Z74" s="2247">
        <v>2692007</v>
      </c>
      <c r="AA74" s="2247">
        <v>1816493</v>
      </c>
      <c r="AB74" s="2247">
        <v>78445</v>
      </c>
      <c r="AC74" s="2247">
        <v>15411</v>
      </c>
      <c r="AD74" s="2247">
        <v>55794</v>
      </c>
      <c r="AE74" s="2247">
        <v>1020</v>
      </c>
      <c r="AF74" s="2247">
        <v>54774</v>
      </c>
      <c r="AG74" s="2247">
        <v>34748</v>
      </c>
      <c r="AH74" s="2247">
        <v>399999</v>
      </c>
      <c r="AI74" s="2247">
        <v>386291</v>
      </c>
      <c r="AJ74" s="2247">
        <v>65</v>
      </c>
      <c r="AK74" s="2247">
        <v>28635</v>
      </c>
      <c r="AL74" s="2247">
        <v>218</v>
      </c>
      <c r="AM74" s="2247" t="s">
        <v>21</v>
      </c>
      <c r="AN74" s="2247">
        <v>6788</v>
      </c>
      <c r="AO74" s="107" t="s">
        <v>41</v>
      </c>
      <c r="AP74" s="626" t="s">
        <v>26</v>
      </c>
      <c r="AQ74" s="104" t="s">
        <v>26</v>
      </c>
      <c r="AR74" s="946" t="s">
        <v>26</v>
      </c>
      <c r="AS74" s="1188">
        <v>43070</v>
      </c>
      <c r="AT74" s="2247">
        <v>3360</v>
      </c>
      <c r="AU74" s="2247">
        <v>1020</v>
      </c>
      <c r="AV74" s="2247">
        <v>2340</v>
      </c>
      <c r="AW74" s="2247">
        <v>9440</v>
      </c>
      <c r="AX74" s="2247">
        <v>20256</v>
      </c>
      <c r="AY74" s="2247">
        <v>384446</v>
      </c>
      <c r="AZ74" s="2247" t="s">
        <v>21</v>
      </c>
      <c r="BA74" s="2247">
        <v>26211</v>
      </c>
      <c r="BB74" s="2247">
        <v>119</v>
      </c>
      <c r="BC74" s="2247">
        <v>6788</v>
      </c>
      <c r="BD74" s="2247">
        <v>9499</v>
      </c>
      <c r="BE74" s="2247">
        <v>4449</v>
      </c>
      <c r="BF74" s="2247">
        <v>4816</v>
      </c>
      <c r="BG74" s="2247" t="s">
        <v>21</v>
      </c>
      <c r="BH74" s="2247" t="s">
        <v>21</v>
      </c>
      <c r="BI74" s="2247">
        <v>1136538</v>
      </c>
      <c r="BJ74" s="107" t="s">
        <v>41</v>
      </c>
      <c r="BK74" s="626" t="s">
        <v>26</v>
      </c>
      <c r="BL74" s="104" t="s">
        <v>26</v>
      </c>
      <c r="BM74" s="946" t="s">
        <v>26</v>
      </c>
      <c r="BN74" s="1188">
        <v>43070</v>
      </c>
      <c r="BO74" s="2247">
        <v>4921</v>
      </c>
      <c r="BP74" s="2247">
        <v>38239</v>
      </c>
      <c r="BQ74" s="2247">
        <v>2764</v>
      </c>
      <c r="BR74" s="2247" t="s">
        <v>21</v>
      </c>
      <c r="BS74" s="2247">
        <v>81</v>
      </c>
      <c r="BT74" s="2247">
        <v>81</v>
      </c>
      <c r="BU74" s="2247">
        <v>52</v>
      </c>
      <c r="BV74" s="2247">
        <v>2248</v>
      </c>
      <c r="BW74" s="2247" t="s">
        <v>21</v>
      </c>
      <c r="BX74" s="2247">
        <v>9396</v>
      </c>
      <c r="BY74" s="2247">
        <v>1016</v>
      </c>
      <c r="BZ74" s="2247" t="s">
        <v>21</v>
      </c>
      <c r="CA74" s="2247">
        <v>3967</v>
      </c>
      <c r="CB74" s="2247">
        <v>2916</v>
      </c>
      <c r="CC74" s="2247">
        <v>3056</v>
      </c>
      <c r="CD74" s="2247" t="s">
        <v>21</v>
      </c>
      <c r="CE74" s="107" t="s">
        <v>41</v>
      </c>
      <c r="CF74" s="626" t="s">
        <v>26</v>
      </c>
      <c r="DI74" s="104" t="s">
        <v>26</v>
      </c>
      <c r="DJ74" s="946" t="s">
        <v>26</v>
      </c>
      <c r="DK74" s="1188">
        <v>43070</v>
      </c>
      <c r="DL74" s="106" t="s">
        <v>21</v>
      </c>
      <c r="DM74" s="2247">
        <v>1712</v>
      </c>
      <c r="DN74" s="2247">
        <v>1229330</v>
      </c>
      <c r="DO74" s="2247">
        <v>1398056</v>
      </c>
      <c r="DP74" s="2247">
        <v>11649</v>
      </c>
      <c r="DQ74" s="2247">
        <v>37051</v>
      </c>
      <c r="DR74" s="2247">
        <v>110297</v>
      </c>
      <c r="DS74" s="2247">
        <v>104715</v>
      </c>
      <c r="DT74" s="837" t="s">
        <v>21</v>
      </c>
      <c r="DU74" s="2247">
        <v>43578</v>
      </c>
      <c r="DV74" s="2247">
        <v>58366</v>
      </c>
      <c r="DW74" s="2247">
        <v>35737</v>
      </c>
      <c r="DX74" s="2247">
        <v>36897</v>
      </c>
      <c r="DY74" s="2247">
        <v>13160</v>
      </c>
      <c r="DZ74" s="2247">
        <v>6840</v>
      </c>
      <c r="EA74" s="2247" t="s">
        <v>21</v>
      </c>
      <c r="EB74" s="107" t="s">
        <v>41</v>
      </c>
      <c r="EC74" s="626" t="s">
        <v>26</v>
      </c>
      <c r="ED74" s="104" t="s">
        <v>26</v>
      </c>
      <c r="EE74" s="946" t="s">
        <v>26</v>
      </c>
      <c r="EF74" s="1188">
        <v>43070</v>
      </c>
      <c r="EG74" s="2247">
        <v>2214780</v>
      </c>
      <c r="EH74" s="2247">
        <v>5756500</v>
      </c>
      <c r="EI74" s="2247">
        <v>5431095</v>
      </c>
      <c r="EJ74" s="2247">
        <v>72750</v>
      </c>
      <c r="EK74" s="2247">
        <v>3</v>
      </c>
      <c r="EL74" s="2247">
        <v>2692007</v>
      </c>
      <c r="EM74" s="2247">
        <v>1816493</v>
      </c>
      <c r="EN74" s="2247">
        <v>78499</v>
      </c>
      <c r="EO74" s="2247">
        <v>15411</v>
      </c>
      <c r="EP74" s="2247">
        <v>82512</v>
      </c>
      <c r="EQ74" s="2247">
        <v>2114</v>
      </c>
      <c r="ER74" s="2247">
        <v>80398</v>
      </c>
      <c r="ES74" s="2247">
        <v>76130</v>
      </c>
      <c r="ET74" s="2247">
        <v>401249</v>
      </c>
      <c r="EU74" s="2247">
        <v>499873</v>
      </c>
      <c r="EV74" s="2247">
        <v>13700</v>
      </c>
      <c r="EW74" s="107" t="s">
        <v>41</v>
      </c>
      <c r="EX74" s="626" t="s">
        <v>26</v>
      </c>
      <c r="EY74" s="104" t="s">
        <v>26</v>
      </c>
      <c r="EZ74" s="946" t="s">
        <v>26</v>
      </c>
      <c r="FA74" s="1188">
        <v>43070</v>
      </c>
      <c r="FB74" s="2247">
        <v>1680</v>
      </c>
      <c r="FC74" s="2247" t="s">
        <v>21</v>
      </c>
      <c r="FD74" s="2247" t="s">
        <v>21</v>
      </c>
      <c r="FE74" s="2247">
        <v>1029276</v>
      </c>
      <c r="FF74" s="2247">
        <v>706294</v>
      </c>
      <c r="FG74" s="2247">
        <v>3</v>
      </c>
      <c r="FH74" s="2247">
        <v>644</v>
      </c>
      <c r="FI74" s="2247">
        <v>1</v>
      </c>
      <c r="FJ74" s="2247">
        <v>30078</v>
      </c>
      <c r="FK74" s="2247">
        <v>2114</v>
      </c>
      <c r="FL74" s="2247">
        <v>27964</v>
      </c>
      <c r="FM74" s="2247">
        <v>50822</v>
      </c>
      <c r="FN74" s="2247">
        <v>21506</v>
      </c>
      <c r="FO74" s="2247">
        <v>498028</v>
      </c>
      <c r="FP74" s="2247">
        <v>13635</v>
      </c>
      <c r="FQ74" s="2247" t="s">
        <v>21</v>
      </c>
      <c r="FR74" s="107" t="s">
        <v>41</v>
      </c>
      <c r="FS74" s="626" t="s">
        <v>26</v>
      </c>
      <c r="FT74" s="104" t="s">
        <v>26</v>
      </c>
      <c r="FU74" s="946" t="s">
        <v>26</v>
      </c>
      <c r="FV74" s="1188">
        <v>43070</v>
      </c>
      <c r="FW74" s="2247" t="s">
        <v>21</v>
      </c>
      <c r="FX74" s="2247">
        <v>59620</v>
      </c>
      <c r="FY74" s="2247">
        <v>52485</v>
      </c>
      <c r="FZ74" s="2247">
        <v>52619</v>
      </c>
      <c r="GA74" s="2247">
        <v>31172</v>
      </c>
      <c r="GB74" s="2247" t="s">
        <v>21</v>
      </c>
      <c r="GC74" s="2247" t="s">
        <v>21</v>
      </c>
      <c r="GD74" s="2247" t="s">
        <v>21</v>
      </c>
      <c r="GE74" s="2247" t="s">
        <v>21</v>
      </c>
      <c r="GF74" s="2247">
        <v>40346</v>
      </c>
      <c r="GG74" s="2247">
        <v>21447</v>
      </c>
      <c r="GH74" s="2247">
        <v>55</v>
      </c>
      <c r="GI74" s="2247">
        <v>70</v>
      </c>
      <c r="GJ74" s="2247">
        <v>12479</v>
      </c>
      <c r="GK74" s="2247">
        <v>4921</v>
      </c>
      <c r="GL74" s="2247">
        <v>39163</v>
      </c>
      <c r="GM74" s="107" t="s">
        <v>41</v>
      </c>
      <c r="GN74" s="626" t="s">
        <v>26</v>
      </c>
      <c r="GO74" s="104" t="s">
        <v>26</v>
      </c>
      <c r="GP74" s="946" t="s">
        <v>26</v>
      </c>
      <c r="GQ74" s="1188">
        <v>43070</v>
      </c>
      <c r="GR74" s="2247">
        <v>5544</v>
      </c>
      <c r="GS74" s="2247" t="s">
        <v>21</v>
      </c>
      <c r="GT74" s="2247">
        <v>102053</v>
      </c>
      <c r="GU74" s="2247">
        <v>136224</v>
      </c>
      <c r="GV74" s="2247">
        <v>2796</v>
      </c>
      <c r="GW74" s="2247">
        <v>1972</v>
      </c>
      <c r="GX74" s="2247">
        <v>2614</v>
      </c>
      <c r="GY74" s="2247">
        <v>2834</v>
      </c>
      <c r="GZ74" s="2247">
        <v>3012</v>
      </c>
      <c r="HA74" s="2247">
        <v>422</v>
      </c>
      <c r="HB74" s="2247" t="s">
        <v>21</v>
      </c>
      <c r="HC74" s="2247" t="s">
        <v>21</v>
      </c>
      <c r="HD74" s="2247">
        <v>419423</v>
      </c>
      <c r="HE74" s="486">
        <v>44061</v>
      </c>
      <c r="HF74" s="107" t="s">
        <v>41</v>
      </c>
      <c r="HG74" s="626" t="s">
        <v>26</v>
      </c>
    </row>
    <row r="75" spans="1:215" ht="14.25" customHeight="1">
      <c r="A75" s="35"/>
      <c r="B75" s="35"/>
      <c r="C75" s="35"/>
      <c r="D75" s="35"/>
      <c r="E75" s="35"/>
      <c r="F75" s="35"/>
      <c r="G75" s="35"/>
      <c r="H75" s="35"/>
      <c r="I75" s="35"/>
      <c r="J75" s="35"/>
      <c r="K75" s="35"/>
      <c r="L75" s="35"/>
      <c r="M75" s="35"/>
      <c r="N75" s="35"/>
      <c r="O75" s="35"/>
      <c r="P75" s="35"/>
      <c r="Q75" s="35"/>
      <c r="R75" s="35"/>
      <c r="S75" s="35"/>
      <c r="T75" s="14"/>
      <c r="U75" s="14"/>
      <c r="V75" s="35"/>
      <c r="W75" s="35"/>
      <c r="X75" s="35"/>
      <c r="Y75" s="35"/>
      <c r="Z75" s="35"/>
      <c r="AA75" s="35"/>
      <c r="AB75" s="35"/>
      <c r="AC75" s="35"/>
      <c r="AD75" s="35"/>
      <c r="AE75" s="35"/>
      <c r="AF75" s="947"/>
      <c r="AG75" s="35"/>
      <c r="AH75" s="35"/>
      <c r="AI75" s="35"/>
      <c r="AJ75" s="35"/>
      <c r="AK75" s="35"/>
      <c r="AL75" s="35"/>
      <c r="AM75" s="35"/>
      <c r="AN75" s="35"/>
      <c r="AO75" s="14"/>
      <c r="AP75" s="14"/>
      <c r="AQ75" s="35"/>
      <c r="AR75" s="35"/>
      <c r="AS75" s="35"/>
      <c r="AT75" s="35"/>
      <c r="AU75" s="35"/>
      <c r="AV75" s="35"/>
      <c r="AW75" s="35"/>
      <c r="AX75" s="35"/>
      <c r="AY75" s="35"/>
      <c r="AZ75" s="35"/>
      <c r="BA75" s="35"/>
      <c r="BB75" s="35"/>
      <c r="BC75" s="35"/>
      <c r="BD75" s="35"/>
      <c r="BE75" s="35"/>
      <c r="BF75" s="35"/>
      <c r="BG75" s="35"/>
      <c r="BH75" s="35"/>
      <c r="BI75" s="35"/>
      <c r="BJ75" s="14"/>
      <c r="BK75" s="14"/>
      <c r="BL75" s="35"/>
      <c r="BM75" s="35"/>
      <c r="BN75" s="35"/>
      <c r="BO75" s="35"/>
      <c r="BP75" s="35"/>
      <c r="BQ75" s="35"/>
      <c r="BR75" s="35"/>
      <c r="BS75" s="35"/>
      <c r="BT75" s="35"/>
      <c r="BU75" s="35"/>
      <c r="BV75" s="35"/>
      <c r="BW75" s="35"/>
      <c r="BX75" s="35"/>
      <c r="BY75" s="35"/>
      <c r="BZ75" s="35"/>
      <c r="CA75" s="35"/>
      <c r="CB75" s="35"/>
      <c r="CC75" s="35"/>
      <c r="CD75" s="35"/>
      <c r="CE75" s="14"/>
      <c r="CF75" s="14"/>
      <c r="DI75" s="35"/>
      <c r="DJ75" s="35"/>
      <c r="DK75" s="35"/>
      <c r="DL75" s="35"/>
      <c r="DM75" s="35"/>
      <c r="DN75" s="35"/>
      <c r="DO75" s="35"/>
      <c r="DP75" s="35"/>
      <c r="DQ75" s="35"/>
      <c r="DR75" s="35"/>
      <c r="DS75" s="35"/>
      <c r="DT75" s="35"/>
      <c r="DU75" s="35"/>
      <c r="DV75" s="35"/>
      <c r="DW75" s="35"/>
      <c r="DX75" s="35"/>
      <c r="DY75" s="35"/>
      <c r="DZ75" s="35"/>
      <c r="EA75" s="35"/>
      <c r="EB75" s="14"/>
      <c r="EC75" s="14"/>
      <c r="ED75" s="35"/>
      <c r="EE75" s="35"/>
      <c r="EF75" s="35"/>
      <c r="EG75" s="35"/>
      <c r="EH75" s="35"/>
      <c r="EI75" s="35"/>
      <c r="EJ75" s="35"/>
      <c r="EK75" s="35"/>
      <c r="EL75" s="35"/>
      <c r="EM75" s="35"/>
      <c r="EN75" s="35"/>
      <c r="EO75" s="35"/>
      <c r="EP75" s="35"/>
      <c r="EQ75" s="35"/>
      <c r="ER75" s="35"/>
      <c r="ES75" s="35"/>
      <c r="ET75" s="35"/>
      <c r="EU75" s="35"/>
      <c r="EV75" s="35"/>
      <c r="EW75" s="14"/>
      <c r="EX75" s="14"/>
      <c r="EY75" s="35"/>
      <c r="EZ75" s="35"/>
      <c r="FA75" s="35"/>
      <c r="FB75" s="35"/>
      <c r="FC75" s="35"/>
      <c r="FD75" s="35"/>
      <c r="FE75" s="35"/>
      <c r="FF75" s="35"/>
      <c r="FG75" s="35"/>
      <c r="FH75" s="35"/>
      <c r="FI75" s="947"/>
      <c r="FJ75" s="35"/>
      <c r="FK75" s="35"/>
      <c r="FL75" s="35"/>
      <c r="FM75" s="35"/>
      <c r="FN75" s="35"/>
      <c r="FO75" s="35"/>
      <c r="FP75" s="35"/>
      <c r="FQ75" s="35"/>
      <c r="FR75" s="14"/>
      <c r="FS75" s="14"/>
      <c r="FT75" s="35"/>
      <c r="FU75" s="35"/>
      <c r="FV75" s="35"/>
      <c r="FW75" s="35"/>
      <c r="FX75" s="35"/>
      <c r="FY75" s="35"/>
      <c r="FZ75" s="35"/>
      <c r="GA75" s="35"/>
      <c r="GB75" s="35"/>
      <c r="GC75" s="947"/>
      <c r="GD75" s="35"/>
      <c r="GE75" s="35"/>
      <c r="GF75" s="35"/>
      <c r="GG75" s="35"/>
      <c r="GH75" s="35"/>
      <c r="GI75" s="35"/>
      <c r="GJ75" s="35"/>
      <c r="GK75" s="35"/>
      <c r="GL75" s="35"/>
      <c r="GM75" s="14"/>
      <c r="GN75" s="14"/>
      <c r="GO75" s="35"/>
      <c r="GP75" s="35"/>
      <c r="GQ75" s="35"/>
      <c r="GR75" s="35"/>
      <c r="GS75" s="35"/>
      <c r="GT75" s="35"/>
      <c r="GU75" s="35"/>
      <c r="GV75" s="35"/>
      <c r="GW75" s="35"/>
      <c r="GX75" s="35"/>
      <c r="GY75" s="35"/>
      <c r="GZ75" s="35"/>
      <c r="HA75" s="14"/>
      <c r="HB75" s="14"/>
    </row>
    <row r="76" spans="1:215" ht="20.25" customHeight="1">
      <c r="A76" s="2596" t="s">
        <v>2254</v>
      </c>
      <c r="B76" s="2566"/>
      <c r="C76" s="2567"/>
      <c r="D76" s="949" t="s">
        <v>646</v>
      </c>
      <c r="E76" s="950"/>
      <c r="F76" s="500" t="s">
        <v>2383</v>
      </c>
      <c r="G76" s="492"/>
      <c r="H76" s="492"/>
      <c r="I76" s="492" t="s">
        <v>2231</v>
      </c>
      <c r="J76" s="492" t="s">
        <v>2231</v>
      </c>
      <c r="K76" s="947" t="s">
        <v>2270</v>
      </c>
      <c r="L76" s="492" t="s">
        <v>369</v>
      </c>
      <c r="M76" s="492"/>
      <c r="N76" s="492"/>
      <c r="O76" s="492"/>
      <c r="P76" s="492" t="s">
        <v>2231</v>
      </c>
      <c r="Q76" s="492"/>
      <c r="R76" s="1636"/>
      <c r="S76" s="492" t="s">
        <v>369</v>
      </c>
      <c r="T76" s="2589" t="s">
        <v>2258</v>
      </c>
      <c r="U76" s="2590"/>
      <c r="V76" s="2596" t="s">
        <v>2254</v>
      </c>
      <c r="W76" s="2566"/>
      <c r="X76" s="2567"/>
      <c r="Y76" s="2815" t="s">
        <v>370</v>
      </c>
      <c r="Z76" s="2816"/>
      <c r="AA76" s="523" t="s">
        <v>2384</v>
      </c>
      <c r="AB76" s="492"/>
      <c r="AC76" s="492"/>
      <c r="AD76" s="492"/>
      <c r="AE76" s="492"/>
      <c r="AF76" s="1577" t="s">
        <v>621</v>
      </c>
      <c r="AG76" s="492" t="s">
        <v>371</v>
      </c>
      <c r="AH76" s="2256"/>
      <c r="AI76" s="2256" t="s">
        <v>1767</v>
      </c>
      <c r="AJ76" s="492" t="s">
        <v>369</v>
      </c>
      <c r="AK76" s="492"/>
      <c r="AL76" s="492"/>
      <c r="AM76" s="1636" t="s">
        <v>2231</v>
      </c>
      <c r="AN76" s="492"/>
      <c r="AO76" s="2589" t="s">
        <v>2258</v>
      </c>
      <c r="AP76" s="2590"/>
      <c r="AQ76" s="2596" t="s">
        <v>2254</v>
      </c>
      <c r="AR76" s="2566"/>
      <c r="AS76" s="2567"/>
      <c r="AT76" s="2104" t="s">
        <v>997</v>
      </c>
      <c r="AU76" s="949" t="s">
        <v>647</v>
      </c>
      <c r="AV76" s="492"/>
      <c r="AW76" s="2263"/>
      <c r="AX76" s="2257" t="s">
        <v>2385</v>
      </c>
      <c r="AY76" s="2086"/>
      <c r="AZ76" s="2086"/>
      <c r="BA76" s="947" t="s">
        <v>2270</v>
      </c>
      <c r="BB76" s="492" t="s">
        <v>2231</v>
      </c>
      <c r="BC76" s="492" t="s">
        <v>2231</v>
      </c>
      <c r="BD76" s="492" t="s">
        <v>2231</v>
      </c>
      <c r="BE76" s="1636"/>
      <c r="BF76" s="492"/>
      <c r="BG76" s="492"/>
      <c r="BH76" s="947"/>
      <c r="BI76" s="492" t="s">
        <v>369</v>
      </c>
      <c r="BJ76" s="2589" t="s">
        <v>2258</v>
      </c>
      <c r="BK76" s="2590"/>
      <c r="BL76" s="2596" t="s">
        <v>2254</v>
      </c>
      <c r="BM76" s="2566"/>
      <c r="BN76" s="2567"/>
      <c r="BO76" s="2087" t="s">
        <v>998</v>
      </c>
      <c r="BP76" s="492"/>
      <c r="BQ76" s="523"/>
      <c r="BR76" s="949" t="s">
        <v>648</v>
      </c>
      <c r="BS76" s="2257"/>
      <c r="BT76" s="2257" t="s">
        <v>2386</v>
      </c>
      <c r="BU76" s="492" t="s">
        <v>2231</v>
      </c>
      <c r="BV76" s="947" t="s">
        <v>2270</v>
      </c>
      <c r="BW76" s="1636" t="s">
        <v>2231</v>
      </c>
      <c r="BX76" s="492" t="s">
        <v>2231</v>
      </c>
      <c r="BY76" s="492"/>
      <c r="BZ76" s="492"/>
      <c r="CA76" s="492"/>
      <c r="CB76" s="951"/>
      <c r="CC76" s="492" t="s">
        <v>369</v>
      </c>
      <c r="CD76" s="492"/>
      <c r="CE76" s="2589" t="s">
        <v>2258</v>
      </c>
      <c r="CF76" s="2590"/>
      <c r="DI76" s="2596" t="s">
        <v>2254</v>
      </c>
      <c r="DJ76" s="2566"/>
      <c r="DK76" s="2567"/>
      <c r="DL76" s="2266" t="s">
        <v>993</v>
      </c>
      <c r="DM76" s="492"/>
      <c r="DN76" s="949" t="s">
        <v>646</v>
      </c>
      <c r="DO76" s="492"/>
      <c r="DP76" s="2256"/>
      <c r="DQ76" s="2256" t="s">
        <v>2387</v>
      </c>
      <c r="DR76" s="2256"/>
      <c r="DS76" s="928" t="s">
        <v>2388</v>
      </c>
      <c r="DT76" s="947"/>
      <c r="DU76" s="492" t="s">
        <v>369</v>
      </c>
      <c r="DV76" s="492"/>
      <c r="DW76" s="492"/>
      <c r="DX76" s="492"/>
      <c r="DY76" s="492" t="s">
        <v>2231</v>
      </c>
      <c r="DZ76" s="492"/>
      <c r="EA76" s="1636"/>
      <c r="EB76" s="2589" t="s">
        <v>2258</v>
      </c>
      <c r="EC76" s="2590"/>
      <c r="ED76" s="2596" t="s">
        <v>2254</v>
      </c>
      <c r="EE76" s="2566"/>
      <c r="EF76" s="2567"/>
      <c r="EG76" s="2817" t="s">
        <v>370</v>
      </c>
      <c r="EH76" s="2818"/>
      <c r="EI76" s="2105"/>
      <c r="EJ76" s="952" t="s">
        <v>2389</v>
      </c>
      <c r="EK76" s="952"/>
      <c r="EL76" s="492"/>
      <c r="EM76" s="492"/>
      <c r="EN76" s="928" t="s">
        <v>2388</v>
      </c>
      <c r="EO76" s="950"/>
      <c r="EP76" s="950"/>
      <c r="EQ76" s="492"/>
      <c r="ER76" s="492" t="s">
        <v>2231</v>
      </c>
      <c r="ES76" s="500"/>
      <c r="ET76" s="500"/>
      <c r="EU76" s="2256"/>
      <c r="EV76" s="2106" t="s">
        <v>999</v>
      </c>
      <c r="EW76" s="2589" t="s">
        <v>2258</v>
      </c>
      <c r="EX76" s="2590"/>
      <c r="EY76" s="2596" t="s">
        <v>2254</v>
      </c>
      <c r="EZ76" s="2566"/>
      <c r="FA76" s="2567"/>
      <c r="FB76" s="949" t="s">
        <v>372</v>
      </c>
      <c r="FC76" s="492"/>
      <c r="FD76" s="1637"/>
      <c r="FE76" s="2257" t="s">
        <v>2390</v>
      </c>
      <c r="FF76" s="1636"/>
      <c r="FG76" s="950"/>
      <c r="FH76" s="950"/>
      <c r="FI76" s="928" t="s">
        <v>2388</v>
      </c>
      <c r="FJ76" s="2266"/>
      <c r="FK76" s="2266"/>
      <c r="FL76" s="2266"/>
      <c r="FM76" s="2263"/>
      <c r="FN76" s="2107" t="s">
        <v>647</v>
      </c>
      <c r="FO76" s="2257"/>
      <c r="FP76" s="965" t="s">
        <v>2391</v>
      </c>
      <c r="FQ76" s="1901"/>
      <c r="FR76" s="2589" t="s">
        <v>2258</v>
      </c>
      <c r="FS76" s="2590"/>
      <c r="FT76" s="2596" t="s">
        <v>2254</v>
      </c>
      <c r="FU76" s="2566"/>
      <c r="FV76" s="2567"/>
      <c r="FW76" s="2266" t="s">
        <v>2392</v>
      </c>
      <c r="FX76" s="1637"/>
      <c r="FY76" s="947"/>
      <c r="FZ76" s="947"/>
      <c r="GA76" s="2807" t="s">
        <v>2393</v>
      </c>
      <c r="GB76" s="2808"/>
      <c r="GC76" s="2808"/>
      <c r="GD76" s="928" t="s">
        <v>2388</v>
      </c>
      <c r="GE76" s="492"/>
      <c r="GF76" s="492"/>
      <c r="GG76" s="492"/>
      <c r="GH76" s="492"/>
      <c r="GI76" s="492" t="s">
        <v>369</v>
      </c>
      <c r="GJ76" s="492" t="s">
        <v>2231</v>
      </c>
      <c r="GK76" s="950"/>
      <c r="GL76" s="950"/>
      <c r="GM76" s="2589" t="s">
        <v>2258</v>
      </c>
      <c r="GN76" s="2590"/>
      <c r="GO76" s="35"/>
      <c r="GP76" s="35"/>
      <c r="GQ76" s="35"/>
      <c r="GR76" s="35"/>
      <c r="GS76" s="35"/>
      <c r="GT76" s="35"/>
      <c r="GU76" s="35"/>
      <c r="GV76" s="35"/>
      <c r="GW76" s="35"/>
      <c r="GX76" s="35"/>
      <c r="GY76" s="35"/>
      <c r="GZ76" s="35"/>
      <c r="HA76" s="35"/>
    </row>
    <row r="77" spans="1:215" ht="15.75" customHeight="1">
      <c r="A77" s="2642"/>
      <c r="B77" s="2642"/>
      <c r="C77" s="2643"/>
      <c r="D77" s="911" t="s">
        <v>223</v>
      </c>
      <c r="E77" s="909" t="s">
        <v>349</v>
      </c>
      <c r="F77" s="909" t="s">
        <v>2305</v>
      </c>
      <c r="G77" s="909" t="s">
        <v>1811</v>
      </c>
      <c r="H77" s="911" t="s">
        <v>2110</v>
      </c>
      <c r="I77" s="908" t="s">
        <v>319</v>
      </c>
      <c r="J77" s="2238" t="s">
        <v>297</v>
      </c>
      <c r="K77" s="911" t="s">
        <v>298</v>
      </c>
      <c r="L77" s="911" t="s">
        <v>299</v>
      </c>
      <c r="M77" s="911" t="s">
        <v>350</v>
      </c>
      <c r="N77" s="911" t="s">
        <v>373</v>
      </c>
      <c r="O77" s="909" t="s">
        <v>302</v>
      </c>
      <c r="P77" s="911" t="s">
        <v>303</v>
      </c>
      <c r="Q77" s="2092" t="s">
        <v>374</v>
      </c>
      <c r="R77" s="911" t="s">
        <v>1519</v>
      </c>
      <c r="S77" s="911" t="s">
        <v>353</v>
      </c>
      <c r="T77" s="2591"/>
      <c r="U77" s="2592"/>
      <c r="V77" s="2642"/>
      <c r="W77" s="2642"/>
      <c r="X77" s="2643"/>
      <c r="Y77" s="911" t="s">
        <v>307</v>
      </c>
      <c r="Z77" s="909" t="s">
        <v>355</v>
      </c>
      <c r="AA77" s="911" t="s">
        <v>355</v>
      </c>
      <c r="AB77" s="911" t="s">
        <v>88</v>
      </c>
      <c r="AC77" s="919" t="s">
        <v>1821</v>
      </c>
      <c r="AD77" s="908" t="s">
        <v>5</v>
      </c>
      <c r="AE77" s="911" t="s">
        <v>7</v>
      </c>
      <c r="AF77" s="911" t="s">
        <v>223</v>
      </c>
      <c r="AG77" s="909" t="s">
        <v>349</v>
      </c>
      <c r="AH77" s="909" t="s">
        <v>2305</v>
      </c>
      <c r="AI77" s="911" t="s">
        <v>2110</v>
      </c>
      <c r="AJ77" s="911" t="s">
        <v>319</v>
      </c>
      <c r="AK77" s="2238" t="s">
        <v>297</v>
      </c>
      <c r="AL77" s="911" t="s">
        <v>298</v>
      </c>
      <c r="AM77" s="911" t="s">
        <v>299</v>
      </c>
      <c r="AN77" s="911" t="s">
        <v>350</v>
      </c>
      <c r="AO77" s="2591"/>
      <c r="AP77" s="2592"/>
      <c r="AQ77" s="2642"/>
      <c r="AR77" s="2642"/>
      <c r="AS77" s="2643"/>
      <c r="AT77" s="911" t="s">
        <v>7</v>
      </c>
      <c r="AU77" s="911" t="s">
        <v>223</v>
      </c>
      <c r="AV77" s="911" t="s">
        <v>349</v>
      </c>
      <c r="AW77" s="911" t="s">
        <v>2110</v>
      </c>
      <c r="AX77" s="910" t="s">
        <v>299</v>
      </c>
      <c r="AY77" s="911" t="s">
        <v>350</v>
      </c>
      <c r="AZ77" s="911" t="s">
        <v>373</v>
      </c>
      <c r="BA77" s="911" t="s">
        <v>303</v>
      </c>
      <c r="BB77" s="912" t="s">
        <v>374</v>
      </c>
      <c r="BC77" s="911" t="s">
        <v>1519</v>
      </c>
      <c r="BD77" s="911" t="s">
        <v>354</v>
      </c>
      <c r="BE77" s="909" t="s">
        <v>10</v>
      </c>
      <c r="BF77" s="909" t="s">
        <v>375</v>
      </c>
      <c r="BG77" s="2238" t="s">
        <v>15</v>
      </c>
      <c r="BH77" s="911" t="s">
        <v>307</v>
      </c>
      <c r="BI77" s="911" t="s">
        <v>355</v>
      </c>
      <c r="BJ77" s="2591"/>
      <c r="BK77" s="2592"/>
      <c r="BL77" s="2642"/>
      <c r="BM77" s="2642"/>
      <c r="BN77" s="2643"/>
      <c r="BO77" s="2082" t="s">
        <v>1821</v>
      </c>
      <c r="BP77" s="911" t="s">
        <v>5</v>
      </c>
      <c r="BQ77" s="911" t="s">
        <v>7</v>
      </c>
      <c r="BR77" s="911" t="s">
        <v>223</v>
      </c>
      <c r="BS77" s="911" t="s">
        <v>349</v>
      </c>
      <c r="BT77" s="910" t="s">
        <v>299</v>
      </c>
      <c r="BU77" s="908" t="s">
        <v>350</v>
      </c>
      <c r="BV77" s="911" t="s">
        <v>373</v>
      </c>
      <c r="BW77" s="911" t="s">
        <v>303</v>
      </c>
      <c r="BX77" s="912" t="s">
        <v>374</v>
      </c>
      <c r="BY77" s="911" t="s">
        <v>353</v>
      </c>
      <c r="BZ77" s="911" t="s">
        <v>354</v>
      </c>
      <c r="CA77" s="911" t="s">
        <v>452</v>
      </c>
      <c r="CB77" s="2238" t="s">
        <v>15</v>
      </c>
      <c r="CC77" s="911" t="s">
        <v>307</v>
      </c>
      <c r="CD77" s="909" t="s">
        <v>355</v>
      </c>
      <c r="CE77" s="2591"/>
      <c r="CF77" s="2592"/>
      <c r="DI77" s="2642"/>
      <c r="DJ77" s="2642"/>
      <c r="DK77" s="2643"/>
      <c r="DL77" s="911" t="s">
        <v>5</v>
      </c>
      <c r="DM77" s="911" t="s">
        <v>7</v>
      </c>
      <c r="DN77" s="908" t="s">
        <v>223</v>
      </c>
      <c r="DO77" s="909" t="s">
        <v>349</v>
      </c>
      <c r="DP77" s="909" t="s">
        <v>2305</v>
      </c>
      <c r="DQ77" s="909" t="s">
        <v>1811</v>
      </c>
      <c r="DR77" s="911" t="s">
        <v>2110</v>
      </c>
      <c r="DS77" s="911" t="s">
        <v>319</v>
      </c>
      <c r="DT77" s="911" t="s">
        <v>297</v>
      </c>
      <c r="DU77" s="911" t="s">
        <v>298</v>
      </c>
      <c r="DV77" s="911" t="s">
        <v>299</v>
      </c>
      <c r="DW77" s="911" t="s">
        <v>350</v>
      </c>
      <c r="DX77" s="911" t="s">
        <v>373</v>
      </c>
      <c r="DY77" s="909" t="s">
        <v>302</v>
      </c>
      <c r="DZ77" s="911" t="s">
        <v>303</v>
      </c>
      <c r="EA77" s="2092" t="s">
        <v>374</v>
      </c>
      <c r="EB77" s="2591"/>
      <c r="EC77" s="2592"/>
      <c r="ED77" s="2642"/>
      <c r="EE77" s="2642"/>
      <c r="EF77" s="2642"/>
      <c r="EG77" s="911" t="s">
        <v>1520</v>
      </c>
      <c r="EH77" s="911" t="s">
        <v>353</v>
      </c>
      <c r="EI77" s="911" t="s">
        <v>354</v>
      </c>
      <c r="EJ77" s="908" t="s">
        <v>10</v>
      </c>
      <c r="EK77" s="909" t="s">
        <v>375</v>
      </c>
      <c r="EL77" s="911" t="s">
        <v>12</v>
      </c>
      <c r="EM77" s="911" t="s">
        <v>13</v>
      </c>
      <c r="EN77" s="911" t="s">
        <v>15</v>
      </c>
      <c r="EO77" s="911" t="s">
        <v>307</v>
      </c>
      <c r="EP77" s="909" t="s">
        <v>355</v>
      </c>
      <c r="EQ77" s="911" t="s">
        <v>355</v>
      </c>
      <c r="ER77" s="909" t="s">
        <v>19</v>
      </c>
      <c r="ES77" s="911" t="s">
        <v>88</v>
      </c>
      <c r="ET77" s="911" t="s">
        <v>5</v>
      </c>
      <c r="EU77" s="911" t="s">
        <v>7</v>
      </c>
      <c r="EV77" s="911" t="s">
        <v>223</v>
      </c>
      <c r="EW77" s="2591"/>
      <c r="EX77" s="2592"/>
      <c r="EY77" s="2642"/>
      <c r="EZ77" s="2642"/>
      <c r="FA77" s="2643"/>
      <c r="FB77" s="911" t="s">
        <v>353</v>
      </c>
      <c r="FC77" s="910" t="s">
        <v>354</v>
      </c>
      <c r="FD77" s="909" t="s">
        <v>10</v>
      </c>
      <c r="FE77" s="909" t="s">
        <v>375</v>
      </c>
      <c r="FF77" s="911" t="s">
        <v>13</v>
      </c>
      <c r="FG77" s="2238" t="s">
        <v>15</v>
      </c>
      <c r="FH77" s="911" t="s">
        <v>307</v>
      </c>
      <c r="FI77" s="911" t="s">
        <v>355</v>
      </c>
      <c r="FJ77" s="911" t="s">
        <v>355</v>
      </c>
      <c r="FK77" s="909" t="s">
        <v>19</v>
      </c>
      <c r="FL77" s="911" t="s">
        <v>5</v>
      </c>
      <c r="FM77" s="911" t="s">
        <v>7</v>
      </c>
      <c r="FN77" s="911" t="s">
        <v>223</v>
      </c>
      <c r="FO77" s="911" t="s">
        <v>349</v>
      </c>
      <c r="FP77" s="911" t="s">
        <v>2110</v>
      </c>
      <c r="FQ77" s="911" t="s">
        <v>297</v>
      </c>
      <c r="FR77" s="2591"/>
      <c r="FS77" s="2592"/>
      <c r="FT77" s="2642"/>
      <c r="FU77" s="2642"/>
      <c r="FV77" s="2643"/>
      <c r="FW77" s="911" t="s">
        <v>349</v>
      </c>
      <c r="FX77" s="911" t="s">
        <v>2374</v>
      </c>
      <c r="FY77" s="911" t="s">
        <v>297</v>
      </c>
      <c r="FZ77" s="911" t="s">
        <v>299</v>
      </c>
      <c r="GA77" s="908" t="s">
        <v>350</v>
      </c>
      <c r="GB77" s="911" t="s">
        <v>373</v>
      </c>
      <c r="GC77" s="911" t="s">
        <v>302</v>
      </c>
      <c r="GD77" s="911" t="s">
        <v>303</v>
      </c>
      <c r="GE77" s="912" t="s">
        <v>374</v>
      </c>
      <c r="GF77" s="911" t="s">
        <v>2394</v>
      </c>
      <c r="GG77" s="911" t="s">
        <v>353</v>
      </c>
      <c r="GH77" s="911" t="s">
        <v>354</v>
      </c>
      <c r="GI77" s="909" t="s">
        <v>10</v>
      </c>
      <c r="GJ77" s="909" t="s">
        <v>375</v>
      </c>
      <c r="GK77" s="2238" t="s">
        <v>15</v>
      </c>
      <c r="GL77" s="911" t="s">
        <v>307</v>
      </c>
      <c r="GM77" s="2591"/>
      <c r="GN77" s="2592"/>
      <c r="GO77" s="35"/>
      <c r="GP77" s="35"/>
      <c r="GQ77" s="35"/>
      <c r="GR77" s="35"/>
      <c r="GS77" s="35"/>
      <c r="GT77" s="35"/>
      <c r="GU77" s="35"/>
      <c r="GV77" s="35"/>
      <c r="GW77" s="35"/>
      <c r="GX77" s="35"/>
      <c r="GY77" s="35"/>
      <c r="GZ77" s="35"/>
      <c r="HA77" s="35"/>
    </row>
    <row r="78" spans="1:215" ht="15.75" customHeight="1">
      <c r="A78" s="2642"/>
      <c r="B78" s="2642"/>
      <c r="C78" s="2643"/>
      <c r="D78" s="910" t="s">
        <v>9</v>
      </c>
      <c r="E78" s="909" t="s">
        <v>9</v>
      </c>
      <c r="F78" s="909"/>
      <c r="G78" s="909"/>
      <c r="H78" s="910"/>
      <c r="I78" s="908"/>
      <c r="J78" s="909"/>
      <c r="K78" s="910"/>
      <c r="L78" s="910"/>
      <c r="M78" s="910"/>
      <c r="N78" s="910"/>
      <c r="O78" s="909" t="s">
        <v>2306</v>
      </c>
      <c r="P78" s="910" t="s">
        <v>2306</v>
      </c>
      <c r="Q78" s="908" t="s">
        <v>376</v>
      </c>
      <c r="R78" s="910"/>
      <c r="S78" s="910" t="s">
        <v>358</v>
      </c>
      <c r="T78" s="2591"/>
      <c r="U78" s="2592"/>
      <c r="V78" s="2642"/>
      <c r="W78" s="2642"/>
      <c r="X78" s="2643"/>
      <c r="Y78" s="910"/>
      <c r="Z78" s="909" t="s">
        <v>2309</v>
      </c>
      <c r="AA78" s="910" t="s">
        <v>2310</v>
      </c>
      <c r="AB78" s="910"/>
      <c r="AC78" s="920"/>
      <c r="AD78" s="908"/>
      <c r="AE78" s="910"/>
      <c r="AF78" s="910" t="s">
        <v>9</v>
      </c>
      <c r="AG78" s="909" t="s">
        <v>9</v>
      </c>
      <c r="AH78" s="909"/>
      <c r="AI78" s="910"/>
      <c r="AJ78" s="910"/>
      <c r="AK78" s="909"/>
      <c r="AL78" s="910"/>
      <c r="AM78" s="910"/>
      <c r="AN78" s="910"/>
      <c r="AO78" s="2591"/>
      <c r="AP78" s="2592"/>
      <c r="AQ78" s="2642"/>
      <c r="AR78" s="2642"/>
      <c r="AS78" s="2643"/>
      <c r="AT78" s="910"/>
      <c r="AU78" s="910" t="s">
        <v>9</v>
      </c>
      <c r="AV78" s="910" t="s">
        <v>9</v>
      </c>
      <c r="AW78" s="910"/>
      <c r="AX78" s="910"/>
      <c r="AY78" s="910"/>
      <c r="AZ78" s="910"/>
      <c r="BA78" s="910" t="s">
        <v>2306</v>
      </c>
      <c r="BB78" s="910" t="s">
        <v>376</v>
      </c>
      <c r="BC78" s="910"/>
      <c r="BD78" s="910" t="s">
        <v>359</v>
      </c>
      <c r="BE78" s="909" t="s">
        <v>2307</v>
      </c>
      <c r="BF78" s="909" t="s">
        <v>2308</v>
      </c>
      <c r="BG78" s="909"/>
      <c r="BH78" s="910"/>
      <c r="BI78" s="910" t="s">
        <v>2309</v>
      </c>
      <c r="BJ78" s="2591"/>
      <c r="BK78" s="2592"/>
      <c r="BL78" s="2642"/>
      <c r="BM78" s="2642"/>
      <c r="BN78" s="2643"/>
      <c r="BO78" s="2083"/>
      <c r="BP78" s="910"/>
      <c r="BQ78" s="910"/>
      <c r="BR78" s="910" t="s">
        <v>9</v>
      </c>
      <c r="BS78" s="910" t="s">
        <v>9</v>
      </c>
      <c r="BT78" s="910"/>
      <c r="BU78" s="908"/>
      <c r="BV78" s="910"/>
      <c r="BW78" s="910"/>
      <c r="BX78" s="910" t="s">
        <v>376</v>
      </c>
      <c r="BY78" s="910" t="s">
        <v>358</v>
      </c>
      <c r="BZ78" s="910" t="s">
        <v>359</v>
      </c>
      <c r="CA78" s="2080" t="s">
        <v>617</v>
      </c>
      <c r="CB78" s="909"/>
      <c r="CC78" s="910"/>
      <c r="CD78" s="909" t="s">
        <v>2309</v>
      </c>
      <c r="CE78" s="2591"/>
      <c r="CF78" s="2592"/>
      <c r="DI78" s="2642"/>
      <c r="DJ78" s="2642"/>
      <c r="DK78" s="2643"/>
      <c r="DL78" s="910"/>
      <c r="DM78" s="910"/>
      <c r="DN78" s="908" t="s">
        <v>9</v>
      </c>
      <c r="DO78" s="909" t="s">
        <v>9</v>
      </c>
      <c r="DP78" s="909"/>
      <c r="DQ78" s="909"/>
      <c r="DR78" s="910"/>
      <c r="DS78" s="910"/>
      <c r="DT78" s="910"/>
      <c r="DU78" s="910"/>
      <c r="DV78" s="910"/>
      <c r="DW78" s="910"/>
      <c r="DX78" s="910"/>
      <c r="DY78" s="909" t="s">
        <v>2306</v>
      </c>
      <c r="DZ78" s="910" t="s">
        <v>2306</v>
      </c>
      <c r="EA78" s="908" t="s">
        <v>376</v>
      </c>
      <c r="EB78" s="2591"/>
      <c r="EC78" s="2592"/>
      <c r="ED78" s="2642"/>
      <c r="EE78" s="2642"/>
      <c r="EF78" s="2642"/>
      <c r="EG78" s="910"/>
      <c r="EH78" s="910" t="s">
        <v>358</v>
      </c>
      <c r="EI78" s="910" t="s">
        <v>359</v>
      </c>
      <c r="EJ78" s="908" t="s">
        <v>2307</v>
      </c>
      <c r="EK78" s="909" t="s">
        <v>2308</v>
      </c>
      <c r="EL78" s="910"/>
      <c r="EM78" s="910"/>
      <c r="EN78" s="910"/>
      <c r="EO78" s="910"/>
      <c r="EP78" s="909" t="s">
        <v>2309</v>
      </c>
      <c r="EQ78" s="910" t="s">
        <v>2310</v>
      </c>
      <c r="ER78" s="909" t="s">
        <v>2306</v>
      </c>
      <c r="ES78" s="910"/>
      <c r="ET78" s="910"/>
      <c r="EU78" s="910"/>
      <c r="EV78" s="910" t="s">
        <v>9</v>
      </c>
      <c r="EW78" s="2591"/>
      <c r="EX78" s="2592"/>
      <c r="EY78" s="2642"/>
      <c r="EZ78" s="2642"/>
      <c r="FA78" s="2643"/>
      <c r="FB78" s="910" t="s">
        <v>358</v>
      </c>
      <c r="FC78" s="910" t="s">
        <v>359</v>
      </c>
      <c r="FD78" s="909" t="s">
        <v>2307</v>
      </c>
      <c r="FE78" s="909" t="s">
        <v>2308</v>
      </c>
      <c r="FF78" s="910"/>
      <c r="FG78" s="909"/>
      <c r="FH78" s="910"/>
      <c r="FI78" s="910" t="s">
        <v>2309</v>
      </c>
      <c r="FJ78" s="910" t="s">
        <v>2310</v>
      </c>
      <c r="FK78" s="909" t="s">
        <v>2306</v>
      </c>
      <c r="FL78" s="910"/>
      <c r="FM78" s="910"/>
      <c r="FN78" s="910" t="s">
        <v>9</v>
      </c>
      <c r="FO78" s="910" t="s">
        <v>9</v>
      </c>
      <c r="FP78" s="910"/>
      <c r="FQ78" s="910"/>
      <c r="FR78" s="2591"/>
      <c r="FS78" s="2592"/>
      <c r="FT78" s="2642"/>
      <c r="FU78" s="2642"/>
      <c r="FV78" s="2643"/>
      <c r="FW78" s="910" t="s">
        <v>9</v>
      </c>
      <c r="FX78" s="910"/>
      <c r="FY78" s="910"/>
      <c r="FZ78" s="910"/>
      <c r="GA78" s="908"/>
      <c r="GB78" s="910"/>
      <c r="GC78" s="910" t="s">
        <v>2306</v>
      </c>
      <c r="GD78" s="910" t="s">
        <v>2306</v>
      </c>
      <c r="GE78" s="910" t="s">
        <v>376</v>
      </c>
      <c r="GF78" s="910"/>
      <c r="GG78" s="910" t="s">
        <v>358</v>
      </c>
      <c r="GH78" s="910" t="s">
        <v>359</v>
      </c>
      <c r="GI78" s="909" t="s">
        <v>2307</v>
      </c>
      <c r="GJ78" s="909" t="s">
        <v>2308</v>
      </c>
      <c r="GK78" s="909"/>
      <c r="GL78" s="910"/>
      <c r="GM78" s="2591"/>
      <c r="GN78" s="2592"/>
      <c r="GO78" s="35"/>
      <c r="GP78" s="35"/>
      <c r="GQ78" s="35"/>
      <c r="GR78" s="35"/>
      <c r="GS78" s="35"/>
      <c r="GT78" s="35"/>
      <c r="GU78" s="35"/>
      <c r="GV78" s="35"/>
      <c r="GW78" s="35"/>
      <c r="GX78" s="35"/>
      <c r="GY78" s="35"/>
      <c r="GZ78" s="35"/>
      <c r="HA78" s="35"/>
    </row>
    <row r="79" spans="1:215" ht="15.75" customHeight="1">
      <c r="A79" s="2642"/>
      <c r="B79" s="2642"/>
      <c r="C79" s="2643"/>
      <c r="D79" s="388" t="s">
        <v>2311</v>
      </c>
      <c r="E79" s="853" t="s">
        <v>2312</v>
      </c>
      <c r="F79" s="853" t="s">
        <v>2314</v>
      </c>
      <c r="G79" s="389"/>
      <c r="H79" s="389"/>
      <c r="I79" s="853" t="s">
        <v>2315</v>
      </c>
      <c r="J79" s="389"/>
      <c r="K79" s="383"/>
      <c r="L79" s="383" t="s">
        <v>2316</v>
      </c>
      <c r="M79" s="383" t="s">
        <v>2316</v>
      </c>
      <c r="N79" s="383" t="s">
        <v>2316</v>
      </c>
      <c r="O79" s="853"/>
      <c r="P79" s="389" t="s">
        <v>2317</v>
      </c>
      <c r="Q79" s="853"/>
      <c r="R79" s="383"/>
      <c r="S79" s="383" t="s">
        <v>2322</v>
      </c>
      <c r="T79" s="2591"/>
      <c r="U79" s="2592"/>
      <c r="V79" s="2642"/>
      <c r="W79" s="2642"/>
      <c r="X79" s="2643"/>
      <c r="Y79" s="388" t="s">
        <v>2319</v>
      </c>
      <c r="Z79" s="853"/>
      <c r="AA79" s="853"/>
      <c r="AB79" s="383"/>
      <c r="AC79" s="2810" t="s">
        <v>2320</v>
      </c>
      <c r="AD79" s="423"/>
      <c r="AE79" s="383"/>
      <c r="AF79" s="388" t="s">
        <v>2311</v>
      </c>
      <c r="AG79" s="853" t="s">
        <v>2312</v>
      </c>
      <c r="AH79" s="853" t="s">
        <v>2314</v>
      </c>
      <c r="AI79" s="383"/>
      <c r="AJ79" s="388" t="s">
        <v>2315</v>
      </c>
      <c r="AK79" s="389"/>
      <c r="AL79" s="389"/>
      <c r="AM79" s="383" t="s">
        <v>2316</v>
      </c>
      <c r="AN79" s="383" t="s">
        <v>2316</v>
      </c>
      <c r="AO79" s="2591"/>
      <c r="AP79" s="2592"/>
      <c r="AQ79" s="2642"/>
      <c r="AR79" s="2642"/>
      <c r="AS79" s="2643"/>
      <c r="AT79" s="383"/>
      <c r="AU79" s="388" t="s">
        <v>2311</v>
      </c>
      <c r="AV79" s="388" t="s">
        <v>2312</v>
      </c>
      <c r="AW79" s="389"/>
      <c r="AX79" s="383" t="s">
        <v>2316</v>
      </c>
      <c r="AY79" s="383" t="s">
        <v>2316</v>
      </c>
      <c r="AZ79" s="383" t="s">
        <v>2316</v>
      </c>
      <c r="BA79" s="383" t="s">
        <v>2317</v>
      </c>
      <c r="BB79" s="388"/>
      <c r="BC79" s="383"/>
      <c r="BD79" s="913" t="s">
        <v>2318</v>
      </c>
      <c r="BE79" s="389"/>
      <c r="BF79" s="389"/>
      <c r="BG79" s="853"/>
      <c r="BH79" s="388" t="s">
        <v>2319</v>
      </c>
      <c r="BI79" s="388"/>
      <c r="BJ79" s="2591"/>
      <c r="BK79" s="2592"/>
      <c r="BL79" s="2642"/>
      <c r="BM79" s="2642"/>
      <c r="BN79" s="2643"/>
      <c r="BO79" s="2810" t="s">
        <v>2320</v>
      </c>
      <c r="BP79" s="388"/>
      <c r="BQ79" s="383"/>
      <c r="BR79" s="388" t="s">
        <v>2311</v>
      </c>
      <c r="BS79" s="388" t="s">
        <v>2312</v>
      </c>
      <c r="BT79" s="383" t="s">
        <v>2316</v>
      </c>
      <c r="BU79" s="383" t="s">
        <v>2316</v>
      </c>
      <c r="BV79" s="383" t="s">
        <v>2316</v>
      </c>
      <c r="BW79" s="383" t="s">
        <v>2317</v>
      </c>
      <c r="BX79" s="388"/>
      <c r="BY79" s="383" t="s">
        <v>2322</v>
      </c>
      <c r="BZ79" s="913" t="s">
        <v>2318</v>
      </c>
      <c r="CA79" s="383" t="s">
        <v>458</v>
      </c>
      <c r="CB79" s="853"/>
      <c r="CC79" s="388" t="s">
        <v>2319</v>
      </c>
      <c r="CD79" s="853"/>
      <c r="CE79" s="2591"/>
      <c r="CF79" s="2592"/>
      <c r="DI79" s="2642"/>
      <c r="DJ79" s="2642"/>
      <c r="DK79" s="2643"/>
      <c r="DL79" s="388"/>
      <c r="DM79" s="383"/>
      <c r="DN79" s="853" t="s">
        <v>2311</v>
      </c>
      <c r="DO79" s="853" t="s">
        <v>2312</v>
      </c>
      <c r="DP79" s="853" t="s">
        <v>2314</v>
      </c>
      <c r="DQ79" s="389"/>
      <c r="DR79" s="389"/>
      <c r="DS79" s="388" t="s">
        <v>2315</v>
      </c>
      <c r="DT79" s="383"/>
      <c r="DU79" s="383"/>
      <c r="DV79" s="383" t="s">
        <v>2316</v>
      </c>
      <c r="DW79" s="383" t="s">
        <v>2316</v>
      </c>
      <c r="DX79" s="383" t="s">
        <v>2316</v>
      </c>
      <c r="DY79" s="853"/>
      <c r="DZ79" s="383" t="s">
        <v>2317</v>
      </c>
      <c r="EA79" s="471"/>
      <c r="EB79" s="2591"/>
      <c r="EC79" s="2592"/>
      <c r="ED79" s="2642"/>
      <c r="EE79" s="2642"/>
      <c r="EF79" s="2642"/>
      <c r="EG79" s="383"/>
      <c r="EH79" s="383" t="s">
        <v>2322</v>
      </c>
      <c r="EI79" s="913" t="s">
        <v>2318</v>
      </c>
      <c r="EJ79" s="382"/>
      <c r="EK79" s="389"/>
      <c r="EL79" s="853"/>
      <c r="EM79" s="383"/>
      <c r="EN79" s="388"/>
      <c r="EO79" s="388" t="s">
        <v>2319</v>
      </c>
      <c r="EP79" s="853"/>
      <c r="EQ79" s="388"/>
      <c r="ER79" s="389"/>
      <c r="ES79" s="383"/>
      <c r="ET79" s="388"/>
      <c r="EU79" s="383"/>
      <c r="EV79" s="388" t="s">
        <v>2311</v>
      </c>
      <c r="EW79" s="2591"/>
      <c r="EX79" s="2592"/>
      <c r="EY79" s="2642"/>
      <c r="EZ79" s="2642"/>
      <c r="FA79" s="2643"/>
      <c r="FB79" s="383" t="s">
        <v>2322</v>
      </c>
      <c r="FC79" s="923" t="s">
        <v>2318</v>
      </c>
      <c r="FD79" s="389"/>
      <c r="FE79" s="389"/>
      <c r="FF79" s="383"/>
      <c r="FG79" s="853"/>
      <c r="FH79" s="388" t="s">
        <v>2319</v>
      </c>
      <c r="FI79" s="388"/>
      <c r="FJ79" s="853"/>
      <c r="FK79" s="389"/>
      <c r="FL79" s="388"/>
      <c r="FM79" s="383"/>
      <c r="FN79" s="388" t="s">
        <v>2311</v>
      </c>
      <c r="FO79" s="388" t="s">
        <v>2312</v>
      </c>
      <c r="FP79" s="389"/>
      <c r="FQ79" s="383"/>
      <c r="FR79" s="2591"/>
      <c r="FS79" s="2592"/>
      <c r="FT79" s="2642"/>
      <c r="FU79" s="2642"/>
      <c r="FV79" s="2643"/>
      <c r="FW79" s="388" t="s">
        <v>2312</v>
      </c>
      <c r="FX79" s="389"/>
      <c r="FY79" s="383"/>
      <c r="FZ79" s="383" t="s">
        <v>2316</v>
      </c>
      <c r="GA79" s="383" t="s">
        <v>2316</v>
      </c>
      <c r="GB79" s="383" t="s">
        <v>2316</v>
      </c>
      <c r="GC79" s="388"/>
      <c r="GD79" s="383" t="s">
        <v>2317</v>
      </c>
      <c r="GE79" s="388"/>
      <c r="GF79" s="383"/>
      <c r="GG79" s="383" t="s">
        <v>2322</v>
      </c>
      <c r="GH79" s="913" t="s">
        <v>2318</v>
      </c>
      <c r="GI79" s="389"/>
      <c r="GJ79" s="389"/>
      <c r="GK79" s="853"/>
      <c r="GL79" s="388" t="s">
        <v>2319</v>
      </c>
      <c r="GM79" s="2591"/>
      <c r="GN79" s="2592"/>
      <c r="GO79" s="35"/>
      <c r="GP79" s="35"/>
      <c r="GQ79" s="35"/>
      <c r="GR79" s="35"/>
      <c r="GS79" s="35"/>
      <c r="GT79" s="35"/>
      <c r="GU79" s="35"/>
      <c r="GV79" s="35"/>
      <c r="GW79" s="35"/>
      <c r="GX79" s="35"/>
      <c r="GY79" s="35"/>
      <c r="GZ79" s="35"/>
      <c r="HA79" s="35"/>
    </row>
    <row r="80" spans="1:215" ht="15.75" customHeight="1">
      <c r="A80" s="2642"/>
      <c r="B80" s="2642"/>
      <c r="C80" s="2643"/>
      <c r="D80" s="2809" t="s">
        <v>2323</v>
      </c>
      <c r="E80" s="2809" t="s">
        <v>2323</v>
      </c>
      <c r="F80" s="853" t="s">
        <v>2325</v>
      </c>
      <c r="G80" s="389" t="s">
        <v>2326</v>
      </c>
      <c r="H80" s="389" t="s">
        <v>2327</v>
      </c>
      <c r="I80" s="853" t="s">
        <v>2328</v>
      </c>
      <c r="J80" s="389" t="s">
        <v>2092</v>
      </c>
      <c r="K80" s="383" t="s">
        <v>2329</v>
      </c>
      <c r="L80" s="388" t="s">
        <v>1000</v>
      </c>
      <c r="M80" s="388" t="s">
        <v>2331</v>
      </c>
      <c r="N80" s="388" t="s">
        <v>2332</v>
      </c>
      <c r="O80" s="853" t="s">
        <v>2333</v>
      </c>
      <c r="P80" s="389" t="s">
        <v>2334</v>
      </c>
      <c r="Q80" s="853" t="s">
        <v>2335</v>
      </c>
      <c r="R80" s="383" t="s">
        <v>2336</v>
      </c>
      <c r="S80" s="383" t="s">
        <v>2347</v>
      </c>
      <c r="T80" s="2591"/>
      <c r="U80" s="2592"/>
      <c r="V80" s="2642"/>
      <c r="W80" s="2642"/>
      <c r="X80" s="2643"/>
      <c r="Y80" s="388" t="s">
        <v>2340</v>
      </c>
      <c r="Z80" s="853" t="s">
        <v>2341</v>
      </c>
      <c r="AA80" s="853" t="s">
        <v>2342</v>
      </c>
      <c r="AB80" s="383" t="s">
        <v>2343</v>
      </c>
      <c r="AC80" s="2810"/>
      <c r="AD80" s="423" t="s">
        <v>2344</v>
      </c>
      <c r="AE80" s="383" t="s">
        <v>2345</v>
      </c>
      <c r="AF80" s="2809" t="s">
        <v>2323</v>
      </c>
      <c r="AG80" s="2809" t="s">
        <v>2323</v>
      </c>
      <c r="AH80" s="853" t="s">
        <v>2325</v>
      </c>
      <c r="AI80" s="383" t="s">
        <v>2327</v>
      </c>
      <c r="AJ80" s="388" t="s">
        <v>2328</v>
      </c>
      <c r="AK80" s="389" t="s">
        <v>2092</v>
      </c>
      <c r="AL80" s="389" t="s">
        <v>2329</v>
      </c>
      <c r="AM80" s="388" t="s">
        <v>2330</v>
      </c>
      <c r="AN80" s="388" t="s">
        <v>2331</v>
      </c>
      <c r="AO80" s="2591"/>
      <c r="AP80" s="2592"/>
      <c r="AQ80" s="2642"/>
      <c r="AR80" s="2642"/>
      <c r="AS80" s="2643"/>
      <c r="AT80" s="383" t="s">
        <v>2345</v>
      </c>
      <c r="AU80" s="2809" t="s">
        <v>2323</v>
      </c>
      <c r="AV80" s="2809" t="s">
        <v>2323</v>
      </c>
      <c r="AW80" s="389" t="s">
        <v>2327</v>
      </c>
      <c r="AX80" s="388" t="s">
        <v>2330</v>
      </c>
      <c r="AY80" s="388" t="s">
        <v>2331</v>
      </c>
      <c r="AZ80" s="388" t="s">
        <v>2332</v>
      </c>
      <c r="BA80" s="383" t="s">
        <v>2334</v>
      </c>
      <c r="BB80" s="388" t="s">
        <v>2335</v>
      </c>
      <c r="BC80" s="383" t="s">
        <v>2336</v>
      </c>
      <c r="BD80" s="2809" t="s">
        <v>2323</v>
      </c>
      <c r="BE80" s="389" t="s">
        <v>2337</v>
      </c>
      <c r="BF80" s="389" t="s">
        <v>144</v>
      </c>
      <c r="BG80" s="853" t="s">
        <v>2314</v>
      </c>
      <c r="BH80" s="388" t="s">
        <v>2340</v>
      </c>
      <c r="BI80" s="388" t="s">
        <v>2341</v>
      </c>
      <c r="BJ80" s="2591"/>
      <c r="BK80" s="2592"/>
      <c r="BL80" s="2642"/>
      <c r="BM80" s="2642"/>
      <c r="BN80" s="2643"/>
      <c r="BO80" s="2810"/>
      <c r="BP80" s="388" t="s">
        <v>2344</v>
      </c>
      <c r="BQ80" s="383" t="s">
        <v>2345</v>
      </c>
      <c r="BR80" s="2809" t="s">
        <v>2323</v>
      </c>
      <c r="BS80" s="2809" t="s">
        <v>2323</v>
      </c>
      <c r="BT80" s="388" t="s">
        <v>2330</v>
      </c>
      <c r="BU80" s="471" t="s">
        <v>2331</v>
      </c>
      <c r="BV80" s="388" t="s">
        <v>2332</v>
      </c>
      <c r="BW80" s="383" t="s">
        <v>2334</v>
      </c>
      <c r="BX80" s="388" t="s">
        <v>2335</v>
      </c>
      <c r="BY80" s="383" t="s">
        <v>2347</v>
      </c>
      <c r="BZ80" s="2809" t="s">
        <v>2323</v>
      </c>
      <c r="CA80" s="2810" t="s">
        <v>2338</v>
      </c>
      <c r="CB80" s="853" t="s">
        <v>2314</v>
      </c>
      <c r="CC80" s="388" t="s">
        <v>2340</v>
      </c>
      <c r="CD80" s="853" t="s">
        <v>2341</v>
      </c>
      <c r="CE80" s="2591"/>
      <c r="CF80" s="2592"/>
      <c r="DI80" s="2642"/>
      <c r="DJ80" s="2642"/>
      <c r="DK80" s="2643"/>
      <c r="DL80" s="388" t="s">
        <v>2344</v>
      </c>
      <c r="DM80" s="383" t="s">
        <v>2345</v>
      </c>
      <c r="DN80" s="2809" t="s">
        <v>2323</v>
      </c>
      <c r="DO80" s="2809" t="s">
        <v>2323</v>
      </c>
      <c r="DP80" s="853" t="s">
        <v>2325</v>
      </c>
      <c r="DQ80" s="389" t="s">
        <v>2326</v>
      </c>
      <c r="DR80" s="389" t="s">
        <v>2327</v>
      </c>
      <c r="DS80" s="388" t="s">
        <v>2328</v>
      </c>
      <c r="DT80" s="383" t="s">
        <v>2092</v>
      </c>
      <c r="DU80" s="383" t="s">
        <v>2329</v>
      </c>
      <c r="DV80" s="388" t="s">
        <v>2330</v>
      </c>
      <c r="DW80" s="388" t="s">
        <v>2331</v>
      </c>
      <c r="DX80" s="388" t="s">
        <v>2332</v>
      </c>
      <c r="DY80" s="853" t="s">
        <v>2333</v>
      </c>
      <c r="DZ80" s="383" t="s">
        <v>2334</v>
      </c>
      <c r="EA80" s="471" t="s">
        <v>2335</v>
      </c>
      <c r="EB80" s="2591"/>
      <c r="EC80" s="2592"/>
      <c r="ED80" s="2642"/>
      <c r="EE80" s="2642"/>
      <c r="EF80" s="2642"/>
      <c r="EG80" s="383" t="s">
        <v>2346</v>
      </c>
      <c r="EH80" s="383" t="s">
        <v>2347</v>
      </c>
      <c r="EI80" s="2809" t="s">
        <v>2323</v>
      </c>
      <c r="EJ80" s="382" t="s">
        <v>2337</v>
      </c>
      <c r="EK80" s="389" t="s">
        <v>144</v>
      </c>
      <c r="EL80" s="853" t="s">
        <v>2339</v>
      </c>
      <c r="EM80" s="383" t="s">
        <v>2348</v>
      </c>
      <c r="EN80" s="388" t="s">
        <v>2314</v>
      </c>
      <c r="EO80" s="388" t="s">
        <v>2340</v>
      </c>
      <c r="EP80" s="853" t="s">
        <v>2341</v>
      </c>
      <c r="EQ80" s="388" t="s">
        <v>2342</v>
      </c>
      <c r="ER80" s="389" t="s">
        <v>87</v>
      </c>
      <c r="ES80" s="383" t="s">
        <v>2343</v>
      </c>
      <c r="ET80" s="388" t="s">
        <v>2344</v>
      </c>
      <c r="EU80" s="383" t="s">
        <v>2345</v>
      </c>
      <c r="EV80" s="2809" t="s">
        <v>2323</v>
      </c>
      <c r="EW80" s="2591"/>
      <c r="EX80" s="2592"/>
      <c r="EY80" s="2642"/>
      <c r="EZ80" s="2642"/>
      <c r="FA80" s="2643"/>
      <c r="FB80" s="383" t="s">
        <v>2347</v>
      </c>
      <c r="FC80" s="2809" t="s">
        <v>2323</v>
      </c>
      <c r="FD80" s="389" t="s">
        <v>2337</v>
      </c>
      <c r="FE80" s="389" t="s">
        <v>144</v>
      </c>
      <c r="FF80" s="383" t="s">
        <v>2348</v>
      </c>
      <c r="FG80" s="853" t="s">
        <v>2314</v>
      </c>
      <c r="FH80" s="388" t="s">
        <v>2340</v>
      </c>
      <c r="FI80" s="388" t="s">
        <v>2341</v>
      </c>
      <c r="FJ80" s="853" t="s">
        <v>2342</v>
      </c>
      <c r="FK80" s="389" t="s">
        <v>87</v>
      </c>
      <c r="FL80" s="388" t="s">
        <v>2344</v>
      </c>
      <c r="FM80" s="383" t="s">
        <v>2345</v>
      </c>
      <c r="FN80" s="2809" t="s">
        <v>2323</v>
      </c>
      <c r="FO80" s="2809" t="s">
        <v>2323</v>
      </c>
      <c r="FP80" s="389" t="s">
        <v>2327</v>
      </c>
      <c r="FQ80" s="383" t="s">
        <v>2092</v>
      </c>
      <c r="FR80" s="2591"/>
      <c r="FS80" s="2592"/>
      <c r="FT80" s="2642"/>
      <c r="FU80" s="2642"/>
      <c r="FV80" s="2643"/>
      <c r="FW80" s="2809" t="s">
        <v>2323</v>
      </c>
      <c r="FX80" s="389" t="s">
        <v>2327</v>
      </c>
      <c r="FY80" s="383" t="s">
        <v>2092</v>
      </c>
      <c r="FZ80" s="388" t="s">
        <v>2330</v>
      </c>
      <c r="GA80" s="471" t="s">
        <v>2331</v>
      </c>
      <c r="GB80" s="388" t="s">
        <v>2332</v>
      </c>
      <c r="GC80" s="388" t="s">
        <v>2333</v>
      </c>
      <c r="GD80" s="383" t="s">
        <v>2334</v>
      </c>
      <c r="GE80" s="388" t="s">
        <v>2335</v>
      </c>
      <c r="GF80" s="383" t="s">
        <v>2336</v>
      </c>
      <c r="GG80" s="383" t="s">
        <v>2347</v>
      </c>
      <c r="GH80" s="2809" t="s">
        <v>2323</v>
      </c>
      <c r="GI80" s="389" t="s">
        <v>2337</v>
      </c>
      <c r="GJ80" s="389" t="s">
        <v>144</v>
      </c>
      <c r="GK80" s="853" t="s">
        <v>2314</v>
      </c>
      <c r="GL80" s="388" t="s">
        <v>2340</v>
      </c>
      <c r="GM80" s="2591"/>
      <c r="GN80" s="2592"/>
      <c r="GO80" s="35"/>
      <c r="GP80" s="35"/>
      <c r="GQ80" s="35"/>
      <c r="GR80" s="35"/>
      <c r="GS80" s="35"/>
      <c r="GT80" s="35"/>
      <c r="GU80" s="35"/>
      <c r="GV80" s="35"/>
      <c r="GW80" s="35"/>
      <c r="GX80" s="35"/>
      <c r="GY80" s="35"/>
      <c r="GZ80" s="35"/>
      <c r="HA80" s="35"/>
    </row>
    <row r="81" spans="1:209" ht="15.75" customHeight="1">
      <c r="A81" s="2642"/>
      <c r="B81" s="2642"/>
      <c r="C81" s="2643"/>
      <c r="D81" s="2809"/>
      <c r="E81" s="2809"/>
      <c r="F81" s="389" t="s">
        <v>2350</v>
      </c>
      <c r="G81" s="389"/>
      <c r="H81" s="388"/>
      <c r="I81" s="471"/>
      <c r="J81" s="853"/>
      <c r="K81" s="388"/>
      <c r="L81" s="388"/>
      <c r="M81" s="388"/>
      <c r="N81" s="388"/>
      <c r="O81" s="389"/>
      <c r="P81" s="383"/>
      <c r="Q81" s="471"/>
      <c r="R81" s="383"/>
      <c r="S81" s="383"/>
      <c r="T81" s="2591"/>
      <c r="U81" s="2592"/>
      <c r="V81" s="2642"/>
      <c r="W81" s="2642"/>
      <c r="X81" s="2643"/>
      <c r="Y81" s="388"/>
      <c r="Z81" s="389"/>
      <c r="AA81" s="383"/>
      <c r="AB81" s="383"/>
      <c r="AC81" s="383"/>
      <c r="AD81" s="471"/>
      <c r="AE81" s="383"/>
      <c r="AF81" s="2809"/>
      <c r="AG81" s="2809"/>
      <c r="AH81" s="389" t="s">
        <v>2350</v>
      </c>
      <c r="AI81" s="388"/>
      <c r="AJ81" s="388"/>
      <c r="AK81" s="853"/>
      <c r="AL81" s="388"/>
      <c r="AM81" s="388"/>
      <c r="AN81" s="388"/>
      <c r="AO81" s="2591"/>
      <c r="AP81" s="2592"/>
      <c r="AQ81" s="2642"/>
      <c r="AR81" s="2642"/>
      <c r="AS81" s="2643"/>
      <c r="AT81" s="383"/>
      <c r="AU81" s="2809"/>
      <c r="AV81" s="2809"/>
      <c r="AW81" s="388"/>
      <c r="AX81" s="388"/>
      <c r="AY81" s="388"/>
      <c r="AZ81" s="388"/>
      <c r="BA81" s="383"/>
      <c r="BB81" s="388"/>
      <c r="BC81" s="383"/>
      <c r="BD81" s="2792"/>
      <c r="BE81" s="389" t="s">
        <v>2351</v>
      </c>
      <c r="BF81" s="389"/>
      <c r="BG81" s="853"/>
      <c r="BH81" s="388"/>
      <c r="BI81" s="383"/>
      <c r="BJ81" s="2591"/>
      <c r="BK81" s="2592"/>
      <c r="BL81" s="2642"/>
      <c r="BM81" s="2642"/>
      <c r="BN81" s="2643"/>
      <c r="BO81" s="389"/>
      <c r="BP81" s="388"/>
      <c r="BQ81" s="383"/>
      <c r="BR81" s="2809"/>
      <c r="BS81" s="2792"/>
      <c r="BT81" s="388"/>
      <c r="BU81" s="471"/>
      <c r="BV81" s="388"/>
      <c r="BW81" s="383"/>
      <c r="BX81" s="388"/>
      <c r="BY81" s="383"/>
      <c r="BZ81" s="2792"/>
      <c r="CA81" s="2792"/>
      <c r="CB81" s="853"/>
      <c r="CC81" s="388"/>
      <c r="CD81" s="389"/>
      <c r="CE81" s="2591"/>
      <c r="CF81" s="2592"/>
      <c r="DI81" s="2642"/>
      <c r="DJ81" s="2642"/>
      <c r="DK81" s="2643"/>
      <c r="DL81" s="388"/>
      <c r="DM81" s="383"/>
      <c r="DN81" s="2792"/>
      <c r="DO81" s="2792"/>
      <c r="DP81" s="389" t="s">
        <v>2350</v>
      </c>
      <c r="DQ81" s="389"/>
      <c r="DR81" s="388"/>
      <c r="DS81" s="388"/>
      <c r="DT81" s="388"/>
      <c r="DU81" s="388"/>
      <c r="DV81" s="388"/>
      <c r="DW81" s="388"/>
      <c r="DX81" s="388"/>
      <c r="DY81" s="389"/>
      <c r="DZ81" s="383"/>
      <c r="EA81" s="471"/>
      <c r="EB81" s="2591"/>
      <c r="EC81" s="2592"/>
      <c r="ED81" s="2642"/>
      <c r="EE81" s="2642"/>
      <c r="EF81" s="2642"/>
      <c r="EG81" s="383"/>
      <c r="EH81" s="383"/>
      <c r="EI81" s="2792"/>
      <c r="EJ81" s="382" t="s">
        <v>2351</v>
      </c>
      <c r="EK81" s="389"/>
      <c r="EL81" s="388"/>
      <c r="EM81" s="388"/>
      <c r="EN81" s="388"/>
      <c r="EO81" s="388"/>
      <c r="EP81" s="389"/>
      <c r="EQ81" s="383"/>
      <c r="ER81" s="389" t="s">
        <v>2351</v>
      </c>
      <c r="ES81" s="383"/>
      <c r="ET81" s="388"/>
      <c r="EU81" s="383"/>
      <c r="EV81" s="2792"/>
      <c r="EW81" s="2591"/>
      <c r="EX81" s="2592"/>
      <c r="EY81" s="2642"/>
      <c r="EZ81" s="2642"/>
      <c r="FA81" s="2643"/>
      <c r="FB81" s="383"/>
      <c r="FC81" s="2792"/>
      <c r="FD81" s="389" t="s">
        <v>2351</v>
      </c>
      <c r="FE81" s="389"/>
      <c r="FF81" s="388"/>
      <c r="FG81" s="853"/>
      <c r="FH81" s="388"/>
      <c r="FI81" s="383"/>
      <c r="FJ81" s="383"/>
      <c r="FK81" s="389" t="s">
        <v>2351</v>
      </c>
      <c r="FL81" s="388"/>
      <c r="FM81" s="383"/>
      <c r="FN81" s="2792"/>
      <c r="FO81" s="2792"/>
      <c r="FP81" s="388"/>
      <c r="FQ81" s="388"/>
      <c r="FR81" s="2591"/>
      <c r="FS81" s="2592"/>
      <c r="FT81" s="2642"/>
      <c r="FU81" s="2642"/>
      <c r="FV81" s="2643"/>
      <c r="FW81" s="2792"/>
      <c r="FX81" s="388"/>
      <c r="FY81" s="388"/>
      <c r="FZ81" s="388"/>
      <c r="GA81" s="471"/>
      <c r="GB81" s="388"/>
      <c r="GC81" s="383"/>
      <c r="GD81" s="383"/>
      <c r="GE81" s="388"/>
      <c r="GF81" s="383"/>
      <c r="GG81" s="383"/>
      <c r="GH81" s="2809"/>
      <c r="GI81" s="389" t="s">
        <v>2351</v>
      </c>
      <c r="GJ81" s="389"/>
      <c r="GK81" s="853"/>
      <c r="GL81" s="388"/>
      <c r="GM81" s="2591"/>
      <c r="GN81" s="2592"/>
      <c r="GO81" s="35"/>
      <c r="GP81" s="35"/>
      <c r="GQ81" s="35"/>
      <c r="GR81" s="35"/>
      <c r="GS81" s="35"/>
      <c r="GT81" s="35"/>
      <c r="GU81" s="35"/>
      <c r="GV81" s="35"/>
      <c r="GW81" s="35"/>
      <c r="GX81" s="35"/>
      <c r="GY81" s="35"/>
      <c r="GZ81" s="35"/>
      <c r="HA81" s="35"/>
    </row>
    <row r="82" spans="1:209" s="35" customFormat="1" ht="18.75" customHeight="1">
      <c r="A82" s="2644"/>
      <c r="B82" s="2644"/>
      <c r="C82" s="2645"/>
      <c r="D82" s="1753" t="s">
        <v>2352</v>
      </c>
      <c r="E82" s="1759" t="s">
        <v>2352</v>
      </c>
      <c r="F82" s="1753" t="s">
        <v>2352</v>
      </c>
      <c r="G82" s="1759" t="s">
        <v>2352</v>
      </c>
      <c r="H82" s="1753" t="s">
        <v>2352</v>
      </c>
      <c r="I82" s="1759" t="s">
        <v>2352</v>
      </c>
      <c r="J82" s="1759" t="s">
        <v>2352</v>
      </c>
      <c r="K82" s="1753" t="s">
        <v>2352</v>
      </c>
      <c r="L82" s="1753" t="s">
        <v>2352</v>
      </c>
      <c r="M82" s="1753" t="s">
        <v>2352</v>
      </c>
      <c r="N82" s="1753" t="s">
        <v>2352</v>
      </c>
      <c r="O82" s="1797" t="s">
        <v>2395</v>
      </c>
      <c r="P82" s="1754" t="s">
        <v>2353</v>
      </c>
      <c r="Q82" s="1797" t="s">
        <v>2354</v>
      </c>
      <c r="R82" s="1753" t="s">
        <v>2355</v>
      </c>
      <c r="S82" s="1757" t="s">
        <v>2352</v>
      </c>
      <c r="T82" s="2593"/>
      <c r="U82" s="2594"/>
      <c r="V82" s="2644"/>
      <c r="W82" s="2644"/>
      <c r="X82" s="2645"/>
      <c r="Y82" s="1753" t="s">
        <v>2356</v>
      </c>
      <c r="Z82" s="1797" t="s">
        <v>2354</v>
      </c>
      <c r="AA82" s="1797" t="s">
        <v>2354</v>
      </c>
      <c r="AB82" s="1759" t="s">
        <v>2355</v>
      </c>
      <c r="AC82" s="1753" t="s">
        <v>2355</v>
      </c>
      <c r="AD82" s="1796" t="s">
        <v>312</v>
      </c>
      <c r="AE82" s="1753" t="s">
        <v>2355</v>
      </c>
      <c r="AF82" s="1753" t="s">
        <v>2352</v>
      </c>
      <c r="AG82" s="1759" t="s">
        <v>2352</v>
      </c>
      <c r="AH82" s="1753" t="s">
        <v>2352</v>
      </c>
      <c r="AI82" s="1753" t="s">
        <v>2352</v>
      </c>
      <c r="AJ82" s="1753" t="s">
        <v>2352</v>
      </c>
      <c r="AK82" s="1759" t="s">
        <v>2352</v>
      </c>
      <c r="AL82" s="1753" t="s">
        <v>2352</v>
      </c>
      <c r="AM82" s="1753" t="s">
        <v>2352</v>
      </c>
      <c r="AN82" s="1753" t="s">
        <v>2352</v>
      </c>
      <c r="AO82" s="2593"/>
      <c r="AP82" s="2594"/>
      <c r="AQ82" s="2644"/>
      <c r="AR82" s="2644"/>
      <c r="AS82" s="2645"/>
      <c r="AT82" s="1753" t="s">
        <v>2355</v>
      </c>
      <c r="AU82" s="1753" t="s">
        <v>2352</v>
      </c>
      <c r="AV82" s="1753" t="s">
        <v>2352</v>
      </c>
      <c r="AW82" s="1753" t="s">
        <v>2352</v>
      </c>
      <c r="AX82" s="1753" t="s">
        <v>2352</v>
      </c>
      <c r="AY82" s="1753" t="s">
        <v>2352</v>
      </c>
      <c r="AZ82" s="1753" t="s">
        <v>2352</v>
      </c>
      <c r="BA82" s="1754" t="s">
        <v>2353</v>
      </c>
      <c r="BB82" s="1754" t="s">
        <v>2354</v>
      </c>
      <c r="BC82" s="1753" t="s">
        <v>2355</v>
      </c>
      <c r="BD82" s="1753" t="s">
        <v>2352</v>
      </c>
      <c r="BE82" s="1759" t="s">
        <v>2356</v>
      </c>
      <c r="BF82" s="1797" t="s">
        <v>2354</v>
      </c>
      <c r="BG82" s="1797" t="s">
        <v>2354</v>
      </c>
      <c r="BH82" s="1753" t="s">
        <v>2356</v>
      </c>
      <c r="BI82" s="1754" t="s">
        <v>2354</v>
      </c>
      <c r="BJ82" s="2593"/>
      <c r="BK82" s="2594"/>
      <c r="BL82" s="2644"/>
      <c r="BM82" s="2644"/>
      <c r="BN82" s="2645"/>
      <c r="BO82" s="1759" t="s">
        <v>2355</v>
      </c>
      <c r="BP82" s="1753" t="s">
        <v>312</v>
      </c>
      <c r="BQ82" s="1753" t="s">
        <v>2355</v>
      </c>
      <c r="BR82" s="1753" t="s">
        <v>2352</v>
      </c>
      <c r="BS82" s="1753" t="s">
        <v>2352</v>
      </c>
      <c r="BT82" s="1753" t="s">
        <v>2352</v>
      </c>
      <c r="BU82" s="1759" t="s">
        <v>2352</v>
      </c>
      <c r="BV82" s="1753" t="s">
        <v>2352</v>
      </c>
      <c r="BW82" s="1753" t="s">
        <v>2355</v>
      </c>
      <c r="BX82" s="1797" t="s">
        <v>2354</v>
      </c>
      <c r="BY82" s="1757" t="s">
        <v>2352</v>
      </c>
      <c r="BZ82" s="1753" t="s">
        <v>2352</v>
      </c>
      <c r="CA82" s="1759" t="s">
        <v>2356</v>
      </c>
      <c r="CB82" s="1797" t="s">
        <v>2354</v>
      </c>
      <c r="CC82" s="1753" t="s">
        <v>2356</v>
      </c>
      <c r="CD82" s="1797" t="s">
        <v>2354</v>
      </c>
      <c r="CE82" s="2593"/>
      <c r="CF82" s="2594"/>
      <c r="DI82" s="2644"/>
      <c r="DJ82" s="2644"/>
      <c r="DK82" s="2645"/>
      <c r="DL82" s="1753" t="s">
        <v>312</v>
      </c>
      <c r="DM82" s="1753" t="s">
        <v>2355</v>
      </c>
      <c r="DN82" s="1758" t="s">
        <v>2352</v>
      </c>
      <c r="DO82" s="1756" t="s">
        <v>2352</v>
      </c>
      <c r="DP82" s="1757" t="s">
        <v>2352</v>
      </c>
      <c r="DQ82" s="1756" t="s">
        <v>2352</v>
      </c>
      <c r="DR82" s="1757" t="s">
        <v>2352</v>
      </c>
      <c r="DS82" s="1753" t="s">
        <v>2352</v>
      </c>
      <c r="DT82" s="1753" t="s">
        <v>2352</v>
      </c>
      <c r="DU82" s="1757" t="s">
        <v>2352</v>
      </c>
      <c r="DV82" s="1753" t="s">
        <v>2352</v>
      </c>
      <c r="DW82" s="1753" t="s">
        <v>2352</v>
      </c>
      <c r="DX82" s="1753" t="s">
        <v>2352</v>
      </c>
      <c r="DY82" s="1753" t="s">
        <v>2352</v>
      </c>
      <c r="DZ82" s="1754" t="s">
        <v>2353</v>
      </c>
      <c r="EA82" s="2108" t="s">
        <v>2354</v>
      </c>
      <c r="EB82" s="2593"/>
      <c r="EC82" s="2594"/>
      <c r="ED82" s="2644"/>
      <c r="EE82" s="2644"/>
      <c r="EF82" s="2644"/>
      <c r="EG82" s="1753" t="s">
        <v>2356</v>
      </c>
      <c r="EH82" s="1753" t="s">
        <v>2352</v>
      </c>
      <c r="EI82" s="1753" t="s">
        <v>2352</v>
      </c>
      <c r="EJ82" s="1796" t="s">
        <v>2356</v>
      </c>
      <c r="EK82" s="1797" t="s">
        <v>2354</v>
      </c>
      <c r="EL82" s="1797" t="s">
        <v>2354</v>
      </c>
      <c r="EM82" s="1754" t="s">
        <v>2354</v>
      </c>
      <c r="EN82" s="1754" t="s">
        <v>2354</v>
      </c>
      <c r="EO82" s="1753" t="s">
        <v>2356</v>
      </c>
      <c r="EP82" s="1797" t="s">
        <v>2354</v>
      </c>
      <c r="EQ82" s="1754" t="s">
        <v>2354</v>
      </c>
      <c r="ER82" s="1756" t="s">
        <v>2356</v>
      </c>
      <c r="ES82" s="1759" t="s">
        <v>2355</v>
      </c>
      <c r="ET82" s="1753" t="s">
        <v>312</v>
      </c>
      <c r="EU82" s="1753" t="s">
        <v>2355</v>
      </c>
      <c r="EV82" s="1753" t="s">
        <v>2352</v>
      </c>
      <c r="EW82" s="2593"/>
      <c r="EX82" s="2594"/>
      <c r="EY82" s="2644"/>
      <c r="EZ82" s="2644"/>
      <c r="FA82" s="2645"/>
      <c r="FB82" s="1753" t="s">
        <v>2352</v>
      </c>
      <c r="FC82" s="1753" t="s">
        <v>2352</v>
      </c>
      <c r="FD82" s="1759" t="s">
        <v>2356</v>
      </c>
      <c r="FE82" s="1797" t="s">
        <v>2354</v>
      </c>
      <c r="FF82" s="1754" t="s">
        <v>2354</v>
      </c>
      <c r="FG82" s="1797" t="s">
        <v>2354</v>
      </c>
      <c r="FH82" s="1753" t="s">
        <v>2356</v>
      </c>
      <c r="FI82" s="1754" t="s">
        <v>2354</v>
      </c>
      <c r="FJ82" s="1797" t="s">
        <v>2354</v>
      </c>
      <c r="FK82" s="1759" t="s">
        <v>2356</v>
      </c>
      <c r="FL82" s="1753" t="s">
        <v>312</v>
      </c>
      <c r="FM82" s="1753" t="s">
        <v>2355</v>
      </c>
      <c r="FN82" s="1753" t="s">
        <v>2352</v>
      </c>
      <c r="FO82" s="1753" t="s">
        <v>2352</v>
      </c>
      <c r="FP82" s="1753" t="s">
        <v>2352</v>
      </c>
      <c r="FQ82" s="1753" t="s">
        <v>2352</v>
      </c>
      <c r="FR82" s="2593"/>
      <c r="FS82" s="2594"/>
      <c r="FT82" s="2644"/>
      <c r="FU82" s="2644"/>
      <c r="FV82" s="2645"/>
      <c r="FW82" s="1753" t="s">
        <v>2352</v>
      </c>
      <c r="FX82" s="1753" t="s">
        <v>2352</v>
      </c>
      <c r="FY82" s="1753" t="s">
        <v>2352</v>
      </c>
      <c r="FZ82" s="1753" t="s">
        <v>2352</v>
      </c>
      <c r="GA82" s="1759" t="s">
        <v>2352</v>
      </c>
      <c r="GB82" s="1753" t="s">
        <v>2352</v>
      </c>
      <c r="GC82" s="1753" t="s">
        <v>2352</v>
      </c>
      <c r="GD82" s="1753" t="s">
        <v>2355</v>
      </c>
      <c r="GE82" s="1754" t="s">
        <v>2354</v>
      </c>
      <c r="GF82" s="1753" t="s">
        <v>2355</v>
      </c>
      <c r="GG82" s="1757" t="s">
        <v>2352</v>
      </c>
      <c r="GH82" s="1753" t="s">
        <v>2352</v>
      </c>
      <c r="GI82" s="1756" t="s">
        <v>2356</v>
      </c>
      <c r="GJ82" s="1797" t="s">
        <v>2354</v>
      </c>
      <c r="GK82" s="1797" t="s">
        <v>2354</v>
      </c>
      <c r="GL82" s="1753" t="s">
        <v>2356</v>
      </c>
      <c r="GM82" s="2593"/>
      <c r="GN82" s="2594"/>
    </row>
    <row r="83" spans="1:209" ht="18" customHeight="1">
      <c r="A83" s="63">
        <v>41275</v>
      </c>
      <c r="B83" s="930">
        <v>41275</v>
      </c>
      <c r="C83" s="931">
        <v>41275</v>
      </c>
      <c r="D83" s="2244">
        <v>67385238</v>
      </c>
      <c r="E83" s="2244">
        <v>59333371</v>
      </c>
      <c r="F83" s="2244">
        <v>472755</v>
      </c>
      <c r="G83" s="2244">
        <v>36</v>
      </c>
      <c r="H83" s="2244">
        <v>30943038</v>
      </c>
      <c r="I83" s="2244">
        <v>18923540</v>
      </c>
      <c r="J83" s="2244">
        <v>889664</v>
      </c>
      <c r="K83" s="2244">
        <v>221118</v>
      </c>
      <c r="L83" s="2244">
        <v>602407</v>
      </c>
      <c r="M83" s="2244">
        <v>7406</v>
      </c>
      <c r="N83" s="2244">
        <v>595001</v>
      </c>
      <c r="O83" s="2244">
        <v>293188</v>
      </c>
      <c r="P83" s="2244">
        <v>4808441</v>
      </c>
      <c r="Q83" s="2244">
        <v>5367597</v>
      </c>
      <c r="R83" s="2244">
        <v>396128</v>
      </c>
      <c r="S83" s="2244" t="s">
        <v>21</v>
      </c>
      <c r="T83" s="67">
        <v>41275</v>
      </c>
      <c r="U83" s="615">
        <v>41275</v>
      </c>
      <c r="V83" s="63">
        <v>41275</v>
      </c>
      <c r="W83" s="930">
        <v>41275</v>
      </c>
      <c r="X83" s="931">
        <v>41275</v>
      </c>
      <c r="Y83" s="2244">
        <v>100978</v>
      </c>
      <c r="Z83" s="2244">
        <v>61709</v>
      </c>
      <c r="AA83" s="2244">
        <v>66870</v>
      </c>
      <c r="AB83" s="2244" t="s">
        <v>21</v>
      </c>
      <c r="AC83" s="2244" t="s">
        <v>21</v>
      </c>
      <c r="AD83" s="2244">
        <v>13292354</v>
      </c>
      <c r="AE83" s="2244">
        <v>67709468</v>
      </c>
      <c r="AF83" s="2244">
        <v>52204943</v>
      </c>
      <c r="AG83" s="2244">
        <v>52165733</v>
      </c>
      <c r="AH83" s="2244">
        <v>472755</v>
      </c>
      <c r="AI83" s="2244">
        <v>30849311</v>
      </c>
      <c r="AJ83" s="2244">
        <v>18923540</v>
      </c>
      <c r="AK83" s="2244">
        <v>869905</v>
      </c>
      <c r="AL83" s="2244">
        <v>221103</v>
      </c>
      <c r="AM83" s="2244">
        <v>538928</v>
      </c>
      <c r="AN83" s="2244" t="s">
        <v>21</v>
      </c>
      <c r="AO83" s="67">
        <v>41275</v>
      </c>
      <c r="AP83" s="615">
        <v>41275</v>
      </c>
      <c r="AQ83" s="63">
        <v>41275</v>
      </c>
      <c r="AR83" s="930">
        <v>41275</v>
      </c>
      <c r="AS83" s="931">
        <v>41275</v>
      </c>
      <c r="AT83" s="2244">
        <v>67709468</v>
      </c>
      <c r="AU83" s="2244">
        <v>1240714</v>
      </c>
      <c r="AV83" s="2244">
        <v>439020</v>
      </c>
      <c r="AW83" s="2244">
        <v>93727</v>
      </c>
      <c r="AX83" s="2244">
        <v>11302</v>
      </c>
      <c r="AY83" s="2244" t="s">
        <v>21</v>
      </c>
      <c r="AZ83" s="2244">
        <v>11302</v>
      </c>
      <c r="BA83" s="2244">
        <v>1188</v>
      </c>
      <c r="BB83" s="2244">
        <v>32924</v>
      </c>
      <c r="BC83" s="2244">
        <v>395607</v>
      </c>
      <c r="BD83" s="2244">
        <v>446629</v>
      </c>
      <c r="BE83" s="2244">
        <v>978</v>
      </c>
      <c r="BF83" s="2244">
        <v>13935</v>
      </c>
      <c r="BG83" s="2244">
        <v>76479</v>
      </c>
      <c r="BH83" s="2244">
        <v>210892</v>
      </c>
      <c r="BI83" s="2244">
        <v>23781</v>
      </c>
      <c r="BJ83" s="67">
        <v>41275</v>
      </c>
      <c r="BK83" s="615">
        <v>41275</v>
      </c>
      <c r="BL83" s="63">
        <v>41275</v>
      </c>
      <c r="BM83" s="930">
        <v>41275</v>
      </c>
      <c r="BN83" s="931">
        <v>41275</v>
      </c>
      <c r="BO83" s="2244" t="s">
        <v>21</v>
      </c>
      <c r="BP83" s="2244">
        <v>946118</v>
      </c>
      <c r="BQ83" s="2244">
        <v>3863552</v>
      </c>
      <c r="BR83" s="2244">
        <v>1099676</v>
      </c>
      <c r="BS83" s="2244">
        <v>141</v>
      </c>
      <c r="BT83" s="2244">
        <v>133</v>
      </c>
      <c r="BU83" s="2244">
        <v>44</v>
      </c>
      <c r="BV83" s="2244">
        <v>89</v>
      </c>
      <c r="BW83" s="2244" t="s">
        <v>21</v>
      </c>
      <c r="BX83" s="2244" t="s">
        <v>21</v>
      </c>
      <c r="BY83" s="2244" t="s">
        <v>21</v>
      </c>
      <c r="BZ83" s="2244">
        <v>31820</v>
      </c>
      <c r="CA83" s="2244">
        <v>34319</v>
      </c>
      <c r="CB83" s="2244">
        <v>1136</v>
      </c>
      <c r="CC83" s="2244">
        <v>2180</v>
      </c>
      <c r="CD83" s="2244">
        <v>1255</v>
      </c>
      <c r="CE83" s="67">
        <v>41275</v>
      </c>
      <c r="CF83" s="615">
        <v>41275</v>
      </c>
      <c r="DI83" s="63">
        <v>41275</v>
      </c>
      <c r="DJ83" s="930">
        <v>41275</v>
      </c>
      <c r="DK83" s="931">
        <v>41275</v>
      </c>
      <c r="DL83" s="2244">
        <v>19737724</v>
      </c>
      <c r="DM83" s="2244">
        <v>33240084</v>
      </c>
      <c r="DN83" s="2244">
        <v>67429581</v>
      </c>
      <c r="DO83" s="2244">
        <v>61528849</v>
      </c>
      <c r="DP83" s="2244">
        <v>475540</v>
      </c>
      <c r="DQ83" s="2244">
        <v>36</v>
      </c>
      <c r="DR83" s="2244">
        <v>30943038</v>
      </c>
      <c r="DS83" s="2244">
        <v>18923540</v>
      </c>
      <c r="DT83" s="2244">
        <v>892684</v>
      </c>
      <c r="DU83" s="2244">
        <v>221118</v>
      </c>
      <c r="DV83" s="2244">
        <v>917594</v>
      </c>
      <c r="DW83" s="2244">
        <v>33042</v>
      </c>
      <c r="DX83" s="2244">
        <v>884552</v>
      </c>
      <c r="DY83" s="2244">
        <v>827516</v>
      </c>
      <c r="DZ83" s="2244">
        <v>4851761</v>
      </c>
      <c r="EA83" s="2244">
        <v>6274760</v>
      </c>
      <c r="EB83" s="67">
        <v>41275</v>
      </c>
      <c r="EC83" s="615">
        <v>41275</v>
      </c>
      <c r="ED83" s="611">
        <v>41275</v>
      </c>
      <c r="EE83" s="2109">
        <v>41275</v>
      </c>
      <c r="EF83" s="2110">
        <v>41275</v>
      </c>
      <c r="EG83" s="2244" t="s">
        <v>21</v>
      </c>
      <c r="EH83" s="2244">
        <v>19463</v>
      </c>
      <c r="EI83" s="2244">
        <v>1183040</v>
      </c>
      <c r="EJ83" s="2244">
        <v>713587</v>
      </c>
      <c r="EK83" s="2244">
        <v>6550</v>
      </c>
      <c r="EL83" s="2244" t="s">
        <v>21</v>
      </c>
      <c r="EM83" s="2244" t="s">
        <v>21</v>
      </c>
      <c r="EN83" s="2244">
        <v>50296</v>
      </c>
      <c r="EO83" s="2244">
        <v>276966</v>
      </c>
      <c r="EP83" s="2244">
        <v>185368</v>
      </c>
      <c r="EQ83" s="2244">
        <v>181333</v>
      </c>
      <c r="ER83" s="2244">
        <v>76602</v>
      </c>
      <c r="ES83" s="2244" t="s">
        <v>21</v>
      </c>
      <c r="ET83" s="2244">
        <v>7776709</v>
      </c>
      <c r="EU83" s="2244">
        <v>25525552</v>
      </c>
      <c r="EV83" s="2244">
        <v>52204943</v>
      </c>
      <c r="EW83" s="67">
        <v>41275</v>
      </c>
      <c r="EX83" s="615">
        <v>41275</v>
      </c>
      <c r="EY83" s="63">
        <v>41275</v>
      </c>
      <c r="EZ83" s="930">
        <v>41275</v>
      </c>
      <c r="FA83" s="931">
        <v>41275</v>
      </c>
      <c r="FB83" s="2244">
        <v>19463</v>
      </c>
      <c r="FC83" s="2244">
        <v>1143829</v>
      </c>
      <c r="FD83" s="2244">
        <v>713587</v>
      </c>
      <c r="FE83" s="2244">
        <v>5140</v>
      </c>
      <c r="FF83" s="2244" t="s">
        <v>21</v>
      </c>
      <c r="FG83" s="2244">
        <v>50296</v>
      </c>
      <c r="FH83" s="2244">
        <v>249719</v>
      </c>
      <c r="FI83" s="2244">
        <v>185368</v>
      </c>
      <c r="FJ83" s="2244">
        <v>181333</v>
      </c>
      <c r="FK83" s="2244">
        <v>76602</v>
      </c>
      <c r="FL83" s="2244">
        <v>7776709</v>
      </c>
      <c r="FM83" s="2244">
        <v>25525552</v>
      </c>
      <c r="FN83" s="2244">
        <v>1222187</v>
      </c>
      <c r="FO83" s="2244">
        <v>511409</v>
      </c>
      <c r="FP83" s="2244">
        <v>93727</v>
      </c>
      <c r="FQ83" s="2244">
        <v>198</v>
      </c>
      <c r="FR83" s="67">
        <v>41275</v>
      </c>
      <c r="FS83" s="615">
        <v>41275</v>
      </c>
      <c r="FT83" s="63">
        <v>41275</v>
      </c>
      <c r="FU83" s="930">
        <v>41275</v>
      </c>
      <c r="FV83" s="931">
        <v>41275</v>
      </c>
      <c r="FW83" s="2244">
        <v>145194</v>
      </c>
      <c r="FX83" s="2244">
        <v>23969</v>
      </c>
      <c r="FY83" s="2244">
        <v>198</v>
      </c>
      <c r="FZ83" s="2244">
        <v>28021</v>
      </c>
      <c r="GA83" s="2244">
        <v>1072</v>
      </c>
      <c r="GB83" s="2244">
        <v>26949</v>
      </c>
      <c r="GC83" s="2244">
        <v>6692</v>
      </c>
      <c r="GD83" s="2244">
        <v>1188</v>
      </c>
      <c r="GE83" s="2244">
        <v>63513</v>
      </c>
      <c r="GF83" s="2244">
        <v>14809</v>
      </c>
      <c r="GG83" s="2244" t="s">
        <v>21</v>
      </c>
      <c r="GH83" s="2244">
        <v>285355</v>
      </c>
      <c r="GI83" s="2244">
        <v>113919</v>
      </c>
      <c r="GJ83" s="2244">
        <v>22648</v>
      </c>
      <c r="GK83" s="2244">
        <v>69492</v>
      </c>
      <c r="GL83" s="2244">
        <v>64659</v>
      </c>
      <c r="GM83" s="67">
        <v>41275</v>
      </c>
      <c r="GN83" s="615">
        <v>41275</v>
      </c>
      <c r="GO83" s="35"/>
      <c r="GP83" s="35"/>
      <c r="GQ83" s="35"/>
      <c r="GR83" s="35"/>
      <c r="GS83" s="35"/>
      <c r="GT83" s="35"/>
      <c r="GU83" s="35"/>
      <c r="GV83" s="35"/>
      <c r="GW83" s="35"/>
      <c r="GX83" s="35"/>
      <c r="GY83" s="35"/>
      <c r="GZ83" s="35"/>
      <c r="HA83" s="35"/>
    </row>
    <row r="84" spans="1:209" ht="14.25" customHeight="1">
      <c r="A84" s="73"/>
      <c r="B84" s="930">
        <v>41640</v>
      </c>
      <c r="C84" s="932"/>
      <c r="D84" s="2245">
        <v>65929478</v>
      </c>
      <c r="E84" s="2245">
        <v>57854451</v>
      </c>
      <c r="F84" s="2245">
        <v>381865</v>
      </c>
      <c r="G84" s="2245">
        <v>36</v>
      </c>
      <c r="H84" s="2245">
        <v>30804575</v>
      </c>
      <c r="I84" s="2245">
        <v>17769819</v>
      </c>
      <c r="J84" s="2245">
        <v>820147</v>
      </c>
      <c r="K84" s="2245">
        <v>151466</v>
      </c>
      <c r="L84" s="2245">
        <v>596353</v>
      </c>
      <c r="M84" s="2245">
        <v>7963</v>
      </c>
      <c r="N84" s="2245">
        <v>588390</v>
      </c>
      <c r="O84" s="2245">
        <v>279787</v>
      </c>
      <c r="P84" s="2245">
        <v>4977421</v>
      </c>
      <c r="Q84" s="2245">
        <v>5097110</v>
      </c>
      <c r="R84" s="2245">
        <v>418761</v>
      </c>
      <c r="S84" s="2245" t="s">
        <v>21</v>
      </c>
      <c r="T84" s="67">
        <v>41640</v>
      </c>
      <c r="U84" s="615">
        <v>41640</v>
      </c>
      <c r="V84" s="73"/>
      <c r="W84" s="930">
        <v>41640</v>
      </c>
      <c r="X84" s="932"/>
      <c r="Y84" s="2245">
        <v>114611</v>
      </c>
      <c r="Z84" s="2245">
        <v>58041</v>
      </c>
      <c r="AA84" s="2245">
        <v>62834</v>
      </c>
      <c r="AB84" s="2245" t="s">
        <v>21</v>
      </c>
      <c r="AC84" s="2245" t="s">
        <v>21</v>
      </c>
      <c r="AD84" s="2245">
        <v>12896982</v>
      </c>
      <c r="AE84" s="2245">
        <v>69419991</v>
      </c>
      <c r="AF84" s="2245">
        <v>51101108</v>
      </c>
      <c r="AG84" s="2245">
        <v>51057151</v>
      </c>
      <c r="AH84" s="2245">
        <v>381865</v>
      </c>
      <c r="AI84" s="2245">
        <v>30713479</v>
      </c>
      <c r="AJ84" s="2245">
        <v>17769819</v>
      </c>
      <c r="AK84" s="2245">
        <v>805196</v>
      </c>
      <c r="AL84" s="2245">
        <v>151450</v>
      </c>
      <c r="AM84" s="2245">
        <v>540673</v>
      </c>
      <c r="AN84" s="205">
        <v>2</v>
      </c>
      <c r="AO84" s="67">
        <v>41640</v>
      </c>
      <c r="AP84" s="615">
        <v>41640</v>
      </c>
      <c r="AQ84" s="73"/>
      <c r="AR84" s="930">
        <v>41640</v>
      </c>
      <c r="AS84" s="932"/>
      <c r="AT84" s="2245">
        <v>69419991</v>
      </c>
      <c r="AU84" s="2245">
        <v>1159056</v>
      </c>
      <c r="AV84" s="2245">
        <v>450166</v>
      </c>
      <c r="AW84" s="2245">
        <v>91096</v>
      </c>
      <c r="AX84" s="2245">
        <v>9492</v>
      </c>
      <c r="AY84" s="2245" t="s">
        <v>21</v>
      </c>
      <c r="AZ84" s="2245">
        <v>9492</v>
      </c>
      <c r="BA84" s="2245">
        <v>879</v>
      </c>
      <c r="BB84" s="2245">
        <v>31574</v>
      </c>
      <c r="BC84" s="2245">
        <v>418079</v>
      </c>
      <c r="BD84" s="2245">
        <v>394212</v>
      </c>
      <c r="BE84" s="2245">
        <v>793</v>
      </c>
      <c r="BF84" s="2245">
        <v>13960</v>
      </c>
      <c r="BG84" s="2245">
        <v>69229</v>
      </c>
      <c r="BH84" s="2245">
        <v>176902</v>
      </c>
      <c r="BI84" s="2245">
        <v>24587</v>
      </c>
      <c r="BJ84" s="67">
        <v>41640</v>
      </c>
      <c r="BK84" s="615">
        <v>41640</v>
      </c>
      <c r="BL84" s="73"/>
      <c r="BM84" s="930">
        <v>41640</v>
      </c>
      <c r="BN84" s="932"/>
      <c r="BO84" s="2245" t="s">
        <v>21</v>
      </c>
      <c r="BP84" s="2245">
        <v>905344</v>
      </c>
      <c r="BQ84" s="2245">
        <v>3334141</v>
      </c>
      <c r="BR84" s="2245">
        <v>1084225</v>
      </c>
      <c r="BS84" s="2245">
        <v>50</v>
      </c>
      <c r="BT84" s="2245">
        <v>49</v>
      </c>
      <c r="BU84" s="2245">
        <v>49</v>
      </c>
      <c r="BV84" s="2245" t="s">
        <v>21</v>
      </c>
      <c r="BW84" s="2245" t="s">
        <v>21</v>
      </c>
      <c r="BX84" s="2245" t="s">
        <v>21</v>
      </c>
      <c r="BY84" s="2245" t="s">
        <v>21</v>
      </c>
      <c r="BZ84" s="2245">
        <v>32270</v>
      </c>
      <c r="CA84" s="2245">
        <v>35501</v>
      </c>
      <c r="CB84" s="2245">
        <v>1222</v>
      </c>
      <c r="CC84" s="2245">
        <v>2006</v>
      </c>
      <c r="CD84" s="2245">
        <v>980</v>
      </c>
      <c r="CE84" s="67">
        <v>41640</v>
      </c>
      <c r="CF84" s="615">
        <v>41640</v>
      </c>
      <c r="DI84" s="73"/>
      <c r="DJ84" s="930">
        <v>41640</v>
      </c>
      <c r="DK84" s="932"/>
      <c r="DL84" s="2245">
        <v>19385421</v>
      </c>
      <c r="DM84" s="2245">
        <v>32881865</v>
      </c>
      <c r="DN84" s="2245">
        <v>66105163</v>
      </c>
      <c r="DO84" s="2245">
        <v>60302064</v>
      </c>
      <c r="DP84" s="2245">
        <v>384369</v>
      </c>
      <c r="DQ84" s="2245">
        <v>36</v>
      </c>
      <c r="DR84" s="2245">
        <v>30804575</v>
      </c>
      <c r="DS84" s="2245">
        <v>17769819</v>
      </c>
      <c r="DT84" s="2245">
        <v>823078</v>
      </c>
      <c r="DU84" s="2245">
        <v>151466</v>
      </c>
      <c r="DV84" s="2245">
        <v>895486</v>
      </c>
      <c r="DW84" s="2245">
        <v>32422</v>
      </c>
      <c r="DX84" s="2245">
        <v>863064</v>
      </c>
      <c r="DY84" s="2245">
        <v>757713</v>
      </c>
      <c r="DZ84" s="2245">
        <v>5008311</v>
      </c>
      <c r="EA84" s="2245">
        <v>6307931</v>
      </c>
      <c r="EB84" s="67">
        <v>41640</v>
      </c>
      <c r="EC84" s="615">
        <v>41640</v>
      </c>
      <c r="ED84" s="73"/>
      <c r="EE84" s="930">
        <v>41640</v>
      </c>
      <c r="EF84" s="932"/>
      <c r="EG84" s="2245" t="s">
        <v>21</v>
      </c>
      <c r="EH84" s="2245">
        <v>17637</v>
      </c>
      <c r="EI84" s="2245">
        <v>1205052</v>
      </c>
      <c r="EJ84" s="2245">
        <v>651977</v>
      </c>
      <c r="EK84" s="2245">
        <v>5965</v>
      </c>
      <c r="EL84" s="2245" t="s">
        <v>21</v>
      </c>
      <c r="EM84" s="2245" t="s">
        <v>21</v>
      </c>
      <c r="EN84" s="2245">
        <v>79954</v>
      </c>
      <c r="EO84" s="2245">
        <v>297772</v>
      </c>
      <c r="EP84" s="2245">
        <v>177731</v>
      </c>
      <c r="EQ84" s="2245">
        <v>175190</v>
      </c>
      <c r="ER84" s="2245">
        <v>84855</v>
      </c>
      <c r="ES84" s="2245" t="s">
        <v>21</v>
      </c>
      <c r="ET84" s="2245">
        <v>7557049</v>
      </c>
      <c r="EU84" s="2245">
        <v>25134548</v>
      </c>
      <c r="EV84" s="2245">
        <v>51101108</v>
      </c>
      <c r="EW84" s="67">
        <v>41640</v>
      </c>
      <c r="EX84" s="615">
        <v>41640</v>
      </c>
      <c r="EY84" s="73"/>
      <c r="EZ84" s="930">
        <v>41640</v>
      </c>
      <c r="FA84" s="932"/>
      <c r="FB84" s="2245">
        <v>17637</v>
      </c>
      <c r="FC84" s="2245">
        <v>1161095</v>
      </c>
      <c r="FD84" s="2245">
        <v>651977</v>
      </c>
      <c r="FE84" s="2245">
        <v>4647</v>
      </c>
      <c r="FF84" s="2245" t="s">
        <v>21</v>
      </c>
      <c r="FG84" s="2245">
        <v>79954</v>
      </c>
      <c r="FH84" s="2245">
        <v>267125</v>
      </c>
      <c r="FI84" s="2245">
        <v>177731</v>
      </c>
      <c r="FJ84" s="2245">
        <v>175190</v>
      </c>
      <c r="FK84" s="2245">
        <v>84855</v>
      </c>
      <c r="FL84" s="2245">
        <v>7557049</v>
      </c>
      <c r="FM84" s="2245">
        <v>25134548</v>
      </c>
      <c r="FN84" s="2245">
        <v>1152000</v>
      </c>
      <c r="FO84" s="2245">
        <v>509469</v>
      </c>
      <c r="FP84" s="2245">
        <v>91096</v>
      </c>
      <c r="FQ84" s="2245">
        <v>57</v>
      </c>
      <c r="FR84" s="67">
        <v>41640</v>
      </c>
      <c r="FS84" s="615">
        <v>41640</v>
      </c>
      <c r="FT84" s="73"/>
      <c r="FU84" s="930">
        <v>41640</v>
      </c>
      <c r="FV84" s="932"/>
      <c r="FW84" s="2245">
        <v>127609</v>
      </c>
      <c r="FX84" s="2245">
        <v>23315</v>
      </c>
      <c r="FY84" s="2245">
        <v>57</v>
      </c>
      <c r="FZ84" s="2245">
        <v>26123</v>
      </c>
      <c r="GA84" s="2245">
        <v>866</v>
      </c>
      <c r="GB84" s="2245">
        <v>25257</v>
      </c>
      <c r="GC84" s="2245">
        <v>3076</v>
      </c>
      <c r="GD84" s="2245">
        <v>879</v>
      </c>
      <c r="GE84" s="2245">
        <v>53274</v>
      </c>
      <c r="GF84" s="2245">
        <v>16567</v>
      </c>
      <c r="GG84" s="2245" t="s">
        <v>21</v>
      </c>
      <c r="GH84" s="2245">
        <v>257660</v>
      </c>
      <c r="GI84" s="2245">
        <v>115684</v>
      </c>
      <c r="GJ84" s="2245">
        <v>21999</v>
      </c>
      <c r="GK84" s="2245">
        <v>63563</v>
      </c>
      <c r="GL84" s="2245">
        <v>48495</v>
      </c>
      <c r="GM84" s="67">
        <v>41640</v>
      </c>
      <c r="GN84" s="615">
        <v>41640</v>
      </c>
      <c r="GO84" s="35"/>
      <c r="GP84" s="35"/>
      <c r="GQ84" s="35"/>
      <c r="GR84" s="35"/>
      <c r="GS84" s="35"/>
      <c r="GT84" s="35"/>
      <c r="GU84" s="35"/>
      <c r="GV84" s="35"/>
      <c r="GW84" s="35"/>
      <c r="GX84" s="35"/>
      <c r="GY84" s="35"/>
      <c r="GZ84" s="35"/>
      <c r="HA84" s="35"/>
    </row>
    <row r="85" spans="1:209" ht="14.25" customHeight="1">
      <c r="A85" s="73"/>
      <c r="B85" s="930">
        <v>42005</v>
      </c>
      <c r="C85" s="932"/>
      <c r="D85" s="2245">
        <v>68181736</v>
      </c>
      <c r="E85" s="2245">
        <v>60254623</v>
      </c>
      <c r="F85" s="2245">
        <v>279949</v>
      </c>
      <c r="G85" s="2245">
        <v>35</v>
      </c>
      <c r="H85" s="2245">
        <v>33462533</v>
      </c>
      <c r="I85" s="2245">
        <v>18321040</v>
      </c>
      <c r="J85" s="2245">
        <v>806894</v>
      </c>
      <c r="K85" s="2245">
        <v>257465</v>
      </c>
      <c r="L85" s="2245">
        <v>555623</v>
      </c>
      <c r="M85" s="2245">
        <v>9309</v>
      </c>
      <c r="N85" s="2245">
        <v>546314</v>
      </c>
      <c r="O85" s="2245">
        <v>303354</v>
      </c>
      <c r="P85" s="2245">
        <v>4643928</v>
      </c>
      <c r="Q85" s="2245">
        <v>5103503</v>
      </c>
      <c r="R85" s="2245">
        <v>475503</v>
      </c>
      <c r="S85" s="2245" t="s">
        <v>21</v>
      </c>
      <c r="T85" s="67">
        <v>42005</v>
      </c>
      <c r="U85" s="615">
        <v>42005</v>
      </c>
      <c r="V85" s="73"/>
      <c r="W85" s="930">
        <v>42005</v>
      </c>
      <c r="X85" s="932"/>
      <c r="Y85" s="2245">
        <v>113862</v>
      </c>
      <c r="Z85" s="2245">
        <v>57054</v>
      </c>
      <c r="AA85" s="2245">
        <v>61751</v>
      </c>
      <c r="AB85" s="2245" t="s">
        <v>21</v>
      </c>
      <c r="AC85" s="2245" t="s">
        <v>21</v>
      </c>
      <c r="AD85" s="2245">
        <v>13026614</v>
      </c>
      <c r="AE85" s="2245">
        <v>68646076</v>
      </c>
      <c r="AF85" s="2245">
        <v>53481957</v>
      </c>
      <c r="AG85" s="2245">
        <v>53437465</v>
      </c>
      <c r="AH85" s="2245">
        <v>279949</v>
      </c>
      <c r="AI85" s="2245">
        <v>33366131</v>
      </c>
      <c r="AJ85" s="2245">
        <v>18321040</v>
      </c>
      <c r="AK85" s="2245">
        <v>798080</v>
      </c>
      <c r="AL85" s="2245">
        <v>257453</v>
      </c>
      <c r="AM85" s="2245">
        <v>497739</v>
      </c>
      <c r="AN85" s="205" t="s">
        <v>21</v>
      </c>
      <c r="AO85" s="67">
        <v>42005</v>
      </c>
      <c r="AP85" s="615">
        <v>42005</v>
      </c>
      <c r="AQ85" s="73"/>
      <c r="AR85" s="930">
        <v>42005</v>
      </c>
      <c r="AS85" s="932"/>
      <c r="AT85" s="2245">
        <v>68646076</v>
      </c>
      <c r="AU85" s="2245">
        <v>1128385</v>
      </c>
      <c r="AV85" s="2245">
        <v>501695</v>
      </c>
      <c r="AW85" s="2245">
        <v>96402</v>
      </c>
      <c r="AX85" s="2245">
        <v>11073</v>
      </c>
      <c r="AY85" s="2245">
        <v>1</v>
      </c>
      <c r="AZ85" s="2245">
        <v>11072</v>
      </c>
      <c r="BA85" s="2245">
        <v>840</v>
      </c>
      <c r="BB85" s="2245">
        <v>32785</v>
      </c>
      <c r="BC85" s="2245">
        <v>474843</v>
      </c>
      <c r="BD85" s="2245">
        <v>328926</v>
      </c>
      <c r="BE85" s="2245">
        <v>300</v>
      </c>
      <c r="BF85" s="2245">
        <v>12566</v>
      </c>
      <c r="BG85" s="2245">
        <v>45822</v>
      </c>
      <c r="BH85" s="2245">
        <v>152736</v>
      </c>
      <c r="BI85" s="2245">
        <v>23780</v>
      </c>
      <c r="BJ85" s="67">
        <v>42005</v>
      </c>
      <c r="BK85" s="615">
        <v>42005</v>
      </c>
      <c r="BL85" s="73"/>
      <c r="BM85" s="930">
        <v>42005</v>
      </c>
      <c r="BN85" s="932"/>
      <c r="BO85" s="2245" t="s">
        <v>21</v>
      </c>
      <c r="BP85" s="2245">
        <v>895482</v>
      </c>
      <c r="BQ85" s="2245">
        <v>3102700</v>
      </c>
      <c r="BR85" s="2245">
        <v>1059128</v>
      </c>
      <c r="BS85" s="2245" t="s">
        <v>21</v>
      </c>
      <c r="BT85" s="2245" t="s">
        <v>21</v>
      </c>
      <c r="BU85" s="2245" t="s">
        <v>21</v>
      </c>
      <c r="BV85" s="2245" t="s">
        <v>21</v>
      </c>
      <c r="BW85" s="2245" t="s">
        <v>21</v>
      </c>
      <c r="BX85" s="2245" t="s">
        <v>21</v>
      </c>
      <c r="BY85" s="2245" t="s">
        <v>21</v>
      </c>
      <c r="BZ85" s="2245">
        <v>28481</v>
      </c>
      <c r="CA85" s="2245">
        <v>32354</v>
      </c>
      <c r="CB85" s="2245">
        <v>1176</v>
      </c>
      <c r="CC85" s="2245">
        <v>1107</v>
      </c>
      <c r="CD85" s="2245">
        <v>911</v>
      </c>
      <c r="CE85" s="67">
        <v>42005</v>
      </c>
      <c r="CF85" s="615">
        <v>42005</v>
      </c>
      <c r="DI85" s="73"/>
      <c r="DJ85" s="930">
        <v>42005</v>
      </c>
      <c r="DK85" s="932"/>
      <c r="DL85" s="2245">
        <v>18917215</v>
      </c>
      <c r="DM85" s="2245">
        <v>30196880</v>
      </c>
      <c r="DN85" s="2245">
        <v>68514991</v>
      </c>
      <c r="DO85" s="2245">
        <v>62880455</v>
      </c>
      <c r="DP85" s="2245">
        <v>282462</v>
      </c>
      <c r="DQ85" s="2245">
        <v>35</v>
      </c>
      <c r="DR85" s="2245">
        <v>33462533</v>
      </c>
      <c r="DS85" s="2245">
        <v>18321040</v>
      </c>
      <c r="DT85" s="2245">
        <v>807857</v>
      </c>
      <c r="DU85" s="2245">
        <v>257465</v>
      </c>
      <c r="DV85" s="2245">
        <v>818390</v>
      </c>
      <c r="DW85" s="2245">
        <v>26509</v>
      </c>
      <c r="DX85" s="2245">
        <v>791881</v>
      </c>
      <c r="DY85" s="2245">
        <v>791214</v>
      </c>
      <c r="DZ85" s="2245">
        <v>4670151</v>
      </c>
      <c r="EA85" s="2245">
        <v>6488139</v>
      </c>
      <c r="EB85" s="67">
        <v>42005</v>
      </c>
      <c r="EC85" s="615">
        <v>42005</v>
      </c>
      <c r="ED85" s="73"/>
      <c r="EE85" s="930">
        <v>42005</v>
      </c>
      <c r="EF85" s="932"/>
      <c r="EG85" s="2245" t="s">
        <v>21</v>
      </c>
      <c r="EH85" s="2245">
        <v>15705</v>
      </c>
      <c r="EI85" s="2245">
        <v>1252435</v>
      </c>
      <c r="EJ85" s="2245">
        <v>685572</v>
      </c>
      <c r="EK85" s="2245">
        <v>5710</v>
      </c>
      <c r="EL85" s="2245" t="s">
        <v>21</v>
      </c>
      <c r="EM85" s="2245" t="s">
        <v>21</v>
      </c>
      <c r="EN85" s="2245">
        <v>78655</v>
      </c>
      <c r="EO85" s="2245">
        <v>313053</v>
      </c>
      <c r="EP85" s="2245">
        <v>178974</v>
      </c>
      <c r="EQ85" s="2245">
        <v>174428</v>
      </c>
      <c r="ER85" s="2245">
        <v>91757</v>
      </c>
      <c r="ES85" s="2245" t="s">
        <v>21</v>
      </c>
      <c r="ET85" s="2245">
        <v>7497184</v>
      </c>
      <c r="EU85" s="2245">
        <v>22771720</v>
      </c>
      <c r="EV85" s="2245">
        <v>53481957</v>
      </c>
      <c r="EW85" s="67">
        <v>42005</v>
      </c>
      <c r="EX85" s="615">
        <v>42005</v>
      </c>
      <c r="EY85" s="73"/>
      <c r="EZ85" s="930">
        <v>42005</v>
      </c>
      <c r="FA85" s="932"/>
      <c r="FB85" s="2245">
        <v>15705</v>
      </c>
      <c r="FC85" s="2245">
        <v>1207943</v>
      </c>
      <c r="FD85" s="2245">
        <v>685572</v>
      </c>
      <c r="FE85" s="2245">
        <v>4565</v>
      </c>
      <c r="FF85" s="2245" t="s">
        <v>21</v>
      </c>
      <c r="FG85" s="2245">
        <v>78655</v>
      </c>
      <c r="FH85" s="2245">
        <v>281960</v>
      </c>
      <c r="FI85" s="2245">
        <v>178974</v>
      </c>
      <c r="FJ85" s="2245">
        <v>174428</v>
      </c>
      <c r="FK85" s="2245">
        <v>91757</v>
      </c>
      <c r="FL85" s="2245">
        <v>7497184</v>
      </c>
      <c r="FM85" s="2245">
        <v>22771720</v>
      </c>
      <c r="FN85" s="2245">
        <v>1133758</v>
      </c>
      <c r="FO85" s="2245">
        <v>559735</v>
      </c>
      <c r="FP85" s="2245">
        <v>96402</v>
      </c>
      <c r="FQ85" s="2245" t="s">
        <v>21</v>
      </c>
      <c r="FR85" s="67">
        <v>42005</v>
      </c>
      <c r="FS85" s="615">
        <v>42005</v>
      </c>
      <c r="FT85" s="73"/>
      <c r="FU85" s="930">
        <v>42005</v>
      </c>
      <c r="FV85" s="932"/>
      <c r="FW85" s="2245">
        <v>129985</v>
      </c>
      <c r="FX85" s="2245">
        <v>23977</v>
      </c>
      <c r="FY85" s="2245" t="s">
        <v>21</v>
      </c>
      <c r="FZ85" s="2245">
        <v>29792</v>
      </c>
      <c r="GA85" s="2245">
        <v>1970</v>
      </c>
      <c r="GB85" s="2245">
        <v>27822</v>
      </c>
      <c r="GC85" s="2245">
        <v>1207</v>
      </c>
      <c r="GD85" s="2245">
        <v>840</v>
      </c>
      <c r="GE85" s="2245">
        <v>52338</v>
      </c>
      <c r="GF85" s="2245">
        <v>18019</v>
      </c>
      <c r="GG85" s="2245" t="s">
        <v>21</v>
      </c>
      <c r="GH85" s="2245">
        <v>238442</v>
      </c>
      <c r="GI85" s="2245">
        <v>119404</v>
      </c>
      <c r="GJ85" s="2245">
        <v>19999</v>
      </c>
      <c r="GK85" s="2245">
        <v>55479</v>
      </c>
      <c r="GL85" s="2245">
        <v>40922</v>
      </c>
      <c r="GM85" s="67">
        <v>42005</v>
      </c>
      <c r="GN85" s="615">
        <v>42005</v>
      </c>
      <c r="GO85" s="35"/>
      <c r="GP85" s="35"/>
      <c r="GQ85" s="35"/>
      <c r="GR85" s="35"/>
      <c r="GS85" s="35"/>
      <c r="GT85" s="35"/>
      <c r="GU85" s="35"/>
      <c r="GV85" s="35"/>
      <c r="GW85" s="35"/>
      <c r="GX85" s="35"/>
      <c r="GY85" s="35"/>
      <c r="GZ85" s="35"/>
      <c r="HA85" s="35"/>
    </row>
    <row r="86" spans="1:209" ht="14.25" customHeight="1">
      <c r="A86" s="73"/>
      <c r="B86" s="930">
        <v>42370</v>
      </c>
      <c r="C86" s="932"/>
      <c r="D86" s="2245">
        <v>64564264</v>
      </c>
      <c r="E86" s="2245">
        <v>56814143</v>
      </c>
      <c r="F86" s="2245">
        <v>113258</v>
      </c>
      <c r="G86" s="2245">
        <v>35</v>
      </c>
      <c r="H86" s="2245">
        <v>29853413</v>
      </c>
      <c r="I86" s="2245">
        <v>19397167</v>
      </c>
      <c r="J86" s="2245">
        <v>925845</v>
      </c>
      <c r="K86" s="2245">
        <v>245277</v>
      </c>
      <c r="L86" s="2245">
        <v>635024</v>
      </c>
      <c r="M86" s="2245">
        <v>8166</v>
      </c>
      <c r="N86" s="2245">
        <v>626858</v>
      </c>
      <c r="O86" s="2245">
        <v>343190</v>
      </c>
      <c r="P86" s="2245">
        <v>4347519</v>
      </c>
      <c r="Q86" s="2245">
        <v>4297899</v>
      </c>
      <c r="R86" s="2245">
        <v>427207</v>
      </c>
      <c r="S86" s="2245" t="s">
        <v>21</v>
      </c>
      <c r="T86" s="67">
        <v>42370</v>
      </c>
      <c r="U86" s="615">
        <v>42370</v>
      </c>
      <c r="V86" s="73"/>
      <c r="W86" s="930">
        <v>42370</v>
      </c>
      <c r="X86" s="932"/>
      <c r="Y86" s="2245">
        <v>130302</v>
      </c>
      <c r="Z86" s="2245">
        <v>53867</v>
      </c>
      <c r="AA86" s="2245">
        <v>58347</v>
      </c>
      <c r="AB86" s="2245" t="s">
        <v>21</v>
      </c>
      <c r="AC86" s="2245" t="s">
        <v>21</v>
      </c>
      <c r="AD86" s="2245">
        <v>12671253</v>
      </c>
      <c r="AE86" s="2245">
        <v>66685514</v>
      </c>
      <c r="AF86" s="2245">
        <v>51005117</v>
      </c>
      <c r="AG86" s="2245">
        <v>50960905</v>
      </c>
      <c r="AH86" s="2245">
        <v>113258</v>
      </c>
      <c r="AI86" s="2245">
        <v>29801656</v>
      </c>
      <c r="AJ86" s="2245">
        <v>19397167</v>
      </c>
      <c r="AK86" s="2245">
        <v>921001</v>
      </c>
      <c r="AL86" s="2245">
        <v>207946</v>
      </c>
      <c r="AM86" s="2245">
        <v>591137</v>
      </c>
      <c r="AN86" s="205" t="s">
        <v>21</v>
      </c>
      <c r="AO86" s="67">
        <v>42370</v>
      </c>
      <c r="AP86" s="615">
        <v>42370</v>
      </c>
      <c r="AQ86" s="73"/>
      <c r="AR86" s="930">
        <v>42370</v>
      </c>
      <c r="AS86" s="932"/>
      <c r="AT86" s="2245">
        <v>66685514</v>
      </c>
      <c r="AU86" s="2245">
        <v>1008097</v>
      </c>
      <c r="AV86" s="2245">
        <v>427115</v>
      </c>
      <c r="AW86" s="2245">
        <v>51757</v>
      </c>
      <c r="AX86" s="2245">
        <v>12490</v>
      </c>
      <c r="AY86" s="2245">
        <v>1</v>
      </c>
      <c r="AZ86" s="2245">
        <v>12489</v>
      </c>
      <c r="BA86" s="2245">
        <v>945</v>
      </c>
      <c r="BB86" s="2245">
        <v>32591</v>
      </c>
      <c r="BC86" s="2245">
        <v>426610</v>
      </c>
      <c r="BD86" s="2245">
        <v>299549</v>
      </c>
      <c r="BE86" s="2245">
        <v>826</v>
      </c>
      <c r="BF86" s="2245">
        <v>13072</v>
      </c>
      <c r="BG86" s="2245">
        <v>397</v>
      </c>
      <c r="BH86" s="2245">
        <v>163379</v>
      </c>
      <c r="BI86" s="2245">
        <v>26999</v>
      </c>
      <c r="BJ86" s="67">
        <v>42370</v>
      </c>
      <c r="BK86" s="615">
        <v>42370</v>
      </c>
      <c r="BL86" s="73"/>
      <c r="BM86" s="930">
        <v>42370</v>
      </c>
      <c r="BN86" s="932"/>
      <c r="BO86" s="2245" t="s">
        <v>21</v>
      </c>
      <c r="BP86" s="2245">
        <v>903042</v>
      </c>
      <c r="BQ86" s="2245">
        <v>2856267</v>
      </c>
      <c r="BR86" s="2245">
        <v>1066273</v>
      </c>
      <c r="BS86" s="2245" t="s">
        <v>21</v>
      </c>
      <c r="BT86" s="2245" t="s">
        <v>21</v>
      </c>
      <c r="BU86" s="2245" t="s">
        <v>21</v>
      </c>
      <c r="BV86" s="2245" t="s">
        <v>21</v>
      </c>
      <c r="BW86" s="2245" t="s">
        <v>21</v>
      </c>
      <c r="BX86" s="2245" t="s">
        <v>21</v>
      </c>
      <c r="BY86" s="2245" t="s">
        <v>21</v>
      </c>
      <c r="BZ86" s="2245">
        <v>26121</v>
      </c>
      <c r="CA86" s="2245">
        <v>30817</v>
      </c>
      <c r="CB86" s="2245">
        <v>1330</v>
      </c>
      <c r="CC86" s="2245">
        <v>604</v>
      </c>
      <c r="CD86" s="2245">
        <v>326</v>
      </c>
      <c r="CE86" s="67">
        <v>42370</v>
      </c>
      <c r="CF86" s="615">
        <v>42370</v>
      </c>
      <c r="DI86" s="73"/>
      <c r="DJ86" s="930">
        <v>42370</v>
      </c>
      <c r="DK86" s="932"/>
      <c r="DL86" s="2245">
        <v>18429934</v>
      </c>
      <c r="DM86" s="2245">
        <v>29885615</v>
      </c>
      <c r="DN86" s="2245">
        <v>64823875</v>
      </c>
      <c r="DO86" s="2245">
        <v>59221766</v>
      </c>
      <c r="DP86" s="2245">
        <v>116214</v>
      </c>
      <c r="DQ86" s="2245">
        <v>35</v>
      </c>
      <c r="DR86" s="2245">
        <v>29853413</v>
      </c>
      <c r="DS86" s="2245">
        <v>19397167</v>
      </c>
      <c r="DT86" s="2245">
        <v>929320</v>
      </c>
      <c r="DU86" s="2245">
        <v>245277</v>
      </c>
      <c r="DV86" s="2245">
        <v>920299</v>
      </c>
      <c r="DW86" s="2245">
        <v>27104</v>
      </c>
      <c r="DX86" s="2245">
        <v>893195</v>
      </c>
      <c r="DY86" s="2245">
        <v>790575</v>
      </c>
      <c r="DZ86" s="2245">
        <v>4382606</v>
      </c>
      <c r="EA86" s="2245">
        <v>5486967</v>
      </c>
      <c r="EB86" s="67">
        <v>42370</v>
      </c>
      <c r="EC86" s="615">
        <v>42370</v>
      </c>
      <c r="ED86" s="73"/>
      <c r="EE86" s="930">
        <v>42370</v>
      </c>
      <c r="EF86" s="932"/>
      <c r="EG86" s="2245">
        <v>25</v>
      </c>
      <c r="EH86" s="2245">
        <v>19504</v>
      </c>
      <c r="EI86" s="2245">
        <v>1292338</v>
      </c>
      <c r="EJ86" s="2245">
        <v>716956</v>
      </c>
      <c r="EK86" s="2245">
        <v>6048</v>
      </c>
      <c r="EL86" s="2245" t="s">
        <v>21</v>
      </c>
      <c r="EM86" s="2245" t="s">
        <v>21</v>
      </c>
      <c r="EN86" s="2245">
        <v>88082</v>
      </c>
      <c r="EO86" s="2245">
        <v>323498</v>
      </c>
      <c r="EP86" s="2245">
        <v>180273</v>
      </c>
      <c r="EQ86" s="2245">
        <v>176694</v>
      </c>
      <c r="ER86" s="2245">
        <v>81428</v>
      </c>
      <c r="ES86" s="2245" t="s">
        <v>21</v>
      </c>
      <c r="ET86" s="2245">
        <v>7271797</v>
      </c>
      <c r="EU86" s="2245">
        <v>22544358</v>
      </c>
      <c r="EV86" s="2245">
        <v>51005117</v>
      </c>
      <c r="EW86" s="67">
        <v>42370</v>
      </c>
      <c r="EX86" s="615">
        <v>42370</v>
      </c>
      <c r="EY86" s="73"/>
      <c r="EZ86" s="930">
        <v>42370</v>
      </c>
      <c r="FA86" s="932"/>
      <c r="FB86" s="2245">
        <v>19504</v>
      </c>
      <c r="FC86" s="2245">
        <v>1248126</v>
      </c>
      <c r="FD86" s="2245">
        <v>716956</v>
      </c>
      <c r="FE86" s="2245">
        <v>4509</v>
      </c>
      <c r="FF86" s="2245" t="s">
        <v>21</v>
      </c>
      <c r="FG86" s="2245">
        <v>88082</v>
      </c>
      <c r="FH86" s="2245">
        <v>292756</v>
      </c>
      <c r="FI86" s="2245">
        <v>180273</v>
      </c>
      <c r="FJ86" s="2245">
        <v>176694</v>
      </c>
      <c r="FK86" s="2245">
        <v>81428</v>
      </c>
      <c r="FL86" s="2245">
        <v>7271797</v>
      </c>
      <c r="FM86" s="2245">
        <v>22544358</v>
      </c>
      <c r="FN86" s="2245">
        <v>1023250</v>
      </c>
      <c r="FO86" s="2245">
        <v>494653</v>
      </c>
      <c r="FP86" s="2245">
        <v>51757</v>
      </c>
      <c r="FQ86" s="2245" t="s">
        <v>21</v>
      </c>
      <c r="FR86" s="67">
        <v>42370</v>
      </c>
      <c r="FS86" s="615">
        <v>42370</v>
      </c>
      <c r="FT86" s="73"/>
      <c r="FU86" s="930">
        <v>42370</v>
      </c>
      <c r="FV86" s="932"/>
      <c r="FW86" s="2245">
        <v>131195</v>
      </c>
      <c r="FX86" s="2245">
        <v>12764</v>
      </c>
      <c r="FY86" s="2245" t="s">
        <v>21</v>
      </c>
      <c r="FZ86" s="2245">
        <v>38851</v>
      </c>
      <c r="GA86" s="2245">
        <v>940</v>
      </c>
      <c r="GB86" s="2245">
        <v>37911</v>
      </c>
      <c r="GC86" s="2245">
        <v>1197</v>
      </c>
      <c r="GD86" s="2245">
        <v>945</v>
      </c>
      <c r="GE86" s="2245">
        <v>52891</v>
      </c>
      <c r="GF86" s="2245">
        <v>18400</v>
      </c>
      <c r="GG86" s="2245" t="s">
        <v>21</v>
      </c>
      <c r="GH86" s="2245">
        <v>212252</v>
      </c>
      <c r="GI86" s="2245">
        <v>110903</v>
      </c>
      <c r="GJ86" s="2245">
        <v>21072</v>
      </c>
      <c r="GK86" s="2245">
        <v>33149</v>
      </c>
      <c r="GL86" s="2245">
        <v>41689</v>
      </c>
      <c r="GM86" s="67">
        <v>42370</v>
      </c>
      <c r="GN86" s="615">
        <v>42370</v>
      </c>
      <c r="GO86" s="35"/>
      <c r="GP86" s="35"/>
      <c r="GQ86" s="35"/>
      <c r="GR86" s="35"/>
      <c r="GS86" s="35"/>
      <c r="GT86" s="35"/>
      <c r="GU86" s="35"/>
      <c r="GV86" s="35"/>
      <c r="GW86" s="35"/>
      <c r="GX86" s="35"/>
      <c r="GY86" s="35"/>
      <c r="GZ86" s="35"/>
      <c r="HA86" s="35"/>
    </row>
    <row r="87" spans="1:209" ht="14.25" customHeight="1">
      <c r="A87" s="73"/>
      <c r="B87" s="930">
        <v>42736</v>
      </c>
      <c r="C87" s="932"/>
      <c r="D87" s="2245">
        <v>66954339</v>
      </c>
      <c r="E87" s="2245">
        <v>58927448</v>
      </c>
      <c r="F87" s="2245">
        <v>277040</v>
      </c>
      <c r="G87" s="2245">
        <v>34</v>
      </c>
      <c r="H87" s="2245">
        <v>31211880</v>
      </c>
      <c r="I87" s="2245">
        <v>19689000</v>
      </c>
      <c r="J87" s="2245">
        <v>871254</v>
      </c>
      <c r="K87" s="2245">
        <v>170714</v>
      </c>
      <c r="L87" s="2245">
        <v>584400</v>
      </c>
      <c r="M87" s="2245">
        <v>6702</v>
      </c>
      <c r="N87" s="2245">
        <v>577698</v>
      </c>
      <c r="O87" s="2245">
        <v>367985</v>
      </c>
      <c r="P87" s="2245">
        <v>4749818</v>
      </c>
      <c r="Q87" s="2245">
        <v>4403654</v>
      </c>
      <c r="R87" s="2245">
        <v>454734</v>
      </c>
      <c r="S87" s="2245" t="s">
        <v>21</v>
      </c>
      <c r="T87" s="67">
        <v>42736</v>
      </c>
      <c r="U87" s="615">
        <v>42736</v>
      </c>
      <c r="V87" s="73"/>
      <c r="W87" s="930">
        <v>42736</v>
      </c>
      <c r="X87" s="932"/>
      <c r="Y87" s="2245">
        <v>121295</v>
      </c>
      <c r="Z87" s="2245">
        <v>56654</v>
      </c>
      <c r="AA87" s="2245">
        <v>61326</v>
      </c>
      <c r="AB87" s="2245" t="s">
        <v>21</v>
      </c>
      <c r="AC87" s="2245" t="s">
        <v>21</v>
      </c>
      <c r="AD87" s="2245">
        <v>13007853</v>
      </c>
      <c r="AE87" s="2245">
        <v>69893510</v>
      </c>
      <c r="AF87" s="2245">
        <v>53056948</v>
      </c>
      <c r="AG87" s="2245">
        <v>53020598</v>
      </c>
      <c r="AH87" s="2245">
        <v>277040</v>
      </c>
      <c r="AI87" s="2245">
        <v>31211865</v>
      </c>
      <c r="AJ87" s="2245">
        <v>19689000</v>
      </c>
      <c r="AK87" s="2245">
        <v>864230</v>
      </c>
      <c r="AL87" s="2245">
        <v>170702</v>
      </c>
      <c r="AM87" s="2245">
        <v>550225</v>
      </c>
      <c r="AN87" s="205" t="s">
        <v>21</v>
      </c>
      <c r="AO87" s="67">
        <v>42736</v>
      </c>
      <c r="AP87" s="615">
        <v>42736</v>
      </c>
      <c r="AQ87" s="73"/>
      <c r="AR87" s="930">
        <v>42736</v>
      </c>
      <c r="AS87" s="932"/>
      <c r="AT87" s="2245">
        <v>69893510</v>
      </c>
      <c r="AU87" s="2245">
        <v>965992</v>
      </c>
      <c r="AV87" s="2245">
        <v>390244</v>
      </c>
      <c r="AW87" s="2245">
        <v>15</v>
      </c>
      <c r="AX87" s="2245">
        <v>7270</v>
      </c>
      <c r="AY87" s="2245">
        <v>2</v>
      </c>
      <c r="AZ87" s="2245">
        <v>7268</v>
      </c>
      <c r="BA87" s="2245">
        <v>706</v>
      </c>
      <c r="BB87" s="2245">
        <v>26334</v>
      </c>
      <c r="BC87" s="2245">
        <v>454150</v>
      </c>
      <c r="BD87" s="2245">
        <v>287789</v>
      </c>
      <c r="BE87" s="2245">
        <v>590</v>
      </c>
      <c r="BF87" s="2245">
        <v>12887</v>
      </c>
      <c r="BG87" s="2245">
        <v>982</v>
      </c>
      <c r="BH87" s="2245">
        <v>151213</v>
      </c>
      <c r="BI87" s="2245">
        <v>28407</v>
      </c>
      <c r="BJ87" s="67">
        <v>42736</v>
      </c>
      <c r="BK87" s="615">
        <v>42736</v>
      </c>
      <c r="BL87" s="73"/>
      <c r="BM87" s="930">
        <v>42736</v>
      </c>
      <c r="BN87" s="932"/>
      <c r="BO87" s="2245" t="s">
        <v>21</v>
      </c>
      <c r="BP87" s="2245">
        <v>916259</v>
      </c>
      <c r="BQ87" s="2245">
        <v>2932892</v>
      </c>
      <c r="BR87" s="2245">
        <v>1095069</v>
      </c>
      <c r="BS87" s="2245">
        <v>1</v>
      </c>
      <c r="BT87" s="2245">
        <v>1</v>
      </c>
      <c r="BU87" s="2245">
        <v>1</v>
      </c>
      <c r="BV87" s="2245" t="s">
        <v>21</v>
      </c>
      <c r="BW87" s="2245" t="s">
        <v>21</v>
      </c>
      <c r="BX87" s="2245" t="s">
        <v>21</v>
      </c>
      <c r="BY87" s="2245" t="s">
        <v>21</v>
      </c>
      <c r="BZ87" s="2245">
        <v>27102</v>
      </c>
      <c r="CA87" s="2245">
        <v>31360</v>
      </c>
      <c r="CB87" s="2245">
        <v>1392</v>
      </c>
      <c r="CC87" s="2245">
        <v>801</v>
      </c>
      <c r="CD87" s="2245">
        <v>531</v>
      </c>
      <c r="CE87" s="67">
        <v>42736</v>
      </c>
      <c r="CF87" s="615">
        <v>42736</v>
      </c>
      <c r="DI87" s="73"/>
      <c r="DJ87" s="930">
        <v>42736</v>
      </c>
      <c r="DK87" s="932"/>
      <c r="DL87" s="2245">
        <v>18979781</v>
      </c>
      <c r="DM87" s="2245">
        <v>30356731</v>
      </c>
      <c r="DN87" s="2245">
        <v>67296970</v>
      </c>
      <c r="DO87" s="2245">
        <v>61558434</v>
      </c>
      <c r="DP87" s="2245">
        <v>280082</v>
      </c>
      <c r="DQ87" s="2245">
        <v>34</v>
      </c>
      <c r="DR87" s="2245">
        <v>31211880</v>
      </c>
      <c r="DS87" s="2245">
        <v>19689000</v>
      </c>
      <c r="DT87" s="2245">
        <v>871994</v>
      </c>
      <c r="DU87" s="2245">
        <v>170714</v>
      </c>
      <c r="DV87" s="2245">
        <v>852909</v>
      </c>
      <c r="DW87" s="2245">
        <v>23372</v>
      </c>
      <c r="DX87" s="2245">
        <v>829537</v>
      </c>
      <c r="DY87" s="2245">
        <v>833689</v>
      </c>
      <c r="DZ87" s="2245">
        <v>4781172</v>
      </c>
      <c r="EA87" s="2245">
        <v>5801005</v>
      </c>
      <c r="EB87" s="67">
        <v>42736</v>
      </c>
      <c r="EC87" s="615">
        <v>42736</v>
      </c>
      <c r="ED87" s="73"/>
      <c r="EE87" s="930">
        <v>42736</v>
      </c>
      <c r="EF87" s="932"/>
      <c r="EG87" s="2245" t="s">
        <v>21</v>
      </c>
      <c r="EH87" s="2245">
        <v>19224</v>
      </c>
      <c r="EI87" s="2245">
        <v>1335025</v>
      </c>
      <c r="EJ87" s="2245">
        <v>732866</v>
      </c>
      <c r="EK87" s="2245">
        <v>6097</v>
      </c>
      <c r="EL87" s="2245" t="s">
        <v>21</v>
      </c>
      <c r="EM87" s="2245" t="s">
        <v>21</v>
      </c>
      <c r="EN87" s="2245">
        <v>96468</v>
      </c>
      <c r="EO87" s="2245">
        <v>309747</v>
      </c>
      <c r="EP87" s="2245">
        <v>189522</v>
      </c>
      <c r="EQ87" s="2245">
        <v>188006</v>
      </c>
      <c r="ER87" s="2245">
        <v>116463</v>
      </c>
      <c r="ES87" s="2245" t="s">
        <v>21</v>
      </c>
      <c r="ET87" s="2245">
        <v>7483004</v>
      </c>
      <c r="EU87" s="2245">
        <v>23261151</v>
      </c>
      <c r="EV87" s="2245">
        <v>53056948</v>
      </c>
      <c r="EW87" s="67">
        <v>42736</v>
      </c>
      <c r="EX87" s="615">
        <v>42736</v>
      </c>
      <c r="EY87" s="73"/>
      <c r="EZ87" s="930">
        <v>42736</v>
      </c>
      <c r="FA87" s="932"/>
      <c r="FB87" s="2245">
        <v>19224</v>
      </c>
      <c r="FC87" s="2245">
        <v>1298675</v>
      </c>
      <c r="FD87" s="2245">
        <v>732866</v>
      </c>
      <c r="FE87" s="2245">
        <v>4616</v>
      </c>
      <c r="FF87" s="2245" t="s">
        <v>21</v>
      </c>
      <c r="FG87" s="2245">
        <v>96468</v>
      </c>
      <c r="FH87" s="2245">
        <v>284555</v>
      </c>
      <c r="FI87" s="2245">
        <v>189522</v>
      </c>
      <c r="FJ87" s="2245">
        <v>188006</v>
      </c>
      <c r="FK87" s="2245">
        <v>116463</v>
      </c>
      <c r="FL87" s="2245">
        <v>7483004</v>
      </c>
      <c r="FM87" s="2245">
        <v>23261151</v>
      </c>
      <c r="FN87" s="2245">
        <v>983337</v>
      </c>
      <c r="FO87" s="2245">
        <v>455327</v>
      </c>
      <c r="FP87" s="2245">
        <v>15</v>
      </c>
      <c r="FQ87" s="2245" t="s">
        <v>21</v>
      </c>
      <c r="FR87" s="67">
        <v>42736</v>
      </c>
      <c r="FS87" s="615">
        <v>42736</v>
      </c>
      <c r="FT87" s="73"/>
      <c r="FU87" s="930">
        <v>42736</v>
      </c>
      <c r="FV87" s="932"/>
      <c r="FW87" s="2245">
        <v>104431</v>
      </c>
      <c r="FX87" s="2245" t="s">
        <v>21</v>
      </c>
      <c r="FY87" s="2245" t="s">
        <v>21</v>
      </c>
      <c r="FZ87" s="2245">
        <v>25389</v>
      </c>
      <c r="GA87" s="2245">
        <v>574</v>
      </c>
      <c r="GB87" s="2245">
        <v>24815</v>
      </c>
      <c r="GC87" s="2245">
        <v>1118</v>
      </c>
      <c r="GD87" s="2245">
        <v>706</v>
      </c>
      <c r="GE87" s="2245">
        <v>53771</v>
      </c>
      <c r="GF87" s="2245">
        <v>16130</v>
      </c>
      <c r="GG87" s="2245" t="s">
        <v>21</v>
      </c>
      <c r="GH87" s="2245">
        <v>218917</v>
      </c>
      <c r="GI87" s="2245">
        <v>123409</v>
      </c>
      <c r="GJ87" s="2245">
        <v>21711</v>
      </c>
      <c r="GK87" s="2245">
        <v>34744</v>
      </c>
      <c r="GL87" s="2245">
        <v>38091</v>
      </c>
      <c r="GM87" s="67">
        <v>42736</v>
      </c>
      <c r="GN87" s="615">
        <v>42736</v>
      </c>
      <c r="GO87" s="35"/>
      <c r="GP87" s="35"/>
      <c r="GQ87" s="35"/>
      <c r="GR87" s="35"/>
      <c r="GS87" s="35"/>
      <c r="GT87" s="35"/>
      <c r="GU87" s="35"/>
      <c r="GV87" s="35"/>
      <c r="GW87" s="35"/>
      <c r="GX87" s="35"/>
      <c r="GY87" s="35"/>
      <c r="GZ87" s="35"/>
      <c r="HA87" s="35"/>
    </row>
    <row r="88" spans="1:209" ht="7.5" customHeight="1">
      <c r="A88" s="73"/>
      <c r="B88" s="933"/>
      <c r="C88" s="932"/>
      <c r="D88" s="616"/>
      <c r="E88" s="616"/>
      <c r="F88" s="616"/>
      <c r="G88" s="616"/>
      <c r="H88" s="616"/>
      <c r="I88" s="616"/>
      <c r="J88" s="616"/>
      <c r="K88" s="616"/>
      <c r="L88" s="616"/>
      <c r="M88" s="616"/>
      <c r="N88" s="616"/>
      <c r="O88" s="616"/>
      <c r="P88" s="616"/>
      <c r="Q88" s="616"/>
      <c r="R88" s="616"/>
      <c r="S88" s="616"/>
      <c r="T88" s="77"/>
      <c r="U88" s="479"/>
      <c r="V88" s="73"/>
      <c r="W88" s="933"/>
      <c r="X88" s="932"/>
      <c r="Y88" s="616"/>
      <c r="Z88" s="616"/>
      <c r="AA88" s="616"/>
      <c r="AB88" s="616"/>
      <c r="AC88" s="616"/>
      <c r="AD88" s="616"/>
      <c r="AE88" s="616"/>
      <c r="AF88" s="616"/>
      <c r="AG88" s="616"/>
      <c r="AH88" s="616"/>
      <c r="AI88" s="616"/>
      <c r="AJ88" s="616"/>
      <c r="AK88" s="616"/>
      <c r="AL88" s="616"/>
      <c r="AM88" s="616"/>
      <c r="AO88" s="77"/>
      <c r="AP88" s="479"/>
      <c r="AQ88" s="73"/>
      <c r="AR88" s="933"/>
      <c r="AS88" s="932"/>
      <c r="AT88" s="616"/>
      <c r="AU88" s="616"/>
      <c r="AV88" s="616"/>
      <c r="AW88" s="616"/>
      <c r="AX88" s="616"/>
      <c r="AY88" s="616"/>
      <c r="AZ88" s="616"/>
      <c r="BA88" s="616"/>
      <c r="BB88" s="616"/>
      <c r="BC88" s="616"/>
      <c r="BD88" s="616"/>
      <c r="BE88" s="616"/>
      <c r="BF88" s="616"/>
      <c r="BG88" s="616"/>
      <c r="BH88" s="616"/>
      <c r="BI88" s="616"/>
      <c r="BJ88" s="77"/>
      <c r="BK88" s="479"/>
      <c r="BL88" s="73"/>
      <c r="BM88" s="933"/>
      <c r="BN88" s="932"/>
      <c r="BO88" s="616"/>
      <c r="BP88" s="616"/>
      <c r="BQ88" s="616"/>
      <c r="BR88" s="616"/>
      <c r="BS88" s="616"/>
      <c r="BT88" s="616"/>
      <c r="BU88" s="616"/>
      <c r="BV88" s="616"/>
      <c r="BW88" s="616"/>
      <c r="BX88" s="616"/>
      <c r="BY88" s="616"/>
      <c r="BZ88" s="616"/>
      <c r="CA88" s="616"/>
      <c r="CB88" s="616"/>
      <c r="CC88" s="616"/>
      <c r="CD88" s="616"/>
      <c r="CE88" s="77"/>
      <c r="CF88" s="479"/>
      <c r="DI88" s="73"/>
      <c r="DJ88" s="933"/>
      <c r="DK88" s="932"/>
      <c r="DL88" s="616"/>
      <c r="DM88" s="616"/>
      <c r="DN88" s="616"/>
      <c r="DO88" s="616"/>
      <c r="DP88" s="616"/>
      <c r="DQ88" s="616"/>
      <c r="DR88" s="616"/>
      <c r="DS88" s="616"/>
      <c r="DT88" s="616"/>
      <c r="DU88" s="616"/>
      <c r="DV88" s="616"/>
      <c r="DW88" s="616"/>
      <c r="DX88" s="616"/>
      <c r="DY88" s="616"/>
      <c r="DZ88" s="616"/>
      <c r="EA88" s="616"/>
      <c r="EB88" s="77"/>
      <c r="EC88" s="479"/>
      <c r="ED88" s="73"/>
      <c r="EE88" s="933"/>
      <c r="EF88" s="932"/>
      <c r="EG88" s="616"/>
      <c r="EH88" s="616"/>
      <c r="EI88" s="616"/>
      <c r="EJ88" s="616"/>
      <c r="EK88" s="616"/>
      <c r="EL88" s="616"/>
      <c r="EN88" s="616"/>
      <c r="EO88" s="616"/>
      <c r="EP88" s="616"/>
      <c r="EQ88" s="616"/>
      <c r="ER88" s="616"/>
      <c r="ES88" s="616"/>
      <c r="ET88" s="616"/>
      <c r="EU88" s="616"/>
      <c r="EV88" s="616"/>
      <c r="EW88" s="77"/>
      <c r="EX88" s="479"/>
      <c r="EY88" s="73"/>
      <c r="EZ88" s="933"/>
      <c r="FA88" s="932"/>
      <c r="FB88" s="616"/>
      <c r="FC88" s="616"/>
      <c r="FD88" s="616"/>
      <c r="FE88" s="616"/>
      <c r="FF88" s="616"/>
      <c r="FG88" s="616"/>
      <c r="FH88" s="616"/>
      <c r="FI88" s="616"/>
      <c r="FJ88" s="616"/>
      <c r="FK88" s="616"/>
      <c r="FL88" s="616"/>
      <c r="FM88" s="616"/>
      <c r="FN88" s="616"/>
      <c r="FO88" s="616"/>
      <c r="FP88" s="616"/>
      <c r="FQ88" s="616"/>
      <c r="FR88" s="77"/>
      <c r="FS88" s="479"/>
      <c r="FT88" s="73"/>
      <c r="FU88" s="933"/>
      <c r="FV88" s="932"/>
      <c r="FW88" s="616"/>
      <c r="FX88" s="616"/>
      <c r="FY88" s="616"/>
      <c r="FZ88" s="616"/>
      <c r="GA88" s="616"/>
      <c r="GB88" s="616"/>
      <c r="GC88" s="616"/>
      <c r="GD88" s="616"/>
      <c r="GE88" s="616"/>
      <c r="GF88" s="616"/>
      <c r="GG88" s="616"/>
      <c r="GH88" s="616"/>
      <c r="GI88" s="616"/>
      <c r="GJ88" s="616"/>
      <c r="GK88" s="616"/>
      <c r="GL88" s="616"/>
      <c r="GM88" s="77"/>
      <c r="GN88" s="479"/>
      <c r="GO88" s="35"/>
      <c r="GP88" s="35"/>
      <c r="GQ88" s="35"/>
      <c r="GR88" s="35"/>
      <c r="GS88" s="35"/>
      <c r="GT88" s="35"/>
      <c r="GU88" s="35"/>
      <c r="GV88" s="35"/>
      <c r="GW88" s="35"/>
      <c r="GX88" s="35"/>
      <c r="GY88" s="35"/>
      <c r="GZ88" s="35"/>
      <c r="HA88" s="35"/>
    </row>
    <row r="89" spans="1:209" ht="14.25" customHeight="1">
      <c r="A89" s="79">
        <v>42095</v>
      </c>
      <c r="B89" s="935">
        <v>42095</v>
      </c>
      <c r="C89" s="936">
        <v>42095</v>
      </c>
      <c r="D89" s="2246">
        <v>67453748</v>
      </c>
      <c r="E89" s="2246">
        <v>59564086</v>
      </c>
      <c r="F89" s="2246">
        <v>349520</v>
      </c>
      <c r="G89" s="2246">
        <v>34</v>
      </c>
      <c r="H89" s="2246">
        <v>32649808</v>
      </c>
      <c r="I89" s="2246">
        <v>18581017</v>
      </c>
      <c r="J89" s="2246">
        <v>873413</v>
      </c>
      <c r="K89" s="2246">
        <v>261679</v>
      </c>
      <c r="L89" s="2246">
        <v>557365</v>
      </c>
      <c r="M89" s="2246">
        <v>9756</v>
      </c>
      <c r="N89" s="2246">
        <v>547609</v>
      </c>
      <c r="O89" s="2246">
        <v>286634</v>
      </c>
      <c r="P89" s="2246">
        <v>4547838</v>
      </c>
      <c r="Q89" s="2246">
        <v>4927545</v>
      </c>
      <c r="R89" s="2246">
        <v>469261</v>
      </c>
      <c r="S89" s="2246" t="s">
        <v>21</v>
      </c>
      <c r="T89" s="83">
        <v>42095</v>
      </c>
      <c r="U89" s="619">
        <v>42095</v>
      </c>
      <c r="V89" s="79">
        <v>42095</v>
      </c>
      <c r="W89" s="935">
        <v>42095</v>
      </c>
      <c r="X89" s="936">
        <v>42095</v>
      </c>
      <c r="Y89" s="2246">
        <v>125077</v>
      </c>
      <c r="Z89" s="2246">
        <v>57566</v>
      </c>
      <c r="AA89" s="2246">
        <v>62318</v>
      </c>
      <c r="AB89" s="2246" t="s">
        <v>21</v>
      </c>
      <c r="AC89" s="2246" t="s">
        <v>21</v>
      </c>
      <c r="AD89" s="2246">
        <v>12971990</v>
      </c>
      <c r="AE89" s="2246">
        <v>68128383</v>
      </c>
      <c r="AF89" s="2246">
        <v>53013601</v>
      </c>
      <c r="AG89" s="2246">
        <v>52969171</v>
      </c>
      <c r="AH89" s="2246">
        <v>349520</v>
      </c>
      <c r="AI89" s="2246">
        <v>32551495</v>
      </c>
      <c r="AJ89" s="2246">
        <v>18581017</v>
      </c>
      <c r="AK89" s="2246">
        <v>867036</v>
      </c>
      <c r="AL89" s="2246">
        <v>261662</v>
      </c>
      <c r="AM89" s="2246">
        <v>505907</v>
      </c>
      <c r="AN89" s="205" t="s">
        <v>21</v>
      </c>
      <c r="AO89" s="83">
        <v>42095</v>
      </c>
      <c r="AP89" s="619">
        <v>42095</v>
      </c>
      <c r="AQ89" s="79">
        <v>42095</v>
      </c>
      <c r="AR89" s="935">
        <v>42095</v>
      </c>
      <c r="AS89" s="936">
        <v>42095</v>
      </c>
      <c r="AT89" s="2246">
        <v>68128383</v>
      </c>
      <c r="AU89" s="2246">
        <v>1106977</v>
      </c>
      <c r="AV89" s="2246">
        <v>499602</v>
      </c>
      <c r="AW89" s="2246">
        <v>98313</v>
      </c>
      <c r="AX89" s="2246">
        <v>11838</v>
      </c>
      <c r="AY89" s="2246">
        <v>1</v>
      </c>
      <c r="AZ89" s="2246">
        <v>11837</v>
      </c>
      <c r="BA89" s="2246">
        <v>860</v>
      </c>
      <c r="BB89" s="2246">
        <v>32916</v>
      </c>
      <c r="BC89" s="2246">
        <v>468684</v>
      </c>
      <c r="BD89" s="2246">
        <v>308337</v>
      </c>
      <c r="BE89" s="2246">
        <v>362</v>
      </c>
      <c r="BF89" s="2246">
        <v>12686</v>
      </c>
      <c r="BG89" s="2246">
        <v>26083</v>
      </c>
      <c r="BH89" s="2246">
        <v>150185</v>
      </c>
      <c r="BI89" s="2246">
        <v>25285</v>
      </c>
      <c r="BJ89" s="83">
        <v>42095</v>
      </c>
      <c r="BK89" s="619">
        <v>42095</v>
      </c>
      <c r="BL89" s="79">
        <v>42095</v>
      </c>
      <c r="BM89" s="935">
        <v>42095</v>
      </c>
      <c r="BN89" s="936">
        <v>42095</v>
      </c>
      <c r="BO89" s="2246" t="s">
        <v>21</v>
      </c>
      <c r="BP89" s="2246">
        <v>911974</v>
      </c>
      <c r="BQ89" s="2246">
        <v>3098949</v>
      </c>
      <c r="BR89" s="2246">
        <v>1066820</v>
      </c>
      <c r="BS89" s="2246" t="s">
        <v>21</v>
      </c>
      <c r="BT89" s="2246" t="s">
        <v>21</v>
      </c>
      <c r="BU89" s="2246" t="s">
        <v>21</v>
      </c>
      <c r="BV89" s="2246" t="s">
        <v>21</v>
      </c>
      <c r="BW89" s="2246" t="s">
        <v>21</v>
      </c>
      <c r="BX89" s="2246" t="s">
        <v>21</v>
      </c>
      <c r="BY89" s="2246" t="s">
        <v>21</v>
      </c>
      <c r="BZ89" s="2246">
        <v>25861</v>
      </c>
      <c r="CA89" s="2246">
        <v>29926</v>
      </c>
      <c r="CB89" s="2246">
        <v>1176</v>
      </c>
      <c r="CC89" s="2246">
        <v>772</v>
      </c>
      <c r="CD89" s="2246">
        <v>635</v>
      </c>
      <c r="CE89" s="83">
        <v>42095</v>
      </c>
      <c r="CF89" s="619">
        <v>42095</v>
      </c>
      <c r="DI89" s="79">
        <v>42095</v>
      </c>
      <c r="DJ89" s="935">
        <v>42095</v>
      </c>
      <c r="DK89" s="936">
        <v>42095</v>
      </c>
      <c r="DL89" s="2246">
        <v>18858557</v>
      </c>
      <c r="DM89" s="2246">
        <v>29624532</v>
      </c>
      <c r="DN89" s="2246">
        <v>67763561</v>
      </c>
      <c r="DO89" s="2246">
        <v>62143316</v>
      </c>
      <c r="DP89" s="2246">
        <v>352094</v>
      </c>
      <c r="DQ89" s="2246">
        <v>34</v>
      </c>
      <c r="DR89" s="2246">
        <v>32649808</v>
      </c>
      <c r="DS89" s="2246">
        <v>18581017</v>
      </c>
      <c r="DT89" s="2246">
        <v>873960</v>
      </c>
      <c r="DU89" s="2246">
        <v>261679</v>
      </c>
      <c r="DV89" s="2246">
        <v>830536</v>
      </c>
      <c r="DW89" s="2246">
        <v>27064</v>
      </c>
      <c r="DX89" s="2246">
        <v>803472</v>
      </c>
      <c r="DY89" s="2246">
        <v>752151</v>
      </c>
      <c r="DZ89" s="2246">
        <v>4570647</v>
      </c>
      <c r="EA89" s="2246">
        <v>6276342</v>
      </c>
      <c r="EB89" s="83">
        <v>42095</v>
      </c>
      <c r="EC89" s="619">
        <v>42095</v>
      </c>
      <c r="ED89" s="79">
        <v>42095</v>
      </c>
      <c r="EE89" s="935">
        <v>42095</v>
      </c>
      <c r="EF89" s="936">
        <v>42095</v>
      </c>
      <c r="EG89" s="2246" t="s">
        <v>21</v>
      </c>
      <c r="EH89" s="2246">
        <v>16822</v>
      </c>
      <c r="EI89" s="2246">
        <v>1282162</v>
      </c>
      <c r="EJ89" s="2246">
        <v>705902</v>
      </c>
      <c r="EK89" s="2246">
        <v>5851</v>
      </c>
      <c r="EL89" s="2246" t="s">
        <v>21</v>
      </c>
      <c r="EM89" s="2245" t="s">
        <v>21</v>
      </c>
      <c r="EN89" s="2246">
        <v>77386</v>
      </c>
      <c r="EO89" s="2246">
        <v>327068</v>
      </c>
      <c r="EP89" s="2246">
        <v>179080</v>
      </c>
      <c r="EQ89" s="2246">
        <v>174494</v>
      </c>
      <c r="ER89" s="2246">
        <v>89116</v>
      </c>
      <c r="ES89" s="2246" t="s">
        <v>21</v>
      </c>
      <c r="ET89" s="2246">
        <v>7459479</v>
      </c>
      <c r="EU89" s="2246">
        <v>22277048</v>
      </c>
      <c r="EV89" s="2246">
        <v>53013601</v>
      </c>
      <c r="EW89" s="83">
        <v>42095</v>
      </c>
      <c r="EX89" s="619">
        <v>42095</v>
      </c>
      <c r="EY89" s="79">
        <v>42095</v>
      </c>
      <c r="EZ89" s="935">
        <v>42095</v>
      </c>
      <c r="FA89" s="936">
        <v>42095</v>
      </c>
      <c r="FB89" s="2246">
        <v>16822</v>
      </c>
      <c r="FC89" s="2246">
        <v>1237732</v>
      </c>
      <c r="FD89" s="2246">
        <v>705902</v>
      </c>
      <c r="FE89" s="2246">
        <v>4713</v>
      </c>
      <c r="FF89" s="2246" t="s">
        <v>21</v>
      </c>
      <c r="FG89" s="2246">
        <v>77386</v>
      </c>
      <c r="FH89" s="2246">
        <v>296016</v>
      </c>
      <c r="FI89" s="2246">
        <v>179080</v>
      </c>
      <c r="FJ89" s="2246">
        <v>174494</v>
      </c>
      <c r="FK89" s="2246">
        <v>89116</v>
      </c>
      <c r="FL89" s="2246">
        <v>7459479</v>
      </c>
      <c r="FM89" s="2246">
        <v>22277048</v>
      </c>
      <c r="FN89" s="2246">
        <v>1115007</v>
      </c>
      <c r="FO89" s="2246">
        <v>560524</v>
      </c>
      <c r="FP89" s="2246">
        <v>98313</v>
      </c>
      <c r="FQ89" s="2246" t="s">
        <v>21</v>
      </c>
      <c r="FR89" s="83">
        <v>42095</v>
      </c>
      <c r="FS89" s="619">
        <v>42095</v>
      </c>
      <c r="FT89" s="79">
        <v>42095</v>
      </c>
      <c r="FU89" s="935">
        <v>42095</v>
      </c>
      <c r="FV89" s="936">
        <v>42095</v>
      </c>
      <c r="FW89" s="2246">
        <v>134502</v>
      </c>
      <c r="FX89" s="2246">
        <v>24701</v>
      </c>
      <c r="FY89" s="2246" t="s">
        <v>21</v>
      </c>
      <c r="FZ89" s="2246">
        <v>33464</v>
      </c>
      <c r="GA89" s="2246">
        <v>2061</v>
      </c>
      <c r="GB89" s="2246">
        <v>31403</v>
      </c>
      <c r="GC89" s="2246">
        <v>1232</v>
      </c>
      <c r="GD89" s="2246">
        <v>860</v>
      </c>
      <c r="GE89" s="2246">
        <v>51766</v>
      </c>
      <c r="GF89" s="2246">
        <v>18707</v>
      </c>
      <c r="GG89" s="2246" t="s">
        <v>21</v>
      </c>
      <c r="GH89" s="2246">
        <v>233243</v>
      </c>
      <c r="GI89" s="2246">
        <v>118681</v>
      </c>
      <c r="GJ89" s="2246">
        <v>20459</v>
      </c>
      <c r="GK89" s="2246">
        <v>48909</v>
      </c>
      <c r="GL89" s="2246">
        <v>41425</v>
      </c>
      <c r="GM89" s="83">
        <v>42095</v>
      </c>
      <c r="GN89" s="619">
        <v>42095</v>
      </c>
      <c r="GO89" s="35"/>
      <c r="GP89" s="35"/>
      <c r="GQ89" s="35"/>
      <c r="GR89" s="35"/>
      <c r="GS89" s="35"/>
      <c r="GT89" s="35"/>
      <c r="GU89" s="35"/>
      <c r="GV89" s="35"/>
      <c r="GW89" s="35"/>
      <c r="GX89" s="35"/>
      <c r="GY89" s="35"/>
      <c r="GZ89" s="35"/>
      <c r="HA89" s="35"/>
    </row>
    <row r="90" spans="1:209" ht="14.25" customHeight="1">
      <c r="A90" s="85"/>
      <c r="B90" s="935">
        <v>42461</v>
      </c>
      <c r="C90" s="937"/>
      <c r="D90" s="2246">
        <v>64920079</v>
      </c>
      <c r="E90" s="2246">
        <v>57136976</v>
      </c>
      <c r="F90" s="2246">
        <v>124681</v>
      </c>
      <c r="G90" s="2246">
        <v>34</v>
      </c>
      <c r="H90" s="2246">
        <v>30014052</v>
      </c>
      <c r="I90" s="2246">
        <v>19562893</v>
      </c>
      <c r="J90" s="2246">
        <v>890959</v>
      </c>
      <c r="K90" s="2246">
        <v>211619</v>
      </c>
      <c r="L90" s="2246">
        <v>634567</v>
      </c>
      <c r="M90" s="2246">
        <v>8286</v>
      </c>
      <c r="N90" s="2246">
        <v>626281</v>
      </c>
      <c r="O90" s="2246">
        <v>376208</v>
      </c>
      <c r="P90" s="2246">
        <v>4430646</v>
      </c>
      <c r="Q90" s="2246">
        <v>4256332</v>
      </c>
      <c r="R90" s="2246">
        <v>417333</v>
      </c>
      <c r="S90" s="2246" t="s">
        <v>21</v>
      </c>
      <c r="T90" s="83">
        <v>42461</v>
      </c>
      <c r="U90" s="619">
        <v>42461</v>
      </c>
      <c r="V90" s="85"/>
      <c r="W90" s="935">
        <v>42461</v>
      </c>
      <c r="X90" s="937"/>
      <c r="Y90" s="2246">
        <v>126016</v>
      </c>
      <c r="Z90" s="2246">
        <v>53424</v>
      </c>
      <c r="AA90" s="2246">
        <v>57861</v>
      </c>
      <c r="AB90" s="2246" t="s">
        <v>21</v>
      </c>
      <c r="AC90" s="2246" t="s">
        <v>21</v>
      </c>
      <c r="AD90" s="2246">
        <v>12744960</v>
      </c>
      <c r="AE90" s="2246">
        <v>67116854</v>
      </c>
      <c r="AF90" s="2246">
        <v>51399114</v>
      </c>
      <c r="AG90" s="2246">
        <v>51354845</v>
      </c>
      <c r="AH90" s="2246">
        <v>124681</v>
      </c>
      <c r="AI90" s="2246">
        <v>29989775</v>
      </c>
      <c r="AJ90" s="2246">
        <v>19562893</v>
      </c>
      <c r="AK90" s="2246">
        <v>885131</v>
      </c>
      <c r="AL90" s="2246">
        <v>174293</v>
      </c>
      <c r="AM90" s="2246">
        <v>590457</v>
      </c>
      <c r="AN90" s="205" t="s">
        <v>21</v>
      </c>
      <c r="AO90" s="83">
        <v>42461</v>
      </c>
      <c r="AP90" s="619">
        <v>42461</v>
      </c>
      <c r="AQ90" s="85"/>
      <c r="AR90" s="935">
        <v>42461</v>
      </c>
      <c r="AS90" s="937"/>
      <c r="AT90" s="2246">
        <v>67116854</v>
      </c>
      <c r="AU90" s="2246">
        <v>971990</v>
      </c>
      <c r="AV90" s="2246">
        <v>391738</v>
      </c>
      <c r="AW90" s="2246">
        <v>24277</v>
      </c>
      <c r="AX90" s="2246">
        <v>12698</v>
      </c>
      <c r="AY90" s="2246">
        <v>2</v>
      </c>
      <c r="AZ90" s="2246">
        <v>12696</v>
      </c>
      <c r="BA90" s="2246">
        <v>896</v>
      </c>
      <c r="BB90" s="2246">
        <v>29109</v>
      </c>
      <c r="BC90" s="2246">
        <v>416722</v>
      </c>
      <c r="BD90" s="2246">
        <v>301648</v>
      </c>
      <c r="BE90" s="2246">
        <v>891</v>
      </c>
      <c r="BF90" s="2246">
        <v>12942</v>
      </c>
      <c r="BG90" s="2246">
        <v>637</v>
      </c>
      <c r="BH90" s="2246">
        <v>164888</v>
      </c>
      <c r="BI90" s="2246">
        <v>27442</v>
      </c>
      <c r="BJ90" s="83">
        <v>42461</v>
      </c>
      <c r="BK90" s="619">
        <v>42461</v>
      </c>
      <c r="BL90" s="85"/>
      <c r="BM90" s="935">
        <v>42461</v>
      </c>
      <c r="BN90" s="937"/>
      <c r="BO90" s="2246" t="s">
        <v>21</v>
      </c>
      <c r="BP90" s="2246">
        <v>897495</v>
      </c>
      <c r="BQ90" s="2246">
        <v>2822811</v>
      </c>
      <c r="BR90" s="2246">
        <v>1067818</v>
      </c>
      <c r="BS90" s="2246" t="s">
        <v>21</v>
      </c>
      <c r="BT90" s="2246" t="s">
        <v>21</v>
      </c>
      <c r="BU90" s="2246" t="s">
        <v>21</v>
      </c>
      <c r="BV90" s="2246" t="s">
        <v>21</v>
      </c>
      <c r="BW90" s="2246" t="s">
        <v>21</v>
      </c>
      <c r="BX90" s="2246" t="s">
        <v>21</v>
      </c>
      <c r="BY90" s="2246" t="s">
        <v>21</v>
      </c>
      <c r="BZ90" s="2246">
        <v>26590</v>
      </c>
      <c r="CA90" s="2246">
        <v>31230</v>
      </c>
      <c r="CB90" s="2246">
        <v>1319</v>
      </c>
      <c r="CC90" s="2246">
        <v>728</v>
      </c>
      <c r="CD90" s="2246">
        <v>321</v>
      </c>
      <c r="CE90" s="83">
        <v>42461</v>
      </c>
      <c r="CF90" s="619">
        <v>42461</v>
      </c>
      <c r="DI90" s="85"/>
      <c r="DJ90" s="935">
        <v>42461</v>
      </c>
      <c r="DK90" s="937"/>
      <c r="DL90" s="2246">
        <v>18435658</v>
      </c>
      <c r="DM90" s="2246">
        <v>30106079</v>
      </c>
      <c r="DN90" s="2246">
        <v>65207659</v>
      </c>
      <c r="DO90" s="2246">
        <v>59578857</v>
      </c>
      <c r="DP90" s="2246">
        <v>127732</v>
      </c>
      <c r="DQ90" s="2246">
        <v>34</v>
      </c>
      <c r="DR90" s="2246">
        <v>30014052</v>
      </c>
      <c r="DS90" s="2246">
        <v>19562893</v>
      </c>
      <c r="DT90" s="2246">
        <v>894398</v>
      </c>
      <c r="DU90" s="2246">
        <v>211619</v>
      </c>
      <c r="DV90" s="2246">
        <v>910014</v>
      </c>
      <c r="DW90" s="2246">
        <v>27129</v>
      </c>
      <c r="DX90" s="2246">
        <v>882886</v>
      </c>
      <c r="DY90" s="2246">
        <v>826066</v>
      </c>
      <c r="DZ90" s="2246">
        <v>4469066</v>
      </c>
      <c r="EA90" s="2246">
        <v>5479209</v>
      </c>
      <c r="EB90" s="83">
        <v>42461</v>
      </c>
      <c r="EC90" s="619">
        <v>42461</v>
      </c>
      <c r="ED90" s="85"/>
      <c r="EE90" s="935">
        <v>42461</v>
      </c>
      <c r="EF90" s="937"/>
      <c r="EG90" s="2246">
        <v>25</v>
      </c>
      <c r="EH90" s="2246">
        <v>19390</v>
      </c>
      <c r="EI90" s="2246">
        <v>1296989</v>
      </c>
      <c r="EJ90" s="2246">
        <v>721598</v>
      </c>
      <c r="EK90" s="2246">
        <v>5892</v>
      </c>
      <c r="EL90" s="2246" t="s">
        <v>21</v>
      </c>
      <c r="EM90" s="2245" t="s">
        <v>21</v>
      </c>
      <c r="EN90" s="2246">
        <v>90374</v>
      </c>
      <c r="EO90" s="2246">
        <v>317359</v>
      </c>
      <c r="EP90" s="2246">
        <v>179570</v>
      </c>
      <c r="EQ90" s="2246">
        <v>176636</v>
      </c>
      <c r="ER90" s="2246">
        <v>90522</v>
      </c>
      <c r="ES90" s="2246" t="s">
        <v>21</v>
      </c>
      <c r="ET90" s="2246">
        <v>7301571</v>
      </c>
      <c r="EU90" s="2246">
        <v>22763128</v>
      </c>
      <c r="EV90" s="2246">
        <v>51399114</v>
      </c>
      <c r="EW90" s="83">
        <v>42461</v>
      </c>
      <c r="EX90" s="619">
        <v>42461</v>
      </c>
      <c r="EY90" s="85"/>
      <c r="EZ90" s="935">
        <v>42461</v>
      </c>
      <c r="FA90" s="937"/>
      <c r="FB90" s="2246">
        <v>19390</v>
      </c>
      <c r="FC90" s="2246">
        <v>1252720</v>
      </c>
      <c r="FD90" s="2246">
        <v>721598</v>
      </c>
      <c r="FE90" s="2246">
        <v>4248</v>
      </c>
      <c r="FF90" s="2246" t="s">
        <v>21</v>
      </c>
      <c r="FG90" s="2246">
        <v>90374</v>
      </c>
      <c r="FH90" s="2246">
        <v>286617</v>
      </c>
      <c r="FI90" s="2246">
        <v>179570</v>
      </c>
      <c r="FJ90" s="2246">
        <v>176636</v>
      </c>
      <c r="FK90" s="2246">
        <v>90522</v>
      </c>
      <c r="FL90" s="2246">
        <v>7301571</v>
      </c>
      <c r="FM90" s="2246">
        <v>22763128</v>
      </c>
      <c r="FN90" s="2246">
        <v>987663</v>
      </c>
      <c r="FO90" s="2246">
        <v>459802</v>
      </c>
      <c r="FP90" s="2246">
        <v>24277</v>
      </c>
      <c r="FQ90" s="2246" t="s">
        <v>21</v>
      </c>
      <c r="FR90" s="83">
        <v>42461</v>
      </c>
      <c r="FS90" s="619">
        <v>42461</v>
      </c>
      <c r="FT90" s="85"/>
      <c r="FU90" s="935">
        <v>42461</v>
      </c>
      <c r="FV90" s="937"/>
      <c r="FW90" s="2246">
        <v>121843</v>
      </c>
      <c r="FX90" s="2246">
        <v>5856</v>
      </c>
      <c r="FY90" s="2246" t="s">
        <v>21</v>
      </c>
      <c r="FZ90" s="2246">
        <v>37687</v>
      </c>
      <c r="GA90" s="2246">
        <v>767</v>
      </c>
      <c r="GB90" s="2246">
        <v>36920</v>
      </c>
      <c r="GC90" s="2246">
        <v>1292</v>
      </c>
      <c r="GD90" s="2246">
        <v>896</v>
      </c>
      <c r="GE90" s="2246">
        <v>50799</v>
      </c>
      <c r="GF90" s="2246">
        <v>18766</v>
      </c>
      <c r="GG90" s="2246" t="s">
        <v>21</v>
      </c>
      <c r="GH90" s="2246">
        <v>210456</v>
      </c>
      <c r="GI90" s="2246">
        <v>111096</v>
      </c>
      <c r="GJ90" s="2246">
        <v>20961</v>
      </c>
      <c r="GK90" s="2246">
        <v>31604</v>
      </c>
      <c r="GL90" s="2246">
        <v>41250</v>
      </c>
      <c r="GM90" s="83">
        <v>42461</v>
      </c>
      <c r="GN90" s="619">
        <v>42461</v>
      </c>
      <c r="GO90" s="35"/>
      <c r="GP90" s="35"/>
      <c r="GQ90" s="35"/>
      <c r="GR90" s="35"/>
      <c r="GS90" s="35"/>
      <c r="GT90" s="35"/>
      <c r="GU90" s="35"/>
      <c r="GV90" s="35"/>
      <c r="GW90" s="35"/>
      <c r="GX90" s="35"/>
      <c r="GY90" s="35"/>
      <c r="GZ90" s="35"/>
      <c r="HA90" s="35"/>
    </row>
    <row r="91" spans="1:209" ht="7.5" customHeight="1">
      <c r="A91" s="85"/>
      <c r="B91" s="938"/>
      <c r="C91" s="937"/>
      <c r="T91" s="77"/>
      <c r="U91" s="479"/>
      <c r="V91" s="85"/>
      <c r="W91" s="938"/>
      <c r="X91" s="937"/>
      <c r="AO91" s="77"/>
      <c r="AP91" s="479"/>
      <c r="AQ91" s="85"/>
      <c r="AR91" s="938"/>
      <c r="AS91" s="937"/>
      <c r="BJ91" s="77"/>
      <c r="BK91" s="479"/>
      <c r="BL91" s="85"/>
      <c r="BM91" s="938"/>
      <c r="BN91" s="937"/>
      <c r="CE91" s="77"/>
      <c r="CF91" s="479"/>
      <c r="DI91" s="85"/>
      <c r="DJ91" s="938"/>
      <c r="DK91" s="937"/>
      <c r="EB91" s="77"/>
      <c r="EC91" s="479"/>
      <c r="ED91" s="85"/>
      <c r="EE91" s="938"/>
      <c r="EF91" s="937"/>
      <c r="EM91" s="2245" t="s">
        <v>21</v>
      </c>
      <c r="EW91" s="77"/>
      <c r="EX91" s="479"/>
      <c r="EY91" s="85"/>
      <c r="EZ91" s="938"/>
      <c r="FA91" s="937"/>
      <c r="FR91" s="77"/>
      <c r="FS91" s="479"/>
      <c r="FT91" s="85"/>
      <c r="FU91" s="938"/>
      <c r="FV91" s="937"/>
      <c r="GM91" s="77"/>
      <c r="GN91" s="479"/>
      <c r="GO91" s="35"/>
      <c r="GP91" s="35"/>
      <c r="GQ91" s="35"/>
      <c r="GR91" s="35"/>
      <c r="GS91" s="35"/>
      <c r="GT91" s="35"/>
      <c r="GU91" s="35"/>
      <c r="GV91" s="35"/>
      <c r="GW91" s="35"/>
      <c r="GX91" s="35"/>
      <c r="GY91" s="35"/>
      <c r="GZ91" s="35"/>
      <c r="HA91" s="35"/>
    </row>
    <row r="92" spans="1:209" ht="14.25" customHeight="1">
      <c r="A92" s="88" t="s">
        <v>1582</v>
      </c>
      <c r="B92" s="939" t="s">
        <v>23</v>
      </c>
      <c r="C92" s="940" t="s">
        <v>24</v>
      </c>
      <c r="D92" s="2246">
        <v>17093504</v>
      </c>
      <c r="E92" s="2246">
        <v>15053516</v>
      </c>
      <c r="F92" s="2246">
        <v>81017</v>
      </c>
      <c r="G92" s="2246">
        <v>7</v>
      </c>
      <c r="H92" s="2246">
        <v>8111328</v>
      </c>
      <c r="I92" s="2246">
        <v>5037579</v>
      </c>
      <c r="J92" s="2246">
        <v>212674</v>
      </c>
      <c r="K92" s="2246">
        <v>38643</v>
      </c>
      <c r="L92" s="2246">
        <v>157415</v>
      </c>
      <c r="M92" s="2246">
        <v>2812</v>
      </c>
      <c r="N92" s="2246">
        <v>154603</v>
      </c>
      <c r="O92" s="2246">
        <v>90111</v>
      </c>
      <c r="P92" s="2246">
        <v>1123150</v>
      </c>
      <c r="Q92" s="2246">
        <v>1119948</v>
      </c>
      <c r="R92" s="2246">
        <v>113183</v>
      </c>
      <c r="S92" s="2246" t="s">
        <v>21</v>
      </c>
      <c r="T92" s="91" t="s">
        <v>25</v>
      </c>
      <c r="U92" s="623" t="s">
        <v>1583</v>
      </c>
      <c r="V92" s="88" t="s">
        <v>1582</v>
      </c>
      <c r="W92" s="939" t="s">
        <v>23</v>
      </c>
      <c r="X92" s="940" t="s">
        <v>24</v>
      </c>
      <c r="Y92" s="2246">
        <v>31024</v>
      </c>
      <c r="Z92" s="2246">
        <v>14926</v>
      </c>
      <c r="AA92" s="2246">
        <v>16135</v>
      </c>
      <c r="AB92" s="2246" t="s">
        <v>21</v>
      </c>
      <c r="AC92" s="2246" t="s">
        <v>21</v>
      </c>
      <c r="AD92" s="2246">
        <v>3209655</v>
      </c>
      <c r="AE92" s="2246">
        <v>17877808</v>
      </c>
      <c r="AF92" s="2246">
        <v>13561728</v>
      </c>
      <c r="AG92" s="2246">
        <v>13550779</v>
      </c>
      <c r="AH92" s="2246">
        <v>81017</v>
      </c>
      <c r="AI92" s="2246">
        <v>8111313</v>
      </c>
      <c r="AJ92" s="2246">
        <v>5037579</v>
      </c>
      <c r="AK92" s="2246">
        <v>210916</v>
      </c>
      <c r="AL92" s="2246">
        <v>38640</v>
      </c>
      <c r="AM92" s="2246">
        <v>144621</v>
      </c>
      <c r="AN92" s="205" t="s">
        <v>21</v>
      </c>
      <c r="AO92" s="91" t="s">
        <v>25</v>
      </c>
      <c r="AP92" s="623" t="s">
        <v>1583</v>
      </c>
      <c r="AQ92" s="88" t="s">
        <v>1582</v>
      </c>
      <c r="AR92" s="939" t="s">
        <v>23</v>
      </c>
      <c r="AS92" s="940" t="s">
        <v>24</v>
      </c>
      <c r="AT92" s="2246">
        <v>17877808</v>
      </c>
      <c r="AU92" s="2246">
        <v>243279</v>
      </c>
      <c r="AV92" s="2246">
        <v>98062</v>
      </c>
      <c r="AW92" s="2246">
        <v>15</v>
      </c>
      <c r="AX92" s="2246">
        <v>3712</v>
      </c>
      <c r="AY92" s="2246">
        <v>1</v>
      </c>
      <c r="AZ92" s="2246">
        <v>3711</v>
      </c>
      <c r="BA92" s="2246">
        <v>192</v>
      </c>
      <c r="BB92" s="2246">
        <v>5538</v>
      </c>
      <c r="BC92" s="2246">
        <v>113062</v>
      </c>
      <c r="BD92" s="2246">
        <v>70928</v>
      </c>
      <c r="BE92" s="2246">
        <v>181</v>
      </c>
      <c r="BF92" s="2246">
        <v>2998</v>
      </c>
      <c r="BG92" s="2246">
        <v>240</v>
      </c>
      <c r="BH92" s="2246">
        <v>41649</v>
      </c>
      <c r="BI92" s="2246">
        <v>4641</v>
      </c>
      <c r="BJ92" s="91" t="s">
        <v>25</v>
      </c>
      <c r="BK92" s="623" t="s">
        <v>1583</v>
      </c>
      <c r="BL92" s="88" t="s">
        <v>1582</v>
      </c>
      <c r="BM92" s="939" t="s">
        <v>23</v>
      </c>
      <c r="BN92" s="940" t="s">
        <v>24</v>
      </c>
      <c r="BO92" s="2246" t="s">
        <v>21</v>
      </c>
      <c r="BP92" s="2246">
        <v>224053</v>
      </c>
      <c r="BQ92" s="2246">
        <v>773227</v>
      </c>
      <c r="BR92" s="2246">
        <v>278395</v>
      </c>
      <c r="BS92" s="2246" t="s">
        <v>21</v>
      </c>
      <c r="BT92" s="2246" t="s">
        <v>21</v>
      </c>
      <c r="BU92" s="2246" t="s">
        <v>21</v>
      </c>
      <c r="BV92" s="2246" t="s">
        <v>21</v>
      </c>
      <c r="BW92" s="2246" t="s">
        <v>21</v>
      </c>
      <c r="BX92" s="2246" t="s">
        <v>21</v>
      </c>
      <c r="BY92" s="2246" t="s">
        <v>21</v>
      </c>
      <c r="BZ92" s="2246">
        <v>6599</v>
      </c>
      <c r="CA92" s="2246">
        <v>7924</v>
      </c>
      <c r="CB92" s="2246">
        <v>309</v>
      </c>
      <c r="CC92" s="2246">
        <v>124</v>
      </c>
      <c r="CD92" s="2246">
        <v>51</v>
      </c>
      <c r="CE92" s="91" t="s">
        <v>25</v>
      </c>
      <c r="CF92" s="623" t="s">
        <v>1583</v>
      </c>
      <c r="DI92" s="88" t="s">
        <v>1582</v>
      </c>
      <c r="DJ92" s="939" t="s">
        <v>23</v>
      </c>
      <c r="DK92" s="940" t="s">
        <v>24</v>
      </c>
      <c r="DL92" s="2246">
        <v>4568587</v>
      </c>
      <c r="DM92" s="2246">
        <v>7990243</v>
      </c>
      <c r="DN92" s="2246">
        <v>17179220</v>
      </c>
      <c r="DO92" s="2246">
        <v>15714140</v>
      </c>
      <c r="DP92" s="2246">
        <v>82040</v>
      </c>
      <c r="DQ92" s="2246">
        <v>7</v>
      </c>
      <c r="DR92" s="2246">
        <v>8111328</v>
      </c>
      <c r="DS92" s="2246">
        <v>5037579</v>
      </c>
      <c r="DT92" s="2246">
        <v>212777</v>
      </c>
      <c r="DU92" s="2246">
        <v>38643</v>
      </c>
      <c r="DV92" s="2246">
        <v>230570</v>
      </c>
      <c r="DW92" s="2246">
        <v>7125</v>
      </c>
      <c r="DX92" s="2246">
        <v>223445</v>
      </c>
      <c r="DY92" s="2246">
        <v>203869</v>
      </c>
      <c r="DZ92" s="2246">
        <v>1130490</v>
      </c>
      <c r="EA92" s="2246">
        <v>1467818</v>
      </c>
      <c r="EB92" s="91" t="s">
        <v>25</v>
      </c>
      <c r="EC92" s="623" t="s">
        <v>1583</v>
      </c>
      <c r="ED92" s="88" t="s">
        <v>1582</v>
      </c>
      <c r="EE92" s="939" t="s">
        <v>23</v>
      </c>
      <c r="EF92" s="940" t="s">
        <v>24</v>
      </c>
      <c r="EG92" s="2246" t="s">
        <v>21</v>
      </c>
      <c r="EH92" s="2246">
        <v>4806</v>
      </c>
      <c r="EI92" s="2246">
        <v>337048</v>
      </c>
      <c r="EJ92" s="2246">
        <v>185109</v>
      </c>
      <c r="EK92" s="2246">
        <v>1515</v>
      </c>
      <c r="EL92" s="2246" t="s">
        <v>21</v>
      </c>
      <c r="EM92" s="2245" t="s">
        <v>21</v>
      </c>
      <c r="EN92" s="2246">
        <v>26520</v>
      </c>
      <c r="EO92" s="2246">
        <v>76789</v>
      </c>
      <c r="EP92" s="2246">
        <v>46255</v>
      </c>
      <c r="EQ92" s="2246">
        <v>45498</v>
      </c>
      <c r="ER92" s="2246">
        <v>31272</v>
      </c>
      <c r="ES92" s="2246" t="s">
        <v>21</v>
      </c>
      <c r="ET92" s="2246">
        <v>1838527</v>
      </c>
      <c r="EU92" s="2246">
        <v>6015887</v>
      </c>
      <c r="EV92" s="2246">
        <v>13561728</v>
      </c>
      <c r="EW92" s="91" t="s">
        <v>25</v>
      </c>
      <c r="EX92" s="623" t="s">
        <v>1583</v>
      </c>
      <c r="EY92" s="88" t="s">
        <v>1582</v>
      </c>
      <c r="EZ92" s="939" t="s">
        <v>23</v>
      </c>
      <c r="FA92" s="940" t="s">
        <v>24</v>
      </c>
      <c r="FB92" s="2246">
        <v>4806</v>
      </c>
      <c r="FC92" s="2246">
        <v>326099</v>
      </c>
      <c r="FD92" s="2246">
        <v>185109</v>
      </c>
      <c r="FE92" s="2246">
        <v>1065</v>
      </c>
      <c r="FF92" s="2246" t="s">
        <v>21</v>
      </c>
      <c r="FG92" s="2246">
        <v>26520</v>
      </c>
      <c r="FH92" s="2246">
        <v>69202</v>
      </c>
      <c r="FI92" s="2246">
        <v>46255</v>
      </c>
      <c r="FJ92" s="2246">
        <v>45498</v>
      </c>
      <c r="FK92" s="2246">
        <v>31272</v>
      </c>
      <c r="FL92" s="2246">
        <v>1838527</v>
      </c>
      <c r="FM92" s="2246">
        <v>6015887</v>
      </c>
      <c r="FN92" s="2246">
        <v>246265</v>
      </c>
      <c r="FO92" s="2246">
        <v>113935</v>
      </c>
      <c r="FP92" s="2246">
        <v>15</v>
      </c>
      <c r="FQ92" s="2246" t="s">
        <v>21</v>
      </c>
      <c r="FR92" s="91" t="s">
        <v>25</v>
      </c>
      <c r="FS92" s="623" t="s">
        <v>1583</v>
      </c>
      <c r="FT92" s="88" t="s">
        <v>1582</v>
      </c>
      <c r="FU92" s="939" t="s">
        <v>23</v>
      </c>
      <c r="FV92" s="940" t="s">
        <v>24</v>
      </c>
      <c r="FW92" s="2246">
        <v>26568</v>
      </c>
      <c r="FX92" s="2246" t="s">
        <v>21</v>
      </c>
      <c r="FY92" s="2246" t="s">
        <v>21</v>
      </c>
      <c r="FZ92" s="2246">
        <v>9182</v>
      </c>
      <c r="GA92" s="2246">
        <v>56</v>
      </c>
      <c r="GB92" s="2246">
        <v>9126</v>
      </c>
      <c r="GC92" s="2246">
        <v>431</v>
      </c>
      <c r="GD92" s="2246">
        <v>192</v>
      </c>
      <c r="GE92" s="2246">
        <v>11562</v>
      </c>
      <c r="GF92" s="2246">
        <v>3233</v>
      </c>
      <c r="GG92" s="2246" t="s">
        <v>21</v>
      </c>
      <c r="GH92" s="2246">
        <v>55355</v>
      </c>
      <c r="GI92" s="2246">
        <v>29973</v>
      </c>
      <c r="GJ92" s="2246">
        <v>4959</v>
      </c>
      <c r="GK92" s="2246">
        <v>10504</v>
      </c>
      <c r="GL92" s="2246">
        <v>11077</v>
      </c>
      <c r="GM92" s="91" t="s">
        <v>25</v>
      </c>
      <c r="GN92" s="623" t="s">
        <v>1583</v>
      </c>
      <c r="GO92" s="35"/>
      <c r="GP92" s="35"/>
      <c r="GQ92" s="35"/>
      <c r="GR92" s="35"/>
      <c r="GS92" s="35"/>
      <c r="GT92" s="35"/>
      <c r="GU92" s="35"/>
      <c r="GV92" s="35"/>
      <c r="GW92" s="35"/>
      <c r="GX92" s="35"/>
      <c r="GY92" s="35"/>
      <c r="GZ92" s="35"/>
      <c r="HA92" s="35"/>
    </row>
    <row r="93" spans="1:209" ht="14.25" customHeight="1">
      <c r="A93" s="93" t="s">
        <v>26</v>
      </c>
      <c r="B93" s="941" t="s">
        <v>26</v>
      </c>
      <c r="C93" s="942" t="s">
        <v>558</v>
      </c>
      <c r="D93" s="2246">
        <v>15810652</v>
      </c>
      <c r="E93" s="2246">
        <v>13877281</v>
      </c>
      <c r="F93" s="2246">
        <v>36377</v>
      </c>
      <c r="G93" s="2246">
        <v>9</v>
      </c>
      <c r="H93" s="2246">
        <v>7435038</v>
      </c>
      <c r="I93" s="2246">
        <v>4508006</v>
      </c>
      <c r="J93" s="2246">
        <v>169016</v>
      </c>
      <c r="K93" s="2246">
        <v>39916</v>
      </c>
      <c r="L93" s="2246">
        <v>105846</v>
      </c>
      <c r="M93" s="2246">
        <v>969</v>
      </c>
      <c r="N93" s="2246">
        <v>104877</v>
      </c>
      <c r="O93" s="2246">
        <v>75884</v>
      </c>
      <c r="P93" s="2246">
        <v>1223196</v>
      </c>
      <c r="Q93" s="2246">
        <v>1057472</v>
      </c>
      <c r="R93" s="2246">
        <v>92967</v>
      </c>
      <c r="S93" s="2246" t="s">
        <v>21</v>
      </c>
      <c r="T93" s="91" t="s">
        <v>27</v>
      </c>
      <c r="U93" s="623" t="s">
        <v>26</v>
      </c>
      <c r="V93" s="93" t="s">
        <v>26</v>
      </c>
      <c r="W93" s="941" t="s">
        <v>26</v>
      </c>
      <c r="X93" s="942" t="s">
        <v>558</v>
      </c>
      <c r="Y93" s="2246">
        <v>33152</v>
      </c>
      <c r="Z93" s="2246">
        <v>14630</v>
      </c>
      <c r="AA93" s="2246">
        <v>15824</v>
      </c>
      <c r="AB93" s="2246" t="s">
        <v>21</v>
      </c>
      <c r="AC93" s="2246" t="s">
        <v>21</v>
      </c>
      <c r="AD93" s="2246">
        <v>3116521</v>
      </c>
      <c r="AE93" s="2246">
        <v>16723648</v>
      </c>
      <c r="AF93" s="2246">
        <v>12481491</v>
      </c>
      <c r="AG93" s="2246">
        <v>12470590</v>
      </c>
      <c r="AH93" s="2246">
        <v>36377</v>
      </c>
      <c r="AI93" s="2246">
        <v>7435038</v>
      </c>
      <c r="AJ93" s="2246">
        <v>4508006</v>
      </c>
      <c r="AK93" s="2246">
        <v>167076</v>
      </c>
      <c r="AL93" s="2246">
        <v>39913</v>
      </c>
      <c r="AM93" s="2246">
        <v>97034</v>
      </c>
      <c r="AN93" s="205" t="s">
        <v>21</v>
      </c>
      <c r="AO93" s="91" t="s">
        <v>27</v>
      </c>
      <c r="AP93" s="623" t="s">
        <v>26</v>
      </c>
      <c r="AQ93" s="93" t="s">
        <v>26</v>
      </c>
      <c r="AR93" s="941" t="s">
        <v>26</v>
      </c>
      <c r="AS93" s="942" t="s">
        <v>558</v>
      </c>
      <c r="AT93" s="2246">
        <v>16723648</v>
      </c>
      <c r="AU93" s="2246">
        <v>237701</v>
      </c>
      <c r="AV93" s="2246">
        <v>85290</v>
      </c>
      <c r="AW93" s="2246" t="s">
        <v>21</v>
      </c>
      <c r="AX93" s="2246">
        <v>3194</v>
      </c>
      <c r="AY93" s="2246">
        <v>1</v>
      </c>
      <c r="AZ93" s="2246">
        <v>3193</v>
      </c>
      <c r="BA93" s="2246">
        <v>282</v>
      </c>
      <c r="BB93" s="2246">
        <v>8397</v>
      </c>
      <c r="BC93" s="2246">
        <v>92827</v>
      </c>
      <c r="BD93" s="2246">
        <v>79893</v>
      </c>
      <c r="BE93" s="2246">
        <v>192</v>
      </c>
      <c r="BF93" s="2246">
        <v>3274</v>
      </c>
      <c r="BG93" s="2246">
        <v>180</v>
      </c>
      <c r="BH93" s="2246">
        <v>41611</v>
      </c>
      <c r="BI93" s="2246">
        <v>7494</v>
      </c>
      <c r="BJ93" s="91" t="s">
        <v>27</v>
      </c>
      <c r="BK93" s="623" t="s">
        <v>26</v>
      </c>
      <c r="BL93" s="93" t="s">
        <v>26</v>
      </c>
      <c r="BM93" s="941" t="s">
        <v>26</v>
      </c>
      <c r="BN93" s="942" t="s">
        <v>558</v>
      </c>
      <c r="BO93" s="2246" t="s">
        <v>21</v>
      </c>
      <c r="BP93" s="2246">
        <v>233041</v>
      </c>
      <c r="BQ93" s="2246">
        <v>735519</v>
      </c>
      <c r="BR93" s="2246">
        <v>253668</v>
      </c>
      <c r="BS93" s="2246" t="s">
        <v>21</v>
      </c>
      <c r="BT93" s="2246" t="s">
        <v>21</v>
      </c>
      <c r="BU93" s="2246" t="s">
        <v>21</v>
      </c>
      <c r="BV93" s="2246" t="s">
        <v>21</v>
      </c>
      <c r="BW93" s="2246" t="s">
        <v>21</v>
      </c>
      <c r="BX93" s="2246" t="s">
        <v>21</v>
      </c>
      <c r="BY93" s="2246" t="s">
        <v>21</v>
      </c>
      <c r="BZ93" s="2246">
        <v>7626</v>
      </c>
      <c r="CA93" s="2246">
        <v>8269</v>
      </c>
      <c r="CB93" s="2246">
        <v>498</v>
      </c>
      <c r="CC93" s="2246">
        <v>435</v>
      </c>
      <c r="CD93" s="2246">
        <v>156</v>
      </c>
      <c r="CE93" s="91" t="s">
        <v>27</v>
      </c>
      <c r="CF93" s="623" t="s">
        <v>26</v>
      </c>
      <c r="DI93" s="93" t="s">
        <v>26</v>
      </c>
      <c r="DJ93" s="941" t="s">
        <v>26</v>
      </c>
      <c r="DK93" s="942" t="s">
        <v>558</v>
      </c>
      <c r="DL93" s="2246">
        <v>4666397</v>
      </c>
      <c r="DM93" s="2246">
        <v>6746830</v>
      </c>
      <c r="DN93" s="2246">
        <v>15876546</v>
      </c>
      <c r="DO93" s="2246">
        <v>14519803</v>
      </c>
      <c r="DP93" s="2246">
        <v>37126</v>
      </c>
      <c r="DQ93" s="2246">
        <v>9</v>
      </c>
      <c r="DR93" s="2246">
        <v>7435038</v>
      </c>
      <c r="DS93" s="2246">
        <v>4508006</v>
      </c>
      <c r="DT93" s="2246">
        <v>169315</v>
      </c>
      <c r="DU93" s="2246">
        <v>39916</v>
      </c>
      <c r="DV93" s="2246">
        <v>167860</v>
      </c>
      <c r="DW93" s="2246">
        <v>5224</v>
      </c>
      <c r="DX93" s="2246">
        <v>162637</v>
      </c>
      <c r="DY93" s="2246">
        <v>192901</v>
      </c>
      <c r="DZ93" s="2246">
        <v>1230160</v>
      </c>
      <c r="EA93" s="2246">
        <v>1407361</v>
      </c>
      <c r="EB93" s="91" t="s">
        <v>27</v>
      </c>
      <c r="EC93" s="623" t="s">
        <v>26</v>
      </c>
      <c r="ED93" s="93" t="s">
        <v>26</v>
      </c>
      <c r="EE93" s="941" t="s">
        <v>26</v>
      </c>
      <c r="EF93" s="942" t="s">
        <v>558</v>
      </c>
      <c r="EG93" s="2246" t="s">
        <v>21</v>
      </c>
      <c r="EH93" s="2246">
        <v>4806</v>
      </c>
      <c r="EI93" s="2246">
        <v>342773</v>
      </c>
      <c r="EJ93" s="2246">
        <v>180149</v>
      </c>
      <c r="EK93" s="2246">
        <v>1536</v>
      </c>
      <c r="EL93" s="2246" t="s">
        <v>21</v>
      </c>
      <c r="EM93" s="2245" t="s">
        <v>21</v>
      </c>
      <c r="EN93" s="2246">
        <v>22964</v>
      </c>
      <c r="EO93" s="2246">
        <v>83077</v>
      </c>
      <c r="EP93" s="2246">
        <v>49044</v>
      </c>
      <c r="EQ93" s="2246">
        <v>48735</v>
      </c>
      <c r="ER93" s="2246">
        <v>32083</v>
      </c>
      <c r="ES93" s="2246" t="s">
        <v>21</v>
      </c>
      <c r="ET93" s="2246">
        <v>1808482</v>
      </c>
      <c r="EU93" s="2246">
        <v>5170755</v>
      </c>
      <c r="EV93" s="2246">
        <v>12481491</v>
      </c>
      <c r="EW93" s="91" t="s">
        <v>27</v>
      </c>
      <c r="EX93" s="623" t="s">
        <v>26</v>
      </c>
      <c r="EY93" s="93" t="s">
        <v>26</v>
      </c>
      <c r="EZ93" s="941" t="s">
        <v>26</v>
      </c>
      <c r="FA93" s="942" t="s">
        <v>558</v>
      </c>
      <c r="FB93" s="2246">
        <v>4806</v>
      </c>
      <c r="FC93" s="2246">
        <v>331872</v>
      </c>
      <c r="FD93" s="2246">
        <v>180149</v>
      </c>
      <c r="FE93" s="2246">
        <v>1177</v>
      </c>
      <c r="FF93" s="2246" t="s">
        <v>21</v>
      </c>
      <c r="FG93" s="2246">
        <v>22964</v>
      </c>
      <c r="FH93" s="2246">
        <v>75489</v>
      </c>
      <c r="FI93" s="2246">
        <v>49044</v>
      </c>
      <c r="FJ93" s="2246">
        <v>48735</v>
      </c>
      <c r="FK93" s="2246">
        <v>32083</v>
      </c>
      <c r="FL93" s="2246">
        <v>1808482</v>
      </c>
      <c r="FM93" s="2246">
        <v>5170755</v>
      </c>
      <c r="FN93" s="2246">
        <v>241299</v>
      </c>
      <c r="FO93" s="2246">
        <v>101506</v>
      </c>
      <c r="FP93" s="2246" t="s">
        <v>21</v>
      </c>
      <c r="FQ93" s="2246" t="s">
        <v>21</v>
      </c>
      <c r="FR93" s="91" t="s">
        <v>27</v>
      </c>
      <c r="FS93" s="623" t="s">
        <v>26</v>
      </c>
      <c r="FT93" s="93" t="s">
        <v>26</v>
      </c>
      <c r="FU93" s="941" t="s">
        <v>26</v>
      </c>
      <c r="FV93" s="942" t="s">
        <v>558</v>
      </c>
      <c r="FW93" s="2246">
        <v>29786</v>
      </c>
      <c r="FX93" s="2246" t="s">
        <v>21</v>
      </c>
      <c r="FY93" s="2246" t="s">
        <v>21</v>
      </c>
      <c r="FZ93" s="2246">
        <v>8208</v>
      </c>
      <c r="GA93" s="2246">
        <v>165</v>
      </c>
      <c r="GB93" s="2246">
        <v>8043</v>
      </c>
      <c r="GC93" s="2246">
        <v>300</v>
      </c>
      <c r="GD93" s="2246">
        <v>282</v>
      </c>
      <c r="GE93" s="2246">
        <v>14445</v>
      </c>
      <c r="GF93" s="2246">
        <v>4475</v>
      </c>
      <c r="GG93" s="2246" t="s">
        <v>21</v>
      </c>
      <c r="GH93" s="2246">
        <v>55011</v>
      </c>
      <c r="GI93" s="2246">
        <v>29975</v>
      </c>
      <c r="GJ93" s="2246">
        <v>5658</v>
      </c>
      <c r="GK93" s="2246">
        <v>9051</v>
      </c>
      <c r="GL93" s="2246">
        <v>9433</v>
      </c>
      <c r="GM93" s="91" t="s">
        <v>27</v>
      </c>
      <c r="GN93" s="623" t="s">
        <v>26</v>
      </c>
      <c r="GO93" s="35"/>
      <c r="GP93" s="35"/>
      <c r="GQ93" s="35"/>
      <c r="GR93" s="35"/>
      <c r="GS93" s="35"/>
      <c r="GT93" s="35"/>
      <c r="GU93" s="35"/>
      <c r="GV93" s="35"/>
      <c r="GW93" s="35"/>
      <c r="GX93" s="35"/>
      <c r="GY93" s="35"/>
      <c r="GZ93" s="35"/>
      <c r="HA93" s="35"/>
    </row>
    <row r="94" spans="1:209" ht="14.25" customHeight="1">
      <c r="A94" s="93" t="s">
        <v>26</v>
      </c>
      <c r="B94" s="941" t="s">
        <v>26</v>
      </c>
      <c r="C94" s="942" t="s">
        <v>559</v>
      </c>
      <c r="D94" s="2246">
        <v>16754839</v>
      </c>
      <c r="E94" s="2246">
        <v>14732670</v>
      </c>
      <c r="F94" s="2246">
        <v>9342</v>
      </c>
      <c r="G94" s="2246">
        <v>9</v>
      </c>
      <c r="H94" s="2246">
        <v>7634143</v>
      </c>
      <c r="I94" s="2246">
        <v>4996423</v>
      </c>
      <c r="J94" s="2246">
        <v>243644</v>
      </c>
      <c r="K94" s="2246">
        <v>53780</v>
      </c>
      <c r="L94" s="2246">
        <v>155830</v>
      </c>
      <c r="M94" s="2246">
        <v>889</v>
      </c>
      <c r="N94" s="2246">
        <v>154941</v>
      </c>
      <c r="O94" s="2246">
        <v>97217</v>
      </c>
      <c r="P94" s="2246">
        <v>1260586</v>
      </c>
      <c r="Q94" s="2246">
        <v>1081338</v>
      </c>
      <c r="R94" s="2246">
        <v>126533</v>
      </c>
      <c r="S94" s="2246" t="s">
        <v>21</v>
      </c>
      <c r="T94" s="91" t="s">
        <v>28</v>
      </c>
      <c r="U94" s="623" t="s">
        <v>26</v>
      </c>
      <c r="V94" s="93" t="s">
        <v>26</v>
      </c>
      <c r="W94" s="941" t="s">
        <v>26</v>
      </c>
      <c r="X94" s="942" t="s">
        <v>559</v>
      </c>
      <c r="Y94" s="2246">
        <v>27023</v>
      </c>
      <c r="Z94" s="2246">
        <v>13252</v>
      </c>
      <c r="AA94" s="2246">
        <v>14396</v>
      </c>
      <c r="AB94" s="2246" t="s">
        <v>21</v>
      </c>
      <c r="AC94" s="2246" t="s">
        <v>21</v>
      </c>
      <c r="AD94" s="2246">
        <v>3393781</v>
      </c>
      <c r="AE94" s="2246">
        <v>17549435</v>
      </c>
      <c r="AF94" s="2246">
        <v>13278777</v>
      </c>
      <c r="AG94" s="2246">
        <v>13271425</v>
      </c>
      <c r="AH94" s="2246">
        <v>9342</v>
      </c>
      <c r="AI94" s="2246">
        <v>7634143</v>
      </c>
      <c r="AJ94" s="2246">
        <v>4996423</v>
      </c>
      <c r="AK94" s="2246">
        <v>241952</v>
      </c>
      <c r="AL94" s="2246">
        <v>53777</v>
      </c>
      <c r="AM94" s="2246">
        <v>151178</v>
      </c>
      <c r="AN94" s="205" t="s">
        <v>21</v>
      </c>
      <c r="AO94" s="91" t="s">
        <v>28</v>
      </c>
      <c r="AP94" s="623" t="s">
        <v>26</v>
      </c>
      <c r="AQ94" s="93" t="s">
        <v>26</v>
      </c>
      <c r="AR94" s="941" t="s">
        <v>26</v>
      </c>
      <c r="AS94" s="942" t="s">
        <v>559</v>
      </c>
      <c r="AT94" s="2246">
        <v>17549435</v>
      </c>
      <c r="AU94" s="2246">
        <v>257962</v>
      </c>
      <c r="AV94" s="2246">
        <v>107454</v>
      </c>
      <c r="AW94" s="2246" t="s">
        <v>21</v>
      </c>
      <c r="AX94" s="2246">
        <v>174</v>
      </c>
      <c r="AY94" s="2246" t="s">
        <v>21</v>
      </c>
      <c r="AZ94" s="2246">
        <v>174</v>
      </c>
      <c r="BA94" s="2246">
        <v>106</v>
      </c>
      <c r="BB94" s="2246">
        <v>8141</v>
      </c>
      <c r="BC94" s="2246">
        <v>126430</v>
      </c>
      <c r="BD94" s="2246">
        <v>81203</v>
      </c>
      <c r="BE94" s="2246">
        <v>134</v>
      </c>
      <c r="BF94" s="2246">
        <v>3500</v>
      </c>
      <c r="BG94" s="2246">
        <v>310</v>
      </c>
      <c r="BH94" s="2246">
        <v>44092</v>
      </c>
      <c r="BI94" s="2246">
        <v>7775</v>
      </c>
      <c r="BJ94" s="91" t="s">
        <v>28</v>
      </c>
      <c r="BK94" s="623" t="s">
        <v>26</v>
      </c>
      <c r="BL94" s="93" t="s">
        <v>26</v>
      </c>
      <c r="BM94" s="941" t="s">
        <v>26</v>
      </c>
      <c r="BN94" s="942" t="s">
        <v>559</v>
      </c>
      <c r="BO94" s="2246" t="s">
        <v>21</v>
      </c>
      <c r="BP94" s="2246">
        <v>238151</v>
      </c>
      <c r="BQ94" s="2246">
        <v>682157</v>
      </c>
      <c r="BR94" s="2246">
        <v>272944</v>
      </c>
      <c r="BS94" s="2246" t="s">
        <v>21</v>
      </c>
      <c r="BT94" s="2246" t="s">
        <v>21</v>
      </c>
      <c r="BU94" s="2246" t="s">
        <v>21</v>
      </c>
      <c r="BV94" s="2246" t="s">
        <v>21</v>
      </c>
      <c r="BW94" s="2246" t="s">
        <v>21</v>
      </c>
      <c r="BX94" s="2246" t="s">
        <v>21</v>
      </c>
      <c r="BY94" s="2246" t="s">
        <v>21</v>
      </c>
      <c r="BZ94" s="2246">
        <v>5763</v>
      </c>
      <c r="CA94" s="2246">
        <v>6641</v>
      </c>
      <c r="CB94" s="2246">
        <v>365</v>
      </c>
      <c r="CC94" s="2246">
        <v>75</v>
      </c>
      <c r="CD94" s="2246">
        <v>185</v>
      </c>
      <c r="CE94" s="91" t="s">
        <v>28</v>
      </c>
      <c r="CF94" s="623" t="s">
        <v>26</v>
      </c>
      <c r="DI94" s="93" t="s">
        <v>26</v>
      </c>
      <c r="DJ94" s="941" t="s">
        <v>26</v>
      </c>
      <c r="DK94" s="942" t="s">
        <v>559</v>
      </c>
      <c r="DL94" s="2246">
        <v>4921277</v>
      </c>
      <c r="DM94" s="2246">
        <v>7757052</v>
      </c>
      <c r="DN94" s="2246">
        <v>16854762</v>
      </c>
      <c r="DO94" s="2246">
        <v>15390210</v>
      </c>
      <c r="DP94" s="2246">
        <v>9796</v>
      </c>
      <c r="DQ94" s="2246">
        <v>9</v>
      </c>
      <c r="DR94" s="2246">
        <v>7634143</v>
      </c>
      <c r="DS94" s="2246">
        <v>4996423</v>
      </c>
      <c r="DT94" s="2246">
        <v>243854</v>
      </c>
      <c r="DU94" s="2246">
        <v>53780</v>
      </c>
      <c r="DV94" s="2246">
        <v>210840</v>
      </c>
      <c r="DW94" s="2246">
        <v>4522</v>
      </c>
      <c r="DX94" s="2246">
        <v>206318</v>
      </c>
      <c r="DY94" s="2246">
        <v>219073</v>
      </c>
      <c r="DZ94" s="2246">
        <v>1269230</v>
      </c>
      <c r="EA94" s="2246">
        <v>1435314</v>
      </c>
      <c r="EB94" s="91" t="s">
        <v>28</v>
      </c>
      <c r="EC94" s="623" t="s">
        <v>26</v>
      </c>
      <c r="ED94" s="93" t="s">
        <v>26</v>
      </c>
      <c r="EE94" s="941" t="s">
        <v>26</v>
      </c>
      <c r="EF94" s="942" t="s">
        <v>559</v>
      </c>
      <c r="EG94" s="2246" t="s">
        <v>21</v>
      </c>
      <c r="EH94" s="2246">
        <v>4806</v>
      </c>
      <c r="EI94" s="2246">
        <v>333493</v>
      </c>
      <c r="EJ94" s="2246">
        <v>192646</v>
      </c>
      <c r="EK94" s="2246">
        <v>1614</v>
      </c>
      <c r="EL94" s="2246" t="s">
        <v>21</v>
      </c>
      <c r="EM94" s="2245" t="s">
        <v>21</v>
      </c>
      <c r="EN94" s="2246">
        <v>21265</v>
      </c>
      <c r="EO94" s="2246">
        <v>76026</v>
      </c>
      <c r="EP94" s="2246">
        <v>44773</v>
      </c>
      <c r="EQ94" s="2246">
        <v>44547</v>
      </c>
      <c r="ER94" s="2246">
        <v>30547</v>
      </c>
      <c r="ES94" s="2246" t="s">
        <v>21</v>
      </c>
      <c r="ET94" s="2246">
        <v>1923981</v>
      </c>
      <c r="EU94" s="2246">
        <v>5965146</v>
      </c>
      <c r="EV94" s="2246">
        <v>13278777</v>
      </c>
      <c r="EW94" s="91" t="s">
        <v>28</v>
      </c>
      <c r="EX94" s="623" t="s">
        <v>26</v>
      </c>
      <c r="EY94" s="93" t="s">
        <v>26</v>
      </c>
      <c r="EZ94" s="941" t="s">
        <v>26</v>
      </c>
      <c r="FA94" s="942" t="s">
        <v>559</v>
      </c>
      <c r="FB94" s="2246">
        <v>4806</v>
      </c>
      <c r="FC94" s="2246">
        <v>326141</v>
      </c>
      <c r="FD94" s="2246">
        <v>192646</v>
      </c>
      <c r="FE94" s="2246">
        <v>1242</v>
      </c>
      <c r="FF94" s="2246" t="s">
        <v>21</v>
      </c>
      <c r="FG94" s="2246">
        <v>21265</v>
      </c>
      <c r="FH94" s="2246">
        <v>70959</v>
      </c>
      <c r="FI94" s="2246">
        <v>44773</v>
      </c>
      <c r="FJ94" s="2246">
        <v>44547</v>
      </c>
      <c r="FK94" s="2246">
        <v>30547</v>
      </c>
      <c r="FL94" s="2246">
        <v>1923981</v>
      </c>
      <c r="FM94" s="2246">
        <v>5965146</v>
      </c>
      <c r="FN94" s="2246">
        <v>263465</v>
      </c>
      <c r="FO94" s="2246">
        <v>123940</v>
      </c>
      <c r="FP94" s="2246" t="s">
        <v>21</v>
      </c>
      <c r="FQ94" s="2246" t="s">
        <v>21</v>
      </c>
      <c r="FR94" s="91" t="s">
        <v>28</v>
      </c>
      <c r="FS94" s="623" t="s">
        <v>26</v>
      </c>
      <c r="FT94" s="93" t="s">
        <v>26</v>
      </c>
      <c r="FU94" s="941" t="s">
        <v>26</v>
      </c>
      <c r="FV94" s="942" t="s">
        <v>559</v>
      </c>
      <c r="FW94" s="2246">
        <v>26259</v>
      </c>
      <c r="FX94" s="2246" t="s">
        <v>21</v>
      </c>
      <c r="FY94" s="2246" t="s">
        <v>21</v>
      </c>
      <c r="FZ94" s="2246">
        <v>3663</v>
      </c>
      <c r="GA94" s="2246">
        <v>114</v>
      </c>
      <c r="GB94" s="2246">
        <v>3549</v>
      </c>
      <c r="GC94" s="2246">
        <v>221</v>
      </c>
      <c r="GD94" s="2246">
        <v>106</v>
      </c>
      <c r="GE94" s="2246">
        <v>15904</v>
      </c>
      <c r="GF94" s="2246">
        <v>4491</v>
      </c>
      <c r="GG94" s="2246" t="s">
        <v>21</v>
      </c>
      <c r="GH94" s="2246">
        <v>54709</v>
      </c>
      <c r="GI94" s="2246">
        <v>32622</v>
      </c>
      <c r="GJ94" s="2246">
        <v>5756</v>
      </c>
      <c r="GK94" s="2246">
        <v>5249</v>
      </c>
      <c r="GL94" s="2246">
        <v>10738</v>
      </c>
      <c r="GM94" s="91" t="s">
        <v>28</v>
      </c>
      <c r="GN94" s="623" t="s">
        <v>26</v>
      </c>
      <c r="GO94" s="35"/>
      <c r="GP94" s="35"/>
      <c r="GQ94" s="35"/>
      <c r="GR94" s="35"/>
      <c r="GS94" s="35"/>
      <c r="GT94" s="35"/>
      <c r="GU94" s="35"/>
      <c r="GV94" s="35"/>
      <c r="GW94" s="35"/>
      <c r="GX94" s="35"/>
      <c r="GY94" s="35"/>
      <c r="GZ94" s="35"/>
      <c r="HA94" s="35"/>
    </row>
    <row r="95" spans="1:209" ht="14.25" customHeight="1">
      <c r="A95" s="93" t="s">
        <v>26</v>
      </c>
      <c r="B95" s="941" t="s">
        <v>26</v>
      </c>
      <c r="C95" s="942" t="s">
        <v>166</v>
      </c>
      <c r="D95" s="2246">
        <v>17295344</v>
      </c>
      <c r="E95" s="2246">
        <v>15263980</v>
      </c>
      <c r="F95" s="2246">
        <v>150304</v>
      </c>
      <c r="G95" s="2246">
        <v>9</v>
      </c>
      <c r="H95" s="2246">
        <v>8031371</v>
      </c>
      <c r="I95" s="2246">
        <v>5146992</v>
      </c>
      <c r="J95" s="2246">
        <v>245920</v>
      </c>
      <c r="K95" s="2246">
        <v>38375</v>
      </c>
      <c r="L95" s="2246">
        <v>165309</v>
      </c>
      <c r="M95" s="2246">
        <v>2032</v>
      </c>
      <c r="N95" s="2246">
        <v>163277</v>
      </c>
      <c r="O95" s="2246">
        <v>104773</v>
      </c>
      <c r="P95" s="2246">
        <v>1142886</v>
      </c>
      <c r="Q95" s="2246">
        <v>1144896</v>
      </c>
      <c r="R95" s="2246">
        <v>122051</v>
      </c>
      <c r="S95" s="2246" t="s">
        <v>21</v>
      </c>
      <c r="T95" s="91" t="s">
        <v>29</v>
      </c>
      <c r="U95" s="623" t="s">
        <v>26</v>
      </c>
      <c r="V95" s="93" t="s">
        <v>26</v>
      </c>
      <c r="W95" s="941" t="s">
        <v>26</v>
      </c>
      <c r="X95" s="942" t="s">
        <v>166</v>
      </c>
      <c r="Y95" s="2246">
        <v>30096</v>
      </c>
      <c r="Z95" s="2246">
        <v>13846</v>
      </c>
      <c r="AA95" s="2246">
        <v>14971</v>
      </c>
      <c r="AB95" s="2246" t="s">
        <v>21</v>
      </c>
      <c r="AC95" s="2246" t="s">
        <v>21</v>
      </c>
      <c r="AD95" s="2246">
        <v>3287896</v>
      </c>
      <c r="AE95" s="2246">
        <v>17742619</v>
      </c>
      <c r="AF95" s="2246">
        <v>13734951</v>
      </c>
      <c r="AG95" s="2246">
        <v>13727804</v>
      </c>
      <c r="AH95" s="2246">
        <v>150304</v>
      </c>
      <c r="AI95" s="2246">
        <v>8031371</v>
      </c>
      <c r="AJ95" s="2246">
        <v>5146992</v>
      </c>
      <c r="AK95" s="2246">
        <v>244286</v>
      </c>
      <c r="AL95" s="2246">
        <v>38372</v>
      </c>
      <c r="AM95" s="2246">
        <v>157392</v>
      </c>
      <c r="AN95" s="205" t="s">
        <v>21</v>
      </c>
      <c r="AO95" s="91" t="s">
        <v>29</v>
      </c>
      <c r="AP95" s="623" t="s">
        <v>26</v>
      </c>
      <c r="AQ95" s="93" t="s">
        <v>26</v>
      </c>
      <c r="AR95" s="941" t="s">
        <v>26</v>
      </c>
      <c r="AS95" s="942" t="s">
        <v>166</v>
      </c>
      <c r="AT95" s="2246">
        <v>17742619</v>
      </c>
      <c r="AU95" s="2246">
        <v>227050</v>
      </c>
      <c r="AV95" s="2246">
        <v>99439</v>
      </c>
      <c r="AW95" s="2246" t="s">
        <v>21</v>
      </c>
      <c r="AX95" s="2246">
        <v>190</v>
      </c>
      <c r="AY95" s="2246" t="s">
        <v>21</v>
      </c>
      <c r="AZ95" s="2246">
        <v>190</v>
      </c>
      <c r="BA95" s="2246">
        <v>126</v>
      </c>
      <c r="BB95" s="2246">
        <v>4258</v>
      </c>
      <c r="BC95" s="2246">
        <v>121831</v>
      </c>
      <c r="BD95" s="2246">
        <v>55764</v>
      </c>
      <c r="BE95" s="2246">
        <v>83</v>
      </c>
      <c r="BF95" s="2246">
        <v>3115</v>
      </c>
      <c r="BG95" s="2246">
        <v>252</v>
      </c>
      <c r="BH95" s="2246">
        <v>23861</v>
      </c>
      <c r="BI95" s="2246">
        <v>8497</v>
      </c>
      <c r="BJ95" s="91" t="s">
        <v>29</v>
      </c>
      <c r="BK95" s="623" t="s">
        <v>26</v>
      </c>
      <c r="BL95" s="93" t="s">
        <v>26</v>
      </c>
      <c r="BM95" s="941" t="s">
        <v>26</v>
      </c>
      <c r="BN95" s="942" t="s">
        <v>166</v>
      </c>
      <c r="BO95" s="2246" t="s">
        <v>21</v>
      </c>
      <c r="BP95" s="2246">
        <v>221014</v>
      </c>
      <c r="BQ95" s="2246">
        <v>741989</v>
      </c>
      <c r="BR95" s="2246">
        <v>290062</v>
      </c>
      <c r="BS95" s="2246">
        <v>1</v>
      </c>
      <c r="BT95" s="2246">
        <v>1</v>
      </c>
      <c r="BU95" s="2246">
        <v>1</v>
      </c>
      <c r="BV95" s="2246" t="s">
        <v>21</v>
      </c>
      <c r="BW95" s="2246" t="s">
        <v>21</v>
      </c>
      <c r="BX95" s="2246" t="s">
        <v>21</v>
      </c>
      <c r="BY95" s="2246" t="s">
        <v>21</v>
      </c>
      <c r="BZ95" s="2246">
        <v>7113</v>
      </c>
      <c r="CA95" s="2246">
        <v>8526</v>
      </c>
      <c r="CB95" s="2246">
        <v>220</v>
      </c>
      <c r="CC95" s="2246">
        <v>167</v>
      </c>
      <c r="CD95" s="2246">
        <v>139</v>
      </c>
      <c r="CE95" s="91" t="s">
        <v>29</v>
      </c>
      <c r="CF95" s="623" t="s">
        <v>26</v>
      </c>
      <c r="DI95" s="93" t="s">
        <v>26</v>
      </c>
      <c r="DJ95" s="941" t="s">
        <v>26</v>
      </c>
      <c r="DK95" s="942" t="s">
        <v>166</v>
      </c>
      <c r="DL95" s="2246">
        <v>4823520</v>
      </c>
      <c r="DM95" s="2246">
        <v>7862606</v>
      </c>
      <c r="DN95" s="2246">
        <v>17386441</v>
      </c>
      <c r="DO95" s="2246">
        <v>15934281</v>
      </c>
      <c r="DP95" s="2246">
        <v>151120</v>
      </c>
      <c r="DQ95" s="2246">
        <v>9</v>
      </c>
      <c r="DR95" s="2246">
        <v>8031371</v>
      </c>
      <c r="DS95" s="2246">
        <v>5146992</v>
      </c>
      <c r="DT95" s="2246">
        <v>246048</v>
      </c>
      <c r="DU95" s="2246">
        <v>38375</v>
      </c>
      <c r="DV95" s="2246">
        <v>243639</v>
      </c>
      <c r="DW95" s="2246">
        <v>6501</v>
      </c>
      <c r="DX95" s="2246">
        <v>237138</v>
      </c>
      <c r="DY95" s="2246">
        <v>217847</v>
      </c>
      <c r="DZ95" s="2246">
        <v>1151292</v>
      </c>
      <c r="EA95" s="2246">
        <v>1490512</v>
      </c>
      <c r="EB95" s="91" t="s">
        <v>29</v>
      </c>
      <c r="EC95" s="623" t="s">
        <v>26</v>
      </c>
      <c r="ED95" s="93" t="s">
        <v>26</v>
      </c>
      <c r="EE95" s="941" t="s">
        <v>26</v>
      </c>
      <c r="EF95" s="942" t="s">
        <v>166</v>
      </c>
      <c r="EG95" s="2246" t="s">
        <v>21</v>
      </c>
      <c r="EH95" s="2246">
        <v>4806</v>
      </c>
      <c r="EI95" s="2246">
        <v>321711</v>
      </c>
      <c r="EJ95" s="2246">
        <v>174962</v>
      </c>
      <c r="EK95" s="2246">
        <v>1432</v>
      </c>
      <c r="EL95" s="2246" t="s">
        <v>21</v>
      </c>
      <c r="EM95" s="2245" t="s">
        <v>21</v>
      </c>
      <c r="EN95" s="2246">
        <v>25719</v>
      </c>
      <c r="EO95" s="2246">
        <v>73855</v>
      </c>
      <c r="EP95" s="2246">
        <v>49450</v>
      </c>
      <c r="EQ95" s="2246">
        <v>49226</v>
      </c>
      <c r="ER95" s="2246">
        <v>22561</v>
      </c>
      <c r="ES95" s="2246" t="s">
        <v>21</v>
      </c>
      <c r="ET95" s="2246">
        <v>1912014</v>
      </c>
      <c r="EU95" s="2246">
        <v>6109362</v>
      </c>
      <c r="EV95" s="2246">
        <v>13734951</v>
      </c>
      <c r="EW95" s="91" t="s">
        <v>29</v>
      </c>
      <c r="EX95" s="623" t="s">
        <v>26</v>
      </c>
      <c r="EY95" s="93" t="s">
        <v>26</v>
      </c>
      <c r="EZ95" s="941" t="s">
        <v>26</v>
      </c>
      <c r="FA95" s="942" t="s">
        <v>166</v>
      </c>
      <c r="FB95" s="2246">
        <v>4806</v>
      </c>
      <c r="FC95" s="2246">
        <v>314563</v>
      </c>
      <c r="FD95" s="2246">
        <v>174962</v>
      </c>
      <c r="FE95" s="2246">
        <v>1132</v>
      </c>
      <c r="FF95" s="2246" t="s">
        <v>21</v>
      </c>
      <c r="FG95" s="2246">
        <v>25719</v>
      </c>
      <c r="FH95" s="2246">
        <v>68905</v>
      </c>
      <c r="FI95" s="2246">
        <v>49450</v>
      </c>
      <c r="FJ95" s="2246">
        <v>49226</v>
      </c>
      <c r="FK95" s="2246">
        <v>22561</v>
      </c>
      <c r="FL95" s="2246">
        <v>1912014</v>
      </c>
      <c r="FM95" s="2246">
        <v>6109362</v>
      </c>
      <c r="FN95" s="2246">
        <v>232308</v>
      </c>
      <c r="FO95" s="2246">
        <v>115946</v>
      </c>
      <c r="FP95" s="2246" t="s">
        <v>21</v>
      </c>
      <c r="FQ95" s="2246" t="s">
        <v>21</v>
      </c>
      <c r="FR95" s="91" t="s">
        <v>29</v>
      </c>
      <c r="FS95" s="623" t="s">
        <v>26</v>
      </c>
      <c r="FT95" s="93" t="s">
        <v>26</v>
      </c>
      <c r="FU95" s="941" t="s">
        <v>26</v>
      </c>
      <c r="FV95" s="942" t="s">
        <v>166</v>
      </c>
      <c r="FW95" s="2246">
        <v>21818</v>
      </c>
      <c r="FX95" s="2246" t="s">
        <v>21</v>
      </c>
      <c r="FY95" s="2246" t="s">
        <v>21</v>
      </c>
      <c r="FZ95" s="2246">
        <v>4336</v>
      </c>
      <c r="GA95" s="2246">
        <v>238</v>
      </c>
      <c r="GB95" s="2246">
        <v>4098</v>
      </c>
      <c r="GC95" s="2246">
        <v>166</v>
      </c>
      <c r="GD95" s="2246">
        <v>126</v>
      </c>
      <c r="GE95" s="2246">
        <v>11860</v>
      </c>
      <c r="GF95" s="2246">
        <v>3930</v>
      </c>
      <c r="GG95" s="2246" t="s">
        <v>21</v>
      </c>
      <c r="GH95" s="2246">
        <v>53842</v>
      </c>
      <c r="GI95" s="2246">
        <v>30840</v>
      </c>
      <c r="GJ95" s="2246">
        <v>5338</v>
      </c>
      <c r="GK95" s="2246">
        <v>9940</v>
      </c>
      <c r="GL95" s="2246">
        <v>6843</v>
      </c>
      <c r="GM95" s="91" t="s">
        <v>29</v>
      </c>
      <c r="GN95" s="623" t="s">
        <v>26</v>
      </c>
      <c r="GO95" s="35"/>
      <c r="GP95" s="35"/>
      <c r="GQ95" s="35"/>
      <c r="GR95" s="35"/>
      <c r="GS95" s="35"/>
      <c r="GT95" s="35"/>
      <c r="GU95" s="35"/>
      <c r="GV95" s="35"/>
      <c r="GW95" s="35"/>
      <c r="GX95" s="35"/>
      <c r="GY95" s="35"/>
      <c r="GZ95" s="35"/>
      <c r="HA95" s="35"/>
    </row>
    <row r="96" spans="1:209" ht="7.5" customHeight="1">
      <c r="A96" s="97"/>
      <c r="B96" s="943"/>
      <c r="C96" s="944"/>
      <c r="D96" s="2246"/>
      <c r="E96" s="2246"/>
      <c r="F96" s="2246"/>
      <c r="G96" s="2246"/>
      <c r="H96" s="2246"/>
      <c r="I96" s="2246"/>
      <c r="J96" s="2246"/>
      <c r="K96" s="2246"/>
      <c r="L96" s="2246"/>
      <c r="M96" s="2246"/>
      <c r="N96" s="2246"/>
      <c r="O96" s="2246"/>
      <c r="P96" s="2246"/>
      <c r="Q96" s="2246"/>
      <c r="R96" s="2246"/>
      <c r="S96" s="2246"/>
      <c r="T96" s="100"/>
      <c r="U96" s="483"/>
      <c r="V96" s="97"/>
      <c r="W96" s="943"/>
      <c r="X96" s="944"/>
      <c r="Y96" s="2246"/>
      <c r="Z96" s="2246"/>
      <c r="AA96" s="2246"/>
      <c r="AB96" s="2246"/>
      <c r="AC96" s="2246"/>
      <c r="AD96" s="2246"/>
      <c r="AE96" s="2246"/>
      <c r="AF96" s="2246"/>
      <c r="AG96" s="2246"/>
      <c r="AH96" s="2246"/>
      <c r="AI96" s="2246"/>
      <c r="AJ96" s="2246"/>
      <c r="AK96" s="2246"/>
      <c r="AL96" s="2246"/>
      <c r="AM96" s="2246"/>
      <c r="AO96" s="100"/>
      <c r="AP96" s="483"/>
      <c r="AQ96" s="97"/>
      <c r="AR96" s="943"/>
      <c r="AS96" s="944"/>
      <c r="AT96" s="2246"/>
      <c r="AU96" s="2246"/>
      <c r="AV96" s="2246"/>
      <c r="AW96" s="2246"/>
      <c r="AX96" s="2246"/>
      <c r="AY96" s="2246"/>
      <c r="AZ96" s="2246"/>
      <c r="BA96" s="2246"/>
      <c r="BB96" s="2246"/>
      <c r="BC96" s="2246"/>
      <c r="BD96" s="2246"/>
      <c r="BE96" s="2246"/>
      <c r="BF96" s="2246"/>
      <c r="BG96" s="2246"/>
      <c r="BH96" s="2246"/>
      <c r="BI96" s="2246"/>
      <c r="BJ96" s="100"/>
      <c r="BK96" s="483"/>
      <c r="BL96" s="97"/>
      <c r="BM96" s="943"/>
      <c r="BN96" s="944"/>
      <c r="BO96" s="2246"/>
      <c r="BP96" s="2246"/>
      <c r="BQ96" s="2246"/>
      <c r="BR96" s="2246"/>
      <c r="BS96" s="2246"/>
      <c r="BT96" s="2246"/>
      <c r="BU96" s="2246"/>
      <c r="BV96" s="2246"/>
      <c r="BW96" s="2246"/>
      <c r="BX96" s="2246"/>
      <c r="BY96" s="2246"/>
      <c r="BZ96" s="2246"/>
      <c r="CA96" s="2246"/>
      <c r="CB96" s="2246"/>
      <c r="CC96" s="2246"/>
      <c r="CD96" s="2246"/>
      <c r="CE96" s="100"/>
      <c r="CF96" s="483"/>
      <c r="DI96" s="97"/>
      <c r="DJ96" s="943"/>
      <c r="DK96" s="944"/>
      <c r="DL96" s="2246"/>
      <c r="DM96" s="2246"/>
      <c r="DN96" s="2246"/>
      <c r="DO96" s="2246"/>
      <c r="DP96" s="2246"/>
      <c r="DQ96" s="2246"/>
      <c r="DR96" s="2246"/>
      <c r="DS96" s="2246"/>
      <c r="DT96" s="2246"/>
      <c r="DU96" s="2246"/>
      <c r="DV96" s="2246"/>
      <c r="DW96" s="2246"/>
      <c r="DX96" s="2246"/>
      <c r="DY96" s="2246"/>
      <c r="DZ96" s="2246"/>
      <c r="EA96" s="2246"/>
      <c r="EB96" s="100"/>
      <c r="EC96" s="483"/>
      <c r="ED96" s="97"/>
      <c r="EE96" s="943"/>
      <c r="EF96" s="944"/>
      <c r="EG96" s="2246"/>
      <c r="EH96" s="2246"/>
      <c r="EI96" s="2246"/>
      <c r="EJ96" s="2246"/>
      <c r="EK96" s="2246"/>
      <c r="EL96" s="2246"/>
      <c r="EN96" s="2246"/>
      <c r="EO96" s="2246"/>
      <c r="EP96" s="2246"/>
      <c r="EQ96" s="2246"/>
      <c r="ER96" s="2246"/>
      <c r="ES96" s="2246"/>
      <c r="ET96" s="2246"/>
      <c r="EU96" s="2246"/>
      <c r="EV96" s="2246"/>
      <c r="EW96" s="100"/>
      <c r="EX96" s="483"/>
      <c r="EY96" s="97"/>
      <c r="EZ96" s="943"/>
      <c r="FA96" s="944"/>
      <c r="FB96" s="2246"/>
      <c r="FC96" s="2246"/>
      <c r="FD96" s="2246"/>
      <c r="FE96" s="2246"/>
      <c r="FF96" s="2246"/>
      <c r="FG96" s="2246"/>
      <c r="FH96" s="2246"/>
      <c r="FI96" s="2246"/>
      <c r="FJ96" s="2246"/>
      <c r="FK96" s="2246"/>
      <c r="FL96" s="2246"/>
      <c r="FM96" s="2246"/>
      <c r="FN96" s="2246"/>
      <c r="FO96" s="2246"/>
      <c r="FP96" s="2246"/>
      <c r="FQ96" s="2246"/>
      <c r="FR96" s="100"/>
      <c r="FS96" s="483"/>
      <c r="FT96" s="97"/>
      <c r="FU96" s="943"/>
      <c r="FV96" s="944"/>
      <c r="FW96" s="2246"/>
      <c r="FX96" s="2246"/>
      <c r="FY96" s="2246"/>
      <c r="FZ96" s="2246"/>
      <c r="GA96" s="2246"/>
      <c r="GB96" s="2246"/>
      <c r="GC96" s="2246"/>
      <c r="GD96" s="2246"/>
      <c r="GE96" s="2246"/>
      <c r="GF96" s="2246"/>
      <c r="GG96" s="2246"/>
      <c r="GH96" s="2246"/>
      <c r="GI96" s="2246"/>
      <c r="GJ96" s="2246"/>
      <c r="GK96" s="2246"/>
      <c r="GL96" s="2246"/>
      <c r="GM96" s="100"/>
      <c r="GN96" s="483"/>
      <c r="GO96" s="35"/>
      <c r="GP96" s="35"/>
      <c r="GQ96" s="35"/>
      <c r="GR96" s="35"/>
      <c r="GS96" s="35"/>
      <c r="GT96" s="35"/>
      <c r="GU96" s="35"/>
      <c r="GV96" s="35"/>
      <c r="GW96" s="35"/>
      <c r="GX96" s="35"/>
      <c r="GY96" s="35"/>
      <c r="GZ96" s="35"/>
      <c r="HA96" s="35"/>
    </row>
    <row r="97" spans="1:209" ht="14.25" customHeight="1">
      <c r="A97" s="93" t="s">
        <v>1582</v>
      </c>
      <c r="B97" s="941" t="s">
        <v>23</v>
      </c>
      <c r="C97" s="945">
        <v>42736</v>
      </c>
      <c r="D97" s="2246">
        <v>6041664</v>
      </c>
      <c r="E97" s="2246">
        <v>5323434</v>
      </c>
      <c r="F97" s="2246">
        <v>24534</v>
      </c>
      <c r="G97" s="2246">
        <v>2</v>
      </c>
      <c r="H97" s="2246">
        <v>2827647</v>
      </c>
      <c r="I97" s="2246">
        <v>1814713</v>
      </c>
      <c r="J97" s="2246">
        <v>83753</v>
      </c>
      <c r="K97" s="2246">
        <v>12760</v>
      </c>
      <c r="L97" s="2246">
        <v>50126</v>
      </c>
      <c r="M97" s="2246">
        <v>1026</v>
      </c>
      <c r="N97" s="2246">
        <v>49100</v>
      </c>
      <c r="O97" s="2246">
        <v>35357</v>
      </c>
      <c r="P97" s="2246">
        <v>403293</v>
      </c>
      <c r="Q97" s="2246">
        <v>393507</v>
      </c>
      <c r="R97" s="2246">
        <v>38662</v>
      </c>
      <c r="S97" s="2246" t="s">
        <v>21</v>
      </c>
      <c r="T97" s="91" t="s">
        <v>30</v>
      </c>
      <c r="U97" s="623" t="s">
        <v>1583</v>
      </c>
      <c r="V97" s="93" t="s">
        <v>1582</v>
      </c>
      <c r="W97" s="941" t="s">
        <v>23</v>
      </c>
      <c r="X97" s="945">
        <v>42736</v>
      </c>
      <c r="Y97" s="2246">
        <v>10839</v>
      </c>
      <c r="Z97" s="2246">
        <v>5172</v>
      </c>
      <c r="AA97" s="2246">
        <v>5586</v>
      </c>
      <c r="AB97" s="2246" t="s">
        <v>21</v>
      </c>
      <c r="AC97" s="2246" t="s">
        <v>21</v>
      </c>
      <c r="AD97" s="2246">
        <v>1133110</v>
      </c>
      <c r="AE97" s="2246">
        <v>6246947</v>
      </c>
      <c r="AF97" s="2246">
        <v>4800051</v>
      </c>
      <c r="AG97" s="2246">
        <v>4796390</v>
      </c>
      <c r="AH97" s="2246">
        <v>24534</v>
      </c>
      <c r="AI97" s="2246">
        <v>2827632</v>
      </c>
      <c r="AJ97" s="2246">
        <v>1814713</v>
      </c>
      <c r="AK97" s="2246">
        <v>83120</v>
      </c>
      <c r="AL97" s="2246">
        <v>12759</v>
      </c>
      <c r="AM97" s="2246">
        <v>45726</v>
      </c>
      <c r="AN97" s="205" t="s">
        <v>21</v>
      </c>
      <c r="AO97" s="91" t="s">
        <v>30</v>
      </c>
      <c r="AP97" s="623" t="s">
        <v>1583</v>
      </c>
      <c r="AQ97" s="93" t="s">
        <v>1582</v>
      </c>
      <c r="AR97" s="941" t="s">
        <v>23</v>
      </c>
      <c r="AS97" s="945">
        <v>42736</v>
      </c>
      <c r="AT97" s="2246">
        <v>6246947</v>
      </c>
      <c r="AU97" s="2246">
        <v>85519</v>
      </c>
      <c r="AV97" s="2246">
        <v>34119</v>
      </c>
      <c r="AW97" s="2246">
        <v>15</v>
      </c>
      <c r="AX97" s="2246">
        <v>1290</v>
      </c>
      <c r="AY97" s="2246" t="s">
        <v>21</v>
      </c>
      <c r="AZ97" s="2246">
        <v>1290</v>
      </c>
      <c r="BA97" s="2246">
        <v>60</v>
      </c>
      <c r="BB97" s="2246">
        <v>2429</v>
      </c>
      <c r="BC97" s="2246">
        <v>38587</v>
      </c>
      <c r="BD97" s="2246">
        <v>24741</v>
      </c>
      <c r="BE97" s="2246">
        <v>58</v>
      </c>
      <c r="BF97" s="2246">
        <v>1100</v>
      </c>
      <c r="BG97" s="2246">
        <v>47</v>
      </c>
      <c r="BH97" s="2246">
        <v>12814</v>
      </c>
      <c r="BI97" s="2246">
        <v>2733</v>
      </c>
      <c r="BJ97" s="91" t="s">
        <v>30</v>
      </c>
      <c r="BK97" s="623" t="s">
        <v>1583</v>
      </c>
      <c r="BL97" s="93" t="s">
        <v>1582</v>
      </c>
      <c r="BM97" s="941" t="s">
        <v>23</v>
      </c>
      <c r="BN97" s="945">
        <v>42736</v>
      </c>
      <c r="BO97" s="2246" t="s">
        <v>21</v>
      </c>
      <c r="BP97" s="2246">
        <v>79544</v>
      </c>
      <c r="BQ97" s="2246">
        <v>278630</v>
      </c>
      <c r="BR97" s="2246">
        <v>100521</v>
      </c>
      <c r="BS97" s="2246" t="s">
        <v>21</v>
      </c>
      <c r="BT97" s="2246" t="s">
        <v>21</v>
      </c>
      <c r="BU97" s="2246" t="s">
        <v>21</v>
      </c>
      <c r="BV97" s="2246" t="s">
        <v>21</v>
      </c>
      <c r="BW97" s="2246" t="s">
        <v>21</v>
      </c>
      <c r="BX97" s="2246" t="s">
        <v>21</v>
      </c>
      <c r="BY97" s="2246" t="s">
        <v>21</v>
      </c>
      <c r="BZ97" s="2246">
        <v>2353</v>
      </c>
      <c r="CA97" s="2246">
        <v>2924</v>
      </c>
      <c r="CB97" s="2246">
        <v>100</v>
      </c>
      <c r="CC97" s="2246" t="s">
        <v>21</v>
      </c>
      <c r="CD97" s="2246">
        <v>16</v>
      </c>
      <c r="CE97" s="91" t="s">
        <v>30</v>
      </c>
      <c r="CF97" s="623" t="s">
        <v>1583</v>
      </c>
      <c r="DI97" s="93" t="s">
        <v>1582</v>
      </c>
      <c r="DJ97" s="941" t="s">
        <v>23</v>
      </c>
      <c r="DK97" s="945">
        <v>42736</v>
      </c>
      <c r="DL97" s="2246">
        <v>1628367</v>
      </c>
      <c r="DM97" s="2246">
        <v>2874127</v>
      </c>
      <c r="DN97" s="2246">
        <v>6071618</v>
      </c>
      <c r="DO97" s="2246">
        <v>5552094</v>
      </c>
      <c r="DP97" s="2246">
        <v>24895</v>
      </c>
      <c r="DQ97" s="2246">
        <v>2</v>
      </c>
      <c r="DR97" s="2246">
        <v>2827647</v>
      </c>
      <c r="DS97" s="2246">
        <v>1814713</v>
      </c>
      <c r="DT97" s="2246">
        <v>83789</v>
      </c>
      <c r="DU97" s="2246">
        <v>12760</v>
      </c>
      <c r="DV97" s="2246">
        <v>73572</v>
      </c>
      <c r="DW97" s="2246">
        <v>2663</v>
      </c>
      <c r="DX97" s="2246">
        <v>70909</v>
      </c>
      <c r="DY97" s="2246">
        <v>74563</v>
      </c>
      <c r="DZ97" s="2246">
        <v>406460</v>
      </c>
      <c r="EA97" s="2246">
        <v>513526</v>
      </c>
      <c r="EB97" s="91" t="s">
        <v>30</v>
      </c>
      <c r="EC97" s="623" t="s">
        <v>1583</v>
      </c>
      <c r="ED97" s="93" t="s">
        <v>1582</v>
      </c>
      <c r="EE97" s="941" t="s">
        <v>23</v>
      </c>
      <c r="EF97" s="945">
        <v>42736</v>
      </c>
      <c r="EG97" s="2246" t="s">
        <v>21</v>
      </c>
      <c r="EH97" s="2246">
        <v>1602</v>
      </c>
      <c r="EI97" s="2246">
        <v>121203</v>
      </c>
      <c r="EJ97" s="2246">
        <v>66271</v>
      </c>
      <c r="EK97" s="2246">
        <v>490</v>
      </c>
      <c r="EL97" s="2246" t="s">
        <v>21</v>
      </c>
      <c r="EM97" s="2245" t="s">
        <v>21</v>
      </c>
      <c r="EN97" s="2246">
        <v>9742</v>
      </c>
      <c r="EO97" s="2246">
        <v>27051</v>
      </c>
      <c r="EP97" s="2246">
        <v>17299</v>
      </c>
      <c r="EQ97" s="2246">
        <v>17237</v>
      </c>
      <c r="ER97" s="2246">
        <v>11080</v>
      </c>
      <c r="ES97" s="2246" t="s">
        <v>21</v>
      </c>
      <c r="ET97" s="2246">
        <v>647828</v>
      </c>
      <c r="EU97" s="2246">
        <v>2151164</v>
      </c>
      <c r="EV97" s="2246">
        <v>4800051</v>
      </c>
      <c r="EW97" s="91" t="s">
        <v>30</v>
      </c>
      <c r="EX97" s="623" t="s">
        <v>1583</v>
      </c>
      <c r="EY97" s="93" t="s">
        <v>1582</v>
      </c>
      <c r="EZ97" s="941" t="s">
        <v>23</v>
      </c>
      <c r="FA97" s="945">
        <v>42736</v>
      </c>
      <c r="FB97" s="2246">
        <v>1602</v>
      </c>
      <c r="FC97" s="2246">
        <v>117542</v>
      </c>
      <c r="FD97" s="2246">
        <v>66271</v>
      </c>
      <c r="FE97" s="2246">
        <v>320</v>
      </c>
      <c r="FF97" s="2246" t="s">
        <v>21</v>
      </c>
      <c r="FG97" s="2246">
        <v>9742</v>
      </c>
      <c r="FH97" s="2246">
        <v>24522</v>
      </c>
      <c r="FI97" s="2246">
        <v>17299</v>
      </c>
      <c r="FJ97" s="2246">
        <v>17237</v>
      </c>
      <c r="FK97" s="2246">
        <v>11080</v>
      </c>
      <c r="FL97" s="2246">
        <v>647828</v>
      </c>
      <c r="FM97" s="2246">
        <v>2151164</v>
      </c>
      <c r="FN97" s="2246">
        <v>86587</v>
      </c>
      <c r="FO97" s="2246">
        <v>40288</v>
      </c>
      <c r="FP97" s="2246">
        <v>15</v>
      </c>
      <c r="FQ97" s="2246" t="s">
        <v>21</v>
      </c>
      <c r="FR97" s="91" t="s">
        <v>30</v>
      </c>
      <c r="FS97" s="623" t="s">
        <v>1583</v>
      </c>
      <c r="FT97" s="93" t="s">
        <v>1582</v>
      </c>
      <c r="FU97" s="941" t="s">
        <v>23</v>
      </c>
      <c r="FV97" s="945">
        <v>42736</v>
      </c>
      <c r="FW97" s="2246">
        <v>10462</v>
      </c>
      <c r="FX97" s="2246" t="s">
        <v>21</v>
      </c>
      <c r="FY97" s="2246" t="s">
        <v>21</v>
      </c>
      <c r="FZ97" s="2246">
        <v>3363</v>
      </c>
      <c r="GA97" s="2246">
        <v>5</v>
      </c>
      <c r="GB97" s="2246">
        <v>3358</v>
      </c>
      <c r="GC97" s="2246">
        <v>148</v>
      </c>
      <c r="GD97" s="2246">
        <v>60</v>
      </c>
      <c r="GE97" s="2246">
        <v>4392</v>
      </c>
      <c r="GF97" s="2246">
        <v>1924</v>
      </c>
      <c r="GG97" s="2246" t="s">
        <v>21</v>
      </c>
      <c r="GH97" s="2246">
        <v>19447</v>
      </c>
      <c r="GI97" s="2246">
        <v>10330</v>
      </c>
      <c r="GJ97" s="2246">
        <v>1733</v>
      </c>
      <c r="GK97" s="2246">
        <v>3715</v>
      </c>
      <c r="GL97" s="2246">
        <v>3075</v>
      </c>
      <c r="GM97" s="91" t="s">
        <v>30</v>
      </c>
      <c r="GN97" s="623" t="s">
        <v>1583</v>
      </c>
      <c r="GO97" s="35"/>
      <c r="GP97" s="35"/>
      <c r="GQ97" s="35"/>
      <c r="GR97" s="35"/>
      <c r="GS97" s="35"/>
      <c r="GT97" s="35"/>
      <c r="GU97" s="35"/>
      <c r="GV97" s="35"/>
      <c r="GW97" s="35"/>
      <c r="GX97" s="35"/>
      <c r="GY97" s="35"/>
      <c r="GZ97" s="35"/>
      <c r="HA97" s="35"/>
    </row>
    <row r="98" spans="1:209" ht="14.25" customHeight="1">
      <c r="A98" s="88" t="s">
        <v>26</v>
      </c>
      <c r="B98" s="939" t="s">
        <v>26</v>
      </c>
      <c r="C98" s="1187">
        <v>42767</v>
      </c>
      <c r="D98" s="2246">
        <v>5245420</v>
      </c>
      <c r="E98" s="2246">
        <v>4603519</v>
      </c>
      <c r="F98" s="2246">
        <v>2026</v>
      </c>
      <c r="G98" s="2246">
        <v>2</v>
      </c>
      <c r="H98" s="2246">
        <v>2480800</v>
      </c>
      <c r="I98" s="2246">
        <v>1543794</v>
      </c>
      <c r="J98" s="2246">
        <v>78078</v>
      </c>
      <c r="K98" s="2246">
        <v>14143</v>
      </c>
      <c r="L98" s="2246">
        <v>50746</v>
      </c>
      <c r="M98" s="2246">
        <v>1173</v>
      </c>
      <c r="N98" s="2246">
        <v>49573</v>
      </c>
      <c r="O98" s="2246">
        <v>26762</v>
      </c>
      <c r="P98" s="2246">
        <v>344551</v>
      </c>
      <c r="Q98" s="2246">
        <v>343447</v>
      </c>
      <c r="R98" s="2246">
        <v>32630</v>
      </c>
      <c r="S98" s="2246" t="s">
        <v>21</v>
      </c>
      <c r="T98" s="91" t="s">
        <v>31</v>
      </c>
      <c r="U98" s="623" t="s">
        <v>26</v>
      </c>
      <c r="V98" s="88" t="s">
        <v>26</v>
      </c>
      <c r="W98" s="939" t="s">
        <v>26</v>
      </c>
      <c r="X98" s="1187">
        <v>42767</v>
      </c>
      <c r="Y98" s="2246">
        <v>8699</v>
      </c>
      <c r="Z98" s="2246">
        <v>4762</v>
      </c>
      <c r="AA98" s="2246">
        <v>5154</v>
      </c>
      <c r="AB98" s="2246" t="s">
        <v>21</v>
      </c>
      <c r="AC98" s="2246" t="s">
        <v>21</v>
      </c>
      <c r="AD98" s="2246">
        <v>1016315</v>
      </c>
      <c r="AE98" s="2246">
        <v>5681307</v>
      </c>
      <c r="AF98" s="2246">
        <v>4147089</v>
      </c>
      <c r="AG98" s="2246">
        <v>4143478</v>
      </c>
      <c r="AH98" s="2246">
        <v>2026</v>
      </c>
      <c r="AI98" s="2246">
        <v>2480800</v>
      </c>
      <c r="AJ98" s="2246">
        <v>1543794</v>
      </c>
      <c r="AK98" s="2246">
        <v>77547</v>
      </c>
      <c r="AL98" s="2246">
        <v>14142</v>
      </c>
      <c r="AM98" s="2246">
        <v>46346</v>
      </c>
      <c r="AN98" s="205" t="s">
        <v>21</v>
      </c>
      <c r="AO98" s="91" t="s">
        <v>31</v>
      </c>
      <c r="AP98" s="623" t="s">
        <v>26</v>
      </c>
      <c r="AQ98" s="88" t="s">
        <v>26</v>
      </c>
      <c r="AR98" s="939" t="s">
        <v>26</v>
      </c>
      <c r="AS98" s="1187">
        <v>42767</v>
      </c>
      <c r="AT98" s="2246">
        <v>5681307</v>
      </c>
      <c r="AU98" s="2246">
        <v>71272</v>
      </c>
      <c r="AV98" s="2246">
        <v>28579</v>
      </c>
      <c r="AW98" s="2246" t="s">
        <v>21</v>
      </c>
      <c r="AX98" s="2246">
        <v>1153</v>
      </c>
      <c r="AY98" s="2246" t="s">
        <v>21</v>
      </c>
      <c r="AZ98" s="2246">
        <v>1153</v>
      </c>
      <c r="BA98" s="2246">
        <v>66</v>
      </c>
      <c r="BB98" s="2246">
        <v>1778</v>
      </c>
      <c r="BC98" s="2246">
        <v>32592</v>
      </c>
      <c r="BD98" s="2246">
        <v>20479</v>
      </c>
      <c r="BE98" s="2246">
        <v>80</v>
      </c>
      <c r="BF98" s="2246">
        <v>1008</v>
      </c>
      <c r="BG98" s="2246">
        <v>100</v>
      </c>
      <c r="BH98" s="2246">
        <v>13695</v>
      </c>
      <c r="BI98" s="2246">
        <v>237</v>
      </c>
      <c r="BJ98" s="91" t="s">
        <v>31</v>
      </c>
      <c r="BK98" s="623" t="s">
        <v>26</v>
      </c>
      <c r="BL98" s="88" t="s">
        <v>26</v>
      </c>
      <c r="BM98" s="939" t="s">
        <v>26</v>
      </c>
      <c r="BN98" s="1187">
        <v>42767</v>
      </c>
      <c r="BO98" s="2246" t="s">
        <v>21</v>
      </c>
      <c r="BP98" s="2246">
        <v>67401</v>
      </c>
      <c r="BQ98" s="2246">
        <v>230678</v>
      </c>
      <c r="BR98" s="2246">
        <v>86213</v>
      </c>
      <c r="BS98" s="2246" t="s">
        <v>21</v>
      </c>
      <c r="BT98" s="2246" t="s">
        <v>21</v>
      </c>
      <c r="BU98" s="2246" t="s">
        <v>21</v>
      </c>
      <c r="BV98" s="2246" t="s">
        <v>21</v>
      </c>
      <c r="BW98" s="2246" t="s">
        <v>21</v>
      </c>
      <c r="BX98" s="2246" t="s">
        <v>21</v>
      </c>
      <c r="BY98" s="2246" t="s">
        <v>21</v>
      </c>
      <c r="BZ98" s="2246">
        <v>2159</v>
      </c>
      <c r="CA98" s="2246">
        <v>2527</v>
      </c>
      <c r="CB98" s="2246">
        <v>89</v>
      </c>
      <c r="CC98" s="2246">
        <v>88</v>
      </c>
      <c r="CD98" s="2246">
        <v>14</v>
      </c>
      <c r="CE98" s="91" t="s">
        <v>31</v>
      </c>
      <c r="CF98" s="623" t="s">
        <v>26</v>
      </c>
      <c r="DI98" s="88" t="s">
        <v>26</v>
      </c>
      <c r="DJ98" s="939" t="s">
        <v>26</v>
      </c>
      <c r="DK98" s="1187">
        <v>42767</v>
      </c>
      <c r="DL98" s="2246">
        <v>1428030</v>
      </c>
      <c r="DM98" s="2246">
        <v>2546530</v>
      </c>
      <c r="DN98" s="2246">
        <v>5266692</v>
      </c>
      <c r="DO98" s="2246">
        <v>4808518</v>
      </c>
      <c r="DP98" s="2246">
        <v>2351</v>
      </c>
      <c r="DQ98" s="2246">
        <v>2</v>
      </c>
      <c r="DR98" s="2246">
        <v>2480800</v>
      </c>
      <c r="DS98" s="2246">
        <v>1543794</v>
      </c>
      <c r="DT98" s="2246">
        <v>78121</v>
      </c>
      <c r="DU98" s="2246">
        <v>14143</v>
      </c>
      <c r="DV98" s="2246">
        <v>74497</v>
      </c>
      <c r="DW98" s="2246">
        <v>2477</v>
      </c>
      <c r="DX98" s="2246">
        <v>72021</v>
      </c>
      <c r="DY98" s="2246">
        <v>62179</v>
      </c>
      <c r="DZ98" s="2246">
        <v>346477</v>
      </c>
      <c r="EA98" s="2246">
        <v>449888</v>
      </c>
      <c r="EB98" s="91" t="s">
        <v>31</v>
      </c>
      <c r="EC98" s="623" t="s">
        <v>26</v>
      </c>
      <c r="ED98" s="88" t="s">
        <v>26</v>
      </c>
      <c r="EE98" s="939" t="s">
        <v>26</v>
      </c>
      <c r="EF98" s="1187">
        <v>42767</v>
      </c>
      <c r="EG98" s="2246" t="s">
        <v>21</v>
      </c>
      <c r="EH98" s="2246">
        <v>1602</v>
      </c>
      <c r="EI98" s="2246">
        <v>105412</v>
      </c>
      <c r="EJ98" s="2246">
        <v>59185</v>
      </c>
      <c r="EK98" s="2246">
        <v>426</v>
      </c>
      <c r="EL98" s="2246" t="s">
        <v>21</v>
      </c>
      <c r="EM98" s="2245" t="s">
        <v>21</v>
      </c>
      <c r="EN98" s="2246">
        <v>9655</v>
      </c>
      <c r="EO98" s="2246">
        <v>22071</v>
      </c>
      <c r="EP98" s="2246">
        <v>13994</v>
      </c>
      <c r="EQ98" s="2246">
        <v>13705</v>
      </c>
      <c r="ER98" s="2246">
        <v>10876</v>
      </c>
      <c r="ES98" s="2246" t="s">
        <v>21</v>
      </c>
      <c r="ET98" s="2246">
        <v>595846</v>
      </c>
      <c r="EU98" s="2246">
        <v>1917980</v>
      </c>
      <c r="EV98" s="2246">
        <v>4147089</v>
      </c>
      <c r="EW98" s="91" t="s">
        <v>31</v>
      </c>
      <c r="EX98" s="623" t="s">
        <v>26</v>
      </c>
      <c r="EY98" s="88" t="s">
        <v>26</v>
      </c>
      <c r="EZ98" s="939" t="s">
        <v>26</v>
      </c>
      <c r="FA98" s="1187">
        <v>42767</v>
      </c>
      <c r="FB98" s="2246">
        <v>1602</v>
      </c>
      <c r="FC98" s="2246">
        <v>101801</v>
      </c>
      <c r="FD98" s="2246">
        <v>59185</v>
      </c>
      <c r="FE98" s="2246">
        <v>347</v>
      </c>
      <c r="FF98" s="2246" t="s">
        <v>21</v>
      </c>
      <c r="FG98" s="2246">
        <v>9655</v>
      </c>
      <c r="FH98" s="2246">
        <v>19542</v>
      </c>
      <c r="FI98" s="2246">
        <v>13994</v>
      </c>
      <c r="FJ98" s="2246">
        <v>13705</v>
      </c>
      <c r="FK98" s="2246">
        <v>10876</v>
      </c>
      <c r="FL98" s="2246">
        <v>595846</v>
      </c>
      <c r="FM98" s="2246">
        <v>1917980</v>
      </c>
      <c r="FN98" s="2246">
        <v>72080</v>
      </c>
      <c r="FO98" s="2246">
        <v>32956</v>
      </c>
      <c r="FP98" s="2246" t="s">
        <v>21</v>
      </c>
      <c r="FQ98" s="2246" t="s">
        <v>21</v>
      </c>
      <c r="FR98" s="91" t="s">
        <v>31</v>
      </c>
      <c r="FS98" s="623" t="s">
        <v>26</v>
      </c>
      <c r="FT98" s="88" t="s">
        <v>26</v>
      </c>
      <c r="FU98" s="939" t="s">
        <v>26</v>
      </c>
      <c r="FV98" s="1187">
        <v>42767</v>
      </c>
      <c r="FW98" s="2246">
        <v>7775</v>
      </c>
      <c r="FX98" s="2246" t="s">
        <v>21</v>
      </c>
      <c r="FY98" s="2246" t="s">
        <v>21</v>
      </c>
      <c r="FZ98" s="2246">
        <v>2817</v>
      </c>
      <c r="GA98" s="2246">
        <v>27</v>
      </c>
      <c r="GB98" s="2246">
        <v>2791</v>
      </c>
      <c r="GC98" s="2246">
        <v>139</v>
      </c>
      <c r="GD98" s="2246">
        <v>66</v>
      </c>
      <c r="GE98" s="2246">
        <v>3546</v>
      </c>
      <c r="GF98" s="2246">
        <v>484</v>
      </c>
      <c r="GG98" s="2246" t="s">
        <v>21</v>
      </c>
      <c r="GH98" s="2246">
        <v>16019</v>
      </c>
      <c r="GI98" s="2246">
        <v>9103</v>
      </c>
      <c r="GJ98" s="2246">
        <v>1642</v>
      </c>
      <c r="GK98" s="2246">
        <v>3197</v>
      </c>
      <c r="GL98" s="2246">
        <v>3683</v>
      </c>
      <c r="GM98" s="91" t="s">
        <v>31</v>
      </c>
      <c r="GN98" s="623" t="s">
        <v>26</v>
      </c>
      <c r="GO98" s="35"/>
      <c r="GP98" s="35"/>
      <c r="GQ98" s="35"/>
      <c r="GR98" s="35"/>
      <c r="GS98" s="35"/>
      <c r="GT98" s="35"/>
      <c r="GU98" s="35"/>
      <c r="GV98" s="35"/>
      <c r="GW98" s="35"/>
      <c r="GX98" s="35"/>
      <c r="GY98" s="35"/>
      <c r="GZ98" s="35"/>
      <c r="HA98" s="35"/>
    </row>
    <row r="99" spans="1:209" ht="14.25" customHeight="1">
      <c r="A99" s="88" t="s">
        <v>26</v>
      </c>
      <c r="B99" s="939" t="s">
        <v>26</v>
      </c>
      <c r="C99" s="1187">
        <v>42795</v>
      </c>
      <c r="D99" s="2246">
        <v>5806420</v>
      </c>
      <c r="E99" s="2246">
        <v>5126564</v>
      </c>
      <c r="F99" s="2246">
        <v>54457</v>
      </c>
      <c r="G99" s="2246">
        <v>3</v>
      </c>
      <c r="H99" s="2246">
        <v>2802881</v>
      </c>
      <c r="I99" s="2246">
        <v>1679072</v>
      </c>
      <c r="J99" s="2246">
        <v>50843</v>
      </c>
      <c r="K99" s="2246">
        <v>11740</v>
      </c>
      <c r="L99" s="2246">
        <v>56543</v>
      </c>
      <c r="M99" s="2246">
        <v>613</v>
      </c>
      <c r="N99" s="2246">
        <v>55930</v>
      </c>
      <c r="O99" s="2246">
        <v>27992</v>
      </c>
      <c r="P99" s="2246">
        <v>375306</v>
      </c>
      <c r="Q99" s="2246">
        <v>382994</v>
      </c>
      <c r="R99" s="2246">
        <v>41891</v>
      </c>
      <c r="S99" s="2246" t="s">
        <v>21</v>
      </c>
      <c r="T99" s="91" t="s">
        <v>32</v>
      </c>
      <c r="U99" s="623" t="s">
        <v>26</v>
      </c>
      <c r="V99" s="88" t="s">
        <v>26</v>
      </c>
      <c r="W99" s="939" t="s">
        <v>26</v>
      </c>
      <c r="X99" s="1187">
        <v>42795</v>
      </c>
      <c r="Y99" s="2246">
        <v>11486</v>
      </c>
      <c r="Z99" s="2246">
        <v>4992</v>
      </c>
      <c r="AA99" s="2246">
        <v>5395</v>
      </c>
      <c r="AB99" s="2246" t="s">
        <v>21</v>
      </c>
      <c r="AC99" s="2246" t="s">
        <v>21</v>
      </c>
      <c r="AD99" s="2246">
        <v>1060230</v>
      </c>
      <c r="AE99" s="2246">
        <v>5949554</v>
      </c>
      <c r="AF99" s="2246">
        <v>4614589</v>
      </c>
      <c r="AG99" s="2246">
        <v>4610911</v>
      </c>
      <c r="AH99" s="2246">
        <v>54457</v>
      </c>
      <c r="AI99" s="2246">
        <v>2802881</v>
      </c>
      <c r="AJ99" s="2246">
        <v>1679072</v>
      </c>
      <c r="AK99" s="2246">
        <v>50249</v>
      </c>
      <c r="AL99" s="2246">
        <v>11739</v>
      </c>
      <c r="AM99" s="2246">
        <v>52549</v>
      </c>
      <c r="AN99" s="205" t="s">
        <v>21</v>
      </c>
      <c r="AO99" s="91" t="s">
        <v>32</v>
      </c>
      <c r="AP99" s="623" t="s">
        <v>26</v>
      </c>
      <c r="AQ99" s="88" t="s">
        <v>26</v>
      </c>
      <c r="AR99" s="939" t="s">
        <v>26</v>
      </c>
      <c r="AS99" s="1187">
        <v>42795</v>
      </c>
      <c r="AT99" s="2246">
        <v>5949554</v>
      </c>
      <c r="AU99" s="2246">
        <v>86488</v>
      </c>
      <c r="AV99" s="2246">
        <v>35364</v>
      </c>
      <c r="AW99" s="2246" t="s">
        <v>21</v>
      </c>
      <c r="AX99" s="2246">
        <v>1269</v>
      </c>
      <c r="AY99" s="2246">
        <v>1</v>
      </c>
      <c r="AZ99" s="2246">
        <v>1268</v>
      </c>
      <c r="BA99" s="2246">
        <v>66</v>
      </c>
      <c r="BB99" s="2246">
        <v>1331</v>
      </c>
      <c r="BC99" s="2246">
        <v>41883</v>
      </c>
      <c r="BD99" s="2246">
        <v>25708</v>
      </c>
      <c r="BE99" s="2246">
        <v>43</v>
      </c>
      <c r="BF99" s="2246">
        <v>890</v>
      </c>
      <c r="BG99" s="2246">
        <v>93</v>
      </c>
      <c r="BH99" s="2246">
        <v>15140</v>
      </c>
      <c r="BI99" s="2246">
        <v>1671</v>
      </c>
      <c r="BJ99" s="91" t="s">
        <v>32</v>
      </c>
      <c r="BK99" s="623" t="s">
        <v>26</v>
      </c>
      <c r="BL99" s="88" t="s">
        <v>26</v>
      </c>
      <c r="BM99" s="939" t="s">
        <v>26</v>
      </c>
      <c r="BN99" s="1187">
        <v>42795</v>
      </c>
      <c r="BO99" s="2246" t="s">
        <v>21</v>
      </c>
      <c r="BP99" s="2246">
        <v>77108</v>
      </c>
      <c r="BQ99" s="2246">
        <v>263919</v>
      </c>
      <c r="BR99" s="2246">
        <v>91661</v>
      </c>
      <c r="BS99" s="2246" t="s">
        <v>21</v>
      </c>
      <c r="BT99" s="2246" t="s">
        <v>21</v>
      </c>
      <c r="BU99" s="2246" t="s">
        <v>21</v>
      </c>
      <c r="BV99" s="2246" t="s">
        <v>21</v>
      </c>
      <c r="BW99" s="2246" t="s">
        <v>21</v>
      </c>
      <c r="BX99" s="2246" t="s">
        <v>21</v>
      </c>
      <c r="BY99" s="2246" t="s">
        <v>21</v>
      </c>
      <c r="BZ99" s="2246">
        <v>2088</v>
      </c>
      <c r="CA99" s="2246">
        <v>2473</v>
      </c>
      <c r="CB99" s="2246">
        <v>120</v>
      </c>
      <c r="CC99" s="2246">
        <v>36</v>
      </c>
      <c r="CD99" s="2246">
        <v>21</v>
      </c>
      <c r="CE99" s="91" t="s">
        <v>32</v>
      </c>
      <c r="CF99" s="623" t="s">
        <v>26</v>
      </c>
      <c r="DI99" s="88" t="s">
        <v>26</v>
      </c>
      <c r="DJ99" s="939" t="s">
        <v>26</v>
      </c>
      <c r="DK99" s="1187">
        <v>42795</v>
      </c>
      <c r="DL99" s="2246">
        <v>1512190</v>
      </c>
      <c r="DM99" s="2246">
        <v>2569586</v>
      </c>
      <c r="DN99" s="2246">
        <v>5840910</v>
      </c>
      <c r="DO99" s="2246">
        <v>5353528</v>
      </c>
      <c r="DP99" s="2246">
        <v>54794</v>
      </c>
      <c r="DQ99" s="2246">
        <v>3</v>
      </c>
      <c r="DR99" s="2246">
        <v>2802881</v>
      </c>
      <c r="DS99" s="2246">
        <v>1679072</v>
      </c>
      <c r="DT99" s="2246">
        <v>50867</v>
      </c>
      <c r="DU99" s="2246">
        <v>11740</v>
      </c>
      <c r="DV99" s="2246">
        <v>82500</v>
      </c>
      <c r="DW99" s="2246">
        <v>1985</v>
      </c>
      <c r="DX99" s="2246">
        <v>80515</v>
      </c>
      <c r="DY99" s="2246">
        <v>67126</v>
      </c>
      <c r="DZ99" s="2246">
        <v>377553</v>
      </c>
      <c r="EA99" s="2246">
        <v>504404</v>
      </c>
      <c r="EB99" s="91" t="s">
        <v>32</v>
      </c>
      <c r="EC99" s="623" t="s">
        <v>26</v>
      </c>
      <c r="ED99" s="88" t="s">
        <v>26</v>
      </c>
      <c r="EE99" s="939" t="s">
        <v>26</v>
      </c>
      <c r="EF99" s="1187">
        <v>42795</v>
      </c>
      <c r="EG99" s="2246" t="s">
        <v>21</v>
      </c>
      <c r="EH99" s="2246">
        <v>1602</v>
      </c>
      <c r="EI99" s="2246">
        <v>110433</v>
      </c>
      <c r="EJ99" s="2246">
        <v>59653</v>
      </c>
      <c r="EK99" s="2246">
        <v>598</v>
      </c>
      <c r="EL99" s="2246" t="s">
        <v>21</v>
      </c>
      <c r="EM99" s="2245" t="s">
        <v>21</v>
      </c>
      <c r="EN99" s="2246">
        <v>7123</v>
      </c>
      <c r="EO99" s="2246">
        <v>27668</v>
      </c>
      <c r="EP99" s="2246">
        <v>14961</v>
      </c>
      <c r="EQ99" s="2246">
        <v>14555</v>
      </c>
      <c r="ER99" s="2246">
        <v>9317</v>
      </c>
      <c r="ES99" s="2246" t="s">
        <v>21</v>
      </c>
      <c r="ET99" s="2246">
        <v>594852</v>
      </c>
      <c r="EU99" s="2246">
        <v>1946743</v>
      </c>
      <c r="EV99" s="2246">
        <v>4614589</v>
      </c>
      <c r="EW99" s="91" t="s">
        <v>32</v>
      </c>
      <c r="EX99" s="623" t="s">
        <v>26</v>
      </c>
      <c r="EY99" s="88" t="s">
        <v>26</v>
      </c>
      <c r="EZ99" s="939" t="s">
        <v>26</v>
      </c>
      <c r="FA99" s="1187">
        <v>42795</v>
      </c>
      <c r="FB99" s="2246">
        <v>1602</v>
      </c>
      <c r="FC99" s="2246">
        <v>106755</v>
      </c>
      <c r="FD99" s="2246">
        <v>59653</v>
      </c>
      <c r="FE99" s="2246">
        <v>397</v>
      </c>
      <c r="FF99" s="2246" t="s">
        <v>21</v>
      </c>
      <c r="FG99" s="2246">
        <v>7123</v>
      </c>
      <c r="FH99" s="2246">
        <v>25139</v>
      </c>
      <c r="FI99" s="2246">
        <v>14961</v>
      </c>
      <c r="FJ99" s="2246">
        <v>14555</v>
      </c>
      <c r="FK99" s="2246">
        <v>9317</v>
      </c>
      <c r="FL99" s="2246">
        <v>594852</v>
      </c>
      <c r="FM99" s="2246">
        <v>1946743</v>
      </c>
      <c r="FN99" s="2246">
        <v>87598</v>
      </c>
      <c r="FO99" s="2246">
        <v>40692</v>
      </c>
      <c r="FP99" s="2246" t="s">
        <v>21</v>
      </c>
      <c r="FQ99" s="2246" t="s">
        <v>21</v>
      </c>
      <c r="FR99" s="91" t="s">
        <v>32</v>
      </c>
      <c r="FS99" s="623" t="s">
        <v>26</v>
      </c>
      <c r="FT99" s="88" t="s">
        <v>26</v>
      </c>
      <c r="FU99" s="939" t="s">
        <v>26</v>
      </c>
      <c r="FV99" s="1187">
        <v>42795</v>
      </c>
      <c r="FW99" s="2246">
        <v>8332</v>
      </c>
      <c r="FX99" s="2246" t="s">
        <v>21</v>
      </c>
      <c r="FY99" s="2246" t="s">
        <v>21</v>
      </c>
      <c r="FZ99" s="2246">
        <v>3002</v>
      </c>
      <c r="GA99" s="2246">
        <v>25</v>
      </c>
      <c r="GB99" s="2246">
        <v>2977</v>
      </c>
      <c r="GC99" s="2246">
        <v>144</v>
      </c>
      <c r="GD99" s="2246">
        <v>66</v>
      </c>
      <c r="GE99" s="2246">
        <v>3623</v>
      </c>
      <c r="GF99" s="2246">
        <v>825</v>
      </c>
      <c r="GG99" s="2246" t="s">
        <v>21</v>
      </c>
      <c r="GH99" s="2246">
        <v>19889</v>
      </c>
      <c r="GI99" s="2246">
        <v>10540</v>
      </c>
      <c r="GJ99" s="2246">
        <v>1584</v>
      </c>
      <c r="GK99" s="2246">
        <v>3591</v>
      </c>
      <c r="GL99" s="2246">
        <v>4319</v>
      </c>
      <c r="GM99" s="91" t="s">
        <v>32</v>
      </c>
      <c r="GN99" s="623" t="s">
        <v>26</v>
      </c>
      <c r="GO99" s="35"/>
      <c r="GP99" s="35"/>
      <c r="GQ99" s="35"/>
      <c r="GR99" s="35"/>
      <c r="GS99" s="35"/>
      <c r="GT99" s="35"/>
      <c r="GU99" s="35"/>
      <c r="GV99" s="35"/>
      <c r="GW99" s="35"/>
      <c r="GX99" s="35"/>
      <c r="GY99" s="35"/>
      <c r="GZ99" s="35"/>
      <c r="HA99" s="35"/>
    </row>
    <row r="100" spans="1:209" ht="14.25" customHeight="1">
      <c r="A100" s="88" t="s">
        <v>26</v>
      </c>
      <c r="B100" s="939" t="s">
        <v>26</v>
      </c>
      <c r="C100" s="1187">
        <v>42826</v>
      </c>
      <c r="D100" s="2246">
        <v>5450141</v>
      </c>
      <c r="E100" s="2246">
        <v>4781800</v>
      </c>
      <c r="F100" s="2246">
        <v>36015</v>
      </c>
      <c r="G100" s="2246">
        <v>3</v>
      </c>
      <c r="H100" s="2246">
        <v>2562222</v>
      </c>
      <c r="I100" s="2246">
        <v>1574055</v>
      </c>
      <c r="J100" s="2246">
        <v>29002</v>
      </c>
      <c r="K100" s="2246">
        <v>14306</v>
      </c>
      <c r="L100" s="2246">
        <v>53247</v>
      </c>
      <c r="M100" s="2246">
        <v>249</v>
      </c>
      <c r="N100" s="2246">
        <v>52998</v>
      </c>
      <c r="O100" s="2246">
        <v>29526</v>
      </c>
      <c r="P100" s="2246">
        <v>391743</v>
      </c>
      <c r="Q100" s="2246">
        <v>369305</v>
      </c>
      <c r="R100" s="2246">
        <v>29789</v>
      </c>
      <c r="S100" s="2246" t="s">
        <v>21</v>
      </c>
      <c r="T100" s="91" t="s">
        <v>33</v>
      </c>
      <c r="U100" s="623" t="s">
        <v>26</v>
      </c>
      <c r="V100" s="88" t="s">
        <v>26</v>
      </c>
      <c r="W100" s="939" t="s">
        <v>26</v>
      </c>
      <c r="X100" s="1187">
        <v>42826</v>
      </c>
      <c r="Y100" s="2246">
        <v>10979</v>
      </c>
      <c r="Z100" s="2246">
        <v>4556</v>
      </c>
      <c r="AA100" s="2246">
        <v>4928</v>
      </c>
      <c r="AB100" s="2246" t="s">
        <v>21</v>
      </c>
      <c r="AC100" s="2246" t="s">
        <v>21</v>
      </c>
      <c r="AD100" s="2246">
        <v>1065729</v>
      </c>
      <c r="AE100" s="2246">
        <v>5771211</v>
      </c>
      <c r="AF100" s="2246">
        <v>4295340</v>
      </c>
      <c r="AG100" s="2246">
        <v>4291709</v>
      </c>
      <c r="AH100" s="2246">
        <v>36015</v>
      </c>
      <c r="AI100" s="2246">
        <v>2562222</v>
      </c>
      <c r="AJ100" s="2246">
        <v>1574055</v>
      </c>
      <c r="AK100" s="2246">
        <v>28395</v>
      </c>
      <c r="AL100" s="2246">
        <v>14305</v>
      </c>
      <c r="AM100" s="2246">
        <v>50617</v>
      </c>
      <c r="AN100" s="205" t="s">
        <v>21</v>
      </c>
      <c r="AO100" s="91" t="s">
        <v>33</v>
      </c>
      <c r="AP100" s="623" t="s">
        <v>26</v>
      </c>
      <c r="AQ100" s="88" t="s">
        <v>26</v>
      </c>
      <c r="AR100" s="939" t="s">
        <v>26</v>
      </c>
      <c r="AS100" s="1187">
        <v>42826</v>
      </c>
      <c r="AT100" s="2246">
        <v>5771211</v>
      </c>
      <c r="AU100" s="2246">
        <v>79371</v>
      </c>
      <c r="AV100" s="2246">
        <v>26527</v>
      </c>
      <c r="AW100" s="2246" t="s">
        <v>21</v>
      </c>
      <c r="AX100" s="2246">
        <v>1224</v>
      </c>
      <c r="AY100" s="2246" t="s">
        <v>21</v>
      </c>
      <c r="AZ100" s="2246">
        <v>1224</v>
      </c>
      <c r="BA100" s="2246">
        <v>136</v>
      </c>
      <c r="BB100" s="2246">
        <v>1783</v>
      </c>
      <c r="BC100" s="2246">
        <v>29711</v>
      </c>
      <c r="BD100" s="2246">
        <v>28726</v>
      </c>
      <c r="BE100" s="2246">
        <v>62</v>
      </c>
      <c r="BF100" s="2246">
        <v>997</v>
      </c>
      <c r="BG100" s="2246">
        <v>86</v>
      </c>
      <c r="BH100" s="2246">
        <v>15325</v>
      </c>
      <c r="BI100" s="2246">
        <v>2525</v>
      </c>
      <c r="BJ100" s="91" t="s">
        <v>33</v>
      </c>
      <c r="BK100" s="623" t="s">
        <v>26</v>
      </c>
      <c r="BL100" s="88" t="s">
        <v>26</v>
      </c>
      <c r="BM100" s="939" t="s">
        <v>26</v>
      </c>
      <c r="BN100" s="1187">
        <v>42826</v>
      </c>
      <c r="BO100" s="2246" t="s">
        <v>21</v>
      </c>
      <c r="BP100" s="2246">
        <v>77076</v>
      </c>
      <c r="BQ100" s="2246">
        <v>245192</v>
      </c>
      <c r="BR100" s="2246">
        <v>90081</v>
      </c>
      <c r="BS100" s="2246" t="s">
        <v>21</v>
      </c>
      <c r="BT100" s="2246" t="s">
        <v>21</v>
      </c>
      <c r="BU100" s="2246" t="s">
        <v>21</v>
      </c>
      <c r="BV100" s="2246" t="s">
        <v>21</v>
      </c>
      <c r="BW100" s="2246" t="s">
        <v>21</v>
      </c>
      <c r="BX100" s="2246" t="s">
        <v>21</v>
      </c>
      <c r="BY100" s="2246" t="s">
        <v>21</v>
      </c>
      <c r="BZ100" s="2246">
        <v>2515</v>
      </c>
      <c r="CA100" s="2246">
        <v>2705</v>
      </c>
      <c r="CB100" s="2246">
        <v>135</v>
      </c>
      <c r="CC100" s="2246">
        <v>171</v>
      </c>
      <c r="CD100" s="2246">
        <v>61</v>
      </c>
      <c r="CE100" s="91" t="s">
        <v>33</v>
      </c>
      <c r="CF100" s="623" t="s">
        <v>26</v>
      </c>
      <c r="DI100" s="88" t="s">
        <v>26</v>
      </c>
      <c r="DJ100" s="939" t="s">
        <v>26</v>
      </c>
      <c r="DK100" s="1187">
        <v>42826</v>
      </c>
      <c r="DL100" s="2246">
        <v>1568004</v>
      </c>
      <c r="DM100" s="2246">
        <v>2445042</v>
      </c>
      <c r="DN100" s="2246">
        <v>5480646</v>
      </c>
      <c r="DO100" s="2246">
        <v>5000980</v>
      </c>
      <c r="DP100" s="2246">
        <v>36303</v>
      </c>
      <c r="DQ100" s="2246">
        <v>3</v>
      </c>
      <c r="DR100" s="2246">
        <v>2562222</v>
      </c>
      <c r="DS100" s="2246">
        <v>1574055</v>
      </c>
      <c r="DT100" s="2246">
        <v>29031</v>
      </c>
      <c r="DU100" s="2246">
        <v>14306</v>
      </c>
      <c r="DV100" s="2246">
        <v>75301</v>
      </c>
      <c r="DW100" s="2246">
        <v>1643</v>
      </c>
      <c r="DX100" s="2246">
        <v>73658</v>
      </c>
      <c r="DY100" s="2246">
        <v>69900</v>
      </c>
      <c r="DZ100" s="2246">
        <v>393338</v>
      </c>
      <c r="EA100" s="2246">
        <v>486780</v>
      </c>
      <c r="EB100" s="91" t="s">
        <v>33</v>
      </c>
      <c r="EC100" s="623" t="s">
        <v>26</v>
      </c>
      <c r="ED100" s="88" t="s">
        <v>26</v>
      </c>
      <c r="EE100" s="939" t="s">
        <v>26</v>
      </c>
      <c r="EF100" s="1187">
        <v>42826</v>
      </c>
      <c r="EG100" s="2246" t="s">
        <v>21</v>
      </c>
      <c r="EH100" s="2246">
        <v>1602</v>
      </c>
      <c r="EI100" s="2246">
        <v>115830</v>
      </c>
      <c r="EJ100" s="2246">
        <v>61450</v>
      </c>
      <c r="EK100" s="2246">
        <v>445</v>
      </c>
      <c r="EL100" s="2246" t="s">
        <v>21</v>
      </c>
      <c r="EM100" s="2245" t="s">
        <v>21</v>
      </c>
      <c r="EN100" s="2246">
        <v>8297</v>
      </c>
      <c r="EO100" s="2246">
        <v>27639</v>
      </c>
      <c r="EP100" s="2246">
        <v>16257</v>
      </c>
      <c r="EQ100" s="2246">
        <v>16091</v>
      </c>
      <c r="ER100" s="2246">
        <v>10922</v>
      </c>
      <c r="ES100" s="2246" t="s">
        <v>21</v>
      </c>
      <c r="ET100" s="2246">
        <v>604928</v>
      </c>
      <c r="EU100" s="2246">
        <v>1846002</v>
      </c>
      <c r="EV100" s="2246">
        <v>4295340</v>
      </c>
      <c r="EW100" s="91" t="s">
        <v>33</v>
      </c>
      <c r="EX100" s="623" t="s">
        <v>26</v>
      </c>
      <c r="EY100" s="88" t="s">
        <v>26</v>
      </c>
      <c r="EZ100" s="939" t="s">
        <v>26</v>
      </c>
      <c r="FA100" s="1187">
        <v>42826</v>
      </c>
      <c r="FB100" s="2246">
        <v>1602</v>
      </c>
      <c r="FC100" s="2246">
        <v>112198</v>
      </c>
      <c r="FD100" s="2246">
        <v>61450</v>
      </c>
      <c r="FE100" s="2246">
        <v>332</v>
      </c>
      <c r="FF100" s="2246" t="s">
        <v>21</v>
      </c>
      <c r="FG100" s="2246">
        <v>8297</v>
      </c>
      <c r="FH100" s="2246">
        <v>25109</v>
      </c>
      <c r="FI100" s="2246">
        <v>16257</v>
      </c>
      <c r="FJ100" s="2246">
        <v>16091</v>
      </c>
      <c r="FK100" s="2246">
        <v>10922</v>
      </c>
      <c r="FL100" s="2246">
        <v>604928</v>
      </c>
      <c r="FM100" s="2246">
        <v>1846002</v>
      </c>
      <c r="FN100" s="2246">
        <v>81244</v>
      </c>
      <c r="FO100" s="2246">
        <v>32454</v>
      </c>
      <c r="FP100" s="2246" t="s">
        <v>21</v>
      </c>
      <c r="FQ100" s="2246" t="s">
        <v>21</v>
      </c>
      <c r="FR100" s="91" t="s">
        <v>33</v>
      </c>
      <c r="FS100" s="623" t="s">
        <v>26</v>
      </c>
      <c r="FT100" s="88" t="s">
        <v>26</v>
      </c>
      <c r="FU100" s="939" t="s">
        <v>26</v>
      </c>
      <c r="FV100" s="1187">
        <v>42826</v>
      </c>
      <c r="FW100" s="2246">
        <v>9499</v>
      </c>
      <c r="FX100" s="2246" t="s">
        <v>21</v>
      </c>
      <c r="FY100" s="2246" t="s">
        <v>21</v>
      </c>
      <c r="FZ100" s="2246">
        <v>2872</v>
      </c>
      <c r="GA100" s="2246">
        <v>88</v>
      </c>
      <c r="GB100" s="2246">
        <v>2784</v>
      </c>
      <c r="GC100" s="2246">
        <v>110</v>
      </c>
      <c r="GD100" s="2246">
        <v>136</v>
      </c>
      <c r="GE100" s="2246">
        <v>4362</v>
      </c>
      <c r="GF100" s="2246">
        <v>1342</v>
      </c>
      <c r="GG100" s="2246" t="s">
        <v>21</v>
      </c>
      <c r="GH100" s="2246">
        <v>19345</v>
      </c>
      <c r="GI100" s="2246">
        <v>9418</v>
      </c>
      <c r="GJ100" s="2246">
        <v>1842</v>
      </c>
      <c r="GK100" s="2246">
        <v>3170</v>
      </c>
      <c r="GL100" s="2246">
        <v>4012</v>
      </c>
      <c r="GM100" s="91" t="s">
        <v>33</v>
      </c>
      <c r="GN100" s="623" t="s">
        <v>26</v>
      </c>
      <c r="GO100" s="35"/>
      <c r="GP100" s="35"/>
      <c r="GQ100" s="35"/>
      <c r="GR100" s="35"/>
      <c r="GS100" s="35"/>
      <c r="GT100" s="35"/>
      <c r="GU100" s="35"/>
      <c r="GV100" s="35"/>
      <c r="GW100" s="35"/>
      <c r="GX100" s="35"/>
      <c r="GY100" s="35"/>
      <c r="GZ100" s="35"/>
      <c r="HA100" s="35"/>
    </row>
    <row r="101" spans="1:209" ht="14.25" customHeight="1">
      <c r="A101" s="88" t="s">
        <v>26</v>
      </c>
      <c r="B101" s="939" t="s">
        <v>26</v>
      </c>
      <c r="C101" s="1187">
        <v>42856</v>
      </c>
      <c r="D101" s="2246">
        <v>5489168</v>
      </c>
      <c r="E101" s="2246">
        <v>4842983</v>
      </c>
      <c r="F101" s="2246">
        <v>362</v>
      </c>
      <c r="G101" s="2246">
        <v>3</v>
      </c>
      <c r="H101" s="2246">
        <v>2560730</v>
      </c>
      <c r="I101" s="2246">
        <v>1596216</v>
      </c>
      <c r="J101" s="2246">
        <v>66760</v>
      </c>
      <c r="K101" s="2246">
        <v>23718</v>
      </c>
      <c r="L101" s="2246">
        <v>39132</v>
      </c>
      <c r="M101" s="2246">
        <v>443</v>
      </c>
      <c r="N101" s="2246">
        <v>38689</v>
      </c>
      <c r="O101" s="2246">
        <v>27042</v>
      </c>
      <c r="P101" s="2246">
        <v>426230</v>
      </c>
      <c r="Q101" s="2246">
        <v>370019</v>
      </c>
      <c r="R101" s="2246">
        <v>32134</v>
      </c>
      <c r="S101" s="2246" t="s">
        <v>21</v>
      </c>
      <c r="T101" s="91" t="s">
        <v>34</v>
      </c>
      <c r="U101" s="623" t="s">
        <v>26</v>
      </c>
      <c r="V101" s="88" t="s">
        <v>26</v>
      </c>
      <c r="W101" s="939" t="s">
        <v>26</v>
      </c>
      <c r="X101" s="1187">
        <v>42856</v>
      </c>
      <c r="Y101" s="2246">
        <v>11381</v>
      </c>
      <c r="Z101" s="2246">
        <v>5213</v>
      </c>
      <c r="AA101" s="2246">
        <v>5639</v>
      </c>
      <c r="AB101" s="2246" t="s">
        <v>21</v>
      </c>
      <c r="AC101" s="2246" t="s">
        <v>21</v>
      </c>
      <c r="AD101" s="2246">
        <v>1062375</v>
      </c>
      <c r="AE101" s="2246">
        <v>5632336</v>
      </c>
      <c r="AF101" s="2246">
        <v>4357580</v>
      </c>
      <c r="AG101" s="2246">
        <v>4353923</v>
      </c>
      <c r="AH101" s="2246">
        <v>362</v>
      </c>
      <c r="AI101" s="2246">
        <v>2560730</v>
      </c>
      <c r="AJ101" s="2246">
        <v>1596216</v>
      </c>
      <c r="AK101" s="2246">
        <v>66054</v>
      </c>
      <c r="AL101" s="2246">
        <v>23717</v>
      </c>
      <c r="AM101" s="2246">
        <v>35343</v>
      </c>
      <c r="AN101" s="205" t="s">
        <v>21</v>
      </c>
      <c r="AO101" s="91" t="s">
        <v>34</v>
      </c>
      <c r="AP101" s="623" t="s">
        <v>26</v>
      </c>
      <c r="AQ101" s="88" t="s">
        <v>26</v>
      </c>
      <c r="AR101" s="939" t="s">
        <v>26</v>
      </c>
      <c r="AS101" s="1187">
        <v>42856</v>
      </c>
      <c r="AT101" s="2246">
        <v>5632336</v>
      </c>
      <c r="AU101" s="2246">
        <v>81874</v>
      </c>
      <c r="AV101" s="2246">
        <v>29795</v>
      </c>
      <c r="AW101" s="2246" t="s">
        <v>21</v>
      </c>
      <c r="AX101" s="2246">
        <v>1258</v>
      </c>
      <c r="AY101" s="2246">
        <v>1</v>
      </c>
      <c r="AZ101" s="2246">
        <v>1257</v>
      </c>
      <c r="BA101" s="2246">
        <v>39</v>
      </c>
      <c r="BB101" s="2246">
        <v>3105</v>
      </c>
      <c r="BC101" s="2246">
        <v>32072</v>
      </c>
      <c r="BD101" s="2246">
        <v>27515</v>
      </c>
      <c r="BE101" s="2246">
        <v>51</v>
      </c>
      <c r="BF101" s="2246">
        <v>1143</v>
      </c>
      <c r="BG101" s="2246" t="s">
        <v>21</v>
      </c>
      <c r="BH101" s="2246">
        <v>14431</v>
      </c>
      <c r="BI101" s="2246">
        <v>2596</v>
      </c>
      <c r="BJ101" s="91" t="s">
        <v>34</v>
      </c>
      <c r="BK101" s="623" t="s">
        <v>26</v>
      </c>
      <c r="BL101" s="88" t="s">
        <v>26</v>
      </c>
      <c r="BM101" s="939" t="s">
        <v>26</v>
      </c>
      <c r="BN101" s="1187">
        <v>42856</v>
      </c>
      <c r="BO101" s="2246" t="s">
        <v>21</v>
      </c>
      <c r="BP101" s="2246">
        <v>80762</v>
      </c>
      <c r="BQ101" s="2246">
        <v>246696</v>
      </c>
      <c r="BR101" s="2246">
        <v>80004</v>
      </c>
      <c r="BS101" s="2246" t="s">
        <v>21</v>
      </c>
      <c r="BT101" s="2246" t="s">
        <v>21</v>
      </c>
      <c r="BU101" s="2246" t="s">
        <v>21</v>
      </c>
      <c r="BV101" s="2246" t="s">
        <v>21</v>
      </c>
      <c r="BW101" s="2246" t="s">
        <v>21</v>
      </c>
      <c r="BX101" s="2246" t="s">
        <v>21</v>
      </c>
      <c r="BY101" s="2246" t="s">
        <v>21</v>
      </c>
      <c r="BZ101" s="2246">
        <v>2759</v>
      </c>
      <c r="CA101" s="2246">
        <v>2851</v>
      </c>
      <c r="CB101" s="2246">
        <v>205</v>
      </c>
      <c r="CC101" s="2246">
        <v>209</v>
      </c>
      <c r="CD101" s="2246">
        <v>62</v>
      </c>
      <c r="CE101" s="91" t="s">
        <v>34</v>
      </c>
      <c r="CF101" s="623" t="s">
        <v>26</v>
      </c>
      <c r="DI101" s="88" t="s">
        <v>26</v>
      </c>
      <c r="DJ101" s="939" t="s">
        <v>26</v>
      </c>
      <c r="DK101" s="1187">
        <v>42856</v>
      </c>
      <c r="DL101" s="2246">
        <v>1560871</v>
      </c>
      <c r="DM101" s="2246">
        <v>2223044</v>
      </c>
      <c r="DN101" s="2246">
        <v>5510003</v>
      </c>
      <c r="DO101" s="2246">
        <v>5064784</v>
      </c>
      <c r="DP101" s="2246">
        <v>612</v>
      </c>
      <c r="DQ101" s="2246">
        <v>3</v>
      </c>
      <c r="DR101" s="2246">
        <v>2560730</v>
      </c>
      <c r="DS101" s="2246">
        <v>1596216</v>
      </c>
      <c r="DT101" s="2246">
        <v>67012</v>
      </c>
      <c r="DU101" s="2246">
        <v>23718</v>
      </c>
      <c r="DV101" s="2246">
        <v>58891</v>
      </c>
      <c r="DW101" s="2246">
        <v>1800</v>
      </c>
      <c r="DX101" s="2246">
        <v>57091</v>
      </c>
      <c r="DY101" s="2246">
        <v>68820</v>
      </c>
      <c r="DZ101" s="2246">
        <v>429240</v>
      </c>
      <c r="EA101" s="2246">
        <v>490751</v>
      </c>
      <c r="EB101" s="91" t="s">
        <v>34</v>
      </c>
      <c r="EC101" s="623" t="s">
        <v>26</v>
      </c>
      <c r="ED101" s="88" t="s">
        <v>26</v>
      </c>
      <c r="EE101" s="939" t="s">
        <v>26</v>
      </c>
      <c r="EF101" s="1187">
        <v>42856</v>
      </c>
      <c r="EG101" s="2246" t="s">
        <v>21</v>
      </c>
      <c r="EH101" s="2246">
        <v>1602</v>
      </c>
      <c r="EI101" s="2246">
        <v>114196</v>
      </c>
      <c r="EJ101" s="2246">
        <v>59569</v>
      </c>
      <c r="EK101" s="2246">
        <v>626</v>
      </c>
      <c r="EL101" s="2246" t="s">
        <v>21</v>
      </c>
      <c r="EM101" s="2245" t="s">
        <v>21</v>
      </c>
      <c r="EN101" s="2246">
        <v>6036</v>
      </c>
      <c r="EO101" s="2246">
        <v>28381</v>
      </c>
      <c r="EP101" s="2246">
        <v>17094</v>
      </c>
      <c r="EQ101" s="2246">
        <v>16955</v>
      </c>
      <c r="ER101" s="2246">
        <v>11029</v>
      </c>
      <c r="ES101" s="2246" t="s">
        <v>21</v>
      </c>
      <c r="ET101" s="2246">
        <v>629433</v>
      </c>
      <c r="EU101" s="2246">
        <v>1713855</v>
      </c>
      <c r="EV101" s="2246">
        <v>4357580</v>
      </c>
      <c r="EW101" s="91" t="s">
        <v>34</v>
      </c>
      <c r="EX101" s="623" t="s">
        <v>26</v>
      </c>
      <c r="EY101" s="88" t="s">
        <v>26</v>
      </c>
      <c r="EZ101" s="939" t="s">
        <v>26</v>
      </c>
      <c r="FA101" s="1187">
        <v>42856</v>
      </c>
      <c r="FB101" s="2246">
        <v>1602</v>
      </c>
      <c r="FC101" s="2246">
        <v>110539</v>
      </c>
      <c r="FD101" s="2246">
        <v>59569</v>
      </c>
      <c r="FE101" s="2246">
        <v>463</v>
      </c>
      <c r="FF101" s="2246" t="s">
        <v>21</v>
      </c>
      <c r="FG101" s="2246">
        <v>6036</v>
      </c>
      <c r="FH101" s="2246">
        <v>25852</v>
      </c>
      <c r="FI101" s="2246">
        <v>17094</v>
      </c>
      <c r="FJ101" s="2246">
        <v>16955</v>
      </c>
      <c r="FK101" s="2246">
        <v>11029</v>
      </c>
      <c r="FL101" s="2246">
        <v>629433</v>
      </c>
      <c r="FM101" s="2246">
        <v>1713855</v>
      </c>
      <c r="FN101" s="2246">
        <v>83914</v>
      </c>
      <c r="FO101" s="2246">
        <v>35876</v>
      </c>
      <c r="FP101" s="2246" t="s">
        <v>21</v>
      </c>
      <c r="FQ101" s="2246" t="s">
        <v>21</v>
      </c>
      <c r="FR101" s="91" t="s">
        <v>34</v>
      </c>
      <c r="FS101" s="623" t="s">
        <v>26</v>
      </c>
      <c r="FT101" s="88" t="s">
        <v>26</v>
      </c>
      <c r="FU101" s="939" t="s">
        <v>26</v>
      </c>
      <c r="FV101" s="1187">
        <v>42856</v>
      </c>
      <c r="FW101" s="2246">
        <v>11096</v>
      </c>
      <c r="FX101" s="2246" t="s">
        <v>21</v>
      </c>
      <c r="FY101" s="2246" t="s">
        <v>21</v>
      </c>
      <c r="FZ101" s="2246">
        <v>2836</v>
      </c>
      <c r="GA101" s="2246">
        <v>3</v>
      </c>
      <c r="GB101" s="2246">
        <v>2833</v>
      </c>
      <c r="GC101" s="2246">
        <v>110</v>
      </c>
      <c r="GD101" s="2246">
        <v>39</v>
      </c>
      <c r="GE101" s="2246">
        <v>5619</v>
      </c>
      <c r="GF101" s="2246">
        <v>1729</v>
      </c>
      <c r="GG101" s="2246" t="s">
        <v>21</v>
      </c>
      <c r="GH101" s="2246">
        <v>19264</v>
      </c>
      <c r="GI101" s="2246">
        <v>11114</v>
      </c>
      <c r="GJ101" s="2246">
        <v>1953</v>
      </c>
      <c r="GK101" s="2246">
        <v>3023</v>
      </c>
      <c r="GL101" s="2246">
        <v>3151</v>
      </c>
      <c r="GM101" s="91" t="s">
        <v>34</v>
      </c>
      <c r="GN101" s="623" t="s">
        <v>26</v>
      </c>
      <c r="GO101" s="35"/>
      <c r="GP101" s="35"/>
      <c r="GQ101" s="35"/>
      <c r="GR101" s="35"/>
      <c r="GS101" s="35"/>
      <c r="GT101" s="35"/>
      <c r="GU101" s="35"/>
      <c r="GV101" s="35"/>
      <c r="GW101" s="35"/>
      <c r="GX101" s="35"/>
      <c r="GY101" s="35"/>
      <c r="GZ101" s="35"/>
      <c r="HA101" s="35"/>
    </row>
    <row r="102" spans="1:209" ht="14.25" customHeight="1">
      <c r="A102" s="88" t="s">
        <v>26</v>
      </c>
      <c r="B102" s="939" t="s">
        <v>26</v>
      </c>
      <c r="C102" s="1187">
        <v>42887</v>
      </c>
      <c r="D102" s="2246">
        <v>4871343</v>
      </c>
      <c r="E102" s="2246">
        <v>4252498</v>
      </c>
      <c r="F102" s="2246" t="s">
        <v>21</v>
      </c>
      <c r="G102" s="2246">
        <v>3</v>
      </c>
      <c r="H102" s="2246">
        <v>2312086</v>
      </c>
      <c r="I102" s="2246">
        <v>1337735</v>
      </c>
      <c r="J102" s="2246">
        <v>73254</v>
      </c>
      <c r="K102" s="2246">
        <v>1892</v>
      </c>
      <c r="L102" s="2246">
        <v>13467</v>
      </c>
      <c r="M102" s="2246">
        <v>277</v>
      </c>
      <c r="N102" s="2246">
        <v>13190</v>
      </c>
      <c r="O102" s="2246">
        <v>19316</v>
      </c>
      <c r="P102" s="2246">
        <v>405223</v>
      </c>
      <c r="Q102" s="2246">
        <v>318148</v>
      </c>
      <c r="R102" s="2246">
        <v>31044</v>
      </c>
      <c r="S102" s="2246" t="s">
        <v>21</v>
      </c>
      <c r="T102" s="91" t="s">
        <v>35</v>
      </c>
      <c r="U102" s="623" t="s">
        <v>26</v>
      </c>
      <c r="V102" s="88" t="s">
        <v>26</v>
      </c>
      <c r="W102" s="939" t="s">
        <v>26</v>
      </c>
      <c r="X102" s="1187">
        <v>42887</v>
      </c>
      <c r="Y102" s="2246">
        <v>10792</v>
      </c>
      <c r="Z102" s="2246">
        <v>4861</v>
      </c>
      <c r="AA102" s="2246">
        <v>5257</v>
      </c>
      <c r="AB102" s="2246" t="s">
        <v>21</v>
      </c>
      <c r="AC102" s="2246" t="s">
        <v>21</v>
      </c>
      <c r="AD102" s="2246">
        <v>988417</v>
      </c>
      <c r="AE102" s="2246">
        <v>5320101</v>
      </c>
      <c r="AF102" s="2246">
        <v>3828572</v>
      </c>
      <c r="AG102" s="2246">
        <v>3824958</v>
      </c>
      <c r="AH102" s="2246" t="s">
        <v>21</v>
      </c>
      <c r="AI102" s="2246">
        <v>2312086</v>
      </c>
      <c r="AJ102" s="2246">
        <v>1337735</v>
      </c>
      <c r="AK102" s="2246">
        <v>72627</v>
      </c>
      <c r="AL102" s="2246">
        <v>1891</v>
      </c>
      <c r="AM102" s="2246">
        <v>11074</v>
      </c>
      <c r="AN102" s="205" t="s">
        <v>21</v>
      </c>
      <c r="AO102" s="91" t="s">
        <v>35</v>
      </c>
      <c r="AP102" s="623" t="s">
        <v>26</v>
      </c>
      <c r="AQ102" s="88" t="s">
        <v>26</v>
      </c>
      <c r="AR102" s="939" t="s">
        <v>26</v>
      </c>
      <c r="AS102" s="1187">
        <v>42887</v>
      </c>
      <c r="AT102" s="2246">
        <v>5320101</v>
      </c>
      <c r="AU102" s="2246">
        <v>76456</v>
      </c>
      <c r="AV102" s="2246">
        <v>28967</v>
      </c>
      <c r="AW102" s="2246" t="s">
        <v>21</v>
      </c>
      <c r="AX102" s="2246">
        <v>712</v>
      </c>
      <c r="AY102" s="2246" t="s">
        <v>21</v>
      </c>
      <c r="AZ102" s="2246">
        <v>712</v>
      </c>
      <c r="BA102" s="2246">
        <v>107</v>
      </c>
      <c r="BB102" s="2246">
        <v>3509</v>
      </c>
      <c r="BC102" s="2246">
        <v>31044</v>
      </c>
      <c r="BD102" s="2246">
        <v>23652</v>
      </c>
      <c r="BE102" s="2246">
        <v>79</v>
      </c>
      <c r="BF102" s="2246">
        <v>1134</v>
      </c>
      <c r="BG102" s="2246">
        <v>94</v>
      </c>
      <c r="BH102" s="2246">
        <v>11855</v>
      </c>
      <c r="BI102" s="2246">
        <v>2373</v>
      </c>
      <c r="BJ102" s="91" t="s">
        <v>35</v>
      </c>
      <c r="BK102" s="623" t="s">
        <v>26</v>
      </c>
      <c r="BL102" s="88" t="s">
        <v>26</v>
      </c>
      <c r="BM102" s="939" t="s">
        <v>26</v>
      </c>
      <c r="BN102" s="1187">
        <v>42887</v>
      </c>
      <c r="BO102" s="2246" t="s">
        <v>21</v>
      </c>
      <c r="BP102" s="2246">
        <v>75203</v>
      </c>
      <c r="BQ102" s="2246">
        <v>243631</v>
      </c>
      <c r="BR102" s="2246">
        <v>83584</v>
      </c>
      <c r="BS102" s="2246" t="s">
        <v>21</v>
      </c>
      <c r="BT102" s="2246" t="s">
        <v>21</v>
      </c>
      <c r="BU102" s="2246" t="s">
        <v>21</v>
      </c>
      <c r="BV102" s="2246" t="s">
        <v>21</v>
      </c>
      <c r="BW102" s="2246" t="s">
        <v>21</v>
      </c>
      <c r="BX102" s="2246" t="s">
        <v>21</v>
      </c>
      <c r="BY102" s="2246" t="s">
        <v>21</v>
      </c>
      <c r="BZ102" s="2246">
        <v>2352</v>
      </c>
      <c r="CA102" s="2246">
        <v>2713</v>
      </c>
      <c r="CB102" s="2246">
        <v>158</v>
      </c>
      <c r="CC102" s="2246">
        <v>55</v>
      </c>
      <c r="CD102" s="2246">
        <v>33</v>
      </c>
      <c r="CE102" s="91" t="s">
        <v>35</v>
      </c>
      <c r="CF102" s="623" t="s">
        <v>26</v>
      </c>
      <c r="DI102" s="88" t="s">
        <v>26</v>
      </c>
      <c r="DJ102" s="939" t="s">
        <v>26</v>
      </c>
      <c r="DK102" s="1187">
        <v>42887</v>
      </c>
      <c r="DL102" s="2246">
        <v>1537522</v>
      </c>
      <c r="DM102" s="2246">
        <v>2078744</v>
      </c>
      <c r="DN102" s="2246">
        <v>4885897</v>
      </c>
      <c r="DO102" s="2246">
        <v>4454039</v>
      </c>
      <c r="DP102" s="2246">
        <v>211</v>
      </c>
      <c r="DQ102" s="2246">
        <v>3</v>
      </c>
      <c r="DR102" s="2246">
        <v>2312086</v>
      </c>
      <c r="DS102" s="2246">
        <v>1337735</v>
      </c>
      <c r="DT102" s="2246">
        <v>73272</v>
      </c>
      <c r="DU102" s="2246">
        <v>1892</v>
      </c>
      <c r="DV102" s="2246">
        <v>33668</v>
      </c>
      <c r="DW102" s="2246">
        <v>1781</v>
      </c>
      <c r="DX102" s="2246">
        <v>31887</v>
      </c>
      <c r="DY102" s="2246">
        <v>54181</v>
      </c>
      <c r="DZ102" s="2246">
        <v>407582</v>
      </c>
      <c r="EA102" s="2246">
        <v>429831</v>
      </c>
      <c r="EB102" s="91" t="s">
        <v>35</v>
      </c>
      <c r="EC102" s="623" t="s">
        <v>26</v>
      </c>
      <c r="ED102" s="88" t="s">
        <v>26</v>
      </c>
      <c r="EE102" s="939" t="s">
        <v>26</v>
      </c>
      <c r="EF102" s="1187">
        <v>42887</v>
      </c>
      <c r="EG102" s="2246" t="s">
        <v>21</v>
      </c>
      <c r="EH102" s="2246">
        <v>1602</v>
      </c>
      <c r="EI102" s="2246">
        <v>112748</v>
      </c>
      <c r="EJ102" s="2246">
        <v>59130</v>
      </c>
      <c r="EK102" s="2246">
        <v>466</v>
      </c>
      <c r="EL102" s="2246" t="s">
        <v>21</v>
      </c>
      <c r="EM102" s="2245" t="s">
        <v>21</v>
      </c>
      <c r="EN102" s="2246">
        <v>8630</v>
      </c>
      <c r="EO102" s="2246">
        <v>27056</v>
      </c>
      <c r="EP102" s="2246">
        <v>15693</v>
      </c>
      <c r="EQ102" s="2246">
        <v>15690</v>
      </c>
      <c r="ER102" s="2246">
        <v>10131</v>
      </c>
      <c r="ES102" s="2246" t="s">
        <v>21</v>
      </c>
      <c r="ET102" s="2246">
        <v>574120</v>
      </c>
      <c r="EU102" s="2246">
        <v>1610898</v>
      </c>
      <c r="EV102" s="2246">
        <v>3828572</v>
      </c>
      <c r="EW102" s="91" t="s">
        <v>35</v>
      </c>
      <c r="EX102" s="623" t="s">
        <v>26</v>
      </c>
      <c r="EY102" s="88" t="s">
        <v>26</v>
      </c>
      <c r="EZ102" s="939" t="s">
        <v>26</v>
      </c>
      <c r="FA102" s="1187">
        <v>42887</v>
      </c>
      <c r="FB102" s="2246">
        <v>1602</v>
      </c>
      <c r="FC102" s="2246">
        <v>109135</v>
      </c>
      <c r="FD102" s="2246">
        <v>59130</v>
      </c>
      <c r="FE102" s="2246">
        <v>383</v>
      </c>
      <c r="FF102" s="2246" t="s">
        <v>21</v>
      </c>
      <c r="FG102" s="2246">
        <v>8630</v>
      </c>
      <c r="FH102" s="2246">
        <v>24527</v>
      </c>
      <c r="FI102" s="2246">
        <v>15693</v>
      </c>
      <c r="FJ102" s="2246">
        <v>15690</v>
      </c>
      <c r="FK102" s="2246">
        <v>10131</v>
      </c>
      <c r="FL102" s="2246">
        <v>574120</v>
      </c>
      <c r="FM102" s="2246">
        <v>1610898</v>
      </c>
      <c r="FN102" s="2246">
        <v>76141</v>
      </c>
      <c r="FO102" s="2246">
        <v>33176</v>
      </c>
      <c r="FP102" s="2246" t="s">
        <v>21</v>
      </c>
      <c r="FQ102" s="2246" t="s">
        <v>21</v>
      </c>
      <c r="FR102" s="91" t="s">
        <v>35</v>
      </c>
      <c r="FS102" s="623" t="s">
        <v>26</v>
      </c>
      <c r="FT102" s="88" t="s">
        <v>26</v>
      </c>
      <c r="FU102" s="939" t="s">
        <v>26</v>
      </c>
      <c r="FV102" s="1187">
        <v>42887</v>
      </c>
      <c r="FW102" s="2246">
        <v>9191</v>
      </c>
      <c r="FX102" s="2246" t="s">
        <v>21</v>
      </c>
      <c r="FY102" s="2246" t="s">
        <v>21</v>
      </c>
      <c r="FZ102" s="2246">
        <v>2500</v>
      </c>
      <c r="GA102" s="2246">
        <v>74</v>
      </c>
      <c r="GB102" s="2246">
        <v>2426</v>
      </c>
      <c r="GC102" s="2246">
        <v>80</v>
      </c>
      <c r="GD102" s="2246">
        <v>107</v>
      </c>
      <c r="GE102" s="2246">
        <v>4464</v>
      </c>
      <c r="GF102" s="2246">
        <v>1403</v>
      </c>
      <c r="GG102" s="2246" t="s">
        <v>21</v>
      </c>
      <c r="GH102" s="2246">
        <v>16401</v>
      </c>
      <c r="GI102" s="2246">
        <v>9443</v>
      </c>
      <c r="GJ102" s="2246">
        <v>1862</v>
      </c>
      <c r="GK102" s="2246">
        <v>2857</v>
      </c>
      <c r="GL102" s="2246">
        <v>2271</v>
      </c>
      <c r="GM102" s="91" t="s">
        <v>35</v>
      </c>
      <c r="GN102" s="623" t="s">
        <v>26</v>
      </c>
      <c r="GO102" s="35"/>
      <c r="GP102" s="35"/>
      <c r="GQ102" s="35"/>
      <c r="GR102" s="35"/>
      <c r="GS102" s="35"/>
      <c r="GT102" s="35"/>
      <c r="GU102" s="35"/>
      <c r="GV102" s="35"/>
      <c r="GW102" s="35"/>
      <c r="GX102" s="35"/>
      <c r="GY102" s="35"/>
      <c r="GZ102" s="35"/>
      <c r="HA102" s="35"/>
    </row>
    <row r="103" spans="1:209" ht="14.25" customHeight="1">
      <c r="A103" s="88" t="s">
        <v>26</v>
      </c>
      <c r="B103" s="939" t="s">
        <v>26</v>
      </c>
      <c r="C103" s="1187">
        <v>42917</v>
      </c>
      <c r="D103" s="2246">
        <v>5333545</v>
      </c>
      <c r="E103" s="2246">
        <v>4667239</v>
      </c>
      <c r="F103" s="2246" t="s">
        <v>21</v>
      </c>
      <c r="G103" s="2246">
        <v>3</v>
      </c>
      <c r="H103" s="2246">
        <v>2452073</v>
      </c>
      <c r="I103" s="2246">
        <v>1546264</v>
      </c>
      <c r="J103" s="2246">
        <v>76553</v>
      </c>
      <c r="K103" s="2246">
        <v>20839</v>
      </c>
      <c r="L103" s="2246">
        <v>52110</v>
      </c>
      <c r="M103" s="2246">
        <v>403</v>
      </c>
      <c r="N103" s="2246">
        <v>51707</v>
      </c>
      <c r="O103" s="2246">
        <v>29322</v>
      </c>
      <c r="P103" s="2246">
        <v>411819</v>
      </c>
      <c r="Q103" s="2246">
        <v>328964</v>
      </c>
      <c r="R103" s="2246">
        <v>42195</v>
      </c>
      <c r="S103" s="2246" t="s">
        <v>21</v>
      </c>
      <c r="T103" s="91" t="s">
        <v>36</v>
      </c>
      <c r="U103" s="623" t="s">
        <v>26</v>
      </c>
      <c r="V103" s="88" t="s">
        <v>26</v>
      </c>
      <c r="W103" s="939" t="s">
        <v>26</v>
      </c>
      <c r="X103" s="1187">
        <v>42917</v>
      </c>
      <c r="Y103" s="2246">
        <v>10316</v>
      </c>
      <c r="Z103" s="2246">
        <v>5014</v>
      </c>
      <c r="AA103" s="2246">
        <v>5467</v>
      </c>
      <c r="AB103" s="2246" t="s">
        <v>21</v>
      </c>
      <c r="AC103" s="2246" t="s">
        <v>21</v>
      </c>
      <c r="AD103" s="2246">
        <v>1118507</v>
      </c>
      <c r="AE103" s="2246">
        <v>5702849</v>
      </c>
      <c r="AF103" s="2246">
        <v>4217520</v>
      </c>
      <c r="AG103" s="2246">
        <v>4213856</v>
      </c>
      <c r="AH103" s="2246" t="s">
        <v>21</v>
      </c>
      <c r="AI103" s="2246">
        <v>2452073</v>
      </c>
      <c r="AJ103" s="2246">
        <v>1546264</v>
      </c>
      <c r="AK103" s="2246">
        <v>76006</v>
      </c>
      <c r="AL103" s="2246">
        <v>20838</v>
      </c>
      <c r="AM103" s="2246">
        <v>50229</v>
      </c>
      <c r="AN103" s="205" t="s">
        <v>21</v>
      </c>
      <c r="AO103" s="91" t="s">
        <v>36</v>
      </c>
      <c r="AP103" s="623" t="s">
        <v>26</v>
      </c>
      <c r="AQ103" s="88" t="s">
        <v>26</v>
      </c>
      <c r="AR103" s="939" t="s">
        <v>26</v>
      </c>
      <c r="AS103" s="1187">
        <v>42917</v>
      </c>
      <c r="AT103" s="2246">
        <v>5702849</v>
      </c>
      <c r="AU103" s="2246">
        <v>86710</v>
      </c>
      <c r="AV103" s="2246">
        <v>34561</v>
      </c>
      <c r="AW103" s="2246" t="s">
        <v>21</v>
      </c>
      <c r="AX103" s="2246">
        <v>23</v>
      </c>
      <c r="AY103" s="2246" t="s">
        <v>21</v>
      </c>
      <c r="AZ103" s="2246">
        <v>23</v>
      </c>
      <c r="BA103" s="2246">
        <v>35</v>
      </c>
      <c r="BB103" s="2246">
        <v>1631</v>
      </c>
      <c r="BC103" s="2246">
        <v>42192</v>
      </c>
      <c r="BD103" s="2246">
        <v>27769</v>
      </c>
      <c r="BE103" s="2246">
        <v>61</v>
      </c>
      <c r="BF103" s="2246">
        <v>1120</v>
      </c>
      <c r="BG103" s="2246">
        <v>124</v>
      </c>
      <c r="BH103" s="2246">
        <v>15420</v>
      </c>
      <c r="BI103" s="2246">
        <v>2655</v>
      </c>
      <c r="BJ103" s="91" t="s">
        <v>36</v>
      </c>
      <c r="BK103" s="623" t="s">
        <v>26</v>
      </c>
      <c r="BL103" s="88" t="s">
        <v>26</v>
      </c>
      <c r="BM103" s="939" t="s">
        <v>26</v>
      </c>
      <c r="BN103" s="1187">
        <v>42917</v>
      </c>
      <c r="BO103" s="2246" t="s">
        <v>21</v>
      </c>
      <c r="BP103" s="2246">
        <v>77465</v>
      </c>
      <c r="BQ103" s="2246">
        <v>248453</v>
      </c>
      <c r="BR103" s="2246">
        <v>90340</v>
      </c>
      <c r="BS103" s="2246" t="s">
        <v>21</v>
      </c>
      <c r="BT103" s="2246" t="s">
        <v>21</v>
      </c>
      <c r="BU103" s="2246" t="s">
        <v>21</v>
      </c>
      <c r="BV103" s="2246" t="s">
        <v>21</v>
      </c>
      <c r="BW103" s="2246" t="s">
        <v>21</v>
      </c>
      <c r="BX103" s="2246" t="s">
        <v>21</v>
      </c>
      <c r="BY103" s="2246" t="s">
        <v>21</v>
      </c>
      <c r="BZ103" s="2246">
        <v>1019</v>
      </c>
      <c r="CA103" s="2246">
        <v>1165</v>
      </c>
      <c r="CB103" s="2246">
        <v>111</v>
      </c>
      <c r="CC103" s="2246" t="s">
        <v>21</v>
      </c>
      <c r="CD103" s="2246">
        <v>8</v>
      </c>
      <c r="CE103" s="91" t="s">
        <v>36</v>
      </c>
      <c r="CF103" s="623" t="s">
        <v>26</v>
      </c>
      <c r="DI103" s="88" t="s">
        <v>26</v>
      </c>
      <c r="DJ103" s="939" t="s">
        <v>26</v>
      </c>
      <c r="DK103" s="1187">
        <v>42917</v>
      </c>
      <c r="DL103" s="2246">
        <v>1658756</v>
      </c>
      <c r="DM103" s="2246">
        <v>2516143</v>
      </c>
      <c r="DN103" s="2246">
        <v>5371089</v>
      </c>
      <c r="DO103" s="2246">
        <v>4884350</v>
      </c>
      <c r="DP103" s="2246">
        <v>187</v>
      </c>
      <c r="DQ103" s="2246">
        <v>3</v>
      </c>
      <c r="DR103" s="2246">
        <v>2452073</v>
      </c>
      <c r="DS103" s="2246">
        <v>1546264</v>
      </c>
      <c r="DT103" s="2246">
        <v>76604</v>
      </c>
      <c r="DU103" s="2246">
        <v>20839</v>
      </c>
      <c r="DV103" s="2246">
        <v>68202</v>
      </c>
      <c r="DW103" s="2246">
        <v>1726</v>
      </c>
      <c r="DX103" s="2246">
        <v>66476</v>
      </c>
      <c r="DY103" s="2246">
        <v>72333</v>
      </c>
      <c r="DZ103" s="2246">
        <v>414385</v>
      </c>
      <c r="EA103" s="2246">
        <v>447635</v>
      </c>
      <c r="EB103" s="91" t="s">
        <v>36</v>
      </c>
      <c r="EC103" s="623" t="s">
        <v>26</v>
      </c>
      <c r="ED103" s="88" t="s">
        <v>26</v>
      </c>
      <c r="EE103" s="939" t="s">
        <v>26</v>
      </c>
      <c r="EF103" s="1187">
        <v>42917</v>
      </c>
      <c r="EG103" s="2246" t="s">
        <v>21</v>
      </c>
      <c r="EH103" s="2246">
        <v>1602</v>
      </c>
      <c r="EI103" s="2246">
        <v>110496</v>
      </c>
      <c r="EJ103" s="2246">
        <v>62882</v>
      </c>
      <c r="EK103" s="2246">
        <v>580</v>
      </c>
      <c r="EL103" s="2246" t="s">
        <v>21</v>
      </c>
      <c r="EM103" s="2245" t="s">
        <v>21</v>
      </c>
      <c r="EN103" s="2246">
        <v>6985</v>
      </c>
      <c r="EO103" s="2246">
        <v>25041</v>
      </c>
      <c r="EP103" s="2246">
        <v>14957</v>
      </c>
      <c r="EQ103" s="2246">
        <v>14865</v>
      </c>
      <c r="ER103" s="2246">
        <v>11021</v>
      </c>
      <c r="ES103" s="2246" t="s">
        <v>21</v>
      </c>
      <c r="ET103" s="2246">
        <v>641031</v>
      </c>
      <c r="EU103" s="2246">
        <v>1927901</v>
      </c>
      <c r="EV103" s="2246">
        <v>4217520</v>
      </c>
      <c r="EW103" s="91" t="s">
        <v>36</v>
      </c>
      <c r="EX103" s="623" t="s">
        <v>26</v>
      </c>
      <c r="EY103" s="88" t="s">
        <v>26</v>
      </c>
      <c r="EZ103" s="939" t="s">
        <v>26</v>
      </c>
      <c r="FA103" s="1187">
        <v>42917</v>
      </c>
      <c r="FB103" s="2246">
        <v>1602</v>
      </c>
      <c r="FC103" s="2246">
        <v>106832</v>
      </c>
      <c r="FD103" s="2246">
        <v>62882</v>
      </c>
      <c r="FE103" s="2246">
        <v>403</v>
      </c>
      <c r="FF103" s="2246" t="s">
        <v>21</v>
      </c>
      <c r="FG103" s="2246">
        <v>6985</v>
      </c>
      <c r="FH103" s="2246">
        <v>22512</v>
      </c>
      <c r="FI103" s="2246">
        <v>14957</v>
      </c>
      <c r="FJ103" s="2246">
        <v>14865</v>
      </c>
      <c r="FK103" s="2246">
        <v>11021</v>
      </c>
      <c r="FL103" s="2246">
        <v>641031</v>
      </c>
      <c r="FM103" s="2246">
        <v>1927901</v>
      </c>
      <c r="FN103" s="2246">
        <v>88436</v>
      </c>
      <c r="FO103" s="2246">
        <v>39204</v>
      </c>
      <c r="FP103" s="2246" t="s">
        <v>21</v>
      </c>
      <c r="FQ103" s="2246" t="s">
        <v>21</v>
      </c>
      <c r="FR103" s="91" t="s">
        <v>36</v>
      </c>
      <c r="FS103" s="623" t="s">
        <v>26</v>
      </c>
      <c r="FT103" s="88" t="s">
        <v>26</v>
      </c>
      <c r="FU103" s="939" t="s">
        <v>26</v>
      </c>
      <c r="FV103" s="1187">
        <v>42917</v>
      </c>
      <c r="FW103" s="2246">
        <v>6606</v>
      </c>
      <c r="FX103" s="2246" t="s">
        <v>21</v>
      </c>
      <c r="FY103" s="2246" t="s">
        <v>21</v>
      </c>
      <c r="FZ103" s="2246">
        <v>327</v>
      </c>
      <c r="GA103" s="2246">
        <v>78</v>
      </c>
      <c r="GB103" s="2246">
        <v>249</v>
      </c>
      <c r="GC103" s="2246">
        <v>49</v>
      </c>
      <c r="GD103" s="2246">
        <v>35</v>
      </c>
      <c r="GE103" s="2246">
        <v>4418</v>
      </c>
      <c r="GF103" s="2246">
        <v>1337</v>
      </c>
      <c r="GG103" s="2246" t="s">
        <v>21</v>
      </c>
      <c r="GH103" s="2246">
        <v>21773</v>
      </c>
      <c r="GI103" s="2246">
        <v>10834</v>
      </c>
      <c r="GJ103" s="2246">
        <v>1827</v>
      </c>
      <c r="GK103" s="2246">
        <v>3196</v>
      </c>
      <c r="GL103" s="2246">
        <v>4934</v>
      </c>
      <c r="GM103" s="91" t="s">
        <v>36</v>
      </c>
      <c r="GN103" s="623" t="s">
        <v>26</v>
      </c>
      <c r="GO103" s="35"/>
      <c r="GP103" s="35"/>
      <c r="GQ103" s="35"/>
      <c r="GR103" s="35"/>
      <c r="GS103" s="35"/>
      <c r="GT103" s="35"/>
      <c r="GU103" s="35"/>
      <c r="GV103" s="35"/>
      <c r="GW103" s="35"/>
      <c r="GX103" s="35"/>
      <c r="GY103" s="35"/>
      <c r="GZ103" s="35"/>
      <c r="HA103" s="35"/>
    </row>
    <row r="104" spans="1:209" ht="14.25" customHeight="1">
      <c r="A104" s="88" t="s">
        <v>26</v>
      </c>
      <c r="B104" s="939" t="s">
        <v>26</v>
      </c>
      <c r="C104" s="1187">
        <v>42948</v>
      </c>
      <c r="D104" s="2246">
        <v>5744189</v>
      </c>
      <c r="E104" s="2246">
        <v>5048526</v>
      </c>
      <c r="F104" s="2246" t="s">
        <v>21</v>
      </c>
      <c r="G104" s="2246">
        <v>3</v>
      </c>
      <c r="H104" s="2246">
        <v>2576659</v>
      </c>
      <c r="I104" s="2246">
        <v>1739818</v>
      </c>
      <c r="J104" s="2246">
        <v>83299</v>
      </c>
      <c r="K104" s="2246">
        <v>10180</v>
      </c>
      <c r="L104" s="2246">
        <v>51615</v>
      </c>
      <c r="M104" s="2246">
        <v>274</v>
      </c>
      <c r="N104" s="2246">
        <v>51341</v>
      </c>
      <c r="O104" s="2246">
        <v>35968</v>
      </c>
      <c r="P104" s="2246">
        <v>440218</v>
      </c>
      <c r="Q104" s="2246">
        <v>378522</v>
      </c>
      <c r="R104" s="2246">
        <v>42340</v>
      </c>
      <c r="S104" s="2246" t="s">
        <v>21</v>
      </c>
      <c r="T104" s="91" t="s">
        <v>37</v>
      </c>
      <c r="U104" s="623" t="s">
        <v>26</v>
      </c>
      <c r="V104" s="88" t="s">
        <v>26</v>
      </c>
      <c r="W104" s="939" t="s">
        <v>26</v>
      </c>
      <c r="X104" s="1187">
        <v>42948</v>
      </c>
      <c r="Y104" s="2246">
        <v>8444</v>
      </c>
      <c r="Z104" s="2246">
        <v>3959</v>
      </c>
      <c r="AA104" s="2246">
        <v>4312</v>
      </c>
      <c r="AB104" s="2246" t="s">
        <v>21</v>
      </c>
      <c r="AC104" s="2246" t="s">
        <v>21</v>
      </c>
      <c r="AD104" s="2246">
        <v>1172662</v>
      </c>
      <c r="AE104" s="2246">
        <v>6039889</v>
      </c>
      <c r="AF104" s="2246">
        <v>4543129</v>
      </c>
      <c r="AG104" s="2246">
        <v>4541299</v>
      </c>
      <c r="AH104" s="2246" t="s">
        <v>21</v>
      </c>
      <c r="AI104" s="2246">
        <v>2576659</v>
      </c>
      <c r="AJ104" s="2246">
        <v>1739818</v>
      </c>
      <c r="AK104" s="2246">
        <v>82760</v>
      </c>
      <c r="AL104" s="2246">
        <v>10179</v>
      </c>
      <c r="AM104" s="2246">
        <v>50107</v>
      </c>
      <c r="AN104" s="205" t="s">
        <v>21</v>
      </c>
      <c r="AO104" s="91" t="s">
        <v>37</v>
      </c>
      <c r="AP104" s="623" t="s">
        <v>26</v>
      </c>
      <c r="AQ104" s="88" t="s">
        <v>26</v>
      </c>
      <c r="AR104" s="939" t="s">
        <v>26</v>
      </c>
      <c r="AS104" s="1187">
        <v>42948</v>
      </c>
      <c r="AT104" s="2246">
        <v>6039889</v>
      </c>
      <c r="AU104" s="2246">
        <v>86956</v>
      </c>
      <c r="AV104" s="2246">
        <v>36199</v>
      </c>
      <c r="AW104" s="2246" t="s">
        <v>21</v>
      </c>
      <c r="AX104" s="2246">
        <v>86</v>
      </c>
      <c r="AY104" s="2246" t="s">
        <v>21</v>
      </c>
      <c r="AZ104" s="2246">
        <v>86</v>
      </c>
      <c r="BA104" s="2246">
        <v>37</v>
      </c>
      <c r="BB104" s="2246">
        <v>2902</v>
      </c>
      <c r="BC104" s="2246">
        <v>42312</v>
      </c>
      <c r="BD104" s="2246">
        <v>27053</v>
      </c>
      <c r="BE104" s="2246">
        <v>20</v>
      </c>
      <c r="BF104" s="2246">
        <v>1206</v>
      </c>
      <c r="BG104" s="2246">
        <v>128</v>
      </c>
      <c r="BH104" s="2246">
        <v>14695</v>
      </c>
      <c r="BI104" s="2246">
        <v>2611</v>
      </c>
      <c r="BJ104" s="91" t="s">
        <v>37</v>
      </c>
      <c r="BK104" s="623" t="s">
        <v>26</v>
      </c>
      <c r="BL104" s="88" t="s">
        <v>26</v>
      </c>
      <c r="BM104" s="939" t="s">
        <v>26</v>
      </c>
      <c r="BN104" s="1187">
        <v>42948</v>
      </c>
      <c r="BO104" s="2246" t="s">
        <v>21</v>
      </c>
      <c r="BP104" s="2246">
        <v>82739</v>
      </c>
      <c r="BQ104" s="2246">
        <v>231586</v>
      </c>
      <c r="BR104" s="2246">
        <v>96926</v>
      </c>
      <c r="BS104" s="2246" t="s">
        <v>21</v>
      </c>
      <c r="BT104" s="2246" t="s">
        <v>21</v>
      </c>
      <c r="BU104" s="2246" t="s">
        <v>21</v>
      </c>
      <c r="BV104" s="2246" t="s">
        <v>21</v>
      </c>
      <c r="BW104" s="2246" t="s">
        <v>21</v>
      </c>
      <c r="BX104" s="2246" t="s">
        <v>21</v>
      </c>
      <c r="BY104" s="2246" t="s">
        <v>21</v>
      </c>
      <c r="BZ104" s="2246">
        <v>2323</v>
      </c>
      <c r="CA104" s="2246">
        <v>2741</v>
      </c>
      <c r="CB104" s="2246">
        <v>138</v>
      </c>
      <c r="CC104" s="2246">
        <v>48</v>
      </c>
      <c r="CD104" s="2246">
        <v>16</v>
      </c>
      <c r="CE104" s="91" t="s">
        <v>37</v>
      </c>
      <c r="CF104" s="623" t="s">
        <v>26</v>
      </c>
      <c r="DI104" s="88" t="s">
        <v>26</v>
      </c>
      <c r="DJ104" s="939" t="s">
        <v>26</v>
      </c>
      <c r="DK104" s="1187">
        <v>42948</v>
      </c>
      <c r="DL104" s="2246">
        <v>1696263</v>
      </c>
      <c r="DM104" s="2246">
        <v>2681548</v>
      </c>
      <c r="DN104" s="2246">
        <v>5774695</v>
      </c>
      <c r="DO104" s="2246">
        <v>5270815</v>
      </c>
      <c r="DP104" s="2246">
        <v>96</v>
      </c>
      <c r="DQ104" s="2246">
        <v>3</v>
      </c>
      <c r="DR104" s="2246">
        <v>2576659</v>
      </c>
      <c r="DS104" s="2246">
        <v>1739818</v>
      </c>
      <c r="DT104" s="2246">
        <v>83329</v>
      </c>
      <c r="DU104" s="2246">
        <v>10180</v>
      </c>
      <c r="DV104" s="2246">
        <v>72773</v>
      </c>
      <c r="DW104" s="2246">
        <v>1419</v>
      </c>
      <c r="DX104" s="2246">
        <v>71354</v>
      </c>
      <c r="DY104" s="2246">
        <v>75552</v>
      </c>
      <c r="DZ104" s="2246">
        <v>442402</v>
      </c>
      <c r="EA104" s="2246">
        <v>496911</v>
      </c>
      <c r="EB104" s="91" t="s">
        <v>37</v>
      </c>
      <c r="EC104" s="623" t="s">
        <v>26</v>
      </c>
      <c r="ED104" s="88" t="s">
        <v>26</v>
      </c>
      <c r="EE104" s="939" t="s">
        <v>26</v>
      </c>
      <c r="EF104" s="1187">
        <v>42948</v>
      </c>
      <c r="EG104" s="2246" t="s">
        <v>21</v>
      </c>
      <c r="EH104" s="2246">
        <v>1602</v>
      </c>
      <c r="EI104" s="2246">
        <v>110917</v>
      </c>
      <c r="EJ104" s="2246">
        <v>66653</v>
      </c>
      <c r="EK104" s="2246">
        <v>459</v>
      </c>
      <c r="EL104" s="2246" t="s">
        <v>21</v>
      </c>
      <c r="EM104" s="2245" t="s">
        <v>21</v>
      </c>
      <c r="EN104" s="2246">
        <v>6716</v>
      </c>
      <c r="EO104" s="2246">
        <v>24727</v>
      </c>
      <c r="EP104" s="2246">
        <v>14456</v>
      </c>
      <c r="EQ104" s="2246">
        <v>14201</v>
      </c>
      <c r="ER104" s="2246">
        <v>10360</v>
      </c>
      <c r="ES104" s="2246" t="s">
        <v>21</v>
      </c>
      <c r="ET104" s="2246">
        <v>662455</v>
      </c>
      <c r="EU104" s="2246">
        <v>2070139</v>
      </c>
      <c r="EV104" s="2246">
        <v>4543129</v>
      </c>
      <c r="EW104" s="91" t="s">
        <v>37</v>
      </c>
      <c r="EX104" s="623" t="s">
        <v>26</v>
      </c>
      <c r="EY104" s="88" t="s">
        <v>26</v>
      </c>
      <c r="EZ104" s="939" t="s">
        <v>26</v>
      </c>
      <c r="FA104" s="1187">
        <v>42948</v>
      </c>
      <c r="FB104" s="2246">
        <v>1602</v>
      </c>
      <c r="FC104" s="2246">
        <v>109087</v>
      </c>
      <c r="FD104" s="2246">
        <v>66653</v>
      </c>
      <c r="FE104" s="2246">
        <v>386</v>
      </c>
      <c r="FF104" s="2246" t="s">
        <v>21</v>
      </c>
      <c r="FG104" s="2246">
        <v>6716</v>
      </c>
      <c r="FH104" s="2246">
        <v>23458</v>
      </c>
      <c r="FI104" s="2246">
        <v>14456</v>
      </c>
      <c r="FJ104" s="2246">
        <v>14201</v>
      </c>
      <c r="FK104" s="2246">
        <v>10360</v>
      </c>
      <c r="FL104" s="2246">
        <v>662455</v>
      </c>
      <c r="FM104" s="2246">
        <v>2070139</v>
      </c>
      <c r="FN104" s="2246">
        <v>88960</v>
      </c>
      <c r="FO104" s="2246">
        <v>42513</v>
      </c>
      <c r="FP104" s="2246" t="s">
        <v>21</v>
      </c>
      <c r="FQ104" s="2246" t="s">
        <v>21</v>
      </c>
      <c r="FR104" s="91" t="s">
        <v>37</v>
      </c>
      <c r="FS104" s="623" t="s">
        <v>26</v>
      </c>
      <c r="FT104" s="88" t="s">
        <v>26</v>
      </c>
      <c r="FU104" s="939" t="s">
        <v>26</v>
      </c>
      <c r="FV104" s="1187">
        <v>42948</v>
      </c>
      <c r="FW104" s="2246">
        <v>9822</v>
      </c>
      <c r="FX104" s="2246" t="s">
        <v>21</v>
      </c>
      <c r="FY104" s="2246" t="s">
        <v>21</v>
      </c>
      <c r="FZ104" s="2246">
        <v>1713</v>
      </c>
      <c r="GA104" s="2246">
        <v>3</v>
      </c>
      <c r="GB104" s="2246">
        <v>1710</v>
      </c>
      <c r="GC104" s="2246">
        <v>96</v>
      </c>
      <c r="GD104" s="2246">
        <v>37</v>
      </c>
      <c r="GE104" s="2246">
        <v>5575</v>
      </c>
      <c r="GF104" s="2246">
        <v>1743</v>
      </c>
      <c r="GG104" s="2246" t="s">
        <v>21</v>
      </c>
      <c r="GH104" s="2246">
        <v>17327</v>
      </c>
      <c r="GI104" s="2246">
        <v>11194</v>
      </c>
      <c r="GJ104" s="2246">
        <v>1956</v>
      </c>
      <c r="GK104" s="2246">
        <v>1175</v>
      </c>
      <c r="GL104" s="2246">
        <v>3207</v>
      </c>
      <c r="GM104" s="91" t="s">
        <v>37</v>
      </c>
      <c r="GN104" s="623" t="s">
        <v>26</v>
      </c>
      <c r="GO104" s="35"/>
      <c r="GP104" s="35"/>
      <c r="GQ104" s="35"/>
      <c r="GR104" s="35"/>
      <c r="GS104" s="35"/>
      <c r="GT104" s="35"/>
      <c r="GU104" s="35"/>
      <c r="GV104" s="35"/>
      <c r="GW104" s="35"/>
      <c r="GX104" s="35"/>
      <c r="GY104" s="35"/>
      <c r="GZ104" s="35"/>
      <c r="HA104" s="35"/>
    </row>
    <row r="105" spans="1:209" ht="14.25" customHeight="1">
      <c r="A105" s="88" t="s">
        <v>26</v>
      </c>
      <c r="B105" s="939" t="s">
        <v>26</v>
      </c>
      <c r="C105" s="1187">
        <v>42979</v>
      </c>
      <c r="D105" s="2246">
        <v>5677105</v>
      </c>
      <c r="E105" s="2246">
        <v>5016906</v>
      </c>
      <c r="F105" s="2246">
        <v>9342</v>
      </c>
      <c r="G105" s="2246">
        <v>3</v>
      </c>
      <c r="H105" s="2246">
        <v>2605411</v>
      </c>
      <c r="I105" s="2246">
        <v>1710341</v>
      </c>
      <c r="J105" s="2246">
        <v>83792</v>
      </c>
      <c r="K105" s="2246">
        <v>22761</v>
      </c>
      <c r="L105" s="2246">
        <v>52105</v>
      </c>
      <c r="M105" s="2246">
        <v>212</v>
      </c>
      <c r="N105" s="2246">
        <v>51893</v>
      </c>
      <c r="O105" s="2246">
        <v>31927</v>
      </c>
      <c r="P105" s="2246">
        <v>408549</v>
      </c>
      <c r="Q105" s="2246">
        <v>373852</v>
      </c>
      <c r="R105" s="2246">
        <v>41998</v>
      </c>
      <c r="S105" s="2246" t="s">
        <v>21</v>
      </c>
      <c r="T105" s="91" t="s">
        <v>38</v>
      </c>
      <c r="U105" s="623" t="s">
        <v>26</v>
      </c>
      <c r="V105" s="88" t="s">
        <v>26</v>
      </c>
      <c r="W105" s="939" t="s">
        <v>26</v>
      </c>
      <c r="X105" s="1187">
        <v>42979</v>
      </c>
      <c r="Y105" s="2246">
        <v>8263</v>
      </c>
      <c r="Z105" s="2246">
        <v>4279</v>
      </c>
      <c r="AA105" s="2246">
        <v>4617</v>
      </c>
      <c r="AB105" s="2246" t="s">
        <v>21</v>
      </c>
      <c r="AC105" s="2246" t="s">
        <v>21</v>
      </c>
      <c r="AD105" s="2246">
        <v>1102612</v>
      </c>
      <c r="AE105" s="2246">
        <v>5806697</v>
      </c>
      <c r="AF105" s="2246">
        <v>4518128</v>
      </c>
      <c r="AG105" s="2246">
        <v>4516271</v>
      </c>
      <c r="AH105" s="2246">
        <v>9342</v>
      </c>
      <c r="AI105" s="2246">
        <v>2605411</v>
      </c>
      <c r="AJ105" s="2246">
        <v>1710341</v>
      </c>
      <c r="AK105" s="2246">
        <v>83186</v>
      </c>
      <c r="AL105" s="2246">
        <v>22760</v>
      </c>
      <c r="AM105" s="2246">
        <v>50842</v>
      </c>
      <c r="AN105" s="205" t="s">
        <v>21</v>
      </c>
      <c r="AO105" s="91" t="s">
        <v>38</v>
      </c>
      <c r="AP105" s="623" t="s">
        <v>26</v>
      </c>
      <c r="AQ105" s="88" t="s">
        <v>26</v>
      </c>
      <c r="AR105" s="939" t="s">
        <v>26</v>
      </c>
      <c r="AS105" s="1187">
        <v>42979</v>
      </c>
      <c r="AT105" s="2246">
        <v>5806697</v>
      </c>
      <c r="AU105" s="2246">
        <v>84296</v>
      </c>
      <c r="AV105" s="2246">
        <v>36693</v>
      </c>
      <c r="AW105" s="2246" t="s">
        <v>21</v>
      </c>
      <c r="AX105" s="2246">
        <v>65</v>
      </c>
      <c r="AY105" s="2246" t="s">
        <v>21</v>
      </c>
      <c r="AZ105" s="2246">
        <v>65</v>
      </c>
      <c r="BA105" s="2246">
        <v>34</v>
      </c>
      <c r="BB105" s="2246">
        <v>3608</v>
      </c>
      <c r="BC105" s="2246">
        <v>41926</v>
      </c>
      <c r="BD105" s="2246">
        <v>26381</v>
      </c>
      <c r="BE105" s="2246">
        <v>53</v>
      </c>
      <c r="BF105" s="2246">
        <v>1174</v>
      </c>
      <c r="BG105" s="2246">
        <v>58</v>
      </c>
      <c r="BH105" s="2246">
        <v>13977</v>
      </c>
      <c r="BI105" s="2246">
        <v>2509</v>
      </c>
      <c r="BJ105" s="91" t="s">
        <v>38</v>
      </c>
      <c r="BK105" s="623" t="s">
        <v>26</v>
      </c>
      <c r="BL105" s="88" t="s">
        <v>26</v>
      </c>
      <c r="BM105" s="939" t="s">
        <v>26</v>
      </c>
      <c r="BN105" s="1187">
        <v>42979</v>
      </c>
      <c r="BO105" s="2246" t="s">
        <v>21</v>
      </c>
      <c r="BP105" s="2246">
        <v>77947</v>
      </c>
      <c r="BQ105" s="2246">
        <v>202118</v>
      </c>
      <c r="BR105" s="2246">
        <v>85678</v>
      </c>
      <c r="BS105" s="2246" t="s">
        <v>21</v>
      </c>
      <c r="BT105" s="2246" t="s">
        <v>21</v>
      </c>
      <c r="BU105" s="2246" t="s">
        <v>21</v>
      </c>
      <c r="BV105" s="2246" t="s">
        <v>21</v>
      </c>
      <c r="BW105" s="2246" t="s">
        <v>21</v>
      </c>
      <c r="BX105" s="2246" t="s">
        <v>21</v>
      </c>
      <c r="BY105" s="2246" t="s">
        <v>21</v>
      </c>
      <c r="BZ105" s="2246">
        <v>2420</v>
      </c>
      <c r="CA105" s="2246">
        <v>2735</v>
      </c>
      <c r="CB105" s="2246">
        <v>116</v>
      </c>
      <c r="CC105" s="2246">
        <v>27</v>
      </c>
      <c r="CD105" s="2246">
        <v>161</v>
      </c>
      <c r="CE105" s="91" t="s">
        <v>38</v>
      </c>
      <c r="CF105" s="623" t="s">
        <v>26</v>
      </c>
      <c r="DI105" s="88" t="s">
        <v>26</v>
      </c>
      <c r="DJ105" s="939" t="s">
        <v>26</v>
      </c>
      <c r="DK105" s="1187">
        <v>42979</v>
      </c>
      <c r="DL105" s="2246">
        <v>1566257</v>
      </c>
      <c r="DM105" s="2246">
        <v>2559361</v>
      </c>
      <c r="DN105" s="2246">
        <v>5708978</v>
      </c>
      <c r="DO105" s="2246">
        <v>5235045</v>
      </c>
      <c r="DP105" s="2246">
        <v>9513</v>
      </c>
      <c r="DQ105" s="2246">
        <v>3</v>
      </c>
      <c r="DR105" s="2246">
        <v>2605411</v>
      </c>
      <c r="DS105" s="2246">
        <v>1710341</v>
      </c>
      <c r="DT105" s="2246">
        <v>83922</v>
      </c>
      <c r="DU105" s="2246">
        <v>22761</v>
      </c>
      <c r="DV105" s="2246">
        <v>69865</v>
      </c>
      <c r="DW105" s="2246">
        <v>1378</v>
      </c>
      <c r="DX105" s="2246">
        <v>68487</v>
      </c>
      <c r="DY105" s="2246">
        <v>71188</v>
      </c>
      <c r="DZ105" s="2246">
        <v>412443</v>
      </c>
      <c r="EA105" s="2246">
        <v>490767</v>
      </c>
      <c r="EB105" s="91" t="s">
        <v>38</v>
      </c>
      <c r="EC105" s="623" t="s">
        <v>26</v>
      </c>
      <c r="ED105" s="88" t="s">
        <v>26</v>
      </c>
      <c r="EE105" s="939" t="s">
        <v>26</v>
      </c>
      <c r="EF105" s="1187">
        <v>42979</v>
      </c>
      <c r="EG105" s="2246" t="s">
        <v>21</v>
      </c>
      <c r="EH105" s="2246">
        <v>1602</v>
      </c>
      <c r="EI105" s="2246">
        <v>112080</v>
      </c>
      <c r="EJ105" s="2246">
        <v>63111</v>
      </c>
      <c r="EK105" s="2246">
        <v>575</v>
      </c>
      <c r="EL105" s="2246" t="s">
        <v>21</v>
      </c>
      <c r="EM105" s="2245" t="s">
        <v>21</v>
      </c>
      <c r="EN105" s="2246">
        <v>7565</v>
      </c>
      <c r="EO105" s="2246">
        <v>26258</v>
      </c>
      <c r="EP105" s="2246">
        <v>15360</v>
      </c>
      <c r="EQ105" s="2246">
        <v>15482</v>
      </c>
      <c r="ER105" s="2246">
        <v>9166</v>
      </c>
      <c r="ES105" s="2246" t="s">
        <v>21</v>
      </c>
      <c r="ET105" s="2246">
        <v>620494</v>
      </c>
      <c r="EU105" s="2246">
        <v>1967106</v>
      </c>
      <c r="EV105" s="2246">
        <v>4518128</v>
      </c>
      <c r="EW105" s="91" t="s">
        <v>38</v>
      </c>
      <c r="EX105" s="623" t="s">
        <v>26</v>
      </c>
      <c r="EY105" s="88" t="s">
        <v>26</v>
      </c>
      <c r="EZ105" s="939" t="s">
        <v>26</v>
      </c>
      <c r="FA105" s="1187">
        <v>42979</v>
      </c>
      <c r="FB105" s="2246">
        <v>1602</v>
      </c>
      <c r="FC105" s="2246">
        <v>110223</v>
      </c>
      <c r="FD105" s="2246">
        <v>63111</v>
      </c>
      <c r="FE105" s="2246">
        <v>453</v>
      </c>
      <c r="FF105" s="2246" t="s">
        <v>21</v>
      </c>
      <c r="FG105" s="2246">
        <v>7565</v>
      </c>
      <c r="FH105" s="2246">
        <v>24989</v>
      </c>
      <c r="FI105" s="2246">
        <v>15360</v>
      </c>
      <c r="FJ105" s="2246">
        <v>15482</v>
      </c>
      <c r="FK105" s="2246">
        <v>9166</v>
      </c>
      <c r="FL105" s="2246">
        <v>620494</v>
      </c>
      <c r="FM105" s="2246">
        <v>1967106</v>
      </c>
      <c r="FN105" s="2246">
        <v>86070</v>
      </c>
      <c r="FO105" s="2246">
        <v>42224</v>
      </c>
      <c r="FP105" s="2246" t="s">
        <v>21</v>
      </c>
      <c r="FQ105" s="2246" t="s">
        <v>21</v>
      </c>
      <c r="FR105" s="91" t="s">
        <v>38</v>
      </c>
      <c r="FS105" s="623" t="s">
        <v>26</v>
      </c>
      <c r="FT105" s="88" t="s">
        <v>26</v>
      </c>
      <c r="FU105" s="939" t="s">
        <v>26</v>
      </c>
      <c r="FV105" s="1187">
        <v>42979</v>
      </c>
      <c r="FW105" s="2246">
        <v>9831</v>
      </c>
      <c r="FX105" s="2246" t="s">
        <v>21</v>
      </c>
      <c r="FY105" s="2246" t="s">
        <v>21</v>
      </c>
      <c r="FZ105" s="2246">
        <v>1624</v>
      </c>
      <c r="GA105" s="2246">
        <v>33</v>
      </c>
      <c r="GB105" s="2246">
        <v>1590</v>
      </c>
      <c r="GC105" s="2246">
        <v>76</v>
      </c>
      <c r="GD105" s="2246">
        <v>34</v>
      </c>
      <c r="GE105" s="2246">
        <v>5912</v>
      </c>
      <c r="GF105" s="2246">
        <v>1411</v>
      </c>
      <c r="GG105" s="2246" t="s">
        <v>21</v>
      </c>
      <c r="GH105" s="2246">
        <v>15609</v>
      </c>
      <c r="GI105" s="2246">
        <v>10594</v>
      </c>
      <c r="GJ105" s="2246">
        <v>1972</v>
      </c>
      <c r="GK105" s="2246">
        <v>878</v>
      </c>
      <c r="GL105" s="2246">
        <v>2598</v>
      </c>
      <c r="GM105" s="91" t="s">
        <v>38</v>
      </c>
      <c r="GN105" s="623" t="s">
        <v>26</v>
      </c>
      <c r="GO105" s="35"/>
      <c r="GP105" s="35"/>
      <c r="GQ105" s="35"/>
      <c r="GR105" s="35"/>
      <c r="GS105" s="35"/>
      <c r="GT105" s="35"/>
      <c r="GU105" s="35"/>
      <c r="GV105" s="35"/>
      <c r="GW105" s="35"/>
      <c r="GX105" s="35"/>
      <c r="GY105" s="35"/>
      <c r="GZ105" s="35"/>
      <c r="HA105" s="35"/>
    </row>
    <row r="106" spans="1:209" ht="14.25" customHeight="1">
      <c r="A106" s="88" t="s">
        <v>26</v>
      </c>
      <c r="B106" s="939" t="s">
        <v>26</v>
      </c>
      <c r="C106" s="1187">
        <v>43009</v>
      </c>
      <c r="D106" s="2246">
        <v>5643387</v>
      </c>
      <c r="E106" s="2246">
        <v>4989266</v>
      </c>
      <c r="F106" s="2246">
        <v>38889</v>
      </c>
      <c r="G106" s="2246">
        <v>3</v>
      </c>
      <c r="H106" s="2246">
        <v>2669753</v>
      </c>
      <c r="I106" s="2246">
        <v>1633650</v>
      </c>
      <c r="J106" s="2246">
        <v>81786</v>
      </c>
      <c r="K106" s="2246">
        <v>12238</v>
      </c>
      <c r="L106" s="2246">
        <v>54673</v>
      </c>
      <c r="M106" s="2246">
        <v>251</v>
      </c>
      <c r="N106" s="2246">
        <v>54422</v>
      </c>
      <c r="O106" s="2246">
        <v>36687</v>
      </c>
      <c r="P106" s="2246">
        <v>379593</v>
      </c>
      <c r="Q106" s="2246">
        <v>373807</v>
      </c>
      <c r="R106" s="2246">
        <v>43794</v>
      </c>
      <c r="S106" s="2246" t="s">
        <v>21</v>
      </c>
      <c r="T106" s="91" t="s">
        <v>39</v>
      </c>
      <c r="U106" s="623" t="s">
        <v>26</v>
      </c>
      <c r="V106" s="88" t="s">
        <v>26</v>
      </c>
      <c r="W106" s="939" t="s">
        <v>26</v>
      </c>
      <c r="X106" s="1187">
        <v>43009</v>
      </c>
      <c r="Y106" s="2246">
        <v>8826</v>
      </c>
      <c r="Z106" s="2246">
        <v>4668</v>
      </c>
      <c r="AA106" s="2246">
        <v>5041</v>
      </c>
      <c r="AB106" s="2246" t="s">
        <v>21</v>
      </c>
      <c r="AC106" s="2246" t="s">
        <v>21</v>
      </c>
      <c r="AD106" s="2246">
        <v>1072905</v>
      </c>
      <c r="AE106" s="2246">
        <v>5725373</v>
      </c>
      <c r="AF106" s="2246">
        <v>4483983</v>
      </c>
      <c r="AG106" s="2246">
        <v>4482172</v>
      </c>
      <c r="AH106" s="2246">
        <v>38889</v>
      </c>
      <c r="AI106" s="2246">
        <v>2669753</v>
      </c>
      <c r="AJ106" s="2246">
        <v>1633650</v>
      </c>
      <c r="AK106" s="2246">
        <v>81145</v>
      </c>
      <c r="AL106" s="2246">
        <v>12237</v>
      </c>
      <c r="AM106" s="2246">
        <v>52856</v>
      </c>
      <c r="AN106" s="205" t="s">
        <v>21</v>
      </c>
      <c r="AO106" s="91" t="s">
        <v>39</v>
      </c>
      <c r="AP106" s="623" t="s">
        <v>26</v>
      </c>
      <c r="AQ106" s="88" t="s">
        <v>26</v>
      </c>
      <c r="AR106" s="939" t="s">
        <v>26</v>
      </c>
      <c r="AS106" s="1187">
        <v>43009</v>
      </c>
      <c r="AT106" s="2246">
        <v>5725373</v>
      </c>
      <c r="AU106" s="2246">
        <v>75802</v>
      </c>
      <c r="AV106" s="2246">
        <v>35729</v>
      </c>
      <c r="AW106" s="2246" t="s">
        <v>21</v>
      </c>
      <c r="AX106" s="2246">
        <v>25</v>
      </c>
      <c r="AY106" s="2246" t="s">
        <v>21</v>
      </c>
      <c r="AZ106" s="2246">
        <v>25</v>
      </c>
      <c r="BA106" s="2246">
        <v>27</v>
      </c>
      <c r="BB106" s="2246">
        <v>1632</v>
      </c>
      <c r="BC106" s="2246">
        <v>43713</v>
      </c>
      <c r="BD106" s="2246">
        <v>16320</v>
      </c>
      <c r="BE106" s="2246">
        <v>28</v>
      </c>
      <c r="BF106" s="2246">
        <v>1083</v>
      </c>
      <c r="BG106" s="2246">
        <v>112</v>
      </c>
      <c r="BH106" s="2246">
        <v>6326</v>
      </c>
      <c r="BI106" s="2246">
        <v>2850</v>
      </c>
      <c r="BJ106" s="91" t="s">
        <v>39</v>
      </c>
      <c r="BK106" s="623" t="s">
        <v>26</v>
      </c>
      <c r="BL106" s="88" t="s">
        <v>26</v>
      </c>
      <c r="BM106" s="939" t="s">
        <v>26</v>
      </c>
      <c r="BN106" s="1187">
        <v>43009</v>
      </c>
      <c r="BO106" s="2246" t="s">
        <v>21</v>
      </c>
      <c r="BP106" s="2246">
        <v>76955</v>
      </c>
      <c r="BQ106" s="2246">
        <v>240068</v>
      </c>
      <c r="BR106" s="2246">
        <v>92346</v>
      </c>
      <c r="BS106" s="2246">
        <v>1</v>
      </c>
      <c r="BT106" s="2246">
        <v>1</v>
      </c>
      <c r="BU106" s="2246">
        <v>1</v>
      </c>
      <c r="BV106" s="2246" t="s">
        <v>21</v>
      </c>
      <c r="BW106" s="2246" t="s">
        <v>21</v>
      </c>
      <c r="BX106" s="2246" t="s">
        <v>21</v>
      </c>
      <c r="BY106" s="2246" t="s">
        <v>21</v>
      </c>
      <c r="BZ106" s="2246">
        <v>2476</v>
      </c>
      <c r="CA106" s="2246">
        <v>2913</v>
      </c>
      <c r="CB106" s="2246" t="s">
        <v>21</v>
      </c>
      <c r="CC106" s="2246">
        <v>105</v>
      </c>
      <c r="CD106" s="2246">
        <v>106</v>
      </c>
      <c r="CE106" s="91" t="s">
        <v>39</v>
      </c>
      <c r="CF106" s="623" t="s">
        <v>26</v>
      </c>
      <c r="DI106" s="88" t="s">
        <v>26</v>
      </c>
      <c r="DJ106" s="939" t="s">
        <v>26</v>
      </c>
      <c r="DK106" s="1187">
        <v>43009</v>
      </c>
      <c r="DL106" s="2246">
        <v>1613048</v>
      </c>
      <c r="DM106" s="2246">
        <v>2516210</v>
      </c>
      <c r="DN106" s="2246">
        <v>5664595</v>
      </c>
      <c r="DO106" s="2246">
        <v>5208226</v>
      </c>
      <c r="DP106" s="2246">
        <v>39118</v>
      </c>
      <c r="DQ106" s="2246">
        <v>3</v>
      </c>
      <c r="DR106" s="2246">
        <v>2669753</v>
      </c>
      <c r="DS106" s="2246">
        <v>1633650</v>
      </c>
      <c r="DT106" s="2246">
        <v>81837</v>
      </c>
      <c r="DU106" s="2246">
        <v>12238</v>
      </c>
      <c r="DV106" s="2246">
        <v>76940</v>
      </c>
      <c r="DW106" s="2246">
        <v>1528</v>
      </c>
      <c r="DX106" s="2246">
        <v>75413</v>
      </c>
      <c r="DY106" s="2246">
        <v>71305</v>
      </c>
      <c r="DZ106" s="2246">
        <v>383182</v>
      </c>
      <c r="EA106" s="2246">
        <v>491129</v>
      </c>
      <c r="EB106" s="91" t="s">
        <v>39</v>
      </c>
      <c r="EC106" s="623" t="s">
        <v>26</v>
      </c>
      <c r="ED106" s="88" t="s">
        <v>26</v>
      </c>
      <c r="EE106" s="939" t="s">
        <v>26</v>
      </c>
      <c r="EF106" s="1187">
        <v>43009</v>
      </c>
      <c r="EG106" s="2246" t="s">
        <v>21</v>
      </c>
      <c r="EH106" s="2246">
        <v>1602</v>
      </c>
      <c r="EI106" s="2246">
        <v>93806</v>
      </c>
      <c r="EJ106" s="2246">
        <v>50338</v>
      </c>
      <c r="EK106" s="2246">
        <v>448</v>
      </c>
      <c r="EL106" s="2246" t="s">
        <v>21</v>
      </c>
      <c r="EM106" s="2245" t="s">
        <v>21</v>
      </c>
      <c r="EN106" s="2246">
        <v>7858</v>
      </c>
      <c r="EO106" s="2246">
        <v>22543</v>
      </c>
      <c r="EP106" s="2246">
        <v>16541</v>
      </c>
      <c r="EQ106" s="2246">
        <v>16700</v>
      </c>
      <c r="ER106" s="2246">
        <v>2052</v>
      </c>
      <c r="ES106" s="2246" t="s">
        <v>21</v>
      </c>
      <c r="ET106" s="2246">
        <v>642823</v>
      </c>
      <c r="EU106" s="2246">
        <v>1964072</v>
      </c>
      <c r="EV106" s="2246">
        <v>4483983</v>
      </c>
      <c r="EW106" s="91" t="s">
        <v>39</v>
      </c>
      <c r="EX106" s="623" t="s">
        <v>26</v>
      </c>
      <c r="EY106" s="88" t="s">
        <v>26</v>
      </c>
      <c r="EZ106" s="939" t="s">
        <v>26</v>
      </c>
      <c r="FA106" s="1187">
        <v>43009</v>
      </c>
      <c r="FB106" s="2246">
        <v>1602</v>
      </c>
      <c r="FC106" s="2246">
        <v>91994</v>
      </c>
      <c r="FD106" s="2246">
        <v>50338</v>
      </c>
      <c r="FE106" s="2246">
        <v>409</v>
      </c>
      <c r="FF106" s="2246" t="s">
        <v>21</v>
      </c>
      <c r="FG106" s="2246">
        <v>7858</v>
      </c>
      <c r="FH106" s="2246">
        <v>21274</v>
      </c>
      <c r="FI106" s="2246">
        <v>16541</v>
      </c>
      <c r="FJ106" s="2246">
        <v>16700</v>
      </c>
      <c r="FK106" s="2246">
        <v>2052</v>
      </c>
      <c r="FL106" s="2246">
        <v>642823</v>
      </c>
      <c r="FM106" s="2246">
        <v>1964072</v>
      </c>
      <c r="FN106" s="2246">
        <v>77941</v>
      </c>
      <c r="FO106" s="2246">
        <v>41539</v>
      </c>
      <c r="FP106" s="2246" t="s">
        <v>21</v>
      </c>
      <c r="FQ106" s="2246" t="s">
        <v>21</v>
      </c>
      <c r="FR106" s="91" t="s">
        <v>39</v>
      </c>
      <c r="FS106" s="623" t="s">
        <v>26</v>
      </c>
      <c r="FT106" s="88" t="s">
        <v>26</v>
      </c>
      <c r="FU106" s="939" t="s">
        <v>26</v>
      </c>
      <c r="FV106" s="1187">
        <v>43009</v>
      </c>
      <c r="FW106" s="2246">
        <v>7766</v>
      </c>
      <c r="FX106" s="2246" t="s">
        <v>21</v>
      </c>
      <c r="FY106" s="2246" t="s">
        <v>21</v>
      </c>
      <c r="FZ106" s="2246">
        <v>1411</v>
      </c>
      <c r="GA106" s="2246">
        <v>97</v>
      </c>
      <c r="GB106" s="2246">
        <v>1314</v>
      </c>
      <c r="GC106" s="2246">
        <v>39</v>
      </c>
      <c r="GD106" s="2246">
        <v>27</v>
      </c>
      <c r="GE106" s="2246">
        <v>4440</v>
      </c>
      <c r="GF106" s="2246">
        <v>1317</v>
      </c>
      <c r="GG106" s="2246" t="s">
        <v>21</v>
      </c>
      <c r="GH106" s="2246">
        <v>16873</v>
      </c>
      <c r="GI106" s="2246">
        <v>10531</v>
      </c>
      <c r="GJ106" s="2246">
        <v>1890</v>
      </c>
      <c r="GK106" s="2246">
        <v>3130</v>
      </c>
      <c r="GL106" s="2246">
        <v>1480</v>
      </c>
      <c r="GM106" s="91" t="s">
        <v>39</v>
      </c>
      <c r="GN106" s="623" t="s">
        <v>26</v>
      </c>
      <c r="GO106" s="35"/>
      <c r="GP106" s="35"/>
      <c r="GQ106" s="35"/>
      <c r="GR106" s="35"/>
      <c r="GS106" s="35"/>
      <c r="GT106" s="35"/>
      <c r="GU106" s="35"/>
      <c r="GV106" s="35"/>
      <c r="GW106" s="35"/>
      <c r="GX106" s="35"/>
      <c r="GY106" s="35"/>
      <c r="GZ106" s="35"/>
      <c r="HA106" s="35"/>
    </row>
    <row r="107" spans="1:209" ht="14.25" customHeight="1">
      <c r="A107" s="88" t="s">
        <v>26</v>
      </c>
      <c r="B107" s="939" t="s">
        <v>26</v>
      </c>
      <c r="C107" s="1187">
        <v>43040</v>
      </c>
      <c r="D107" s="2246">
        <v>5679004</v>
      </c>
      <c r="E107" s="2246">
        <v>5029004</v>
      </c>
      <c r="F107" s="2246">
        <v>38665</v>
      </c>
      <c r="G107" s="2246">
        <v>3</v>
      </c>
      <c r="H107" s="2246">
        <v>2669611</v>
      </c>
      <c r="I107" s="2246">
        <v>1696849</v>
      </c>
      <c r="J107" s="2246">
        <v>85689</v>
      </c>
      <c r="K107" s="2246">
        <v>10726</v>
      </c>
      <c r="L107" s="2246">
        <v>54761</v>
      </c>
      <c r="M107" s="2246">
        <v>761</v>
      </c>
      <c r="N107" s="2246">
        <v>54000</v>
      </c>
      <c r="O107" s="2246">
        <v>33338</v>
      </c>
      <c r="P107" s="2246">
        <v>363242</v>
      </c>
      <c r="Q107" s="2246">
        <v>382550</v>
      </c>
      <c r="R107" s="2246">
        <v>37846</v>
      </c>
      <c r="S107" s="2246" t="s">
        <v>21</v>
      </c>
      <c r="T107" s="91" t="s">
        <v>40</v>
      </c>
      <c r="U107" s="623" t="s">
        <v>26</v>
      </c>
      <c r="V107" s="88" t="s">
        <v>26</v>
      </c>
      <c r="W107" s="939" t="s">
        <v>26</v>
      </c>
      <c r="X107" s="1187">
        <v>43040</v>
      </c>
      <c r="Y107" s="2246">
        <v>10091</v>
      </c>
      <c r="Z107" s="2246">
        <v>4729</v>
      </c>
      <c r="AA107" s="2246">
        <v>5114</v>
      </c>
      <c r="AB107" s="2246" t="s">
        <v>21</v>
      </c>
      <c r="AC107" s="2246" t="s">
        <v>21</v>
      </c>
      <c r="AD107" s="2246">
        <v>1078453</v>
      </c>
      <c r="AE107" s="2246">
        <v>5730894</v>
      </c>
      <c r="AF107" s="2246">
        <v>4523744</v>
      </c>
      <c r="AG107" s="2246">
        <v>4520832</v>
      </c>
      <c r="AH107" s="2246">
        <v>38665</v>
      </c>
      <c r="AI107" s="2246">
        <v>2669611</v>
      </c>
      <c r="AJ107" s="2246">
        <v>1696849</v>
      </c>
      <c r="AK107" s="2246">
        <v>85286</v>
      </c>
      <c r="AL107" s="2246">
        <v>10725</v>
      </c>
      <c r="AM107" s="2246">
        <v>52102</v>
      </c>
      <c r="AN107" s="205" t="s">
        <v>21</v>
      </c>
      <c r="AO107" s="91" t="s">
        <v>40</v>
      </c>
      <c r="AP107" s="623" t="s">
        <v>26</v>
      </c>
      <c r="AQ107" s="88" t="s">
        <v>26</v>
      </c>
      <c r="AR107" s="939" t="s">
        <v>26</v>
      </c>
      <c r="AS107" s="1187">
        <v>43040</v>
      </c>
      <c r="AT107" s="2246">
        <v>5730894</v>
      </c>
      <c r="AU107" s="2246">
        <v>60391</v>
      </c>
      <c r="AV107" s="2246">
        <v>29774</v>
      </c>
      <c r="AW107" s="2246" t="s">
        <v>21</v>
      </c>
      <c r="AX107" s="2246">
        <v>84</v>
      </c>
      <c r="AY107" s="2246" t="s">
        <v>21</v>
      </c>
      <c r="AZ107" s="2246">
        <v>84</v>
      </c>
      <c r="BA107" s="2246">
        <v>47</v>
      </c>
      <c r="BB107" s="2246">
        <v>378</v>
      </c>
      <c r="BC107" s="2246">
        <v>37772</v>
      </c>
      <c r="BD107" s="2246">
        <v>8600</v>
      </c>
      <c r="BE107" s="2246" t="s">
        <v>21</v>
      </c>
      <c r="BF107" s="2246">
        <v>1016</v>
      </c>
      <c r="BG107" s="2246">
        <v>70</v>
      </c>
      <c r="BH107" s="2246">
        <v>1089</v>
      </c>
      <c r="BI107" s="2246">
        <v>2731</v>
      </c>
      <c r="BJ107" s="91" t="s">
        <v>40</v>
      </c>
      <c r="BK107" s="623" t="s">
        <v>26</v>
      </c>
      <c r="BL107" s="88" t="s">
        <v>26</v>
      </c>
      <c r="BM107" s="939" t="s">
        <v>26</v>
      </c>
      <c r="BN107" s="1187">
        <v>43040</v>
      </c>
      <c r="BO107" s="2246" t="s">
        <v>21</v>
      </c>
      <c r="BP107" s="2246">
        <v>64077</v>
      </c>
      <c r="BQ107" s="2246">
        <v>232278</v>
      </c>
      <c r="BR107" s="2246">
        <v>96276</v>
      </c>
      <c r="BS107" s="2246" t="s">
        <v>21</v>
      </c>
      <c r="BT107" s="2246" t="s">
        <v>21</v>
      </c>
      <c r="BU107" s="2246" t="s">
        <v>21</v>
      </c>
      <c r="BV107" s="2246" t="s">
        <v>21</v>
      </c>
      <c r="BW107" s="2246" t="s">
        <v>21</v>
      </c>
      <c r="BX107" s="2246" t="s">
        <v>21</v>
      </c>
      <c r="BY107" s="2246" t="s">
        <v>21</v>
      </c>
      <c r="BZ107" s="2246">
        <v>2290</v>
      </c>
      <c r="CA107" s="2246">
        <v>2817</v>
      </c>
      <c r="CB107" s="2246">
        <v>124</v>
      </c>
      <c r="CC107" s="2246" t="s">
        <v>21</v>
      </c>
      <c r="CD107" s="2246">
        <v>9</v>
      </c>
      <c r="CE107" s="91" t="s">
        <v>40</v>
      </c>
      <c r="CF107" s="623" t="s">
        <v>26</v>
      </c>
      <c r="DI107" s="88" t="s">
        <v>26</v>
      </c>
      <c r="DJ107" s="939" t="s">
        <v>26</v>
      </c>
      <c r="DK107" s="1187">
        <v>43040</v>
      </c>
      <c r="DL107" s="2246">
        <v>1561964</v>
      </c>
      <c r="DM107" s="2246">
        <v>2643147</v>
      </c>
      <c r="DN107" s="2246">
        <v>5723329</v>
      </c>
      <c r="DO107" s="2246">
        <v>5249303</v>
      </c>
      <c r="DP107" s="2246">
        <v>38935</v>
      </c>
      <c r="DQ107" s="2246">
        <v>3</v>
      </c>
      <c r="DR107" s="2246">
        <v>2669611</v>
      </c>
      <c r="DS107" s="2246">
        <v>1696849</v>
      </c>
      <c r="DT107" s="2246">
        <v>85710</v>
      </c>
      <c r="DU107" s="2246">
        <v>10726</v>
      </c>
      <c r="DV107" s="2246">
        <v>80933</v>
      </c>
      <c r="DW107" s="2246">
        <v>2359</v>
      </c>
      <c r="DX107" s="2246">
        <v>78574</v>
      </c>
      <c r="DY107" s="2246">
        <v>70335</v>
      </c>
      <c r="DZ107" s="2246">
        <v>366668</v>
      </c>
      <c r="EA107" s="2246">
        <v>495119</v>
      </c>
      <c r="EB107" s="91" t="s">
        <v>40</v>
      </c>
      <c r="EC107" s="623" t="s">
        <v>26</v>
      </c>
      <c r="ED107" s="88" t="s">
        <v>26</v>
      </c>
      <c r="EE107" s="939" t="s">
        <v>26</v>
      </c>
      <c r="EF107" s="1187">
        <v>43040</v>
      </c>
      <c r="EG107" s="2246" t="s">
        <v>21</v>
      </c>
      <c r="EH107" s="2246">
        <v>1602</v>
      </c>
      <c r="EI107" s="2246">
        <v>108767</v>
      </c>
      <c r="EJ107" s="2246">
        <v>59339</v>
      </c>
      <c r="EK107" s="2246">
        <v>550</v>
      </c>
      <c r="EL107" s="2246" t="s">
        <v>21</v>
      </c>
      <c r="EM107" s="2245" t="s">
        <v>21</v>
      </c>
      <c r="EN107" s="2246">
        <v>8224</v>
      </c>
      <c r="EO107" s="2246">
        <v>25092</v>
      </c>
      <c r="EP107" s="2246">
        <v>16349</v>
      </c>
      <c r="EQ107" s="2246">
        <v>16133</v>
      </c>
      <c r="ER107" s="2246">
        <v>8490</v>
      </c>
      <c r="ES107" s="2246" t="s">
        <v>21</v>
      </c>
      <c r="ET107" s="2246">
        <v>625778</v>
      </c>
      <c r="EU107" s="2246">
        <v>2027056</v>
      </c>
      <c r="EV107" s="2246">
        <v>4523744</v>
      </c>
      <c r="EW107" s="91" t="s">
        <v>40</v>
      </c>
      <c r="EX107" s="623" t="s">
        <v>26</v>
      </c>
      <c r="EY107" s="88" t="s">
        <v>26</v>
      </c>
      <c r="EZ107" s="939" t="s">
        <v>26</v>
      </c>
      <c r="FA107" s="1187">
        <v>43040</v>
      </c>
      <c r="FB107" s="2246">
        <v>1602</v>
      </c>
      <c r="FC107" s="2246">
        <v>105856</v>
      </c>
      <c r="FD107" s="2246">
        <v>59339</v>
      </c>
      <c r="FE107" s="2246">
        <v>388</v>
      </c>
      <c r="FF107" s="2246" t="s">
        <v>21</v>
      </c>
      <c r="FG107" s="2246">
        <v>8224</v>
      </c>
      <c r="FH107" s="2246">
        <v>23091</v>
      </c>
      <c r="FI107" s="2246">
        <v>16349</v>
      </c>
      <c r="FJ107" s="2246">
        <v>16133</v>
      </c>
      <c r="FK107" s="2246">
        <v>8490</v>
      </c>
      <c r="FL107" s="2246">
        <v>625778</v>
      </c>
      <c r="FM107" s="2246">
        <v>2027056</v>
      </c>
      <c r="FN107" s="2246">
        <v>62586</v>
      </c>
      <c r="FO107" s="2246">
        <v>34871</v>
      </c>
      <c r="FP107" s="2246" t="s">
        <v>21</v>
      </c>
      <c r="FQ107" s="2246" t="s">
        <v>21</v>
      </c>
      <c r="FR107" s="91" t="s">
        <v>40</v>
      </c>
      <c r="FS107" s="623" t="s">
        <v>26</v>
      </c>
      <c r="FT107" s="88" t="s">
        <v>26</v>
      </c>
      <c r="FU107" s="939" t="s">
        <v>26</v>
      </c>
      <c r="FV107" s="1187">
        <v>43040</v>
      </c>
      <c r="FW107" s="2246">
        <v>5688</v>
      </c>
      <c r="FX107" s="2246" t="s">
        <v>21</v>
      </c>
      <c r="FY107" s="2246" t="s">
        <v>21</v>
      </c>
      <c r="FZ107" s="2246">
        <v>922</v>
      </c>
      <c r="GA107" s="2246">
        <v>121</v>
      </c>
      <c r="GB107" s="2246">
        <v>801</v>
      </c>
      <c r="GC107" s="2246">
        <v>69</v>
      </c>
      <c r="GD107" s="2246">
        <v>47</v>
      </c>
      <c r="GE107" s="2246">
        <v>3048</v>
      </c>
      <c r="GF107" s="2246">
        <v>1328</v>
      </c>
      <c r="GG107" s="2246" t="s">
        <v>21</v>
      </c>
      <c r="GH107" s="2246">
        <v>15344</v>
      </c>
      <c r="GI107" s="2246">
        <v>9951</v>
      </c>
      <c r="GJ107" s="2246">
        <v>1794</v>
      </c>
      <c r="GK107" s="2246">
        <v>3320</v>
      </c>
      <c r="GL107" s="2246">
        <v>663</v>
      </c>
      <c r="GM107" s="91" t="s">
        <v>40</v>
      </c>
      <c r="GN107" s="623" t="s">
        <v>26</v>
      </c>
      <c r="GO107" s="35"/>
      <c r="GP107" s="35"/>
      <c r="GQ107" s="35"/>
      <c r="GR107" s="35"/>
      <c r="GS107" s="35"/>
      <c r="GT107" s="35"/>
      <c r="GU107" s="35"/>
      <c r="GV107" s="35"/>
      <c r="GW107" s="35"/>
      <c r="GX107" s="35"/>
      <c r="GY107" s="35"/>
      <c r="GZ107" s="35"/>
      <c r="HA107" s="35"/>
    </row>
    <row r="108" spans="1:209" ht="14.25" customHeight="1">
      <c r="A108" s="104" t="s">
        <v>26</v>
      </c>
      <c r="B108" s="946" t="s">
        <v>26</v>
      </c>
      <c r="C108" s="1188">
        <v>43070</v>
      </c>
      <c r="D108" s="2247">
        <v>5972953</v>
      </c>
      <c r="E108" s="2247">
        <v>5245710</v>
      </c>
      <c r="F108" s="2247">
        <v>72750</v>
      </c>
      <c r="G108" s="2247">
        <v>3</v>
      </c>
      <c r="H108" s="2247">
        <v>2692007</v>
      </c>
      <c r="I108" s="2247">
        <v>1816493</v>
      </c>
      <c r="J108" s="2247">
        <v>78445</v>
      </c>
      <c r="K108" s="2247">
        <v>15411</v>
      </c>
      <c r="L108" s="2247">
        <v>55875</v>
      </c>
      <c r="M108" s="2247">
        <v>1020</v>
      </c>
      <c r="N108" s="2247">
        <v>54855</v>
      </c>
      <c r="O108" s="2247">
        <v>34748</v>
      </c>
      <c r="P108" s="2247">
        <v>400051</v>
      </c>
      <c r="Q108" s="2247">
        <v>388539</v>
      </c>
      <c r="R108" s="2247">
        <v>40411</v>
      </c>
      <c r="S108" s="2247" t="s">
        <v>21</v>
      </c>
      <c r="T108" s="107" t="s">
        <v>41</v>
      </c>
      <c r="U108" s="626" t="s">
        <v>26</v>
      </c>
      <c r="V108" s="104" t="s">
        <v>26</v>
      </c>
      <c r="W108" s="946" t="s">
        <v>26</v>
      </c>
      <c r="X108" s="1188">
        <v>43070</v>
      </c>
      <c r="Y108" s="2247">
        <v>11179</v>
      </c>
      <c r="Z108" s="2247">
        <v>4449</v>
      </c>
      <c r="AA108" s="2247">
        <v>4816</v>
      </c>
      <c r="AB108" s="2247" t="s">
        <v>21</v>
      </c>
      <c r="AC108" s="2247" t="s">
        <v>21</v>
      </c>
      <c r="AD108" s="2247">
        <v>1136538</v>
      </c>
      <c r="AE108" s="2247">
        <v>6286352</v>
      </c>
      <c r="AF108" s="2247">
        <v>4727224</v>
      </c>
      <c r="AG108" s="2247">
        <v>4724800</v>
      </c>
      <c r="AH108" s="2247">
        <v>72750</v>
      </c>
      <c r="AI108" s="2247">
        <v>2692007</v>
      </c>
      <c r="AJ108" s="2247">
        <v>1816493</v>
      </c>
      <c r="AK108" s="2247">
        <v>77855</v>
      </c>
      <c r="AL108" s="2247">
        <v>15410</v>
      </c>
      <c r="AM108" s="2247">
        <v>52434</v>
      </c>
      <c r="AN108" s="838" t="s">
        <v>21</v>
      </c>
      <c r="AO108" s="107" t="s">
        <v>41</v>
      </c>
      <c r="AP108" s="626" t="s">
        <v>26</v>
      </c>
      <c r="AQ108" s="104" t="s">
        <v>26</v>
      </c>
      <c r="AR108" s="946" t="s">
        <v>26</v>
      </c>
      <c r="AS108" s="1188">
        <v>43070</v>
      </c>
      <c r="AT108" s="2247">
        <v>6286352</v>
      </c>
      <c r="AU108" s="2247">
        <v>90857</v>
      </c>
      <c r="AV108" s="2247">
        <v>33936</v>
      </c>
      <c r="AW108" s="2247" t="s">
        <v>21</v>
      </c>
      <c r="AX108" s="2247">
        <v>81</v>
      </c>
      <c r="AY108" s="2247" t="s">
        <v>21</v>
      </c>
      <c r="AZ108" s="2247">
        <v>81</v>
      </c>
      <c r="BA108" s="2247">
        <v>52</v>
      </c>
      <c r="BB108" s="2247">
        <v>2248</v>
      </c>
      <c r="BC108" s="2247">
        <v>40346</v>
      </c>
      <c r="BD108" s="2247">
        <v>30843</v>
      </c>
      <c r="BE108" s="2247">
        <v>55</v>
      </c>
      <c r="BF108" s="2247">
        <v>1016</v>
      </c>
      <c r="BG108" s="2247">
        <v>70</v>
      </c>
      <c r="BH108" s="2247">
        <v>16446</v>
      </c>
      <c r="BI108" s="2247">
        <v>2916</v>
      </c>
      <c r="BJ108" s="107" t="s">
        <v>41</v>
      </c>
      <c r="BK108" s="626" t="s">
        <v>26</v>
      </c>
      <c r="BL108" s="104" t="s">
        <v>26</v>
      </c>
      <c r="BM108" s="946" t="s">
        <v>26</v>
      </c>
      <c r="BN108" s="1188">
        <v>43070</v>
      </c>
      <c r="BO108" s="2247" t="s">
        <v>21</v>
      </c>
      <c r="BP108" s="2247">
        <v>79982</v>
      </c>
      <c r="BQ108" s="2247">
        <v>269643</v>
      </c>
      <c r="BR108" s="2247">
        <v>101440</v>
      </c>
      <c r="BS108" s="2247" t="s">
        <v>21</v>
      </c>
      <c r="BT108" s="2247" t="s">
        <v>21</v>
      </c>
      <c r="BU108" s="2247" t="s">
        <v>21</v>
      </c>
      <c r="BV108" s="2247" t="s">
        <v>21</v>
      </c>
      <c r="BW108" s="2247" t="s">
        <v>21</v>
      </c>
      <c r="BX108" s="2247" t="s">
        <v>21</v>
      </c>
      <c r="BY108" s="2247" t="s">
        <v>21</v>
      </c>
      <c r="BZ108" s="2247">
        <v>2347</v>
      </c>
      <c r="CA108" s="2247">
        <v>2796</v>
      </c>
      <c r="CB108" s="2247">
        <v>96</v>
      </c>
      <c r="CC108" s="2247">
        <v>62</v>
      </c>
      <c r="CD108" s="2247">
        <v>24</v>
      </c>
      <c r="CE108" s="107" t="s">
        <v>41</v>
      </c>
      <c r="CF108" s="626" t="s">
        <v>26</v>
      </c>
      <c r="DI108" s="104" t="s">
        <v>26</v>
      </c>
      <c r="DJ108" s="946" t="s">
        <v>26</v>
      </c>
      <c r="DK108" s="1188">
        <v>43070</v>
      </c>
      <c r="DL108" s="2247">
        <v>1648508</v>
      </c>
      <c r="DM108" s="2247">
        <v>2703249</v>
      </c>
      <c r="DN108" s="2247">
        <v>5998518</v>
      </c>
      <c r="DO108" s="2247">
        <v>5476751</v>
      </c>
      <c r="DP108" s="2247">
        <v>73067</v>
      </c>
      <c r="DQ108" s="2247">
        <v>3</v>
      </c>
      <c r="DR108" s="2247">
        <v>2692007</v>
      </c>
      <c r="DS108" s="2247">
        <v>1816493</v>
      </c>
      <c r="DT108" s="2247">
        <v>78501</v>
      </c>
      <c r="DU108" s="2247">
        <v>15411</v>
      </c>
      <c r="DV108" s="2247">
        <v>85765</v>
      </c>
      <c r="DW108" s="2247">
        <v>2614</v>
      </c>
      <c r="DX108" s="2247">
        <v>83151</v>
      </c>
      <c r="DY108" s="2247">
        <v>76207</v>
      </c>
      <c r="DZ108" s="2247">
        <v>401442</v>
      </c>
      <c r="EA108" s="2247">
        <v>504264</v>
      </c>
      <c r="EB108" s="107" t="s">
        <v>41</v>
      </c>
      <c r="EC108" s="626" t="s">
        <v>26</v>
      </c>
      <c r="ED108" s="104" t="s">
        <v>26</v>
      </c>
      <c r="EE108" s="946" t="s">
        <v>26</v>
      </c>
      <c r="EF108" s="1188">
        <v>43070</v>
      </c>
      <c r="EG108" s="2247" t="s">
        <v>21</v>
      </c>
      <c r="EH108" s="2247">
        <v>1602</v>
      </c>
      <c r="EI108" s="2247">
        <v>119138</v>
      </c>
      <c r="EJ108" s="2247">
        <v>65285</v>
      </c>
      <c r="EK108" s="2247">
        <v>433</v>
      </c>
      <c r="EL108" s="2247" t="s">
        <v>21</v>
      </c>
      <c r="EM108" s="837" t="s">
        <v>21</v>
      </c>
      <c r="EN108" s="2247">
        <v>9638</v>
      </c>
      <c r="EO108" s="2247">
        <v>26221</v>
      </c>
      <c r="EP108" s="2247">
        <v>16560</v>
      </c>
      <c r="EQ108" s="2247">
        <v>16393</v>
      </c>
      <c r="ER108" s="2247">
        <v>12019</v>
      </c>
      <c r="ES108" s="2247" t="s">
        <v>21</v>
      </c>
      <c r="ET108" s="2247">
        <v>643413</v>
      </c>
      <c r="EU108" s="2247">
        <v>2118234</v>
      </c>
      <c r="EV108" s="2247">
        <v>4727224</v>
      </c>
      <c r="EW108" s="107" t="s">
        <v>41</v>
      </c>
      <c r="EX108" s="626" t="s">
        <v>26</v>
      </c>
      <c r="EY108" s="104" t="s">
        <v>26</v>
      </c>
      <c r="EZ108" s="946" t="s">
        <v>26</v>
      </c>
      <c r="FA108" s="1188">
        <v>43070</v>
      </c>
      <c r="FB108" s="2247">
        <v>1602</v>
      </c>
      <c r="FC108" s="2247">
        <v>116714</v>
      </c>
      <c r="FD108" s="2247">
        <v>65285</v>
      </c>
      <c r="FE108" s="2247">
        <v>334</v>
      </c>
      <c r="FF108" s="2247" t="s">
        <v>21</v>
      </c>
      <c r="FG108" s="2247">
        <v>9638</v>
      </c>
      <c r="FH108" s="2247">
        <v>24541</v>
      </c>
      <c r="FI108" s="2247">
        <v>16560</v>
      </c>
      <c r="FJ108" s="2247">
        <v>16393</v>
      </c>
      <c r="FK108" s="2247">
        <v>12019</v>
      </c>
      <c r="FL108" s="2247">
        <v>643413</v>
      </c>
      <c r="FM108" s="2247">
        <v>2118234</v>
      </c>
      <c r="FN108" s="2247">
        <v>91782</v>
      </c>
      <c r="FO108" s="2247">
        <v>39536</v>
      </c>
      <c r="FP108" s="2247" t="s">
        <v>21</v>
      </c>
      <c r="FQ108" s="2247" t="s">
        <v>21</v>
      </c>
      <c r="FR108" s="107" t="s">
        <v>41</v>
      </c>
      <c r="FS108" s="626" t="s">
        <v>26</v>
      </c>
      <c r="FT108" s="104" t="s">
        <v>26</v>
      </c>
      <c r="FU108" s="946" t="s">
        <v>26</v>
      </c>
      <c r="FV108" s="1188">
        <v>43070</v>
      </c>
      <c r="FW108" s="2247">
        <v>8364</v>
      </c>
      <c r="FX108" s="2247" t="s">
        <v>21</v>
      </c>
      <c r="FY108" s="2247" t="s">
        <v>21</v>
      </c>
      <c r="FZ108" s="2247">
        <v>2003</v>
      </c>
      <c r="GA108" s="2247">
        <v>21</v>
      </c>
      <c r="GB108" s="2247">
        <v>1982</v>
      </c>
      <c r="GC108" s="2247">
        <v>58</v>
      </c>
      <c r="GD108" s="2247">
        <v>52</v>
      </c>
      <c r="GE108" s="2247">
        <v>4372</v>
      </c>
      <c r="GF108" s="2247">
        <v>1285</v>
      </c>
      <c r="GG108" s="2247" t="s">
        <v>21</v>
      </c>
      <c r="GH108" s="2247">
        <v>21625</v>
      </c>
      <c r="GI108" s="2247">
        <v>10358</v>
      </c>
      <c r="GJ108" s="2247">
        <v>1654</v>
      </c>
      <c r="GK108" s="2247">
        <v>3489</v>
      </c>
      <c r="GL108" s="2247">
        <v>4700</v>
      </c>
      <c r="GM108" s="107" t="s">
        <v>41</v>
      </c>
      <c r="GN108" s="626" t="s">
        <v>26</v>
      </c>
      <c r="GO108" s="35"/>
      <c r="GP108" s="35"/>
      <c r="GQ108" s="35"/>
      <c r="GR108" s="35"/>
      <c r="GS108" s="35"/>
      <c r="GT108" s="35"/>
      <c r="GU108" s="35"/>
      <c r="GV108" s="35"/>
      <c r="GW108" s="35"/>
      <c r="GX108" s="35"/>
      <c r="GY108" s="35"/>
      <c r="GZ108" s="35"/>
      <c r="HA108" s="35"/>
    </row>
    <row r="109" spans="1:209">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row>
    <row r="110" spans="1:209">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row>
    <row r="111" spans="1:209">
      <c r="DK111" s="35"/>
    </row>
    <row r="113" spans="24:24">
      <c r="X113" s="957"/>
    </row>
    <row r="219" spans="211:221">
      <c r="HC219" s="35"/>
      <c r="HD219" s="35"/>
      <c r="HE219" s="35"/>
      <c r="HF219" s="35"/>
      <c r="HG219" s="35"/>
      <c r="HH219" s="35"/>
      <c r="HI219" s="35"/>
      <c r="HJ219" s="35"/>
      <c r="HK219" s="35"/>
      <c r="HL219" s="35"/>
      <c r="HM219" s="35"/>
    </row>
  </sheetData>
  <mergeCells count="132">
    <mergeCell ref="GH80:GH81"/>
    <mergeCell ref="DN80:DN81"/>
    <mergeCell ref="DO80:DO81"/>
    <mergeCell ref="EI80:EI81"/>
    <mergeCell ref="EV80:EV81"/>
    <mergeCell ref="FC80:FC81"/>
    <mergeCell ref="FN80:FN81"/>
    <mergeCell ref="GM76:GN82"/>
    <mergeCell ref="AC79:AC80"/>
    <mergeCell ref="BO79:BO80"/>
    <mergeCell ref="EY76:FA82"/>
    <mergeCell ref="FR76:FS82"/>
    <mergeCell ref="FT76:FV82"/>
    <mergeCell ref="GA76:GC76"/>
    <mergeCell ref="FO80:FO81"/>
    <mergeCell ref="FW80:FW81"/>
    <mergeCell ref="AG80:AG81"/>
    <mergeCell ref="AU80:AU81"/>
    <mergeCell ref="AV80:AV81"/>
    <mergeCell ref="BD80:BD81"/>
    <mergeCell ref="EG76:EH76"/>
    <mergeCell ref="EW76:EX82"/>
    <mergeCell ref="DI76:DK82"/>
    <mergeCell ref="EB76:EC82"/>
    <mergeCell ref="ED76:EF82"/>
    <mergeCell ref="BR80:BR81"/>
    <mergeCell ref="BS80:BS81"/>
    <mergeCell ref="BZ80:BZ81"/>
    <mergeCell ref="CA80:CA81"/>
    <mergeCell ref="GV46:GV47"/>
    <mergeCell ref="A76:C82"/>
    <mergeCell ref="T76:U82"/>
    <mergeCell ref="V76:X82"/>
    <mergeCell ref="Y76:Z76"/>
    <mergeCell ref="AO76:AP82"/>
    <mergeCell ref="AQ76:AS82"/>
    <mergeCell ref="BJ76:BK82"/>
    <mergeCell ref="BL76:BN82"/>
    <mergeCell ref="CE76:CF82"/>
    <mergeCell ref="E46:E47"/>
    <mergeCell ref="G46:G47"/>
    <mergeCell ref="AK46:AK47"/>
    <mergeCell ref="BA46:BA47"/>
    <mergeCell ref="BP46:BP47"/>
    <mergeCell ref="BQ46:BQ47"/>
    <mergeCell ref="Q45:Q46"/>
    <mergeCell ref="BH45:BH46"/>
    <mergeCell ref="BL42:BN48"/>
    <mergeCell ref="FD45:FD46"/>
    <mergeCell ref="FW45:FW46"/>
    <mergeCell ref="D80:D81"/>
    <mergeCell ref="E80:E81"/>
    <mergeCell ref="AF80:AF81"/>
    <mergeCell ref="HF42:HG48"/>
    <mergeCell ref="FE46:FE47"/>
    <mergeCell ref="FF46:FF47"/>
    <mergeCell ref="FZ46:FZ47"/>
    <mergeCell ref="GA46:GA47"/>
    <mergeCell ref="GL46:GL47"/>
    <mergeCell ref="GT46:GT47"/>
    <mergeCell ref="CE42:CF48"/>
    <mergeCell ref="DI42:DK48"/>
    <mergeCell ref="EB42:EC48"/>
    <mergeCell ref="ED42:EF48"/>
    <mergeCell ref="EW42:EX48"/>
    <mergeCell ref="EI46:EI47"/>
    <mergeCell ref="EA45:EA46"/>
    <mergeCell ref="HC45:HC46"/>
    <mergeCell ref="DN46:DN47"/>
    <mergeCell ref="DP46:DP47"/>
    <mergeCell ref="EH46:EH47"/>
    <mergeCell ref="EY42:FA48"/>
    <mergeCell ref="FR42:FS48"/>
    <mergeCell ref="GG46:GG47"/>
    <mergeCell ref="FT42:FV48"/>
    <mergeCell ref="GM42:GN48"/>
    <mergeCell ref="GO42:GQ48"/>
    <mergeCell ref="FO12:FO13"/>
    <mergeCell ref="EB8:EC14"/>
    <mergeCell ref="ED8:EF14"/>
    <mergeCell ref="EW8:EX14"/>
    <mergeCell ref="EY8:FA14"/>
    <mergeCell ref="AY12:AY13"/>
    <mergeCell ref="BE12:BE13"/>
    <mergeCell ref="BF12:BF13"/>
    <mergeCell ref="BT12:BT13"/>
    <mergeCell ref="BU12:BU13"/>
    <mergeCell ref="CA12:CA13"/>
    <mergeCell ref="A42:C48"/>
    <mergeCell ref="T42:U48"/>
    <mergeCell ref="V42:X48"/>
    <mergeCell ref="AO42:AP48"/>
    <mergeCell ref="AQ42:AS48"/>
    <mergeCell ref="AW42:AY42"/>
    <mergeCell ref="BJ42:BK48"/>
    <mergeCell ref="EJ12:EJ13"/>
    <mergeCell ref="EL12:EL13"/>
    <mergeCell ref="BX46:BX47"/>
    <mergeCell ref="GM8:GN14"/>
    <mergeCell ref="GO8:GQ14"/>
    <mergeCell ref="HH8:HI14"/>
    <mergeCell ref="AI11:AI12"/>
    <mergeCell ref="BD11:BD12"/>
    <mergeCell ref="BQ11:BQ12"/>
    <mergeCell ref="CL11:CL12"/>
    <mergeCell ref="GU11:GU12"/>
    <mergeCell ref="AL12:AL13"/>
    <mergeCell ref="AM12:AM13"/>
    <mergeCell ref="FR8:FS14"/>
    <mergeCell ref="FT8:FV14"/>
    <mergeCell ref="BJ8:BK14"/>
    <mergeCell ref="BL8:BN14"/>
    <mergeCell ref="CE8:CF14"/>
    <mergeCell ref="CG8:CI14"/>
    <mergeCell ref="CO8:CP14"/>
    <mergeCell ref="DI8:DK14"/>
    <mergeCell ref="DL12:DL13"/>
    <mergeCell ref="DM12:DM13"/>
    <mergeCell ref="GE12:GE13"/>
    <mergeCell ref="GX12:GX13"/>
    <mergeCell ref="GY12:GY13"/>
    <mergeCell ref="FB12:FB13"/>
    <mergeCell ref="A8:C14"/>
    <mergeCell ref="T8:U14"/>
    <mergeCell ref="V8:X14"/>
    <mergeCell ref="AO8:AP14"/>
    <mergeCell ref="AQ8:AS14"/>
    <mergeCell ref="AW8:AX8"/>
    <mergeCell ref="D12:D13"/>
    <mergeCell ref="E12:E13"/>
    <mergeCell ref="Y12:Y13"/>
    <mergeCell ref="AA12:AA13"/>
  </mergeCells>
  <phoneticPr fontId="94"/>
  <printOptions horizontalCentered="1"/>
  <pageMargins left="0.59055118110236227" right="0.59055118110236227" top="0.31496062992125984" bottom="0.31496062992125984" header="0" footer="0"/>
  <pageSetup paperSize="9" scale="54"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8C842-C1DB-4621-9EB0-E28FF556FE4F}">
  <dimension ref="A1:BL111"/>
  <sheetViews>
    <sheetView zoomScaleNormal="100" zoomScaleSheetLayoutView="70" workbookViewId="0"/>
  </sheetViews>
  <sheetFormatPr defaultColWidth="9" defaultRowHeight="13"/>
  <cols>
    <col min="1" max="1" width="9.36328125" style="4" customWidth="1"/>
    <col min="2" max="2" width="7.7265625" style="4" customWidth="1"/>
    <col min="3" max="3" width="12.6328125" style="4" customWidth="1"/>
    <col min="4" max="11" width="16.6328125" style="4" customWidth="1"/>
    <col min="12" max="19" width="17.6328125" style="4" customWidth="1"/>
    <col min="20" max="21" width="10.6328125" style="4" customWidth="1"/>
    <col min="22" max="22" width="9.36328125" style="4" customWidth="1"/>
    <col min="23" max="23" width="7.26953125" style="4" customWidth="1"/>
    <col min="24" max="24" width="12.7265625" style="4" customWidth="1"/>
    <col min="25" max="32" width="16.6328125" style="4" customWidth="1"/>
    <col min="33" max="40" width="17.6328125" style="4" customWidth="1"/>
    <col min="41" max="42" width="10.6328125" style="4" customWidth="1"/>
    <col min="43" max="43" width="9.453125" style="4" customWidth="1"/>
    <col min="44" max="44" width="7.26953125" style="4" customWidth="1"/>
    <col min="45" max="45" width="12.7265625" style="4" customWidth="1"/>
    <col min="46" max="53" width="16.6328125" style="4" customWidth="1"/>
    <col min="54" max="54" width="9.453125" style="4" customWidth="1"/>
    <col min="55" max="55" width="7.7265625" style="4" customWidth="1"/>
    <col min="56" max="56" width="12.7265625" style="4" customWidth="1"/>
    <col min="57" max="64" width="16.6328125" style="4" customWidth="1"/>
    <col min="65" max="16384" width="9" style="4"/>
  </cols>
  <sheetData>
    <row r="1" spans="1:64" s="14" customFormat="1" ht="14">
      <c r="A1" s="367" t="s">
        <v>1001</v>
      </c>
      <c r="B1" s="422"/>
      <c r="C1" s="422"/>
      <c r="D1" s="422"/>
      <c r="E1" s="422"/>
      <c r="S1" s="422"/>
      <c r="T1" s="422"/>
      <c r="U1" s="601" t="s">
        <v>1002</v>
      </c>
      <c r="V1" s="367" t="s">
        <v>1001</v>
      </c>
      <c r="W1" s="422"/>
      <c r="X1" s="422"/>
      <c r="Y1" s="422"/>
      <c r="Z1" s="422"/>
      <c r="AN1" s="422"/>
      <c r="AO1" s="422"/>
      <c r="AP1" s="601" t="s">
        <v>1002</v>
      </c>
      <c r="AQ1" s="367" t="s">
        <v>1001</v>
      </c>
      <c r="AR1" s="422"/>
      <c r="AS1" s="422"/>
      <c r="AT1" s="422"/>
      <c r="AU1" s="422"/>
      <c r="BB1" s="422"/>
      <c r="BC1" s="422"/>
      <c r="BD1" s="422"/>
      <c r="BE1" s="422"/>
      <c r="BF1" s="422"/>
      <c r="BL1" s="601" t="s">
        <v>1002</v>
      </c>
    </row>
    <row r="2" spans="1:64" s="14" customFormat="1" ht="14">
      <c r="A2" s="366" t="s">
        <v>1003</v>
      </c>
      <c r="B2" s="904"/>
      <c r="D2" s="904"/>
      <c r="E2" s="904"/>
      <c r="F2" s="406"/>
      <c r="S2" s="958"/>
      <c r="T2" s="904"/>
      <c r="U2" s="369" t="s">
        <v>1004</v>
      </c>
      <c r="V2" s="366" t="s">
        <v>1005</v>
      </c>
      <c r="W2" s="904"/>
      <c r="X2" s="904"/>
      <c r="Y2" s="904"/>
      <c r="Z2" s="904"/>
      <c r="AA2" s="406"/>
      <c r="AN2" s="958"/>
      <c r="AO2" s="904"/>
      <c r="AP2" s="369" t="s">
        <v>1006</v>
      </c>
      <c r="AQ2" s="366" t="s">
        <v>1005</v>
      </c>
      <c r="AR2" s="904"/>
      <c r="AS2" s="904"/>
      <c r="AT2" s="904"/>
      <c r="AU2" s="904"/>
      <c r="AV2" s="406"/>
      <c r="BB2" s="904"/>
      <c r="BC2" s="904"/>
      <c r="BD2" s="904"/>
      <c r="BE2" s="904"/>
      <c r="BF2" s="904"/>
      <c r="BG2" s="406"/>
      <c r="BL2" s="369" t="s">
        <v>1006</v>
      </c>
    </row>
    <row r="3" spans="1:64">
      <c r="A3" s="367"/>
      <c r="B3" s="367"/>
      <c r="C3" s="367"/>
      <c r="D3" s="367"/>
      <c r="E3" s="367"/>
      <c r="F3" s="35"/>
      <c r="G3" s="35"/>
      <c r="H3" s="35"/>
      <c r="I3" s="35"/>
      <c r="J3" s="35"/>
      <c r="K3" s="35"/>
    </row>
    <row r="4" spans="1:64" ht="14">
      <c r="A4" s="475" t="s">
        <v>731</v>
      </c>
      <c r="B4" s="475"/>
      <c r="C4" s="475"/>
      <c r="D4" s="959"/>
      <c r="E4" s="959"/>
      <c r="F4" s="959"/>
      <c r="G4" s="35"/>
      <c r="H4" s="35"/>
      <c r="I4" s="35"/>
      <c r="J4" s="35"/>
      <c r="K4" s="35" t="s">
        <v>1190</v>
      </c>
    </row>
    <row r="5" spans="1:64" ht="14">
      <c r="A5" s="14" t="s">
        <v>1195</v>
      </c>
      <c r="B5" s="14"/>
      <c r="C5" s="14"/>
      <c r="D5" s="35"/>
      <c r="E5" s="35"/>
      <c r="F5" s="35"/>
      <c r="G5" s="35"/>
      <c r="H5" s="35"/>
      <c r="I5" s="35"/>
      <c r="J5" s="35"/>
      <c r="K5" s="35"/>
    </row>
    <row r="6" spans="1:64" s="1189" customFormat="1" ht="17.5">
      <c r="A6" s="605" t="s">
        <v>378</v>
      </c>
      <c r="B6" s="605"/>
      <c r="C6" s="605"/>
      <c r="D6" s="848" t="s">
        <v>1196</v>
      </c>
      <c r="F6" s="848"/>
      <c r="G6" s="848"/>
      <c r="H6" s="848"/>
      <c r="I6" s="848"/>
      <c r="J6" s="902"/>
      <c r="K6" s="902"/>
      <c r="L6" s="902"/>
      <c r="M6" s="902"/>
      <c r="N6" s="902"/>
      <c r="O6" s="902"/>
      <c r="P6" s="902"/>
      <c r="Q6" s="902"/>
      <c r="R6" s="902"/>
      <c r="S6" s="902"/>
      <c r="T6" s="902"/>
      <c r="U6" s="902"/>
      <c r="V6" s="605" t="s">
        <v>379</v>
      </c>
      <c r="W6" s="605"/>
      <c r="X6" s="605"/>
      <c r="Y6" s="605"/>
      <c r="Z6" s="2819" t="s">
        <v>622</v>
      </c>
      <c r="AA6" s="2819"/>
      <c r="AB6" s="2819"/>
      <c r="AC6" s="2819"/>
      <c r="AD6" s="2819"/>
      <c r="AE6" s="1190"/>
      <c r="AF6" s="1190"/>
      <c r="AG6" s="902"/>
      <c r="AH6" s="902"/>
      <c r="AI6" s="902"/>
      <c r="AJ6" s="902"/>
      <c r="AK6" s="902"/>
      <c r="AL6" s="902"/>
      <c r="AM6" s="902"/>
      <c r="AN6" s="902"/>
      <c r="AO6" s="902"/>
      <c r="AP6" s="902"/>
      <c r="AQ6" s="605"/>
      <c r="AR6" s="605"/>
      <c r="AS6" s="605"/>
      <c r="AT6" s="605"/>
      <c r="AU6" s="2819"/>
      <c r="AV6" s="2819"/>
      <c r="AW6" s="2819"/>
      <c r="AX6" s="2819"/>
      <c r="AY6" s="2819"/>
      <c r="AZ6" s="1190"/>
      <c r="BA6" s="1190"/>
      <c r="BB6" s="605"/>
      <c r="BC6" s="605"/>
      <c r="BD6" s="605"/>
      <c r="BE6" s="605"/>
      <c r="BF6" s="2819"/>
      <c r="BG6" s="2819"/>
      <c r="BH6" s="2819"/>
      <c r="BI6" s="2819"/>
      <c r="BJ6" s="2819"/>
      <c r="BK6" s="1190"/>
      <c r="BL6" s="1190"/>
    </row>
    <row r="7" spans="1:64" ht="18" customHeight="1">
      <c r="A7" s="35" t="s">
        <v>1194</v>
      </c>
      <c r="B7" s="35"/>
      <c r="D7" s="435" t="s">
        <v>347</v>
      </c>
      <c r="E7" s="435"/>
      <c r="F7" s="472" t="s">
        <v>747</v>
      </c>
      <c r="G7" s="399"/>
      <c r="H7" s="399"/>
      <c r="I7" s="399"/>
      <c r="J7" s="961"/>
      <c r="K7" s="35"/>
      <c r="L7" s="35"/>
      <c r="M7" s="35"/>
      <c r="N7" s="35"/>
      <c r="O7" s="35"/>
      <c r="P7" s="35"/>
      <c r="Q7" s="35"/>
      <c r="R7" s="35"/>
      <c r="S7" s="35"/>
      <c r="T7" s="35"/>
      <c r="U7" s="35"/>
      <c r="Y7" s="962" t="s">
        <v>348</v>
      </c>
      <c r="Z7" s="962"/>
      <c r="AA7" s="399" t="s">
        <v>380</v>
      </c>
      <c r="AB7" s="961"/>
      <c r="AC7" s="961"/>
      <c r="AD7" s="961"/>
      <c r="AE7" s="961"/>
      <c r="AT7" s="962"/>
      <c r="AU7" s="962"/>
      <c r="AV7" s="399"/>
      <c r="AW7" s="961"/>
      <c r="AX7" s="961"/>
      <c r="AY7" s="961"/>
      <c r="AZ7" s="961"/>
      <c r="BE7" s="962"/>
      <c r="BF7" s="962"/>
      <c r="BG7" s="399"/>
      <c r="BH7" s="961"/>
      <c r="BI7" s="961"/>
      <c r="BJ7" s="961"/>
      <c r="BK7" s="961"/>
    </row>
    <row r="8" spans="1:64" s="14" customFormat="1" ht="18.75" customHeight="1">
      <c r="A8" s="2596" t="s">
        <v>743</v>
      </c>
      <c r="B8" s="2596"/>
      <c r="C8" s="2597"/>
      <c r="D8" s="492" t="s">
        <v>182</v>
      </c>
      <c r="E8" s="500"/>
      <c r="F8" s="2257" t="s">
        <v>1197</v>
      </c>
      <c r="G8" s="500"/>
      <c r="H8" s="500"/>
      <c r="I8" s="500"/>
      <c r="J8" s="500"/>
      <c r="K8" s="947" t="s">
        <v>750</v>
      </c>
      <c r="L8" s="500"/>
      <c r="M8" s="500" t="s">
        <v>368</v>
      </c>
      <c r="N8" s="500"/>
      <c r="O8" s="500"/>
      <c r="P8" s="500"/>
      <c r="Q8" s="500"/>
      <c r="R8" s="500"/>
      <c r="S8" s="500"/>
      <c r="T8" s="2589" t="s">
        <v>702</v>
      </c>
      <c r="U8" s="2669"/>
      <c r="V8" s="2596" t="s">
        <v>743</v>
      </c>
      <c r="W8" s="2596"/>
      <c r="X8" s="2597"/>
      <c r="Y8" s="492" t="s">
        <v>1007</v>
      </c>
      <c r="Z8" s="500"/>
      <c r="AA8" s="2256" t="s">
        <v>1198</v>
      </c>
      <c r="AB8" s="500"/>
      <c r="AC8" s="500"/>
      <c r="AD8" s="500"/>
      <c r="AE8" s="500"/>
      <c r="AF8" s="947" t="s">
        <v>750</v>
      </c>
      <c r="AG8" s="500" t="s">
        <v>368</v>
      </c>
      <c r="AH8" s="500"/>
      <c r="AI8" s="500" t="s">
        <v>722</v>
      </c>
      <c r="AJ8" s="500" t="s">
        <v>368</v>
      </c>
      <c r="AK8" s="500"/>
      <c r="AL8" s="500"/>
      <c r="AM8" s="500"/>
      <c r="AN8" s="500"/>
      <c r="AO8" s="2589" t="s">
        <v>702</v>
      </c>
      <c r="AP8" s="2669"/>
      <c r="AQ8" s="2596" t="s">
        <v>743</v>
      </c>
      <c r="AR8" s="2596"/>
      <c r="AS8" s="2597"/>
      <c r="AT8" s="492" t="s">
        <v>1199</v>
      </c>
      <c r="AU8" s="500"/>
      <c r="AV8" s="2256" t="s">
        <v>1200</v>
      </c>
      <c r="AW8" s="500"/>
      <c r="AX8" s="500"/>
      <c r="AY8" s="500"/>
      <c r="AZ8" s="2589" t="s">
        <v>702</v>
      </c>
      <c r="BA8" s="2669"/>
      <c r="BB8" s="2601"/>
      <c r="BC8" s="2601"/>
      <c r="BD8" s="2601"/>
      <c r="BE8" s="475"/>
      <c r="BF8" s="146"/>
      <c r="BG8" s="146"/>
      <c r="BH8" s="146"/>
      <c r="BI8" s="146"/>
      <c r="BJ8" s="146"/>
      <c r="BK8" s="2592"/>
      <c r="BL8" s="2670"/>
    </row>
    <row r="9" spans="1:64" s="14" customFormat="1" ht="17.25" customHeight="1">
      <c r="A9" s="2646"/>
      <c r="B9" s="2646"/>
      <c r="C9" s="2647"/>
      <c r="D9" s="908" t="s">
        <v>223</v>
      </c>
      <c r="E9" s="909" t="s">
        <v>349</v>
      </c>
      <c r="F9" s="909" t="s">
        <v>1811</v>
      </c>
      <c r="G9" s="2238" t="s">
        <v>297</v>
      </c>
      <c r="H9" s="911" t="s">
        <v>298</v>
      </c>
      <c r="I9" s="911" t="s">
        <v>299</v>
      </c>
      <c r="J9" s="908" t="s">
        <v>350</v>
      </c>
      <c r="K9" s="911" t="s">
        <v>373</v>
      </c>
      <c r="L9" s="911" t="s">
        <v>303</v>
      </c>
      <c r="M9" s="911" t="s">
        <v>353</v>
      </c>
      <c r="N9" s="910" t="s">
        <v>354</v>
      </c>
      <c r="O9" s="911" t="s">
        <v>307</v>
      </c>
      <c r="P9" s="909" t="s">
        <v>355</v>
      </c>
      <c r="Q9" s="911" t="s">
        <v>355</v>
      </c>
      <c r="R9" s="2082" t="s">
        <v>1821</v>
      </c>
      <c r="S9" s="911" t="s">
        <v>5</v>
      </c>
      <c r="T9" s="2577"/>
      <c r="U9" s="2670"/>
      <c r="V9" s="2646"/>
      <c r="W9" s="2646"/>
      <c r="X9" s="2647"/>
      <c r="Y9" s="908" t="s">
        <v>223</v>
      </c>
      <c r="Z9" s="909" t="s">
        <v>349</v>
      </c>
      <c r="AA9" s="909" t="s">
        <v>1811</v>
      </c>
      <c r="AB9" s="2238" t="s">
        <v>297</v>
      </c>
      <c r="AC9" s="911" t="s">
        <v>298</v>
      </c>
      <c r="AD9" s="911" t="s">
        <v>299</v>
      </c>
      <c r="AE9" s="908" t="s">
        <v>350</v>
      </c>
      <c r="AF9" s="911" t="s">
        <v>373</v>
      </c>
      <c r="AG9" s="909" t="s">
        <v>302</v>
      </c>
      <c r="AH9" s="911" t="s">
        <v>303</v>
      </c>
      <c r="AI9" s="911" t="s">
        <v>1519</v>
      </c>
      <c r="AJ9" s="911" t="s">
        <v>353</v>
      </c>
      <c r="AK9" s="910" t="s">
        <v>354</v>
      </c>
      <c r="AL9" s="909" t="s">
        <v>10</v>
      </c>
      <c r="AM9" s="911" t="s">
        <v>307</v>
      </c>
      <c r="AN9" s="909" t="s">
        <v>355</v>
      </c>
      <c r="AO9" s="2577"/>
      <c r="AP9" s="2670"/>
      <c r="AQ9" s="2646"/>
      <c r="AR9" s="2646"/>
      <c r="AS9" s="2647"/>
      <c r="AT9" s="911" t="s">
        <v>1519</v>
      </c>
      <c r="AU9" s="911" t="s">
        <v>354</v>
      </c>
      <c r="AV9" s="909" t="s">
        <v>355</v>
      </c>
      <c r="AW9" s="911" t="s">
        <v>355</v>
      </c>
      <c r="AX9" s="911" t="s">
        <v>5</v>
      </c>
      <c r="AY9" s="2238" t="s">
        <v>7</v>
      </c>
      <c r="AZ9" s="2577"/>
      <c r="BA9" s="2670"/>
      <c r="BB9" s="2601"/>
      <c r="BC9" s="2601"/>
      <c r="BD9" s="2601"/>
      <c r="BE9" s="494"/>
      <c r="BF9" s="494"/>
      <c r="BG9" s="494"/>
      <c r="BH9" s="494"/>
      <c r="BI9" s="494"/>
      <c r="BJ9" s="494"/>
      <c r="BK9" s="2670"/>
      <c r="BL9" s="2670"/>
    </row>
    <row r="10" spans="1:64" s="14" customFormat="1" ht="16.5" customHeight="1">
      <c r="A10" s="2646"/>
      <c r="B10" s="2646"/>
      <c r="C10" s="2647"/>
      <c r="D10" s="908" t="s">
        <v>9</v>
      </c>
      <c r="E10" s="909" t="s">
        <v>9</v>
      </c>
      <c r="F10" s="909"/>
      <c r="G10" s="909"/>
      <c r="H10" s="910"/>
      <c r="I10" s="910"/>
      <c r="J10" s="908"/>
      <c r="K10" s="910"/>
      <c r="L10" s="910" t="s">
        <v>2231</v>
      </c>
      <c r="M10" s="910" t="s">
        <v>358</v>
      </c>
      <c r="N10" s="910" t="s">
        <v>359</v>
      </c>
      <c r="O10" s="910"/>
      <c r="P10" s="909" t="s">
        <v>2229</v>
      </c>
      <c r="Q10" s="910" t="s">
        <v>2230</v>
      </c>
      <c r="R10" s="2083"/>
      <c r="S10" s="910"/>
      <c r="T10" s="2577"/>
      <c r="U10" s="2670"/>
      <c r="V10" s="2646"/>
      <c r="W10" s="2646"/>
      <c r="X10" s="2647"/>
      <c r="Y10" s="908" t="s">
        <v>9</v>
      </c>
      <c r="Z10" s="909" t="s">
        <v>9</v>
      </c>
      <c r="AA10" s="909"/>
      <c r="AB10" s="909"/>
      <c r="AC10" s="910"/>
      <c r="AD10" s="910"/>
      <c r="AE10" s="908"/>
      <c r="AF10" s="910"/>
      <c r="AG10" s="909" t="s">
        <v>2231</v>
      </c>
      <c r="AH10" s="910" t="s">
        <v>2231</v>
      </c>
      <c r="AI10" s="910"/>
      <c r="AJ10" s="910" t="s">
        <v>358</v>
      </c>
      <c r="AK10" s="910" t="s">
        <v>359</v>
      </c>
      <c r="AL10" s="909" t="s">
        <v>2144</v>
      </c>
      <c r="AM10" s="910"/>
      <c r="AN10" s="909" t="s">
        <v>2229</v>
      </c>
      <c r="AO10" s="2577"/>
      <c r="AP10" s="2670"/>
      <c r="AQ10" s="2646"/>
      <c r="AR10" s="2646"/>
      <c r="AS10" s="2647"/>
      <c r="AT10" s="910"/>
      <c r="AU10" s="910" t="s">
        <v>359</v>
      </c>
      <c r="AV10" s="909" t="s">
        <v>2229</v>
      </c>
      <c r="AW10" s="910" t="s">
        <v>2230</v>
      </c>
      <c r="AX10" s="910"/>
      <c r="AY10" s="909"/>
      <c r="AZ10" s="2577"/>
      <c r="BA10" s="2670"/>
      <c r="BB10" s="2601"/>
      <c r="BC10" s="2601"/>
      <c r="BD10" s="2601"/>
      <c r="BE10" s="494"/>
      <c r="BF10" s="494"/>
      <c r="BG10" s="494"/>
      <c r="BH10" s="494"/>
      <c r="BI10" s="494"/>
      <c r="BJ10" s="494"/>
      <c r="BK10" s="2670"/>
      <c r="BL10" s="2670"/>
    </row>
    <row r="11" spans="1:64" s="14" customFormat="1" ht="16" customHeight="1">
      <c r="A11" s="2646"/>
      <c r="B11" s="2646"/>
      <c r="C11" s="2647"/>
      <c r="D11" s="471" t="s">
        <v>2232</v>
      </c>
      <c r="E11" s="853" t="s">
        <v>2266</v>
      </c>
      <c r="F11" s="389"/>
      <c r="G11" s="389"/>
      <c r="H11" s="389"/>
      <c r="I11" s="383" t="s">
        <v>2233</v>
      </c>
      <c r="J11" s="383" t="s">
        <v>2233</v>
      </c>
      <c r="K11" s="383" t="s">
        <v>2233</v>
      </c>
      <c r="L11" s="389" t="s">
        <v>2234</v>
      </c>
      <c r="M11" s="383" t="s">
        <v>2235</v>
      </c>
      <c r="N11" s="853" t="s">
        <v>2396</v>
      </c>
      <c r="O11" s="853" t="s">
        <v>2234</v>
      </c>
      <c r="P11" s="853"/>
      <c r="Q11" s="853"/>
      <c r="R11" s="2810" t="s">
        <v>2237</v>
      </c>
      <c r="S11" s="388"/>
      <c r="T11" s="2577"/>
      <c r="U11" s="2670"/>
      <c r="V11" s="2646"/>
      <c r="W11" s="2646"/>
      <c r="X11" s="2647"/>
      <c r="Y11" s="853" t="s">
        <v>2232</v>
      </c>
      <c r="Z11" s="853" t="s">
        <v>2266</v>
      </c>
      <c r="AA11" s="389"/>
      <c r="AB11" s="389"/>
      <c r="AC11" s="389"/>
      <c r="AD11" s="383" t="s">
        <v>2233</v>
      </c>
      <c r="AE11" s="383" t="s">
        <v>2233</v>
      </c>
      <c r="AF11" s="383" t="s">
        <v>2233</v>
      </c>
      <c r="AG11" s="853"/>
      <c r="AH11" s="389" t="s">
        <v>2234</v>
      </c>
      <c r="AI11" s="383"/>
      <c r="AJ11" s="383" t="s">
        <v>2235</v>
      </c>
      <c r="AK11" s="853" t="s">
        <v>2396</v>
      </c>
      <c r="AL11" s="389"/>
      <c r="AM11" s="853" t="s">
        <v>2234</v>
      </c>
      <c r="AN11" s="853"/>
      <c r="AO11" s="2577"/>
      <c r="AP11" s="2670"/>
      <c r="AQ11" s="2646"/>
      <c r="AR11" s="2646"/>
      <c r="AS11" s="2647"/>
      <c r="AT11" s="383"/>
      <c r="AU11" s="913" t="s">
        <v>2397</v>
      </c>
      <c r="AV11" s="853"/>
      <c r="AW11" s="853"/>
      <c r="AX11" s="388"/>
      <c r="AY11" s="389"/>
      <c r="AZ11" s="2577"/>
      <c r="BA11" s="2670"/>
      <c r="BB11" s="2601"/>
      <c r="BC11" s="2601"/>
      <c r="BD11" s="2601"/>
      <c r="BE11" s="382"/>
      <c r="BF11" s="1193"/>
      <c r="BG11" s="471"/>
      <c r="BH11" s="471"/>
      <c r="BI11" s="471"/>
      <c r="BJ11" s="382"/>
      <c r="BK11" s="2670"/>
      <c r="BL11" s="2670"/>
    </row>
    <row r="12" spans="1:64" s="14" customFormat="1" ht="16" customHeight="1">
      <c r="A12" s="2646"/>
      <c r="B12" s="2646"/>
      <c r="C12" s="2647"/>
      <c r="D12" s="2809" t="s">
        <v>2238</v>
      </c>
      <c r="E12" s="2809" t="s">
        <v>2238</v>
      </c>
      <c r="F12" s="389" t="s">
        <v>1663</v>
      </c>
      <c r="G12" s="389" t="s">
        <v>1666</v>
      </c>
      <c r="H12" s="389" t="s">
        <v>1667</v>
      </c>
      <c r="I12" s="388" t="s">
        <v>2239</v>
      </c>
      <c r="J12" s="471" t="s">
        <v>2240</v>
      </c>
      <c r="K12" s="388" t="s">
        <v>2247</v>
      </c>
      <c r="L12" s="389" t="s">
        <v>2380</v>
      </c>
      <c r="M12" s="383" t="s">
        <v>2243</v>
      </c>
      <c r="N12" s="2809" t="s">
        <v>1756</v>
      </c>
      <c r="O12" s="853" t="s">
        <v>2246</v>
      </c>
      <c r="P12" s="853" t="s">
        <v>1695</v>
      </c>
      <c r="Q12" s="853" t="s">
        <v>1697</v>
      </c>
      <c r="R12" s="2810"/>
      <c r="S12" s="388" t="s">
        <v>2248</v>
      </c>
      <c r="T12" s="2577"/>
      <c r="U12" s="2670"/>
      <c r="V12" s="2646"/>
      <c r="W12" s="2646"/>
      <c r="X12" s="2647"/>
      <c r="Y12" s="2809" t="s">
        <v>2238</v>
      </c>
      <c r="Z12" s="2809" t="s">
        <v>2238</v>
      </c>
      <c r="AA12" s="389" t="s">
        <v>1663</v>
      </c>
      <c r="AB12" s="389" t="s">
        <v>724</v>
      </c>
      <c r="AC12" s="389" t="s">
        <v>1185</v>
      </c>
      <c r="AD12" s="388" t="s">
        <v>1429</v>
      </c>
      <c r="AE12" s="471" t="s">
        <v>1430</v>
      </c>
      <c r="AF12" s="388" t="s">
        <v>1432</v>
      </c>
      <c r="AG12" s="853" t="s">
        <v>1189</v>
      </c>
      <c r="AH12" s="389" t="s">
        <v>1353</v>
      </c>
      <c r="AI12" s="383" t="s">
        <v>732</v>
      </c>
      <c r="AJ12" s="383" t="s">
        <v>1219</v>
      </c>
      <c r="AK12" s="2809" t="s">
        <v>1428</v>
      </c>
      <c r="AL12" s="389" t="s">
        <v>1211</v>
      </c>
      <c r="AM12" s="853" t="s">
        <v>1354</v>
      </c>
      <c r="AN12" s="853" t="s">
        <v>1255</v>
      </c>
      <c r="AO12" s="2577"/>
      <c r="AP12" s="2670"/>
      <c r="AQ12" s="2646"/>
      <c r="AR12" s="2646"/>
      <c r="AS12" s="2647"/>
      <c r="AT12" s="383" t="s">
        <v>732</v>
      </c>
      <c r="AU12" s="2809" t="s">
        <v>1428</v>
      </c>
      <c r="AV12" s="853" t="s">
        <v>1255</v>
      </c>
      <c r="AW12" s="853" t="s">
        <v>1214</v>
      </c>
      <c r="AX12" s="388" t="s">
        <v>1433</v>
      </c>
      <c r="AY12" s="389" t="s">
        <v>1218</v>
      </c>
      <c r="AZ12" s="2577"/>
      <c r="BA12" s="2670"/>
      <c r="BB12" s="2601"/>
      <c r="BC12" s="2601"/>
      <c r="BD12" s="2601"/>
      <c r="BE12" s="382"/>
      <c r="BF12" s="2820"/>
      <c r="BG12" s="471"/>
      <c r="BH12" s="471"/>
      <c r="BI12" s="471"/>
      <c r="BJ12" s="382"/>
      <c r="BK12" s="2670"/>
      <c r="BL12" s="2670"/>
    </row>
    <row r="13" spans="1:64" s="14" customFormat="1" ht="16" customHeight="1">
      <c r="A13" s="2646"/>
      <c r="B13" s="2646"/>
      <c r="C13" s="2647"/>
      <c r="D13" s="2809"/>
      <c r="E13" s="2809"/>
      <c r="F13" s="389"/>
      <c r="G13" s="853"/>
      <c r="H13" s="388"/>
      <c r="I13" s="388"/>
      <c r="J13" s="471"/>
      <c r="K13" s="388"/>
      <c r="L13" s="383"/>
      <c r="M13" s="383"/>
      <c r="N13" s="2809"/>
      <c r="O13" s="388"/>
      <c r="P13" s="389"/>
      <c r="Q13" s="383"/>
      <c r="R13" s="389"/>
      <c r="S13" s="388"/>
      <c r="T13" s="2577"/>
      <c r="U13" s="2670"/>
      <c r="V13" s="2646"/>
      <c r="W13" s="2646"/>
      <c r="X13" s="2647"/>
      <c r="Y13" s="2809"/>
      <c r="Z13" s="2809"/>
      <c r="AA13" s="389"/>
      <c r="AB13" s="853"/>
      <c r="AC13" s="388"/>
      <c r="AD13" s="388"/>
      <c r="AE13" s="471"/>
      <c r="AF13" s="388"/>
      <c r="AG13" s="389"/>
      <c r="AH13" s="383"/>
      <c r="AI13" s="383"/>
      <c r="AJ13" s="383"/>
      <c r="AK13" s="2809"/>
      <c r="AL13" s="389" t="s">
        <v>753</v>
      </c>
      <c r="AM13" s="388"/>
      <c r="AN13" s="389"/>
      <c r="AO13" s="2577"/>
      <c r="AP13" s="2670"/>
      <c r="AQ13" s="2646"/>
      <c r="AR13" s="2646"/>
      <c r="AS13" s="2647"/>
      <c r="AT13" s="383"/>
      <c r="AU13" s="2809"/>
      <c r="AV13" s="389"/>
      <c r="AW13" s="383"/>
      <c r="AX13" s="388"/>
      <c r="AY13" s="389"/>
      <c r="AZ13" s="2577"/>
      <c r="BA13" s="2670"/>
      <c r="BB13" s="2601"/>
      <c r="BC13" s="2601"/>
      <c r="BD13" s="2601"/>
      <c r="BE13" s="382"/>
      <c r="BF13" s="2820"/>
      <c r="BG13" s="382"/>
      <c r="BH13" s="382"/>
      <c r="BI13" s="471"/>
      <c r="BJ13" s="382"/>
      <c r="BK13" s="2670"/>
      <c r="BL13" s="2670"/>
    </row>
    <row r="14" spans="1:64" s="35" customFormat="1" ht="18.75" customHeight="1">
      <c r="A14" s="2648"/>
      <c r="B14" s="2648"/>
      <c r="C14" s="2649"/>
      <c r="D14" s="2111" t="s">
        <v>756</v>
      </c>
      <c r="E14" s="2112" t="s">
        <v>756</v>
      </c>
      <c r="F14" s="2112" t="s">
        <v>756</v>
      </c>
      <c r="G14" s="2112" t="s">
        <v>756</v>
      </c>
      <c r="H14" s="2113" t="s">
        <v>756</v>
      </c>
      <c r="I14" s="2113" t="s">
        <v>756</v>
      </c>
      <c r="J14" s="2112" t="s">
        <v>756</v>
      </c>
      <c r="K14" s="2113" t="s">
        <v>756</v>
      </c>
      <c r="L14" s="1754" t="s">
        <v>1437</v>
      </c>
      <c r="M14" s="1753" t="s">
        <v>756</v>
      </c>
      <c r="N14" s="1753" t="s">
        <v>756</v>
      </c>
      <c r="O14" s="1753" t="s">
        <v>1221</v>
      </c>
      <c r="P14" s="1797" t="s">
        <v>1434</v>
      </c>
      <c r="Q14" s="1754" t="s">
        <v>1434</v>
      </c>
      <c r="R14" s="1759" t="s">
        <v>1220</v>
      </c>
      <c r="S14" s="1753" t="s">
        <v>312</v>
      </c>
      <c r="T14" s="2671"/>
      <c r="U14" s="2672"/>
      <c r="V14" s="2648"/>
      <c r="W14" s="2648"/>
      <c r="X14" s="2649"/>
      <c r="Y14" s="1759" t="s">
        <v>756</v>
      </c>
      <c r="Z14" s="1759" t="s">
        <v>756</v>
      </c>
      <c r="AA14" s="1759" t="s">
        <v>756</v>
      </c>
      <c r="AB14" s="1759" t="s">
        <v>756</v>
      </c>
      <c r="AC14" s="1753" t="s">
        <v>756</v>
      </c>
      <c r="AD14" s="1753" t="s">
        <v>756</v>
      </c>
      <c r="AE14" s="1759" t="s">
        <v>756</v>
      </c>
      <c r="AF14" s="1753" t="s">
        <v>756</v>
      </c>
      <c r="AG14" s="1753" t="s">
        <v>756</v>
      </c>
      <c r="AH14" s="1754" t="s">
        <v>1437</v>
      </c>
      <c r="AI14" s="1753" t="s">
        <v>1220</v>
      </c>
      <c r="AJ14" s="1753" t="s">
        <v>756</v>
      </c>
      <c r="AK14" s="1753" t="s">
        <v>756</v>
      </c>
      <c r="AL14" s="1753" t="s">
        <v>1221</v>
      </c>
      <c r="AM14" s="1753" t="s">
        <v>1221</v>
      </c>
      <c r="AN14" s="1797" t="s">
        <v>1434</v>
      </c>
      <c r="AO14" s="2671"/>
      <c r="AP14" s="2672"/>
      <c r="AQ14" s="2648"/>
      <c r="AR14" s="2648"/>
      <c r="AS14" s="2649"/>
      <c r="AT14" s="1753" t="s">
        <v>1220</v>
      </c>
      <c r="AU14" s="1753" t="s">
        <v>756</v>
      </c>
      <c r="AV14" s="1797" t="s">
        <v>1434</v>
      </c>
      <c r="AW14" s="1754" t="s">
        <v>1434</v>
      </c>
      <c r="AX14" s="1753" t="s">
        <v>312</v>
      </c>
      <c r="AY14" s="1759" t="s">
        <v>1220</v>
      </c>
      <c r="AZ14" s="2671"/>
      <c r="BA14" s="2672"/>
      <c r="BB14" s="2601"/>
      <c r="BC14" s="2601"/>
      <c r="BD14" s="2601"/>
      <c r="BE14" s="1798"/>
      <c r="BF14" s="1798"/>
      <c r="BG14" s="2114"/>
      <c r="BH14" s="2114"/>
      <c r="BI14" s="1798"/>
      <c r="BJ14" s="1798"/>
      <c r="BK14" s="2670"/>
      <c r="BL14" s="2670"/>
    </row>
    <row r="15" spans="1:64" ht="19.5" customHeight="1">
      <c r="A15" s="63">
        <v>41275</v>
      </c>
      <c r="B15" s="124">
        <v>41275</v>
      </c>
      <c r="C15" s="125">
        <v>41275</v>
      </c>
      <c r="D15" s="2245">
        <v>1595878</v>
      </c>
      <c r="E15" s="2245">
        <v>84199</v>
      </c>
      <c r="F15" s="2245">
        <v>88</v>
      </c>
      <c r="G15" s="2245">
        <v>10200</v>
      </c>
      <c r="H15" s="2245">
        <v>146</v>
      </c>
      <c r="I15" s="2245">
        <v>63352</v>
      </c>
      <c r="J15" s="2245">
        <v>5827</v>
      </c>
      <c r="K15" s="2245">
        <v>57525</v>
      </c>
      <c r="L15" s="2245">
        <v>4675</v>
      </c>
      <c r="M15" s="2245" t="s">
        <v>21</v>
      </c>
      <c r="N15" s="2245">
        <v>65023</v>
      </c>
      <c r="O15" s="2245" t="s">
        <v>21</v>
      </c>
      <c r="P15" s="2245">
        <v>56536</v>
      </c>
      <c r="Q15" s="2245">
        <v>61226</v>
      </c>
      <c r="R15" s="2245" t="s">
        <v>21</v>
      </c>
      <c r="S15" s="2245">
        <v>5980300</v>
      </c>
      <c r="T15" s="67">
        <v>41275</v>
      </c>
      <c r="U15" s="615">
        <v>41275</v>
      </c>
      <c r="V15" s="63">
        <v>41275</v>
      </c>
      <c r="W15" s="124">
        <v>41275</v>
      </c>
      <c r="X15" s="125">
        <v>41275</v>
      </c>
      <c r="Y15" s="2245">
        <v>2205509</v>
      </c>
      <c r="Z15" s="2245">
        <v>674095</v>
      </c>
      <c r="AA15" s="2245">
        <v>88</v>
      </c>
      <c r="AB15" s="2245">
        <v>11658</v>
      </c>
      <c r="AC15" s="2245">
        <v>233</v>
      </c>
      <c r="AD15" s="2245">
        <v>339441</v>
      </c>
      <c r="AE15" s="2245">
        <v>33597</v>
      </c>
      <c r="AF15" s="2245">
        <v>305845</v>
      </c>
      <c r="AG15" s="2245">
        <v>319</v>
      </c>
      <c r="AH15" s="2245">
        <v>5485</v>
      </c>
      <c r="AI15" s="2245">
        <v>375496</v>
      </c>
      <c r="AJ15" s="2245" t="s">
        <v>21</v>
      </c>
      <c r="AK15" s="2245">
        <v>1155115</v>
      </c>
      <c r="AL15" s="2245">
        <v>1182793</v>
      </c>
      <c r="AM15" s="2245">
        <v>18879</v>
      </c>
      <c r="AN15" s="2245">
        <v>288282</v>
      </c>
      <c r="AO15" s="67">
        <v>41275</v>
      </c>
      <c r="AP15" s="615">
        <v>41275</v>
      </c>
      <c r="AQ15" s="63">
        <v>41275</v>
      </c>
      <c r="AR15" s="124">
        <v>41275</v>
      </c>
      <c r="AS15" s="125">
        <v>41275</v>
      </c>
      <c r="AT15" s="2245">
        <v>2441</v>
      </c>
      <c r="AU15" s="2245">
        <v>1471</v>
      </c>
      <c r="AV15" s="2245">
        <v>1279</v>
      </c>
      <c r="AW15" s="2245">
        <v>1385</v>
      </c>
      <c r="AX15" s="2245">
        <v>31470</v>
      </c>
      <c r="AY15" s="2245">
        <v>21240</v>
      </c>
      <c r="AZ15" s="2115">
        <v>41275</v>
      </c>
      <c r="BA15" s="2116">
        <v>41275</v>
      </c>
      <c r="BB15" s="63"/>
      <c r="BC15" s="64"/>
      <c r="BD15" s="65"/>
      <c r="BE15" s="2245"/>
      <c r="BF15" s="2245"/>
      <c r="BG15" s="2245"/>
      <c r="BH15" s="2245"/>
      <c r="BI15" s="2245"/>
      <c r="BJ15" s="2245"/>
      <c r="BK15" s="2117"/>
      <c r="BL15" s="2116"/>
    </row>
    <row r="16" spans="1:64" ht="14.25" customHeight="1">
      <c r="A16" s="73"/>
      <c r="B16" s="64">
        <v>41640</v>
      </c>
      <c r="C16" s="127"/>
      <c r="D16" s="2245">
        <v>1574551</v>
      </c>
      <c r="E16" s="2245">
        <v>77622</v>
      </c>
      <c r="F16" s="2245">
        <v>78</v>
      </c>
      <c r="G16" s="2245">
        <v>9789</v>
      </c>
      <c r="H16" s="2245">
        <v>133</v>
      </c>
      <c r="I16" s="2245">
        <v>58724</v>
      </c>
      <c r="J16" s="2245">
        <v>5832</v>
      </c>
      <c r="K16" s="2245">
        <v>52892</v>
      </c>
      <c r="L16" s="2245">
        <v>3795</v>
      </c>
      <c r="M16" s="2245" t="s">
        <v>21</v>
      </c>
      <c r="N16" s="2245">
        <v>69119</v>
      </c>
      <c r="O16" s="2245" t="s">
        <v>21</v>
      </c>
      <c r="P16" s="2245">
        <v>60068</v>
      </c>
      <c r="Q16" s="2245">
        <v>65083</v>
      </c>
      <c r="R16" s="2245" t="s">
        <v>21</v>
      </c>
      <c r="S16" s="2245">
        <v>5966504</v>
      </c>
      <c r="T16" s="67">
        <v>41640</v>
      </c>
      <c r="U16" s="615">
        <v>41640</v>
      </c>
      <c r="V16" s="73"/>
      <c r="W16" s="64">
        <v>41640</v>
      </c>
      <c r="X16" s="127"/>
      <c r="Y16" s="2245">
        <v>2088607</v>
      </c>
      <c r="Z16" s="2245">
        <v>547202</v>
      </c>
      <c r="AA16" s="2245">
        <v>78</v>
      </c>
      <c r="AB16" s="2245">
        <v>11230</v>
      </c>
      <c r="AC16" s="2245">
        <v>224</v>
      </c>
      <c r="AD16" s="2245">
        <v>292835</v>
      </c>
      <c r="AE16" s="2245">
        <v>38543</v>
      </c>
      <c r="AF16" s="2245">
        <v>254293</v>
      </c>
      <c r="AG16" s="2245">
        <v>321</v>
      </c>
      <c r="AH16" s="2245">
        <v>4639</v>
      </c>
      <c r="AI16" s="2245">
        <v>279011</v>
      </c>
      <c r="AJ16" s="2245" t="s">
        <v>21</v>
      </c>
      <c r="AK16" s="2245">
        <v>1176576</v>
      </c>
      <c r="AL16" s="2245">
        <v>1198934</v>
      </c>
      <c r="AM16" s="2245">
        <v>18631</v>
      </c>
      <c r="AN16" s="2245">
        <v>297862</v>
      </c>
      <c r="AO16" s="67">
        <v>41640</v>
      </c>
      <c r="AP16" s="615">
        <v>41640</v>
      </c>
      <c r="AQ16" s="73"/>
      <c r="AR16" s="64">
        <v>41640</v>
      </c>
      <c r="AS16" s="127"/>
      <c r="AT16" s="2245">
        <v>1977</v>
      </c>
      <c r="AU16" s="2245">
        <v>1024</v>
      </c>
      <c r="AV16" s="2245">
        <v>899</v>
      </c>
      <c r="AW16" s="2245">
        <v>965</v>
      </c>
      <c r="AX16" s="2245">
        <v>29906</v>
      </c>
      <c r="AY16" s="2245">
        <v>24919</v>
      </c>
      <c r="AZ16" s="2115">
        <v>41640</v>
      </c>
      <c r="BA16" s="2116">
        <v>41640</v>
      </c>
      <c r="BB16" s="73"/>
      <c r="BC16" s="64"/>
      <c r="BD16" s="74"/>
      <c r="BE16" s="2245"/>
      <c r="BF16" s="2245"/>
      <c r="BG16" s="2245"/>
      <c r="BH16" s="2245"/>
      <c r="BI16" s="2245"/>
      <c r="BJ16" s="2245"/>
      <c r="BK16" s="2117"/>
      <c r="BL16" s="2116"/>
    </row>
    <row r="17" spans="1:64" ht="14.25" customHeight="1">
      <c r="A17" s="73"/>
      <c r="B17" s="64">
        <v>42005</v>
      </c>
      <c r="C17" s="127"/>
      <c r="D17" s="2245">
        <v>1585370</v>
      </c>
      <c r="E17" s="2245">
        <v>69877</v>
      </c>
      <c r="F17" s="2245">
        <v>103</v>
      </c>
      <c r="G17" s="2245">
        <v>4526</v>
      </c>
      <c r="H17" s="2245">
        <v>110</v>
      </c>
      <c r="I17" s="2245">
        <v>56971</v>
      </c>
      <c r="J17" s="2245">
        <v>7873</v>
      </c>
      <c r="K17" s="2245">
        <v>49098</v>
      </c>
      <c r="L17" s="2245">
        <v>3256</v>
      </c>
      <c r="M17" s="2245" t="s">
        <v>21</v>
      </c>
      <c r="N17" s="2245">
        <v>75839</v>
      </c>
      <c r="O17" s="2245">
        <v>8</v>
      </c>
      <c r="P17" s="2245">
        <v>65677</v>
      </c>
      <c r="Q17" s="2245">
        <v>71400</v>
      </c>
      <c r="R17" s="2245" t="s">
        <v>21</v>
      </c>
      <c r="S17" s="2245">
        <v>5991732</v>
      </c>
      <c r="T17" s="67">
        <v>42005</v>
      </c>
      <c r="U17" s="615">
        <v>42005</v>
      </c>
      <c r="V17" s="73"/>
      <c r="W17" s="64">
        <v>42005</v>
      </c>
      <c r="X17" s="127"/>
      <c r="Y17" s="2245">
        <v>2150585</v>
      </c>
      <c r="Z17" s="2245">
        <v>588218</v>
      </c>
      <c r="AA17" s="2245">
        <v>103</v>
      </c>
      <c r="AB17" s="2245">
        <v>5901</v>
      </c>
      <c r="AC17" s="2245">
        <v>166</v>
      </c>
      <c r="AD17" s="2245">
        <v>265934</v>
      </c>
      <c r="AE17" s="2245">
        <v>30198</v>
      </c>
      <c r="AF17" s="2245">
        <v>235735</v>
      </c>
      <c r="AG17" s="2245">
        <v>347</v>
      </c>
      <c r="AH17" s="2245">
        <v>3942</v>
      </c>
      <c r="AI17" s="2245">
        <v>376748</v>
      </c>
      <c r="AJ17" s="2245" t="s">
        <v>21</v>
      </c>
      <c r="AK17" s="2245">
        <v>1194740</v>
      </c>
      <c r="AL17" s="2245">
        <v>1223001</v>
      </c>
      <c r="AM17" s="2245">
        <v>17093</v>
      </c>
      <c r="AN17" s="2245">
        <v>302017</v>
      </c>
      <c r="AO17" s="67">
        <v>42005</v>
      </c>
      <c r="AP17" s="615">
        <v>42005</v>
      </c>
      <c r="AQ17" s="73"/>
      <c r="AR17" s="64">
        <v>42005</v>
      </c>
      <c r="AS17" s="127"/>
      <c r="AT17" s="2245">
        <v>3190</v>
      </c>
      <c r="AU17" s="2245">
        <v>1118</v>
      </c>
      <c r="AV17" s="2245">
        <v>979</v>
      </c>
      <c r="AW17" s="2245">
        <v>1053</v>
      </c>
      <c r="AX17" s="2245">
        <v>30869</v>
      </c>
      <c r="AY17" s="2245">
        <v>22343</v>
      </c>
      <c r="AZ17" s="2115">
        <v>42005</v>
      </c>
      <c r="BA17" s="2116">
        <v>42005</v>
      </c>
      <c r="BB17" s="73"/>
      <c r="BC17" s="64"/>
      <c r="BD17" s="74"/>
      <c r="BE17" s="2245"/>
      <c r="BF17" s="2245"/>
      <c r="BG17" s="2245"/>
      <c r="BH17" s="2245"/>
      <c r="BI17" s="2245"/>
      <c r="BJ17" s="2245"/>
      <c r="BK17" s="2117"/>
      <c r="BL17" s="2116"/>
    </row>
    <row r="18" spans="1:64" ht="14.25" customHeight="1">
      <c r="A18" s="73"/>
      <c r="B18" s="64">
        <v>42370</v>
      </c>
      <c r="C18" s="127"/>
      <c r="D18" s="2245">
        <v>1521102</v>
      </c>
      <c r="E18" s="2245">
        <v>54616</v>
      </c>
      <c r="F18" s="2245">
        <v>97</v>
      </c>
      <c r="G18" s="2245">
        <v>2706</v>
      </c>
      <c r="H18" s="2245">
        <v>100</v>
      </c>
      <c r="I18" s="2245">
        <v>43994</v>
      </c>
      <c r="J18" s="2245">
        <v>6613</v>
      </c>
      <c r="K18" s="2245">
        <v>37381</v>
      </c>
      <c r="L18" s="2245">
        <v>3590</v>
      </c>
      <c r="M18" s="2245" t="s">
        <v>21</v>
      </c>
      <c r="N18" s="2245">
        <v>81069</v>
      </c>
      <c r="O18" s="2245">
        <v>953</v>
      </c>
      <c r="P18" s="2245">
        <v>69090</v>
      </c>
      <c r="Q18" s="2245">
        <v>75069</v>
      </c>
      <c r="R18" s="2245" t="s">
        <v>21</v>
      </c>
      <c r="S18" s="2245">
        <v>5833868</v>
      </c>
      <c r="T18" s="67">
        <v>42370</v>
      </c>
      <c r="U18" s="615">
        <v>42370</v>
      </c>
      <c r="V18" s="73"/>
      <c r="W18" s="64">
        <v>42370</v>
      </c>
      <c r="X18" s="127"/>
      <c r="Y18" s="2245">
        <v>2009871</v>
      </c>
      <c r="Z18" s="2245">
        <v>474807</v>
      </c>
      <c r="AA18" s="2245">
        <v>97</v>
      </c>
      <c r="AB18" s="2245">
        <v>4212</v>
      </c>
      <c r="AC18" s="2245">
        <v>172</v>
      </c>
      <c r="AD18" s="2245">
        <v>236218</v>
      </c>
      <c r="AE18" s="2245">
        <v>33660</v>
      </c>
      <c r="AF18" s="2245">
        <v>202558</v>
      </c>
      <c r="AG18" s="2245">
        <v>272</v>
      </c>
      <c r="AH18" s="2245">
        <v>4276</v>
      </c>
      <c r="AI18" s="2245">
        <v>273536</v>
      </c>
      <c r="AJ18" s="2245" t="s">
        <v>21</v>
      </c>
      <c r="AK18" s="2245">
        <v>1206483</v>
      </c>
      <c r="AL18" s="2245">
        <v>1202171</v>
      </c>
      <c r="AM18" s="2245">
        <v>16896</v>
      </c>
      <c r="AN18" s="2245">
        <v>325804</v>
      </c>
      <c r="AO18" s="67">
        <v>42370</v>
      </c>
      <c r="AP18" s="615">
        <v>42370</v>
      </c>
      <c r="AQ18" s="73"/>
      <c r="AR18" s="64">
        <v>42370</v>
      </c>
      <c r="AS18" s="127"/>
      <c r="AT18" s="2245">
        <v>1763</v>
      </c>
      <c r="AU18" s="2245">
        <v>1115</v>
      </c>
      <c r="AV18" s="2245">
        <v>976</v>
      </c>
      <c r="AW18" s="2245">
        <v>1050</v>
      </c>
      <c r="AX18" s="2245">
        <v>31107</v>
      </c>
      <c r="AY18" s="2245">
        <v>21594</v>
      </c>
      <c r="AZ18" s="2115">
        <v>42370</v>
      </c>
      <c r="BA18" s="2116">
        <v>42370</v>
      </c>
      <c r="BB18" s="73"/>
      <c r="BC18" s="64"/>
      <c r="BD18" s="74"/>
      <c r="BE18" s="2245"/>
      <c r="BF18" s="2245"/>
      <c r="BG18" s="2245"/>
      <c r="BH18" s="2245"/>
      <c r="BI18" s="2245"/>
      <c r="BJ18" s="2245"/>
      <c r="BK18" s="2117"/>
      <c r="BL18" s="2116"/>
    </row>
    <row r="19" spans="1:64" ht="14.25" customHeight="1">
      <c r="A19" s="73"/>
      <c r="B19" s="64">
        <v>42736</v>
      </c>
      <c r="C19" s="127"/>
      <c r="D19" s="2245">
        <v>1500561</v>
      </c>
      <c r="E19" s="2245">
        <v>56263</v>
      </c>
      <c r="F19" s="2245">
        <v>80</v>
      </c>
      <c r="G19" s="2245">
        <v>2475</v>
      </c>
      <c r="H19" s="2245">
        <v>97</v>
      </c>
      <c r="I19" s="2245">
        <v>45791</v>
      </c>
      <c r="J19" s="2245">
        <v>5686</v>
      </c>
      <c r="K19" s="2245">
        <v>40105</v>
      </c>
      <c r="L19" s="2245">
        <v>3492</v>
      </c>
      <c r="M19" s="2245" t="s">
        <v>21</v>
      </c>
      <c r="N19" s="2245">
        <v>79461</v>
      </c>
      <c r="O19" s="2245">
        <v>1063</v>
      </c>
      <c r="P19" s="2245">
        <v>67640</v>
      </c>
      <c r="Q19" s="2245">
        <v>73409</v>
      </c>
      <c r="R19" s="2245" t="s">
        <v>21</v>
      </c>
      <c r="S19" s="2245">
        <v>5810272</v>
      </c>
      <c r="T19" s="67">
        <v>42736</v>
      </c>
      <c r="U19" s="615">
        <v>42736</v>
      </c>
      <c r="V19" s="73"/>
      <c r="W19" s="64">
        <v>42736</v>
      </c>
      <c r="X19" s="127"/>
      <c r="Y19" s="2245">
        <v>2005378</v>
      </c>
      <c r="Z19" s="2245">
        <v>438830</v>
      </c>
      <c r="AA19" s="2245">
        <v>80</v>
      </c>
      <c r="AB19" s="2245">
        <v>4070</v>
      </c>
      <c r="AC19" s="2245">
        <v>167</v>
      </c>
      <c r="AD19" s="2245">
        <v>202698</v>
      </c>
      <c r="AE19" s="2245">
        <v>24890</v>
      </c>
      <c r="AF19" s="2245">
        <v>177808</v>
      </c>
      <c r="AG19" s="2245">
        <v>376</v>
      </c>
      <c r="AH19" s="2245">
        <v>3973</v>
      </c>
      <c r="AI19" s="2245">
        <v>273691</v>
      </c>
      <c r="AJ19" s="2245" t="s">
        <v>21</v>
      </c>
      <c r="AK19" s="2245">
        <v>1245679</v>
      </c>
      <c r="AL19" s="2245">
        <v>1162096</v>
      </c>
      <c r="AM19" s="2245">
        <v>14916</v>
      </c>
      <c r="AN19" s="2245">
        <v>384669</v>
      </c>
      <c r="AO19" s="67">
        <v>42736</v>
      </c>
      <c r="AP19" s="615">
        <v>42736</v>
      </c>
      <c r="AQ19" s="73"/>
      <c r="AR19" s="64">
        <v>42736</v>
      </c>
      <c r="AS19" s="127"/>
      <c r="AT19" s="2245">
        <v>1914</v>
      </c>
      <c r="AU19" s="2245">
        <v>944</v>
      </c>
      <c r="AV19" s="2245">
        <v>828</v>
      </c>
      <c r="AW19" s="2245">
        <v>888</v>
      </c>
      <c r="AX19" s="2245">
        <v>31609</v>
      </c>
      <c r="AY19" s="2245">
        <v>30896</v>
      </c>
      <c r="AZ19" s="2115">
        <v>42736</v>
      </c>
      <c r="BA19" s="2116">
        <v>42736</v>
      </c>
      <c r="BB19" s="73"/>
      <c r="BC19" s="64"/>
      <c r="BD19" s="74"/>
      <c r="BE19" s="2245"/>
      <c r="BF19" s="2245"/>
      <c r="BG19" s="2245"/>
      <c r="BH19" s="2245"/>
      <c r="BI19" s="2245"/>
      <c r="BJ19" s="2245"/>
      <c r="BK19" s="2117"/>
      <c r="BL19" s="2116"/>
    </row>
    <row r="20" spans="1:64" ht="6.75" customHeight="1">
      <c r="A20" s="73"/>
      <c r="B20" s="76"/>
      <c r="C20" s="127"/>
      <c r="D20" s="2245"/>
      <c r="E20" s="2245"/>
      <c r="F20" s="2245"/>
      <c r="G20" s="2245"/>
      <c r="H20" s="2245"/>
      <c r="I20" s="2245"/>
      <c r="J20" s="2245"/>
      <c r="K20" s="2245"/>
      <c r="L20" s="2245"/>
      <c r="M20" s="2245"/>
      <c r="N20" s="2245"/>
      <c r="O20" s="2245"/>
      <c r="P20" s="2245"/>
      <c r="Q20" s="2245"/>
      <c r="R20" s="2245"/>
      <c r="S20" s="2245"/>
      <c r="T20" s="77"/>
      <c r="U20" s="479"/>
      <c r="V20" s="73"/>
      <c r="W20" s="76"/>
      <c r="X20" s="127"/>
      <c r="Y20" s="2245"/>
      <c r="Z20" s="2245"/>
      <c r="AA20" s="2245"/>
      <c r="AB20" s="2245"/>
      <c r="AC20" s="2245"/>
      <c r="AD20" s="2245"/>
      <c r="AE20" s="2245"/>
      <c r="AF20" s="2245"/>
      <c r="AG20" s="2245"/>
      <c r="AH20" s="2245"/>
      <c r="AI20" s="2245"/>
      <c r="AJ20" s="2245"/>
      <c r="AK20" s="2245"/>
      <c r="AL20" s="2245"/>
      <c r="AM20" s="2245"/>
      <c r="AN20" s="2245"/>
      <c r="AO20" s="77"/>
      <c r="AP20" s="479"/>
      <c r="AQ20" s="73"/>
      <c r="AR20" s="76"/>
      <c r="AS20" s="127"/>
      <c r="AT20" s="2245"/>
      <c r="AU20" s="2245"/>
      <c r="AV20" s="2245"/>
      <c r="AW20" s="2245"/>
      <c r="AX20" s="2245"/>
      <c r="AY20" s="2245"/>
      <c r="AZ20" s="75"/>
      <c r="BA20" s="2245"/>
      <c r="BB20" s="73"/>
      <c r="BC20" s="76"/>
      <c r="BD20" s="74"/>
      <c r="BE20" s="2245"/>
      <c r="BF20" s="2245"/>
      <c r="BG20" s="2245"/>
      <c r="BH20" s="2245"/>
      <c r="BI20" s="2245"/>
      <c r="BJ20" s="2245"/>
      <c r="BK20" s="2245"/>
      <c r="BL20" s="2245"/>
    </row>
    <row r="21" spans="1:64" ht="15.75" customHeight="1">
      <c r="A21" s="79">
        <v>42095</v>
      </c>
      <c r="B21" s="80">
        <v>42095</v>
      </c>
      <c r="C21" s="128">
        <v>42095</v>
      </c>
      <c r="D21" s="2246">
        <v>1571224</v>
      </c>
      <c r="E21" s="2246">
        <v>67676</v>
      </c>
      <c r="F21" s="2246">
        <v>120</v>
      </c>
      <c r="G21" s="2246">
        <v>3940</v>
      </c>
      <c r="H21" s="2246">
        <v>115</v>
      </c>
      <c r="I21" s="2246">
        <v>55449</v>
      </c>
      <c r="J21" s="2246">
        <v>7644</v>
      </c>
      <c r="K21" s="2246">
        <v>47805</v>
      </c>
      <c r="L21" s="2246">
        <v>3230</v>
      </c>
      <c r="M21" s="2246" t="s">
        <v>21</v>
      </c>
      <c r="N21" s="2246">
        <v>76774</v>
      </c>
      <c r="O21" s="2246">
        <v>180</v>
      </c>
      <c r="P21" s="2246">
        <v>66324</v>
      </c>
      <c r="Q21" s="2246">
        <v>72052</v>
      </c>
      <c r="R21" s="2246" t="s">
        <v>21</v>
      </c>
      <c r="S21" s="2246">
        <v>5925308</v>
      </c>
      <c r="T21" s="83">
        <v>42095</v>
      </c>
      <c r="U21" s="619">
        <v>42095</v>
      </c>
      <c r="V21" s="79">
        <v>42095</v>
      </c>
      <c r="W21" s="80">
        <v>42095</v>
      </c>
      <c r="X21" s="128">
        <v>42095</v>
      </c>
      <c r="Y21" s="2246">
        <v>2137096</v>
      </c>
      <c r="Z21" s="2246">
        <v>587897</v>
      </c>
      <c r="AA21" s="2246">
        <v>120</v>
      </c>
      <c r="AB21" s="2246">
        <v>5325</v>
      </c>
      <c r="AC21" s="2246">
        <v>176</v>
      </c>
      <c r="AD21" s="2246">
        <v>266175</v>
      </c>
      <c r="AE21" s="2246">
        <v>29086</v>
      </c>
      <c r="AF21" s="2246">
        <v>237089</v>
      </c>
      <c r="AG21" s="2246">
        <v>299</v>
      </c>
      <c r="AH21" s="2246">
        <v>3911</v>
      </c>
      <c r="AI21" s="2246">
        <v>376686</v>
      </c>
      <c r="AJ21" s="2246" t="s">
        <v>21</v>
      </c>
      <c r="AK21" s="2246">
        <v>1191341</v>
      </c>
      <c r="AL21" s="2246">
        <v>1207415</v>
      </c>
      <c r="AM21" s="2246">
        <v>16939</v>
      </c>
      <c r="AN21" s="2246">
        <v>308812</v>
      </c>
      <c r="AO21" s="83">
        <v>42095</v>
      </c>
      <c r="AP21" s="619">
        <v>42095</v>
      </c>
      <c r="AQ21" s="79">
        <v>42095</v>
      </c>
      <c r="AR21" s="80">
        <v>42095</v>
      </c>
      <c r="AS21" s="128">
        <v>42095</v>
      </c>
      <c r="AT21" s="2246">
        <v>2990</v>
      </c>
      <c r="AU21" s="2246">
        <v>1161</v>
      </c>
      <c r="AV21" s="2246">
        <v>1016</v>
      </c>
      <c r="AW21" s="2246">
        <v>1093</v>
      </c>
      <c r="AX21" s="2246">
        <v>31504</v>
      </c>
      <c r="AY21" s="2246">
        <v>21532</v>
      </c>
      <c r="AZ21" s="2118">
        <v>42095</v>
      </c>
      <c r="BA21" s="2119">
        <v>42095</v>
      </c>
      <c r="BB21" s="79"/>
      <c r="BC21" s="80"/>
      <c r="BD21" s="81"/>
      <c r="BE21" s="2246"/>
      <c r="BF21" s="2246"/>
      <c r="BG21" s="2246"/>
      <c r="BH21" s="2246"/>
      <c r="BI21" s="2246"/>
      <c r="BJ21" s="2246"/>
      <c r="BK21" s="2120"/>
      <c r="BL21" s="2119"/>
    </row>
    <row r="22" spans="1:64" ht="14.25" customHeight="1">
      <c r="A22" s="85"/>
      <c r="B22" s="80">
        <v>42461</v>
      </c>
      <c r="C22" s="130"/>
      <c r="D22" s="2246">
        <v>1504179</v>
      </c>
      <c r="E22" s="2246">
        <v>54104</v>
      </c>
      <c r="F22" s="2246">
        <v>79</v>
      </c>
      <c r="G22" s="2246">
        <v>2514</v>
      </c>
      <c r="H22" s="2246">
        <v>93</v>
      </c>
      <c r="I22" s="2246">
        <v>43345</v>
      </c>
      <c r="J22" s="2246">
        <v>5881</v>
      </c>
      <c r="K22" s="2246">
        <v>37464</v>
      </c>
      <c r="L22" s="2246">
        <v>3851</v>
      </c>
      <c r="M22" s="2246" t="s">
        <v>21</v>
      </c>
      <c r="N22" s="2246">
        <v>79839</v>
      </c>
      <c r="O22" s="2246">
        <v>1056</v>
      </c>
      <c r="P22" s="2246">
        <v>67933</v>
      </c>
      <c r="Q22" s="2246">
        <v>73774</v>
      </c>
      <c r="R22" s="2246" t="s">
        <v>21</v>
      </c>
      <c r="S22" s="2246">
        <v>5812601</v>
      </c>
      <c r="T22" s="83">
        <v>42461</v>
      </c>
      <c r="U22" s="619">
        <v>42461</v>
      </c>
      <c r="V22" s="85"/>
      <c r="W22" s="80">
        <v>42461</v>
      </c>
      <c r="X22" s="130"/>
      <c r="Y22" s="2246">
        <v>1985405</v>
      </c>
      <c r="Z22" s="2246">
        <v>460079</v>
      </c>
      <c r="AA22" s="2246">
        <v>79</v>
      </c>
      <c r="AB22" s="2246">
        <v>4057</v>
      </c>
      <c r="AC22" s="2246">
        <v>163</v>
      </c>
      <c r="AD22" s="2246">
        <v>222782</v>
      </c>
      <c r="AE22" s="2246">
        <v>34023</v>
      </c>
      <c r="AF22" s="2246">
        <v>188759</v>
      </c>
      <c r="AG22" s="2246">
        <v>342</v>
      </c>
      <c r="AH22" s="2246">
        <v>4341</v>
      </c>
      <c r="AI22" s="2246">
        <v>273350</v>
      </c>
      <c r="AJ22" s="2246" t="s">
        <v>21</v>
      </c>
      <c r="AK22" s="2246">
        <v>1199194</v>
      </c>
      <c r="AL22" s="2246">
        <v>1178089</v>
      </c>
      <c r="AM22" s="2246">
        <v>16200</v>
      </c>
      <c r="AN22" s="2246">
        <v>334014</v>
      </c>
      <c r="AO22" s="83">
        <v>42461</v>
      </c>
      <c r="AP22" s="619">
        <v>42461</v>
      </c>
      <c r="AQ22" s="85"/>
      <c r="AR22" s="80">
        <v>42461</v>
      </c>
      <c r="AS22" s="130"/>
      <c r="AT22" s="2246">
        <v>1944</v>
      </c>
      <c r="AU22" s="2246">
        <v>998</v>
      </c>
      <c r="AV22" s="2246">
        <v>876</v>
      </c>
      <c r="AW22" s="2246">
        <v>939</v>
      </c>
      <c r="AX22" s="2246">
        <v>30576</v>
      </c>
      <c r="AY22" s="2246">
        <v>22383</v>
      </c>
      <c r="AZ22" s="2118">
        <v>42461</v>
      </c>
      <c r="BA22" s="2119">
        <v>42461</v>
      </c>
      <c r="BB22" s="85"/>
      <c r="BC22" s="80"/>
      <c r="BD22" s="86"/>
      <c r="BE22" s="2246"/>
      <c r="BF22" s="2246"/>
      <c r="BG22" s="2246"/>
      <c r="BH22" s="2246"/>
      <c r="BI22" s="2246"/>
      <c r="BJ22" s="2246"/>
      <c r="BK22" s="2120"/>
      <c r="BL22" s="2119"/>
    </row>
    <row r="23" spans="1:64" ht="6.75" customHeight="1">
      <c r="A23" s="85"/>
      <c r="B23" s="87"/>
      <c r="C23" s="130"/>
      <c r="D23" s="2246"/>
      <c r="E23" s="2246"/>
      <c r="F23" s="2246"/>
      <c r="G23" s="2246"/>
      <c r="H23" s="2246"/>
      <c r="I23" s="2246"/>
      <c r="J23" s="2246"/>
      <c r="K23" s="2246"/>
      <c r="L23" s="2246"/>
      <c r="M23" s="2246"/>
      <c r="N23" s="2246"/>
      <c r="O23" s="2246"/>
      <c r="P23" s="2246"/>
      <c r="Q23" s="2246"/>
      <c r="R23" s="2246"/>
      <c r="S23" s="2246"/>
      <c r="T23" s="77"/>
      <c r="U23" s="479"/>
      <c r="V23" s="85"/>
      <c r="W23" s="87"/>
      <c r="X23" s="130"/>
      <c r="Y23" s="2246"/>
      <c r="Z23" s="2246"/>
      <c r="AA23" s="2246"/>
      <c r="AB23" s="2246"/>
      <c r="AC23" s="2246"/>
      <c r="AD23" s="2246"/>
      <c r="AE23" s="2246"/>
      <c r="AF23" s="2246"/>
      <c r="AG23" s="2246"/>
      <c r="AH23" s="2246"/>
      <c r="AI23" s="2246"/>
      <c r="AJ23" s="2246"/>
      <c r="AK23" s="2246"/>
      <c r="AL23" s="2246"/>
      <c r="AM23" s="2246"/>
      <c r="AN23" s="2246"/>
      <c r="AO23" s="77"/>
      <c r="AP23" s="479"/>
      <c r="AQ23" s="85"/>
      <c r="AR23" s="87"/>
      <c r="AS23" s="130"/>
      <c r="AT23" s="2246"/>
      <c r="AU23" s="2246"/>
      <c r="AV23" s="2246"/>
      <c r="AW23" s="2246"/>
      <c r="AX23" s="2246"/>
      <c r="AY23" s="2246"/>
      <c r="AZ23" s="82"/>
      <c r="BA23" s="2246"/>
      <c r="BB23" s="85"/>
      <c r="BC23" s="87"/>
      <c r="BD23" s="86"/>
      <c r="BE23" s="2246"/>
      <c r="BF23" s="2246"/>
      <c r="BG23" s="2246"/>
      <c r="BH23" s="2246"/>
      <c r="BI23" s="2246"/>
      <c r="BJ23" s="2246"/>
      <c r="BK23" s="2246"/>
      <c r="BL23" s="2246"/>
    </row>
    <row r="24" spans="1:64" ht="15.75" customHeight="1">
      <c r="A24" s="88" t="s">
        <v>1582</v>
      </c>
      <c r="B24" s="89" t="s">
        <v>23</v>
      </c>
      <c r="C24" s="131" t="s">
        <v>24</v>
      </c>
      <c r="D24" s="2246">
        <v>385110</v>
      </c>
      <c r="E24" s="2246">
        <v>16609</v>
      </c>
      <c r="F24" s="2246">
        <v>20</v>
      </c>
      <c r="G24" s="2246">
        <v>675</v>
      </c>
      <c r="H24" s="2246">
        <v>25</v>
      </c>
      <c r="I24" s="2246">
        <v>13520</v>
      </c>
      <c r="J24" s="2246">
        <v>1307</v>
      </c>
      <c r="K24" s="2246">
        <v>12213</v>
      </c>
      <c r="L24" s="2246">
        <v>1054</v>
      </c>
      <c r="M24" s="2246" t="s">
        <v>21</v>
      </c>
      <c r="N24" s="2246">
        <v>18123</v>
      </c>
      <c r="O24" s="2246">
        <v>275</v>
      </c>
      <c r="P24" s="2246">
        <v>15438</v>
      </c>
      <c r="Q24" s="2246">
        <v>16699</v>
      </c>
      <c r="R24" s="2246" t="s">
        <v>21</v>
      </c>
      <c r="S24" s="2246">
        <v>1410395</v>
      </c>
      <c r="T24" s="91" t="s">
        <v>25</v>
      </c>
      <c r="U24" s="623" t="s">
        <v>1583</v>
      </c>
      <c r="V24" s="88" t="s">
        <v>1582</v>
      </c>
      <c r="W24" s="89" t="s">
        <v>23</v>
      </c>
      <c r="X24" s="131" t="s">
        <v>24</v>
      </c>
      <c r="Y24" s="2246">
        <v>500923</v>
      </c>
      <c r="Z24" s="2246">
        <v>117845</v>
      </c>
      <c r="AA24" s="2246">
        <v>20</v>
      </c>
      <c r="AB24" s="2246">
        <v>1176</v>
      </c>
      <c r="AC24" s="2246">
        <v>41</v>
      </c>
      <c r="AD24" s="2246">
        <v>53459</v>
      </c>
      <c r="AE24" s="2246">
        <v>7896</v>
      </c>
      <c r="AF24" s="2246">
        <v>45563</v>
      </c>
      <c r="AG24" s="2246">
        <v>116</v>
      </c>
      <c r="AH24" s="2246">
        <v>1197</v>
      </c>
      <c r="AI24" s="2246">
        <v>74640</v>
      </c>
      <c r="AJ24" s="2246" t="s">
        <v>21</v>
      </c>
      <c r="AK24" s="2246">
        <v>302370</v>
      </c>
      <c r="AL24" s="2246">
        <v>288438</v>
      </c>
      <c r="AM24" s="2246">
        <v>4458</v>
      </c>
      <c r="AN24" s="2246">
        <v>88681</v>
      </c>
      <c r="AO24" s="91" t="s">
        <v>25</v>
      </c>
      <c r="AP24" s="623" t="s">
        <v>1583</v>
      </c>
      <c r="AQ24" s="88" t="s">
        <v>1582</v>
      </c>
      <c r="AR24" s="89" t="s">
        <v>23</v>
      </c>
      <c r="AS24" s="131" t="s">
        <v>24</v>
      </c>
      <c r="AT24" s="2246">
        <v>450</v>
      </c>
      <c r="AU24" s="2246">
        <v>182</v>
      </c>
      <c r="AV24" s="2246">
        <v>159</v>
      </c>
      <c r="AW24" s="2246">
        <v>171</v>
      </c>
      <c r="AX24" s="2246">
        <v>7033</v>
      </c>
      <c r="AY24" s="2246">
        <v>7233</v>
      </c>
      <c r="AZ24" s="2121" t="s">
        <v>25</v>
      </c>
      <c r="BA24" s="1809" t="s">
        <v>1583</v>
      </c>
      <c r="BB24" s="88"/>
      <c r="BC24" s="89"/>
      <c r="BD24" s="90"/>
      <c r="BE24" s="2246"/>
      <c r="BF24" s="2246"/>
      <c r="BG24" s="2246"/>
      <c r="BH24" s="2246"/>
      <c r="BI24" s="2246"/>
      <c r="BJ24" s="2246"/>
      <c r="BK24" s="922"/>
      <c r="BL24" s="1809"/>
    </row>
    <row r="25" spans="1:64" ht="14.25" customHeight="1">
      <c r="A25" s="93" t="s">
        <v>26</v>
      </c>
      <c r="B25" s="94" t="s">
        <v>26</v>
      </c>
      <c r="C25" s="132" t="s">
        <v>558</v>
      </c>
      <c r="D25" s="2246">
        <v>363184</v>
      </c>
      <c r="E25" s="2246">
        <v>14875</v>
      </c>
      <c r="F25" s="2246">
        <v>19</v>
      </c>
      <c r="G25" s="2246">
        <v>605</v>
      </c>
      <c r="H25" s="2246">
        <v>24</v>
      </c>
      <c r="I25" s="2246">
        <v>12438</v>
      </c>
      <c r="J25" s="2246">
        <v>1013</v>
      </c>
      <c r="K25" s="2246">
        <v>11425</v>
      </c>
      <c r="L25" s="2246">
        <v>661</v>
      </c>
      <c r="M25" s="2246" t="s">
        <v>21</v>
      </c>
      <c r="N25" s="2246">
        <v>21432</v>
      </c>
      <c r="O25" s="2246">
        <v>300</v>
      </c>
      <c r="P25" s="2246">
        <v>18217</v>
      </c>
      <c r="Q25" s="2246">
        <v>19782</v>
      </c>
      <c r="R25" s="2246" t="s">
        <v>21</v>
      </c>
      <c r="S25" s="2246">
        <v>1421290</v>
      </c>
      <c r="T25" s="91" t="s">
        <v>27</v>
      </c>
      <c r="U25" s="623" t="s">
        <v>26</v>
      </c>
      <c r="V25" s="93" t="s">
        <v>26</v>
      </c>
      <c r="W25" s="94" t="s">
        <v>26</v>
      </c>
      <c r="X25" s="132" t="s">
        <v>558</v>
      </c>
      <c r="Y25" s="2246">
        <v>486588</v>
      </c>
      <c r="Z25" s="2246">
        <v>108557</v>
      </c>
      <c r="AA25" s="2246">
        <v>19</v>
      </c>
      <c r="AB25" s="2246">
        <v>972</v>
      </c>
      <c r="AC25" s="2246">
        <v>40</v>
      </c>
      <c r="AD25" s="2246">
        <v>50601</v>
      </c>
      <c r="AE25" s="2246">
        <v>5354</v>
      </c>
      <c r="AF25" s="2246">
        <v>45247</v>
      </c>
      <c r="AG25" s="2246">
        <v>93</v>
      </c>
      <c r="AH25" s="2246">
        <v>792</v>
      </c>
      <c r="AI25" s="2246">
        <v>67360</v>
      </c>
      <c r="AJ25" s="2246" t="s">
        <v>21</v>
      </c>
      <c r="AK25" s="2246">
        <v>295310</v>
      </c>
      <c r="AL25" s="2246">
        <v>251325</v>
      </c>
      <c r="AM25" s="2246">
        <v>3566</v>
      </c>
      <c r="AN25" s="2246">
        <v>105708</v>
      </c>
      <c r="AO25" s="91" t="s">
        <v>27</v>
      </c>
      <c r="AP25" s="623" t="s">
        <v>26</v>
      </c>
      <c r="AQ25" s="93" t="s">
        <v>26</v>
      </c>
      <c r="AR25" s="94" t="s">
        <v>26</v>
      </c>
      <c r="AS25" s="132" t="s">
        <v>558</v>
      </c>
      <c r="AT25" s="2246">
        <v>515</v>
      </c>
      <c r="AU25" s="2246">
        <v>225</v>
      </c>
      <c r="AV25" s="2246">
        <v>197</v>
      </c>
      <c r="AW25" s="2246">
        <v>212</v>
      </c>
      <c r="AX25" s="2246">
        <v>8068</v>
      </c>
      <c r="AY25" s="2246">
        <v>9338</v>
      </c>
      <c r="AZ25" s="2121" t="s">
        <v>27</v>
      </c>
      <c r="BA25" s="1809" t="s">
        <v>26</v>
      </c>
      <c r="BB25" s="93"/>
      <c r="BC25" s="94"/>
      <c r="BD25" s="95"/>
      <c r="BE25" s="2246"/>
      <c r="BF25" s="2246"/>
      <c r="BG25" s="2246"/>
      <c r="BH25" s="2246"/>
      <c r="BI25" s="2246"/>
      <c r="BJ25" s="2246"/>
      <c r="BK25" s="922"/>
      <c r="BL25" s="1809"/>
    </row>
    <row r="26" spans="1:64" ht="14.25" customHeight="1">
      <c r="A26" s="93" t="s">
        <v>26</v>
      </c>
      <c r="B26" s="94" t="s">
        <v>26</v>
      </c>
      <c r="C26" s="132" t="s">
        <v>559</v>
      </c>
      <c r="D26" s="2246">
        <v>382762</v>
      </c>
      <c r="E26" s="2246">
        <v>14468</v>
      </c>
      <c r="F26" s="2246">
        <v>20</v>
      </c>
      <c r="G26" s="2246">
        <v>544</v>
      </c>
      <c r="H26" s="2246">
        <v>25</v>
      </c>
      <c r="I26" s="2246">
        <v>12043</v>
      </c>
      <c r="J26" s="2246">
        <v>1687</v>
      </c>
      <c r="K26" s="2246">
        <v>10356</v>
      </c>
      <c r="L26" s="2246">
        <v>757</v>
      </c>
      <c r="M26" s="2246" t="s">
        <v>21</v>
      </c>
      <c r="N26" s="2246">
        <v>20235</v>
      </c>
      <c r="O26" s="2246">
        <v>220</v>
      </c>
      <c r="P26" s="2246">
        <v>17258</v>
      </c>
      <c r="Q26" s="2246">
        <v>18761</v>
      </c>
      <c r="R26" s="2246" t="s">
        <v>21</v>
      </c>
      <c r="S26" s="2246">
        <v>1560054</v>
      </c>
      <c r="T26" s="91" t="s">
        <v>28</v>
      </c>
      <c r="U26" s="623" t="s">
        <v>26</v>
      </c>
      <c r="V26" s="93" t="s">
        <v>26</v>
      </c>
      <c r="W26" s="94" t="s">
        <v>26</v>
      </c>
      <c r="X26" s="132" t="s">
        <v>559</v>
      </c>
      <c r="Y26" s="2246">
        <v>524328</v>
      </c>
      <c r="Z26" s="2246">
        <v>99966</v>
      </c>
      <c r="AA26" s="2246">
        <v>20</v>
      </c>
      <c r="AB26" s="2246">
        <v>848</v>
      </c>
      <c r="AC26" s="2246">
        <v>47</v>
      </c>
      <c r="AD26" s="2246">
        <v>42596</v>
      </c>
      <c r="AE26" s="2246">
        <v>4844</v>
      </c>
      <c r="AF26" s="2246">
        <v>37752</v>
      </c>
      <c r="AG26" s="2246">
        <v>74</v>
      </c>
      <c r="AH26" s="2246">
        <v>850</v>
      </c>
      <c r="AI26" s="2246">
        <v>67479</v>
      </c>
      <c r="AJ26" s="2246" t="s">
        <v>21</v>
      </c>
      <c r="AK26" s="2246">
        <v>343493</v>
      </c>
      <c r="AL26" s="2246">
        <v>337073</v>
      </c>
      <c r="AM26" s="2246">
        <v>3309</v>
      </c>
      <c r="AN26" s="2246">
        <v>97260</v>
      </c>
      <c r="AO26" s="91" t="s">
        <v>28</v>
      </c>
      <c r="AP26" s="623" t="s">
        <v>26</v>
      </c>
      <c r="AQ26" s="93" t="s">
        <v>26</v>
      </c>
      <c r="AR26" s="94" t="s">
        <v>26</v>
      </c>
      <c r="AS26" s="132" t="s">
        <v>559</v>
      </c>
      <c r="AT26" s="2246">
        <v>535</v>
      </c>
      <c r="AU26" s="2246">
        <v>257</v>
      </c>
      <c r="AV26" s="2246">
        <v>226</v>
      </c>
      <c r="AW26" s="2246">
        <v>242</v>
      </c>
      <c r="AX26" s="2246">
        <v>8479</v>
      </c>
      <c r="AY26" s="2246">
        <v>5893</v>
      </c>
      <c r="AZ26" s="2121" t="s">
        <v>28</v>
      </c>
      <c r="BA26" s="1809" t="s">
        <v>26</v>
      </c>
      <c r="BB26" s="93"/>
      <c r="BC26" s="94"/>
      <c r="BD26" s="95"/>
      <c r="BE26" s="2246"/>
      <c r="BF26" s="2246"/>
      <c r="BG26" s="2246"/>
      <c r="BH26" s="2246"/>
      <c r="BI26" s="2246"/>
      <c r="BJ26" s="2246"/>
      <c r="BK26" s="922"/>
      <c r="BL26" s="1809"/>
    </row>
    <row r="27" spans="1:64" ht="14.25" customHeight="1">
      <c r="A27" s="93" t="s">
        <v>26</v>
      </c>
      <c r="B27" s="94" t="s">
        <v>26</v>
      </c>
      <c r="C27" s="132" t="s">
        <v>166</v>
      </c>
      <c r="D27" s="2246">
        <v>369505</v>
      </c>
      <c r="E27" s="2246">
        <v>10310</v>
      </c>
      <c r="F27" s="2246">
        <v>21</v>
      </c>
      <c r="G27" s="2246">
        <v>651</v>
      </c>
      <c r="H27" s="2246">
        <v>23</v>
      </c>
      <c r="I27" s="2246">
        <v>7790</v>
      </c>
      <c r="J27" s="2246">
        <v>1679</v>
      </c>
      <c r="K27" s="2246">
        <v>6111</v>
      </c>
      <c r="L27" s="2246">
        <v>1020</v>
      </c>
      <c r="M27" s="2246" t="s">
        <v>21</v>
      </c>
      <c r="N27" s="2246">
        <v>19672</v>
      </c>
      <c r="O27" s="2246">
        <v>268</v>
      </c>
      <c r="P27" s="2246">
        <v>16727</v>
      </c>
      <c r="Q27" s="2246">
        <v>18167</v>
      </c>
      <c r="R27" s="2246" t="s">
        <v>21</v>
      </c>
      <c r="S27" s="2246">
        <v>1418533</v>
      </c>
      <c r="T27" s="91" t="s">
        <v>29</v>
      </c>
      <c r="U27" s="623" t="s">
        <v>26</v>
      </c>
      <c r="V27" s="93" t="s">
        <v>26</v>
      </c>
      <c r="W27" s="94" t="s">
        <v>26</v>
      </c>
      <c r="X27" s="132" t="s">
        <v>166</v>
      </c>
      <c r="Y27" s="2246">
        <v>493538</v>
      </c>
      <c r="Z27" s="2246">
        <v>112462</v>
      </c>
      <c r="AA27" s="2246">
        <v>21</v>
      </c>
      <c r="AB27" s="2246">
        <v>1074</v>
      </c>
      <c r="AC27" s="2246">
        <v>40</v>
      </c>
      <c r="AD27" s="2246">
        <v>56042</v>
      </c>
      <c r="AE27" s="2246">
        <v>6796</v>
      </c>
      <c r="AF27" s="2246">
        <v>49247</v>
      </c>
      <c r="AG27" s="2246">
        <v>93</v>
      </c>
      <c r="AH27" s="2246">
        <v>1134</v>
      </c>
      <c r="AI27" s="2246">
        <v>64213</v>
      </c>
      <c r="AJ27" s="2246" t="s">
        <v>21</v>
      </c>
      <c r="AK27" s="2246">
        <v>304505</v>
      </c>
      <c r="AL27" s="2246">
        <v>285261</v>
      </c>
      <c r="AM27" s="2246">
        <v>3583</v>
      </c>
      <c r="AN27" s="2246">
        <v>93020</v>
      </c>
      <c r="AO27" s="91" t="s">
        <v>29</v>
      </c>
      <c r="AP27" s="623" t="s">
        <v>26</v>
      </c>
      <c r="AQ27" s="93" t="s">
        <v>26</v>
      </c>
      <c r="AR27" s="94" t="s">
        <v>26</v>
      </c>
      <c r="AS27" s="132" t="s">
        <v>166</v>
      </c>
      <c r="AT27" s="2246">
        <v>414</v>
      </c>
      <c r="AU27" s="2246">
        <v>280</v>
      </c>
      <c r="AV27" s="2246">
        <v>245</v>
      </c>
      <c r="AW27" s="2246">
        <v>264</v>
      </c>
      <c r="AX27" s="2246">
        <v>8028</v>
      </c>
      <c r="AY27" s="2246">
        <v>8432</v>
      </c>
      <c r="AZ27" s="2121" t="s">
        <v>29</v>
      </c>
      <c r="BA27" s="1809" t="s">
        <v>26</v>
      </c>
      <c r="BB27" s="93"/>
      <c r="BC27" s="94"/>
      <c r="BD27" s="95"/>
      <c r="BE27" s="2246"/>
      <c r="BF27" s="2246"/>
      <c r="BG27" s="2246"/>
      <c r="BH27" s="2246"/>
      <c r="BI27" s="2246"/>
      <c r="BJ27" s="2246"/>
      <c r="BK27" s="922"/>
      <c r="BL27" s="1809"/>
    </row>
    <row r="28" spans="1:64" ht="6.75" customHeight="1">
      <c r="A28" s="97"/>
      <c r="B28" s="98"/>
      <c r="C28" s="134"/>
      <c r="D28" s="2246"/>
      <c r="E28" s="2246"/>
      <c r="F28" s="2246"/>
      <c r="G28" s="2246"/>
      <c r="H28" s="2246"/>
      <c r="I28" s="2246"/>
      <c r="J28" s="2246"/>
      <c r="K28" s="2246"/>
      <c r="L28" s="2246"/>
      <c r="M28" s="2246"/>
      <c r="N28" s="2246"/>
      <c r="O28" s="2246"/>
      <c r="P28" s="2246"/>
      <c r="Q28" s="2246"/>
      <c r="R28" s="2246"/>
      <c r="S28" s="2246"/>
      <c r="T28" s="100"/>
      <c r="U28" s="483"/>
      <c r="V28" s="97"/>
      <c r="W28" s="98"/>
      <c r="X28" s="134"/>
      <c r="Y28" s="2246"/>
      <c r="Z28" s="2246"/>
      <c r="AA28" s="2246"/>
      <c r="AB28" s="2246"/>
      <c r="AC28" s="2246"/>
      <c r="AD28" s="2246"/>
      <c r="AE28" s="2246"/>
      <c r="AF28" s="2246"/>
      <c r="AG28" s="2246"/>
      <c r="AH28" s="2246"/>
      <c r="AI28" s="2246"/>
      <c r="AJ28" s="2246"/>
      <c r="AK28" s="2246"/>
      <c r="AL28" s="2246"/>
      <c r="AM28" s="2246"/>
      <c r="AN28" s="2246"/>
      <c r="AO28" s="100"/>
      <c r="AP28" s="483"/>
      <c r="AQ28" s="97"/>
      <c r="AR28" s="98"/>
      <c r="AS28" s="134"/>
      <c r="AT28" s="2246"/>
      <c r="AU28" s="2246"/>
      <c r="AV28" s="2246"/>
      <c r="AW28" s="2246"/>
      <c r="AX28" s="2246"/>
      <c r="AY28" s="2246"/>
      <c r="AZ28" s="82"/>
      <c r="BA28" s="2246"/>
      <c r="BB28" s="97"/>
      <c r="BC28" s="98"/>
      <c r="BD28" s="99"/>
      <c r="BE28" s="2246"/>
      <c r="BF28" s="2246"/>
      <c r="BG28" s="2246"/>
      <c r="BH28" s="2246"/>
      <c r="BI28" s="2246"/>
      <c r="BJ28" s="2246"/>
      <c r="BK28" s="2246"/>
      <c r="BL28" s="2246"/>
    </row>
    <row r="29" spans="1:64" ht="15.75" customHeight="1">
      <c r="A29" s="93" t="s">
        <v>1582</v>
      </c>
      <c r="B29" s="94" t="s">
        <v>23</v>
      </c>
      <c r="C29" s="135">
        <v>42736</v>
      </c>
      <c r="D29" s="2246">
        <v>129399</v>
      </c>
      <c r="E29" s="2246">
        <v>4972</v>
      </c>
      <c r="F29" s="2246">
        <v>6</v>
      </c>
      <c r="G29" s="2246">
        <v>233</v>
      </c>
      <c r="H29" s="2246">
        <v>8</v>
      </c>
      <c r="I29" s="2246">
        <v>3965</v>
      </c>
      <c r="J29" s="2246">
        <v>488</v>
      </c>
      <c r="K29" s="2246">
        <v>3477</v>
      </c>
      <c r="L29" s="2246">
        <v>366</v>
      </c>
      <c r="M29" s="2246" t="s">
        <v>21</v>
      </c>
      <c r="N29" s="2246">
        <v>6344</v>
      </c>
      <c r="O29" s="2246">
        <v>122</v>
      </c>
      <c r="P29" s="2246">
        <v>5373</v>
      </c>
      <c r="Q29" s="2246">
        <v>5811</v>
      </c>
      <c r="R29" s="2246" t="s">
        <v>21</v>
      </c>
      <c r="S29" s="2246">
        <v>477474</v>
      </c>
      <c r="T29" s="91" t="s">
        <v>30</v>
      </c>
      <c r="U29" s="623" t="s">
        <v>1583</v>
      </c>
      <c r="V29" s="93" t="s">
        <v>1582</v>
      </c>
      <c r="W29" s="94" t="s">
        <v>23</v>
      </c>
      <c r="X29" s="135">
        <v>42736</v>
      </c>
      <c r="Y29" s="2246">
        <v>169457</v>
      </c>
      <c r="Z29" s="2246">
        <v>41363</v>
      </c>
      <c r="AA29" s="2246">
        <v>6</v>
      </c>
      <c r="AB29" s="2246">
        <v>394</v>
      </c>
      <c r="AC29" s="2246">
        <v>13</v>
      </c>
      <c r="AD29" s="2246">
        <v>19424</v>
      </c>
      <c r="AE29" s="2246">
        <v>3312</v>
      </c>
      <c r="AF29" s="2246">
        <v>16112</v>
      </c>
      <c r="AG29" s="2246">
        <v>36</v>
      </c>
      <c r="AH29" s="2246">
        <v>409</v>
      </c>
      <c r="AI29" s="2246">
        <v>25375</v>
      </c>
      <c r="AJ29" s="2246" t="s">
        <v>21</v>
      </c>
      <c r="AK29" s="2246">
        <v>99697</v>
      </c>
      <c r="AL29" s="2246">
        <v>94545</v>
      </c>
      <c r="AM29" s="2246">
        <v>1726</v>
      </c>
      <c r="AN29" s="2246">
        <v>29360</v>
      </c>
      <c r="AO29" s="91" t="s">
        <v>30</v>
      </c>
      <c r="AP29" s="623" t="s">
        <v>1583</v>
      </c>
      <c r="AQ29" s="93" t="s">
        <v>1582</v>
      </c>
      <c r="AR29" s="94" t="s">
        <v>23</v>
      </c>
      <c r="AS29" s="135">
        <v>42736</v>
      </c>
      <c r="AT29" s="2246">
        <v>149</v>
      </c>
      <c r="AU29" s="2246">
        <v>67</v>
      </c>
      <c r="AV29" s="2246">
        <v>59</v>
      </c>
      <c r="AW29" s="2246">
        <v>63</v>
      </c>
      <c r="AX29" s="2246">
        <v>2294</v>
      </c>
      <c r="AY29" s="2246">
        <v>2112</v>
      </c>
      <c r="AZ29" s="2121" t="s">
        <v>30</v>
      </c>
      <c r="BA29" s="1809" t="s">
        <v>1583</v>
      </c>
      <c r="BB29" s="93"/>
      <c r="BC29" s="94"/>
      <c r="BD29" s="101"/>
      <c r="BE29" s="2246"/>
      <c r="BF29" s="2246"/>
      <c r="BG29" s="2246"/>
      <c r="BH29" s="2246"/>
      <c r="BI29" s="2246"/>
      <c r="BJ29" s="2246"/>
      <c r="BK29" s="922"/>
      <c r="BL29" s="1809"/>
    </row>
    <row r="30" spans="1:64" ht="14.25" customHeight="1">
      <c r="A30" s="88" t="s">
        <v>26</v>
      </c>
      <c r="B30" s="89" t="s">
        <v>26</v>
      </c>
      <c r="C30" s="1168">
        <v>42767</v>
      </c>
      <c r="D30" s="2246">
        <v>122463</v>
      </c>
      <c r="E30" s="2246">
        <v>5185</v>
      </c>
      <c r="F30" s="2246">
        <v>7</v>
      </c>
      <c r="G30" s="2246">
        <v>224</v>
      </c>
      <c r="H30" s="2246">
        <v>9</v>
      </c>
      <c r="I30" s="2246">
        <v>4226</v>
      </c>
      <c r="J30" s="2246">
        <v>446</v>
      </c>
      <c r="K30" s="2246">
        <v>3780</v>
      </c>
      <c r="L30" s="2246">
        <v>316</v>
      </c>
      <c r="M30" s="2246" t="s">
        <v>21</v>
      </c>
      <c r="N30" s="2246">
        <v>5899</v>
      </c>
      <c r="O30" s="2246">
        <v>72</v>
      </c>
      <c r="P30" s="2246">
        <v>5046</v>
      </c>
      <c r="Q30" s="2246">
        <v>5459</v>
      </c>
      <c r="R30" s="2246" t="s">
        <v>21</v>
      </c>
      <c r="S30" s="2246">
        <v>439886</v>
      </c>
      <c r="T30" s="91" t="s">
        <v>31</v>
      </c>
      <c r="U30" s="623" t="s">
        <v>26</v>
      </c>
      <c r="V30" s="88" t="s">
        <v>26</v>
      </c>
      <c r="W30" s="89" t="s">
        <v>26</v>
      </c>
      <c r="X30" s="1168">
        <v>42767</v>
      </c>
      <c r="Y30" s="2246">
        <v>157808</v>
      </c>
      <c r="Z30" s="2246">
        <v>37554</v>
      </c>
      <c r="AA30" s="2246">
        <v>7</v>
      </c>
      <c r="AB30" s="2246">
        <v>394</v>
      </c>
      <c r="AC30" s="2246">
        <v>15</v>
      </c>
      <c r="AD30" s="2246">
        <v>16809</v>
      </c>
      <c r="AE30" s="2246">
        <v>2592</v>
      </c>
      <c r="AF30" s="2246">
        <v>14217</v>
      </c>
      <c r="AG30" s="2246">
        <v>44</v>
      </c>
      <c r="AH30" s="2246">
        <v>366</v>
      </c>
      <c r="AI30" s="2246">
        <v>24102</v>
      </c>
      <c r="AJ30" s="2246" t="s">
        <v>21</v>
      </c>
      <c r="AK30" s="2246">
        <v>95207</v>
      </c>
      <c r="AL30" s="2246">
        <v>89874</v>
      </c>
      <c r="AM30" s="2246">
        <v>1295</v>
      </c>
      <c r="AN30" s="2246">
        <v>28592</v>
      </c>
      <c r="AO30" s="91" t="s">
        <v>31</v>
      </c>
      <c r="AP30" s="623" t="s">
        <v>26</v>
      </c>
      <c r="AQ30" s="88" t="s">
        <v>26</v>
      </c>
      <c r="AR30" s="89" t="s">
        <v>26</v>
      </c>
      <c r="AS30" s="1168">
        <v>42767</v>
      </c>
      <c r="AT30" s="2246">
        <v>150</v>
      </c>
      <c r="AU30" s="2246">
        <v>53</v>
      </c>
      <c r="AV30" s="2246">
        <v>46</v>
      </c>
      <c r="AW30" s="2246">
        <v>50</v>
      </c>
      <c r="AX30" s="2246">
        <v>2160</v>
      </c>
      <c r="AY30" s="2246">
        <v>2369</v>
      </c>
      <c r="AZ30" s="2121" t="s">
        <v>31</v>
      </c>
      <c r="BA30" s="1809" t="s">
        <v>26</v>
      </c>
      <c r="BB30" s="88"/>
      <c r="BC30" s="89"/>
      <c r="BD30" s="1165"/>
      <c r="BE30" s="2246"/>
      <c r="BF30" s="2246"/>
      <c r="BG30" s="2246"/>
      <c r="BH30" s="2246"/>
      <c r="BI30" s="2246"/>
      <c r="BJ30" s="2246"/>
      <c r="BK30" s="922"/>
      <c r="BL30" s="1809"/>
    </row>
    <row r="31" spans="1:64" ht="14.25" customHeight="1">
      <c r="A31" s="88" t="s">
        <v>26</v>
      </c>
      <c r="B31" s="89" t="s">
        <v>26</v>
      </c>
      <c r="C31" s="1168">
        <v>42795</v>
      </c>
      <c r="D31" s="2246">
        <v>133248</v>
      </c>
      <c r="E31" s="2246">
        <v>6452</v>
      </c>
      <c r="F31" s="2246">
        <v>7</v>
      </c>
      <c r="G31" s="2246">
        <v>218</v>
      </c>
      <c r="H31" s="2246">
        <v>8</v>
      </c>
      <c r="I31" s="2246">
        <v>5329</v>
      </c>
      <c r="J31" s="2246">
        <v>373</v>
      </c>
      <c r="K31" s="2246">
        <v>4956</v>
      </c>
      <c r="L31" s="2246">
        <v>372</v>
      </c>
      <c r="M31" s="2246" t="s">
        <v>21</v>
      </c>
      <c r="N31" s="2246">
        <v>5880</v>
      </c>
      <c r="O31" s="2246">
        <v>81</v>
      </c>
      <c r="P31" s="2246">
        <v>5019</v>
      </c>
      <c r="Q31" s="2246">
        <v>5429</v>
      </c>
      <c r="R31" s="2246" t="s">
        <v>21</v>
      </c>
      <c r="S31" s="2246">
        <v>493035</v>
      </c>
      <c r="T31" s="91" t="s">
        <v>32</v>
      </c>
      <c r="U31" s="623" t="s">
        <v>26</v>
      </c>
      <c r="V31" s="88" t="s">
        <v>26</v>
      </c>
      <c r="W31" s="89" t="s">
        <v>26</v>
      </c>
      <c r="X31" s="1168">
        <v>42795</v>
      </c>
      <c r="Y31" s="2246">
        <v>173658</v>
      </c>
      <c r="Z31" s="2246">
        <v>38928</v>
      </c>
      <c r="AA31" s="2246">
        <v>7</v>
      </c>
      <c r="AB31" s="2246">
        <v>388</v>
      </c>
      <c r="AC31" s="2246">
        <v>14</v>
      </c>
      <c r="AD31" s="2246">
        <v>17226</v>
      </c>
      <c r="AE31" s="2246">
        <v>1992</v>
      </c>
      <c r="AF31" s="2246">
        <v>15234</v>
      </c>
      <c r="AG31" s="2246">
        <v>36</v>
      </c>
      <c r="AH31" s="2246">
        <v>422</v>
      </c>
      <c r="AI31" s="2246">
        <v>25163</v>
      </c>
      <c r="AJ31" s="2246" t="s">
        <v>21</v>
      </c>
      <c r="AK31" s="2246">
        <v>107467</v>
      </c>
      <c r="AL31" s="2246">
        <v>104019</v>
      </c>
      <c r="AM31" s="2246">
        <v>1436</v>
      </c>
      <c r="AN31" s="2246">
        <v>30729</v>
      </c>
      <c r="AO31" s="91" t="s">
        <v>32</v>
      </c>
      <c r="AP31" s="623" t="s">
        <v>26</v>
      </c>
      <c r="AQ31" s="88" t="s">
        <v>26</v>
      </c>
      <c r="AR31" s="89" t="s">
        <v>26</v>
      </c>
      <c r="AS31" s="1168">
        <v>42795</v>
      </c>
      <c r="AT31" s="2246">
        <v>151</v>
      </c>
      <c r="AU31" s="2246">
        <v>62</v>
      </c>
      <c r="AV31" s="2246">
        <v>54</v>
      </c>
      <c r="AW31" s="2246">
        <v>59</v>
      </c>
      <c r="AX31" s="2246">
        <v>2578</v>
      </c>
      <c r="AY31" s="2246">
        <v>2752</v>
      </c>
      <c r="AZ31" s="2121" t="s">
        <v>32</v>
      </c>
      <c r="BA31" s="1809" t="s">
        <v>26</v>
      </c>
      <c r="BB31" s="88"/>
      <c r="BC31" s="89"/>
      <c r="BD31" s="1165"/>
      <c r="BE31" s="2246"/>
      <c r="BF31" s="2246"/>
      <c r="BG31" s="2246"/>
      <c r="BH31" s="2246"/>
      <c r="BI31" s="2246"/>
      <c r="BJ31" s="2246"/>
      <c r="BK31" s="922"/>
      <c r="BL31" s="1809"/>
    </row>
    <row r="32" spans="1:64" ht="14.25" customHeight="1">
      <c r="A32" s="88" t="s">
        <v>26</v>
      </c>
      <c r="B32" s="89" t="s">
        <v>26</v>
      </c>
      <c r="C32" s="1168">
        <v>42826</v>
      </c>
      <c r="D32" s="2246">
        <v>126700</v>
      </c>
      <c r="E32" s="2246">
        <v>4797</v>
      </c>
      <c r="F32" s="2246">
        <v>6</v>
      </c>
      <c r="G32" s="2246">
        <v>194</v>
      </c>
      <c r="H32" s="2246">
        <v>8</v>
      </c>
      <c r="I32" s="2246">
        <v>3916</v>
      </c>
      <c r="J32" s="2246">
        <v>392</v>
      </c>
      <c r="K32" s="2246">
        <v>3524</v>
      </c>
      <c r="L32" s="2246">
        <v>296</v>
      </c>
      <c r="M32" s="2246" t="s">
        <v>21</v>
      </c>
      <c r="N32" s="2246">
        <v>7321</v>
      </c>
      <c r="O32" s="2246">
        <v>72</v>
      </c>
      <c r="P32" s="2246">
        <v>6247</v>
      </c>
      <c r="Q32" s="2246">
        <v>6798</v>
      </c>
      <c r="R32" s="2246" t="s">
        <v>21</v>
      </c>
      <c r="S32" s="2246">
        <v>474264</v>
      </c>
      <c r="T32" s="91" t="s">
        <v>33</v>
      </c>
      <c r="U32" s="623" t="s">
        <v>26</v>
      </c>
      <c r="V32" s="88" t="s">
        <v>26</v>
      </c>
      <c r="W32" s="89" t="s">
        <v>26</v>
      </c>
      <c r="X32" s="1168">
        <v>42826</v>
      </c>
      <c r="Y32" s="2246">
        <v>163054</v>
      </c>
      <c r="Z32" s="2246">
        <v>36046</v>
      </c>
      <c r="AA32" s="2246">
        <v>6</v>
      </c>
      <c r="AB32" s="2246">
        <v>336</v>
      </c>
      <c r="AC32" s="2246">
        <v>13</v>
      </c>
      <c r="AD32" s="2246">
        <v>17554</v>
      </c>
      <c r="AE32" s="2246">
        <v>1486</v>
      </c>
      <c r="AF32" s="2246">
        <v>16068</v>
      </c>
      <c r="AG32" s="2246">
        <v>35</v>
      </c>
      <c r="AH32" s="2246">
        <v>350</v>
      </c>
      <c r="AI32" s="2246">
        <v>21117</v>
      </c>
      <c r="AJ32" s="2246" t="s">
        <v>21</v>
      </c>
      <c r="AK32" s="2246">
        <v>98201</v>
      </c>
      <c r="AL32" s="2246">
        <v>77549</v>
      </c>
      <c r="AM32" s="2246">
        <v>1281</v>
      </c>
      <c r="AN32" s="2246">
        <v>39074</v>
      </c>
      <c r="AO32" s="91" t="s">
        <v>33</v>
      </c>
      <c r="AP32" s="623" t="s">
        <v>26</v>
      </c>
      <c r="AQ32" s="88" t="s">
        <v>26</v>
      </c>
      <c r="AR32" s="89" t="s">
        <v>26</v>
      </c>
      <c r="AS32" s="1168">
        <v>42826</v>
      </c>
      <c r="AT32" s="2246">
        <v>185</v>
      </c>
      <c r="AU32" s="2246">
        <v>75</v>
      </c>
      <c r="AV32" s="2246">
        <v>66</v>
      </c>
      <c r="AW32" s="2246">
        <v>71</v>
      </c>
      <c r="AX32" s="2246">
        <v>2630</v>
      </c>
      <c r="AY32" s="2246">
        <v>3515</v>
      </c>
      <c r="AZ32" s="2121" t="s">
        <v>33</v>
      </c>
      <c r="BA32" s="1809" t="s">
        <v>26</v>
      </c>
      <c r="BB32" s="88"/>
      <c r="BC32" s="89"/>
      <c r="BD32" s="1165"/>
      <c r="BE32" s="2246"/>
      <c r="BF32" s="2246"/>
      <c r="BG32" s="2246"/>
      <c r="BH32" s="2246"/>
      <c r="BI32" s="2246"/>
      <c r="BJ32" s="2246"/>
      <c r="BK32" s="922"/>
      <c r="BL32" s="1809"/>
    </row>
    <row r="33" spans="1:64" ht="14.25" customHeight="1">
      <c r="A33" s="88" t="s">
        <v>26</v>
      </c>
      <c r="B33" s="89" t="s">
        <v>26</v>
      </c>
      <c r="C33" s="1168">
        <v>42856</v>
      </c>
      <c r="D33" s="2246">
        <v>121550</v>
      </c>
      <c r="E33" s="2246">
        <v>5204</v>
      </c>
      <c r="F33" s="2246">
        <v>6</v>
      </c>
      <c r="G33" s="2246">
        <v>244</v>
      </c>
      <c r="H33" s="2246">
        <v>8</v>
      </c>
      <c r="I33" s="2246">
        <v>4380</v>
      </c>
      <c r="J33" s="2246">
        <v>350</v>
      </c>
      <c r="K33" s="2246">
        <v>4030</v>
      </c>
      <c r="L33" s="2246">
        <v>185</v>
      </c>
      <c r="M33" s="2246" t="s">
        <v>21</v>
      </c>
      <c r="N33" s="2246">
        <v>6947</v>
      </c>
      <c r="O33" s="2246">
        <v>97</v>
      </c>
      <c r="P33" s="2246">
        <v>5918</v>
      </c>
      <c r="Q33" s="2246">
        <v>6412</v>
      </c>
      <c r="R33" s="2246" t="s">
        <v>21</v>
      </c>
      <c r="S33" s="2246">
        <v>479543</v>
      </c>
      <c r="T33" s="91" t="s">
        <v>34</v>
      </c>
      <c r="U33" s="623" t="s">
        <v>26</v>
      </c>
      <c r="V33" s="88" t="s">
        <v>26</v>
      </c>
      <c r="W33" s="89" t="s">
        <v>26</v>
      </c>
      <c r="X33" s="1168">
        <v>42856</v>
      </c>
      <c r="Y33" s="2246">
        <v>160541</v>
      </c>
      <c r="Z33" s="2246">
        <v>36792</v>
      </c>
      <c r="AA33" s="2246">
        <v>6</v>
      </c>
      <c r="AB33" s="2246">
        <v>355</v>
      </c>
      <c r="AC33" s="2246">
        <v>13</v>
      </c>
      <c r="AD33" s="2246">
        <v>16359</v>
      </c>
      <c r="AE33" s="2246">
        <v>1996</v>
      </c>
      <c r="AF33" s="2246">
        <v>14363</v>
      </c>
      <c r="AG33" s="2246">
        <v>34</v>
      </c>
      <c r="AH33" s="2246">
        <v>224</v>
      </c>
      <c r="AI33" s="2246">
        <v>23997</v>
      </c>
      <c r="AJ33" s="2246" t="s">
        <v>21</v>
      </c>
      <c r="AK33" s="2246">
        <v>95918</v>
      </c>
      <c r="AL33" s="2246">
        <v>80928</v>
      </c>
      <c r="AM33" s="2246">
        <v>1209</v>
      </c>
      <c r="AN33" s="2246">
        <v>34424</v>
      </c>
      <c r="AO33" s="91" t="s">
        <v>34</v>
      </c>
      <c r="AP33" s="623" t="s">
        <v>26</v>
      </c>
      <c r="AQ33" s="88" t="s">
        <v>26</v>
      </c>
      <c r="AR33" s="89" t="s">
        <v>26</v>
      </c>
      <c r="AS33" s="1168">
        <v>42856</v>
      </c>
      <c r="AT33" s="2246">
        <v>147</v>
      </c>
      <c r="AU33" s="2246">
        <v>75</v>
      </c>
      <c r="AV33" s="2246">
        <v>66</v>
      </c>
      <c r="AW33" s="2246">
        <v>71</v>
      </c>
      <c r="AX33" s="2246">
        <v>2654</v>
      </c>
      <c r="AY33" s="2246">
        <v>3150</v>
      </c>
      <c r="AZ33" s="2121" t="s">
        <v>34</v>
      </c>
      <c r="BA33" s="1809" t="s">
        <v>26</v>
      </c>
      <c r="BB33" s="88"/>
      <c r="BC33" s="89"/>
      <c r="BD33" s="1165"/>
      <c r="BE33" s="2246"/>
      <c r="BF33" s="2246"/>
      <c r="BG33" s="2246"/>
      <c r="BH33" s="2246"/>
      <c r="BI33" s="2246"/>
      <c r="BJ33" s="2246"/>
      <c r="BK33" s="922"/>
      <c r="BL33" s="1809"/>
    </row>
    <row r="34" spans="1:64" ht="14.25" customHeight="1">
      <c r="A34" s="88" t="s">
        <v>26</v>
      </c>
      <c r="B34" s="89" t="s">
        <v>26</v>
      </c>
      <c r="C34" s="1168">
        <v>42887</v>
      </c>
      <c r="D34" s="2246">
        <v>114935</v>
      </c>
      <c r="E34" s="2246">
        <v>4874</v>
      </c>
      <c r="F34" s="2246">
        <v>7</v>
      </c>
      <c r="G34" s="2246">
        <v>167</v>
      </c>
      <c r="H34" s="2246">
        <v>8</v>
      </c>
      <c r="I34" s="2246">
        <v>4142</v>
      </c>
      <c r="J34" s="2246">
        <v>271</v>
      </c>
      <c r="K34" s="2246">
        <v>3871</v>
      </c>
      <c r="L34" s="2246">
        <v>180</v>
      </c>
      <c r="M34" s="2246" t="s">
        <v>21</v>
      </c>
      <c r="N34" s="2246">
        <v>7164</v>
      </c>
      <c r="O34" s="2246">
        <v>131</v>
      </c>
      <c r="P34" s="2246">
        <v>6052</v>
      </c>
      <c r="Q34" s="2246">
        <v>6572</v>
      </c>
      <c r="R34" s="2246" t="s">
        <v>21</v>
      </c>
      <c r="S34" s="2246">
        <v>467483</v>
      </c>
      <c r="T34" s="91" t="s">
        <v>35</v>
      </c>
      <c r="U34" s="623" t="s">
        <v>26</v>
      </c>
      <c r="V34" s="88" t="s">
        <v>26</v>
      </c>
      <c r="W34" s="89" t="s">
        <v>26</v>
      </c>
      <c r="X34" s="1168">
        <v>42887</v>
      </c>
      <c r="Y34" s="2246">
        <v>162994</v>
      </c>
      <c r="Z34" s="2246">
        <v>35719</v>
      </c>
      <c r="AA34" s="2246">
        <v>7</v>
      </c>
      <c r="AB34" s="2246">
        <v>281</v>
      </c>
      <c r="AC34" s="2246">
        <v>14</v>
      </c>
      <c r="AD34" s="2246">
        <v>16688</v>
      </c>
      <c r="AE34" s="2246">
        <v>1873</v>
      </c>
      <c r="AF34" s="2246">
        <v>14815</v>
      </c>
      <c r="AG34" s="2246">
        <v>25</v>
      </c>
      <c r="AH34" s="2246">
        <v>218</v>
      </c>
      <c r="AI34" s="2246">
        <v>22246</v>
      </c>
      <c r="AJ34" s="2246" t="s">
        <v>21</v>
      </c>
      <c r="AK34" s="2246">
        <v>101192</v>
      </c>
      <c r="AL34" s="2246">
        <v>92849</v>
      </c>
      <c r="AM34" s="2246">
        <v>1076</v>
      </c>
      <c r="AN34" s="2246">
        <v>32210</v>
      </c>
      <c r="AO34" s="91" t="s">
        <v>35</v>
      </c>
      <c r="AP34" s="623" t="s">
        <v>26</v>
      </c>
      <c r="AQ34" s="88" t="s">
        <v>26</v>
      </c>
      <c r="AR34" s="89" t="s">
        <v>26</v>
      </c>
      <c r="AS34" s="1168">
        <v>42887</v>
      </c>
      <c r="AT34" s="2246">
        <v>183</v>
      </c>
      <c r="AU34" s="2246">
        <v>75</v>
      </c>
      <c r="AV34" s="2246">
        <v>66</v>
      </c>
      <c r="AW34" s="2246">
        <v>71</v>
      </c>
      <c r="AX34" s="2246">
        <v>2785</v>
      </c>
      <c r="AY34" s="2246">
        <v>2673</v>
      </c>
      <c r="AZ34" s="2121" t="s">
        <v>35</v>
      </c>
      <c r="BA34" s="1809" t="s">
        <v>26</v>
      </c>
      <c r="BB34" s="88"/>
      <c r="BC34" s="89"/>
      <c r="BD34" s="1165"/>
      <c r="BE34" s="2246"/>
      <c r="BF34" s="2246"/>
      <c r="BG34" s="2246"/>
      <c r="BH34" s="2246"/>
      <c r="BI34" s="2246"/>
      <c r="BJ34" s="2246"/>
      <c r="BK34" s="922"/>
      <c r="BL34" s="1809"/>
    </row>
    <row r="35" spans="1:64" ht="14.25" customHeight="1">
      <c r="A35" s="88" t="s">
        <v>26</v>
      </c>
      <c r="B35" s="89" t="s">
        <v>26</v>
      </c>
      <c r="C35" s="1168">
        <v>42917</v>
      </c>
      <c r="D35" s="2246">
        <v>126381</v>
      </c>
      <c r="E35" s="2246">
        <v>4997</v>
      </c>
      <c r="F35" s="2246">
        <v>6</v>
      </c>
      <c r="G35" s="2246">
        <v>192</v>
      </c>
      <c r="H35" s="2246">
        <v>9</v>
      </c>
      <c r="I35" s="2246">
        <v>4259</v>
      </c>
      <c r="J35" s="2246">
        <v>567</v>
      </c>
      <c r="K35" s="2246">
        <v>3692</v>
      </c>
      <c r="L35" s="2246">
        <v>176</v>
      </c>
      <c r="M35" s="2246" t="s">
        <v>21</v>
      </c>
      <c r="N35" s="2246">
        <v>6803</v>
      </c>
      <c r="O35" s="2246">
        <v>74</v>
      </c>
      <c r="P35" s="2246">
        <v>5786</v>
      </c>
      <c r="Q35" s="2246">
        <v>6307</v>
      </c>
      <c r="R35" s="2246" t="s">
        <v>21</v>
      </c>
      <c r="S35" s="2246">
        <v>520587</v>
      </c>
      <c r="T35" s="91" t="s">
        <v>36</v>
      </c>
      <c r="U35" s="623" t="s">
        <v>26</v>
      </c>
      <c r="V35" s="88" t="s">
        <v>26</v>
      </c>
      <c r="W35" s="89" t="s">
        <v>26</v>
      </c>
      <c r="X35" s="1168">
        <v>42917</v>
      </c>
      <c r="Y35" s="2246">
        <v>170324</v>
      </c>
      <c r="Z35" s="2246">
        <v>33170</v>
      </c>
      <c r="AA35" s="2246">
        <v>6</v>
      </c>
      <c r="AB35" s="2246">
        <v>295</v>
      </c>
      <c r="AC35" s="2246">
        <v>18</v>
      </c>
      <c r="AD35" s="2246">
        <v>13740</v>
      </c>
      <c r="AE35" s="2246">
        <v>1771</v>
      </c>
      <c r="AF35" s="2246">
        <v>11970</v>
      </c>
      <c r="AG35" s="2246">
        <v>17</v>
      </c>
      <c r="AH35" s="2246">
        <v>211</v>
      </c>
      <c r="AI35" s="2246">
        <v>23069</v>
      </c>
      <c r="AJ35" s="2246" t="s">
        <v>21</v>
      </c>
      <c r="AK35" s="2246">
        <v>109888</v>
      </c>
      <c r="AL35" s="2246">
        <v>105055</v>
      </c>
      <c r="AM35" s="2246">
        <v>1081</v>
      </c>
      <c r="AN35" s="2246">
        <v>32611</v>
      </c>
      <c r="AO35" s="91" t="s">
        <v>36</v>
      </c>
      <c r="AP35" s="623" t="s">
        <v>26</v>
      </c>
      <c r="AQ35" s="88" t="s">
        <v>26</v>
      </c>
      <c r="AR35" s="89" t="s">
        <v>26</v>
      </c>
      <c r="AS35" s="1168">
        <v>42917</v>
      </c>
      <c r="AT35" s="2246">
        <v>221</v>
      </c>
      <c r="AU35" s="2246">
        <v>80</v>
      </c>
      <c r="AV35" s="2246">
        <v>71</v>
      </c>
      <c r="AW35" s="2246">
        <v>76</v>
      </c>
      <c r="AX35" s="2246">
        <v>3268</v>
      </c>
      <c r="AY35" s="2246">
        <v>1894</v>
      </c>
      <c r="AZ35" s="2121" t="s">
        <v>36</v>
      </c>
      <c r="BA35" s="1809" t="s">
        <v>26</v>
      </c>
      <c r="BB35" s="88"/>
      <c r="BC35" s="89"/>
      <c r="BD35" s="1165"/>
      <c r="BE35" s="2246"/>
      <c r="BF35" s="2246"/>
      <c r="BG35" s="2246"/>
      <c r="BH35" s="2246"/>
      <c r="BI35" s="2246"/>
      <c r="BJ35" s="2246"/>
      <c r="BK35" s="922"/>
      <c r="BL35" s="1809"/>
    </row>
    <row r="36" spans="1:64" ht="14.25" customHeight="1">
      <c r="A36" s="88" t="s">
        <v>26</v>
      </c>
      <c r="B36" s="89" t="s">
        <v>26</v>
      </c>
      <c r="C36" s="1168">
        <v>42948</v>
      </c>
      <c r="D36" s="2246">
        <v>130476</v>
      </c>
      <c r="E36" s="2246">
        <v>4947</v>
      </c>
      <c r="F36" s="2246">
        <v>7</v>
      </c>
      <c r="G36" s="2246">
        <v>177</v>
      </c>
      <c r="H36" s="2246">
        <v>8</v>
      </c>
      <c r="I36" s="2246">
        <v>4081</v>
      </c>
      <c r="J36" s="2246">
        <v>620</v>
      </c>
      <c r="K36" s="2246">
        <v>3461</v>
      </c>
      <c r="L36" s="2246">
        <v>298</v>
      </c>
      <c r="M36" s="2246" t="s">
        <v>21</v>
      </c>
      <c r="N36" s="2246">
        <v>6796</v>
      </c>
      <c r="O36" s="2246">
        <v>73</v>
      </c>
      <c r="P36" s="2246">
        <v>5795</v>
      </c>
      <c r="Q36" s="2246">
        <v>6302</v>
      </c>
      <c r="R36" s="2246" t="s">
        <v>21</v>
      </c>
      <c r="S36" s="2246">
        <v>534026</v>
      </c>
      <c r="T36" s="91" t="s">
        <v>37</v>
      </c>
      <c r="U36" s="623" t="s">
        <v>26</v>
      </c>
      <c r="V36" s="88" t="s">
        <v>26</v>
      </c>
      <c r="W36" s="89" t="s">
        <v>26</v>
      </c>
      <c r="X36" s="1168">
        <v>42948</v>
      </c>
      <c r="Y36" s="2246">
        <v>184212</v>
      </c>
      <c r="Z36" s="2246">
        <v>35190</v>
      </c>
      <c r="AA36" s="2246">
        <v>7</v>
      </c>
      <c r="AB36" s="2246">
        <v>268</v>
      </c>
      <c r="AC36" s="2246">
        <v>15</v>
      </c>
      <c r="AD36" s="2246">
        <v>14606</v>
      </c>
      <c r="AE36" s="2246">
        <v>1590</v>
      </c>
      <c r="AF36" s="2246">
        <v>13015</v>
      </c>
      <c r="AG36" s="2246">
        <v>18</v>
      </c>
      <c r="AH36" s="2246">
        <v>322</v>
      </c>
      <c r="AI36" s="2246">
        <v>24299</v>
      </c>
      <c r="AJ36" s="2246" t="s">
        <v>21</v>
      </c>
      <c r="AK36" s="2246">
        <v>121502</v>
      </c>
      <c r="AL36" s="2246">
        <v>121530</v>
      </c>
      <c r="AM36" s="2246">
        <v>1116</v>
      </c>
      <c r="AN36" s="2246">
        <v>33191</v>
      </c>
      <c r="AO36" s="91" t="s">
        <v>37</v>
      </c>
      <c r="AP36" s="623" t="s">
        <v>26</v>
      </c>
      <c r="AQ36" s="88" t="s">
        <v>26</v>
      </c>
      <c r="AR36" s="89" t="s">
        <v>26</v>
      </c>
      <c r="AS36" s="1168">
        <v>42948</v>
      </c>
      <c r="AT36" s="2246">
        <v>182</v>
      </c>
      <c r="AU36" s="2246">
        <v>77</v>
      </c>
      <c r="AV36" s="2246">
        <v>68</v>
      </c>
      <c r="AW36" s="2246">
        <v>72</v>
      </c>
      <c r="AX36" s="2246">
        <v>2991</v>
      </c>
      <c r="AY36" s="2246">
        <v>2924</v>
      </c>
      <c r="AZ36" s="2121" t="s">
        <v>37</v>
      </c>
      <c r="BA36" s="1809" t="s">
        <v>26</v>
      </c>
      <c r="BB36" s="88"/>
      <c r="BC36" s="89"/>
      <c r="BD36" s="1165"/>
      <c r="BE36" s="2246"/>
      <c r="BF36" s="2246"/>
      <c r="BG36" s="2246"/>
      <c r="BH36" s="2246"/>
      <c r="BI36" s="2246"/>
      <c r="BJ36" s="2246"/>
      <c r="BK36" s="922"/>
      <c r="BL36" s="1809"/>
    </row>
    <row r="37" spans="1:64" ht="14.25" customHeight="1">
      <c r="A37" s="88" t="s">
        <v>26</v>
      </c>
      <c r="B37" s="89" t="s">
        <v>26</v>
      </c>
      <c r="C37" s="1168">
        <v>42979</v>
      </c>
      <c r="D37" s="2246">
        <v>125905</v>
      </c>
      <c r="E37" s="2246">
        <v>4525</v>
      </c>
      <c r="F37" s="2246">
        <v>7</v>
      </c>
      <c r="G37" s="2246">
        <v>175</v>
      </c>
      <c r="H37" s="2246">
        <v>8</v>
      </c>
      <c r="I37" s="2246">
        <v>3703</v>
      </c>
      <c r="J37" s="2246">
        <v>500</v>
      </c>
      <c r="K37" s="2246">
        <v>3203</v>
      </c>
      <c r="L37" s="2246">
        <v>283</v>
      </c>
      <c r="M37" s="2246" t="s">
        <v>21</v>
      </c>
      <c r="N37" s="2246">
        <v>6636</v>
      </c>
      <c r="O37" s="2246">
        <v>73</v>
      </c>
      <c r="P37" s="2246">
        <v>5677</v>
      </c>
      <c r="Q37" s="2246">
        <v>6152</v>
      </c>
      <c r="R37" s="2246" t="s">
        <v>21</v>
      </c>
      <c r="S37" s="2246">
        <v>505441</v>
      </c>
      <c r="T37" s="91" t="s">
        <v>38</v>
      </c>
      <c r="U37" s="623" t="s">
        <v>26</v>
      </c>
      <c r="V37" s="88" t="s">
        <v>26</v>
      </c>
      <c r="W37" s="89" t="s">
        <v>26</v>
      </c>
      <c r="X37" s="1168">
        <v>42979</v>
      </c>
      <c r="Y37" s="2246">
        <v>169792</v>
      </c>
      <c r="Z37" s="2246">
        <v>31607</v>
      </c>
      <c r="AA37" s="2246">
        <v>7</v>
      </c>
      <c r="AB37" s="2246">
        <v>285</v>
      </c>
      <c r="AC37" s="2246">
        <v>14</v>
      </c>
      <c r="AD37" s="2246">
        <v>14250</v>
      </c>
      <c r="AE37" s="2246">
        <v>1483</v>
      </c>
      <c r="AF37" s="2246">
        <v>12767</v>
      </c>
      <c r="AG37" s="2246">
        <v>39</v>
      </c>
      <c r="AH37" s="2246">
        <v>317</v>
      </c>
      <c r="AI37" s="2246">
        <v>20110</v>
      </c>
      <c r="AJ37" s="2246" t="s">
        <v>21</v>
      </c>
      <c r="AK37" s="2246">
        <v>112103</v>
      </c>
      <c r="AL37" s="2246">
        <v>110488</v>
      </c>
      <c r="AM37" s="2246">
        <v>1112</v>
      </c>
      <c r="AN37" s="2246">
        <v>31457</v>
      </c>
      <c r="AO37" s="91" t="s">
        <v>38</v>
      </c>
      <c r="AP37" s="623" t="s">
        <v>26</v>
      </c>
      <c r="AQ37" s="88" t="s">
        <v>26</v>
      </c>
      <c r="AR37" s="89" t="s">
        <v>26</v>
      </c>
      <c r="AS37" s="1168">
        <v>42979</v>
      </c>
      <c r="AT37" s="2246">
        <v>132</v>
      </c>
      <c r="AU37" s="2246">
        <v>99</v>
      </c>
      <c r="AV37" s="2246">
        <v>87</v>
      </c>
      <c r="AW37" s="2246">
        <v>93</v>
      </c>
      <c r="AX37" s="2246">
        <v>2220</v>
      </c>
      <c r="AY37" s="2246">
        <v>1075</v>
      </c>
      <c r="AZ37" s="2121" t="s">
        <v>38</v>
      </c>
      <c r="BA37" s="1809" t="s">
        <v>26</v>
      </c>
      <c r="BB37" s="88"/>
      <c r="BC37" s="89"/>
      <c r="BD37" s="1165"/>
      <c r="BE37" s="2246"/>
      <c r="BF37" s="2246"/>
      <c r="BG37" s="2246"/>
      <c r="BH37" s="2246"/>
      <c r="BI37" s="2246"/>
      <c r="BJ37" s="2246"/>
      <c r="BK37" s="922"/>
      <c r="BL37" s="1809"/>
    </row>
    <row r="38" spans="1:64" ht="14.25" customHeight="1">
      <c r="A38" s="88" t="s">
        <v>26</v>
      </c>
      <c r="B38" s="89" t="s">
        <v>26</v>
      </c>
      <c r="C38" s="1168">
        <v>43009</v>
      </c>
      <c r="D38" s="2246">
        <v>122094</v>
      </c>
      <c r="E38" s="2246">
        <v>4129</v>
      </c>
      <c r="F38" s="2246">
        <v>7</v>
      </c>
      <c r="G38" s="2246">
        <v>194</v>
      </c>
      <c r="H38" s="2246">
        <v>8</v>
      </c>
      <c r="I38" s="2246">
        <v>3281</v>
      </c>
      <c r="J38" s="2246">
        <v>569</v>
      </c>
      <c r="K38" s="2246">
        <v>2712</v>
      </c>
      <c r="L38" s="2246">
        <v>320</v>
      </c>
      <c r="M38" s="2246" t="s">
        <v>21</v>
      </c>
      <c r="N38" s="2246">
        <v>6138</v>
      </c>
      <c r="O38" s="2246">
        <v>105</v>
      </c>
      <c r="P38" s="2246">
        <v>5206</v>
      </c>
      <c r="Q38" s="2246">
        <v>5640</v>
      </c>
      <c r="R38" s="2246" t="s">
        <v>21</v>
      </c>
      <c r="S38" s="2246">
        <v>488763</v>
      </c>
      <c r="T38" s="91" t="s">
        <v>39</v>
      </c>
      <c r="U38" s="623" t="s">
        <v>26</v>
      </c>
      <c r="V38" s="88" t="s">
        <v>26</v>
      </c>
      <c r="W38" s="89" t="s">
        <v>26</v>
      </c>
      <c r="X38" s="1168">
        <v>43009</v>
      </c>
      <c r="Y38" s="2246">
        <v>162616</v>
      </c>
      <c r="Z38" s="2246">
        <v>35401</v>
      </c>
      <c r="AA38" s="2246">
        <v>7</v>
      </c>
      <c r="AB38" s="2246">
        <v>315</v>
      </c>
      <c r="AC38" s="2246">
        <v>15</v>
      </c>
      <c r="AD38" s="2246">
        <v>21895</v>
      </c>
      <c r="AE38" s="2246">
        <v>2096</v>
      </c>
      <c r="AF38" s="2246">
        <v>19799</v>
      </c>
      <c r="AG38" s="2246">
        <v>35</v>
      </c>
      <c r="AH38" s="2246">
        <v>355</v>
      </c>
      <c r="AI38" s="2246">
        <v>14268</v>
      </c>
      <c r="AJ38" s="2246" t="s">
        <v>21</v>
      </c>
      <c r="AK38" s="2246">
        <v>102551</v>
      </c>
      <c r="AL38" s="2246">
        <v>98651</v>
      </c>
      <c r="AM38" s="2246">
        <v>948</v>
      </c>
      <c r="AN38" s="2246">
        <v>30238</v>
      </c>
      <c r="AO38" s="91" t="s">
        <v>39</v>
      </c>
      <c r="AP38" s="623" t="s">
        <v>26</v>
      </c>
      <c r="AQ38" s="88" t="s">
        <v>26</v>
      </c>
      <c r="AR38" s="89" t="s">
        <v>26</v>
      </c>
      <c r="AS38" s="1168">
        <v>43009</v>
      </c>
      <c r="AT38" s="2246">
        <v>57</v>
      </c>
      <c r="AU38" s="2246">
        <v>105</v>
      </c>
      <c r="AV38" s="2246">
        <v>92</v>
      </c>
      <c r="AW38" s="2246">
        <v>99</v>
      </c>
      <c r="AX38" s="2246">
        <v>2619</v>
      </c>
      <c r="AY38" s="2246">
        <v>2166</v>
      </c>
      <c r="AZ38" s="2121" t="s">
        <v>39</v>
      </c>
      <c r="BA38" s="1809" t="s">
        <v>26</v>
      </c>
      <c r="BB38" s="88"/>
      <c r="BC38" s="89"/>
      <c r="BD38" s="1165"/>
      <c r="BE38" s="2246"/>
      <c r="BF38" s="2246"/>
      <c r="BG38" s="2246"/>
      <c r="BH38" s="2246"/>
      <c r="BI38" s="2246"/>
      <c r="BJ38" s="2246"/>
      <c r="BK38" s="922"/>
      <c r="BL38" s="1809"/>
    </row>
    <row r="39" spans="1:64" ht="14.25" customHeight="1">
      <c r="A39" s="88" t="s">
        <v>26</v>
      </c>
      <c r="B39" s="89" t="s">
        <v>26</v>
      </c>
      <c r="C39" s="1168">
        <v>43040</v>
      </c>
      <c r="D39" s="2246">
        <v>120910</v>
      </c>
      <c r="E39" s="2246">
        <v>2978</v>
      </c>
      <c r="F39" s="2246">
        <v>7</v>
      </c>
      <c r="G39" s="2246">
        <v>195</v>
      </c>
      <c r="H39" s="2246">
        <v>7</v>
      </c>
      <c r="I39" s="2246">
        <v>2203</v>
      </c>
      <c r="J39" s="2246">
        <v>559</v>
      </c>
      <c r="K39" s="2246">
        <v>1644</v>
      </c>
      <c r="L39" s="2246">
        <v>332</v>
      </c>
      <c r="M39" s="2246" t="s">
        <v>21</v>
      </c>
      <c r="N39" s="2246">
        <v>6833</v>
      </c>
      <c r="O39" s="2246">
        <v>127</v>
      </c>
      <c r="P39" s="2246">
        <v>5749</v>
      </c>
      <c r="Q39" s="2246">
        <v>6265</v>
      </c>
      <c r="R39" s="2246" t="s">
        <v>21</v>
      </c>
      <c r="S39" s="2246">
        <v>444360</v>
      </c>
      <c r="T39" s="91" t="s">
        <v>40</v>
      </c>
      <c r="U39" s="623" t="s">
        <v>26</v>
      </c>
      <c r="V39" s="88" t="s">
        <v>26</v>
      </c>
      <c r="W39" s="89" t="s">
        <v>26</v>
      </c>
      <c r="X39" s="1168">
        <v>43040</v>
      </c>
      <c r="Y39" s="2246">
        <v>159660</v>
      </c>
      <c r="Z39" s="2246">
        <v>39934</v>
      </c>
      <c r="AA39" s="2246">
        <v>7</v>
      </c>
      <c r="AB39" s="2246">
        <v>326</v>
      </c>
      <c r="AC39" s="2246">
        <v>12</v>
      </c>
      <c r="AD39" s="2246">
        <v>18689</v>
      </c>
      <c r="AE39" s="2246">
        <v>2827</v>
      </c>
      <c r="AF39" s="2246">
        <v>15862</v>
      </c>
      <c r="AG39" s="2246">
        <v>45</v>
      </c>
      <c r="AH39" s="2246">
        <v>366</v>
      </c>
      <c r="AI39" s="2246">
        <v>24654</v>
      </c>
      <c r="AJ39" s="2246" t="s">
        <v>21</v>
      </c>
      <c r="AK39" s="2246">
        <v>95176</v>
      </c>
      <c r="AL39" s="2246">
        <v>87868</v>
      </c>
      <c r="AM39" s="2246">
        <v>1328</v>
      </c>
      <c r="AN39" s="2246">
        <v>29447</v>
      </c>
      <c r="AO39" s="91" t="s">
        <v>40</v>
      </c>
      <c r="AP39" s="623" t="s">
        <v>26</v>
      </c>
      <c r="AQ39" s="88" t="s">
        <v>26</v>
      </c>
      <c r="AR39" s="89" t="s">
        <v>26</v>
      </c>
      <c r="AS39" s="1168">
        <v>43040</v>
      </c>
      <c r="AT39" s="2246">
        <v>196</v>
      </c>
      <c r="AU39" s="2246">
        <v>101</v>
      </c>
      <c r="AV39" s="2246">
        <v>88</v>
      </c>
      <c r="AW39" s="2246">
        <v>95</v>
      </c>
      <c r="AX39" s="2246">
        <v>2937</v>
      </c>
      <c r="AY39" s="2246">
        <v>3157</v>
      </c>
      <c r="AZ39" s="2121" t="s">
        <v>40</v>
      </c>
      <c r="BA39" s="1809" t="s">
        <v>26</v>
      </c>
      <c r="BB39" s="88"/>
      <c r="BC39" s="89"/>
      <c r="BD39" s="1165"/>
      <c r="BE39" s="2246"/>
      <c r="BF39" s="2246"/>
      <c r="BG39" s="2246"/>
      <c r="BH39" s="2246"/>
      <c r="BI39" s="2246"/>
      <c r="BJ39" s="2246"/>
      <c r="BK39" s="922"/>
      <c r="BL39" s="1809"/>
    </row>
    <row r="40" spans="1:64" ht="14.25" customHeight="1">
      <c r="A40" s="104" t="s">
        <v>26</v>
      </c>
      <c r="B40" s="105" t="s">
        <v>26</v>
      </c>
      <c r="C40" s="1169">
        <v>43070</v>
      </c>
      <c r="D40" s="2247">
        <v>126501</v>
      </c>
      <c r="E40" s="2247">
        <v>3202</v>
      </c>
      <c r="F40" s="2247">
        <v>7</v>
      </c>
      <c r="G40" s="2247">
        <v>262</v>
      </c>
      <c r="H40" s="2247">
        <v>8</v>
      </c>
      <c r="I40" s="2247">
        <v>2306</v>
      </c>
      <c r="J40" s="2247">
        <v>551</v>
      </c>
      <c r="K40" s="2247">
        <v>1755</v>
      </c>
      <c r="L40" s="2247">
        <v>368</v>
      </c>
      <c r="M40" s="2247" t="s">
        <v>21</v>
      </c>
      <c r="N40" s="2247">
        <v>6701</v>
      </c>
      <c r="O40" s="2247">
        <v>36</v>
      </c>
      <c r="P40" s="2247">
        <v>5772</v>
      </c>
      <c r="Q40" s="2247">
        <v>6262</v>
      </c>
      <c r="R40" s="2247" t="s">
        <v>21</v>
      </c>
      <c r="S40" s="2247">
        <v>485410</v>
      </c>
      <c r="T40" s="107" t="s">
        <v>41</v>
      </c>
      <c r="U40" s="626" t="s">
        <v>26</v>
      </c>
      <c r="V40" s="104" t="s">
        <v>26</v>
      </c>
      <c r="W40" s="105" t="s">
        <v>26</v>
      </c>
      <c r="X40" s="1169">
        <v>43070</v>
      </c>
      <c r="Y40" s="2247">
        <v>171262</v>
      </c>
      <c r="Z40" s="2247">
        <v>37126</v>
      </c>
      <c r="AA40" s="2247">
        <v>7</v>
      </c>
      <c r="AB40" s="2247">
        <v>433</v>
      </c>
      <c r="AC40" s="2247">
        <v>13</v>
      </c>
      <c r="AD40" s="2247">
        <v>15458</v>
      </c>
      <c r="AE40" s="2247">
        <v>1873</v>
      </c>
      <c r="AF40" s="2247">
        <v>13585</v>
      </c>
      <c r="AG40" s="2247">
        <v>13</v>
      </c>
      <c r="AH40" s="2247">
        <v>413</v>
      </c>
      <c r="AI40" s="2247">
        <v>25291</v>
      </c>
      <c r="AJ40" s="2247" t="s">
        <v>21</v>
      </c>
      <c r="AK40" s="2247">
        <v>106778</v>
      </c>
      <c r="AL40" s="2247">
        <v>98742</v>
      </c>
      <c r="AM40" s="2247">
        <v>1307</v>
      </c>
      <c r="AN40" s="2247">
        <v>33335</v>
      </c>
      <c r="AO40" s="107" t="s">
        <v>41</v>
      </c>
      <c r="AP40" s="626" t="s">
        <v>26</v>
      </c>
      <c r="AQ40" s="104" t="s">
        <v>26</v>
      </c>
      <c r="AR40" s="105" t="s">
        <v>26</v>
      </c>
      <c r="AS40" s="1169">
        <v>43070</v>
      </c>
      <c r="AT40" s="106">
        <v>161</v>
      </c>
      <c r="AU40" s="2247">
        <v>74</v>
      </c>
      <c r="AV40" s="2247">
        <v>65</v>
      </c>
      <c r="AW40" s="2247">
        <v>70</v>
      </c>
      <c r="AX40" s="2247">
        <v>2472</v>
      </c>
      <c r="AY40" s="2247">
        <v>3109</v>
      </c>
      <c r="AZ40" s="2122" t="s">
        <v>41</v>
      </c>
      <c r="BA40" s="1811" t="s">
        <v>26</v>
      </c>
      <c r="BB40" s="88"/>
      <c r="BC40" s="89"/>
      <c r="BD40" s="1165"/>
      <c r="BE40" s="2246"/>
      <c r="BF40" s="2246"/>
      <c r="BG40" s="2246"/>
      <c r="BH40" s="2246"/>
      <c r="BI40" s="2246"/>
      <c r="BJ40" s="2246"/>
      <c r="BK40" s="922"/>
      <c r="BL40" s="1809"/>
    </row>
    <row r="41" spans="1:64" ht="14.25" customHeight="1">
      <c r="T41" s="14"/>
      <c r="U41" s="14"/>
      <c r="V41" s="35"/>
      <c r="W41" s="35"/>
      <c r="X41" s="35"/>
      <c r="Y41" s="962"/>
      <c r="Z41" s="960"/>
      <c r="AA41" s="961"/>
      <c r="AB41" s="960"/>
      <c r="AC41" s="960"/>
      <c r="AD41" s="960"/>
      <c r="AE41" s="960"/>
      <c r="AF41" s="966"/>
      <c r="AG41" s="35"/>
      <c r="AH41" s="35"/>
      <c r="AI41" s="35"/>
      <c r="AJ41" s="35"/>
      <c r="AK41" s="35"/>
      <c r="AL41" s="35"/>
      <c r="AM41" s="35"/>
      <c r="AN41" s="35"/>
      <c r="AO41" s="14"/>
      <c r="AP41" s="14"/>
      <c r="AQ41" s="35"/>
      <c r="AR41" s="35"/>
      <c r="AS41" s="35"/>
      <c r="AT41" s="962"/>
      <c r="AU41" s="960"/>
      <c r="AV41" s="961"/>
      <c r="AW41" s="960"/>
      <c r="AX41" s="960"/>
      <c r="AY41" s="960"/>
      <c r="AZ41" s="960"/>
      <c r="BA41" s="2123"/>
      <c r="BB41" s="35"/>
      <c r="BC41" s="35"/>
      <c r="BD41" s="35"/>
      <c r="BE41" s="962"/>
      <c r="BF41" s="960"/>
      <c r="BG41" s="961"/>
      <c r="BH41" s="960"/>
      <c r="BI41" s="960"/>
      <c r="BJ41" s="960"/>
      <c r="BK41" s="960"/>
      <c r="BL41" s="2123"/>
    </row>
    <row r="42" spans="1:64" s="14" customFormat="1" ht="19.5" customHeight="1">
      <c r="A42" s="2596" t="s">
        <v>743</v>
      </c>
      <c r="B42" s="2596"/>
      <c r="C42" s="2597"/>
      <c r="D42" s="2124" t="s">
        <v>1438</v>
      </c>
      <c r="E42" s="2262" t="s">
        <v>1008</v>
      </c>
      <c r="F42" s="2257"/>
      <c r="G42" s="2257" t="s">
        <v>1439</v>
      </c>
      <c r="H42" s="2086"/>
      <c r="I42" s="500" t="s">
        <v>722</v>
      </c>
      <c r="J42" s="500"/>
      <c r="K42" s="947" t="s">
        <v>750</v>
      </c>
      <c r="L42" s="964"/>
      <c r="M42" s="500" t="s">
        <v>368</v>
      </c>
      <c r="N42" s="500" t="s">
        <v>368</v>
      </c>
      <c r="O42" s="500"/>
      <c r="P42" s="500"/>
      <c r="Q42" s="500"/>
      <c r="R42" s="500"/>
      <c r="S42" s="500"/>
      <c r="T42" s="2589" t="s">
        <v>702</v>
      </c>
      <c r="U42" s="2669"/>
      <c r="V42" s="2596" t="s">
        <v>743</v>
      </c>
      <c r="W42" s="2596"/>
      <c r="X42" s="2597"/>
      <c r="Y42" s="492" t="s">
        <v>1009</v>
      </c>
      <c r="Z42" s="500"/>
      <c r="AA42" s="2256" t="s">
        <v>1440</v>
      </c>
      <c r="AB42" s="500"/>
      <c r="AC42" s="500"/>
      <c r="AD42" s="2262" t="s">
        <v>1010</v>
      </c>
      <c r="AE42" s="963"/>
      <c r="AF42" s="967"/>
      <c r="AG42" s="1917" t="s">
        <v>722</v>
      </c>
      <c r="AH42" s="500"/>
      <c r="AI42" s="964"/>
      <c r="AJ42" s="500" t="s">
        <v>368</v>
      </c>
      <c r="AK42" s="500"/>
      <c r="AL42" s="500"/>
      <c r="AM42" s="1917" t="s">
        <v>722</v>
      </c>
      <c r="AN42" s="500"/>
      <c r="AO42" s="2589" t="s">
        <v>702</v>
      </c>
      <c r="AP42" s="2669"/>
    </row>
    <row r="43" spans="1:64" s="14" customFormat="1" ht="15.75" customHeight="1">
      <c r="A43" s="2646"/>
      <c r="B43" s="2646"/>
      <c r="C43" s="2647"/>
      <c r="D43" s="911" t="s">
        <v>7</v>
      </c>
      <c r="E43" s="908" t="s">
        <v>223</v>
      </c>
      <c r="F43" s="909" t="s">
        <v>349</v>
      </c>
      <c r="G43" s="909" t="s">
        <v>1811</v>
      </c>
      <c r="H43" s="2238" t="s">
        <v>297</v>
      </c>
      <c r="I43" s="911" t="s">
        <v>298</v>
      </c>
      <c r="J43" s="911" t="s">
        <v>299</v>
      </c>
      <c r="K43" s="911" t="s">
        <v>350</v>
      </c>
      <c r="L43" s="911" t="s">
        <v>373</v>
      </c>
      <c r="M43" s="911" t="s">
        <v>303</v>
      </c>
      <c r="N43" s="911" t="s">
        <v>353</v>
      </c>
      <c r="O43" s="910" t="s">
        <v>354</v>
      </c>
      <c r="P43" s="911" t="s">
        <v>307</v>
      </c>
      <c r="Q43" s="909" t="s">
        <v>355</v>
      </c>
      <c r="R43" s="911" t="s">
        <v>355</v>
      </c>
      <c r="S43" s="2082" t="s">
        <v>1821</v>
      </c>
      <c r="T43" s="2577"/>
      <c r="U43" s="2670"/>
      <c r="V43" s="2646"/>
      <c r="W43" s="2646"/>
      <c r="X43" s="2647"/>
      <c r="Y43" s="911" t="s">
        <v>355</v>
      </c>
      <c r="Z43" s="911" t="s">
        <v>88</v>
      </c>
      <c r="AA43" s="2082" t="s">
        <v>1821</v>
      </c>
      <c r="AB43" s="911" t="s">
        <v>5</v>
      </c>
      <c r="AC43" s="911" t="s">
        <v>7</v>
      </c>
      <c r="AD43" s="908" t="s">
        <v>223</v>
      </c>
      <c r="AE43" s="909" t="s">
        <v>349</v>
      </c>
      <c r="AF43" s="911" t="s">
        <v>1811</v>
      </c>
      <c r="AG43" s="2238" t="s">
        <v>297</v>
      </c>
      <c r="AH43" s="911" t="s">
        <v>298</v>
      </c>
      <c r="AI43" s="911" t="s">
        <v>299</v>
      </c>
      <c r="AJ43" s="911" t="s">
        <v>350</v>
      </c>
      <c r="AK43" s="911" t="s">
        <v>373</v>
      </c>
      <c r="AL43" s="909" t="s">
        <v>302</v>
      </c>
      <c r="AM43" s="911" t="s">
        <v>303</v>
      </c>
      <c r="AN43" s="911" t="s">
        <v>1519</v>
      </c>
      <c r="AO43" s="2577"/>
      <c r="AP43" s="2670"/>
    </row>
    <row r="44" spans="1:64" s="14" customFormat="1" ht="16.5" customHeight="1">
      <c r="A44" s="2646"/>
      <c r="B44" s="2646"/>
      <c r="C44" s="2647"/>
      <c r="D44" s="910"/>
      <c r="E44" s="908" t="s">
        <v>9</v>
      </c>
      <c r="F44" s="909" t="s">
        <v>9</v>
      </c>
      <c r="G44" s="909"/>
      <c r="H44" s="909"/>
      <c r="I44" s="910"/>
      <c r="J44" s="910"/>
      <c r="K44" s="910"/>
      <c r="L44" s="910"/>
      <c r="M44" s="910" t="s">
        <v>2231</v>
      </c>
      <c r="N44" s="910" t="s">
        <v>358</v>
      </c>
      <c r="O44" s="910" t="s">
        <v>359</v>
      </c>
      <c r="P44" s="910"/>
      <c r="Q44" s="909" t="s">
        <v>2229</v>
      </c>
      <c r="R44" s="910" t="s">
        <v>2230</v>
      </c>
      <c r="S44" s="2083"/>
      <c r="T44" s="2577"/>
      <c r="U44" s="2670"/>
      <c r="V44" s="2646"/>
      <c r="W44" s="2646"/>
      <c r="X44" s="2647"/>
      <c r="Y44" s="910" t="s">
        <v>2230</v>
      </c>
      <c r="Z44" s="910"/>
      <c r="AA44" s="2083"/>
      <c r="AB44" s="910"/>
      <c r="AC44" s="910"/>
      <c r="AD44" s="908" t="s">
        <v>9</v>
      </c>
      <c r="AE44" s="909" t="s">
        <v>9</v>
      </c>
      <c r="AF44" s="910"/>
      <c r="AG44" s="909"/>
      <c r="AH44" s="910"/>
      <c r="AI44" s="910"/>
      <c r="AJ44" s="910"/>
      <c r="AK44" s="910"/>
      <c r="AL44" s="909" t="s">
        <v>2231</v>
      </c>
      <c r="AM44" s="910" t="s">
        <v>2231</v>
      </c>
      <c r="AN44" s="910"/>
      <c r="AO44" s="2577"/>
      <c r="AP44" s="2670"/>
    </row>
    <row r="45" spans="1:64" s="14" customFormat="1" ht="16" customHeight="1">
      <c r="A45" s="2646"/>
      <c r="B45" s="2646"/>
      <c r="C45" s="2647"/>
      <c r="D45" s="383"/>
      <c r="E45" s="853" t="s">
        <v>2232</v>
      </c>
      <c r="F45" s="853" t="s">
        <v>2266</v>
      </c>
      <c r="G45" s="389"/>
      <c r="H45" s="389"/>
      <c r="I45" s="389"/>
      <c r="J45" s="383" t="s">
        <v>2233</v>
      </c>
      <c r="K45" s="383" t="s">
        <v>2233</v>
      </c>
      <c r="L45" s="383" t="s">
        <v>2233</v>
      </c>
      <c r="M45" s="389" t="s">
        <v>2234</v>
      </c>
      <c r="N45" s="383" t="s">
        <v>2235</v>
      </c>
      <c r="O45" s="853" t="s">
        <v>2396</v>
      </c>
      <c r="P45" s="853" t="s">
        <v>2234</v>
      </c>
      <c r="Q45" s="853"/>
      <c r="R45" s="853"/>
      <c r="S45" s="2810" t="s">
        <v>2237</v>
      </c>
      <c r="T45" s="2577"/>
      <c r="U45" s="2670"/>
      <c r="V45" s="2646"/>
      <c r="W45" s="2646"/>
      <c r="X45" s="2647"/>
      <c r="Y45" s="853"/>
      <c r="Z45" s="383"/>
      <c r="AA45" s="2810" t="s">
        <v>2237</v>
      </c>
      <c r="AB45" s="388"/>
      <c r="AC45" s="383"/>
      <c r="AD45" s="853" t="s">
        <v>2232</v>
      </c>
      <c r="AE45" s="853" t="s">
        <v>2266</v>
      </c>
      <c r="AF45" s="383"/>
      <c r="AG45" s="389"/>
      <c r="AH45" s="389"/>
      <c r="AI45" s="383" t="s">
        <v>2233</v>
      </c>
      <c r="AJ45" s="383" t="s">
        <v>2233</v>
      </c>
      <c r="AK45" s="383" t="s">
        <v>2233</v>
      </c>
      <c r="AL45" s="853"/>
      <c r="AM45" s="389" t="s">
        <v>2234</v>
      </c>
      <c r="AN45" s="383"/>
      <c r="AO45" s="2577"/>
      <c r="AP45" s="2670"/>
    </row>
    <row r="46" spans="1:64" s="14" customFormat="1" ht="16" customHeight="1">
      <c r="A46" s="2646"/>
      <c r="B46" s="2646"/>
      <c r="C46" s="2647"/>
      <c r="D46" s="383" t="s">
        <v>2107</v>
      </c>
      <c r="E46" s="2809" t="s">
        <v>2238</v>
      </c>
      <c r="F46" s="2809" t="s">
        <v>2238</v>
      </c>
      <c r="G46" s="389" t="s">
        <v>1663</v>
      </c>
      <c r="H46" s="389" t="s">
        <v>1666</v>
      </c>
      <c r="I46" s="389" t="s">
        <v>1667</v>
      </c>
      <c r="J46" s="388" t="s">
        <v>2239</v>
      </c>
      <c r="K46" s="388" t="s">
        <v>2240</v>
      </c>
      <c r="L46" s="388" t="s">
        <v>2247</v>
      </c>
      <c r="M46" s="389" t="s">
        <v>2380</v>
      </c>
      <c r="N46" s="383" t="s">
        <v>2243</v>
      </c>
      <c r="O46" s="2809" t="s">
        <v>2238</v>
      </c>
      <c r="P46" s="853" t="s">
        <v>2246</v>
      </c>
      <c r="Q46" s="853" t="s">
        <v>1695</v>
      </c>
      <c r="R46" s="853" t="s">
        <v>1697</v>
      </c>
      <c r="S46" s="2810"/>
      <c r="T46" s="2577"/>
      <c r="U46" s="2670"/>
      <c r="V46" s="2646"/>
      <c r="W46" s="2646"/>
      <c r="X46" s="2647"/>
      <c r="Y46" s="853" t="s">
        <v>1697</v>
      </c>
      <c r="Z46" s="383" t="s">
        <v>1784</v>
      </c>
      <c r="AA46" s="2810"/>
      <c r="AB46" s="388" t="s">
        <v>2248</v>
      </c>
      <c r="AC46" s="383" t="s">
        <v>2107</v>
      </c>
      <c r="AD46" s="2809" t="s">
        <v>1756</v>
      </c>
      <c r="AE46" s="2809" t="s">
        <v>1756</v>
      </c>
      <c r="AF46" s="383" t="s">
        <v>1663</v>
      </c>
      <c r="AG46" s="389" t="s">
        <v>1666</v>
      </c>
      <c r="AH46" s="389" t="s">
        <v>1667</v>
      </c>
      <c r="AI46" s="388" t="s">
        <v>2239</v>
      </c>
      <c r="AJ46" s="388" t="s">
        <v>2240</v>
      </c>
      <c r="AK46" s="388" t="s">
        <v>2247</v>
      </c>
      <c r="AL46" s="853" t="s">
        <v>1673</v>
      </c>
      <c r="AM46" s="389" t="s">
        <v>2380</v>
      </c>
      <c r="AN46" s="383" t="s">
        <v>1679</v>
      </c>
      <c r="AO46" s="2577"/>
      <c r="AP46" s="2670"/>
    </row>
    <row r="47" spans="1:64" s="14" customFormat="1" ht="16" customHeight="1">
      <c r="A47" s="2646"/>
      <c r="B47" s="2646"/>
      <c r="C47" s="2647"/>
      <c r="D47" s="383"/>
      <c r="E47" s="2809"/>
      <c r="F47" s="2809"/>
      <c r="G47" s="389"/>
      <c r="H47" s="853"/>
      <c r="I47" s="388"/>
      <c r="J47" s="388"/>
      <c r="K47" s="388"/>
      <c r="L47" s="388"/>
      <c r="M47" s="383"/>
      <c r="N47" s="383"/>
      <c r="O47" s="2809"/>
      <c r="P47" s="388"/>
      <c r="Q47" s="389"/>
      <c r="R47" s="383"/>
      <c r="S47" s="389"/>
      <c r="T47" s="2577"/>
      <c r="U47" s="2670"/>
      <c r="V47" s="2646"/>
      <c r="W47" s="2646"/>
      <c r="X47" s="2647"/>
      <c r="Y47" s="383"/>
      <c r="Z47" s="383"/>
      <c r="AA47" s="389"/>
      <c r="AB47" s="388"/>
      <c r="AC47" s="383"/>
      <c r="AD47" s="2809"/>
      <c r="AE47" s="2809"/>
      <c r="AF47" s="383"/>
      <c r="AG47" s="853"/>
      <c r="AH47" s="388"/>
      <c r="AI47" s="388"/>
      <c r="AJ47" s="388"/>
      <c r="AK47" s="388"/>
      <c r="AL47" s="389"/>
      <c r="AM47" s="383"/>
      <c r="AN47" s="383"/>
      <c r="AO47" s="2577"/>
      <c r="AP47" s="2670"/>
    </row>
    <row r="48" spans="1:64" s="35" customFormat="1" ht="18.75" customHeight="1">
      <c r="A48" s="2648"/>
      <c r="B48" s="2648"/>
      <c r="C48" s="2649"/>
      <c r="D48" s="1753" t="s">
        <v>2098</v>
      </c>
      <c r="E48" s="1796" t="s">
        <v>1681</v>
      </c>
      <c r="F48" s="1759" t="s">
        <v>1681</v>
      </c>
      <c r="G48" s="1759" t="s">
        <v>1681</v>
      </c>
      <c r="H48" s="1759" t="s">
        <v>1681</v>
      </c>
      <c r="I48" s="1753" t="s">
        <v>1681</v>
      </c>
      <c r="J48" s="1753" t="s">
        <v>1681</v>
      </c>
      <c r="K48" s="1753" t="s">
        <v>1681</v>
      </c>
      <c r="L48" s="1753" t="s">
        <v>1681</v>
      </c>
      <c r="M48" s="1754" t="s">
        <v>2268</v>
      </c>
      <c r="N48" s="1753" t="s">
        <v>1681</v>
      </c>
      <c r="O48" s="1753" t="s">
        <v>1681</v>
      </c>
      <c r="P48" s="1753" t="s">
        <v>2253</v>
      </c>
      <c r="Q48" s="1797" t="s">
        <v>2251</v>
      </c>
      <c r="R48" s="1754" t="s">
        <v>2251</v>
      </c>
      <c r="S48" s="1759" t="s">
        <v>2098</v>
      </c>
      <c r="T48" s="2671"/>
      <c r="U48" s="2672"/>
      <c r="V48" s="2648"/>
      <c r="W48" s="2648"/>
      <c r="X48" s="2649"/>
      <c r="Y48" s="1754" t="s">
        <v>2251</v>
      </c>
      <c r="Z48" s="1759" t="s">
        <v>2098</v>
      </c>
      <c r="AA48" s="1759" t="s">
        <v>2098</v>
      </c>
      <c r="AB48" s="1753" t="s">
        <v>312</v>
      </c>
      <c r="AC48" s="1753" t="s">
        <v>2098</v>
      </c>
      <c r="AD48" s="1796" t="s">
        <v>1681</v>
      </c>
      <c r="AE48" s="1759" t="s">
        <v>1681</v>
      </c>
      <c r="AF48" s="1753" t="s">
        <v>1681</v>
      </c>
      <c r="AG48" s="1759" t="s">
        <v>1681</v>
      </c>
      <c r="AH48" s="1753" t="s">
        <v>1681</v>
      </c>
      <c r="AI48" s="1753" t="s">
        <v>1681</v>
      </c>
      <c r="AJ48" s="1753" t="s">
        <v>1681</v>
      </c>
      <c r="AK48" s="1753" t="s">
        <v>1681</v>
      </c>
      <c r="AL48" s="1753" t="s">
        <v>1681</v>
      </c>
      <c r="AM48" s="1754" t="s">
        <v>2268</v>
      </c>
      <c r="AN48" s="1753" t="s">
        <v>2098</v>
      </c>
      <c r="AO48" s="2671"/>
      <c r="AP48" s="2672"/>
    </row>
    <row r="49" spans="1:42" ht="19.5" customHeight="1">
      <c r="A49" s="63">
        <v>41275</v>
      </c>
      <c r="B49" s="124">
        <v>41275</v>
      </c>
      <c r="C49" s="125">
        <v>41275</v>
      </c>
      <c r="D49" s="2245">
        <v>12880932</v>
      </c>
      <c r="E49" s="2245">
        <v>536858</v>
      </c>
      <c r="F49" s="2245">
        <v>22212</v>
      </c>
      <c r="G49" s="2245">
        <v>12</v>
      </c>
      <c r="H49" s="2245">
        <v>1469</v>
      </c>
      <c r="I49" s="2245">
        <v>24</v>
      </c>
      <c r="J49" s="2245">
        <v>17589</v>
      </c>
      <c r="K49" s="2245">
        <v>1070</v>
      </c>
      <c r="L49" s="2245">
        <v>16519</v>
      </c>
      <c r="M49" s="2245">
        <v>1386</v>
      </c>
      <c r="N49" s="2245" t="s">
        <v>21</v>
      </c>
      <c r="O49" s="2245">
        <v>5588</v>
      </c>
      <c r="P49" s="2245" t="s">
        <v>21</v>
      </c>
      <c r="Q49" s="2245">
        <v>4866</v>
      </c>
      <c r="R49" s="2245">
        <v>5262</v>
      </c>
      <c r="S49" s="2245" t="s">
        <v>21</v>
      </c>
      <c r="T49" s="67">
        <v>41275</v>
      </c>
      <c r="U49" s="615">
        <v>41275</v>
      </c>
      <c r="V49" s="63">
        <v>41275</v>
      </c>
      <c r="W49" s="124">
        <v>41275</v>
      </c>
      <c r="X49" s="125">
        <v>41275</v>
      </c>
      <c r="Y49" s="2245">
        <v>314040</v>
      </c>
      <c r="Z49" s="2245" t="s">
        <v>21</v>
      </c>
      <c r="AA49" s="2245">
        <v>12536</v>
      </c>
      <c r="AB49" s="2245">
        <v>2781973</v>
      </c>
      <c r="AC49" s="2245">
        <v>1700066</v>
      </c>
      <c r="AD49" s="2245">
        <v>663652</v>
      </c>
      <c r="AE49" s="2245">
        <v>196032</v>
      </c>
      <c r="AF49" s="2245">
        <v>12</v>
      </c>
      <c r="AG49" s="2245">
        <v>1483</v>
      </c>
      <c r="AH49" s="2245">
        <v>34</v>
      </c>
      <c r="AI49" s="2245">
        <v>89824</v>
      </c>
      <c r="AJ49" s="2245">
        <v>10951</v>
      </c>
      <c r="AK49" s="2245">
        <v>78873</v>
      </c>
      <c r="AL49" s="2245">
        <v>288</v>
      </c>
      <c r="AM49" s="2245">
        <v>1387</v>
      </c>
      <c r="AN49" s="2245">
        <v>124241</v>
      </c>
      <c r="AO49" s="67">
        <v>41275</v>
      </c>
      <c r="AP49" s="615">
        <v>41275</v>
      </c>
    </row>
    <row r="50" spans="1:42" ht="14.25" customHeight="1">
      <c r="A50" s="73"/>
      <c r="B50" s="64">
        <v>41640</v>
      </c>
      <c r="C50" s="127"/>
      <c r="D50" s="2245">
        <v>12626863</v>
      </c>
      <c r="E50" s="2245">
        <v>534837</v>
      </c>
      <c r="F50" s="2245">
        <v>17074</v>
      </c>
      <c r="G50" s="2245">
        <v>12</v>
      </c>
      <c r="H50" s="2245">
        <v>1393</v>
      </c>
      <c r="I50" s="2245">
        <v>24</v>
      </c>
      <c r="J50" s="2245">
        <v>14419</v>
      </c>
      <c r="K50" s="2245">
        <v>584</v>
      </c>
      <c r="L50" s="2245">
        <v>13835</v>
      </c>
      <c r="M50" s="2245">
        <v>114</v>
      </c>
      <c r="N50" s="2245" t="s">
        <v>21</v>
      </c>
      <c r="O50" s="2245">
        <v>6212</v>
      </c>
      <c r="P50" s="2245" t="s">
        <v>21</v>
      </c>
      <c r="Q50" s="2245">
        <v>5403</v>
      </c>
      <c r="R50" s="2245">
        <v>5849</v>
      </c>
      <c r="S50" s="2245" t="s">
        <v>21</v>
      </c>
      <c r="T50" s="67">
        <v>41640</v>
      </c>
      <c r="U50" s="615">
        <v>41640</v>
      </c>
      <c r="V50" s="73"/>
      <c r="W50" s="64">
        <v>41640</v>
      </c>
      <c r="X50" s="127"/>
      <c r="Y50" s="2245">
        <v>324446</v>
      </c>
      <c r="Z50" s="2245" t="s">
        <v>21</v>
      </c>
      <c r="AA50" s="2245">
        <v>12591</v>
      </c>
      <c r="AB50" s="2245">
        <v>2648627</v>
      </c>
      <c r="AC50" s="2245">
        <v>1713577</v>
      </c>
      <c r="AD50" s="2245">
        <v>642736</v>
      </c>
      <c r="AE50" s="2245">
        <v>176169</v>
      </c>
      <c r="AF50" s="2245">
        <v>12</v>
      </c>
      <c r="AG50" s="2245">
        <v>1413</v>
      </c>
      <c r="AH50" s="2245">
        <v>34</v>
      </c>
      <c r="AI50" s="2245">
        <v>83223</v>
      </c>
      <c r="AJ50" s="2245">
        <v>16621</v>
      </c>
      <c r="AK50" s="2245">
        <v>66601</v>
      </c>
      <c r="AL50" s="2245">
        <v>296</v>
      </c>
      <c r="AM50" s="2245">
        <v>123</v>
      </c>
      <c r="AN50" s="2245">
        <v>110537</v>
      </c>
      <c r="AO50" s="67">
        <v>41640</v>
      </c>
      <c r="AP50" s="615">
        <v>41640</v>
      </c>
    </row>
    <row r="51" spans="1:42" ht="14.25" customHeight="1">
      <c r="A51" s="73"/>
      <c r="B51" s="64">
        <v>42005</v>
      </c>
      <c r="C51" s="127"/>
      <c r="D51" s="2245">
        <v>12764249</v>
      </c>
      <c r="E51" s="2245">
        <v>530714</v>
      </c>
      <c r="F51" s="2245">
        <v>14445</v>
      </c>
      <c r="G51" s="2245">
        <v>12</v>
      </c>
      <c r="H51" s="2245">
        <v>1028</v>
      </c>
      <c r="I51" s="2245">
        <v>24</v>
      </c>
      <c r="J51" s="2245">
        <v>12378</v>
      </c>
      <c r="K51" s="2245">
        <v>1532</v>
      </c>
      <c r="L51" s="2245">
        <v>10846</v>
      </c>
      <c r="M51" s="2245">
        <v>111</v>
      </c>
      <c r="N51" s="2245" t="s">
        <v>21</v>
      </c>
      <c r="O51" s="2245">
        <v>4987</v>
      </c>
      <c r="P51" s="2245">
        <v>8</v>
      </c>
      <c r="Q51" s="2245">
        <v>4299</v>
      </c>
      <c r="R51" s="2245">
        <v>4685</v>
      </c>
      <c r="S51" s="2245" t="s">
        <v>21</v>
      </c>
      <c r="T51" s="67">
        <v>42005</v>
      </c>
      <c r="U51" s="615">
        <v>42005</v>
      </c>
      <c r="V51" s="73"/>
      <c r="W51" s="64">
        <v>42005</v>
      </c>
      <c r="X51" s="127"/>
      <c r="Y51" s="2245">
        <v>328754</v>
      </c>
      <c r="Z51" s="2245" t="s">
        <v>21</v>
      </c>
      <c r="AA51" s="2245">
        <v>12295</v>
      </c>
      <c r="AB51" s="2245">
        <v>2677262</v>
      </c>
      <c r="AC51" s="2245">
        <v>1715525</v>
      </c>
      <c r="AD51" s="2245">
        <v>649690</v>
      </c>
      <c r="AE51" s="2245">
        <v>173044</v>
      </c>
      <c r="AF51" s="2245">
        <v>12</v>
      </c>
      <c r="AG51" s="2245">
        <v>1050</v>
      </c>
      <c r="AH51" s="2245">
        <v>30</v>
      </c>
      <c r="AI51" s="2245">
        <v>71770</v>
      </c>
      <c r="AJ51" s="2245">
        <v>9934</v>
      </c>
      <c r="AK51" s="2245">
        <v>61836</v>
      </c>
      <c r="AL51" s="2245">
        <v>319</v>
      </c>
      <c r="AM51" s="2245">
        <v>117</v>
      </c>
      <c r="AN51" s="2245">
        <v>122343</v>
      </c>
      <c r="AO51" s="67">
        <v>42005</v>
      </c>
      <c r="AP51" s="615">
        <v>42005</v>
      </c>
    </row>
    <row r="52" spans="1:42" ht="14.25" customHeight="1">
      <c r="A52" s="73"/>
      <c r="B52" s="64">
        <v>42370</v>
      </c>
      <c r="C52" s="127"/>
      <c r="D52" s="2245">
        <v>12192042</v>
      </c>
      <c r="E52" s="2245">
        <v>511112</v>
      </c>
      <c r="F52" s="2245">
        <v>12012</v>
      </c>
      <c r="G52" s="2245">
        <v>12</v>
      </c>
      <c r="H52" s="2245">
        <v>1029</v>
      </c>
      <c r="I52" s="2245">
        <v>25</v>
      </c>
      <c r="J52" s="2245">
        <v>10078</v>
      </c>
      <c r="K52" s="2245">
        <v>904</v>
      </c>
      <c r="L52" s="2245">
        <v>9174</v>
      </c>
      <c r="M52" s="2245">
        <v>118</v>
      </c>
      <c r="N52" s="2245" t="s">
        <v>21</v>
      </c>
      <c r="O52" s="2245">
        <v>7780</v>
      </c>
      <c r="P52" s="2245">
        <v>953</v>
      </c>
      <c r="Q52" s="2245">
        <v>5530</v>
      </c>
      <c r="R52" s="2245">
        <v>6060</v>
      </c>
      <c r="S52" s="2245" t="s">
        <v>21</v>
      </c>
      <c r="T52" s="67">
        <v>42370</v>
      </c>
      <c r="U52" s="615">
        <v>42370</v>
      </c>
      <c r="V52" s="73"/>
      <c r="W52" s="64">
        <v>42370</v>
      </c>
      <c r="X52" s="127"/>
      <c r="Y52" s="2245">
        <v>353169</v>
      </c>
      <c r="Z52" s="2245" t="s">
        <v>21</v>
      </c>
      <c r="AA52" s="2245">
        <v>12196</v>
      </c>
      <c r="AB52" s="2245">
        <v>2244815</v>
      </c>
      <c r="AC52" s="2245">
        <v>1732607</v>
      </c>
      <c r="AD52" s="2245">
        <v>608589</v>
      </c>
      <c r="AE52" s="2245">
        <v>147556</v>
      </c>
      <c r="AF52" s="2245">
        <v>12</v>
      </c>
      <c r="AG52" s="2245">
        <v>1045</v>
      </c>
      <c r="AH52" s="2245">
        <v>33</v>
      </c>
      <c r="AI52" s="2245">
        <v>68183</v>
      </c>
      <c r="AJ52" s="2245">
        <v>10578</v>
      </c>
      <c r="AK52" s="2245">
        <v>57606</v>
      </c>
      <c r="AL52" s="2245">
        <v>240</v>
      </c>
      <c r="AM52" s="2245">
        <v>118</v>
      </c>
      <c r="AN52" s="2245">
        <v>94552</v>
      </c>
      <c r="AO52" s="67">
        <v>42370</v>
      </c>
      <c r="AP52" s="615">
        <v>42370</v>
      </c>
    </row>
    <row r="53" spans="1:42" ht="14.25" customHeight="1">
      <c r="A53" s="73"/>
      <c r="B53" s="64">
        <v>42736</v>
      </c>
      <c r="C53" s="127"/>
      <c r="D53" s="2245">
        <v>11926065</v>
      </c>
      <c r="E53" s="2245">
        <v>497512</v>
      </c>
      <c r="F53" s="2245">
        <v>13718</v>
      </c>
      <c r="G53" s="2245">
        <v>12</v>
      </c>
      <c r="H53" s="2245">
        <v>1034</v>
      </c>
      <c r="I53" s="2245">
        <v>24</v>
      </c>
      <c r="J53" s="2245">
        <v>11631</v>
      </c>
      <c r="K53" s="2245">
        <v>538</v>
      </c>
      <c r="L53" s="2245">
        <v>11093</v>
      </c>
      <c r="M53" s="2245">
        <v>114</v>
      </c>
      <c r="N53" s="2245" t="s">
        <v>21</v>
      </c>
      <c r="O53" s="2245">
        <v>7678</v>
      </c>
      <c r="P53" s="2245">
        <v>1063</v>
      </c>
      <c r="Q53" s="2245">
        <v>5314</v>
      </c>
      <c r="R53" s="2245">
        <v>5818</v>
      </c>
      <c r="S53" s="2245" t="s">
        <v>21</v>
      </c>
      <c r="T53" s="67">
        <v>42736</v>
      </c>
      <c r="U53" s="615">
        <v>42736</v>
      </c>
      <c r="V53" s="73"/>
      <c r="W53" s="64">
        <v>42736</v>
      </c>
      <c r="X53" s="127"/>
      <c r="Y53" s="2245">
        <v>417024</v>
      </c>
      <c r="Z53" s="2245" t="s">
        <v>21</v>
      </c>
      <c r="AA53" s="2245">
        <v>13235</v>
      </c>
      <c r="AB53" s="2245">
        <v>2144819</v>
      </c>
      <c r="AC53" s="2245">
        <v>1755622</v>
      </c>
      <c r="AD53" s="2245">
        <v>602032</v>
      </c>
      <c r="AE53" s="2245">
        <v>147469</v>
      </c>
      <c r="AF53" s="2245">
        <v>12</v>
      </c>
      <c r="AG53" s="2245">
        <v>1049</v>
      </c>
      <c r="AH53" s="2245">
        <v>32</v>
      </c>
      <c r="AI53" s="2245">
        <v>66763</v>
      </c>
      <c r="AJ53" s="2245">
        <v>8048</v>
      </c>
      <c r="AK53" s="2245">
        <v>58715</v>
      </c>
      <c r="AL53" s="2245">
        <v>328</v>
      </c>
      <c r="AM53" s="2245">
        <v>122</v>
      </c>
      <c r="AN53" s="2245">
        <v>96060</v>
      </c>
      <c r="AO53" s="67">
        <v>42736</v>
      </c>
      <c r="AP53" s="615">
        <v>42736</v>
      </c>
    </row>
    <row r="54" spans="1:42" ht="6.75" customHeight="1">
      <c r="A54" s="73"/>
      <c r="B54" s="76"/>
      <c r="C54" s="127"/>
      <c r="D54" s="2245"/>
      <c r="E54" s="2245"/>
      <c r="F54" s="2245"/>
      <c r="G54" s="2245"/>
      <c r="H54" s="2245"/>
      <c r="I54" s="2245"/>
      <c r="J54" s="2245"/>
      <c r="K54" s="2245"/>
      <c r="L54" s="2245"/>
      <c r="M54" s="2245"/>
      <c r="N54" s="2245"/>
      <c r="O54" s="2245"/>
      <c r="P54" s="2245"/>
      <c r="Q54" s="2245"/>
      <c r="R54" s="2245"/>
      <c r="S54" s="2245"/>
      <c r="T54" s="77"/>
      <c r="U54" s="479"/>
      <c r="V54" s="73"/>
      <c r="W54" s="76"/>
      <c r="X54" s="127"/>
      <c r="Y54" s="2245"/>
      <c r="Z54" s="2245"/>
      <c r="AA54" s="2245"/>
      <c r="AB54" s="2245"/>
      <c r="AC54" s="2245"/>
      <c r="AD54" s="2245"/>
      <c r="AE54" s="2245"/>
      <c r="AF54" s="2245"/>
      <c r="AG54" s="2245"/>
      <c r="AH54" s="2245"/>
      <c r="AI54" s="2245"/>
      <c r="AJ54" s="2245"/>
      <c r="AK54" s="2245"/>
      <c r="AL54" s="2245"/>
      <c r="AM54" s="2245"/>
      <c r="AN54" s="2245"/>
      <c r="AO54" s="77"/>
      <c r="AP54" s="479"/>
    </row>
    <row r="55" spans="1:42" ht="15.75" customHeight="1">
      <c r="A55" s="79">
        <v>42095</v>
      </c>
      <c r="B55" s="80">
        <v>42095</v>
      </c>
      <c r="C55" s="128">
        <v>42095</v>
      </c>
      <c r="D55" s="2246">
        <v>12667306</v>
      </c>
      <c r="E55" s="2246">
        <v>526306</v>
      </c>
      <c r="F55" s="2246">
        <v>13023</v>
      </c>
      <c r="G55" s="2246">
        <v>12</v>
      </c>
      <c r="H55" s="2246">
        <v>994</v>
      </c>
      <c r="I55" s="2246">
        <v>24</v>
      </c>
      <c r="J55" s="2246">
        <v>11086</v>
      </c>
      <c r="K55" s="2246">
        <v>1489</v>
      </c>
      <c r="L55" s="2246">
        <v>9597</v>
      </c>
      <c r="M55" s="2246">
        <v>115</v>
      </c>
      <c r="N55" s="2246" t="s">
        <v>21</v>
      </c>
      <c r="O55" s="2246">
        <v>4828</v>
      </c>
      <c r="P55" s="2246">
        <v>180</v>
      </c>
      <c r="Q55" s="2246">
        <v>3950</v>
      </c>
      <c r="R55" s="2246">
        <v>4307</v>
      </c>
      <c r="S55" s="2246" t="s">
        <v>21</v>
      </c>
      <c r="T55" s="83">
        <v>42095</v>
      </c>
      <c r="U55" s="619">
        <v>42095</v>
      </c>
      <c r="V55" s="79">
        <v>42095</v>
      </c>
      <c r="W55" s="80">
        <v>42095</v>
      </c>
      <c r="X55" s="128">
        <v>42095</v>
      </c>
      <c r="Y55" s="2246">
        <v>335639</v>
      </c>
      <c r="Z55" s="2246" t="s">
        <v>21</v>
      </c>
      <c r="AA55" s="2246">
        <v>12107</v>
      </c>
      <c r="AB55" s="2246">
        <v>2569278</v>
      </c>
      <c r="AC55" s="2246">
        <v>1719515</v>
      </c>
      <c r="AD55" s="2246">
        <v>643513</v>
      </c>
      <c r="AE55" s="2246">
        <v>170976</v>
      </c>
      <c r="AF55" s="2246">
        <v>12</v>
      </c>
      <c r="AG55" s="2246">
        <v>1016</v>
      </c>
      <c r="AH55" s="2246">
        <v>31</v>
      </c>
      <c r="AI55" s="2246">
        <v>69271</v>
      </c>
      <c r="AJ55" s="2246">
        <v>9545</v>
      </c>
      <c r="AK55" s="2246">
        <v>59726</v>
      </c>
      <c r="AL55" s="2246">
        <v>275</v>
      </c>
      <c r="AM55" s="2246">
        <v>116</v>
      </c>
      <c r="AN55" s="2246">
        <v>123238</v>
      </c>
      <c r="AO55" s="83">
        <v>42095</v>
      </c>
      <c r="AP55" s="619">
        <v>42095</v>
      </c>
    </row>
    <row r="56" spans="1:42" ht="14.25" customHeight="1">
      <c r="A56" s="85"/>
      <c r="B56" s="80">
        <v>42461</v>
      </c>
      <c r="C56" s="130"/>
      <c r="D56" s="2246">
        <v>12001039</v>
      </c>
      <c r="E56" s="2246">
        <v>507582</v>
      </c>
      <c r="F56" s="2246">
        <v>12165</v>
      </c>
      <c r="G56" s="2246">
        <v>12</v>
      </c>
      <c r="H56" s="2246">
        <v>1044</v>
      </c>
      <c r="I56" s="2246">
        <v>25</v>
      </c>
      <c r="J56" s="2246">
        <v>10187</v>
      </c>
      <c r="K56" s="2246">
        <v>634</v>
      </c>
      <c r="L56" s="2246">
        <v>9553</v>
      </c>
      <c r="M56" s="2246">
        <v>119</v>
      </c>
      <c r="N56" s="2246" t="s">
        <v>21</v>
      </c>
      <c r="O56" s="2246">
        <v>8347</v>
      </c>
      <c r="P56" s="2246">
        <v>1056</v>
      </c>
      <c r="Q56" s="2246">
        <v>5888</v>
      </c>
      <c r="R56" s="2246">
        <v>6457</v>
      </c>
      <c r="S56" s="2246" t="s">
        <v>21</v>
      </c>
      <c r="T56" s="83">
        <v>42461</v>
      </c>
      <c r="U56" s="619">
        <v>42461</v>
      </c>
      <c r="V56" s="85"/>
      <c r="W56" s="80">
        <v>42461</v>
      </c>
      <c r="X56" s="130"/>
      <c r="Y56" s="2246">
        <v>362083</v>
      </c>
      <c r="Z56" s="2246" t="s">
        <v>21</v>
      </c>
      <c r="AA56" s="2246">
        <v>12484</v>
      </c>
      <c r="AB56" s="2246">
        <v>2200172</v>
      </c>
      <c r="AC56" s="2246">
        <v>1757266</v>
      </c>
      <c r="AD56" s="2246">
        <v>605347</v>
      </c>
      <c r="AE56" s="2246">
        <v>146860</v>
      </c>
      <c r="AF56" s="2246">
        <v>12</v>
      </c>
      <c r="AG56" s="2246">
        <v>1060</v>
      </c>
      <c r="AH56" s="2246">
        <v>33</v>
      </c>
      <c r="AI56" s="2246">
        <v>67680</v>
      </c>
      <c r="AJ56" s="2246">
        <v>11466</v>
      </c>
      <c r="AK56" s="2246">
        <v>56214</v>
      </c>
      <c r="AL56" s="2246">
        <v>297</v>
      </c>
      <c r="AM56" s="2246">
        <v>119</v>
      </c>
      <c r="AN56" s="2246">
        <v>94339</v>
      </c>
      <c r="AO56" s="83">
        <v>42461</v>
      </c>
      <c r="AP56" s="619">
        <v>42461</v>
      </c>
    </row>
    <row r="57" spans="1:42" ht="6.75" customHeight="1">
      <c r="A57" s="85"/>
      <c r="B57" s="87"/>
      <c r="C57" s="130"/>
      <c r="D57" s="2246"/>
      <c r="E57" s="2246"/>
      <c r="F57" s="2246"/>
      <c r="G57" s="2246"/>
      <c r="H57" s="2246"/>
      <c r="I57" s="2246"/>
      <c r="J57" s="2246"/>
      <c r="K57" s="2246"/>
      <c r="L57" s="2246"/>
      <c r="M57" s="2246"/>
      <c r="N57" s="2246"/>
      <c r="O57" s="2246"/>
      <c r="P57" s="2246"/>
      <c r="Q57" s="2246"/>
      <c r="R57" s="2246"/>
      <c r="S57" s="2246"/>
      <c r="T57" s="77"/>
      <c r="U57" s="479"/>
      <c r="V57" s="85"/>
      <c r="W57" s="87"/>
      <c r="X57" s="130"/>
      <c r="Y57" s="2246"/>
      <c r="Z57" s="2246"/>
      <c r="AA57" s="2246"/>
      <c r="AB57" s="2246"/>
      <c r="AC57" s="2246"/>
      <c r="AD57" s="2246"/>
      <c r="AE57" s="2246"/>
      <c r="AF57" s="2246"/>
      <c r="AG57" s="2246"/>
      <c r="AH57" s="2246"/>
      <c r="AI57" s="2246"/>
      <c r="AJ57" s="2246"/>
      <c r="AK57" s="2246"/>
      <c r="AL57" s="2246"/>
      <c r="AM57" s="2246"/>
      <c r="AN57" s="2246"/>
      <c r="AO57" s="77"/>
      <c r="AP57" s="479"/>
    </row>
    <row r="58" spans="1:42" ht="15.75" customHeight="1">
      <c r="A58" s="88" t="s">
        <v>1582</v>
      </c>
      <c r="B58" s="89" t="s">
        <v>23</v>
      </c>
      <c r="C58" s="131" t="s">
        <v>24</v>
      </c>
      <c r="D58" s="2246">
        <v>3170915</v>
      </c>
      <c r="E58" s="2246">
        <v>130657</v>
      </c>
      <c r="F58" s="2246">
        <v>3382</v>
      </c>
      <c r="G58" s="2246">
        <v>3</v>
      </c>
      <c r="H58" s="2246">
        <v>250</v>
      </c>
      <c r="I58" s="2246">
        <v>6</v>
      </c>
      <c r="J58" s="2246">
        <v>2865</v>
      </c>
      <c r="K58" s="2246">
        <v>101</v>
      </c>
      <c r="L58" s="2246">
        <v>2764</v>
      </c>
      <c r="M58" s="2246">
        <v>32</v>
      </c>
      <c r="N58" s="2246" t="s">
        <v>21</v>
      </c>
      <c r="O58" s="2246">
        <v>1808</v>
      </c>
      <c r="P58" s="2246">
        <v>275</v>
      </c>
      <c r="Q58" s="2246">
        <v>1224</v>
      </c>
      <c r="R58" s="2246">
        <v>1337</v>
      </c>
      <c r="S58" s="2246" t="s">
        <v>21</v>
      </c>
      <c r="T58" s="91" t="s">
        <v>25</v>
      </c>
      <c r="U58" s="623" t="s">
        <v>1583</v>
      </c>
      <c r="V58" s="88" t="s">
        <v>1582</v>
      </c>
      <c r="W58" s="89" t="s">
        <v>23</v>
      </c>
      <c r="X58" s="131" t="s">
        <v>24</v>
      </c>
      <c r="Y58" s="2246">
        <v>96141</v>
      </c>
      <c r="Z58" s="2246" t="s">
        <v>21</v>
      </c>
      <c r="AA58" s="2246">
        <v>3211</v>
      </c>
      <c r="AB58" s="2246">
        <v>500856</v>
      </c>
      <c r="AC58" s="2246">
        <v>493574</v>
      </c>
      <c r="AD58" s="2246">
        <v>155692</v>
      </c>
      <c r="AE58" s="2246">
        <v>40064</v>
      </c>
      <c r="AF58" s="2246">
        <v>3</v>
      </c>
      <c r="AG58" s="2246">
        <v>250</v>
      </c>
      <c r="AH58" s="2246">
        <v>8</v>
      </c>
      <c r="AI58" s="2246">
        <v>17570</v>
      </c>
      <c r="AJ58" s="2246">
        <v>4260</v>
      </c>
      <c r="AK58" s="2246">
        <v>13310</v>
      </c>
      <c r="AL58" s="2246">
        <v>100</v>
      </c>
      <c r="AM58" s="2246">
        <v>32</v>
      </c>
      <c r="AN58" s="2246">
        <v>27119</v>
      </c>
      <c r="AO58" s="91" t="s">
        <v>25</v>
      </c>
      <c r="AP58" s="623" t="s">
        <v>1583</v>
      </c>
    </row>
    <row r="59" spans="1:42" ht="14.25" customHeight="1">
      <c r="A59" s="93" t="s">
        <v>26</v>
      </c>
      <c r="B59" s="94" t="s">
        <v>26</v>
      </c>
      <c r="C59" s="132" t="s">
        <v>558</v>
      </c>
      <c r="D59" s="2246">
        <v>2816262</v>
      </c>
      <c r="E59" s="2246">
        <v>123962</v>
      </c>
      <c r="F59" s="2246">
        <v>3765</v>
      </c>
      <c r="G59" s="2246">
        <v>3</v>
      </c>
      <c r="H59" s="2246">
        <v>287</v>
      </c>
      <c r="I59" s="2246">
        <v>6</v>
      </c>
      <c r="J59" s="2246">
        <v>3184</v>
      </c>
      <c r="K59" s="2246">
        <v>54</v>
      </c>
      <c r="L59" s="2246">
        <v>3130</v>
      </c>
      <c r="M59" s="2246">
        <v>31</v>
      </c>
      <c r="N59" s="2246" t="s">
        <v>21</v>
      </c>
      <c r="O59" s="2246">
        <v>2119</v>
      </c>
      <c r="P59" s="2246">
        <v>300</v>
      </c>
      <c r="Q59" s="2246">
        <v>1457</v>
      </c>
      <c r="R59" s="2246">
        <v>1597</v>
      </c>
      <c r="S59" s="2246" t="s">
        <v>21</v>
      </c>
      <c r="T59" s="91" t="s">
        <v>27</v>
      </c>
      <c r="U59" s="623" t="s">
        <v>26</v>
      </c>
      <c r="V59" s="93" t="s">
        <v>26</v>
      </c>
      <c r="W59" s="94" t="s">
        <v>26</v>
      </c>
      <c r="X59" s="132" t="s">
        <v>558</v>
      </c>
      <c r="Y59" s="2246">
        <v>114289</v>
      </c>
      <c r="Z59" s="2246" t="s">
        <v>21</v>
      </c>
      <c r="AA59" s="2246">
        <v>2643</v>
      </c>
      <c r="AB59" s="2246">
        <v>571694</v>
      </c>
      <c r="AC59" s="2246">
        <v>427367</v>
      </c>
      <c r="AD59" s="2246">
        <v>149705</v>
      </c>
      <c r="AE59" s="2246">
        <v>36998</v>
      </c>
      <c r="AF59" s="2246">
        <v>3</v>
      </c>
      <c r="AG59" s="2246">
        <v>300</v>
      </c>
      <c r="AH59" s="2246">
        <v>8</v>
      </c>
      <c r="AI59" s="2246">
        <v>17572</v>
      </c>
      <c r="AJ59" s="2246">
        <v>1098</v>
      </c>
      <c r="AK59" s="2246">
        <v>16474</v>
      </c>
      <c r="AL59" s="2246">
        <v>81</v>
      </c>
      <c r="AM59" s="2246">
        <v>39</v>
      </c>
      <c r="AN59" s="2246">
        <v>22804</v>
      </c>
      <c r="AO59" s="91" t="s">
        <v>27</v>
      </c>
      <c r="AP59" s="623" t="s">
        <v>26</v>
      </c>
    </row>
    <row r="60" spans="1:42" ht="14.25" customHeight="1">
      <c r="A60" s="93" t="s">
        <v>26</v>
      </c>
      <c r="B60" s="94" t="s">
        <v>26</v>
      </c>
      <c r="C60" s="132" t="s">
        <v>559</v>
      </c>
      <c r="D60" s="2246">
        <v>2935959</v>
      </c>
      <c r="E60" s="2246">
        <v>124766</v>
      </c>
      <c r="F60" s="2246">
        <v>3967</v>
      </c>
      <c r="G60" s="2246">
        <v>3</v>
      </c>
      <c r="H60" s="2246">
        <v>238</v>
      </c>
      <c r="I60" s="2246">
        <v>6</v>
      </c>
      <c r="J60" s="2246">
        <v>3429</v>
      </c>
      <c r="K60" s="2246">
        <v>261</v>
      </c>
      <c r="L60" s="2246">
        <v>3168</v>
      </c>
      <c r="M60" s="2246">
        <v>30</v>
      </c>
      <c r="N60" s="2246" t="s">
        <v>21</v>
      </c>
      <c r="O60" s="2246">
        <v>1875</v>
      </c>
      <c r="P60" s="2246">
        <v>220</v>
      </c>
      <c r="Q60" s="2246">
        <v>1347</v>
      </c>
      <c r="R60" s="2246">
        <v>1473</v>
      </c>
      <c r="S60" s="2246" t="s">
        <v>21</v>
      </c>
      <c r="T60" s="91" t="s">
        <v>28</v>
      </c>
      <c r="U60" s="623" t="s">
        <v>26</v>
      </c>
      <c r="V60" s="93" t="s">
        <v>26</v>
      </c>
      <c r="W60" s="94" t="s">
        <v>26</v>
      </c>
      <c r="X60" s="132" t="s">
        <v>559</v>
      </c>
      <c r="Y60" s="2246">
        <v>105610</v>
      </c>
      <c r="Z60" s="2246" t="s">
        <v>21</v>
      </c>
      <c r="AA60" s="2246">
        <v>3727</v>
      </c>
      <c r="AB60" s="2246">
        <v>561926</v>
      </c>
      <c r="AC60" s="2246">
        <v>413714</v>
      </c>
      <c r="AD60" s="2246">
        <v>153608</v>
      </c>
      <c r="AE60" s="2246">
        <v>34005</v>
      </c>
      <c r="AF60" s="2246">
        <v>3</v>
      </c>
      <c r="AG60" s="2246">
        <v>238</v>
      </c>
      <c r="AH60" s="2246">
        <v>8</v>
      </c>
      <c r="AI60" s="2246">
        <v>14437</v>
      </c>
      <c r="AJ60" s="2246">
        <v>872</v>
      </c>
      <c r="AK60" s="2246">
        <v>13565</v>
      </c>
      <c r="AL60" s="2246">
        <v>65</v>
      </c>
      <c r="AM60" s="2246">
        <v>30</v>
      </c>
      <c r="AN60" s="2246">
        <v>23415</v>
      </c>
      <c r="AO60" s="91" t="s">
        <v>28</v>
      </c>
      <c r="AP60" s="623" t="s">
        <v>26</v>
      </c>
    </row>
    <row r="61" spans="1:42" ht="14.25" customHeight="1">
      <c r="A61" s="93" t="s">
        <v>26</v>
      </c>
      <c r="B61" s="94" t="s">
        <v>26</v>
      </c>
      <c r="C61" s="132" t="s">
        <v>166</v>
      </c>
      <c r="D61" s="2246">
        <v>3002929</v>
      </c>
      <c r="E61" s="2246">
        <v>118127</v>
      </c>
      <c r="F61" s="2246">
        <v>2604</v>
      </c>
      <c r="G61" s="2246">
        <v>3</v>
      </c>
      <c r="H61" s="2246">
        <v>259</v>
      </c>
      <c r="I61" s="2246">
        <v>6</v>
      </c>
      <c r="J61" s="2246">
        <v>2153</v>
      </c>
      <c r="K61" s="2246">
        <v>122</v>
      </c>
      <c r="L61" s="2246">
        <v>2031</v>
      </c>
      <c r="M61" s="2246">
        <v>21</v>
      </c>
      <c r="N61" s="2246" t="s">
        <v>21</v>
      </c>
      <c r="O61" s="2246">
        <v>1877</v>
      </c>
      <c r="P61" s="2246">
        <v>268</v>
      </c>
      <c r="Q61" s="2246">
        <v>1286</v>
      </c>
      <c r="R61" s="2246">
        <v>1411</v>
      </c>
      <c r="S61" s="2246" t="s">
        <v>21</v>
      </c>
      <c r="T61" s="91" t="s">
        <v>29</v>
      </c>
      <c r="U61" s="623" t="s">
        <v>26</v>
      </c>
      <c r="V61" s="93" t="s">
        <v>26</v>
      </c>
      <c r="W61" s="94" t="s">
        <v>26</v>
      </c>
      <c r="X61" s="132" t="s">
        <v>166</v>
      </c>
      <c r="Y61" s="2246">
        <v>100984</v>
      </c>
      <c r="Z61" s="2246" t="s">
        <v>21</v>
      </c>
      <c r="AA61" s="2246">
        <v>3654</v>
      </c>
      <c r="AB61" s="2246">
        <v>510343</v>
      </c>
      <c r="AC61" s="2246">
        <v>420967</v>
      </c>
      <c r="AD61" s="2246">
        <v>143028</v>
      </c>
      <c r="AE61" s="2246">
        <v>36403</v>
      </c>
      <c r="AF61" s="2246">
        <v>3</v>
      </c>
      <c r="AG61" s="2246">
        <v>261</v>
      </c>
      <c r="AH61" s="2246">
        <v>8</v>
      </c>
      <c r="AI61" s="2246">
        <v>17185</v>
      </c>
      <c r="AJ61" s="2246">
        <v>1818</v>
      </c>
      <c r="AK61" s="2246">
        <v>15366</v>
      </c>
      <c r="AL61" s="2246">
        <v>82</v>
      </c>
      <c r="AM61" s="2246">
        <v>21</v>
      </c>
      <c r="AN61" s="2246">
        <v>22721</v>
      </c>
      <c r="AO61" s="91" t="s">
        <v>29</v>
      </c>
      <c r="AP61" s="623" t="s">
        <v>26</v>
      </c>
    </row>
    <row r="62" spans="1:42" ht="6.75" customHeight="1">
      <c r="A62" s="97"/>
      <c r="B62" s="98"/>
      <c r="C62" s="134"/>
      <c r="D62" s="2246"/>
      <c r="E62" s="2246"/>
      <c r="F62" s="2246"/>
      <c r="G62" s="2246"/>
      <c r="H62" s="2246"/>
      <c r="I62" s="2246"/>
      <c r="J62" s="2246"/>
      <c r="K62" s="2246"/>
      <c r="L62" s="2246"/>
      <c r="M62" s="2246"/>
      <c r="N62" s="2246"/>
      <c r="O62" s="2246"/>
      <c r="P62" s="2246"/>
      <c r="Q62" s="2246"/>
      <c r="R62" s="2246"/>
      <c r="S62" s="2246"/>
      <c r="T62" s="100"/>
      <c r="U62" s="483"/>
      <c r="V62" s="97"/>
      <c r="W62" s="98"/>
      <c r="X62" s="134"/>
      <c r="Y62" s="2246"/>
      <c r="Z62" s="2246"/>
      <c r="AA62" s="2246"/>
      <c r="AB62" s="2246"/>
      <c r="AC62" s="2246"/>
      <c r="AD62" s="2246"/>
      <c r="AE62" s="2246"/>
      <c r="AF62" s="2246"/>
      <c r="AG62" s="2246"/>
      <c r="AH62" s="2246"/>
      <c r="AI62" s="2246"/>
      <c r="AJ62" s="2246"/>
      <c r="AK62" s="2246"/>
      <c r="AL62" s="2246"/>
      <c r="AM62" s="2246"/>
      <c r="AN62" s="2246"/>
      <c r="AO62" s="100"/>
      <c r="AP62" s="483"/>
    </row>
    <row r="63" spans="1:42" ht="15.75" customHeight="1">
      <c r="A63" s="93" t="s">
        <v>1582</v>
      </c>
      <c r="B63" s="94" t="s">
        <v>23</v>
      </c>
      <c r="C63" s="135">
        <v>42736</v>
      </c>
      <c r="D63" s="2246">
        <v>1065759</v>
      </c>
      <c r="E63" s="2246">
        <v>43278</v>
      </c>
      <c r="F63" s="2246">
        <v>1161</v>
      </c>
      <c r="G63" s="2246">
        <v>1</v>
      </c>
      <c r="H63" s="2246">
        <v>87</v>
      </c>
      <c r="I63" s="2246">
        <v>2</v>
      </c>
      <c r="J63" s="2246">
        <v>985</v>
      </c>
      <c r="K63" s="2246">
        <v>76</v>
      </c>
      <c r="L63" s="2246">
        <v>909</v>
      </c>
      <c r="M63" s="2246">
        <v>11</v>
      </c>
      <c r="N63" s="2246" t="s">
        <v>21</v>
      </c>
      <c r="O63" s="2246">
        <v>685</v>
      </c>
      <c r="P63" s="2246">
        <v>122</v>
      </c>
      <c r="Q63" s="2246">
        <v>445</v>
      </c>
      <c r="R63" s="2246">
        <v>483</v>
      </c>
      <c r="S63" s="2246" t="s">
        <v>21</v>
      </c>
      <c r="T63" s="91" t="s">
        <v>30</v>
      </c>
      <c r="U63" s="623" t="s">
        <v>1583</v>
      </c>
      <c r="V63" s="93" t="s">
        <v>1582</v>
      </c>
      <c r="W63" s="94" t="s">
        <v>23</v>
      </c>
      <c r="X63" s="135">
        <v>42736</v>
      </c>
      <c r="Y63" s="2246">
        <v>31729</v>
      </c>
      <c r="Z63" s="2246" t="s">
        <v>21</v>
      </c>
      <c r="AA63" s="2246">
        <v>1028</v>
      </c>
      <c r="AB63" s="2246">
        <v>177481</v>
      </c>
      <c r="AC63" s="2246">
        <v>171987</v>
      </c>
      <c r="AD63" s="2246">
        <v>52159</v>
      </c>
      <c r="AE63" s="2246">
        <v>13887</v>
      </c>
      <c r="AF63" s="2246">
        <v>1</v>
      </c>
      <c r="AG63" s="2246">
        <v>87</v>
      </c>
      <c r="AH63" s="2246">
        <v>3</v>
      </c>
      <c r="AI63" s="2246">
        <v>6622</v>
      </c>
      <c r="AJ63" s="2246">
        <v>2115</v>
      </c>
      <c r="AK63" s="2246">
        <v>4507</v>
      </c>
      <c r="AL63" s="2246">
        <v>31</v>
      </c>
      <c r="AM63" s="2246">
        <v>11</v>
      </c>
      <c r="AN63" s="2246">
        <v>8719</v>
      </c>
      <c r="AO63" s="91" t="s">
        <v>30</v>
      </c>
      <c r="AP63" s="623" t="s">
        <v>1583</v>
      </c>
    </row>
    <row r="64" spans="1:42" ht="14.25" customHeight="1">
      <c r="A64" s="88" t="s">
        <v>26</v>
      </c>
      <c r="B64" s="89" t="s">
        <v>26</v>
      </c>
      <c r="C64" s="1168">
        <v>42767</v>
      </c>
      <c r="D64" s="2246">
        <v>1019350</v>
      </c>
      <c r="E64" s="2246">
        <v>42125</v>
      </c>
      <c r="F64" s="2246">
        <v>1088</v>
      </c>
      <c r="G64" s="2246">
        <v>1</v>
      </c>
      <c r="H64" s="2246">
        <v>83</v>
      </c>
      <c r="I64" s="2246">
        <v>2</v>
      </c>
      <c r="J64" s="2246">
        <v>918</v>
      </c>
      <c r="K64" s="2246">
        <v>25</v>
      </c>
      <c r="L64" s="2246">
        <v>893</v>
      </c>
      <c r="M64" s="2246">
        <v>11</v>
      </c>
      <c r="N64" s="2246" t="s">
        <v>21</v>
      </c>
      <c r="O64" s="2246">
        <v>595</v>
      </c>
      <c r="P64" s="2246">
        <v>72</v>
      </c>
      <c r="Q64" s="2246">
        <v>425</v>
      </c>
      <c r="R64" s="2246">
        <v>465</v>
      </c>
      <c r="S64" s="2246" t="s">
        <v>21</v>
      </c>
      <c r="T64" s="91" t="s">
        <v>31</v>
      </c>
      <c r="U64" s="623" t="s">
        <v>26</v>
      </c>
      <c r="V64" s="88" t="s">
        <v>26</v>
      </c>
      <c r="W64" s="89" t="s">
        <v>26</v>
      </c>
      <c r="X64" s="1168">
        <v>42767</v>
      </c>
      <c r="Y64" s="2246">
        <v>31026</v>
      </c>
      <c r="Z64" s="2246" t="s">
        <v>21</v>
      </c>
      <c r="AA64" s="2246">
        <v>986</v>
      </c>
      <c r="AB64" s="2246">
        <v>151750</v>
      </c>
      <c r="AC64" s="2246">
        <v>158127</v>
      </c>
      <c r="AD64" s="2246">
        <v>49803</v>
      </c>
      <c r="AE64" s="2246">
        <v>13094</v>
      </c>
      <c r="AF64" s="2246">
        <v>1</v>
      </c>
      <c r="AG64" s="2246">
        <v>83</v>
      </c>
      <c r="AH64" s="2246">
        <v>3</v>
      </c>
      <c r="AI64" s="2246">
        <v>5620</v>
      </c>
      <c r="AJ64" s="2246">
        <v>1439</v>
      </c>
      <c r="AK64" s="2246">
        <v>4181</v>
      </c>
      <c r="AL64" s="2246">
        <v>38</v>
      </c>
      <c r="AM64" s="2246">
        <v>11</v>
      </c>
      <c r="AN64" s="2246">
        <v>9029</v>
      </c>
      <c r="AO64" s="91" t="s">
        <v>31</v>
      </c>
      <c r="AP64" s="623" t="s">
        <v>26</v>
      </c>
    </row>
    <row r="65" spans="1:42" ht="14.25" customHeight="1">
      <c r="A65" s="88" t="s">
        <v>26</v>
      </c>
      <c r="B65" s="89" t="s">
        <v>26</v>
      </c>
      <c r="C65" s="1168">
        <v>42795</v>
      </c>
      <c r="D65" s="2246">
        <v>1085806</v>
      </c>
      <c r="E65" s="2246">
        <v>45254</v>
      </c>
      <c r="F65" s="2246">
        <v>1133</v>
      </c>
      <c r="G65" s="2246">
        <v>1</v>
      </c>
      <c r="H65" s="2246">
        <v>80</v>
      </c>
      <c r="I65" s="2246">
        <v>2</v>
      </c>
      <c r="J65" s="2246">
        <v>962</v>
      </c>
      <c r="K65" s="2246" t="s">
        <v>21</v>
      </c>
      <c r="L65" s="2246">
        <v>962</v>
      </c>
      <c r="M65" s="2246">
        <v>10</v>
      </c>
      <c r="N65" s="2246" t="s">
        <v>21</v>
      </c>
      <c r="O65" s="2246">
        <v>527</v>
      </c>
      <c r="P65" s="2246">
        <v>81</v>
      </c>
      <c r="Q65" s="2246">
        <v>354</v>
      </c>
      <c r="R65" s="2246">
        <v>389</v>
      </c>
      <c r="S65" s="2246" t="s">
        <v>21</v>
      </c>
      <c r="T65" s="91" t="s">
        <v>32</v>
      </c>
      <c r="U65" s="623" t="s">
        <v>26</v>
      </c>
      <c r="V65" s="88" t="s">
        <v>26</v>
      </c>
      <c r="W65" s="89" t="s">
        <v>26</v>
      </c>
      <c r="X65" s="1168">
        <v>42795</v>
      </c>
      <c r="Y65" s="2246">
        <v>33386</v>
      </c>
      <c r="Z65" s="2246" t="s">
        <v>21</v>
      </c>
      <c r="AA65" s="2246">
        <v>1197</v>
      </c>
      <c r="AB65" s="2246">
        <v>171625</v>
      </c>
      <c r="AC65" s="2246">
        <v>163460</v>
      </c>
      <c r="AD65" s="2246">
        <v>53730</v>
      </c>
      <c r="AE65" s="2246">
        <v>13083</v>
      </c>
      <c r="AF65" s="2246">
        <v>1</v>
      </c>
      <c r="AG65" s="2246">
        <v>80</v>
      </c>
      <c r="AH65" s="2246">
        <v>3</v>
      </c>
      <c r="AI65" s="2246">
        <v>5328</v>
      </c>
      <c r="AJ65" s="2246">
        <v>706</v>
      </c>
      <c r="AK65" s="2246">
        <v>4621</v>
      </c>
      <c r="AL65" s="2246">
        <v>31</v>
      </c>
      <c r="AM65" s="2246">
        <v>10</v>
      </c>
      <c r="AN65" s="2246">
        <v>9371</v>
      </c>
      <c r="AO65" s="91" t="s">
        <v>32</v>
      </c>
      <c r="AP65" s="623" t="s">
        <v>26</v>
      </c>
    </row>
    <row r="66" spans="1:42" ht="14.25" customHeight="1">
      <c r="A66" s="88" t="s">
        <v>26</v>
      </c>
      <c r="B66" s="89" t="s">
        <v>26</v>
      </c>
      <c r="C66" s="1168">
        <v>42826</v>
      </c>
      <c r="D66" s="2246">
        <v>1019426</v>
      </c>
      <c r="E66" s="2246">
        <v>42417</v>
      </c>
      <c r="F66" s="2246">
        <v>1154</v>
      </c>
      <c r="G66" s="2246">
        <v>1</v>
      </c>
      <c r="H66" s="2246">
        <v>90</v>
      </c>
      <c r="I66" s="2246">
        <v>2</v>
      </c>
      <c r="J66" s="2246">
        <v>972</v>
      </c>
      <c r="K66" s="2246">
        <v>7</v>
      </c>
      <c r="L66" s="2246">
        <v>965</v>
      </c>
      <c r="M66" s="2246">
        <v>11</v>
      </c>
      <c r="N66" s="2246" t="s">
        <v>21</v>
      </c>
      <c r="O66" s="2246">
        <v>791</v>
      </c>
      <c r="P66" s="2246">
        <v>72</v>
      </c>
      <c r="Q66" s="2246">
        <v>588</v>
      </c>
      <c r="R66" s="2246">
        <v>649</v>
      </c>
      <c r="S66" s="2246" t="s">
        <v>21</v>
      </c>
      <c r="T66" s="91" t="s">
        <v>33</v>
      </c>
      <c r="U66" s="623" t="s">
        <v>26</v>
      </c>
      <c r="V66" s="88" t="s">
        <v>26</v>
      </c>
      <c r="W66" s="89" t="s">
        <v>26</v>
      </c>
      <c r="X66" s="1168">
        <v>42826</v>
      </c>
      <c r="Y66" s="2246">
        <v>42107</v>
      </c>
      <c r="Z66" s="2246" t="s">
        <v>21</v>
      </c>
      <c r="AA66" s="2246">
        <v>233</v>
      </c>
      <c r="AB66" s="2246">
        <v>193186</v>
      </c>
      <c r="AC66" s="2246">
        <v>156770</v>
      </c>
      <c r="AD66" s="2246">
        <v>50280</v>
      </c>
      <c r="AE66" s="2246">
        <v>13183</v>
      </c>
      <c r="AF66" s="2246">
        <v>1</v>
      </c>
      <c r="AG66" s="2246">
        <v>103</v>
      </c>
      <c r="AH66" s="2246">
        <v>3</v>
      </c>
      <c r="AI66" s="2246">
        <v>6775</v>
      </c>
      <c r="AJ66" s="2246">
        <v>291</v>
      </c>
      <c r="AK66" s="2246">
        <v>6484</v>
      </c>
      <c r="AL66" s="2246">
        <v>30</v>
      </c>
      <c r="AM66" s="2246">
        <v>16</v>
      </c>
      <c r="AN66" s="2246">
        <v>7397</v>
      </c>
      <c r="AO66" s="91" t="s">
        <v>33</v>
      </c>
      <c r="AP66" s="623" t="s">
        <v>26</v>
      </c>
    </row>
    <row r="67" spans="1:42" ht="14.25" customHeight="1">
      <c r="A67" s="88" t="s">
        <v>26</v>
      </c>
      <c r="B67" s="89" t="s">
        <v>26</v>
      </c>
      <c r="C67" s="1168">
        <v>42856</v>
      </c>
      <c r="D67" s="2246">
        <v>937338</v>
      </c>
      <c r="E67" s="2246">
        <v>41502</v>
      </c>
      <c r="F67" s="2246">
        <v>1316</v>
      </c>
      <c r="G67" s="2246">
        <v>1</v>
      </c>
      <c r="H67" s="2246">
        <v>103</v>
      </c>
      <c r="I67" s="2246">
        <v>2</v>
      </c>
      <c r="J67" s="2246">
        <v>1112</v>
      </c>
      <c r="K67" s="2246">
        <v>24</v>
      </c>
      <c r="L67" s="2246">
        <v>1088</v>
      </c>
      <c r="M67" s="2246">
        <v>10</v>
      </c>
      <c r="N67" s="2246" t="s">
        <v>21</v>
      </c>
      <c r="O67" s="2246">
        <v>665</v>
      </c>
      <c r="P67" s="2246">
        <v>97</v>
      </c>
      <c r="Q67" s="2246">
        <v>457</v>
      </c>
      <c r="R67" s="2246">
        <v>497</v>
      </c>
      <c r="S67" s="2246" t="s">
        <v>21</v>
      </c>
      <c r="T67" s="91" t="s">
        <v>34</v>
      </c>
      <c r="U67" s="623" t="s">
        <v>26</v>
      </c>
      <c r="V67" s="88" t="s">
        <v>26</v>
      </c>
      <c r="W67" s="89" t="s">
        <v>26</v>
      </c>
      <c r="X67" s="1168">
        <v>42856</v>
      </c>
      <c r="Y67" s="2246">
        <v>37228</v>
      </c>
      <c r="Z67" s="2246" t="s">
        <v>21</v>
      </c>
      <c r="AA67" s="2246">
        <v>1231</v>
      </c>
      <c r="AB67" s="2246">
        <v>189529</v>
      </c>
      <c r="AC67" s="2246">
        <v>147573</v>
      </c>
      <c r="AD67" s="2246">
        <v>49290</v>
      </c>
      <c r="AE67" s="2246">
        <v>12533</v>
      </c>
      <c r="AF67" s="2246">
        <v>1</v>
      </c>
      <c r="AG67" s="2246">
        <v>103</v>
      </c>
      <c r="AH67" s="2246">
        <v>3</v>
      </c>
      <c r="AI67" s="2246">
        <v>5299</v>
      </c>
      <c r="AJ67" s="2246">
        <v>322</v>
      </c>
      <c r="AK67" s="2246">
        <v>4977</v>
      </c>
      <c r="AL67" s="2246">
        <v>29</v>
      </c>
      <c r="AM67" s="2246">
        <v>12</v>
      </c>
      <c r="AN67" s="2246">
        <v>8636</v>
      </c>
      <c r="AO67" s="91" t="s">
        <v>34</v>
      </c>
      <c r="AP67" s="623" t="s">
        <v>26</v>
      </c>
    </row>
    <row r="68" spans="1:42" ht="14.25" customHeight="1">
      <c r="A68" s="88" t="s">
        <v>26</v>
      </c>
      <c r="B68" s="89" t="s">
        <v>26</v>
      </c>
      <c r="C68" s="1168">
        <v>42887</v>
      </c>
      <c r="D68" s="2246">
        <v>859498</v>
      </c>
      <c r="E68" s="2246">
        <v>40043</v>
      </c>
      <c r="F68" s="2246">
        <v>1294</v>
      </c>
      <c r="G68" s="2246">
        <v>1</v>
      </c>
      <c r="H68" s="2246">
        <v>94</v>
      </c>
      <c r="I68" s="2246">
        <v>2</v>
      </c>
      <c r="J68" s="2246">
        <v>1100</v>
      </c>
      <c r="K68" s="2246">
        <v>23</v>
      </c>
      <c r="L68" s="2246">
        <v>1077</v>
      </c>
      <c r="M68" s="2246">
        <v>10</v>
      </c>
      <c r="N68" s="2246" t="s">
        <v>21</v>
      </c>
      <c r="O68" s="2246">
        <v>664</v>
      </c>
      <c r="P68" s="2246">
        <v>131</v>
      </c>
      <c r="Q68" s="2246">
        <v>412</v>
      </c>
      <c r="R68" s="2246">
        <v>451</v>
      </c>
      <c r="S68" s="2246" t="s">
        <v>21</v>
      </c>
      <c r="T68" s="91" t="s">
        <v>35</v>
      </c>
      <c r="U68" s="623" t="s">
        <v>26</v>
      </c>
      <c r="V68" s="88" t="s">
        <v>26</v>
      </c>
      <c r="W68" s="89" t="s">
        <v>26</v>
      </c>
      <c r="X68" s="1168">
        <v>42887</v>
      </c>
      <c r="Y68" s="2246">
        <v>34955</v>
      </c>
      <c r="Z68" s="2246" t="s">
        <v>21</v>
      </c>
      <c r="AA68" s="2246">
        <v>1179</v>
      </c>
      <c r="AB68" s="2246">
        <v>188979</v>
      </c>
      <c r="AC68" s="2246">
        <v>123024</v>
      </c>
      <c r="AD68" s="2246">
        <v>50135</v>
      </c>
      <c r="AE68" s="2246">
        <v>11281</v>
      </c>
      <c r="AF68" s="2246">
        <v>1</v>
      </c>
      <c r="AG68" s="2246">
        <v>94</v>
      </c>
      <c r="AH68" s="2246">
        <v>3</v>
      </c>
      <c r="AI68" s="2246">
        <v>5499</v>
      </c>
      <c r="AJ68" s="2246">
        <v>485</v>
      </c>
      <c r="AK68" s="2246">
        <v>5013</v>
      </c>
      <c r="AL68" s="2246">
        <v>22</v>
      </c>
      <c r="AM68" s="2246">
        <v>11</v>
      </c>
      <c r="AN68" s="2246">
        <v>6772</v>
      </c>
      <c r="AO68" s="91" t="s">
        <v>35</v>
      </c>
      <c r="AP68" s="623" t="s">
        <v>26</v>
      </c>
    </row>
    <row r="69" spans="1:42" ht="14.25" customHeight="1">
      <c r="A69" s="88" t="s">
        <v>26</v>
      </c>
      <c r="B69" s="89" t="s">
        <v>26</v>
      </c>
      <c r="C69" s="1168">
        <v>42917</v>
      </c>
      <c r="D69" s="2246">
        <v>957081</v>
      </c>
      <c r="E69" s="2246">
        <v>41532</v>
      </c>
      <c r="F69" s="2246">
        <v>1338</v>
      </c>
      <c r="G69" s="2246">
        <v>1</v>
      </c>
      <c r="H69" s="2246">
        <v>89</v>
      </c>
      <c r="I69" s="2246">
        <v>2</v>
      </c>
      <c r="J69" s="2246">
        <v>1149</v>
      </c>
      <c r="K69" s="2246">
        <v>67</v>
      </c>
      <c r="L69" s="2246">
        <v>1082</v>
      </c>
      <c r="M69" s="2246">
        <v>9</v>
      </c>
      <c r="N69" s="2246" t="s">
        <v>21</v>
      </c>
      <c r="O69" s="2246">
        <v>610</v>
      </c>
      <c r="P69" s="2246">
        <v>74</v>
      </c>
      <c r="Q69" s="2246">
        <v>434</v>
      </c>
      <c r="R69" s="2246">
        <v>476</v>
      </c>
      <c r="S69" s="2246" t="s">
        <v>21</v>
      </c>
      <c r="T69" s="91" t="s">
        <v>36</v>
      </c>
      <c r="U69" s="623" t="s">
        <v>26</v>
      </c>
      <c r="V69" s="88" t="s">
        <v>26</v>
      </c>
      <c r="W69" s="89" t="s">
        <v>26</v>
      </c>
      <c r="X69" s="1168">
        <v>42917</v>
      </c>
      <c r="Y69" s="2246">
        <v>35428</v>
      </c>
      <c r="Z69" s="2246" t="s">
        <v>21</v>
      </c>
      <c r="AA69" s="2246">
        <v>1285</v>
      </c>
      <c r="AB69" s="2246">
        <v>190088</v>
      </c>
      <c r="AC69" s="2246">
        <v>138648</v>
      </c>
      <c r="AD69" s="2246">
        <v>50372</v>
      </c>
      <c r="AE69" s="2246">
        <v>11057</v>
      </c>
      <c r="AF69" s="2246">
        <v>1</v>
      </c>
      <c r="AG69" s="2246">
        <v>89</v>
      </c>
      <c r="AH69" s="2246">
        <v>3</v>
      </c>
      <c r="AI69" s="2246">
        <v>5177</v>
      </c>
      <c r="AJ69" s="2246">
        <v>328</v>
      </c>
      <c r="AK69" s="2246">
        <v>4849</v>
      </c>
      <c r="AL69" s="2246">
        <v>15</v>
      </c>
      <c r="AM69" s="2246">
        <v>9</v>
      </c>
      <c r="AN69" s="2246">
        <v>6937</v>
      </c>
      <c r="AO69" s="91" t="s">
        <v>36</v>
      </c>
      <c r="AP69" s="623" t="s">
        <v>26</v>
      </c>
    </row>
    <row r="70" spans="1:42" ht="14.25" customHeight="1">
      <c r="A70" s="88" t="s">
        <v>26</v>
      </c>
      <c r="B70" s="89" t="s">
        <v>26</v>
      </c>
      <c r="C70" s="1168">
        <v>42948</v>
      </c>
      <c r="D70" s="2246">
        <v>999061</v>
      </c>
      <c r="E70" s="2246">
        <v>42349</v>
      </c>
      <c r="F70" s="2246">
        <v>1371</v>
      </c>
      <c r="G70" s="2246">
        <v>1</v>
      </c>
      <c r="H70" s="2246">
        <v>77</v>
      </c>
      <c r="I70" s="2246">
        <v>2</v>
      </c>
      <c r="J70" s="2246">
        <v>1191</v>
      </c>
      <c r="K70" s="2246">
        <v>116</v>
      </c>
      <c r="L70" s="2246">
        <v>1075</v>
      </c>
      <c r="M70" s="2246">
        <v>11</v>
      </c>
      <c r="N70" s="2246" t="s">
        <v>21</v>
      </c>
      <c r="O70" s="2246">
        <v>659</v>
      </c>
      <c r="P70" s="2246">
        <v>73</v>
      </c>
      <c r="Q70" s="2246">
        <v>478</v>
      </c>
      <c r="R70" s="2246">
        <v>524</v>
      </c>
      <c r="S70" s="2246" t="s">
        <v>21</v>
      </c>
      <c r="T70" s="91" t="s">
        <v>37</v>
      </c>
      <c r="U70" s="623" t="s">
        <v>26</v>
      </c>
      <c r="V70" s="88" t="s">
        <v>26</v>
      </c>
      <c r="W70" s="89" t="s">
        <v>26</v>
      </c>
      <c r="X70" s="1168">
        <v>42948</v>
      </c>
      <c r="Y70" s="2246">
        <v>36043</v>
      </c>
      <c r="Z70" s="2246" t="s">
        <v>21</v>
      </c>
      <c r="AA70" s="2246">
        <v>1246</v>
      </c>
      <c r="AB70" s="2246">
        <v>191628</v>
      </c>
      <c r="AC70" s="2246">
        <v>140242</v>
      </c>
      <c r="AD70" s="2246">
        <v>53983</v>
      </c>
      <c r="AE70" s="2246">
        <v>11980</v>
      </c>
      <c r="AF70" s="2246">
        <v>1</v>
      </c>
      <c r="AG70" s="2246">
        <v>77</v>
      </c>
      <c r="AH70" s="2246">
        <v>3</v>
      </c>
      <c r="AI70" s="2246">
        <v>4755</v>
      </c>
      <c r="AJ70" s="2246">
        <v>291</v>
      </c>
      <c r="AK70" s="2246">
        <v>4464</v>
      </c>
      <c r="AL70" s="2246">
        <v>16</v>
      </c>
      <c r="AM70" s="2246">
        <v>11</v>
      </c>
      <c r="AN70" s="2246">
        <v>8729</v>
      </c>
      <c r="AO70" s="91" t="s">
        <v>37</v>
      </c>
      <c r="AP70" s="623" t="s">
        <v>26</v>
      </c>
    </row>
    <row r="71" spans="1:42" ht="14.25" customHeight="1">
      <c r="A71" s="88" t="s">
        <v>26</v>
      </c>
      <c r="B71" s="89" t="s">
        <v>26</v>
      </c>
      <c r="C71" s="1168">
        <v>42979</v>
      </c>
      <c r="D71" s="2246">
        <v>979817</v>
      </c>
      <c r="E71" s="2246">
        <v>40885</v>
      </c>
      <c r="F71" s="2246">
        <v>1258</v>
      </c>
      <c r="G71" s="2246">
        <v>1</v>
      </c>
      <c r="H71" s="2246">
        <v>72</v>
      </c>
      <c r="I71" s="2246">
        <v>2</v>
      </c>
      <c r="J71" s="2246">
        <v>1089</v>
      </c>
      <c r="K71" s="2246">
        <v>78</v>
      </c>
      <c r="L71" s="2246">
        <v>1011</v>
      </c>
      <c r="M71" s="2246">
        <v>10</v>
      </c>
      <c r="N71" s="2246" t="s">
        <v>21</v>
      </c>
      <c r="O71" s="2246">
        <v>605</v>
      </c>
      <c r="P71" s="2246">
        <v>73</v>
      </c>
      <c r="Q71" s="2246">
        <v>435</v>
      </c>
      <c r="R71" s="2246">
        <v>473</v>
      </c>
      <c r="S71" s="2246" t="s">
        <v>21</v>
      </c>
      <c r="T71" s="91" t="s">
        <v>38</v>
      </c>
      <c r="U71" s="623" t="s">
        <v>26</v>
      </c>
      <c r="V71" s="88" t="s">
        <v>26</v>
      </c>
      <c r="W71" s="89" t="s">
        <v>26</v>
      </c>
      <c r="X71" s="1168">
        <v>42979</v>
      </c>
      <c r="Y71" s="2246">
        <v>34139</v>
      </c>
      <c r="Z71" s="2246" t="s">
        <v>21</v>
      </c>
      <c r="AA71" s="2246">
        <v>1196</v>
      </c>
      <c r="AB71" s="2246">
        <v>180210</v>
      </c>
      <c r="AC71" s="2246">
        <v>134824</v>
      </c>
      <c r="AD71" s="2246">
        <v>49253</v>
      </c>
      <c r="AE71" s="2246">
        <v>10968</v>
      </c>
      <c r="AF71" s="2246">
        <v>1</v>
      </c>
      <c r="AG71" s="2246">
        <v>72</v>
      </c>
      <c r="AH71" s="2246">
        <v>3</v>
      </c>
      <c r="AI71" s="2246">
        <v>4505</v>
      </c>
      <c r="AJ71" s="2246">
        <v>253</v>
      </c>
      <c r="AK71" s="2246">
        <v>4252</v>
      </c>
      <c r="AL71" s="2246">
        <v>34</v>
      </c>
      <c r="AM71" s="2246">
        <v>10</v>
      </c>
      <c r="AN71" s="2246">
        <v>7749</v>
      </c>
      <c r="AO71" s="91" t="s">
        <v>38</v>
      </c>
      <c r="AP71" s="623" t="s">
        <v>26</v>
      </c>
    </row>
    <row r="72" spans="1:42" ht="14.25" customHeight="1">
      <c r="A72" s="88" t="s">
        <v>26</v>
      </c>
      <c r="B72" s="89" t="s">
        <v>26</v>
      </c>
      <c r="C72" s="1168">
        <v>43009</v>
      </c>
      <c r="D72" s="2246">
        <v>960053</v>
      </c>
      <c r="E72" s="2246">
        <v>37371</v>
      </c>
      <c r="F72" s="2246">
        <v>725</v>
      </c>
      <c r="G72" s="2246">
        <v>1</v>
      </c>
      <c r="H72" s="2246">
        <v>82</v>
      </c>
      <c r="I72" s="2246">
        <v>2</v>
      </c>
      <c r="J72" s="2246">
        <v>586</v>
      </c>
      <c r="K72" s="2246">
        <v>39</v>
      </c>
      <c r="L72" s="2246">
        <v>547</v>
      </c>
      <c r="M72" s="2246">
        <v>10</v>
      </c>
      <c r="N72" s="2246" t="s">
        <v>21</v>
      </c>
      <c r="O72" s="2246">
        <v>541</v>
      </c>
      <c r="P72" s="2246">
        <v>105</v>
      </c>
      <c r="Q72" s="2246">
        <v>339</v>
      </c>
      <c r="R72" s="2246">
        <v>370</v>
      </c>
      <c r="S72" s="2246" t="s">
        <v>21</v>
      </c>
      <c r="T72" s="91" t="s">
        <v>39</v>
      </c>
      <c r="U72" s="623" t="s">
        <v>26</v>
      </c>
      <c r="V72" s="88" t="s">
        <v>26</v>
      </c>
      <c r="W72" s="89" t="s">
        <v>26</v>
      </c>
      <c r="X72" s="1168">
        <v>43009</v>
      </c>
      <c r="Y72" s="2246">
        <v>32776</v>
      </c>
      <c r="Z72" s="2246" t="s">
        <v>21</v>
      </c>
      <c r="AA72" s="2246">
        <v>1179</v>
      </c>
      <c r="AB72" s="2246">
        <v>184594</v>
      </c>
      <c r="AC72" s="2246">
        <v>108393</v>
      </c>
      <c r="AD72" s="2246">
        <v>45705</v>
      </c>
      <c r="AE72" s="2246">
        <v>10956</v>
      </c>
      <c r="AF72" s="2246">
        <v>1</v>
      </c>
      <c r="AG72" s="2246">
        <v>82</v>
      </c>
      <c r="AH72" s="2246">
        <v>3</v>
      </c>
      <c r="AI72" s="2246">
        <v>5436</v>
      </c>
      <c r="AJ72" s="2246">
        <v>372</v>
      </c>
      <c r="AK72" s="2246">
        <v>5063</v>
      </c>
      <c r="AL72" s="2246">
        <v>31</v>
      </c>
      <c r="AM72" s="2246">
        <v>10</v>
      </c>
      <c r="AN72" s="2246">
        <v>6432</v>
      </c>
      <c r="AO72" s="91" t="s">
        <v>39</v>
      </c>
      <c r="AP72" s="623" t="s">
        <v>26</v>
      </c>
    </row>
    <row r="73" spans="1:42" ht="14.25" customHeight="1">
      <c r="A73" s="88" t="s">
        <v>26</v>
      </c>
      <c r="B73" s="89" t="s">
        <v>26</v>
      </c>
      <c r="C73" s="1168">
        <v>43040</v>
      </c>
      <c r="D73" s="2246">
        <v>1009286</v>
      </c>
      <c r="E73" s="2246">
        <v>39672</v>
      </c>
      <c r="F73" s="2246">
        <v>934</v>
      </c>
      <c r="G73" s="2246">
        <v>1</v>
      </c>
      <c r="H73" s="2246">
        <v>84</v>
      </c>
      <c r="I73" s="2246">
        <v>2</v>
      </c>
      <c r="J73" s="2246">
        <v>775</v>
      </c>
      <c r="K73" s="2246">
        <v>9</v>
      </c>
      <c r="L73" s="2246">
        <v>766</v>
      </c>
      <c r="M73" s="2246">
        <v>10</v>
      </c>
      <c r="N73" s="2246" t="s">
        <v>21</v>
      </c>
      <c r="O73" s="2246">
        <v>756</v>
      </c>
      <c r="P73" s="2246">
        <v>127</v>
      </c>
      <c r="Q73" s="2246">
        <v>491</v>
      </c>
      <c r="R73" s="2246">
        <v>543</v>
      </c>
      <c r="S73" s="2246" t="s">
        <v>21</v>
      </c>
      <c r="T73" s="91" t="s">
        <v>40</v>
      </c>
      <c r="U73" s="623" t="s">
        <v>26</v>
      </c>
      <c r="V73" s="88" t="s">
        <v>26</v>
      </c>
      <c r="W73" s="89" t="s">
        <v>26</v>
      </c>
      <c r="X73" s="1168">
        <v>43040</v>
      </c>
      <c r="Y73" s="2246">
        <v>32050</v>
      </c>
      <c r="Z73" s="2246" t="s">
        <v>21</v>
      </c>
      <c r="AA73" s="2246">
        <v>1206</v>
      </c>
      <c r="AB73" s="2246">
        <v>158888</v>
      </c>
      <c r="AC73" s="2246">
        <v>141349</v>
      </c>
      <c r="AD73" s="2246">
        <v>47965</v>
      </c>
      <c r="AE73" s="2246">
        <v>13273</v>
      </c>
      <c r="AF73" s="2246">
        <v>1</v>
      </c>
      <c r="AG73" s="2246">
        <v>84</v>
      </c>
      <c r="AH73" s="2246">
        <v>2</v>
      </c>
      <c r="AI73" s="2246">
        <v>6600</v>
      </c>
      <c r="AJ73" s="2246">
        <v>972</v>
      </c>
      <c r="AK73" s="2246">
        <v>5627</v>
      </c>
      <c r="AL73" s="2246">
        <v>40</v>
      </c>
      <c r="AM73" s="2246">
        <v>10</v>
      </c>
      <c r="AN73" s="2246">
        <v>7841</v>
      </c>
      <c r="AO73" s="91" t="s">
        <v>40</v>
      </c>
      <c r="AP73" s="623" t="s">
        <v>26</v>
      </c>
    </row>
    <row r="74" spans="1:42" ht="14.25" customHeight="1">
      <c r="A74" s="104" t="s">
        <v>26</v>
      </c>
      <c r="B74" s="105" t="s">
        <v>26</v>
      </c>
      <c r="C74" s="1169">
        <v>43070</v>
      </c>
      <c r="D74" s="2247">
        <v>1033590</v>
      </c>
      <c r="E74" s="2247">
        <v>41084</v>
      </c>
      <c r="F74" s="2247">
        <v>944</v>
      </c>
      <c r="G74" s="2247">
        <v>1</v>
      </c>
      <c r="H74" s="2247">
        <v>93</v>
      </c>
      <c r="I74" s="2247">
        <v>2</v>
      </c>
      <c r="J74" s="2247">
        <v>792</v>
      </c>
      <c r="K74" s="2247">
        <v>74</v>
      </c>
      <c r="L74" s="2247">
        <v>718</v>
      </c>
      <c r="M74" s="2247">
        <v>1</v>
      </c>
      <c r="N74" s="2247" t="s">
        <v>21</v>
      </c>
      <c r="O74" s="2247">
        <v>580</v>
      </c>
      <c r="P74" s="2247">
        <v>36</v>
      </c>
      <c r="Q74" s="2247">
        <v>456</v>
      </c>
      <c r="R74" s="2247">
        <v>498</v>
      </c>
      <c r="S74" s="2247" t="s">
        <v>21</v>
      </c>
      <c r="T74" s="107" t="s">
        <v>41</v>
      </c>
      <c r="U74" s="626" t="s">
        <v>26</v>
      </c>
      <c r="V74" s="104" t="s">
        <v>26</v>
      </c>
      <c r="W74" s="105" t="s">
        <v>26</v>
      </c>
      <c r="X74" s="1169">
        <v>43070</v>
      </c>
      <c r="Y74" s="2247">
        <v>36158</v>
      </c>
      <c r="Z74" s="2247" t="s">
        <v>21</v>
      </c>
      <c r="AA74" s="2247">
        <v>1269</v>
      </c>
      <c r="AB74" s="2247">
        <v>166861</v>
      </c>
      <c r="AC74" s="2247">
        <v>171225</v>
      </c>
      <c r="AD74" s="2247">
        <v>49358</v>
      </c>
      <c r="AE74" s="2247">
        <v>12174</v>
      </c>
      <c r="AF74" s="2247">
        <v>1</v>
      </c>
      <c r="AG74" s="2247">
        <v>95</v>
      </c>
      <c r="AH74" s="2247">
        <v>3</v>
      </c>
      <c r="AI74" s="2247">
        <v>5149</v>
      </c>
      <c r="AJ74" s="2247">
        <v>474</v>
      </c>
      <c r="AK74" s="2247">
        <v>4675</v>
      </c>
      <c r="AL74" s="2247">
        <v>11</v>
      </c>
      <c r="AM74" s="2247">
        <v>1</v>
      </c>
      <c r="AN74" s="2247">
        <v>8447</v>
      </c>
      <c r="AO74" s="107" t="s">
        <v>41</v>
      </c>
      <c r="AP74" s="626" t="s">
        <v>26</v>
      </c>
    </row>
    <row r="75" spans="1:42" ht="14.25" customHeight="1">
      <c r="T75" s="14"/>
      <c r="U75" s="14"/>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7.25" customHeight="1">
      <c r="A76" s="2596" t="s">
        <v>2254</v>
      </c>
      <c r="B76" s="2596"/>
      <c r="C76" s="2597"/>
      <c r="D76" s="949" t="s">
        <v>2398</v>
      </c>
      <c r="E76" s="1913"/>
      <c r="F76" s="2265" t="s">
        <v>1011</v>
      </c>
      <c r="G76" s="500"/>
      <c r="H76" s="2256" t="s">
        <v>2399</v>
      </c>
      <c r="I76" s="377"/>
      <c r="J76" s="377"/>
      <c r="K76" s="947" t="s">
        <v>2270</v>
      </c>
      <c r="L76" s="377"/>
      <c r="M76" s="377"/>
      <c r="N76" s="377"/>
      <c r="O76" s="377"/>
      <c r="P76" s="2589" t="s">
        <v>2258</v>
      </c>
      <c r="Q76" s="2590"/>
      <c r="T76" s="2592"/>
      <c r="U76" s="2592"/>
      <c r="V76" s="2596" t="s">
        <v>2254</v>
      </c>
      <c r="W76" s="2596"/>
      <c r="X76" s="2597"/>
      <c r="Y76" s="1915" t="s">
        <v>1012</v>
      </c>
      <c r="Z76" s="500"/>
      <c r="AA76" s="2814" t="s">
        <v>2400</v>
      </c>
      <c r="AB76" s="2808"/>
      <c r="AC76" s="2808"/>
      <c r="AD76" s="500"/>
      <c r="AE76" s="500"/>
      <c r="AF76" s="947" t="s">
        <v>2270</v>
      </c>
      <c r="AG76" s="500" t="s">
        <v>2257</v>
      </c>
      <c r="AH76" s="500"/>
      <c r="AI76" s="2265" t="s">
        <v>2401</v>
      </c>
      <c r="AJ76" s="500"/>
      <c r="AK76" s="2256" t="s">
        <v>2399</v>
      </c>
      <c r="AL76" s="377"/>
      <c r="AM76" s="377"/>
      <c r="AN76" s="377"/>
      <c r="AO76" s="2589" t="s">
        <v>2258</v>
      </c>
      <c r="AP76" s="2669"/>
    </row>
    <row r="77" spans="1:42" s="14" customFormat="1" ht="15.75" customHeight="1">
      <c r="A77" s="2646"/>
      <c r="B77" s="2646"/>
      <c r="C77" s="2647"/>
      <c r="D77" s="911" t="s">
        <v>5</v>
      </c>
      <c r="E77" s="911" t="s">
        <v>7</v>
      </c>
      <c r="F77" s="908" t="s">
        <v>223</v>
      </c>
      <c r="G77" s="909" t="s">
        <v>349</v>
      </c>
      <c r="H77" s="911" t="s">
        <v>299</v>
      </c>
      <c r="I77" s="911" t="s">
        <v>350</v>
      </c>
      <c r="J77" s="911" t="s">
        <v>303</v>
      </c>
      <c r="K77" s="911" t="s">
        <v>354</v>
      </c>
      <c r="L77" s="909" t="s">
        <v>355</v>
      </c>
      <c r="M77" s="911" t="s">
        <v>355</v>
      </c>
      <c r="N77" s="911" t="s">
        <v>5</v>
      </c>
      <c r="O77" s="909" t="s">
        <v>7</v>
      </c>
      <c r="P77" s="2591"/>
      <c r="Q77" s="2592"/>
      <c r="T77" s="2592"/>
      <c r="U77" s="2592"/>
      <c r="V77" s="2646"/>
      <c r="W77" s="2646"/>
      <c r="X77" s="2647"/>
      <c r="Y77" s="911" t="s">
        <v>353</v>
      </c>
      <c r="Z77" s="911" t="s">
        <v>354</v>
      </c>
      <c r="AA77" s="909" t="s">
        <v>10</v>
      </c>
      <c r="AB77" s="911" t="s">
        <v>307</v>
      </c>
      <c r="AC77" s="909" t="s">
        <v>355</v>
      </c>
      <c r="AD77" s="911" t="s">
        <v>355</v>
      </c>
      <c r="AE77" s="911" t="s">
        <v>88</v>
      </c>
      <c r="AF77" s="919" t="s">
        <v>1821</v>
      </c>
      <c r="AG77" s="911" t="s">
        <v>5</v>
      </c>
      <c r="AH77" s="911" t="s">
        <v>7</v>
      </c>
      <c r="AI77" s="911" t="s">
        <v>223</v>
      </c>
      <c r="AJ77" s="909" t="s">
        <v>349</v>
      </c>
      <c r="AK77" s="911" t="s">
        <v>299</v>
      </c>
      <c r="AL77" s="911" t="s">
        <v>350</v>
      </c>
      <c r="AM77" s="911" t="s">
        <v>373</v>
      </c>
      <c r="AN77" s="911" t="s">
        <v>303</v>
      </c>
      <c r="AO77" s="2577"/>
      <c r="AP77" s="2670"/>
    </row>
    <row r="78" spans="1:42" s="14" customFormat="1" ht="15.75" customHeight="1">
      <c r="A78" s="2646"/>
      <c r="B78" s="2646"/>
      <c r="C78" s="2647"/>
      <c r="D78" s="910"/>
      <c r="E78" s="910"/>
      <c r="F78" s="908" t="s">
        <v>9</v>
      </c>
      <c r="G78" s="909" t="s">
        <v>9</v>
      </c>
      <c r="H78" s="910"/>
      <c r="I78" s="910"/>
      <c r="J78" s="910" t="s">
        <v>2231</v>
      </c>
      <c r="K78" s="910" t="s">
        <v>359</v>
      </c>
      <c r="L78" s="909" t="s">
        <v>2229</v>
      </c>
      <c r="M78" s="910" t="s">
        <v>2230</v>
      </c>
      <c r="N78" s="910"/>
      <c r="O78" s="909"/>
      <c r="P78" s="2591"/>
      <c r="Q78" s="2592"/>
      <c r="T78" s="2592"/>
      <c r="U78" s="2592"/>
      <c r="V78" s="2646"/>
      <c r="W78" s="2646"/>
      <c r="X78" s="2647"/>
      <c r="Y78" s="910" t="s">
        <v>358</v>
      </c>
      <c r="Z78" s="910" t="s">
        <v>359</v>
      </c>
      <c r="AA78" s="909" t="s">
        <v>2144</v>
      </c>
      <c r="AB78" s="910"/>
      <c r="AC78" s="909" t="s">
        <v>2229</v>
      </c>
      <c r="AD78" s="910" t="s">
        <v>2230</v>
      </c>
      <c r="AE78" s="910"/>
      <c r="AF78" s="920"/>
      <c r="AG78" s="910"/>
      <c r="AH78" s="910"/>
      <c r="AI78" s="910" t="s">
        <v>9</v>
      </c>
      <c r="AJ78" s="909" t="s">
        <v>9</v>
      </c>
      <c r="AK78" s="910"/>
      <c r="AL78" s="910"/>
      <c r="AM78" s="910"/>
      <c r="AN78" s="910" t="s">
        <v>2231</v>
      </c>
      <c r="AO78" s="2577"/>
      <c r="AP78" s="2670"/>
    </row>
    <row r="79" spans="1:42" s="14" customFormat="1" ht="16" customHeight="1">
      <c r="A79" s="2646"/>
      <c r="B79" s="2646"/>
      <c r="C79" s="2647"/>
      <c r="D79" s="388"/>
      <c r="E79" s="383"/>
      <c r="F79" s="853" t="s">
        <v>2232</v>
      </c>
      <c r="G79" s="853" t="s">
        <v>2266</v>
      </c>
      <c r="H79" s="383" t="s">
        <v>2233</v>
      </c>
      <c r="I79" s="383" t="s">
        <v>2233</v>
      </c>
      <c r="J79" s="389" t="s">
        <v>2234</v>
      </c>
      <c r="K79" s="913" t="s">
        <v>2397</v>
      </c>
      <c r="L79" s="853"/>
      <c r="M79" s="853"/>
      <c r="N79" s="388"/>
      <c r="O79" s="389"/>
      <c r="P79" s="2591"/>
      <c r="Q79" s="2592"/>
      <c r="T79" s="2592"/>
      <c r="U79" s="2592"/>
      <c r="V79" s="2646"/>
      <c r="W79" s="2646"/>
      <c r="X79" s="2647"/>
      <c r="Y79" s="383" t="s">
        <v>2235</v>
      </c>
      <c r="Z79" s="388" t="s">
        <v>2396</v>
      </c>
      <c r="AA79" s="389" t="s">
        <v>1805</v>
      </c>
      <c r="AB79" s="853" t="s">
        <v>2234</v>
      </c>
      <c r="AC79" s="853"/>
      <c r="AD79" s="853"/>
      <c r="AE79" s="383"/>
      <c r="AF79" s="2810" t="s">
        <v>2237</v>
      </c>
      <c r="AG79" s="388"/>
      <c r="AH79" s="383"/>
      <c r="AI79" s="388" t="s">
        <v>2232</v>
      </c>
      <c r="AJ79" s="853" t="s">
        <v>2266</v>
      </c>
      <c r="AK79" s="383" t="s">
        <v>2233</v>
      </c>
      <c r="AL79" s="383" t="s">
        <v>2233</v>
      </c>
      <c r="AM79" s="383" t="s">
        <v>2233</v>
      </c>
      <c r="AN79" s="389" t="s">
        <v>2234</v>
      </c>
      <c r="AO79" s="2577"/>
      <c r="AP79" s="2670"/>
    </row>
    <row r="80" spans="1:42" s="14" customFormat="1" ht="16" customHeight="1">
      <c r="A80" s="2646"/>
      <c r="B80" s="2646"/>
      <c r="C80" s="2647"/>
      <c r="D80" s="388" t="s">
        <v>2248</v>
      </c>
      <c r="E80" s="383" t="s">
        <v>2107</v>
      </c>
      <c r="F80" s="2809" t="s">
        <v>2238</v>
      </c>
      <c r="G80" s="2809" t="s">
        <v>2238</v>
      </c>
      <c r="H80" s="388" t="s">
        <v>2239</v>
      </c>
      <c r="I80" s="388" t="s">
        <v>2240</v>
      </c>
      <c r="J80" s="389" t="s">
        <v>2380</v>
      </c>
      <c r="K80" s="2809" t="s">
        <v>2238</v>
      </c>
      <c r="L80" s="853" t="s">
        <v>1695</v>
      </c>
      <c r="M80" s="853" t="s">
        <v>1697</v>
      </c>
      <c r="N80" s="388" t="s">
        <v>2248</v>
      </c>
      <c r="O80" s="389" t="s">
        <v>2107</v>
      </c>
      <c r="P80" s="2591"/>
      <c r="Q80" s="2592"/>
      <c r="T80" s="2592"/>
      <c r="U80" s="2592"/>
      <c r="V80" s="2646"/>
      <c r="W80" s="2646"/>
      <c r="X80" s="2647"/>
      <c r="Y80" s="383" t="s">
        <v>2243</v>
      </c>
      <c r="Z80" s="2809" t="s">
        <v>2238</v>
      </c>
      <c r="AA80" s="389" t="s">
        <v>1684</v>
      </c>
      <c r="AB80" s="853" t="s">
        <v>2246</v>
      </c>
      <c r="AC80" s="853" t="s">
        <v>1695</v>
      </c>
      <c r="AD80" s="853" t="s">
        <v>1697</v>
      </c>
      <c r="AE80" s="383" t="s">
        <v>1784</v>
      </c>
      <c r="AF80" s="2810"/>
      <c r="AG80" s="388" t="s">
        <v>2248</v>
      </c>
      <c r="AH80" s="383" t="s">
        <v>2107</v>
      </c>
      <c r="AI80" s="2809" t="s">
        <v>1756</v>
      </c>
      <c r="AJ80" s="2809" t="s">
        <v>2238</v>
      </c>
      <c r="AK80" s="388" t="s">
        <v>2239</v>
      </c>
      <c r="AL80" s="388" t="s">
        <v>2240</v>
      </c>
      <c r="AM80" s="388" t="s">
        <v>2247</v>
      </c>
      <c r="AN80" s="389" t="s">
        <v>2380</v>
      </c>
      <c r="AO80" s="2577"/>
      <c r="AP80" s="2670"/>
    </row>
    <row r="81" spans="1:42" s="14" customFormat="1" ht="16" customHeight="1">
      <c r="A81" s="2646"/>
      <c r="B81" s="2646"/>
      <c r="C81" s="2647"/>
      <c r="D81" s="388"/>
      <c r="E81" s="383"/>
      <c r="F81" s="2809"/>
      <c r="G81" s="2809"/>
      <c r="H81" s="388"/>
      <c r="I81" s="388"/>
      <c r="J81" s="383"/>
      <c r="K81" s="2809"/>
      <c r="L81" s="389"/>
      <c r="M81" s="383"/>
      <c r="N81" s="388"/>
      <c r="O81" s="389"/>
      <c r="P81" s="2591"/>
      <c r="Q81" s="2592"/>
      <c r="T81" s="2592"/>
      <c r="U81" s="2592"/>
      <c r="V81" s="2646"/>
      <c r="W81" s="2646"/>
      <c r="X81" s="2647"/>
      <c r="Y81" s="383"/>
      <c r="Z81" s="2809"/>
      <c r="AA81" s="389" t="s">
        <v>2250</v>
      </c>
      <c r="AB81" s="388"/>
      <c r="AC81" s="389"/>
      <c r="AD81" s="383"/>
      <c r="AE81" s="383"/>
      <c r="AF81" s="383"/>
      <c r="AG81" s="388"/>
      <c r="AH81" s="383"/>
      <c r="AI81" s="2809"/>
      <c r="AJ81" s="2809"/>
      <c r="AK81" s="388"/>
      <c r="AL81" s="388"/>
      <c r="AM81" s="388"/>
      <c r="AN81" s="383"/>
      <c r="AO81" s="2577"/>
      <c r="AP81" s="2670"/>
    </row>
    <row r="82" spans="1:42" s="35" customFormat="1" ht="18.75" customHeight="1">
      <c r="A82" s="2648"/>
      <c r="B82" s="2648"/>
      <c r="C82" s="2649"/>
      <c r="D82" s="1753" t="s">
        <v>312</v>
      </c>
      <c r="E82" s="1753" t="s">
        <v>2098</v>
      </c>
      <c r="F82" s="1796" t="s">
        <v>1681</v>
      </c>
      <c r="G82" s="1759" t="s">
        <v>1681</v>
      </c>
      <c r="H82" s="1753" t="s">
        <v>1681</v>
      </c>
      <c r="I82" s="1753" t="s">
        <v>1681</v>
      </c>
      <c r="J82" s="1754" t="s">
        <v>2268</v>
      </c>
      <c r="K82" s="1753" t="s">
        <v>1681</v>
      </c>
      <c r="L82" s="1797" t="s">
        <v>2251</v>
      </c>
      <c r="M82" s="1754" t="s">
        <v>2251</v>
      </c>
      <c r="N82" s="1753" t="s">
        <v>312</v>
      </c>
      <c r="O82" s="1759" t="s">
        <v>2098</v>
      </c>
      <c r="P82" s="2593"/>
      <c r="Q82" s="2594"/>
      <c r="T82" s="2592"/>
      <c r="U82" s="2592"/>
      <c r="V82" s="2648"/>
      <c r="W82" s="2648"/>
      <c r="X82" s="2649"/>
      <c r="Y82" s="1753" t="s">
        <v>1681</v>
      </c>
      <c r="Z82" s="1753" t="s">
        <v>1681</v>
      </c>
      <c r="AA82" s="1759" t="s">
        <v>2253</v>
      </c>
      <c r="AB82" s="1753" t="s">
        <v>2253</v>
      </c>
      <c r="AC82" s="1797" t="s">
        <v>2251</v>
      </c>
      <c r="AD82" s="1754" t="s">
        <v>2251</v>
      </c>
      <c r="AE82" s="1759" t="s">
        <v>2098</v>
      </c>
      <c r="AF82" s="1753" t="s">
        <v>2098</v>
      </c>
      <c r="AG82" s="1753" t="s">
        <v>312</v>
      </c>
      <c r="AH82" s="1753" t="s">
        <v>2098</v>
      </c>
      <c r="AI82" s="1753" t="s">
        <v>1681</v>
      </c>
      <c r="AJ82" s="1759" t="s">
        <v>1681</v>
      </c>
      <c r="AK82" s="1753" t="s">
        <v>1681</v>
      </c>
      <c r="AL82" s="1753" t="s">
        <v>1681</v>
      </c>
      <c r="AM82" s="1753" t="s">
        <v>1681</v>
      </c>
      <c r="AN82" s="1754" t="s">
        <v>2268</v>
      </c>
      <c r="AO82" s="2671"/>
      <c r="AP82" s="2672"/>
    </row>
    <row r="83" spans="1:42" ht="19.5" customHeight="1">
      <c r="A83" s="63">
        <v>41275</v>
      </c>
      <c r="B83" s="124">
        <v>41275</v>
      </c>
      <c r="C83" s="125">
        <v>41275</v>
      </c>
      <c r="D83" s="2245">
        <v>1866154</v>
      </c>
      <c r="E83" s="2245">
        <v>4853215</v>
      </c>
      <c r="F83" s="2209">
        <v>7399</v>
      </c>
      <c r="G83" s="2209">
        <v>309</v>
      </c>
      <c r="H83" s="2209">
        <v>4</v>
      </c>
      <c r="I83" s="2209">
        <v>4</v>
      </c>
      <c r="J83" s="2209">
        <v>232</v>
      </c>
      <c r="K83" s="2209">
        <v>148</v>
      </c>
      <c r="L83" s="2209">
        <v>128</v>
      </c>
      <c r="M83" s="2209">
        <v>139</v>
      </c>
      <c r="N83" s="2209">
        <v>40178</v>
      </c>
      <c r="O83" s="2209">
        <v>46377</v>
      </c>
      <c r="P83" s="2125">
        <v>41275</v>
      </c>
      <c r="Q83" s="969">
        <v>41275</v>
      </c>
      <c r="T83" s="2592"/>
      <c r="U83" s="2670"/>
      <c r="V83" s="63">
        <v>41275</v>
      </c>
      <c r="W83" s="124">
        <v>41275</v>
      </c>
      <c r="X83" s="125">
        <v>41275</v>
      </c>
      <c r="Y83" s="2245" t="s">
        <v>21</v>
      </c>
      <c r="Z83" s="2245">
        <v>262905</v>
      </c>
      <c r="AA83" s="2245">
        <v>281636</v>
      </c>
      <c r="AB83" s="2245">
        <v>14776</v>
      </c>
      <c r="AC83" s="2245">
        <v>39281</v>
      </c>
      <c r="AD83" s="2245">
        <v>42879</v>
      </c>
      <c r="AE83" s="2245" t="s">
        <v>21</v>
      </c>
      <c r="AF83" s="2245">
        <v>12536</v>
      </c>
      <c r="AG83" s="2245">
        <v>1278046</v>
      </c>
      <c r="AH83" s="2210">
        <v>1241688</v>
      </c>
      <c r="AI83" s="2210">
        <v>9517</v>
      </c>
      <c r="AJ83" s="2210">
        <v>3650</v>
      </c>
      <c r="AK83" s="2211">
        <v>1413</v>
      </c>
      <c r="AL83" s="2210">
        <v>964</v>
      </c>
      <c r="AM83" s="2210">
        <v>449</v>
      </c>
      <c r="AN83" s="2210">
        <v>232</v>
      </c>
      <c r="AO83" s="2125">
        <v>41275</v>
      </c>
      <c r="AP83" s="969">
        <v>41275</v>
      </c>
    </row>
    <row r="84" spans="1:42" ht="14.25" customHeight="1">
      <c r="A84" s="73"/>
      <c r="B84" s="64">
        <v>41640</v>
      </c>
      <c r="C84" s="127"/>
      <c r="D84" s="2245">
        <v>1836709</v>
      </c>
      <c r="E84" s="2245">
        <v>4928933</v>
      </c>
      <c r="F84" s="2209">
        <v>7222</v>
      </c>
      <c r="G84" s="2209">
        <v>268</v>
      </c>
      <c r="H84" s="2209" t="s">
        <v>21</v>
      </c>
      <c r="I84" s="2209" t="s">
        <v>21</v>
      </c>
      <c r="J84" s="2209">
        <v>204</v>
      </c>
      <c r="K84" s="2209">
        <v>109</v>
      </c>
      <c r="L84" s="2209">
        <v>91</v>
      </c>
      <c r="M84" s="2209">
        <v>103</v>
      </c>
      <c r="N84" s="2209">
        <v>39764</v>
      </c>
      <c r="O84" s="2209">
        <v>45516</v>
      </c>
      <c r="P84" s="968">
        <v>41640</v>
      </c>
      <c r="Q84" s="969">
        <v>41640</v>
      </c>
      <c r="T84" s="2670"/>
      <c r="U84" s="2670"/>
      <c r="V84" s="73"/>
      <c r="W84" s="64">
        <v>41640</v>
      </c>
      <c r="X84" s="127"/>
      <c r="Y84" s="2245" t="s">
        <v>21</v>
      </c>
      <c r="Z84" s="2245">
        <v>266454</v>
      </c>
      <c r="AA84" s="2245">
        <v>281252</v>
      </c>
      <c r="AB84" s="2245">
        <v>14187</v>
      </c>
      <c r="AC84" s="2245">
        <v>43222</v>
      </c>
      <c r="AD84" s="2245">
        <v>47204</v>
      </c>
      <c r="AE84" s="2245" t="s">
        <v>21</v>
      </c>
      <c r="AF84" s="2245">
        <v>12591</v>
      </c>
      <c r="AG84" s="2245">
        <v>1216668</v>
      </c>
      <c r="AH84" s="2210">
        <v>1257698</v>
      </c>
      <c r="AI84" s="2210">
        <v>8730</v>
      </c>
      <c r="AJ84" s="2210">
        <v>3201</v>
      </c>
      <c r="AK84" s="2211">
        <v>1364</v>
      </c>
      <c r="AL84" s="2210">
        <v>972</v>
      </c>
      <c r="AM84" s="2210">
        <v>391</v>
      </c>
      <c r="AN84" s="2210">
        <v>204</v>
      </c>
      <c r="AO84" s="968">
        <v>41640</v>
      </c>
      <c r="AP84" s="969">
        <v>41640</v>
      </c>
    </row>
    <row r="85" spans="1:42" ht="14.25" customHeight="1">
      <c r="A85" s="73"/>
      <c r="B85" s="64">
        <v>42005</v>
      </c>
      <c r="C85" s="127"/>
      <c r="D85" s="2245">
        <v>1831985</v>
      </c>
      <c r="E85" s="2245">
        <v>4931389</v>
      </c>
      <c r="F85" s="2209">
        <v>7253</v>
      </c>
      <c r="G85" s="2209">
        <v>232</v>
      </c>
      <c r="H85" s="2209" t="s">
        <v>21</v>
      </c>
      <c r="I85" s="2209" t="s">
        <v>21</v>
      </c>
      <c r="J85" s="2209">
        <v>177</v>
      </c>
      <c r="K85" s="2209">
        <v>132</v>
      </c>
      <c r="L85" s="2209">
        <v>112</v>
      </c>
      <c r="M85" s="2209">
        <v>124</v>
      </c>
      <c r="N85" s="2209">
        <v>40853</v>
      </c>
      <c r="O85" s="2209">
        <v>44685</v>
      </c>
      <c r="P85" s="968">
        <v>42005</v>
      </c>
      <c r="Q85" s="969">
        <v>42005</v>
      </c>
      <c r="T85" s="2670"/>
      <c r="U85" s="2670"/>
      <c r="V85" s="73"/>
      <c r="W85" s="64">
        <v>42005</v>
      </c>
      <c r="X85" s="127"/>
      <c r="Y85" s="2245" t="s">
        <v>21</v>
      </c>
      <c r="Z85" s="2245">
        <v>277143</v>
      </c>
      <c r="AA85" s="2245">
        <v>299507</v>
      </c>
      <c r="AB85" s="2245">
        <v>13546</v>
      </c>
      <c r="AC85" s="2245">
        <v>43057</v>
      </c>
      <c r="AD85" s="2245">
        <v>46915</v>
      </c>
      <c r="AE85" s="2245" t="s">
        <v>21</v>
      </c>
      <c r="AF85" s="2245">
        <v>12295</v>
      </c>
      <c r="AG85" s="2245">
        <v>1194369</v>
      </c>
      <c r="AH85" s="2210">
        <v>1278894</v>
      </c>
      <c r="AI85" s="2210">
        <v>9574</v>
      </c>
      <c r="AJ85" s="2210">
        <v>4040</v>
      </c>
      <c r="AK85" s="2211">
        <v>1304</v>
      </c>
      <c r="AL85" s="2210">
        <v>954</v>
      </c>
      <c r="AM85" s="2210">
        <v>351</v>
      </c>
      <c r="AN85" s="2210">
        <v>177</v>
      </c>
      <c r="AO85" s="968">
        <v>42005</v>
      </c>
      <c r="AP85" s="969">
        <v>42005</v>
      </c>
    </row>
    <row r="86" spans="1:42" ht="14.25" customHeight="1">
      <c r="A86" s="73"/>
      <c r="B86" s="64">
        <v>42370</v>
      </c>
      <c r="C86" s="127"/>
      <c r="D86" s="2245">
        <v>1765946</v>
      </c>
      <c r="E86" s="2245">
        <v>4731470</v>
      </c>
      <c r="F86" s="2209">
        <v>7355</v>
      </c>
      <c r="G86" s="2209">
        <v>251</v>
      </c>
      <c r="H86" s="2209" t="s">
        <v>21</v>
      </c>
      <c r="I86" s="2209" t="s">
        <v>21</v>
      </c>
      <c r="J86" s="2209">
        <v>191</v>
      </c>
      <c r="K86" s="2209">
        <v>162</v>
      </c>
      <c r="L86" s="2209">
        <v>141</v>
      </c>
      <c r="M86" s="2209">
        <v>153</v>
      </c>
      <c r="N86" s="2209">
        <v>40140</v>
      </c>
      <c r="O86" s="2209">
        <v>46402</v>
      </c>
      <c r="P86" s="968">
        <v>42370</v>
      </c>
      <c r="Q86" s="969">
        <v>42370</v>
      </c>
      <c r="T86" s="2670"/>
      <c r="U86" s="2670"/>
      <c r="V86" s="73"/>
      <c r="W86" s="64">
        <v>42370</v>
      </c>
      <c r="X86" s="127"/>
      <c r="Y86" s="2245" t="s">
        <v>21</v>
      </c>
      <c r="Z86" s="2245">
        <v>266579</v>
      </c>
      <c r="AA86" s="2245">
        <v>278003</v>
      </c>
      <c r="AB86" s="2245">
        <v>13772</v>
      </c>
      <c r="AC86" s="2245">
        <v>46324</v>
      </c>
      <c r="AD86" s="2245">
        <v>50185</v>
      </c>
      <c r="AE86" s="2245" t="s">
        <v>21</v>
      </c>
      <c r="AF86" s="2245">
        <v>12196</v>
      </c>
      <c r="AG86" s="2245">
        <v>1125848</v>
      </c>
      <c r="AH86" s="2210">
        <v>1298070</v>
      </c>
      <c r="AI86" s="2210">
        <v>8675</v>
      </c>
      <c r="AJ86" s="2210">
        <v>3174</v>
      </c>
      <c r="AK86" s="2211">
        <v>1517</v>
      </c>
      <c r="AL86" s="2210">
        <v>1131</v>
      </c>
      <c r="AM86" s="2210">
        <v>386</v>
      </c>
      <c r="AN86" s="2210">
        <v>191</v>
      </c>
      <c r="AO86" s="968">
        <v>42370</v>
      </c>
      <c r="AP86" s="969">
        <v>42370</v>
      </c>
    </row>
    <row r="87" spans="1:42" ht="14.25" customHeight="1">
      <c r="A87" s="73"/>
      <c r="B87" s="64">
        <v>42736</v>
      </c>
      <c r="C87" s="127"/>
      <c r="D87" s="2245">
        <v>1739668</v>
      </c>
      <c r="E87" s="2245">
        <v>4546864</v>
      </c>
      <c r="F87" s="2209">
        <v>7994</v>
      </c>
      <c r="G87" s="2209">
        <v>284</v>
      </c>
      <c r="H87" s="2209" t="s">
        <v>21</v>
      </c>
      <c r="I87" s="2209" t="s">
        <v>21</v>
      </c>
      <c r="J87" s="2209">
        <v>216</v>
      </c>
      <c r="K87" s="2209">
        <v>139</v>
      </c>
      <c r="L87" s="2209">
        <v>119</v>
      </c>
      <c r="M87" s="2209">
        <v>131</v>
      </c>
      <c r="N87" s="2209">
        <v>41443</v>
      </c>
      <c r="O87" s="2209">
        <v>53761</v>
      </c>
      <c r="P87" s="968">
        <v>42736</v>
      </c>
      <c r="Q87" s="969">
        <v>42736</v>
      </c>
      <c r="T87" s="2670"/>
      <c r="U87" s="2670"/>
      <c r="V87" s="73"/>
      <c r="W87" s="64">
        <v>42736</v>
      </c>
      <c r="X87" s="127"/>
      <c r="Y87" s="2245" t="s">
        <v>21</v>
      </c>
      <c r="Z87" s="2245">
        <v>260447</v>
      </c>
      <c r="AA87" s="2245">
        <v>269440</v>
      </c>
      <c r="AB87" s="2245">
        <v>10902</v>
      </c>
      <c r="AC87" s="2245">
        <v>48896</v>
      </c>
      <c r="AD87" s="2245">
        <v>52839</v>
      </c>
      <c r="AE87" s="2245" t="s">
        <v>21</v>
      </c>
      <c r="AF87" s="2245">
        <v>13235</v>
      </c>
      <c r="AG87" s="2245">
        <v>1116266</v>
      </c>
      <c r="AH87" s="2210">
        <v>1306071</v>
      </c>
      <c r="AI87" s="2210">
        <v>9414</v>
      </c>
      <c r="AJ87" s="2210">
        <v>3394</v>
      </c>
      <c r="AK87" s="2211">
        <v>1586</v>
      </c>
      <c r="AL87" s="2210">
        <v>1186</v>
      </c>
      <c r="AM87" s="2210">
        <v>401</v>
      </c>
      <c r="AN87" s="2210">
        <v>216</v>
      </c>
      <c r="AO87" s="968">
        <v>42370</v>
      </c>
      <c r="AP87" s="969">
        <v>42736</v>
      </c>
    </row>
    <row r="88" spans="1:42" ht="6.75" customHeight="1">
      <c r="A88" s="73"/>
      <c r="B88" s="76"/>
      <c r="C88" s="127"/>
      <c r="D88" s="2245"/>
      <c r="E88" s="2245"/>
      <c r="F88" s="991"/>
      <c r="G88" s="991"/>
      <c r="H88" s="991"/>
      <c r="I88" s="991"/>
      <c r="J88" s="991"/>
      <c r="K88" s="991"/>
      <c r="L88" s="991"/>
      <c r="M88" s="991"/>
      <c r="N88" s="991"/>
      <c r="O88" s="991"/>
      <c r="P88" s="230"/>
      <c r="T88" s="2670"/>
      <c r="U88" s="2670"/>
      <c r="V88" s="73"/>
      <c r="W88" s="76"/>
      <c r="X88" s="127"/>
      <c r="Y88" s="2245"/>
      <c r="Z88" s="2245"/>
      <c r="AA88" s="2245"/>
      <c r="AB88" s="2245"/>
      <c r="AC88" s="2245"/>
      <c r="AD88" s="2245"/>
      <c r="AE88" s="2245"/>
      <c r="AF88" s="2245"/>
      <c r="AG88" s="2245"/>
      <c r="AH88" s="479"/>
      <c r="AO88" s="230"/>
    </row>
    <row r="89" spans="1:42" ht="15.75" customHeight="1">
      <c r="A89" s="79">
        <v>42095</v>
      </c>
      <c r="B89" s="80">
        <v>42095</v>
      </c>
      <c r="C89" s="128">
        <v>42095</v>
      </c>
      <c r="D89" s="2246">
        <v>1823363</v>
      </c>
      <c r="E89" s="2246">
        <v>4902097</v>
      </c>
      <c r="F89" s="2212">
        <v>7339</v>
      </c>
      <c r="G89" s="2212">
        <v>228</v>
      </c>
      <c r="H89" s="2212" t="s">
        <v>21</v>
      </c>
      <c r="I89" s="2212" t="s">
        <v>21</v>
      </c>
      <c r="J89" s="2212">
        <v>174</v>
      </c>
      <c r="K89" s="2212">
        <v>147</v>
      </c>
      <c r="L89" s="2212">
        <v>126</v>
      </c>
      <c r="M89" s="2212">
        <v>138</v>
      </c>
      <c r="N89" s="2212">
        <v>41496</v>
      </c>
      <c r="O89" s="2212">
        <v>44904</v>
      </c>
      <c r="P89" s="970">
        <v>42095</v>
      </c>
      <c r="Q89" s="971">
        <v>42095</v>
      </c>
      <c r="T89" s="2670"/>
      <c r="U89" s="2670"/>
      <c r="V89" s="79">
        <v>42095</v>
      </c>
      <c r="W89" s="80">
        <v>42095</v>
      </c>
      <c r="X89" s="128">
        <v>42095</v>
      </c>
      <c r="Y89" s="2246" t="s">
        <v>21</v>
      </c>
      <c r="Z89" s="2246">
        <v>274949</v>
      </c>
      <c r="AA89" s="2246">
        <v>295740</v>
      </c>
      <c r="AB89" s="2246">
        <v>13634</v>
      </c>
      <c r="AC89" s="2246">
        <v>43396</v>
      </c>
      <c r="AD89" s="2246">
        <v>47222</v>
      </c>
      <c r="AE89" s="2246" t="s">
        <v>21</v>
      </c>
      <c r="AF89" s="2246">
        <v>12107</v>
      </c>
      <c r="AG89" s="2246">
        <v>1172340</v>
      </c>
      <c r="AH89" s="2211">
        <v>1280826</v>
      </c>
      <c r="AI89" s="2211">
        <v>9498</v>
      </c>
      <c r="AJ89" s="2211">
        <v>3918</v>
      </c>
      <c r="AK89" s="2211">
        <v>1342</v>
      </c>
      <c r="AL89" s="2211">
        <v>1012</v>
      </c>
      <c r="AM89" s="2211">
        <v>330</v>
      </c>
      <c r="AN89" s="2211">
        <v>174</v>
      </c>
      <c r="AO89" s="970">
        <v>42095</v>
      </c>
      <c r="AP89" s="971">
        <v>42095</v>
      </c>
    </row>
    <row r="90" spans="1:42" ht="14.25" customHeight="1">
      <c r="A90" s="85"/>
      <c r="B90" s="80">
        <v>42461</v>
      </c>
      <c r="C90" s="130"/>
      <c r="D90" s="2246">
        <v>1755407</v>
      </c>
      <c r="E90" s="2246">
        <v>4684170</v>
      </c>
      <c r="F90" s="2212">
        <v>7263</v>
      </c>
      <c r="G90" s="2212">
        <v>265</v>
      </c>
      <c r="H90" s="2212" t="s">
        <v>21</v>
      </c>
      <c r="I90" s="2212" t="s">
        <v>21</v>
      </c>
      <c r="J90" s="2212">
        <v>202</v>
      </c>
      <c r="K90" s="2212">
        <v>147</v>
      </c>
      <c r="L90" s="2212">
        <v>126</v>
      </c>
      <c r="M90" s="2212">
        <v>138</v>
      </c>
      <c r="N90" s="2212">
        <v>39554</v>
      </c>
      <c r="O90" s="2212">
        <v>45881</v>
      </c>
      <c r="P90" s="970">
        <v>42461</v>
      </c>
      <c r="Q90" s="971">
        <v>42461</v>
      </c>
      <c r="T90" s="2592"/>
      <c r="U90" s="2670"/>
      <c r="V90" s="85"/>
      <c r="W90" s="80">
        <v>42461</v>
      </c>
      <c r="X90" s="130"/>
      <c r="Y90" s="2246" t="s">
        <v>21</v>
      </c>
      <c r="Z90" s="2246">
        <v>262423</v>
      </c>
      <c r="AA90" s="2246">
        <v>272209</v>
      </c>
      <c r="AB90" s="2246">
        <v>13179</v>
      </c>
      <c r="AC90" s="2246">
        <v>46600</v>
      </c>
      <c r="AD90" s="2246">
        <v>50478</v>
      </c>
      <c r="AE90" s="2246" t="s">
        <v>21</v>
      </c>
      <c r="AF90" s="2246">
        <v>12484</v>
      </c>
      <c r="AG90" s="2246">
        <v>1128157</v>
      </c>
      <c r="AH90" s="2211">
        <v>1318255</v>
      </c>
      <c r="AI90" s="2211">
        <v>8753</v>
      </c>
      <c r="AJ90" s="2211">
        <v>3364</v>
      </c>
      <c r="AK90" s="2211">
        <v>1551</v>
      </c>
      <c r="AL90" s="2211">
        <v>1134</v>
      </c>
      <c r="AM90" s="2211">
        <v>416</v>
      </c>
      <c r="AN90" s="2211">
        <v>202</v>
      </c>
      <c r="AO90" s="970">
        <v>42461</v>
      </c>
      <c r="AP90" s="971">
        <v>42461</v>
      </c>
    </row>
    <row r="91" spans="1:42" ht="6.75" customHeight="1">
      <c r="A91" s="85"/>
      <c r="B91" s="87"/>
      <c r="C91" s="130"/>
      <c r="D91" s="2246"/>
      <c r="E91" s="2246"/>
      <c r="F91" s="991"/>
      <c r="G91" s="991"/>
      <c r="H91" s="991"/>
      <c r="I91" s="991"/>
      <c r="J91" s="991"/>
      <c r="K91" s="991"/>
      <c r="L91" s="991"/>
      <c r="M91" s="991"/>
      <c r="N91" s="991"/>
      <c r="O91" s="991"/>
      <c r="P91" s="230"/>
      <c r="T91" s="2670"/>
      <c r="U91" s="2670"/>
      <c r="V91" s="85"/>
      <c r="W91" s="87"/>
      <c r="X91" s="130"/>
      <c r="Y91" s="2246"/>
      <c r="Z91" s="2246"/>
      <c r="AA91" s="2246"/>
      <c r="AB91" s="2246"/>
      <c r="AC91" s="2246"/>
      <c r="AD91" s="2246"/>
      <c r="AE91" s="2246"/>
      <c r="AF91" s="2246"/>
      <c r="AG91" s="2246"/>
      <c r="AH91" s="479"/>
      <c r="AO91" s="230"/>
    </row>
    <row r="92" spans="1:42" ht="16.5" customHeight="1">
      <c r="A92" s="88" t="s">
        <v>1582</v>
      </c>
      <c r="B92" s="89" t="s">
        <v>23</v>
      </c>
      <c r="C92" s="131" t="s">
        <v>24</v>
      </c>
      <c r="D92" s="2246">
        <v>423395</v>
      </c>
      <c r="E92" s="2246">
        <v>1245363</v>
      </c>
      <c r="F92" s="2212">
        <v>1911</v>
      </c>
      <c r="G92" s="2212">
        <v>76</v>
      </c>
      <c r="H92" s="2212" t="s">
        <v>21</v>
      </c>
      <c r="I92" s="2212" t="s">
        <v>21</v>
      </c>
      <c r="J92" s="2212">
        <v>58</v>
      </c>
      <c r="K92" s="2212">
        <v>27</v>
      </c>
      <c r="L92" s="2212">
        <v>22</v>
      </c>
      <c r="M92" s="2213">
        <v>25</v>
      </c>
      <c r="N92" s="2212">
        <v>8964</v>
      </c>
      <c r="O92" s="2212">
        <v>14101</v>
      </c>
      <c r="P92" s="2126" t="s">
        <v>25</v>
      </c>
      <c r="Q92" s="2127" t="s">
        <v>1583</v>
      </c>
      <c r="T92" s="2670"/>
      <c r="U92" s="2670"/>
      <c r="V92" s="88" t="s">
        <v>1582</v>
      </c>
      <c r="W92" s="89" t="s">
        <v>23</v>
      </c>
      <c r="X92" s="131" t="s">
        <v>24</v>
      </c>
      <c r="Y92" s="2246" t="s">
        <v>21</v>
      </c>
      <c r="Z92" s="2246">
        <v>65068</v>
      </c>
      <c r="AA92" s="2246">
        <v>67031</v>
      </c>
      <c r="AB92" s="2246">
        <v>3545</v>
      </c>
      <c r="AC92" s="2246">
        <v>11404</v>
      </c>
      <c r="AD92" s="2246">
        <v>12355</v>
      </c>
      <c r="AE92" s="2246" t="s">
        <v>21</v>
      </c>
      <c r="AF92" s="2246">
        <v>3211</v>
      </c>
      <c r="AG92" s="2246">
        <v>265825</v>
      </c>
      <c r="AH92" s="2211">
        <v>373716</v>
      </c>
      <c r="AI92" s="2211">
        <v>2209</v>
      </c>
      <c r="AJ92" s="2211">
        <v>873</v>
      </c>
      <c r="AK92" s="2211">
        <v>439</v>
      </c>
      <c r="AL92" s="2211">
        <v>356</v>
      </c>
      <c r="AM92" s="2211">
        <v>83</v>
      </c>
      <c r="AN92" s="2211">
        <v>58</v>
      </c>
      <c r="AO92" s="91" t="s">
        <v>25</v>
      </c>
      <c r="AP92" s="623" t="s">
        <v>1583</v>
      </c>
    </row>
    <row r="93" spans="1:42" ht="14.25" customHeight="1">
      <c r="A93" s="93" t="s">
        <v>26</v>
      </c>
      <c r="B93" s="94" t="s">
        <v>26</v>
      </c>
      <c r="C93" s="132" t="s">
        <v>558</v>
      </c>
      <c r="D93" s="2246">
        <v>436506</v>
      </c>
      <c r="E93" s="2246">
        <v>1120818</v>
      </c>
      <c r="F93" s="2212">
        <v>2134</v>
      </c>
      <c r="G93" s="2212">
        <v>75</v>
      </c>
      <c r="H93" s="2212" t="s">
        <v>21</v>
      </c>
      <c r="I93" s="2212" t="s">
        <v>21</v>
      </c>
      <c r="J93" s="2212">
        <v>57</v>
      </c>
      <c r="K93" s="2212">
        <v>34</v>
      </c>
      <c r="L93" s="2212">
        <v>29</v>
      </c>
      <c r="M93" s="2213">
        <v>32</v>
      </c>
      <c r="N93" s="2212">
        <v>10512</v>
      </c>
      <c r="O93" s="2212">
        <v>15155</v>
      </c>
      <c r="P93" s="2126" t="s">
        <v>27</v>
      </c>
      <c r="Q93" s="2127" t="s">
        <v>26</v>
      </c>
      <c r="T93" s="2670"/>
      <c r="U93" s="2670"/>
      <c r="V93" s="93" t="s">
        <v>26</v>
      </c>
      <c r="W93" s="94" t="s">
        <v>26</v>
      </c>
      <c r="X93" s="132" t="s">
        <v>558</v>
      </c>
      <c r="Y93" s="2246" t="s">
        <v>21</v>
      </c>
      <c r="Z93" s="2246">
        <v>63039</v>
      </c>
      <c r="AA93" s="2246">
        <v>62557</v>
      </c>
      <c r="AB93" s="2246">
        <v>2412</v>
      </c>
      <c r="AC93" s="2246">
        <v>14073</v>
      </c>
      <c r="AD93" s="2246">
        <v>15151</v>
      </c>
      <c r="AE93" s="2246" t="s">
        <v>21</v>
      </c>
      <c r="AF93" s="2246">
        <v>2643</v>
      </c>
      <c r="AG93" s="2246">
        <v>289425</v>
      </c>
      <c r="AH93" s="2211">
        <v>329065</v>
      </c>
      <c r="AI93" s="2211">
        <v>2464</v>
      </c>
      <c r="AJ93" s="2211">
        <v>843</v>
      </c>
      <c r="AK93" s="2211">
        <v>361</v>
      </c>
      <c r="AL93" s="2211">
        <v>292</v>
      </c>
      <c r="AM93" s="2211">
        <v>69</v>
      </c>
      <c r="AN93" s="2211">
        <v>57</v>
      </c>
      <c r="AO93" s="91" t="s">
        <v>27</v>
      </c>
      <c r="AP93" s="623" t="s">
        <v>26</v>
      </c>
    </row>
    <row r="94" spans="1:42" ht="14.25" customHeight="1">
      <c r="A94" s="93" t="s">
        <v>26</v>
      </c>
      <c r="B94" s="94" t="s">
        <v>26</v>
      </c>
      <c r="C94" s="132" t="s">
        <v>559</v>
      </c>
      <c r="D94" s="2246">
        <v>466943</v>
      </c>
      <c r="E94" s="2246">
        <v>1092096</v>
      </c>
      <c r="F94" s="2212">
        <v>1913</v>
      </c>
      <c r="G94" s="2212">
        <v>63</v>
      </c>
      <c r="H94" s="2212" t="s">
        <v>21</v>
      </c>
      <c r="I94" s="2212" t="s">
        <v>21</v>
      </c>
      <c r="J94" s="2212">
        <v>48</v>
      </c>
      <c r="K94" s="2212">
        <v>36</v>
      </c>
      <c r="L94" s="2212">
        <v>31</v>
      </c>
      <c r="M94" s="2213">
        <v>34</v>
      </c>
      <c r="N94" s="2212">
        <v>11624</v>
      </c>
      <c r="O94" s="2212">
        <v>10602</v>
      </c>
      <c r="P94" s="2126" t="s">
        <v>28</v>
      </c>
      <c r="Q94" s="2127" t="s">
        <v>26</v>
      </c>
      <c r="T94" s="2670"/>
      <c r="U94" s="2670"/>
      <c r="V94" s="93" t="s">
        <v>26</v>
      </c>
      <c r="W94" s="94" t="s">
        <v>26</v>
      </c>
      <c r="X94" s="132" t="s">
        <v>559</v>
      </c>
      <c r="Y94" s="2246" t="s">
        <v>21</v>
      </c>
      <c r="Z94" s="2246">
        <v>70563</v>
      </c>
      <c r="AA94" s="2246">
        <v>77156</v>
      </c>
      <c r="AB94" s="2246">
        <v>2143</v>
      </c>
      <c r="AC94" s="2246">
        <v>11736</v>
      </c>
      <c r="AD94" s="2246">
        <v>12694</v>
      </c>
      <c r="AE94" s="2246" t="s">
        <v>21</v>
      </c>
      <c r="AF94" s="2246">
        <v>3727</v>
      </c>
      <c r="AG94" s="2246">
        <v>300717</v>
      </c>
      <c r="AH94" s="2211">
        <v>304769</v>
      </c>
      <c r="AI94" s="2211">
        <v>2323</v>
      </c>
      <c r="AJ94" s="2211">
        <v>870</v>
      </c>
      <c r="AK94" s="2211">
        <v>380</v>
      </c>
      <c r="AL94" s="2211">
        <v>250</v>
      </c>
      <c r="AM94" s="2211">
        <v>131</v>
      </c>
      <c r="AN94" s="2211">
        <v>48</v>
      </c>
      <c r="AO94" s="91" t="s">
        <v>28</v>
      </c>
      <c r="AP94" s="623" t="s">
        <v>26</v>
      </c>
    </row>
    <row r="95" spans="1:42" ht="14.25" customHeight="1">
      <c r="A95" s="93" t="s">
        <v>26</v>
      </c>
      <c r="B95" s="94" t="s">
        <v>26</v>
      </c>
      <c r="C95" s="132" t="s">
        <v>166</v>
      </c>
      <c r="D95" s="2246">
        <v>412824</v>
      </c>
      <c r="E95" s="2246">
        <v>1088587</v>
      </c>
      <c r="F95" s="2212">
        <v>2035</v>
      </c>
      <c r="G95" s="2212">
        <v>70</v>
      </c>
      <c r="H95" s="2212" t="s">
        <v>21</v>
      </c>
      <c r="I95" s="2212" t="s">
        <v>21</v>
      </c>
      <c r="J95" s="2212">
        <v>53</v>
      </c>
      <c r="K95" s="2212">
        <v>42</v>
      </c>
      <c r="L95" s="2212">
        <v>37</v>
      </c>
      <c r="M95" s="2213">
        <v>40</v>
      </c>
      <c r="N95" s="2212">
        <v>10343</v>
      </c>
      <c r="O95" s="2212">
        <v>13903</v>
      </c>
      <c r="P95" s="2126" t="s">
        <v>29</v>
      </c>
      <c r="Q95" s="2127" t="s">
        <v>26</v>
      </c>
      <c r="T95" s="2670"/>
      <c r="U95" s="2670"/>
      <c r="V95" s="93" t="s">
        <v>26</v>
      </c>
      <c r="W95" s="94" t="s">
        <v>26</v>
      </c>
      <c r="X95" s="132" t="s">
        <v>166</v>
      </c>
      <c r="Y95" s="2246" t="s">
        <v>21</v>
      </c>
      <c r="Z95" s="2246">
        <v>61777</v>
      </c>
      <c r="AA95" s="2246">
        <v>62696</v>
      </c>
      <c r="AB95" s="2246">
        <v>2801</v>
      </c>
      <c r="AC95" s="2246">
        <v>11683</v>
      </c>
      <c r="AD95" s="2246">
        <v>12639</v>
      </c>
      <c r="AE95" s="2246" t="s">
        <v>21</v>
      </c>
      <c r="AF95" s="2246">
        <v>3654</v>
      </c>
      <c r="AG95" s="2246">
        <v>260299</v>
      </c>
      <c r="AH95" s="2211">
        <v>298522</v>
      </c>
      <c r="AI95" s="2211">
        <v>2418</v>
      </c>
      <c r="AJ95" s="2211">
        <v>808</v>
      </c>
      <c r="AK95" s="2211">
        <v>406</v>
      </c>
      <c r="AL95" s="2211">
        <v>288</v>
      </c>
      <c r="AM95" s="2211">
        <v>118</v>
      </c>
      <c r="AN95" s="2211">
        <v>53</v>
      </c>
      <c r="AO95" s="91" t="s">
        <v>29</v>
      </c>
      <c r="AP95" s="623" t="s">
        <v>26</v>
      </c>
    </row>
    <row r="96" spans="1:42" ht="6.75" customHeight="1">
      <c r="A96" s="97"/>
      <c r="B96" s="98"/>
      <c r="C96" s="134"/>
      <c r="D96" s="2246"/>
      <c r="E96" s="2246"/>
      <c r="F96" s="991"/>
      <c r="G96" s="991"/>
      <c r="H96" s="991"/>
      <c r="I96" s="991"/>
      <c r="J96" s="991"/>
      <c r="K96" s="991"/>
      <c r="L96" s="991"/>
      <c r="M96" s="991"/>
      <c r="N96" s="991"/>
      <c r="O96" s="991"/>
      <c r="P96" s="230"/>
      <c r="T96" s="2670"/>
      <c r="U96" s="2670"/>
      <c r="V96" s="97"/>
      <c r="W96" s="98"/>
      <c r="X96" s="134"/>
      <c r="Y96" s="2246"/>
      <c r="Z96" s="2246"/>
      <c r="AA96" s="2246"/>
      <c r="AB96" s="2246"/>
      <c r="AC96" s="2246"/>
      <c r="AD96" s="2246"/>
      <c r="AE96" s="2246"/>
      <c r="AF96" s="2246"/>
      <c r="AG96" s="2246"/>
      <c r="AH96" s="483"/>
      <c r="AO96" s="230"/>
    </row>
    <row r="97" spans="1:42" ht="15.75" customHeight="1">
      <c r="A97" s="93" t="s">
        <v>1582</v>
      </c>
      <c r="B97" s="94" t="s">
        <v>23</v>
      </c>
      <c r="C97" s="135">
        <v>42736</v>
      </c>
      <c r="D97" s="2246">
        <v>142818</v>
      </c>
      <c r="E97" s="2246">
        <v>407208</v>
      </c>
      <c r="F97" s="2212">
        <v>611</v>
      </c>
      <c r="G97" s="2212">
        <v>24</v>
      </c>
      <c r="H97" s="2212" t="s">
        <v>21</v>
      </c>
      <c r="I97" s="2212" t="s">
        <v>21</v>
      </c>
      <c r="J97" s="2212">
        <v>18</v>
      </c>
      <c r="K97" s="2212">
        <v>10</v>
      </c>
      <c r="L97" s="2212">
        <v>8</v>
      </c>
      <c r="M97" s="2212">
        <v>9</v>
      </c>
      <c r="N97" s="2212">
        <v>2910</v>
      </c>
      <c r="O97" s="2212">
        <v>4442</v>
      </c>
      <c r="P97" s="2126" t="s">
        <v>30</v>
      </c>
      <c r="Q97" s="2127" t="s">
        <v>1583</v>
      </c>
      <c r="T97" s="2592"/>
      <c r="U97" s="2670"/>
      <c r="V97" s="93" t="s">
        <v>1582</v>
      </c>
      <c r="W97" s="94" t="s">
        <v>23</v>
      </c>
      <c r="X97" s="135">
        <v>42736</v>
      </c>
      <c r="Y97" s="2246" t="s">
        <v>21</v>
      </c>
      <c r="Z97" s="2246">
        <v>20731</v>
      </c>
      <c r="AA97" s="2246">
        <v>20495</v>
      </c>
      <c r="AB97" s="2246">
        <v>1401</v>
      </c>
      <c r="AC97" s="2246">
        <v>3806</v>
      </c>
      <c r="AD97" s="2246">
        <v>4111</v>
      </c>
      <c r="AE97" s="2246" t="s">
        <v>21</v>
      </c>
      <c r="AF97" s="2246">
        <v>1028</v>
      </c>
      <c r="AG97" s="2246">
        <v>91398</v>
      </c>
      <c r="AH97" s="93">
        <v>130771</v>
      </c>
      <c r="AI97" s="2211">
        <v>702</v>
      </c>
      <c r="AJ97" s="2211">
        <v>276</v>
      </c>
      <c r="AK97" s="2211">
        <v>134</v>
      </c>
      <c r="AL97" s="2211">
        <v>120</v>
      </c>
      <c r="AM97" s="2211">
        <v>15</v>
      </c>
      <c r="AN97" s="2211">
        <v>18</v>
      </c>
      <c r="AO97" s="91" t="s">
        <v>30</v>
      </c>
      <c r="AP97" s="623" t="s">
        <v>1583</v>
      </c>
    </row>
    <row r="98" spans="1:42" ht="14.25" customHeight="1">
      <c r="A98" s="88" t="s">
        <v>26</v>
      </c>
      <c r="B98" s="89" t="s">
        <v>26</v>
      </c>
      <c r="C98" s="1168">
        <v>42767</v>
      </c>
      <c r="D98" s="2246">
        <v>132317</v>
      </c>
      <c r="E98" s="2246">
        <v>407013</v>
      </c>
      <c r="F98" s="2212">
        <v>606</v>
      </c>
      <c r="G98" s="2212">
        <v>25</v>
      </c>
      <c r="H98" s="2212" t="s">
        <v>21</v>
      </c>
      <c r="I98" s="2212" t="s">
        <v>21</v>
      </c>
      <c r="J98" s="2212">
        <v>19</v>
      </c>
      <c r="K98" s="2212">
        <v>9</v>
      </c>
      <c r="L98" s="2212">
        <v>7</v>
      </c>
      <c r="M98" s="2212">
        <v>8</v>
      </c>
      <c r="N98" s="2212">
        <v>2812</v>
      </c>
      <c r="O98" s="2212">
        <v>4495</v>
      </c>
      <c r="P98" s="2126" t="s">
        <v>31</v>
      </c>
      <c r="Q98" s="2127" t="s">
        <v>26</v>
      </c>
      <c r="T98" s="2670"/>
      <c r="U98" s="2670"/>
      <c r="V98" s="88" t="s">
        <v>26</v>
      </c>
      <c r="W98" s="89" t="s">
        <v>26</v>
      </c>
      <c r="X98" s="1168">
        <v>42767</v>
      </c>
      <c r="Y98" s="2246" t="s">
        <v>21</v>
      </c>
      <c r="Z98" s="2246">
        <v>20684</v>
      </c>
      <c r="AA98" s="2246">
        <v>21576</v>
      </c>
      <c r="AB98" s="2246">
        <v>1025</v>
      </c>
      <c r="AC98" s="2246">
        <v>3611</v>
      </c>
      <c r="AD98" s="2246">
        <v>3920</v>
      </c>
      <c r="AE98" s="2246" t="s">
        <v>21</v>
      </c>
      <c r="AF98" s="2246">
        <v>986</v>
      </c>
      <c r="AG98" s="2246">
        <v>82941</v>
      </c>
      <c r="AH98" s="93">
        <v>120208</v>
      </c>
      <c r="AI98" s="2211">
        <v>704</v>
      </c>
      <c r="AJ98" s="2211">
        <v>286</v>
      </c>
      <c r="AK98" s="2211">
        <v>142</v>
      </c>
      <c r="AL98" s="2211">
        <v>116</v>
      </c>
      <c r="AM98" s="2211">
        <v>26</v>
      </c>
      <c r="AN98" s="2211">
        <v>19</v>
      </c>
      <c r="AO98" s="91" t="s">
        <v>31</v>
      </c>
      <c r="AP98" s="623" t="s">
        <v>26</v>
      </c>
    </row>
    <row r="99" spans="1:42" ht="14.25" customHeight="1">
      <c r="A99" s="88" t="s">
        <v>26</v>
      </c>
      <c r="B99" s="89" t="s">
        <v>26</v>
      </c>
      <c r="C99" s="1168">
        <v>42795</v>
      </c>
      <c r="D99" s="2246">
        <v>148260</v>
      </c>
      <c r="E99" s="2246">
        <v>431142</v>
      </c>
      <c r="F99" s="2212">
        <v>695</v>
      </c>
      <c r="G99" s="2212">
        <v>28</v>
      </c>
      <c r="H99" s="2212" t="s">
        <v>21</v>
      </c>
      <c r="I99" s="2212" t="s">
        <v>21</v>
      </c>
      <c r="J99" s="2212">
        <v>21</v>
      </c>
      <c r="K99" s="2212">
        <v>9</v>
      </c>
      <c r="L99" s="2212">
        <v>7</v>
      </c>
      <c r="M99" s="2212">
        <v>8</v>
      </c>
      <c r="N99" s="2212">
        <v>3242</v>
      </c>
      <c r="O99" s="2212">
        <v>5164</v>
      </c>
      <c r="P99" s="2126" t="s">
        <v>32</v>
      </c>
      <c r="Q99" s="2127" t="s">
        <v>26</v>
      </c>
      <c r="T99" s="2670"/>
      <c r="U99" s="2670"/>
      <c r="V99" s="88" t="s">
        <v>26</v>
      </c>
      <c r="W99" s="89" t="s">
        <v>26</v>
      </c>
      <c r="X99" s="1168">
        <v>42795</v>
      </c>
      <c r="Y99" s="2246" t="s">
        <v>21</v>
      </c>
      <c r="Z99" s="2246">
        <v>23653</v>
      </c>
      <c r="AA99" s="2246">
        <v>24960</v>
      </c>
      <c r="AB99" s="2246">
        <v>1119</v>
      </c>
      <c r="AC99" s="2246">
        <v>3987</v>
      </c>
      <c r="AD99" s="2246">
        <v>4324</v>
      </c>
      <c r="AE99" s="2246" t="s">
        <v>21</v>
      </c>
      <c r="AF99" s="2246">
        <v>1197</v>
      </c>
      <c r="AG99" s="2246">
        <v>91487</v>
      </c>
      <c r="AH99" s="93">
        <v>122737</v>
      </c>
      <c r="AI99" s="2211">
        <v>804</v>
      </c>
      <c r="AJ99" s="2211">
        <v>312</v>
      </c>
      <c r="AK99" s="2211">
        <v>163</v>
      </c>
      <c r="AL99" s="2211">
        <v>120</v>
      </c>
      <c r="AM99" s="2211">
        <v>42</v>
      </c>
      <c r="AN99" s="2211">
        <v>21</v>
      </c>
      <c r="AO99" s="91" t="s">
        <v>32</v>
      </c>
      <c r="AP99" s="623" t="s">
        <v>26</v>
      </c>
    </row>
    <row r="100" spans="1:42" ht="14.25" customHeight="1">
      <c r="A100" s="88" t="s">
        <v>26</v>
      </c>
      <c r="B100" s="89" t="s">
        <v>26</v>
      </c>
      <c r="C100" s="1168">
        <v>42826</v>
      </c>
      <c r="D100" s="2246">
        <v>142220</v>
      </c>
      <c r="E100" s="2246">
        <v>394113</v>
      </c>
      <c r="F100" s="2212">
        <v>744</v>
      </c>
      <c r="G100" s="2212">
        <v>25</v>
      </c>
      <c r="H100" s="2212" t="s">
        <v>21</v>
      </c>
      <c r="I100" s="2212" t="s">
        <v>21</v>
      </c>
      <c r="J100" s="2212">
        <v>19</v>
      </c>
      <c r="K100" s="2212">
        <v>10</v>
      </c>
      <c r="L100" s="2212">
        <v>8</v>
      </c>
      <c r="M100" s="2212">
        <v>9</v>
      </c>
      <c r="N100" s="2212">
        <v>3413</v>
      </c>
      <c r="O100" s="2212">
        <v>5665</v>
      </c>
      <c r="P100" s="2126" t="s">
        <v>33</v>
      </c>
      <c r="Q100" s="2127" t="s">
        <v>26</v>
      </c>
      <c r="T100" s="2670"/>
      <c r="U100" s="2670"/>
      <c r="V100" s="88" t="s">
        <v>26</v>
      </c>
      <c r="W100" s="89" t="s">
        <v>26</v>
      </c>
      <c r="X100" s="1168">
        <v>42826</v>
      </c>
      <c r="Y100" s="2246" t="s">
        <v>21</v>
      </c>
      <c r="Z100" s="2246">
        <v>20330</v>
      </c>
      <c r="AA100" s="2246">
        <v>18555</v>
      </c>
      <c r="AB100" s="2246">
        <v>871</v>
      </c>
      <c r="AC100" s="2246">
        <v>5794</v>
      </c>
      <c r="AD100" s="2246">
        <v>6217</v>
      </c>
      <c r="AE100" s="2246" t="s">
        <v>21</v>
      </c>
      <c r="AF100" s="2246">
        <v>233</v>
      </c>
      <c r="AG100" s="2246">
        <v>94058</v>
      </c>
      <c r="AH100" s="93">
        <v>115990</v>
      </c>
      <c r="AI100" s="2211">
        <v>855</v>
      </c>
      <c r="AJ100" s="2211">
        <v>293</v>
      </c>
      <c r="AK100" s="2211">
        <v>122</v>
      </c>
      <c r="AL100" s="2211">
        <v>105</v>
      </c>
      <c r="AM100" s="2211">
        <v>17</v>
      </c>
      <c r="AN100" s="2211">
        <v>19</v>
      </c>
      <c r="AO100" s="91" t="s">
        <v>33</v>
      </c>
      <c r="AP100" s="623" t="s">
        <v>26</v>
      </c>
    </row>
    <row r="101" spans="1:42" ht="14.25" customHeight="1">
      <c r="A101" s="88" t="s">
        <v>26</v>
      </c>
      <c r="B101" s="89" t="s">
        <v>26</v>
      </c>
      <c r="C101" s="1168">
        <v>42856</v>
      </c>
      <c r="D101" s="2246">
        <v>146661</v>
      </c>
      <c r="E101" s="2246">
        <v>374393</v>
      </c>
      <c r="F101" s="2212">
        <v>691</v>
      </c>
      <c r="G101" s="2212">
        <v>22</v>
      </c>
      <c r="H101" s="2212" t="s">
        <v>21</v>
      </c>
      <c r="I101" s="2212" t="s">
        <v>21</v>
      </c>
      <c r="J101" s="2212">
        <v>17</v>
      </c>
      <c r="K101" s="2212">
        <v>12</v>
      </c>
      <c r="L101" s="2212">
        <v>10</v>
      </c>
      <c r="M101" s="2212">
        <v>11</v>
      </c>
      <c r="N101" s="2212">
        <v>3361</v>
      </c>
      <c r="O101" s="2212">
        <v>4982</v>
      </c>
      <c r="P101" s="2126" t="s">
        <v>34</v>
      </c>
      <c r="Q101" s="2127" t="s">
        <v>26</v>
      </c>
      <c r="T101" s="2670"/>
      <c r="U101" s="2670"/>
      <c r="V101" s="88" t="s">
        <v>26</v>
      </c>
      <c r="W101" s="89" t="s">
        <v>26</v>
      </c>
      <c r="X101" s="1168">
        <v>42856</v>
      </c>
      <c r="Y101" s="2246" t="s">
        <v>21</v>
      </c>
      <c r="Z101" s="2246">
        <v>20071</v>
      </c>
      <c r="AA101" s="2246">
        <v>19459</v>
      </c>
      <c r="AB101" s="2246">
        <v>800</v>
      </c>
      <c r="AC101" s="2246">
        <v>4446</v>
      </c>
      <c r="AD101" s="2246">
        <v>4790</v>
      </c>
      <c r="AE101" s="2246" t="s">
        <v>21</v>
      </c>
      <c r="AF101" s="2246">
        <v>1231</v>
      </c>
      <c r="AG101" s="2246">
        <v>95749</v>
      </c>
      <c r="AH101" s="93">
        <v>112533</v>
      </c>
      <c r="AI101" s="2211">
        <v>793</v>
      </c>
      <c r="AJ101" s="2211">
        <v>253</v>
      </c>
      <c r="AK101" s="2211">
        <v>114</v>
      </c>
      <c r="AL101" s="2211">
        <v>90</v>
      </c>
      <c r="AM101" s="2211">
        <v>24</v>
      </c>
      <c r="AN101" s="2211">
        <v>17</v>
      </c>
      <c r="AO101" s="91" t="s">
        <v>34</v>
      </c>
      <c r="AP101" s="623" t="s">
        <v>26</v>
      </c>
    </row>
    <row r="102" spans="1:42" ht="14.25" customHeight="1">
      <c r="A102" s="88" t="s">
        <v>26</v>
      </c>
      <c r="B102" s="89" t="s">
        <v>26</v>
      </c>
      <c r="C102" s="1168">
        <v>42887</v>
      </c>
      <c r="D102" s="2246">
        <v>147625</v>
      </c>
      <c r="E102" s="2246">
        <v>352312</v>
      </c>
      <c r="F102" s="2212">
        <v>700</v>
      </c>
      <c r="G102" s="2212">
        <v>28</v>
      </c>
      <c r="H102" s="2212" t="s">
        <v>21</v>
      </c>
      <c r="I102" s="2212" t="s">
        <v>21</v>
      </c>
      <c r="J102" s="2212">
        <v>21</v>
      </c>
      <c r="K102" s="2212">
        <v>13</v>
      </c>
      <c r="L102" s="2212">
        <v>11</v>
      </c>
      <c r="M102" s="2212">
        <v>12</v>
      </c>
      <c r="N102" s="2212">
        <v>3738</v>
      </c>
      <c r="O102" s="2212">
        <v>4508</v>
      </c>
      <c r="P102" s="2126" t="s">
        <v>35</v>
      </c>
      <c r="Q102" s="2127" t="s">
        <v>26</v>
      </c>
      <c r="T102" s="2670"/>
      <c r="U102" s="2670"/>
      <c r="V102" s="88" t="s">
        <v>26</v>
      </c>
      <c r="W102" s="89" t="s">
        <v>26</v>
      </c>
      <c r="X102" s="1168">
        <v>42887</v>
      </c>
      <c r="Y102" s="2246" t="s">
        <v>21</v>
      </c>
      <c r="Z102" s="2246">
        <v>22638</v>
      </c>
      <c r="AA102" s="2246">
        <v>24543</v>
      </c>
      <c r="AB102" s="2246">
        <v>741</v>
      </c>
      <c r="AC102" s="2246">
        <v>3833</v>
      </c>
      <c r="AD102" s="2246">
        <v>4144</v>
      </c>
      <c r="AE102" s="2246" t="s">
        <v>21</v>
      </c>
      <c r="AF102" s="2246">
        <v>1179</v>
      </c>
      <c r="AG102" s="2246">
        <v>99617</v>
      </c>
      <c r="AH102" s="93">
        <v>100542</v>
      </c>
      <c r="AI102" s="2211">
        <v>816</v>
      </c>
      <c r="AJ102" s="2211">
        <v>297</v>
      </c>
      <c r="AK102" s="2211">
        <v>125</v>
      </c>
      <c r="AL102" s="2211">
        <v>98</v>
      </c>
      <c r="AM102" s="2211">
        <v>27</v>
      </c>
      <c r="AN102" s="2211">
        <v>21</v>
      </c>
      <c r="AO102" s="91" t="s">
        <v>35</v>
      </c>
      <c r="AP102" s="623" t="s">
        <v>26</v>
      </c>
    </row>
    <row r="103" spans="1:42" ht="14.25" customHeight="1">
      <c r="A103" s="88" t="s">
        <v>26</v>
      </c>
      <c r="B103" s="89" t="s">
        <v>26</v>
      </c>
      <c r="C103" s="1168">
        <v>42917</v>
      </c>
      <c r="D103" s="2246">
        <v>159507</v>
      </c>
      <c r="E103" s="2246">
        <v>358008</v>
      </c>
      <c r="F103" s="2212">
        <v>681</v>
      </c>
      <c r="G103" s="2212">
        <v>21</v>
      </c>
      <c r="H103" s="2212" t="s">
        <v>21</v>
      </c>
      <c r="I103" s="2212" t="s">
        <v>21</v>
      </c>
      <c r="J103" s="2212">
        <v>16</v>
      </c>
      <c r="K103" s="2212">
        <v>12</v>
      </c>
      <c r="L103" s="2212">
        <v>10</v>
      </c>
      <c r="M103" s="2212">
        <v>11</v>
      </c>
      <c r="N103" s="2212">
        <v>4408</v>
      </c>
      <c r="O103" s="2212">
        <v>3442</v>
      </c>
      <c r="P103" s="2126" t="s">
        <v>36</v>
      </c>
      <c r="Q103" s="2127" t="s">
        <v>26</v>
      </c>
      <c r="T103" s="2670"/>
      <c r="U103" s="2670"/>
      <c r="V103" s="88" t="s">
        <v>26</v>
      </c>
      <c r="W103" s="89" t="s">
        <v>26</v>
      </c>
      <c r="X103" s="1168">
        <v>42917</v>
      </c>
      <c r="Y103" s="2246" t="s">
        <v>21</v>
      </c>
      <c r="Z103" s="2246">
        <v>22597</v>
      </c>
      <c r="AA103" s="2246">
        <v>24227</v>
      </c>
      <c r="AB103" s="2246">
        <v>696</v>
      </c>
      <c r="AC103" s="2246">
        <v>3964</v>
      </c>
      <c r="AD103" s="2246">
        <v>4287</v>
      </c>
      <c r="AE103" s="2246" t="s">
        <v>21</v>
      </c>
      <c r="AF103" s="2246">
        <v>1285</v>
      </c>
      <c r="AG103" s="2246">
        <v>103587</v>
      </c>
      <c r="AH103" s="93">
        <v>102457</v>
      </c>
      <c r="AI103" s="2211">
        <v>834</v>
      </c>
      <c r="AJ103" s="2211">
        <v>319</v>
      </c>
      <c r="AK103" s="2211">
        <v>123</v>
      </c>
      <c r="AL103" s="2211">
        <v>85</v>
      </c>
      <c r="AM103" s="2211">
        <v>38</v>
      </c>
      <c r="AN103" s="2211">
        <v>16</v>
      </c>
      <c r="AO103" s="91" t="s">
        <v>36</v>
      </c>
      <c r="AP103" s="623" t="s">
        <v>26</v>
      </c>
    </row>
    <row r="104" spans="1:42" ht="14.25" customHeight="1">
      <c r="A104" s="88" t="s">
        <v>26</v>
      </c>
      <c r="B104" s="89" t="s">
        <v>26</v>
      </c>
      <c r="C104" s="1168">
        <v>42948</v>
      </c>
      <c r="D104" s="2246">
        <v>158856</v>
      </c>
      <c r="E104" s="2246">
        <v>369503</v>
      </c>
      <c r="F104" s="2212">
        <v>703</v>
      </c>
      <c r="G104" s="2212">
        <v>21</v>
      </c>
      <c r="H104" s="2212" t="s">
        <v>21</v>
      </c>
      <c r="I104" s="2212" t="s">
        <v>21</v>
      </c>
      <c r="J104" s="2212">
        <v>16</v>
      </c>
      <c r="K104" s="2212">
        <v>11</v>
      </c>
      <c r="L104" s="2212">
        <v>9</v>
      </c>
      <c r="M104" s="2212">
        <v>10</v>
      </c>
      <c r="N104" s="2212">
        <v>4022</v>
      </c>
      <c r="O104" s="2212">
        <v>4299</v>
      </c>
      <c r="P104" s="2126" t="s">
        <v>37</v>
      </c>
      <c r="Q104" s="2127" t="s">
        <v>26</v>
      </c>
      <c r="T104" s="2592"/>
      <c r="U104" s="2592"/>
      <c r="V104" s="88" t="s">
        <v>26</v>
      </c>
      <c r="W104" s="89" t="s">
        <v>26</v>
      </c>
      <c r="X104" s="1168">
        <v>42948</v>
      </c>
      <c r="Y104" s="2246" t="s">
        <v>21</v>
      </c>
      <c r="Z104" s="2246">
        <v>25486</v>
      </c>
      <c r="AA104" s="2246">
        <v>28539</v>
      </c>
      <c r="AB104" s="2246">
        <v>716</v>
      </c>
      <c r="AC104" s="2246">
        <v>3987</v>
      </c>
      <c r="AD104" s="2246">
        <v>4312</v>
      </c>
      <c r="AE104" s="2246" t="s">
        <v>21</v>
      </c>
      <c r="AF104" s="2246">
        <v>1246</v>
      </c>
      <c r="AG104" s="2246">
        <v>101766</v>
      </c>
      <c r="AH104" s="93">
        <v>102017</v>
      </c>
      <c r="AI104" s="2211">
        <v>838</v>
      </c>
      <c r="AJ104" s="2211">
        <v>281</v>
      </c>
      <c r="AK104" s="2211">
        <v>115</v>
      </c>
      <c r="AL104" s="2211">
        <v>76</v>
      </c>
      <c r="AM104" s="2211">
        <v>39</v>
      </c>
      <c r="AN104" s="2211">
        <v>16</v>
      </c>
      <c r="AO104" s="91" t="s">
        <v>37</v>
      </c>
      <c r="AP104" s="623" t="s">
        <v>26</v>
      </c>
    </row>
    <row r="105" spans="1:42" ht="14.25" customHeight="1">
      <c r="A105" s="88" t="s">
        <v>26</v>
      </c>
      <c r="B105" s="89" t="s">
        <v>26</v>
      </c>
      <c r="C105" s="1168">
        <v>42979</v>
      </c>
      <c r="D105" s="2246">
        <v>148580</v>
      </c>
      <c r="E105" s="2246">
        <v>364585</v>
      </c>
      <c r="F105" s="2212">
        <v>530</v>
      </c>
      <c r="G105" s="2212">
        <v>21</v>
      </c>
      <c r="H105" s="2212" t="s">
        <v>21</v>
      </c>
      <c r="I105" s="2212" t="s">
        <v>21</v>
      </c>
      <c r="J105" s="2212">
        <v>16</v>
      </c>
      <c r="K105" s="2212">
        <v>14</v>
      </c>
      <c r="L105" s="2212">
        <v>12</v>
      </c>
      <c r="M105" s="2212">
        <v>13</v>
      </c>
      <c r="N105" s="2212">
        <v>3194</v>
      </c>
      <c r="O105" s="2212">
        <v>2861</v>
      </c>
      <c r="P105" s="2126" t="s">
        <v>38</v>
      </c>
      <c r="Q105" s="2127" t="s">
        <v>26</v>
      </c>
      <c r="T105" s="2592"/>
      <c r="U105" s="2592"/>
      <c r="V105" s="88" t="s">
        <v>26</v>
      </c>
      <c r="W105" s="89" t="s">
        <v>26</v>
      </c>
      <c r="X105" s="1168">
        <v>42979</v>
      </c>
      <c r="Y105" s="2246" t="s">
        <v>21</v>
      </c>
      <c r="Z105" s="2246">
        <v>22481</v>
      </c>
      <c r="AA105" s="2246">
        <v>24390</v>
      </c>
      <c r="AB105" s="2246">
        <v>730</v>
      </c>
      <c r="AC105" s="2246">
        <v>3785</v>
      </c>
      <c r="AD105" s="2246">
        <v>4095</v>
      </c>
      <c r="AE105" s="2246" t="s">
        <v>21</v>
      </c>
      <c r="AF105" s="2246">
        <v>1196</v>
      </c>
      <c r="AG105" s="2246">
        <v>95364</v>
      </c>
      <c r="AH105" s="93">
        <v>100295</v>
      </c>
      <c r="AI105" s="2211">
        <v>651</v>
      </c>
      <c r="AJ105" s="2211">
        <v>271</v>
      </c>
      <c r="AK105" s="2211">
        <v>143</v>
      </c>
      <c r="AL105" s="2211">
        <v>89</v>
      </c>
      <c r="AM105" s="2211">
        <v>54</v>
      </c>
      <c r="AN105" s="2211">
        <v>16</v>
      </c>
      <c r="AO105" s="91" t="s">
        <v>38</v>
      </c>
      <c r="AP105" s="623" t="s">
        <v>26</v>
      </c>
    </row>
    <row r="106" spans="1:42" ht="14.25" customHeight="1">
      <c r="A106" s="88" t="s">
        <v>26</v>
      </c>
      <c r="B106" s="89" t="s">
        <v>26</v>
      </c>
      <c r="C106" s="1168">
        <v>43009</v>
      </c>
      <c r="D106" s="2246">
        <v>135871</v>
      </c>
      <c r="E106" s="2246">
        <v>339486</v>
      </c>
      <c r="F106" s="2212">
        <v>614</v>
      </c>
      <c r="G106" s="2212">
        <v>22</v>
      </c>
      <c r="H106" s="2212" t="s">
        <v>21</v>
      </c>
      <c r="I106" s="2212" t="s">
        <v>21</v>
      </c>
      <c r="J106" s="2212">
        <v>17</v>
      </c>
      <c r="K106" s="2212">
        <v>16</v>
      </c>
      <c r="L106" s="2212">
        <v>14</v>
      </c>
      <c r="M106" s="2212">
        <v>15</v>
      </c>
      <c r="N106" s="2212">
        <v>3344</v>
      </c>
      <c r="O106" s="2212">
        <v>3826</v>
      </c>
      <c r="P106" s="2126" t="s">
        <v>39</v>
      </c>
      <c r="Q106" s="2127" t="s">
        <v>26</v>
      </c>
      <c r="T106" s="2592"/>
      <c r="U106" s="2592"/>
      <c r="V106" s="88" t="s">
        <v>26</v>
      </c>
      <c r="W106" s="89" t="s">
        <v>26</v>
      </c>
      <c r="X106" s="1168">
        <v>43009</v>
      </c>
      <c r="Y106" s="2246" t="s">
        <v>21</v>
      </c>
      <c r="Z106" s="2246">
        <v>21656</v>
      </c>
      <c r="AA106" s="2246">
        <v>22815</v>
      </c>
      <c r="AB106" s="2246">
        <v>747</v>
      </c>
      <c r="AC106" s="2246">
        <v>3987</v>
      </c>
      <c r="AD106" s="2246">
        <v>4293</v>
      </c>
      <c r="AE106" s="2246" t="s">
        <v>21</v>
      </c>
      <c r="AF106" s="2246">
        <v>1179</v>
      </c>
      <c r="AG106" s="2246">
        <v>89572</v>
      </c>
      <c r="AH106" s="93">
        <v>68868</v>
      </c>
      <c r="AI106" s="2211">
        <v>745</v>
      </c>
      <c r="AJ106" s="2211">
        <v>247</v>
      </c>
      <c r="AK106" s="2211">
        <v>172</v>
      </c>
      <c r="AL106" s="2211">
        <v>83</v>
      </c>
      <c r="AM106" s="2211">
        <v>89</v>
      </c>
      <c r="AN106" s="2211">
        <v>17</v>
      </c>
      <c r="AO106" s="91" t="s">
        <v>39</v>
      </c>
      <c r="AP106" s="623" t="s">
        <v>26</v>
      </c>
    </row>
    <row r="107" spans="1:42" ht="14.25" customHeight="1">
      <c r="A107" s="88" t="s">
        <v>26</v>
      </c>
      <c r="B107" s="89" t="s">
        <v>26</v>
      </c>
      <c r="C107" s="1168">
        <v>43040</v>
      </c>
      <c r="D107" s="2246">
        <v>135400</v>
      </c>
      <c r="E107" s="2246">
        <v>367272</v>
      </c>
      <c r="F107" s="2212">
        <v>742</v>
      </c>
      <c r="G107" s="2212">
        <v>24</v>
      </c>
      <c r="H107" s="2212" t="s">
        <v>21</v>
      </c>
      <c r="I107" s="2212" t="s">
        <v>21</v>
      </c>
      <c r="J107" s="2212">
        <v>18</v>
      </c>
      <c r="K107" s="2212">
        <v>17</v>
      </c>
      <c r="L107" s="2212">
        <v>15</v>
      </c>
      <c r="M107" s="2212">
        <v>16</v>
      </c>
      <c r="N107" s="2212">
        <v>3827</v>
      </c>
      <c r="O107" s="2212">
        <v>4991</v>
      </c>
      <c r="P107" s="2126" t="s">
        <v>40</v>
      </c>
      <c r="Q107" s="2127" t="s">
        <v>26</v>
      </c>
      <c r="T107" s="2592"/>
      <c r="U107" s="2592"/>
      <c r="V107" s="88" t="s">
        <v>26</v>
      </c>
      <c r="W107" s="89" t="s">
        <v>26</v>
      </c>
      <c r="X107" s="1168">
        <v>43040</v>
      </c>
      <c r="Y107" s="2246" t="s">
        <v>21</v>
      </c>
      <c r="Z107" s="2246">
        <v>19795</v>
      </c>
      <c r="AA107" s="2246">
        <v>20380</v>
      </c>
      <c r="AB107" s="2246">
        <v>1071</v>
      </c>
      <c r="AC107" s="2246">
        <v>3320</v>
      </c>
      <c r="AD107" s="2246">
        <v>3613</v>
      </c>
      <c r="AE107" s="2246" t="s">
        <v>21</v>
      </c>
      <c r="AF107" s="2246">
        <v>1206</v>
      </c>
      <c r="AG107" s="2246">
        <v>83916</v>
      </c>
      <c r="AH107" s="93">
        <v>102581</v>
      </c>
      <c r="AI107" s="2211">
        <v>879</v>
      </c>
      <c r="AJ107" s="2211">
        <v>287</v>
      </c>
      <c r="AK107" s="2211">
        <v>109</v>
      </c>
      <c r="AL107" s="2211">
        <v>94</v>
      </c>
      <c r="AM107" s="2211">
        <v>15</v>
      </c>
      <c r="AN107" s="2211">
        <v>18</v>
      </c>
      <c r="AO107" s="91" t="s">
        <v>40</v>
      </c>
      <c r="AP107" s="623" t="s">
        <v>26</v>
      </c>
    </row>
    <row r="108" spans="1:42" ht="15.5">
      <c r="A108" s="104" t="s">
        <v>26</v>
      </c>
      <c r="B108" s="105" t="s">
        <v>26</v>
      </c>
      <c r="C108" s="1169">
        <v>43070</v>
      </c>
      <c r="D108" s="2247">
        <v>141553</v>
      </c>
      <c r="E108" s="2247">
        <v>381829</v>
      </c>
      <c r="F108" s="2214">
        <v>680</v>
      </c>
      <c r="G108" s="2214">
        <v>24</v>
      </c>
      <c r="H108" s="2214" t="s">
        <v>21</v>
      </c>
      <c r="I108" s="2214" t="s">
        <v>21</v>
      </c>
      <c r="J108" s="2214">
        <v>18</v>
      </c>
      <c r="K108" s="2214">
        <v>10</v>
      </c>
      <c r="L108" s="2214">
        <v>8</v>
      </c>
      <c r="M108" s="2214">
        <v>9</v>
      </c>
      <c r="N108" s="2214">
        <v>3172</v>
      </c>
      <c r="O108" s="2214">
        <v>5086</v>
      </c>
      <c r="P108" s="2128" t="s">
        <v>41</v>
      </c>
      <c r="Q108" s="1339" t="s">
        <v>26</v>
      </c>
      <c r="T108" s="2592"/>
      <c r="U108" s="2592"/>
      <c r="V108" s="104" t="s">
        <v>26</v>
      </c>
      <c r="W108" s="105" t="s">
        <v>26</v>
      </c>
      <c r="X108" s="1169">
        <v>43070</v>
      </c>
      <c r="Y108" s="2247" t="s">
        <v>21</v>
      </c>
      <c r="Z108" s="2247">
        <v>20325</v>
      </c>
      <c r="AA108" s="2247">
        <v>19500</v>
      </c>
      <c r="AB108" s="2247">
        <v>984</v>
      </c>
      <c r="AC108" s="2247">
        <v>4376</v>
      </c>
      <c r="AD108" s="2247">
        <v>4733</v>
      </c>
      <c r="AE108" s="2247" t="s">
        <v>21</v>
      </c>
      <c r="AF108" s="2247">
        <v>1269</v>
      </c>
      <c r="AG108" s="2247">
        <v>86811</v>
      </c>
      <c r="AH108" s="1086">
        <v>127072</v>
      </c>
      <c r="AI108" s="2215">
        <v>794</v>
      </c>
      <c r="AJ108" s="2215">
        <v>275</v>
      </c>
      <c r="AK108" s="2215">
        <v>125</v>
      </c>
      <c r="AL108" s="2215">
        <v>111</v>
      </c>
      <c r="AM108" s="2215">
        <v>14</v>
      </c>
      <c r="AN108" s="2215">
        <v>18</v>
      </c>
      <c r="AO108" s="107" t="s">
        <v>41</v>
      </c>
      <c r="AP108" s="626" t="s">
        <v>26</v>
      </c>
    </row>
    <row r="109" spans="1:42" ht="13.5" customHeight="1">
      <c r="T109" s="2592"/>
      <c r="U109" s="2592"/>
    </row>
    <row r="110" spans="1:42" ht="13.5" customHeight="1">
      <c r="T110" s="2592"/>
      <c r="U110" s="2592"/>
    </row>
    <row r="111" spans="1:42">
      <c r="E111" s="972"/>
    </row>
  </sheetData>
  <mergeCells count="48">
    <mergeCell ref="AA76:AC76"/>
    <mergeCell ref="T97:U103"/>
    <mergeCell ref="T104:U110"/>
    <mergeCell ref="AO76:AP82"/>
    <mergeCell ref="AF79:AF80"/>
    <mergeCell ref="Z80:Z81"/>
    <mergeCell ref="AI80:AI81"/>
    <mergeCell ref="AJ80:AJ81"/>
    <mergeCell ref="T83:U89"/>
    <mergeCell ref="T90:U96"/>
    <mergeCell ref="A42:C48"/>
    <mergeCell ref="T42:U48"/>
    <mergeCell ref="V42:X48"/>
    <mergeCell ref="F80:F81"/>
    <mergeCell ref="G80:G81"/>
    <mergeCell ref="A76:C82"/>
    <mergeCell ref="P76:Q82"/>
    <mergeCell ref="T76:U82"/>
    <mergeCell ref="V76:X82"/>
    <mergeCell ref="K80:K81"/>
    <mergeCell ref="AO42:AP48"/>
    <mergeCell ref="S45:S46"/>
    <mergeCell ref="AA45:AA46"/>
    <mergeCell ref="E46:E47"/>
    <mergeCell ref="F46:F47"/>
    <mergeCell ref="O46:O47"/>
    <mergeCell ref="AD46:AD47"/>
    <mergeCell ref="AE46:AE47"/>
    <mergeCell ref="BK8:BL14"/>
    <mergeCell ref="R11:R12"/>
    <mergeCell ref="D12:D13"/>
    <mergeCell ref="E12:E13"/>
    <mergeCell ref="N12:N13"/>
    <mergeCell ref="Y12:Y13"/>
    <mergeCell ref="Z12:Z13"/>
    <mergeCell ref="AK12:AK13"/>
    <mergeCell ref="AU12:AU13"/>
    <mergeCell ref="BF12:BF13"/>
    <mergeCell ref="Z6:AD6"/>
    <mergeCell ref="AU6:AY6"/>
    <mergeCell ref="BF6:BJ6"/>
    <mergeCell ref="A8:C14"/>
    <mergeCell ref="T8:U14"/>
    <mergeCell ref="V8:X14"/>
    <mergeCell ref="AO8:AP14"/>
    <mergeCell ref="AQ8:AS14"/>
    <mergeCell ref="AZ8:BA14"/>
    <mergeCell ref="BB8:BD14"/>
  </mergeCells>
  <phoneticPr fontId="94"/>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5" manualBreakCount="5">
    <brk id="11" max="109" man="1"/>
    <brk id="21" max="109" man="1"/>
    <brk id="32" max="109" man="1"/>
    <brk id="42" max="109" man="1"/>
    <brk id="5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73707-2070-42F8-A821-DE7DB46A07C6}">
  <dimension ref="A1:CB109"/>
  <sheetViews>
    <sheetView zoomScaleNormal="100" zoomScaleSheetLayoutView="70"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43" width="8.7265625" style="4" customWidth="1"/>
    <col min="44" max="44" width="6.36328125" style="4" customWidth="1"/>
    <col min="45" max="45" width="11.6328125" style="4" customWidth="1"/>
    <col min="46" max="47" width="17.08984375" style="4" customWidth="1"/>
    <col min="48" max="49" width="10.6328125" style="4" customWidth="1"/>
    <col min="50" max="50" width="16.08984375" style="4" customWidth="1"/>
    <col min="51" max="53" width="9" style="4" customWidth="1"/>
    <col min="54" max="16384" width="9" style="4"/>
  </cols>
  <sheetData>
    <row r="1" spans="1:80" s="14" customFormat="1" ht="14">
      <c r="A1" s="367" t="s">
        <v>649</v>
      </c>
      <c r="B1" s="422"/>
      <c r="C1" s="422"/>
      <c r="D1" s="422"/>
      <c r="E1" s="422"/>
      <c r="F1" s="422"/>
      <c r="G1" s="422"/>
      <c r="S1" s="422"/>
      <c r="T1" s="422"/>
      <c r="U1" s="601" t="s">
        <v>649</v>
      </c>
      <c r="V1" s="367" t="s">
        <v>649</v>
      </c>
      <c r="W1" s="422"/>
      <c r="X1" s="422"/>
      <c r="Y1" s="422"/>
      <c r="Z1" s="422"/>
      <c r="AA1" s="422"/>
      <c r="AB1" s="422"/>
      <c r="AN1" s="422"/>
      <c r="AO1" s="422"/>
      <c r="AP1" s="601" t="s">
        <v>649</v>
      </c>
      <c r="AQ1" s="422" t="s">
        <v>718</v>
      </c>
      <c r="AR1" s="422"/>
      <c r="AS1" s="422"/>
      <c r="AT1" s="422"/>
      <c r="AU1" s="422"/>
      <c r="AV1" s="422"/>
      <c r="AW1" s="422"/>
      <c r="BH1" s="422"/>
      <c r="BI1" s="422"/>
      <c r="BJ1" s="422"/>
      <c r="BK1" s="422"/>
      <c r="BU1" s="422"/>
      <c r="BV1" s="422"/>
      <c r="BW1" s="601" t="s">
        <v>649</v>
      </c>
      <c r="BX1" s="422"/>
      <c r="BY1" s="422"/>
      <c r="BZ1" s="422"/>
      <c r="CA1" s="422"/>
      <c r="CB1" s="422"/>
    </row>
    <row r="2" spans="1:80" s="14" customFormat="1" ht="14">
      <c r="A2" s="366" t="s">
        <v>1013</v>
      </c>
      <c r="C2" s="471"/>
      <c r="D2" s="471"/>
      <c r="E2" s="904"/>
      <c r="F2" s="406"/>
      <c r="S2" s="973"/>
      <c r="T2" s="904"/>
      <c r="U2" s="369" t="s">
        <v>1013</v>
      </c>
      <c r="V2" s="366" t="s">
        <v>1014</v>
      </c>
      <c r="X2" s="471"/>
      <c r="Y2" s="471"/>
      <c r="Z2" s="904"/>
      <c r="AA2" s="406"/>
      <c r="AN2" s="973"/>
      <c r="AO2" s="904"/>
      <c r="AP2" s="369" t="s">
        <v>1014</v>
      </c>
      <c r="AQ2" s="366" t="s">
        <v>1014</v>
      </c>
      <c r="AS2" s="471"/>
      <c r="AT2" s="471"/>
      <c r="AU2" s="904"/>
      <c r="AV2" s="406"/>
      <c r="BH2" s="904"/>
      <c r="BI2" s="471"/>
      <c r="BJ2" s="904"/>
      <c r="BK2" s="904"/>
      <c r="BU2" s="973"/>
      <c r="BV2" s="904"/>
      <c r="BW2" s="465" t="s">
        <v>734</v>
      </c>
      <c r="BX2" s="904"/>
      <c r="BZ2" s="471"/>
      <c r="CA2" s="471"/>
      <c r="CB2" s="904"/>
    </row>
    <row r="3" spans="1:80">
      <c r="A3" s="368"/>
      <c r="B3" s="368"/>
      <c r="C3" s="368"/>
      <c r="D3" s="368"/>
      <c r="E3" s="368"/>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row>
    <row r="4" spans="1:80" ht="14.25" customHeight="1">
      <c r="A4" s="368"/>
      <c r="B4" s="368"/>
      <c r="C4" s="368"/>
      <c r="D4" s="368"/>
      <c r="E4" s="368"/>
      <c r="F4" s="35"/>
      <c r="G4" s="35"/>
      <c r="H4" s="1191"/>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row>
    <row r="5" spans="1:80">
      <c r="A5" s="35" t="s">
        <v>1195</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row>
    <row r="6" spans="1:80" s="14" customFormat="1" ht="17.5">
      <c r="A6" s="605" t="s">
        <v>381</v>
      </c>
      <c r="B6" s="2261"/>
      <c r="C6" s="2261"/>
      <c r="D6" s="848" t="s">
        <v>1332</v>
      </c>
      <c r="V6" s="2261" t="s">
        <v>382</v>
      </c>
      <c r="W6" s="2261"/>
      <c r="X6" s="2261"/>
      <c r="Y6" s="2261"/>
      <c r="Z6" s="974" t="s">
        <v>1332</v>
      </c>
      <c r="AA6" s="975"/>
      <c r="AB6" s="975"/>
      <c r="AC6" s="975"/>
      <c r="AD6" s="975"/>
      <c r="AE6" s="382"/>
      <c r="AQ6" s="2261"/>
      <c r="AR6" s="2261"/>
      <c r="AS6" s="2261"/>
      <c r="AT6" s="2261"/>
      <c r="AU6" s="974"/>
      <c r="AV6" s="975"/>
      <c r="AW6" s="975"/>
      <c r="AX6" s="975"/>
      <c r="AY6" s="975"/>
      <c r="AZ6" s="382"/>
    </row>
    <row r="7" spans="1:80" s="14" customFormat="1" ht="18.75" customHeight="1">
      <c r="A7" s="14" t="s">
        <v>749</v>
      </c>
      <c r="D7" s="607" t="s">
        <v>383</v>
      </c>
      <c r="F7" s="2821" t="s">
        <v>747</v>
      </c>
      <c r="G7" s="2821"/>
      <c r="H7" s="2821"/>
      <c r="I7" s="2821"/>
      <c r="J7" s="2821"/>
      <c r="V7" s="382"/>
      <c r="W7" s="382"/>
      <c r="X7" s="382"/>
      <c r="Y7" s="472" t="s">
        <v>384</v>
      </c>
      <c r="AA7" s="399" t="s">
        <v>1314</v>
      </c>
      <c r="AQ7" s="382"/>
      <c r="AR7" s="382"/>
      <c r="AS7" s="382"/>
      <c r="AT7" s="472"/>
      <c r="AV7" s="399"/>
    </row>
    <row r="8" spans="1:80" s="14" customFormat="1" ht="18.75" customHeight="1">
      <c r="A8" s="2596" t="s">
        <v>743</v>
      </c>
      <c r="B8" s="2596"/>
      <c r="C8" s="2597"/>
      <c r="D8" s="2266" t="s">
        <v>1015</v>
      </c>
      <c r="E8" s="377"/>
      <c r="F8" s="2256" t="s">
        <v>1333</v>
      </c>
      <c r="G8" s="500"/>
      <c r="H8" s="500"/>
      <c r="I8" s="500"/>
      <c r="J8" s="500"/>
      <c r="K8" s="947" t="s">
        <v>750</v>
      </c>
      <c r="L8" s="500" t="s">
        <v>368</v>
      </c>
      <c r="M8" s="500"/>
      <c r="N8" s="500"/>
      <c r="O8" s="500"/>
      <c r="P8" s="500"/>
      <c r="Q8" s="500"/>
      <c r="R8" s="500"/>
      <c r="S8" s="500"/>
      <c r="T8" s="2589" t="s">
        <v>702</v>
      </c>
      <c r="U8" s="2669"/>
      <c r="V8" s="2596" t="s">
        <v>743</v>
      </c>
      <c r="W8" s="2596"/>
      <c r="X8" s="2597"/>
      <c r="Y8" s="2266" t="s">
        <v>1016</v>
      </c>
      <c r="Z8" s="377"/>
      <c r="AA8" s="2256" t="s">
        <v>766</v>
      </c>
      <c r="AB8" s="500"/>
      <c r="AC8" s="500"/>
      <c r="AD8" s="500"/>
      <c r="AE8" s="500"/>
      <c r="AF8" s="947" t="s">
        <v>750</v>
      </c>
      <c r="AG8" s="500" t="s">
        <v>368</v>
      </c>
      <c r="AH8" s="500"/>
      <c r="AI8" s="500" t="s">
        <v>722</v>
      </c>
      <c r="AJ8" s="500"/>
      <c r="AK8" s="500"/>
      <c r="AL8" s="500"/>
      <c r="AM8" s="500"/>
      <c r="AN8" s="500"/>
      <c r="AO8" s="2589" t="s">
        <v>702</v>
      </c>
      <c r="AP8" s="2669"/>
      <c r="AQ8" s="2596" t="s">
        <v>743</v>
      </c>
      <c r="AR8" s="2596"/>
      <c r="AS8" s="2597"/>
      <c r="AT8" s="2129" t="s">
        <v>1017</v>
      </c>
      <c r="AU8" s="500"/>
      <c r="AV8" s="2589" t="s">
        <v>702</v>
      </c>
      <c r="AW8" s="2669"/>
    </row>
    <row r="9" spans="1:80" s="14" customFormat="1" ht="15.75" customHeight="1">
      <c r="A9" s="2646"/>
      <c r="B9" s="2646"/>
      <c r="C9" s="2647"/>
      <c r="D9" s="908" t="s">
        <v>223</v>
      </c>
      <c r="E9" s="909" t="s">
        <v>349</v>
      </c>
      <c r="F9" s="909" t="s">
        <v>1811</v>
      </c>
      <c r="G9" s="911" t="s">
        <v>2110</v>
      </c>
      <c r="H9" s="2238" t="s">
        <v>297</v>
      </c>
      <c r="I9" s="911" t="s">
        <v>298</v>
      </c>
      <c r="J9" s="911" t="s">
        <v>299</v>
      </c>
      <c r="K9" s="911" t="s">
        <v>350</v>
      </c>
      <c r="L9" s="911" t="s">
        <v>373</v>
      </c>
      <c r="M9" s="911" t="s">
        <v>303</v>
      </c>
      <c r="N9" s="2092" t="s">
        <v>374</v>
      </c>
      <c r="O9" s="911" t="s">
        <v>1520</v>
      </c>
      <c r="P9" s="911" t="s">
        <v>353</v>
      </c>
      <c r="Q9" s="910" t="s">
        <v>354</v>
      </c>
      <c r="R9" s="2238" t="s">
        <v>15</v>
      </c>
      <c r="S9" s="911" t="s">
        <v>307</v>
      </c>
      <c r="T9" s="2577"/>
      <c r="U9" s="2670"/>
      <c r="V9" s="2646"/>
      <c r="W9" s="2646"/>
      <c r="X9" s="2647"/>
      <c r="Y9" s="908" t="s">
        <v>223</v>
      </c>
      <c r="Z9" s="909" t="s">
        <v>349</v>
      </c>
      <c r="AA9" s="909" t="s">
        <v>1811</v>
      </c>
      <c r="AB9" s="911" t="s">
        <v>2110</v>
      </c>
      <c r="AC9" s="2238" t="s">
        <v>297</v>
      </c>
      <c r="AD9" s="911" t="s">
        <v>298</v>
      </c>
      <c r="AE9" s="911" t="s">
        <v>299</v>
      </c>
      <c r="AF9" s="911" t="s">
        <v>350</v>
      </c>
      <c r="AG9" s="911" t="s">
        <v>373</v>
      </c>
      <c r="AH9" s="909" t="s">
        <v>302</v>
      </c>
      <c r="AI9" s="911" t="s">
        <v>303</v>
      </c>
      <c r="AJ9" s="2092" t="s">
        <v>374</v>
      </c>
      <c r="AK9" s="910" t="s">
        <v>1519</v>
      </c>
      <c r="AL9" s="911" t="s">
        <v>1520</v>
      </c>
      <c r="AM9" s="911" t="s">
        <v>353</v>
      </c>
      <c r="AN9" s="910" t="s">
        <v>354</v>
      </c>
      <c r="AO9" s="2577"/>
      <c r="AP9" s="2670"/>
      <c r="AQ9" s="2646"/>
      <c r="AR9" s="2646"/>
      <c r="AS9" s="2647"/>
      <c r="AT9" s="911" t="s">
        <v>5</v>
      </c>
      <c r="AU9" s="911" t="s">
        <v>7</v>
      </c>
      <c r="AV9" s="2577"/>
      <c r="AW9" s="2670"/>
    </row>
    <row r="10" spans="1:80" s="14" customFormat="1" ht="16.5" customHeight="1">
      <c r="A10" s="2646"/>
      <c r="B10" s="2646"/>
      <c r="C10" s="2647"/>
      <c r="D10" s="908" t="s">
        <v>9</v>
      </c>
      <c r="E10" s="909" t="s">
        <v>9</v>
      </c>
      <c r="F10" s="909"/>
      <c r="G10" s="910"/>
      <c r="H10" s="909"/>
      <c r="I10" s="910"/>
      <c r="J10" s="910"/>
      <c r="K10" s="910"/>
      <c r="L10" s="910"/>
      <c r="M10" s="910" t="s">
        <v>2231</v>
      </c>
      <c r="N10" s="908" t="s">
        <v>376</v>
      </c>
      <c r="O10" s="910"/>
      <c r="P10" s="910" t="s">
        <v>358</v>
      </c>
      <c r="Q10" s="910" t="s">
        <v>359</v>
      </c>
      <c r="R10" s="909"/>
      <c r="S10" s="910"/>
      <c r="T10" s="2577"/>
      <c r="U10" s="2670"/>
      <c r="V10" s="2646"/>
      <c r="W10" s="2646"/>
      <c r="X10" s="2647"/>
      <c r="Y10" s="908" t="s">
        <v>9</v>
      </c>
      <c r="Z10" s="909" t="s">
        <v>9</v>
      </c>
      <c r="AA10" s="909"/>
      <c r="AB10" s="910"/>
      <c r="AC10" s="909"/>
      <c r="AD10" s="910"/>
      <c r="AE10" s="910"/>
      <c r="AF10" s="910"/>
      <c r="AG10" s="910"/>
      <c r="AH10" s="909" t="s">
        <v>2231</v>
      </c>
      <c r="AI10" s="910" t="s">
        <v>2231</v>
      </c>
      <c r="AJ10" s="908" t="s">
        <v>376</v>
      </c>
      <c r="AK10" s="910"/>
      <c r="AL10" s="910"/>
      <c r="AM10" s="910" t="s">
        <v>358</v>
      </c>
      <c r="AN10" s="910" t="s">
        <v>359</v>
      </c>
      <c r="AO10" s="2577"/>
      <c r="AP10" s="2670"/>
      <c r="AQ10" s="2646"/>
      <c r="AR10" s="2646"/>
      <c r="AS10" s="2647"/>
      <c r="AT10" s="910"/>
      <c r="AU10" s="910"/>
      <c r="AV10" s="2577"/>
      <c r="AW10" s="2670"/>
    </row>
    <row r="11" spans="1:80" s="14" customFormat="1" ht="16" customHeight="1">
      <c r="A11" s="2646"/>
      <c r="B11" s="2646"/>
      <c r="C11" s="2647"/>
      <c r="D11" s="471" t="s">
        <v>2232</v>
      </c>
      <c r="E11" s="853" t="s">
        <v>2266</v>
      </c>
      <c r="F11" s="389"/>
      <c r="G11" s="389"/>
      <c r="H11" s="389"/>
      <c r="I11" s="389"/>
      <c r="J11" s="383" t="s">
        <v>2233</v>
      </c>
      <c r="K11" s="383" t="s">
        <v>2233</v>
      </c>
      <c r="L11" s="383" t="s">
        <v>2233</v>
      </c>
      <c r="M11" s="383" t="s">
        <v>2234</v>
      </c>
      <c r="N11" s="853"/>
      <c r="O11" s="389"/>
      <c r="P11" s="383" t="s">
        <v>2235</v>
      </c>
      <c r="Q11" s="923" t="s">
        <v>2236</v>
      </c>
      <c r="R11" s="853"/>
      <c r="S11" s="853" t="s">
        <v>2377</v>
      </c>
      <c r="T11" s="2577"/>
      <c r="U11" s="2670"/>
      <c r="V11" s="2646"/>
      <c r="W11" s="2646"/>
      <c r="X11" s="2647"/>
      <c r="Y11" s="853" t="s">
        <v>2232</v>
      </c>
      <c r="Z11" s="853" t="s">
        <v>2266</v>
      </c>
      <c r="AA11" s="389"/>
      <c r="AB11" s="389"/>
      <c r="AC11" s="389"/>
      <c r="AD11" s="389"/>
      <c r="AE11" s="383" t="s">
        <v>2233</v>
      </c>
      <c r="AF11" s="383" t="s">
        <v>2233</v>
      </c>
      <c r="AG11" s="383" t="s">
        <v>2233</v>
      </c>
      <c r="AH11" s="853"/>
      <c r="AI11" s="383" t="s">
        <v>2234</v>
      </c>
      <c r="AJ11" s="853"/>
      <c r="AK11" s="383"/>
      <c r="AL11" s="389"/>
      <c r="AM11" s="383" t="s">
        <v>2235</v>
      </c>
      <c r="AN11" s="923" t="s">
        <v>2236</v>
      </c>
      <c r="AO11" s="2577"/>
      <c r="AP11" s="2670"/>
      <c r="AQ11" s="2646"/>
      <c r="AR11" s="2646"/>
      <c r="AS11" s="2647"/>
      <c r="AT11" s="388"/>
      <c r="AU11" s="383"/>
      <c r="AV11" s="2577"/>
      <c r="AW11" s="2670"/>
    </row>
    <row r="12" spans="1:80" s="14" customFormat="1" ht="16" customHeight="1">
      <c r="A12" s="2646"/>
      <c r="B12" s="2646"/>
      <c r="C12" s="2647"/>
      <c r="D12" s="2809" t="s">
        <v>2238</v>
      </c>
      <c r="E12" s="2809" t="s">
        <v>2238</v>
      </c>
      <c r="F12" s="389" t="s">
        <v>1663</v>
      </c>
      <c r="G12" s="389" t="s">
        <v>1664</v>
      </c>
      <c r="H12" s="389" t="s">
        <v>1666</v>
      </c>
      <c r="I12" s="389" t="s">
        <v>1667</v>
      </c>
      <c r="J12" s="388" t="s">
        <v>2239</v>
      </c>
      <c r="K12" s="388" t="s">
        <v>2240</v>
      </c>
      <c r="L12" s="388" t="s">
        <v>2247</v>
      </c>
      <c r="M12" s="383" t="s">
        <v>2380</v>
      </c>
      <c r="N12" s="853" t="s">
        <v>1677</v>
      </c>
      <c r="O12" s="389" t="s">
        <v>1680</v>
      </c>
      <c r="P12" s="383" t="s">
        <v>2243</v>
      </c>
      <c r="Q12" s="2809" t="s">
        <v>2238</v>
      </c>
      <c r="R12" s="853" t="s">
        <v>1692</v>
      </c>
      <c r="S12" s="853" t="s">
        <v>2246</v>
      </c>
      <c r="T12" s="2577"/>
      <c r="U12" s="2670"/>
      <c r="V12" s="2646"/>
      <c r="W12" s="2646"/>
      <c r="X12" s="2647"/>
      <c r="Y12" s="2809" t="s">
        <v>2238</v>
      </c>
      <c r="Z12" s="2809" t="s">
        <v>2238</v>
      </c>
      <c r="AA12" s="389" t="s">
        <v>1663</v>
      </c>
      <c r="AB12" s="389" t="s">
        <v>1664</v>
      </c>
      <c r="AC12" s="389" t="s">
        <v>1666</v>
      </c>
      <c r="AD12" s="389" t="s">
        <v>1667</v>
      </c>
      <c r="AE12" s="388" t="s">
        <v>2239</v>
      </c>
      <c r="AF12" s="388" t="s">
        <v>2240</v>
      </c>
      <c r="AG12" s="388" t="s">
        <v>2247</v>
      </c>
      <c r="AH12" s="853" t="s">
        <v>1673</v>
      </c>
      <c r="AI12" s="383" t="s">
        <v>2380</v>
      </c>
      <c r="AJ12" s="853" t="s">
        <v>1677</v>
      </c>
      <c r="AK12" s="383" t="s">
        <v>1679</v>
      </c>
      <c r="AL12" s="389" t="s">
        <v>1680</v>
      </c>
      <c r="AM12" s="383" t="s">
        <v>2243</v>
      </c>
      <c r="AN12" s="2809" t="s">
        <v>2238</v>
      </c>
      <c r="AO12" s="2577"/>
      <c r="AP12" s="2670"/>
      <c r="AQ12" s="2646"/>
      <c r="AR12" s="2646"/>
      <c r="AS12" s="2647"/>
      <c r="AT12" s="388" t="s">
        <v>2248</v>
      </c>
      <c r="AU12" s="383" t="s">
        <v>2107</v>
      </c>
      <c r="AV12" s="2577"/>
      <c r="AW12" s="2670"/>
    </row>
    <row r="13" spans="1:80" s="14" customFormat="1" ht="16" customHeight="1">
      <c r="A13" s="2646"/>
      <c r="B13" s="2646"/>
      <c r="C13" s="2647"/>
      <c r="D13" s="2809"/>
      <c r="E13" s="2809"/>
      <c r="F13" s="389"/>
      <c r="G13" s="388"/>
      <c r="H13" s="853"/>
      <c r="I13" s="388"/>
      <c r="J13" s="388"/>
      <c r="K13" s="388"/>
      <c r="L13" s="388"/>
      <c r="M13" s="383"/>
      <c r="N13" s="471"/>
      <c r="O13" s="388"/>
      <c r="P13" s="383"/>
      <c r="Q13" s="2809"/>
      <c r="R13" s="853"/>
      <c r="S13" s="388"/>
      <c r="T13" s="2577"/>
      <c r="U13" s="2670"/>
      <c r="V13" s="2646"/>
      <c r="W13" s="2646"/>
      <c r="X13" s="2647"/>
      <c r="Y13" s="2809"/>
      <c r="Z13" s="2809"/>
      <c r="AA13" s="389"/>
      <c r="AB13" s="388"/>
      <c r="AC13" s="853"/>
      <c r="AD13" s="388"/>
      <c r="AE13" s="388"/>
      <c r="AF13" s="388"/>
      <c r="AG13" s="388"/>
      <c r="AH13" s="389"/>
      <c r="AI13" s="383"/>
      <c r="AJ13" s="471"/>
      <c r="AK13" s="383"/>
      <c r="AL13" s="388"/>
      <c r="AM13" s="383"/>
      <c r="AN13" s="2809"/>
      <c r="AO13" s="2577"/>
      <c r="AP13" s="2670"/>
      <c r="AQ13" s="2646"/>
      <c r="AR13" s="2646"/>
      <c r="AS13" s="2647"/>
      <c r="AT13" s="388"/>
      <c r="AU13" s="383"/>
      <c r="AV13" s="2577"/>
      <c r="AW13" s="2670"/>
    </row>
    <row r="14" spans="1:80" s="35" customFormat="1" ht="18.75" customHeight="1">
      <c r="A14" s="2648"/>
      <c r="B14" s="2648"/>
      <c r="C14" s="2649"/>
      <c r="D14" s="1796" t="s">
        <v>1681</v>
      </c>
      <c r="E14" s="1759" t="s">
        <v>1681</v>
      </c>
      <c r="F14" s="1759" t="s">
        <v>1681</v>
      </c>
      <c r="G14" s="1753" t="s">
        <v>1681</v>
      </c>
      <c r="H14" s="1759" t="s">
        <v>1681</v>
      </c>
      <c r="I14" s="1753" t="s">
        <v>1681</v>
      </c>
      <c r="J14" s="1753" t="s">
        <v>1681</v>
      </c>
      <c r="K14" s="1753" t="s">
        <v>1681</v>
      </c>
      <c r="L14" s="1753" t="s">
        <v>1681</v>
      </c>
      <c r="M14" s="1754" t="s">
        <v>2268</v>
      </c>
      <c r="N14" s="1797" t="s">
        <v>2251</v>
      </c>
      <c r="O14" s="1754" t="s">
        <v>2268</v>
      </c>
      <c r="P14" s="1753" t="s">
        <v>1681</v>
      </c>
      <c r="Q14" s="1753" t="s">
        <v>1681</v>
      </c>
      <c r="R14" s="1797" t="s">
        <v>2251</v>
      </c>
      <c r="S14" s="1753" t="s">
        <v>2253</v>
      </c>
      <c r="T14" s="2671"/>
      <c r="U14" s="2672"/>
      <c r="V14" s="2648"/>
      <c r="W14" s="2648"/>
      <c r="X14" s="2649"/>
      <c r="Y14" s="1796" t="s">
        <v>1681</v>
      </c>
      <c r="Z14" s="1759" t="s">
        <v>1681</v>
      </c>
      <c r="AA14" s="1759" t="s">
        <v>1681</v>
      </c>
      <c r="AB14" s="1753" t="s">
        <v>1681</v>
      </c>
      <c r="AC14" s="1759" t="s">
        <v>1681</v>
      </c>
      <c r="AD14" s="1753" t="s">
        <v>1681</v>
      </c>
      <c r="AE14" s="1753" t="s">
        <v>1681</v>
      </c>
      <c r="AF14" s="1753" t="s">
        <v>1681</v>
      </c>
      <c r="AG14" s="1753" t="s">
        <v>1681</v>
      </c>
      <c r="AH14" s="1753" t="s">
        <v>1681</v>
      </c>
      <c r="AI14" s="1754" t="s">
        <v>2268</v>
      </c>
      <c r="AJ14" s="1797" t="s">
        <v>2251</v>
      </c>
      <c r="AK14" s="1753" t="s">
        <v>2098</v>
      </c>
      <c r="AL14" s="1754" t="s">
        <v>2268</v>
      </c>
      <c r="AM14" s="1753" t="s">
        <v>1681</v>
      </c>
      <c r="AN14" s="1753" t="s">
        <v>1681</v>
      </c>
      <c r="AO14" s="2671"/>
      <c r="AP14" s="2672"/>
      <c r="AQ14" s="2648"/>
      <c r="AR14" s="2648"/>
      <c r="AS14" s="2649"/>
      <c r="AT14" s="1753" t="s">
        <v>312</v>
      </c>
      <c r="AU14" s="1753" t="s">
        <v>2098</v>
      </c>
      <c r="AV14" s="2671"/>
      <c r="AW14" s="2672"/>
    </row>
    <row r="15" spans="1:80" ht="17.25" customHeight="1">
      <c r="A15" s="63">
        <v>41275</v>
      </c>
      <c r="B15" s="64">
        <v>41275</v>
      </c>
      <c r="C15" s="976">
        <v>41275</v>
      </c>
      <c r="D15" s="2245">
        <v>13665600</v>
      </c>
      <c r="E15" s="2245">
        <v>8737758</v>
      </c>
      <c r="F15" s="2245">
        <v>352</v>
      </c>
      <c r="G15" s="2245">
        <v>135806</v>
      </c>
      <c r="H15" s="2245">
        <v>4509</v>
      </c>
      <c r="I15" s="2245">
        <v>3343</v>
      </c>
      <c r="J15" s="2245">
        <v>281972</v>
      </c>
      <c r="K15" s="2245">
        <v>7589</v>
      </c>
      <c r="L15" s="2245">
        <v>274383</v>
      </c>
      <c r="M15" s="2245">
        <v>437263</v>
      </c>
      <c r="N15" s="2245">
        <v>6665437</v>
      </c>
      <c r="O15" s="2245" t="s">
        <v>21</v>
      </c>
      <c r="P15" s="2245" t="s">
        <v>21</v>
      </c>
      <c r="Q15" s="2245">
        <v>227268</v>
      </c>
      <c r="R15" s="2245">
        <v>65832</v>
      </c>
      <c r="S15" s="2245">
        <v>108569</v>
      </c>
      <c r="T15" s="67">
        <v>41275</v>
      </c>
      <c r="U15" s="615">
        <v>41275</v>
      </c>
      <c r="V15" s="63">
        <v>41275</v>
      </c>
      <c r="W15" s="64">
        <v>41275</v>
      </c>
      <c r="X15" s="976">
        <v>41275</v>
      </c>
      <c r="Y15" s="2245">
        <v>14457923</v>
      </c>
      <c r="Z15" s="2245">
        <v>13400977</v>
      </c>
      <c r="AA15" s="2245">
        <v>352</v>
      </c>
      <c r="AB15" s="2245">
        <v>137109</v>
      </c>
      <c r="AC15" s="2245">
        <v>40597</v>
      </c>
      <c r="AD15" s="2245">
        <v>3343</v>
      </c>
      <c r="AE15" s="2245">
        <v>1471362</v>
      </c>
      <c r="AF15" s="2245">
        <v>76403</v>
      </c>
      <c r="AG15" s="2245">
        <v>1394959</v>
      </c>
      <c r="AH15" s="2245">
        <v>40996</v>
      </c>
      <c r="AI15" s="2245">
        <v>560188</v>
      </c>
      <c r="AJ15" s="2245">
        <v>8511253</v>
      </c>
      <c r="AK15" s="2245">
        <v>118234</v>
      </c>
      <c r="AL15" s="2245">
        <v>857724</v>
      </c>
      <c r="AM15" s="2245" t="s">
        <v>21</v>
      </c>
      <c r="AN15" s="2245">
        <v>467240</v>
      </c>
      <c r="AO15" s="67">
        <v>41275</v>
      </c>
      <c r="AP15" s="615">
        <v>41275</v>
      </c>
      <c r="AQ15" s="63">
        <v>41275</v>
      </c>
      <c r="AR15" s="64">
        <v>41275</v>
      </c>
      <c r="AS15" s="976">
        <v>41275</v>
      </c>
      <c r="AT15" s="2245">
        <v>2924737</v>
      </c>
      <c r="AU15" s="2245">
        <v>4421456</v>
      </c>
      <c r="AV15" s="67">
        <v>41275</v>
      </c>
      <c r="AW15" s="615">
        <v>41275</v>
      </c>
    </row>
    <row r="16" spans="1:80" ht="14.25" customHeight="1">
      <c r="A16" s="73"/>
      <c r="B16" s="64">
        <v>41640</v>
      </c>
      <c r="C16" s="127"/>
      <c r="D16" s="2245">
        <v>12764037</v>
      </c>
      <c r="E16" s="2245">
        <v>8069509</v>
      </c>
      <c r="F16" s="2245">
        <v>333</v>
      </c>
      <c r="G16" s="2245">
        <v>120879</v>
      </c>
      <c r="H16" s="2245">
        <v>1536</v>
      </c>
      <c r="I16" s="2245">
        <v>1126</v>
      </c>
      <c r="J16" s="2245">
        <v>258661</v>
      </c>
      <c r="K16" s="2245">
        <v>7020</v>
      </c>
      <c r="L16" s="2245">
        <v>251641</v>
      </c>
      <c r="M16" s="2245">
        <v>326315</v>
      </c>
      <c r="N16" s="2245">
        <v>6252185</v>
      </c>
      <c r="O16" s="2245" t="s">
        <v>21</v>
      </c>
      <c r="P16" s="2245" t="s">
        <v>21</v>
      </c>
      <c r="Q16" s="2245">
        <v>273508</v>
      </c>
      <c r="R16" s="2245">
        <v>69091</v>
      </c>
      <c r="S16" s="2245">
        <v>138765</v>
      </c>
      <c r="T16" s="67">
        <v>41640</v>
      </c>
      <c r="U16" s="615">
        <v>41640</v>
      </c>
      <c r="V16" s="73"/>
      <c r="W16" s="64">
        <v>41640</v>
      </c>
      <c r="X16" s="127"/>
      <c r="Y16" s="2245">
        <v>13599149</v>
      </c>
      <c r="Z16" s="2245">
        <v>12488487</v>
      </c>
      <c r="AA16" s="2245">
        <v>333</v>
      </c>
      <c r="AB16" s="2245">
        <v>122241</v>
      </c>
      <c r="AC16" s="2245">
        <v>52506</v>
      </c>
      <c r="AD16" s="2245">
        <v>1126</v>
      </c>
      <c r="AE16" s="2245">
        <v>1354346</v>
      </c>
      <c r="AF16" s="2245">
        <v>75206</v>
      </c>
      <c r="AG16" s="2245">
        <v>1279140</v>
      </c>
      <c r="AH16" s="2245">
        <v>44918</v>
      </c>
      <c r="AI16" s="2245">
        <v>407413</v>
      </c>
      <c r="AJ16" s="2245">
        <v>8022982</v>
      </c>
      <c r="AK16" s="2245">
        <v>193363</v>
      </c>
      <c r="AL16" s="2245">
        <v>784539</v>
      </c>
      <c r="AM16" s="2245" t="s">
        <v>21</v>
      </c>
      <c r="AN16" s="2245">
        <v>543992</v>
      </c>
      <c r="AO16" s="67">
        <v>41640</v>
      </c>
      <c r="AP16" s="615">
        <v>41640</v>
      </c>
      <c r="AQ16" s="73"/>
      <c r="AR16" s="64">
        <v>41640</v>
      </c>
      <c r="AS16" s="127"/>
      <c r="AT16" s="2245">
        <v>2881472</v>
      </c>
      <c r="AU16" s="2245">
        <v>4027146</v>
      </c>
      <c r="AV16" s="67">
        <v>41640</v>
      </c>
      <c r="AW16" s="615">
        <v>41640</v>
      </c>
    </row>
    <row r="17" spans="1:49" ht="14.25" customHeight="1">
      <c r="A17" s="73"/>
      <c r="B17" s="64">
        <v>42005</v>
      </c>
      <c r="C17" s="127"/>
      <c r="D17" s="2245">
        <v>12696093</v>
      </c>
      <c r="E17" s="2245">
        <v>8184999</v>
      </c>
      <c r="F17" s="2245">
        <v>347</v>
      </c>
      <c r="G17" s="2245">
        <v>152563</v>
      </c>
      <c r="H17" s="2245">
        <v>620</v>
      </c>
      <c r="I17" s="2245">
        <v>2781</v>
      </c>
      <c r="J17" s="2245">
        <v>253551</v>
      </c>
      <c r="K17" s="2245">
        <v>8910</v>
      </c>
      <c r="L17" s="2245">
        <v>244641</v>
      </c>
      <c r="M17" s="2245">
        <v>320639</v>
      </c>
      <c r="N17" s="2245">
        <v>6338674</v>
      </c>
      <c r="O17" s="2245" t="s">
        <v>21</v>
      </c>
      <c r="P17" s="2245" t="s">
        <v>21</v>
      </c>
      <c r="Q17" s="2245">
        <v>199996</v>
      </c>
      <c r="R17" s="2245">
        <v>59516</v>
      </c>
      <c r="S17" s="2245">
        <v>94269</v>
      </c>
      <c r="T17" s="67">
        <v>42005</v>
      </c>
      <c r="U17" s="615">
        <v>42005</v>
      </c>
      <c r="V17" s="73"/>
      <c r="W17" s="64">
        <v>42005</v>
      </c>
      <c r="X17" s="127"/>
      <c r="Y17" s="2245">
        <v>13496995</v>
      </c>
      <c r="Z17" s="2245">
        <v>12532922</v>
      </c>
      <c r="AA17" s="2245">
        <v>347</v>
      </c>
      <c r="AB17" s="2245">
        <v>153811</v>
      </c>
      <c r="AC17" s="2245">
        <v>41277</v>
      </c>
      <c r="AD17" s="2245">
        <v>2781</v>
      </c>
      <c r="AE17" s="2245">
        <v>1251725</v>
      </c>
      <c r="AF17" s="2245">
        <v>61308</v>
      </c>
      <c r="AG17" s="2245">
        <v>1190417</v>
      </c>
      <c r="AH17" s="2245">
        <v>42495</v>
      </c>
      <c r="AI17" s="2245">
        <v>431420</v>
      </c>
      <c r="AJ17" s="2245">
        <v>8202814</v>
      </c>
      <c r="AK17" s="2245">
        <v>210760</v>
      </c>
      <c r="AL17" s="2245">
        <v>675894</v>
      </c>
      <c r="AM17" s="2245" t="s">
        <v>21</v>
      </c>
      <c r="AN17" s="2245">
        <v>427335</v>
      </c>
      <c r="AO17" s="67">
        <v>42005</v>
      </c>
      <c r="AP17" s="615">
        <v>42005</v>
      </c>
      <c r="AQ17" s="73"/>
      <c r="AR17" s="64">
        <v>42005</v>
      </c>
      <c r="AS17" s="127"/>
      <c r="AT17" s="2245">
        <v>2903212</v>
      </c>
      <c r="AU17" s="2245">
        <v>3576088</v>
      </c>
      <c r="AV17" s="67">
        <v>42005</v>
      </c>
      <c r="AW17" s="615">
        <v>42005</v>
      </c>
    </row>
    <row r="18" spans="1:49" ht="14.25" customHeight="1">
      <c r="A18" s="73"/>
      <c r="B18" s="64">
        <v>42370</v>
      </c>
      <c r="C18" s="127"/>
      <c r="D18" s="2245">
        <v>12751624</v>
      </c>
      <c r="E18" s="2245">
        <v>8239522</v>
      </c>
      <c r="F18" s="2245">
        <v>356</v>
      </c>
      <c r="G18" s="2245">
        <v>166403</v>
      </c>
      <c r="H18" s="2245">
        <v>3848</v>
      </c>
      <c r="I18" s="2245">
        <v>727</v>
      </c>
      <c r="J18" s="2245">
        <v>241598</v>
      </c>
      <c r="K18" s="2245">
        <v>6678</v>
      </c>
      <c r="L18" s="2245">
        <v>234920</v>
      </c>
      <c r="M18" s="2245">
        <v>317078</v>
      </c>
      <c r="N18" s="2245">
        <v>6389434</v>
      </c>
      <c r="O18" s="2245" t="s">
        <v>21</v>
      </c>
      <c r="P18" s="2245" t="s">
        <v>21</v>
      </c>
      <c r="Q18" s="2245">
        <v>184487</v>
      </c>
      <c r="R18" s="2245">
        <v>63252</v>
      </c>
      <c r="S18" s="2245">
        <v>80300</v>
      </c>
      <c r="T18" s="67">
        <v>42370</v>
      </c>
      <c r="U18" s="615">
        <v>42370</v>
      </c>
      <c r="V18" s="73"/>
      <c r="W18" s="64">
        <v>42370</v>
      </c>
      <c r="X18" s="127"/>
      <c r="Y18" s="2245">
        <v>13533826</v>
      </c>
      <c r="Z18" s="2245">
        <v>12534552</v>
      </c>
      <c r="AA18" s="2245">
        <v>356</v>
      </c>
      <c r="AB18" s="2245">
        <v>167673</v>
      </c>
      <c r="AC18" s="2245">
        <v>45021</v>
      </c>
      <c r="AD18" s="2245">
        <v>727</v>
      </c>
      <c r="AE18" s="2245">
        <v>1245099</v>
      </c>
      <c r="AF18" s="2245">
        <v>28195</v>
      </c>
      <c r="AG18" s="2245">
        <v>1216904</v>
      </c>
      <c r="AH18" s="2245">
        <v>43120</v>
      </c>
      <c r="AI18" s="2245">
        <v>414116</v>
      </c>
      <c r="AJ18" s="2245">
        <v>8226803</v>
      </c>
      <c r="AK18" s="2245">
        <v>238773</v>
      </c>
      <c r="AL18" s="2245">
        <v>643132</v>
      </c>
      <c r="AM18" s="2245" t="s">
        <v>21</v>
      </c>
      <c r="AN18" s="2245">
        <v>455615</v>
      </c>
      <c r="AO18" s="67">
        <v>42370</v>
      </c>
      <c r="AP18" s="615">
        <v>42370</v>
      </c>
      <c r="AQ18" s="73"/>
      <c r="AR18" s="64">
        <v>42370</v>
      </c>
      <c r="AS18" s="127"/>
      <c r="AT18" s="2245">
        <v>2662854</v>
      </c>
      <c r="AU18" s="2245">
        <v>4004291</v>
      </c>
      <c r="AV18" s="67">
        <v>42370</v>
      </c>
      <c r="AW18" s="615">
        <v>42370</v>
      </c>
    </row>
    <row r="19" spans="1:49" ht="14.25" customHeight="1">
      <c r="A19" s="73"/>
      <c r="B19" s="64">
        <v>42736</v>
      </c>
      <c r="C19" s="127"/>
      <c r="D19" s="2245">
        <v>12668623</v>
      </c>
      <c r="E19" s="2245">
        <v>8078833</v>
      </c>
      <c r="F19" s="2245">
        <v>312</v>
      </c>
      <c r="G19" s="2245">
        <v>185591</v>
      </c>
      <c r="H19" s="2245">
        <v>659</v>
      </c>
      <c r="I19" s="2245">
        <v>3217</v>
      </c>
      <c r="J19" s="2245">
        <v>229899</v>
      </c>
      <c r="K19" s="2245">
        <v>6446</v>
      </c>
      <c r="L19" s="2245">
        <v>223453</v>
      </c>
      <c r="M19" s="2245">
        <v>256568</v>
      </c>
      <c r="N19" s="2245">
        <v>6316489</v>
      </c>
      <c r="O19" s="2245" t="s">
        <v>21</v>
      </c>
      <c r="P19" s="2245" t="s">
        <v>21</v>
      </c>
      <c r="Q19" s="2245">
        <v>236774</v>
      </c>
      <c r="R19" s="2245">
        <v>69568</v>
      </c>
      <c r="S19" s="2245">
        <v>112329</v>
      </c>
      <c r="T19" s="67">
        <v>42736</v>
      </c>
      <c r="U19" s="615">
        <v>42736</v>
      </c>
      <c r="V19" s="73"/>
      <c r="W19" s="64">
        <v>42736</v>
      </c>
      <c r="X19" s="127"/>
      <c r="Y19" s="2245">
        <v>13337363</v>
      </c>
      <c r="Z19" s="2245">
        <v>12350722</v>
      </c>
      <c r="AA19" s="2245">
        <v>312</v>
      </c>
      <c r="AB19" s="2245">
        <v>187327</v>
      </c>
      <c r="AC19" s="2245">
        <v>30817</v>
      </c>
      <c r="AD19" s="2245">
        <v>3217</v>
      </c>
      <c r="AE19" s="2245">
        <v>1261970</v>
      </c>
      <c r="AF19" s="2245">
        <v>34448</v>
      </c>
      <c r="AG19" s="2245">
        <v>1227522</v>
      </c>
      <c r="AH19" s="2245">
        <v>49157</v>
      </c>
      <c r="AI19" s="2245">
        <v>354766</v>
      </c>
      <c r="AJ19" s="2245">
        <v>8136609</v>
      </c>
      <c r="AK19" s="2245">
        <v>204156</v>
      </c>
      <c r="AL19" s="2245">
        <v>638529</v>
      </c>
      <c r="AM19" s="2245" t="s">
        <v>21</v>
      </c>
      <c r="AN19" s="2245">
        <v>443622</v>
      </c>
      <c r="AO19" s="67">
        <v>42736</v>
      </c>
      <c r="AP19" s="615">
        <v>42736</v>
      </c>
      <c r="AQ19" s="73"/>
      <c r="AR19" s="64">
        <v>42736</v>
      </c>
      <c r="AS19" s="127"/>
      <c r="AT19" s="2245">
        <v>2782346</v>
      </c>
      <c r="AU19" s="2245">
        <v>3843190</v>
      </c>
      <c r="AV19" s="67">
        <v>42736</v>
      </c>
      <c r="AW19" s="615">
        <v>42736</v>
      </c>
    </row>
    <row r="20" spans="1:49" ht="6.75" customHeight="1">
      <c r="A20" s="73"/>
      <c r="B20" s="76"/>
      <c r="C20" s="127"/>
      <c r="D20" s="616"/>
      <c r="E20" s="616"/>
      <c r="F20" s="616"/>
      <c r="G20" s="616"/>
      <c r="H20" s="616"/>
      <c r="I20" s="616"/>
      <c r="J20" s="616"/>
      <c r="K20" s="616"/>
      <c r="L20" s="616"/>
      <c r="M20" s="616"/>
      <c r="N20" s="616"/>
      <c r="O20" s="616"/>
      <c r="P20" s="616"/>
      <c r="Q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73"/>
      <c r="AR20" s="76"/>
      <c r="AS20" s="127"/>
      <c r="AT20" s="616"/>
      <c r="AU20" s="616"/>
      <c r="AV20" s="77"/>
      <c r="AW20" s="479"/>
    </row>
    <row r="21" spans="1:49" ht="15.75" customHeight="1">
      <c r="A21" s="79">
        <v>42095</v>
      </c>
      <c r="B21" s="80">
        <v>42095</v>
      </c>
      <c r="C21" s="128">
        <v>42095</v>
      </c>
      <c r="D21" s="2246">
        <v>12698140</v>
      </c>
      <c r="E21" s="2246">
        <v>8197625</v>
      </c>
      <c r="F21" s="2246">
        <v>352</v>
      </c>
      <c r="G21" s="2246">
        <v>154882</v>
      </c>
      <c r="H21" s="2246">
        <v>631</v>
      </c>
      <c r="I21" s="2246">
        <v>2740</v>
      </c>
      <c r="J21" s="2246">
        <v>254955</v>
      </c>
      <c r="K21" s="2246">
        <v>8743</v>
      </c>
      <c r="L21" s="2246">
        <v>246212</v>
      </c>
      <c r="M21" s="2246">
        <v>314754</v>
      </c>
      <c r="N21" s="2246">
        <v>6353180</v>
      </c>
      <c r="O21" s="2246" t="s">
        <v>21</v>
      </c>
      <c r="P21" s="2246" t="s">
        <v>21</v>
      </c>
      <c r="Q21" s="2246">
        <v>168868</v>
      </c>
      <c r="R21" s="2246">
        <v>58964</v>
      </c>
      <c r="S21" s="2246">
        <v>72644</v>
      </c>
      <c r="T21" s="83">
        <v>42095</v>
      </c>
      <c r="U21" s="619">
        <v>42095</v>
      </c>
      <c r="V21" s="79">
        <v>42095</v>
      </c>
      <c r="W21" s="80">
        <v>42095</v>
      </c>
      <c r="X21" s="128">
        <v>42095</v>
      </c>
      <c r="Y21" s="2246">
        <v>13474804</v>
      </c>
      <c r="Z21" s="2246">
        <v>12498307</v>
      </c>
      <c r="AA21" s="2246">
        <v>352</v>
      </c>
      <c r="AB21" s="2246">
        <v>156144</v>
      </c>
      <c r="AC21" s="2246">
        <v>42455</v>
      </c>
      <c r="AD21" s="2246">
        <v>2740</v>
      </c>
      <c r="AE21" s="2246">
        <v>1216255</v>
      </c>
      <c r="AF21" s="2246">
        <v>46707</v>
      </c>
      <c r="AG21" s="2246">
        <v>1169549</v>
      </c>
      <c r="AH21" s="2246">
        <v>43689</v>
      </c>
      <c r="AI21" s="2246">
        <v>424829</v>
      </c>
      <c r="AJ21" s="2246">
        <v>8218036</v>
      </c>
      <c r="AK21" s="2246">
        <v>210967</v>
      </c>
      <c r="AL21" s="2246">
        <v>665636</v>
      </c>
      <c r="AM21" s="2246" t="s">
        <v>21</v>
      </c>
      <c r="AN21" s="2246">
        <v>429539</v>
      </c>
      <c r="AO21" s="83">
        <v>42095</v>
      </c>
      <c r="AP21" s="619">
        <v>42095</v>
      </c>
      <c r="AQ21" s="79">
        <v>42095</v>
      </c>
      <c r="AR21" s="80">
        <v>42095</v>
      </c>
      <c r="AS21" s="128">
        <v>42095</v>
      </c>
      <c r="AT21" s="2246">
        <v>2879543</v>
      </c>
      <c r="AU21" s="2246">
        <v>3733108</v>
      </c>
      <c r="AV21" s="83">
        <v>42095</v>
      </c>
      <c r="AW21" s="619">
        <v>42095</v>
      </c>
    </row>
    <row r="22" spans="1:49" ht="14.25" customHeight="1">
      <c r="A22" s="85"/>
      <c r="B22" s="80">
        <v>42461</v>
      </c>
      <c r="C22" s="130"/>
      <c r="D22" s="2246">
        <v>12682447</v>
      </c>
      <c r="E22" s="2246">
        <v>8197265</v>
      </c>
      <c r="F22" s="2246">
        <v>362</v>
      </c>
      <c r="G22" s="2246">
        <v>153869</v>
      </c>
      <c r="H22" s="2246">
        <v>3854</v>
      </c>
      <c r="I22" s="2246">
        <v>901</v>
      </c>
      <c r="J22" s="2246">
        <v>225506</v>
      </c>
      <c r="K22" s="2246">
        <v>6690</v>
      </c>
      <c r="L22" s="2246">
        <v>218816</v>
      </c>
      <c r="M22" s="2246">
        <v>304401</v>
      </c>
      <c r="N22" s="2246">
        <v>6391597</v>
      </c>
      <c r="O22" s="2246" t="s">
        <v>21</v>
      </c>
      <c r="P22" s="2246" t="s">
        <v>21</v>
      </c>
      <c r="Q22" s="2246">
        <v>204756</v>
      </c>
      <c r="R22" s="2246">
        <v>63913</v>
      </c>
      <c r="S22" s="2246">
        <v>94144</v>
      </c>
      <c r="T22" s="83">
        <v>42461</v>
      </c>
      <c r="U22" s="619">
        <v>42461</v>
      </c>
      <c r="V22" s="85"/>
      <c r="W22" s="80">
        <v>42461</v>
      </c>
      <c r="X22" s="130"/>
      <c r="Y22" s="2246">
        <v>13485782</v>
      </c>
      <c r="Z22" s="2246">
        <v>12503771</v>
      </c>
      <c r="AA22" s="2246">
        <v>362</v>
      </c>
      <c r="AB22" s="2246">
        <v>155279</v>
      </c>
      <c r="AC22" s="2246">
        <v>39962</v>
      </c>
      <c r="AD22" s="2246">
        <v>901</v>
      </c>
      <c r="AE22" s="2246">
        <v>1237147</v>
      </c>
      <c r="AF22" s="2246">
        <v>24133</v>
      </c>
      <c r="AG22" s="2246">
        <v>1213013</v>
      </c>
      <c r="AH22" s="2246">
        <v>43492</v>
      </c>
      <c r="AI22" s="2246">
        <v>401862</v>
      </c>
      <c r="AJ22" s="2246">
        <v>8225455</v>
      </c>
      <c r="AK22" s="2246">
        <v>228794</v>
      </c>
      <c r="AL22" s="2246">
        <v>660043</v>
      </c>
      <c r="AM22" s="2246" t="s">
        <v>21</v>
      </c>
      <c r="AN22" s="2246">
        <v>445306</v>
      </c>
      <c r="AO22" s="83">
        <v>42461</v>
      </c>
      <c r="AP22" s="619">
        <v>42461</v>
      </c>
      <c r="AQ22" s="85"/>
      <c r="AR22" s="80">
        <v>42461</v>
      </c>
      <c r="AS22" s="130"/>
      <c r="AT22" s="2246">
        <v>2624425</v>
      </c>
      <c r="AU22" s="2246">
        <v>3967960</v>
      </c>
      <c r="AV22" s="83">
        <v>42461</v>
      </c>
      <c r="AW22" s="619">
        <v>42461</v>
      </c>
    </row>
    <row r="23" spans="1:49" ht="6.75" customHeight="1">
      <c r="A23" s="85"/>
      <c r="B23" s="87"/>
      <c r="C23" s="130"/>
      <c r="D23" s="2246"/>
      <c r="E23" s="2246"/>
      <c r="F23" s="2246"/>
      <c r="G23" s="2246"/>
      <c r="H23" s="2246"/>
      <c r="I23" s="2246"/>
      <c r="J23" s="2246"/>
      <c r="K23" s="2246"/>
      <c r="L23" s="2246"/>
      <c r="M23" s="2246"/>
      <c r="N23" s="2246"/>
      <c r="O23" s="2246"/>
      <c r="P23" s="2246"/>
      <c r="Q23" s="2246"/>
      <c r="R23" s="2246"/>
      <c r="S23" s="2246"/>
      <c r="T23" s="77"/>
      <c r="U23" s="479"/>
      <c r="V23" s="85"/>
      <c r="W23" s="87"/>
      <c r="X23" s="130"/>
      <c r="Y23" s="2246"/>
      <c r="Z23" s="2246"/>
      <c r="AA23" s="2246"/>
      <c r="AB23" s="2246"/>
      <c r="AC23" s="2246"/>
      <c r="AD23" s="2246"/>
      <c r="AE23" s="2246"/>
      <c r="AF23" s="2246"/>
      <c r="AG23" s="2246"/>
      <c r="AH23" s="2246"/>
      <c r="AI23" s="2246"/>
      <c r="AJ23" s="2246"/>
      <c r="AK23" s="2246"/>
      <c r="AL23" s="2246"/>
      <c r="AM23" s="2246"/>
      <c r="AN23" s="2246"/>
      <c r="AO23" s="77"/>
      <c r="AP23" s="479"/>
      <c r="AQ23" s="85"/>
      <c r="AR23" s="87"/>
      <c r="AS23" s="130"/>
      <c r="AT23" s="2246"/>
      <c r="AU23" s="2246"/>
      <c r="AV23" s="77"/>
      <c r="AW23" s="479"/>
    </row>
    <row r="24" spans="1:49" ht="15.75" customHeight="1">
      <c r="A24" s="88" t="s">
        <v>1582</v>
      </c>
      <c r="B24" s="89" t="s">
        <v>23</v>
      </c>
      <c r="C24" s="131" t="s">
        <v>24</v>
      </c>
      <c r="D24" s="2246">
        <v>3288571</v>
      </c>
      <c r="E24" s="2246">
        <v>2128536</v>
      </c>
      <c r="F24" s="2246">
        <v>87</v>
      </c>
      <c r="G24" s="2246">
        <v>42055</v>
      </c>
      <c r="H24" s="2246">
        <v>181</v>
      </c>
      <c r="I24" s="2246">
        <v>369</v>
      </c>
      <c r="J24" s="2246">
        <v>67094</v>
      </c>
      <c r="K24" s="2246">
        <v>1765</v>
      </c>
      <c r="L24" s="2246">
        <v>65329</v>
      </c>
      <c r="M24" s="2246">
        <v>61915</v>
      </c>
      <c r="N24" s="2246">
        <v>1670070</v>
      </c>
      <c r="O24" s="2246" t="s">
        <v>21</v>
      </c>
      <c r="P24" s="2246" t="s">
        <v>21</v>
      </c>
      <c r="Q24" s="2246">
        <v>56621</v>
      </c>
      <c r="R24" s="2246">
        <v>17699</v>
      </c>
      <c r="S24" s="2246">
        <v>26011</v>
      </c>
      <c r="T24" s="91" t="s">
        <v>25</v>
      </c>
      <c r="U24" s="623" t="s">
        <v>1583</v>
      </c>
      <c r="V24" s="88" t="s">
        <v>1582</v>
      </c>
      <c r="W24" s="89" t="s">
        <v>23</v>
      </c>
      <c r="X24" s="131" t="s">
        <v>24</v>
      </c>
      <c r="Y24" s="2246">
        <v>3491467</v>
      </c>
      <c r="Z24" s="2246">
        <v>3258048</v>
      </c>
      <c r="AA24" s="2246">
        <v>87</v>
      </c>
      <c r="AB24" s="2246">
        <v>42488</v>
      </c>
      <c r="AC24" s="2246">
        <v>3632</v>
      </c>
      <c r="AD24" s="2246">
        <v>369</v>
      </c>
      <c r="AE24" s="2246">
        <v>339060</v>
      </c>
      <c r="AF24" s="2246">
        <v>6117</v>
      </c>
      <c r="AG24" s="2246">
        <v>332943</v>
      </c>
      <c r="AH24" s="2246">
        <v>11925</v>
      </c>
      <c r="AI24" s="2246">
        <v>88100</v>
      </c>
      <c r="AJ24" s="2246">
        <v>2142688</v>
      </c>
      <c r="AK24" s="2246">
        <v>46212</v>
      </c>
      <c r="AL24" s="2246">
        <v>189623</v>
      </c>
      <c r="AM24" s="2246" t="s">
        <v>21</v>
      </c>
      <c r="AN24" s="2246">
        <v>98749</v>
      </c>
      <c r="AO24" s="91" t="s">
        <v>25</v>
      </c>
      <c r="AP24" s="623" t="s">
        <v>1583</v>
      </c>
      <c r="AQ24" s="88" t="s">
        <v>1582</v>
      </c>
      <c r="AR24" s="89" t="s">
        <v>23</v>
      </c>
      <c r="AS24" s="131" t="s">
        <v>24</v>
      </c>
      <c r="AT24" s="2246">
        <v>661043</v>
      </c>
      <c r="AU24" s="2246">
        <v>993142</v>
      </c>
      <c r="AV24" s="91" t="s">
        <v>25</v>
      </c>
      <c r="AW24" s="623" t="s">
        <v>1583</v>
      </c>
    </row>
    <row r="25" spans="1:49" ht="14.25" customHeight="1">
      <c r="A25" s="93" t="s">
        <v>26</v>
      </c>
      <c r="B25" s="94" t="s">
        <v>26</v>
      </c>
      <c r="C25" s="132" t="s">
        <v>558</v>
      </c>
      <c r="D25" s="2246">
        <v>2932394</v>
      </c>
      <c r="E25" s="2246">
        <v>1885737</v>
      </c>
      <c r="F25" s="2246">
        <v>75</v>
      </c>
      <c r="G25" s="2246">
        <v>24698</v>
      </c>
      <c r="H25" s="2246">
        <v>173</v>
      </c>
      <c r="I25" s="2246">
        <v>2521</v>
      </c>
      <c r="J25" s="2246">
        <v>45087</v>
      </c>
      <c r="K25" s="2246">
        <v>1644</v>
      </c>
      <c r="L25" s="2246">
        <v>43443</v>
      </c>
      <c r="M25" s="2246">
        <v>69913</v>
      </c>
      <c r="N25" s="2246">
        <v>1483476</v>
      </c>
      <c r="O25" s="2246" t="s">
        <v>21</v>
      </c>
      <c r="P25" s="2246" t="s">
        <v>21</v>
      </c>
      <c r="Q25" s="2246">
        <v>59308</v>
      </c>
      <c r="R25" s="2246">
        <v>11331</v>
      </c>
      <c r="S25" s="2246">
        <v>32991</v>
      </c>
      <c r="T25" s="91" t="s">
        <v>27</v>
      </c>
      <c r="U25" s="623" t="s">
        <v>26</v>
      </c>
      <c r="V25" s="93" t="s">
        <v>26</v>
      </c>
      <c r="W25" s="94" t="s">
        <v>26</v>
      </c>
      <c r="X25" s="132" t="s">
        <v>558</v>
      </c>
      <c r="Y25" s="2246">
        <v>3108935</v>
      </c>
      <c r="Z25" s="2246">
        <v>2855893</v>
      </c>
      <c r="AA25" s="2246">
        <v>75</v>
      </c>
      <c r="AB25" s="2246">
        <v>25083</v>
      </c>
      <c r="AC25" s="2246">
        <v>10131</v>
      </c>
      <c r="AD25" s="2246">
        <v>2521</v>
      </c>
      <c r="AE25" s="2246">
        <v>272938</v>
      </c>
      <c r="AF25" s="2246">
        <v>11310</v>
      </c>
      <c r="AG25" s="2246">
        <v>261628</v>
      </c>
      <c r="AH25" s="2246">
        <v>2028</v>
      </c>
      <c r="AI25" s="2246">
        <v>96646</v>
      </c>
      <c r="AJ25" s="2246">
        <v>1924846</v>
      </c>
      <c r="AK25" s="2246">
        <v>28988</v>
      </c>
      <c r="AL25" s="2246">
        <v>134951</v>
      </c>
      <c r="AM25" s="2246" t="s">
        <v>21</v>
      </c>
      <c r="AN25" s="2246">
        <v>112338</v>
      </c>
      <c r="AO25" s="91" t="s">
        <v>27</v>
      </c>
      <c r="AP25" s="623" t="s">
        <v>26</v>
      </c>
      <c r="AQ25" s="93" t="s">
        <v>26</v>
      </c>
      <c r="AR25" s="94" t="s">
        <v>26</v>
      </c>
      <c r="AS25" s="132" t="s">
        <v>558</v>
      </c>
      <c r="AT25" s="2246">
        <v>704446</v>
      </c>
      <c r="AU25" s="2246">
        <v>1025611</v>
      </c>
      <c r="AV25" s="91" t="s">
        <v>27</v>
      </c>
      <c r="AW25" s="623" t="s">
        <v>26</v>
      </c>
    </row>
    <row r="26" spans="1:49" ht="14.25" customHeight="1">
      <c r="A26" s="93" t="s">
        <v>26</v>
      </c>
      <c r="B26" s="94" t="s">
        <v>26</v>
      </c>
      <c r="C26" s="132" t="s">
        <v>559</v>
      </c>
      <c r="D26" s="2246">
        <v>3176501</v>
      </c>
      <c r="E26" s="2246">
        <v>2013221</v>
      </c>
      <c r="F26" s="2246">
        <v>80</v>
      </c>
      <c r="G26" s="2246">
        <v>33708</v>
      </c>
      <c r="H26" s="2246">
        <v>117</v>
      </c>
      <c r="I26" s="2246">
        <v>162</v>
      </c>
      <c r="J26" s="2246">
        <v>42816</v>
      </c>
      <c r="K26" s="2246">
        <v>1381</v>
      </c>
      <c r="L26" s="2246">
        <v>41435</v>
      </c>
      <c r="M26" s="2246">
        <v>71073</v>
      </c>
      <c r="N26" s="2246">
        <v>1589427</v>
      </c>
      <c r="O26" s="2246" t="s">
        <v>21</v>
      </c>
      <c r="P26" s="2246" t="s">
        <v>21</v>
      </c>
      <c r="Q26" s="2246">
        <v>58979</v>
      </c>
      <c r="R26" s="2246">
        <v>21175</v>
      </c>
      <c r="S26" s="2246">
        <v>24920</v>
      </c>
      <c r="T26" s="91" t="s">
        <v>28</v>
      </c>
      <c r="U26" s="623" t="s">
        <v>26</v>
      </c>
      <c r="V26" s="93" t="s">
        <v>26</v>
      </c>
      <c r="W26" s="94" t="s">
        <v>26</v>
      </c>
      <c r="X26" s="132" t="s">
        <v>559</v>
      </c>
      <c r="Y26" s="2246">
        <v>3358076</v>
      </c>
      <c r="Z26" s="2246">
        <v>3102542</v>
      </c>
      <c r="AA26" s="2246">
        <v>80</v>
      </c>
      <c r="AB26" s="2246">
        <v>34310</v>
      </c>
      <c r="AC26" s="2246">
        <v>5225</v>
      </c>
      <c r="AD26" s="2246">
        <v>162</v>
      </c>
      <c r="AE26" s="2246">
        <v>282340</v>
      </c>
      <c r="AF26" s="2246">
        <v>5356</v>
      </c>
      <c r="AG26" s="2246">
        <v>276985</v>
      </c>
      <c r="AH26" s="2246">
        <v>13799</v>
      </c>
      <c r="AI26" s="2246">
        <v>92636</v>
      </c>
      <c r="AJ26" s="2246">
        <v>2065407</v>
      </c>
      <c r="AK26" s="2246">
        <v>58738</v>
      </c>
      <c r="AL26" s="2246">
        <v>174150</v>
      </c>
      <c r="AM26" s="2246" t="s">
        <v>21</v>
      </c>
      <c r="AN26" s="2246">
        <v>118418</v>
      </c>
      <c r="AO26" s="91" t="s">
        <v>28</v>
      </c>
      <c r="AP26" s="623" t="s">
        <v>26</v>
      </c>
      <c r="AQ26" s="93" t="s">
        <v>26</v>
      </c>
      <c r="AR26" s="94" t="s">
        <v>26</v>
      </c>
      <c r="AS26" s="132" t="s">
        <v>559</v>
      </c>
      <c r="AT26" s="2246">
        <v>756489</v>
      </c>
      <c r="AU26" s="2246">
        <v>890784</v>
      </c>
      <c r="AV26" s="91" t="s">
        <v>28</v>
      </c>
      <c r="AW26" s="623" t="s">
        <v>26</v>
      </c>
    </row>
    <row r="27" spans="1:49" ht="14.25" customHeight="1">
      <c r="A27" s="93" t="s">
        <v>26</v>
      </c>
      <c r="B27" s="94" t="s">
        <v>26</v>
      </c>
      <c r="C27" s="132" t="s">
        <v>166</v>
      </c>
      <c r="D27" s="2246">
        <v>3271156</v>
      </c>
      <c r="E27" s="2246">
        <v>2051339</v>
      </c>
      <c r="F27" s="2246">
        <v>70</v>
      </c>
      <c r="G27" s="2246">
        <v>85130</v>
      </c>
      <c r="H27" s="2246">
        <v>188</v>
      </c>
      <c r="I27" s="2246">
        <v>165</v>
      </c>
      <c r="J27" s="2246">
        <v>74902</v>
      </c>
      <c r="K27" s="2246">
        <v>1656</v>
      </c>
      <c r="L27" s="2246">
        <v>73246</v>
      </c>
      <c r="M27" s="2246">
        <v>53667</v>
      </c>
      <c r="N27" s="2246">
        <v>1573516</v>
      </c>
      <c r="O27" s="2246" t="s">
        <v>21</v>
      </c>
      <c r="P27" s="2246" t="s">
        <v>21</v>
      </c>
      <c r="Q27" s="2246">
        <v>61866</v>
      </c>
      <c r="R27" s="2246">
        <v>19363</v>
      </c>
      <c r="S27" s="2246">
        <v>28407</v>
      </c>
      <c r="T27" s="91" t="s">
        <v>29</v>
      </c>
      <c r="U27" s="623" t="s">
        <v>26</v>
      </c>
      <c r="V27" s="93" t="s">
        <v>26</v>
      </c>
      <c r="W27" s="94" t="s">
        <v>26</v>
      </c>
      <c r="X27" s="132" t="s">
        <v>166</v>
      </c>
      <c r="Y27" s="2246">
        <v>3378884</v>
      </c>
      <c r="Z27" s="2246">
        <v>3134239</v>
      </c>
      <c r="AA27" s="2246">
        <v>70</v>
      </c>
      <c r="AB27" s="2246">
        <v>85447</v>
      </c>
      <c r="AC27" s="2246">
        <v>11830</v>
      </c>
      <c r="AD27" s="2246">
        <v>165</v>
      </c>
      <c r="AE27" s="2246">
        <v>367631</v>
      </c>
      <c r="AF27" s="2246">
        <v>11664</v>
      </c>
      <c r="AG27" s="2246">
        <v>355967</v>
      </c>
      <c r="AH27" s="2246">
        <v>21405</v>
      </c>
      <c r="AI27" s="2246">
        <v>77383</v>
      </c>
      <c r="AJ27" s="2246">
        <v>2003668</v>
      </c>
      <c r="AK27" s="2246">
        <v>70218</v>
      </c>
      <c r="AL27" s="2246">
        <v>139805</v>
      </c>
      <c r="AM27" s="2246" t="s">
        <v>21</v>
      </c>
      <c r="AN27" s="2246">
        <v>114116</v>
      </c>
      <c r="AO27" s="91" t="s">
        <v>29</v>
      </c>
      <c r="AP27" s="623" t="s">
        <v>26</v>
      </c>
      <c r="AQ27" s="93" t="s">
        <v>26</v>
      </c>
      <c r="AR27" s="94" t="s">
        <v>26</v>
      </c>
      <c r="AS27" s="132" t="s">
        <v>166</v>
      </c>
      <c r="AT27" s="2246">
        <v>660369</v>
      </c>
      <c r="AU27" s="2246">
        <v>933653</v>
      </c>
      <c r="AV27" s="91" t="s">
        <v>29</v>
      </c>
      <c r="AW27" s="623" t="s">
        <v>26</v>
      </c>
    </row>
    <row r="28" spans="1:49" ht="6.75" customHeight="1">
      <c r="A28" s="97"/>
      <c r="B28" s="98"/>
      <c r="C28" s="134"/>
      <c r="D28" s="2246"/>
      <c r="E28" s="2246"/>
      <c r="F28" s="2246"/>
      <c r="G28" s="2246"/>
      <c r="H28" s="2246"/>
      <c r="I28" s="2246"/>
      <c r="J28" s="2246"/>
      <c r="K28" s="2246"/>
      <c r="L28" s="2246"/>
      <c r="M28" s="2246"/>
      <c r="N28" s="2246"/>
      <c r="O28" s="2246"/>
      <c r="P28" s="2246"/>
      <c r="Q28" s="2246"/>
      <c r="R28" s="2246"/>
      <c r="S28" s="2246"/>
      <c r="T28" s="100"/>
      <c r="U28" s="483"/>
      <c r="V28" s="97"/>
      <c r="W28" s="98"/>
      <c r="X28" s="134"/>
      <c r="Y28" s="2246"/>
      <c r="Z28" s="2246"/>
      <c r="AA28" s="2246"/>
      <c r="AB28" s="2246"/>
      <c r="AC28" s="2246"/>
      <c r="AD28" s="2246"/>
      <c r="AE28" s="2246"/>
      <c r="AF28" s="2246"/>
      <c r="AG28" s="2246"/>
      <c r="AH28" s="2246"/>
      <c r="AI28" s="2246"/>
      <c r="AJ28" s="2246"/>
      <c r="AK28" s="2246"/>
      <c r="AL28" s="2246"/>
      <c r="AM28" s="2246"/>
      <c r="AN28" s="2246"/>
      <c r="AO28" s="100"/>
      <c r="AP28" s="483"/>
      <c r="AQ28" s="97"/>
      <c r="AR28" s="98"/>
      <c r="AS28" s="134"/>
      <c r="AT28" s="2246"/>
      <c r="AU28" s="2246"/>
      <c r="AV28" s="100"/>
      <c r="AW28" s="483"/>
    </row>
    <row r="29" spans="1:49" ht="15.75" customHeight="1">
      <c r="A29" s="93" t="s">
        <v>1582</v>
      </c>
      <c r="B29" s="94" t="s">
        <v>23</v>
      </c>
      <c r="C29" s="135">
        <v>42736</v>
      </c>
      <c r="D29" s="2246">
        <v>1166423</v>
      </c>
      <c r="E29" s="2246">
        <v>758269</v>
      </c>
      <c r="F29" s="2246">
        <v>24</v>
      </c>
      <c r="G29" s="2246">
        <v>12933</v>
      </c>
      <c r="H29" s="2246">
        <v>60</v>
      </c>
      <c r="I29" s="2246">
        <v>257</v>
      </c>
      <c r="J29" s="2246">
        <v>24921</v>
      </c>
      <c r="K29" s="2246">
        <v>546</v>
      </c>
      <c r="L29" s="2246">
        <v>24375</v>
      </c>
      <c r="M29" s="2246">
        <v>23672</v>
      </c>
      <c r="N29" s="2246">
        <v>593598</v>
      </c>
      <c r="O29" s="2246" t="s">
        <v>21</v>
      </c>
      <c r="P29" s="2246" t="s">
        <v>21</v>
      </c>
      <c r="Q29" s="2246">
        <v>18907</v>
      </c>
      <c r="R29" s="2246">
        <v>5128</v>
      </c>
      <c r="S29" s="2246">
        <v>9309</v>
      </c>
      <c r="T29" s="91" t="s">
        <v>30</v>
      </c>
      <c r="U29" s="623" t="s">
        <v>1583</v>
      </c>
      <c r="V29" s="93" t="s">
        <v>1582</v>
      </c>
      <c r="W29" s="94" t="s">
        <v>23</v>
      </c>
      <c r="X29" s="135">
        <v>42736</v>
      </c>
      <c r="Y29" s="2246">
        <v>1233376</v>
      </c>
      <c r="Z29" s="2246">
        <v>1149740</v>
      </c>
      <c r="AA29" s="2246">
        <v>24</v>
      </c>
      <c r="AB29" s="2246">
        <v>13116</v>
      </c>
      <c r="AC29" s="2246">
        <v>1668</v>
      </c>
      <c r="AD29" s="2246">
        <v>257</v>
      </c>
      <c r="AE29" s="2246">
        <v>117816</v>
      </c>
      <c r="AF29" s="2246">
        <v>1475</v>
      </c>
      <c r="AG29" s="2246">
        <v>116341</v>
      </c>
      <c r="AH29" s="2246">
        <v>4078</v>
      </c>
      <c r="AI29" s="2246">
        <v>33359</v>
      </c>
      <c r="AJ29" s="2246">
        <v>754457</v>
      </c>
      <c r="AK29" s="2246">
        <v>13181</v>
      </c>
      <c r="AL29" s="2246">
        <v>71282</v>
      </c>
      <c r="AM29" s="2246" t="s">
        <v>21</v>
      </c>
      <c r="AN29" s="2246">
        <v>36204</v>
      </c>
      <c r="AO29" s="91" t="s">
        <v>30</v>
      </c>
      <c r="AP29" s="623" t="s">
        <v>1583</v>
      </c>
      <c r="AQ29" s="93" t="s">
        <v>1582</v>
      </c>
      <c r="AR29" s="94" t="s">
        <v>23</v>
      </c>
      <c r="AS29" s="135">
        <v>42736</v>
      </c>
      <c r="AT29" s="2246">
        <v>232034</v>
      </c>
      <c r="AU29" s="2246">
        <v>353184</v>
      </c>
      <c r="AV29" s="91" t="s">
        <v>30</v>
      </c>
      <c r="AW29" s="623" t="s">
        <v>1583</v>
      </c>
    </row>
    <row r="30" spans="1:49" ht="14.25" customHeight="1">
      <c r="A30" s="88" t="s">
        <v>26</v>
      </c>
      <c r="B30" s="89" t="s">
        <v>26</v>
      </c>
      <c r="C30" s="1168">
        <v>42767</v>
      </c>
      <c r="D30" s="2246">
        <v>1043871</v>
      </c>
      <c r="E30" s="2246">
        <v>679123</v>
      </c>
      <c r="F30" s="2246">
        <v>28</v>
      </c>
      <c r="G30" s="2246">
        <v>13548</v>
      </c>
      <c r="H30" s="2246">
        <v>64</v>
      </c>
      <c r="I30" s="2246">
        <v>61</v>
      </c>
      <c r="J30" s="2246">
        <v>22877</v>
      </c>
      <c r="K30" s="2246">
        <v>589</v>
      </c>
      <c r="L30" s="2246">
        <v>22288</v>
      </c>
      <c r="M30" s="2246">
        <v>19643</v>
      </c>
      <c r="N30" s="2246">
        <v>531547</v>
      </c>
      <c r="O30" s="2246" t="s">
        <v>21</v>
      </c>
      <c r="P30" s="2246" t="s">
        <v>21</v>
      </c>
      <c r="Q30" s="2246">
        <v>17144</v>
      </c>
      <c r="R30" s="2246">
        <v>4602</v>
      </c>
      <c r="S30" s="2246">
        <v>8479</v>
      </c>
      <c r="T30" s="91" t="s">
        <v>31</v>
      </c>
      <c r="U30" s="623" t="s">
        <v>26</v>
      </c>
      <c r="V30" s="88" t="s">
        <v>26</v>
      </c>
      <c r="W30" s="89" t="s">
        <v>26</v>
      </c>
      <c r="X30" s="1168">
        <v>42767</v>
      </c>
      <c r="Y30" s="2246">
        <v>1113361</v>
      </c>
      <c r="Z30" s="2246">
        <v>1046399</v>
      </c>
      <c r="AA30" s="2246">
        <v>28</v>
      </c>
      <c r="AB30" s="2246">
        <v>13721</v>
      </c>
      <c r="AC30" s="2246">
        <v>262</v>
      </c>
      <c r="AD30" s="2246">
        <v>61</v>
      </c>
      <c r="AE30" s="2246">
        <v>110197</v>
      </c>
      <c r="AF30" s="2246">
        <v>1647</v>
      </c>
      <c r="AG30" s="2246">
        <v>108550</v>
      </c>
      <c r="AH30" s="2246">
        <v>3622</v>
      </c>
      <c r="AI30" s="2246">
        <v>27670</v>
      </c>
      <c r="AJ30" s="2246">
        <v>679456</v>
      </c>
      <c r="AK30" s="2246">
        <v>21052</v>
      </c>
      <c r="AL30" s="2246">
        <v>66374</v>
      </c>
      <c r="AM30" s="2246" t="s">
        <v>21</v>
      </c>
      <c r="AN30" s="2246">
        <v>26153</v>
      </c>
      <c r="AO30" s="91" t="s">
        <v>31</v>
      </c>
      <c r="AP30" s="623" t="s">
        <v>26</v>
      </c>
      <c r="AQ30" s="88" t="s">
        <v>26</v>
      </c>
      <c r="AR30" s="89" t="s">
        <v>26</v>
      </c>
      <c r="AS30" s="1168">
        <v>42767</v>
      </c>
      <c r="AT30" s="2246">
        <v>202168</v>
      </c>
      <c r="AU30" s="2246">
        <v>298672</v>
      </c>
      <c r="AV30" s="91" t="s">
        <v>31</v>
      </c>
      <c r="AW30" s="623" t="s">
        <v>26</v>
      </c>
    </row>
    <row r="31" spans="1:49" ht="14.25" customHeight="1">
      <c r="A31" s="88" t="s">
        <v>26</v>
      </c>
      <c r="B31" s="89" t="s">
        <v>26</v>
      </c>
      <c r="C31" s="1168">
        <v>42795</v>
      </c>
      <c r="D31" s="2246">
        <v>1078278</v>
      </c>
      <c r="E31" s="2246">
        <v>691144</v>
      </c>
      <c r="F31" s="2246">
        <v>35</v>
      </c>
      <c r="G31" s="2246">
        <v>15574</v>
      </c>
      <c r="H31" s="2246">
        <v>57</v>
      </c>
      <c r="I31" s="2246">
        <v>51</v>
      </c>
      <c r="J31" s="2246">
        <v>19296</v>
      </c>
      <c r="K31" s="2246">
        <v>630</v>
      </c>
      <c r="L31" s="2246">
        <v>18666</v>
      </c>
      <c r="M31" s="2246">
        <v>18600</v>
      </c>
      <c r="N31" s="2246">
        <v>544925</v>
      </c>
      <c r="O31" s="2246" t="s">
        <v>21</v>
      </c>
      <c r="P31" s="2246" t="s">
        <v>21</v>
      </c>
      <c r="Q31" s="2246">
        <v>20569</v>
      </c>
      <c r="R31" s="2246">
        <v>7969</v>
      </c>
      <c r="S31" s="2246">
        <v>8223</v>
      </c>
      <c r="T31" s="91" t="s">
        <v>32</v>
      </c>
      <c r="U31" s="623" t="s">
        <v>26</v>
      </c>
      <c r="V31" s="88" t="s">
        <v>26</v>
      </c>
      <c r="W31" s="89" t="s">
        <v>26</v>
      </c>
      <c r="X31" s="1168">
        <v>42795</v>
      </c>
      <c r="Y31" s="2246">
        <v>1144730</v>
      </c>
      <c r="Z31" s="2246">
        <v>1061908</v>
      </c>
      <c r="AA31" s="2246">
        <v>35</v>
      </c>
      <c r="AB31" s="2246">
        <v>15650</v>
      </c>
      <c r="AC31" s="2246">
        <v>1701</v>
      </c>
      <c r="AD31" s="2246">
        <v>51</v>
      </c>
      <c r="AE31" s="2246">
        <v>111047</v>
      </c>
      <c r="AF31" s="2246">
        <v>2996</v>
      </c>
      <c r="AG31" s="2246">
        <v>108052</v>
      </c>
      <c r="AH31" s="2246">
        <v>4225</v>
      </c>
      <c r="AI31" s="2246">
        <v>27072</v>
      </c>
      <c r="AJ31" s="2246">
        <v>708776</v>
      </c>
      <c r="AK31" s="2246">
        <v>11979</v>
      </c>
      <c r="AL31" s="2246">
        <v>51968</v>
      </c>
      <c r="AM31" s="2246" t="s">
        <v>21</v>
      </c>
      <c r="AN31" s="2246">
        <v>36392</v>
      </c>
      <c r="AO31" s="91" t="s">
        <v>32</v>
      </c>
      <c r="AP31" s="623" t="s">
        <v>26</v>
      </c>
      <c r="AQ31" s="88" t="s">
        <v>26</v>
      </c>
      <c r="AR31" s="89" t="s">
        <v>26</v>
      </c>
      <c r="AS31" s="1168">
        <v>42795</v>
      </c>
      <c r="AT31" s="2246">
        <v>226841</v>
      </c>
      <c r="AU31" s="2246">
        <v>341286</v>
      </c>
      <c r="AV31" s="91" t="s">
        <v>32</v>
      </c>
      <c r="AW31" s="623" t="s">
        <v>26</v>
      </c>
    </row>
    <row r="32" spans="1:49" ht="14.25" customHeight="1">
      <c r="A32" s="88" t="s">
        <v>26</v>
      </c>
      <c r="B32" s="89" t="s">
        <v>26</v>
      </c>
      <c r="C32" s="1168">
        <v>42826</v>
      </c>
      <c r="D32" s="2246">
        <v>1006280</v>
      </c>
      <c r="E32" s="2246">
        <v>650420</v>
      </c>
      <c r="F32" s="2246">
        <v>22</v>
      </c>
      <c r="G32" s="2246">
        <v>11884</v>
      </c>
      <c r="H32" s="2246">
        <v>49</v>
      </c>
      <c r="I32" s="2246">
        <v>34</v>
      </c>
      <c r="J32" s="2246">
        <v>14952</v>
      </c>
      <c r="K32" s="2246">
        <v>569</v>
      </c>
      <c r="L32" s="2246">
        <v>14383</v>
      </c>
      <c r="M32" s="2246">
        <v>25529</v>
      </c>
      <c r="N32" s="2246">
        <v>508827</v>
      </c>
      <c r="O32" s="2246" t="s">
        <v>21</v>
      </c>
      <c r="P32" s="2246" t="s">
        <v>21</v>
      </c>
      <c r="Q32" s="2246">
        <v>19610</v>
      </c>
      <c r="R32" s="2246">
        <v>5138</v>
      </c>
      <c r="S32" s="2246">
        <v>9799</v>
      </c>
      <c r="T32" s="91" t="s">
        <v>33</v>
      </c>
      <c r="U32" s="623" t="s">
        <v>26</v>
      </c>
      <c r="V32" s="88" t="s">
        <v>26</v>
      </c>
      <c r="W32" s="89" t="s">
        <v>26</v>
      </c>
      <c r="X32" s="1168">
        <v>42826</v>
      </c>
      <c r="Y32" s="2246">
        <v>1061061</v>
      </c>
      <c r="Z32" s="2246">
        <v>977864</v>
      </c>
      <c r="AA32" s="2246">
        <v>22</v>
      </c>
      <c r="AB32" s="2246">
        <v>11884</v>
      </c>
      <c r="AC32" s="2246">
        <v>1498</v>
      </c>
      <c r="AD32" s="2246">
        <v>34</v>
      </c>
      <c r="AE32" s="2246">
        <v>98181</v>
      </c>
      <c r="AF32" s="2246">
        <v>4008</v>
      </c>
      <c r="AG32" s="2246">
        <v>94173</v>
      </c>
      <c r="AH32" s="2246">
        <v>1433</v>
      </c>
      <c r="AI32" s="2246">
        <v>36184</v>
      </c>
      <c r="AJ32" s="2246">
        <v>666759</v>
      </c>
      <c r="AK32" s="2246">
        <v>4389</v>
      </c>
      <c r="AL32" s="2246">
        <v>32214</v>
      </c>
      <c r="AM32" s="2246" t="s">
        <v>21</v>
      </c>
      <c r="AN32" s="2246">
        <v>39573</v>
      </c>
      <c r="AO32" s="91" t="s">
        <v>33</v>
      </c>
      <c r="AP32" s="623" t="s">
        <v>26</v>
      </c>
      <c r="AQ32" s="88" t="s">
        <v>26</v>
      </c>
      <c r="AR32" s="89" t="s">
        <v>26</v>
      </c>
      <c r="AS32" s="1168">
        <v>42826</v>
      </c>
      <c r="AT32" s="2246">
        <v>214497</v>
      </c>
      <c r="AU32" s="2246">
        <v>325106</v>
      </c>
      <c r="AV32" s="91" t="s">
        <v>33</v>
      </c>
      <c r="AW32" s="623" t="s">
        <v>26</v>
      </c>
    </row>
    <row r="33" spans="1:49" ht="14.25" customHeight="1">
      <c r="A33" s="88" t="s">
        <v>26</v>
      </c>
      <c r="B33" s="89" t="s">
        <v>26</v>
      </c>
      <c r="C33" s="1168">
        <v>42856</v>
      </c>
      <c r="D33" s="2246">
        <v>991833</v>
      </c>
      <c r="E33" s="2246">
        <v>642145</v>
      </c>
      <c r="F33" s="2246">
        <v>28</v>
      </c>
      <c r="G33" s="2246">
        <v>6581</v>
      </c>
      <c r="H33" s="2246">
        <v>73</v>
      </c>
      <c r="I33" s="2246">
        <v>1180</v>
      </c>
      <c r="J33" s="2246">
        <v>15954</v>
      </c>
      <c r="K33" s="2246">
        <v>494</v>
      </c>
      <c r="L33" s="2246">
        <v>15460</v>
      </c>
      <c r="M33" s="2246">
        <v>23514</v>
      </c>
      <c r="N33" s="2246">
        <v>506017</v>
      </c>
      <c r="O33" s="2246" t="s">
        <v>21</v>
      </c>
      <c r="P33" s="2246" t="s">
        <v>21</v>
      </c>
      <c r="Q33" s="2246">
        <v>16870</v>
      </c>
      <c r="R33" s="2246" t="s">
        <v>21</v>
      </c>
      <c r="S33" s="2246">
        <v>11951</v>
      </c>
      <c r="T33" s="91" t="s">
        <v>34</v>
      </c>
      <c r="U33" s="623" t="s">
        <v>26</v>
      </c>
      <c r="V33" s="88" t="s">
        <v>26</v>
      </c>
      <c r="W33" s="89" t="s">
        <v>26</v>
      </c>
      <c r="X33" s="1168">
        <v>42856</v>
      </c>
      <c r="Y33" s="2246">
        <v>1054911</v>
      </c>
      <c r="Z33" s="2246">
        <v>968969</v>
      </c>
      <c r="AA33" s="2246">
        <v>28</v>
      </c>
      <c r="AB33" s="2246">
        <v>6732</v>
      </c>
      <c r="AC33" s="2246">
        <v>6714</v>
      </c>
      <c r="AD33" s="2246">
        <v>1180</v>
      </c>
      <c r="AE33" s="2246">
        <v>86278</v>
      </c>
      <c r="AF33" s="2246">
        <v>2565</v>
      </c>
      <c r="AG33" s="2246">
        <v>83713</v>
      </c>
      <c r="AH33" s="2246">
        <v>68</v>
      </c>
      <c r="AI33" s="2246">
        <v>31985</v>
      </c>
      <c r="AJ33" s="2246">
        <v>661092</v>
      </c>
      <c r="AK33" s="2246">
        <v>9541</v>
      </c>
      <c r="AL33" s="2246">
        <v>43452</v>
      </c>
      <c r="AM33" s="2246" t="s">
        <v>21</v>
      </c>
      <c r="AN33" s="2246">
        <v>35574</v>
      </c>
      <c r="AO33" s="91" t="s">
        <v>34</v>
      </c>
      <c r="AP33" s="623" t="s">
        <v>26</v>
      </c>
      <c r="AQ33" s="88" t="s">
        <v>26</v>
      </c>
      <c r="AR33" s="89" t="s">
        <v>26</v>
      </c>
      <c r="AS33" s="1168">
        <v>42856</v>
      </c>
      <c r="AT33" s="2246">
        <v>239214</v>
      </c>
      <c r="AU33" s="2246">
        <v>385690</v>
      </c>
      <c r="AV33" s="91" t="s">
        <v>34</v>
      </c>
      <c r="AW33" s="623" t="s">
        <v>26</v>
      </c>
    </row>
    <row r="34" spans="1:49" ht="14.25" customHeight="1">
      <c r="A34" s="88" t="s">
        <v>26</v>
      </c>
      <c r="B34" s="89" t="s">
        <v>26</v>
      </c>
      <c r="C34" s="1168">
        <v>42887</v>
      </c>
      <c r="D34" s="2246">
        <v>934281</v>
      </c>
      <c r="E34" s="2246">
        <v>593172</v>
      </c>
      <c r="F34" s="2246">
        <v>25</v>
      </c>
      <c r="G34" s="2246">
        <v>6233</v>
      </c>
      <c r="H34" s="2246">
        <v>51</v>
      </c>
      <c r="I34" s="2246">
        <v>1307</v>
      </c>
      <c r="J34" s="2246">
        <v>14181</v>
      </c>
      <c r="K34" s="2246">
        <v>581</v>
      </c>
      <c r="L34" s="2246">
        <v>13600</v>
      </c>
      <c r="M34" s="2246">
        <v>20870</v>
      </c>
      <c r="N34" s="2246">
        <v>468632</v>
      </c>
      <c r="O34" s="2246" t="s">
        <v>21</v>
      </c>
      <c r="P34" s="2246" t="s">
        <v>21</v>
      </c>
      <c r="Q34" s="2246">
        <v>22829</v>
      </c>
      <c r="R34" s="2246">
        <v>6193</v>
      </c>
      <c r="S34" s="2246">
        <v>11241</v>
      </c>
      <c r="T34" s="91" t="s">
        <v>35</v>
      </c>
      <c r="U34" s="623" t="s">
        <v>26</v>
      </c>
      <c r="V34" s="88" t="s">
        <v>26</v>
      </c>
      <c r="W34" s="89" t="s">
        <v>26</v>
      </c>
      <c r="X34" s="1168">
        <v>42887</v>
      </c>
      <c r="Y34" s="2246">
        <v>992963</v>
      </c>
      <c r="Z34" s="2246">
        <v>909060</v>
      </c>
      <c r="AA34" s="2246">
        <v>25</v>
      </c>
      <c r="AB34" s="2246">
        <v>6467</v>
      </c>
      <c r="AC34" s="2246">
        <v>1918</v>
      </c>
      <c r="AD34" s="2246">
        <v>1307</v>
      </c>
      <c r="AE34" s="2246">
        <v>88479</v>
      </c>
      <c r="AF34" s="2246">
        <v>4737</v>
      </c>
      <c r="AG34" s="2246">
        <v>83743</v>
      </c>
      <c r="AH34" s="2246">
        <v>527</v>
      </c>
      <c r="AI34" s="2246">
        <v>28478</v>
      </c>
      <c r="AJ34" s="2246">
        <v>596995</v>
      </c>
      <c r="AK34" s="2246">
        <v>15058</v>
      </c>
      <c r="AL34" s="2246">
        <v>59285</v>
      </c>
      <c r="AM34" s="2246" t="s">
        <v>21</v>
      </c>
      <c r="AN34" s="2246">
        <v>37191</v>
      </c>
      <c r="AO34" s="91" t="s">
        <v>35</v>
      </c>
      <c r="AP34" s="623" t="s">
        <v>26</v>
      </c>
      <c r="AQ34" s="88" t="s">
        <v>26</v>
      </c>
      <c r="AR34" s="89" t="s">
        <v>26</v>
      </c>
      <c r="AS34" s="1168">
        <v>42887</v>
      </c>
      <c r="AT34" s="2246">
        <v>250736</v>
      </c>
      <c r="AU34" s="2246">
        <v>314815</v>
      </c>
      <c r="AV34" s="91" t="s">
        <v>35</v>
      </c>
      <c r="AW34" s="623" t="s">
        <v>26</v>
      </c>
    </row>
    <row r="35" spans="1:49" ht="14.25" customHeight="1">
      <c r="A35" s="88" t="s">
        <v>26</v>
      </c>
      <c r="B35" s="89" t="s">
        <v>26</v>
      </c>
      <c r="C35" s="1168">
        <v>42917</v>
      </c>
      <c r="D35" s="2246">
        <v>1046805</v>
      </c>
      <c r="E35" s="2246">
        <v>663551</v>
      </c>
      <c r="F35" s="2246">
        <v>30</v>
      </c>
      <c r="G35" s="2246">
        <v>12920</v>
      </c>
      <c r="H35" s="2246">
        <v>51</v>
      </c>
      <c r="I35" s="2246">
        <v>42</v>
      </c>
      <c r="J35" s="2246">
        <v>16776</v>
      </c>
      <c r="K35" s="2246">
        <v>303</v>
      </c>
      <c r="L35" s="2246">
        <v>16473</v>
      </c>
      <c r="M35" s="2246">
        <v>18195</v>
      </c>
      <c r="N35" s="2246">
        <v>525934</v>
      </c>
      <c r="O35" s="2246" t="s">
        <v>21</v>
      </c>
      <c r="P35" s="2246" t="s">
        <v>21</v>
      </c>
      <c r="Q35" s="2246">
        <v>21994</v>
      </c>
      <c r="R35" s="2246">
        <v>7439</v>
      </c>
      <c r="S35" s="2246">
        <v>9661</v>
      </c>
      <c r="T35" s="91" t="s">
        <v>36</v>
      </c>
      <c r="U35" s="623" t="s">
        <v>26</v>
      </c>
      <c r="V35" s="88" t="s">
        <v>26</v>
      </c>
      <c r="W35" s="89" t="s">
        <v>26</v>
      </c>
      <c r="X35" s="1168">
        <v>42917</v>
      </c>
      <c r="Y35" s="2246">
        <v>1103646</v>
      </c>
      <c r="Z35" s="2246">
        <v>1012557</v>
      </c>
      <c r="AA35" s="2246">
        <v>30</v>
      </c>
      <c r="AB35" s="2246">
        <v>13150</v>
      </c>
      <c r="AC35" s="2246">
        <v>381</v>
      </c>
      <c r="AD35" s="2246">
        <v>42</v>
      </c>
      <c r="AE35" s="2246">
        <v>94487</v>
      </c>
      <c r="AF35" s="2246">
        <v>2465</v>
      </c>
      <c r="AG35" s="2246">
        <v>92022</v>
      </c>
      <c r="AH35" s="2246">
        <v>1660</v>
      </c>
      <c r="AI35" s="2246">
        <v>25494</v>
      </c>
      <c r="AJ35" s="2246">
        <v>679077</v>
      </c>
      <c r="AK35" s="2246">
        <v>14249</v>
      </c>
      <c r="AL35" s="2246">
        <v>60980</v>
      </c>
      <c r="AM35" s="2246" t="s">
        <v>21</v>
      </c>
      <c r="AN35" s="2246">
        <v>42151</v>
      </c>
      <c r="AO35" s="91" t="s">
        <v>36</v>
      </c>
      <c r="AP35" s="623" t="s">
        <v>26</v>
      </c>
      <c r="AQ35" s="88" t="s">
        <v>26</v>
      </c>
      <c r="AR35" s="89" t="s">
        <v>26</v>
      </c>
      <c r="AS35" s="1168">
        <v>42917</v>
      </c>
      <c r="AT35" s="2246">
        <v>286835</v>
      </c>
      <c r="AU35" s="2246">
        <v>300032</v>
      </c>
      <c r="AV35" s="91" t="s">
        <v>36</v>
      </c>
      <c r="AW35" s="623" t="s">
        <v>26</v>
      </c>
    </row>
    <row r="36" spans="1:49" ht="14.25" customHeight="1">
      <c r="A36" s="88" t="s">
        <v>26</v>
      </c>
      <c r="B36" s="89" t="s">
        <v>26</v>
      </c>
      <c r="C36" s="1168">
        <v>42948</v>
      </c>
      <c r="D36" s="2246">
        <v>1108406</v>
      </c>
      <c r="E36" s="2246">
        <v>705781</v>
      </c>
      <c r="F36" s="2246">
        <v>19</v>
      </c>
      <c r="G36" s="2246">
        <v>7628</v>
      </c>
      <c r="H36" s="2246">
        <v>31</v>
      </c>
      <c r="I36" s="2246">
        <v>56</v>
      </c>
      <c r="J36" s="2246">
        <v>12375</v>
      </c>
      <c r="K36" s="2246">
        <v>507</v>
      </c>
      <c r="L36" s="2246">
        <v>11868</v>
      </c>
      <c r="M36" s="2246">
        <v>25585</v>
      </c>
      <c r="N36" s="2246">
        <v>562065</v>
      </c>
      <c r="O36" s="2246" t="s">
        <v>21</v>
      </c>
      <c r="P36" s="2246" t="s">
        <v>21</v>
      </c>
      <c r="Q36" s="2246">
        <v>20488</v>
      </c>
      <c r="R36" s="2246">
        <v>7091</v>
      </c>
      <c r="S36" s="2246">
        <v>8867</v>
      </c>
      <c r="T36" s="91" t="s">
        <v>37</v>
      </c>
      <c r="U36" s="623" t="s">
        <v>26</v>
      </c>
      <c r="V36" s="88" t="s">
        <v>26</v>
      </c>
      <c r="W36" s="89" t="s">
        <v>26</v>
      </c>
      <c r="X36" s="1168">
        <v>42948</v>
      </c>
      <c r="Y36" s="2246">
        <v>1164461</v>
      </c>
      <c r="Z36" s="2246">
        <v>1076446</v>
      </c>
      <c r="AA36" s="2246">
        <v>19</v>
      </c>
      <c r="AB36" s="2246">
        <v>7831</v>
      </c>
      <c r="AC36" s="2246">
        <v>1751</v>
      </c>
      <c r="AD36" s="2246">
        <v>56</v>
      </c>
      <c r="AE36" s="2246">
        <v>88598</v>
      </c>
      <c r="AF36" s="2246">
        <v>1313</v>
      </c>
      <c r="AG36" s="2246">
        <v>87285</v>
      </c>
      <c r="AH36" s="2246">
        <v>6078</v>
      </c>
      <c r="AI36" s="2246">
        <v>33787</v>
      </c>
      <c r="AJ36" s="2246">
        <v>730964</v>
      </c>
      <c r="AK36" s="2246">
        <v>21420</v>
      </c>
      <c r="AL36" s="2246">
        <v>53494</v>
      </c>
      <c r="AM36" s="2246" t="s">
        <v>21</v>
      </c>
      <c r="AN36" s="2246">
        <v>42369</v>
      </c>
      <c r="AO36" s="91" t="s">
        <v>37</v>
      </c>
      <c r="AP36" s="623" t="s">
        <v>26</v>
      </c>
      <c r="AQ36" s="88" t="s">
        <v>26</v>
      </c>
      <c r="AR36" s="89" t="s">
        <v>26</v>
      </c>
      <c r="AS36" s="1168">
        <v>42948</v>
      </c>
      <c r="AT36" s="2246">
        <v>258368</v>
      </c>
      <c r="AU36" s="2246">
        <v>290579</v>
      </c>
      <c r="AV36" s="91" t="s">
        <v>37</v>
      </c>
      <c r="AW36" s="623" t="s">
        <v>26</v>
      </c>
    </row>
    <row r="37" spans="1:49" ht="14.25" customHeight="1">
      <c r="A37" s="88" t="s">
        <v>26</v>
      </c>
      <c r="B37" s="89" t="s">
        <v>26</v>
      </c>
      <c r="C37" s="1168">
        <v>42979</v>
      </c>
      <c r="D37" s="2246">
        <v>1021289</v>
      </c>
      <c r="E37" s="2246">
        <v>643889</v>
      </c>
      <c r="F37" s="2246">
        <v>31</v>
      </c>
      <c r="G37" s="2246">
        <v>13160</v>
      </c>
      <c r="H37" s="2246">
        <v>35</v>
      </c>
      <c r="I37" s="2246">
        <v>64</v>
      </c>
      <c r="J37" s="2246">
        <v>13665</v>
      </c>
      <c r="K37" s="2246">
        <v>571</v>
      </c>
      <c r="L37" s="2246">
        <v>13094</v>
      </c>
      <c r="M37" s="2246">
        <v>27293</v>
      </c>
      <c r="N37" s="2246">
        <v>501428</v>
      </c>
      <c r="O37" s="2246" t="s">
        <v>21</v>
      </c>
      <c r="P37" s="2246" t="s">
        <v>21</v>
      </c>
      <c r="Q37" s="2246">
        <v>16497</v>
      </c>
      <c r="R37" s="2246">
        <v>6645</v>
      </c>
      <c r="S37" s="2246">
        <v>6392</v>
      </c>
      <c r="T37" s="91" t="s">
        <v>38</v>
      </c>
      <c r="U37" s="623" t="s">
        <v>26</v>
      </c>
      <c r="V37" s="88" t="s">
        <v>26</v>
      </c>
      <c r="W37" s="89" t="s">
        <v>26</v>
      </c>
      <c r="X37" s="1168">
        <v>42979</v>
      </c>
      <c r="Y37" s="2246">
        <v>1089969</v>
      </c>
      <c r="Z37" s="2246">
        <v>1013539</v>
      </c>
      <c r="AA37" s="2246">
        <v>31</v>
      </c>
      <c r="AB37" s="2246">
        <v>13328</v>
      </c>
      <c r="AC37" s="2246">
        <v>3092</v>
      </c>
      <c r="AD37" s="2246">
        <v>64</v>
      </c>
      <c r="AE37" s="2246">
        <v>99255</v>
      </c>
      <c r="AF37" s="2246">
        <v>1577</v>
      </c>
      <c r="AG37" s="2246">
        <v>97678</v>
      </c>
      <c r="AH37" s="2246">
        <v>6061</v>
      </c>
      <c r="AI37" s="2246">
        <v>33354</v>
      </c>
      <c r="AJ37" s="2246">
        <v>655366</v>
      </c>
      <c r="AK37" s="2246">
        <v>23069</v>
      </c>
      <c r="AL37" s="2246">
        <v>59676</v>
      </c>
      <c r="AM37" s="2246" t="s">
        <v>21</v>
      </c>
      <c r="AN37" s="2246">
        <v>33898</v>
      </c>
      <c r="AO37" s="91" t="s">
        <v>38</v>
      </c>
      <c r="AP37" s="623" t="s">
        <v>26</v>
      </c>
      <c r="AQ37" s="88" t="s">
        <v>26</v>
      </c>
      <c r="AR37" s="89" t="s">
        <v>26</v>
      </c>
      <c r="AS37" s="1168">
        <v>42979</v>
      </c>
      <c r="AT37" s="2246">
        <v>211286</v>
      </c>
      <c r="AU37" s="2246">
        <v>300173</v>
      </c>
      <c r="AV37" s="91" t="s">
        <v>38</v>
      </c>
      <c r="AW37" s="623" t="s">
        <v>26</v>
      </c>
    </row>
    <row r="38" spans="1:49" ht="14.25" customHeight="1">
      <c r="A38" s="88" t="s">
        <v>26</v>
      </c>
      <c r="B38" s="89" t="s">
        <v>26</v>
      </c>
      <c r="C38" s="1168">
        <v>43009</v>
      </c>
      <c r="D38" s="2246">
        <v>1013240</v>
      </c>
      <c r="E38" s="2246">
        <v>637296</v>
      </c>
      <c r="F38" s="2246">
        <v>26</v>
      </c>
      <c r="G38" s="2246">
        <v>17236</v>
      </c>
      <c r="H38" s="2246">
        <v>74</v>
      </c>
      <c r="I38" s="2246">
        <v>24</v>
      </c>
      <c r="J38" s="2246">
        <v>22742</v>
      </c>
      <c r="K38" s="2246">
        <v>574</v>
      </c>
      <c r="L38" s="2246">
        <v>22168</v>
      </c>
      <c r="M38" s="2246">
        <v>23469</v>
      </c>
      <c r="N38" s="2246">
        <v>488557</v>
      </c>
      <c r="O38" s="2246" t="s">
        <v>21</v>
      </c>
      <c r="P38" s="2246" t="s">
        <v>21</v>
      </c>
      <c r="Q38" s="2246">
        <v>13363</v>
      </c>
      <c r="R38" s="2246">
        <v>5857</v>
      </c>
      <c r="S38" s="2246">
        <v>4798</v>
      </c>
      <c r="T38" s="91" t="s">
        <v>39</v>
      </c>
      <c r="U38" s="623" t="s">
        <v>26</v>
      </c>
      <c r="V38" s="88" t="s">
        <v>26</v>
      </c>
      <c r="W38" s="89" t="s">
        <v>26</v>
      </c>
      <c r="X38" s="1168">
        <v>43009</v>
      </c>
      <c r="Y38" s="2246">
        <v>1035946</v>
      </c>
      <c r="Z38" s="2246">
        <v>961365</v>
      </c>
      <c r="AA38" s="2246">
        <v>26</v>
      </c>
      <c r="AB38" s="2246">
        <v>17316</v>
      </c>
      <c r="AC38" s="2246">
        <v>4662</v>
      </c>
      <c r="AD38" s="2246">
        <v>24</v>
      </c>
      <c r="AE38" s="2246">
        <v>108729</v>
      </c>
      <c r="AF38" s="2246">
        <v>3717</v>
      </c>
      <c r="AG38" s="2246">
        <v>105011</v>
      </c>
      <c r="AH38" s="2246">
        <v>8031</v>
      </c>
      <c r="AI38" s="2246">
        <v>29860</v>
      </c>
      <c r="AJ38" s="2246">
        <v>624126</v>
      </c>
      <c r="AK38" s="2246">
        <v>24332</v>
      </c>
      <c r="AL38" s="2246">
        <v>31800</v>
      </c>
      <c r="AM38" s="2246" t="s">
        <v>21</v>
      </c>
      <c r="AN38" s="2246">
        <v>30216</v>
      </c>
      <c r="AO38" s="91" t="s">
        <v>39</v>
      </c>
      <c r="AP38" s="623" t="s">
        <v>26</v>
      </c>
      <c r="AQ38" s="88" t="s">
        <v>26</v>
      </c>
      <c r="AR38" s="89" t="s">
        <v>26</v>
      </c>
      <c r="AS38" s="1168">
        <v>43009</v>
      </c>
      <c r="AT38" s="2246">
        <v>238084</v>
      </c>
      <c r="AU38" s="2246">
        <v>294289</v>
      </c>
      <c r="AV38" s="91" t="s">
        <v>39</v>
      </c>
      <c r="AW38" s="623" t="s">
        <v>26</v>
      </c>
    </row>
    <row r="39" spans="1:49" ht="14.25" customHeight="1">
      <c r="A39" s="88" t="s">
        <v>26</v>
      </c>
      <c r="B39" s="89" t="s">
        <v>26</v>
      </c>
      <c r="C39" s="1168">
        <v>43040</v>
      </c>
      <c r="D39" s="2246">
        <v>1078160</v>
      </c>
      <c r="E39" s="2246">
        <v>675283</v>
      </c>
      <c r="F39" s="2246">
        <v>21</v>
      </c>
      <c r="G39" s="2246">
        <v>38812</v>
      </c>
      <c r="H39" s="2246">
        <v>59</v>
      </c>
      <c r="I39" s="2246">
        <v>58</v>
      </c>
      <c r="J39" s="2246">
        <v>23973</v>
      </c>
      <c r="K39" s="2246">
        <v>624</v>
      </c>
      <c r="L39" s="2246">
        <v>23349</v>
      </c>
      <c r="M39" s="2246">
        <v>12505</v>
      </c>
      <c r="N39" s="2246">
        <v>516399</v>
      </c>
      <c r="O39" s="2246" t="s">
        <v>21</v>
      </c>
      <c r="P39" s="2246" t="s">
        <v>21</v>
      </c>
      <c r="Q39" s="2246">
        <v>21806</v>
      </c>
      <c r="R39" s="2246">
        <v>6669</v>
      </c>
      <c r="S39" s="2246">
        <v>10137</v>
      </c>
      <c r="T39" s="91" t="s">
        <v>40</v>
      </c>
      <c r="U39" s="623" t="s">
        <v>26</v>
      </c>
      <c r="V39" s="88" t="s">
        <v>26</v>
      </c>
      <c r="W39" s="89" t="s">
        <v>26</v>
      </c>
      <c r="X39" s="1168">
        <v>43040</v>
      </c>
      <c r="Y39" s="2246">
        <v>1114938</v>
      </c>
      <c r="Z39" s="2246">
        <v>1033123</v>
      </c>
      <c r="AA39" s="2246">
        <v>21</v>
      </c>
      <c r="AB39" s="2246">
        <v>38904</v>
      </c>
      <c r="AC39" s="2246">
        <v>3729</v>
      </c>
      <c r="AD39" s="2246">
        <v>58</v>
      </c>
      <c r="AE39" s="2246">
        <v>124015</v>
      </c>
      <c r="AF39" s="2246">
        <v>6691</v>
      </c>
      <c r="AG39" s="2246">
        <v>117324</v>
      </c>
      <c r="AH39" s="2246">
        <v>5754</v>
      </c>
      <c r="AI39" s="2246">
        <v>21585</v>
      </c>
      <c r="AJ39" s="2246">
        <v>662191</v>
      </c>
      <c r="AK39" s="2246">
        <v>23270</v>
      </c>
      <c r="AL39" s="2246">
        <v>38915</v>
      </c>
      <c r="AM39" s="2246" t="s">
        <v>21</v>
      </c>
      <c r="AN39" s="2246">
        <v>39135</v>
      </c>
      <c r="AO39" s="91" t="s">
        <v>40</v>
      </c>
      <c r="AP39" s="623" t="s">
        <v>26</v>
      </c>
      <c r="AQ39" s="88" t="s">
        <v>26</v>
      </c>
      <c r="AR39" s="89" t="s">
        <v>26</v>
      </c>
      <c r="AS39" s="1168">
        <v>43040</v>
      </c>
      <c r="AT39" s="2246">
        <v>211378</v>
      </c>
      <c r="AU39" s="2246">
        <v>314566</v>
      </c>
      <c r="AV39" s="91" t="s">
        <v>40</v>
      </c>
      <c r="AW39" s="623" t="s">
        <v>26</v>
      </c>
    </row>
    <row r="40" spans="1:49" ht="14.25" customHeight="1">
      <c r="A40" s="104" t="s">
        <v>26</v>
      </c>
      <c r="B40" s="105" t="s">
        <v>26</v>
      </c>
      <c r="C40" s="1169">
        <v>43070</v>
      </c>
      <c r="D40" s="2247">
        <v>1179756</v>
      </c>
      <c r="E40" s="2247">
        <v>738760</v>
      </c>
      <c r="F40" s="2247">
        <v>23</v>
      </c>
      <c r="G40" s="2247">
        <v>29082</v>
      </c>
      <c r="H40" s="2247">
        <v>55</v>
      </c>
      <c r="I40" s="2247">
        <v>83</v>
      </c>
      <c r="J40" s="2247">
        <v>28187</v>
      </c>
      <c r="K40" s="2247">
        <v>458</v>
      </c>
      <c r="L40" s="2247">
        <v>27729</v>
      </c>
      <c r="M40" s="2247">
        <v>17693</v>
      </c>
      <c r="N40" s="2247">
        <v>568560</v>
      </c>
      <c r="O40" s="2247" t="s">
        <v>21</v>
      </c>
      <c r="P40" s="2247" t="s">
        <v>21</v>
      </c>
      <c r="Q40" s="2247">
        <v>26696</v>
      </c>
      <c r="R40" s="2247">
        <v>6837</v>
      </c>
      <c r="S40" s="2247">
        <v>13472</v>
      </c>
      <c r="T40" s="107" t="s">
        <v>41</v>
      </c>
      <c r="U40" s="626" t="s">
        <v>26</v>
      </c>
      <c r="V40" s="104" t="s">
        <v>26</v>
      </c>
      <c r="W40" s="105" t="s">
        <v>26</v>
      </c>
      <c r="X40" s="1169">
        <v>43070</v>
      </c>
      <c r="Y40" s="2247">
        <v>1228000</v>
      </c>
      <c r="Z40" s="2247">
        <v>1139752</v>
      </c>
      <c r="AA40" s="2247">
        <v>23</v>
      </c>
      <c r="AB40" s="2247">
        <v>29226</v>
      </c>
      <c r="AC40" s="2247">
        <v>3439</v>
      </c>
      <c r="AD40" s="2247">
        <v>83</v>
      </c>
      <c r="AE40" s="2247">
        <v>134888</v>
      </c>
      <c r="AF40" s="2247">
        <v>1256</v>
      </c>
      <c r="AG40" s="2247">
        <v>133632</v>
      </c>
      <c r="AH40" s="2247">
        <v>7620</v>
      </c>
      <c r="AI40" s="2247">
        <v>25938</v>
      </c>
      <c r="AJ40" s="2247">
        <v>717351</v>
      </c>
      <c r="AK40" s="2247">
        <v>22616</v>
      </c>
      <c r="AL40" s="2247">
        <v>69090</v>
      </c>
      <c r="AM40" s="2247" t="s">
        <v>21</v>
      </c>
      <c r="AN40" s="2247">
        <v>44765</v>
      </c>
      <c r="AO40" s="107" t="s">
        <v>41</v>
      </c>
      <c r="AP40" s="626" t="s">
        <v>26</v>
      </c>
      <c r="AQ40" s="104" t="s">
        <v>26</v>
      </c>
      <c r="AR40" s="105" t="s">
        <v>26</v>
      </c>
      <c r="AS40" s="1169">
        <v>43070</v>
      </c>
      <c r="AT40" s="2247">
        <v>210907</v>
      </c>
      <c r="AU40" s="2247">
        <v>324798</v>
      </c>
      <c r="AV40" s="107" t="s">
        <v>41</v>
      </c>
      <c r="AW40" s="626" t="s">
        <v>26</v>
      </c>
    </row>
    <row r="41" spans="1:49" ht="14.25" customHeight="1">
      <c r="A41" s="35"/>
      <c r="B41" s="35"/>
      <c r="C41" s="35"/>
      <c r="D41" s="35"/>
      <c r="E41" s="35"/>
      <c r="F41" s="35"/>
      <c r="G41" s="35"/>
      <c r="H41" s="35"/>
      <c r="I41" s="35"/>
      <c r="J41" s="35"/>
      <c r="K41" s="947"/>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row>
    <row r="42" spans="1:49" s="14" customFormat="1" ht="18.75" customHeight="1">
      <c r="A42" s="2596" t="s">
        <v>2254</v>
      </c>
      <c r="B42" s="2596"/>
      <c r="C42" s="2597"/>
      <c r="D42" s="2266" t="s">
        <v>1018</v>
      </c>
      <c r="E42" s="500"/>
      <c r="F42" s="2256" t="s">
        <v>2402</v>
      </c>
      <c r="G42" s="500"/>
      <c r="H42" s="500"/>
      <c r="I42" s="500"/>
      <c r="J42" s="949" t="s">
        <v>690</v>
      </c>
      <c r="K42" s="947" t="s">
        <v>2270</v>
      </c>
      <c r="L42" s="2257" t="s">
        <v>2403</v>
      </c>
      <c r="M42" s="500" t="s">
        <v>2257</v>
      </c>
      <c r="N42" s="928"/>
      <c r="O42" s="500" t="s">
        <v>368</v>
      </c>
      <c r="P42" s="500"/>
      <c r="Q42" s="500" t="s">
        <v>2257</v>
      </c>
      <c r="R42" s="500"/>
      <c r="S42" s="500"/>
      <c r="T42" s="2589" t="s">
        <v>2258</v>
      </c>
      <c r="U42" s="2669"/>
      <c r="V42" s="2596" t="s">
        <v>2254</v>
      </c>
      <c r="W42" s="2596"/>
      <c r="X42" s="2597"/>
      <c r="Y42" s="2266" t="s">
        <v>1019</v>
      </c>
      <c r="Z42" s="500"/>
      <c r="AA42" s="2256" t="s">
        <v>2402</v>
      </c>
      <c r="AB42" s="500"/>
      <c r="AC42" s="500"/>
      <c r="AD42" s="500"/>
      <c r="AE42" s="500"/>
      <c r="AF42" s="947" t="s">
        <v>2270</v>
      </c>
      <c r="AG42" s="500" t="s">
        <v>2257</v>
      </c>
      <c r="AH42" s="949" t="s">
        <v>690</v>
      </c>
      <c r="AI42" s="1228"/>
      <c r="AJ42" s="2257" t="s">
        <v>2404</v>
      </c>
      <c r="AK42" s="500" t="s">
        <v>368</v>
      </c>
      <c r="AL42" s="500"/>
      <c r="AM42" s="500" t="s">
        <v>2257</v>
      </c>
      <c r="AN42" s="500"/>
      <c r="AO42" s="2589" t="s">
        <v>2258</v>
      </c>
      <c r="AP42" s="2669"/>
    </row>
    <row r="43" spans="1:49" s="14" customFormat="1" ht="15.75" customHeight="1">
      <c r="A43" s="2646"/>
      <c r="B43" s="2646"/>
      <c r="C43" s="2647"/>
      <c r="D43" s="909" t="s">
        <v>355</v>
      </c>
      <c r="E43" s="911" t="s">
        <v>355</v>
      </c>
      <c r="F43" s="911" t="s">
        <v>88</v>
      </c>
      <c r="G43" s="2082" t="s">
        <v>1821</v>
      </c>
      <c r="H43" s="911" t="s">
        <v>5</v>
      </c>
      <c r="I43" s="911" t="s">
        <v>7</v>
      </c>
      <c r="J43" s="911" t="s">
        <v>223</v>
      </c>
      <c r="K43" s="911" t="s">
        <v>349</v>
      </c>
      <c r="L43" s="911" t="s">
        <v>1811</v>
      </c>
      <c r="M43" s="911" t="s">
        <v>2110</v>
      </c>
      <c r="N43" s="911" t="s">
        <v>297</v>
      </c>
      <c r="O43" s="911" t="s">
        <v>298</v>
      </c>
      <c r="P43" s="911" t="s">
        <v>299</v>
      </c>
      <c r="Q43" s="911" t="s">
        <v>350</v>
      </c>
      <c r="R43" s="911" t="s">
        <v>373</v>
      </c>
      <c r="S43" s="911" t="s">
        <v>303</v>
      </c>
      <c r="T43" s="2577"/>
      <c r="U43" s="2670"/>
      <c r="V43" s="2646"/>
      <c r="W43" s="2646"/>
      <c r="X43" s="2647"/>
      <c r="Y43" s="909" t="s">
        <v>10</v>
      </c>
      <c r="Z43" s="2238" t="s">
        <v>15</v>
      </c>
      <c r="AA43" s="911" t="s">
        <v>307</v>
      </c>
      <c r="AB43" s="911" t="s">
        <v>355</v>
      </c>
      <c r="AC43" s="911" t="s">
        <v>355</v>
      </c>
      <c r="AD43" s="911" t="s">
        <v>88</v>
      </c>
      <c r="AE43" s="2082" t="s">
        <v>1821</v>
      </c>
      <c r="AF43" s="911" t="s">
        <v>5</v>
      </c>
      <c r="AG43" s="911" t="s">
        <v>7</v>
      </c>
      <c r="AH43" s="908" t="s">
        <v>223</v>
      </c>
      <c r="AI43" s="909" t="s">
        <v>349</v>
      </c>
      <c r="AJ43" s="911" t="s">
        <v>1811</v>
      </c>
      <c r="AK43" s="911" t="s">
        <v>2110</v>
      </c>
      <c r="AL43" s="2238" t="s">
        <v>297</v>
      </c>
      <c r="AM43" s="911" t="s">
        <v>298</v>
      </c>
      <c r="AN43" s="911" t="s">
        <v>299</v>
      </c>
      <c r="AO43" s="2577"/>
      <c r="AP43" s="2670"/>
    </row>
    <row r="44" spans="1:49" s="14" customFormat="1" ht="16.5" customHeight="1">
      <c r="A44" s="2646"/>
      <c r="B44" s="2646"/>
      <c r="C44" s="2647"/>
      <c r="D44" s="909" t="s">
        <v>2229</v>
      </c>
      <c r="E44" s="910" t="s">
        <v>2230</v>
      </c>
      <c r="F44" s="910"/>
      <c r="G44" s="2083"/>
      <c r="H44" s="910"/>
      <c r="I44" s="910"/>
      <c r="J44" s="910" t="s">
        <v>9</v>
      </c>
      <c r="K44" s="910" t="s">
        <v>9</v>
      </c>
      <c r="L44" s="910"/>
      <c r="M44" s="910"/>
      <c r="N44" s="910"/>
      <c r="O44" s="910"/>
      <c r="P44" s="910"/>
      <c r="Q44" s="910"/>
      <c r="R44" s="910"/>
      <c r="S44" s="910" t="s">
        <v>2231</v>
      </c>
      <c r="T44" s="2577"/>
      <c r="U44" s="2670"/>
      <c r="V44" s="2646"/>
      <c r="W44" s="2646"/>
      <c r="X44" s="2647"/>
      <c r="Y44" s="909" t="s">
        <v>2144</v>
      </c>
      <c r="Z44" s="909"/>
      <c r="AA44" s="910"/>
      <c r="AB44" s="910" t="s">
        <v>2229</v>
      </c>
      <c r="AC44" s="910" t="s">
        <v>2230</v>
      </c>
      <c r="AD44" s="910"/>
      <c r="AE44" s="2083"/>
      <c r="AF44" s="910"/>
      <c r="AG44" s="910"/>
      <c r="AH44" s="908" t="s">
        <v>9</v>
      </c>
      <c r="AI44" s="909" t="s">
        <v>9</v>
      </c>
      <c r="AJ44" s="910"/>
      <c r="AK44" s="910"/>
      <c r="AL44" s="909"/>
      <c r="AM44" s="910"/>
      <c r="AN44" s="910"/>
      <c r="AO44" s="2577"/>
      <c r="AP44" s="2670"/>
    </row>
    <row r="45" spans="1:49" s="14" customFormat="1" ht="16" customHeight="1">
      <c r="A45" s="2646"/>
      <c r="B45" s="2646"/>
      <c r="C45" s="2647"/>
      <c r="D45" s="853"/>
      <c r="E45" s="388"/>
      <c r="F45" s="383"/>
      <c r="G45" s="2810" t="s">
        <v>2237</v>
      </c>
      <c r="H45" s="388"/>
      <c r="I45" s="383"/>
      <c r="J45" s="388" t="s">
        <v>2232</v>
      </c>
      <c r="K45" s="388" t="s">
        <v>2266</v>
      </c>
      <c r="L45" s="383"/>
      <c r="M45" s="383"/>
      <c r="N45" s="383"/>
      <c r="O45" s="383"/>
      <c r="P45" s="383" t="s">
        <v>2233</v>
      </c>
      <c r="Q45" s="383" t="s">
        <v>2233</v>
      </c>
      <c r="R45" s="383" t="s">
        <v>2233</v>
      </c>
      <c r="S45" s="383" t="s">
        <v>2234</v>
      </c>
      <c r="T45" s="2577"/>
      <c r="U45" s="2670"/>
      <c r="V45" s="2646"/>
      <c r="W45" s="2646"/>
      <c r="X45" s="2647"/>
      <c r="Y45" s="389"/>
      <c r="Z45" s="853"/>
      <c r="AA45" s="853" t="s">
        <v>2377</v>
      </c>
      <c r="AB45" s="388"/>
      <c r="AC45" s="388"/>
      <c r="AD45" s="383"/>
      <c r="AE45" s="2810" t="s">
        <v>2237</v>
      </c>
      <c r="AF45" s="388"/>
      <c r="AG45" s="383"/>
      <c r="AH45" s="853" t="s">
        <v>2232</v>
      </c>
      <c r="AI45" s="853" t="s">
        <v>2266</v>
      </c>
      <c r="AJ45" s="383"/>
      <c r="AK45" s="389"/>
      <c r="AL45" s="389"/>
      <c r="AM45" s="389"/>
      <c r="AN45" s="383" t="s">
        <v>2233</v>
      </c>
      <c r="AO45" s="2577"/>
      <c r="AP45" s="2670"/>
    </row>
    <row r="46" spans="1:49" s="14" customFormat="1" ht="16" customHeight="1">
      <c r="A46" s="2646"/>
      <c r="B46" s="2646"/>
      <c r="C46" s="2647"/>
      <c r="D46" s="853" t="s">
        <v>1695</v>
      </c>
      <c r="E46" s="388" t="s">
        <v>1697</v>
      </c>
      <c r="F46" s="383" t="s">
        <v>1784</v>
      </c>
      <c r="G46" s="2810"/>
      <c r="H46" s="388" t="s">
        <v>2248</v>
      </c>
      <c r="I46" s="383" t="s">
        <v>2107</v>
      </c>
      <c r="J46" s="2809" t="s">
        <v>2238</v>
      </c>
      <c r="K46" s="2809" t="s">
        <v>2238</v>
      </c>
      <c r="L46" s="383" t="s">
        <v>1663</v>
      </c>
      <c r="M46" s="383" t="s">
        <v>1664</v>
      </c>
      <c r="N46" s="383" t="s">
        <v>1666</v>
      </c>
      <c r="O46" s="383" t="s">
        <v>1667</v>
      </c>
      <c r="P46" s="388" t="s">
        <v>2239</v>
      </c>
      <c r="Q46" s="388" t="s">
        <v>2240</v>
      </c>
      <c r="R46" s="388" t="s">
        <v>2247</v>
      </c>
      <c r="S46" s="383" t="s">
        <v>2380</v>
      </c>
      <c r="T46" s="2577"/>
      <c r="U46" s="2670"/>
      <c r="V46" s="2646"/>
      <c r="W46" s="2646"/>
      <c r="X46" s="2647"/>
      <c r="Y46" s="389" t="s">
        <v>1684</v>
      </c>
      <c r="Z46" s="853" t="s">
        <v>1692</v>
      </c>
      <c r="AA46" s="853" t="s">
        <v>2246</v>
      </c>
      <c r="AB46" s="388" t="s">
        <v>1695</v>
      </c>
      <c r="AC46" s="388" t="s">
        <v>1697</v>
      </c>
      <c r="AD46" s="383" t="s">
        <v>1784</v>
      </c>
      <c r="AE46" s="2810"/>
      <c r="AF46" s="388" t="s">
        <v>2248</v>
      </c>
      <c r="AG46" s="383" t="s">
        <v>2107</v>
      </c>
      <c r="AH46" s="2809" t="s">
        <v>2238</v>
      </c>
      <c r="AI46" s="2809" t="s">
        <v>2238</v>
      </c>
      <c r="AJ46" s="383" t="s">
        <v>1663</v>
      </c>
      <c r="AK46" s="389" t="s">
        <v>1664</v>
      </c>
      <c r="AL46" s="389" t="s">
        <v>1666</v>
      </c>
      <c r="AM46" s="389" t="s">
        <v>1667</v>
      </c>
      <c r="AN46" s="388" t="s">
        <v>2239</v>
      </c>
      <c r="AO46" s="2577"/>
      <c r="AP46" s="2670"/>
    </row>
    <row r="47" spans="1:49" s="14" customFormat="1" ht="16" customHeight="1">
      <c r="A47" s="2646"/>
      <c r="B47" s="2646"/>
      <c r="C47" s="2647"/>
      <c r="D47" s="389"/>
      <c r="E47" s="383"/>
      <c r="F47" s="383"/>
      <c r="G47" s="389"/>
      <c r="H47" s="388"/>
      <c r="I47" s="383"/>
      <c r="J47" s="2809"/>
      <c r="K47" s="2809"/>
      <c r="L47" s="383"/>
      <c r="M47" s="388"/>
      <c r="N47" s="388"/>
      <c r="O47" s="388"/>
      <c r="P47" s="388"/>
      <c r="Q47" s="388"/>
      <c r="R47" s="388"/>
      <c r="S47" s="383"/>
      <c r="T47" s="2577"/>
      <c r="U47" s="2670"/>
      <c r="V47" s="2646"/>
      <c r="W47" s="2646"/>
      <c r="X47" s="2647"/>
      <c r="Y47" s="389" t="s">
        <v>2250</v>
      </c>
      <c r="Z47" s="853"/>
      <c r="AA47" s="388"/>
      <c r="AB47" s="383"/>
      <c r="AC47" s="383"/>
      <c r="AD47" s="383"/>
      <c r="AE47" s="389"/>
      <c r="AF47" s="388"/>
      <c r="AG47" s="383"/>
      <c r="AH47" s="2809"/>
      <c r="AI47" s="2809"/>
      <c r="AJ47" s="383"/>
      <c r="AK47" s="388"/>
      <c r="AL47" s="853"/>
      <c r="AM47" s="388"/>
      <c r="AN47" s="388"/>
      <c r="AO47" s="2577"/>
      <c r="AP47" s="2670"/>
    </row>
    <row r="48" spans="1:49" s="35" customFormat="1" ht="18.75" customHeight="1">
      <c r="A48" s="2648"/>
      <c r="B48" s="2648"/>
      <c r="C48" s="2649"/>
      <c r="D48" s="1797" t="s">
        <v>2251</v>
      </c>
      <c r="E48" s="1754" t="s">
        <v>2251</v>
      </c>
      <c r="F48" s="1759" t="s">
        <v>2098</v>
      </c>
      <c r="G48" s="1759" t="s">
        <v>2098</v>
      </c>
      <c r="H48" s="1753" t="s">
        <v>312</v>
      </c>
      <c r="I48" s="1753" t="s">
        <v>2098</v>
      </c>
      <c r="J48" s="1753" t="s">
        <v>1681</v>
      </c>
      <c r="K48" s="1753" t="s">
        <v>1681</v>
      </c>
      <c r="L48" s="1753" t="s">
        <v>1681</v>
      </c>
      <c r="M48" s="1753" t="s">
        <v>1681</v>
      </c>
      <c r="N48" s="1753" t="s">
        <v>1681</v>
      </c>
      <c r="O48" s="1753" t="s">
        <v>1681</v>
      </c>
      <c r="P48" s="1753" t="s">
        <v>1681</v>
      </c>
      <c r="Q48" s="1753" t="s">
        <v>1681</v>
      </c>
      <c r="R48" s="1753" t="s">
        <v>1681</v>
      </c>
      <c r="S48" s="1754" t="s">
        <v>2268</v>
      </c>
      <c r="T48" s="2671"/>
      <c r="U48" s="2672"/>
      <c r="V48" s="2648"/>
      <c r="W48" s="2648"/>
      <c r="X48" s="2649"/>
      <c r="Y48" s="1759" t="s">
        <v>2253</v>
      </c>
      <c r="Z48" s="1797" t="s">
        <v>2251</v>
      </c>
      <c r="AA48" s="1753" t="s">
        <v>2253</v>
      </c>
      <c r="AB48" s="1754" t="s">
        <v>2251</v>
      </c>
      <c r="AC48" s="1754" t="s">
        <v>2251</v>
      </c>
      <c r="AD48" s="1759" t="s">
        <v>2098</v>
      </c>
      <c r="AE48" s="1759" t="s">
        <v>2098</v>
      </c>
      <c r="AF48" s="1753" t="s">
        <v>312</v>
      </c>
      <c r="AG48" s="1753" t="s">
        <v>2098</v>
      </c>
      <c r="AH48" s="1753" t="s">
        <v>1681</v>
      </c>
      <c r="AI48" s="1753" t="s">
        <v>1681</v>
      </c>
      <c r="AJ48" s="1753" t="s">
        <v>1681</v>
      </c>
      <c r="AK48" s="1753" t="s">
        <v>1681</v>
      </c>
      <c r="AL48" s="1753" t="s">
        <v>1681</v>
      </c>
      <c r="AM48" s="1753" t="s">
        <v>1681</v>
      </c>
      <c r="AN48" s="1753" t="s">
        <v>1681</v>
      </c>
      <c r="AO48" s="2671"/>
      <c r="AP48" s="2672"/>
    </row>
    <row r="49" spans="1:42" ht="17.25" customHeight="1">
      <c r="A49" s="63">
        <v>41275</v>
      </c>
      <c r="B49" s="64">
        <v>41275</v>
      </c>
      <c r="C49" s="976">
        <v>41275</v>
      </c>
      <c r="D49" s="2245">
        <v>82</v>
      </c>
      <c r="E49" s="2245">
        <v>90</v>
      </c>
      <c r="F49" s="2245" t="s">
        <v>21</v>
      </c>
      <c r="G49" s="2245" t="s">
        <v>21</v>
      </c>
      <c r="H49" s="2245">
        <v>12326980</v>
      </c>
      <c r="I49" s="2245">
        <v>51414990</v>
      </c>
      <c r="J49" s="2245">
        <v>13568884</v>
      </c>
      <c r="K49" s="2245">
        <v>8736801</v>
      </c>
      <c r="L49" s="2245">
        <v>305</v>
      </c>
      <c r="M49" s="2245">
        <v>135806</v>
      </c>
      <c r="N49" s="2245">
        <v>4495</v>
      </c>
      <c r="O49" s="2245">
        <v>2931</v>
      </c>
      <c r="P49" s="2245">
        <v>281970</v>
      </c>
      <c r="Q49" s="2245">
        <v>7587</v>
      </c>
      <c r="R49" s="2245">
        <v>274383</v>
      </c>
      <c r="S49" s="2245">
        <v>437251</v>
      </c>
      <c r="T49" s="67">
        <v>41275</v>
      </c>
      <c r="U49" s="615">
        <v>41275</v>
      </c>
      <c r="V49" s="63">
        <v>41275</v>
      </c>
      <c r="W49" s="64">
        <v>41275</v>
      </c>
      <c r="X49" s="976">
        <v>41275</v>
      </c>
      <c r="Y49" s="2245">
        <v>273561</v>
      </c>
      <c r="Z49" s="2245">
        <v>68907</v>
      </c>
      <c r="AA49" s="2245">
        <v>147451</v>
      </c>
      <c r="AB49" s="2245">
        <v>82</v>
      </c>
      <c r="AC49" s="2245">
        <v>83</v>
      </c>
      <c r="AD49" s="2245" t="s">
        <v>21</v>
      </c>
      <c r="AE49" s="2245" t="s">
        <v>21</v>
      </c>
      <c r="AF49" s="2245">
        <v>3053948</v>
      </c>
      <c r="AG49" s="2245">
        <v>4421456</v>
      </c>
      <c r="AH49" s="2245">
        <v>14250001</v>
      </c>
      <c r="AI49" s="2245">
        <v>13211809</v>
      </c>
      <c r="AJ49" s="2245">
        <v>305</v>
      </c>
      <c r="AK49" s="2245">
        <v>136931</v>
      </c>
      <c r="AL49" s="2245">
        <v>38310</v>
      </c>
      <c r="AM49" s="2245">
        <v>2931</v>
      </c>
      <c r="AN49" s="2245">
        <v>1444868</v>
      </c>
      <c r="AO49" s="67">
        <v>41275</v>
      </c>
      <c r="AP49" s="615">
        <v>41275</v>
      </c>
    </row>
    <row r="50" spans="1:42" ht="14.25" customHeight="1">
      <c r="A50" s="73"/>
      <c r="B50" s="64">
        <v>41640</v>
      </c>
      <c r="C50" s="127"/>
      <c r="D50" s="2245">
        <v>61</v>
      </c>
      <c r="E50" s="2245">
        <v>66</v>
      </c>
      <c r="F50" s="2245" t="s">
        <v>21</v>
      </c>
      <c r="G50" s="2245" t="s">
        <v>21</v>
      </c>
      <c r="H50" s="2245">
        <v>12145427</v>
      </c>
      <c r="I50" s="2245">
        <v>47614927</v>
      </c>
      <c r="J50" s="2245">
        <v>12653466</v>
      </c>
      <c r="K50" s="2245">
        <v>8068602</v>
      </c>
      <c r="L50" s="2245">
        <v>279</v>
      </c>
      <c r="M50" s="2245">
        <v>120879</v>
      </c>
      <c r="N50" s="2245">
        <v>1523</v>
      </c>
      <c r="O50" s="2245">
        <v>759</v>
      </c>
      <c r="P50" s="2245">
        <v>258661</v>
      </c>
      <c r="Q50" s="2245">
        <v>7020</v>
      </c>
      <c r="R50" s="2245">
        <v>251641</v>
      </c>
      <c r="S50" s="2245">
        <v>326313</v>
      </c>
      <c r="T50" s="67">
        <v>41640</v>
      </c>
      <c r="U50" s="615">
        <v>41640</v>
      </c>
      <c r="V50" s="73"/>
      <c r="W50" s="64">
        <v>41640</v>
      </c>
      <c r="X50" s="127"/>
      <c r="Y50" s="2245">
        <v>315491</v>
      </c>
      <c r="Z50" s="2245">
        <v>72383</v>
      </c>
      <c r="AA50" s="2245">
        <v>179364</v>
      </c>
      <c r="AB50" s="2245">
        <v>61</v>
      </c>
      <c r="AC50" s="2245">
        <v>60</v>
      </c>
      <c r="AD50" s="2245" t="s">
        <v>21</v>
      </c>
      <c r="AE50" s="2245" t="s">
        <v>21</v>
      </c>
      <c r="AF50" s="2245">
        <v>3025092</v>
      </c>
      <c r="AG50" s="2245">
        <v>4127026</v>
      </c>
      <c r="AH50" s="2245">
        <v>13367086</v>
      </c>
      <c r="AI50" s="2245">
        <v>12284226</v>
      </c>
      <c r="AJ50" s="2245">
        <v>279</v>
      </c>
      <c r="AK50" s="2245">
        <v>122064</v>
      </c>
      <c r="AL50" s="2245">
        <v>49683</v>
      </c>
      <c r="AM50" s="2245">
        <v>759</v>
      </c>
      <c r="AN50" s="2245">
        <v>1324501</v>
      </c>
      <c r="AO50" s="67">
        <v>41640</v>
      </c>
      <c r="AP50" s="615">
        <v>41640</v>
      </c>
    </row>
    <row r="51" spans="1:42" ht="14.25" customHeight="1">
      <c r="A51" s="73"/>
      <c r="B51" s="64">
        <v>42005</v>
      </c>
      <c r="C51" s="127"/>
      <c r="D51" s="2245">
        <v>86</v>
      </c>
      <c r="E51" s="2245">
        <v>93</v>
      </c>
      <c r="F51" s="2245" t="s">
        <v>21</v>
      </c>
      <c r="G51" s="2245" t="s">
        <v>21</v>
      </c>
      <c r="H51" s="2245">
        <v>11929052</v>
      </c>
      <c r="I51" s="2245">
        <v>46315846</v>
      </c>
      <c r="J51" s="2245">
        <v>12589986</v>
      </c>
      <c r="K51" s="2245">
        <v>8184095</v>
      </c>
      <c r="L51" s="2245">
        <v>287</v>
      </c>
      <c r="M51" s="2245">
        <v>152563</v>
      </c>
      <c r="N51" s="2245">
        <v>608</v>
      </c>
      <c r="O51" s="2245">
        <v>2443</v>
      </c>
      <c r="P51" s="2245">
        <v>253510</v>
      </c>
      <c r="Q51" s="2245">
        <v>8869</v>
      </c>
      <c r="R51" s="2245">
        <v>244641</v>
      </c>
      <c r="S51" s="2245">
        <v>320627</v>
      </c>
      <c r="T51" s="67">
        <v>42005</v>
      </c>
      <c r="U51" s="615">
        <v>42005</v>
      </c>
      <c r="V51" s="73"/>
      <c r="W51" s="64">
        <v>42005</v>
      </c>
      <c r="X51" s="127"/>
      <c r="Y51" s="2245">
        <v>274091</v>
      </c>
      <c r="Z51" s="2245">
        <v>63113</v>
      </c>
      <c r="AA51" s="2245">
        <v>120520</v>
      </c>
      <c r="AB51" s="2245">
        <v>3736</v>
      </c>
      <c r="AC51" s="2245">
        <v>4086</v>
      </c>
      <c r="AD51" s="2245" t="s">
        <v>21</v>
      </c>
      <c r="AE51" s="2245" t="s">
        <v>21</v>
      </c>
      <c r="AF51" s="2245">
        <v>3008905</v>
      </c>
      <c r="AG51" s="2245">
        <v>3715775</v>
      </c>
      <c r="AH51" s="2245">
        <v>13274560</v>
      </c>
      <c r="AI51" s="2245">
        <v>12337459</v>
      </c>
      <c r="AJ51" s="2245">
        <v>287</v>
      </c>
      <c r="AK51" s="2245">
        <v>153644</v>
      </c>
      <c r="AL51" s="2245">
        <v>39552</v>
      </c>
      <c r="AM51" s="2245">
        <v>2443</v>
      </c>
      <c r="AN51" s="2245">
        <v>1228317</v>
      </c>
      <c r="AO51" s="67">
        <v>42005</v>
      </c>
      <c r="AP51" s="615">
        <v>42005</v>
      </c>
    </row>
    <row r="52" spans="1:42" ht="14.25" customHeight="1">
      <c r="A52" s="73"/>
      <c r="B52" s="64">
        <v>42370</v>
      </c>
      <c r="C52" s="127"/>
      <c r="D52" s="2245">
        <v>86</v>
      </c>
      <c r="E52" s="2245">
        <v>93</v>
      </c>
      <c r="F52" s="2245" t="s">
        <v>21</v>
      </c>
      <c r="G52" s="2245" t="s">
        <v>21</v>
      </c>
      <c r="H52" s="2245">
        <v>11988937</v>
      </c>
      <c r="I52" s="2245">
        <v>46474209</v>
      </c>
      <c r="J52" s="2245">
        <v>12641263</v>
      </c>
      <c r="K52" s="2245">
        <v>8235512</v>
      </c>
      <c r="L52" s="2245">
        <v>295</v>
      </c>
      <c r="M52" s="2245">
        <v>166403</v>
      </c>
      <c r="N52" s="2245">
        <v>637</v>
      </c>
      <c r="O52" s="2245">
        <v>342</v>
      </c>
      <c r="P52" s="2245">
        <v>241598</v>
      </c>
      <c r="Q52" s="2245">
        <v>6678</v>
      </c>
      <c r="R52" s="2245">
        <v>234920</v>
      </c>
      <c r="S52" s="2245">
        <v>317078</v>
      </c>
      <c r="T52" s="67">
        <v>42370</v>
      </c>
      <c r="U52" s="615">
        <v>42370</v>
      </c>
      <c r="V52" s="73"/>
      <c r="W52" s="64">
        <v>42370</v>
      </c>
      <c r="X52" s="127"/>
      <c r="Y52" s="2245">
        <v>318016</v>
      </c>
      <c r="Z52" s="2245">
        <v>66561</v>
      </c>
      <c r="AA52" s="2245">
        <v>116151</v>
      </c>
      <c r="AB52" s="2245">
        <v>4935</v>
      </c>
      <c r="AC52" s="2245">
        <v>5403</v>
      </c>
      <c r="AD52" s="2245" t="s">
        <v>21</v>
      </c>
      <c r="AE52" s="2245" t="s">
        <v>21</v>
      </c>
      <c r="AF52" s="2245">
        <v>2771113</v>
      </c>
      <c r="AG52" s="2245">
        <v>4135919</v>
      </c>
      <c r="AH52" s="2245">
        <v>13303363</v>
      </c>
      <c r="AI52" s="2245">
        <v>12329555</v>
      </c>
      <c r="AJ52" s="2245">
        <v>295</v>
      </c>
      <c r="AK52" s="2245">
        <v>167476</v>
      </c>
      <c r="AL52" s="2245">
        <v>38738</v>
      </c>
      <c r="AM52" s="2245">
        <v>342</v>
      </c>
      <c r="AN52" s="2245">
        <v>1216514</v>
      </c>
      <c r="AO52" s="67">
        <v>42370</v>
      </c>
      <c r="AP52" s="615">
        <v>42370</v>
      </c>
    </row>
    <row r="53" spans="1:42" ht="14.25" customHeight="1">
      <c r="A53" s="73"/>
      <c r="B53" s="64">
        <v>42736</v>
      </c>
      <c r="C53" s="127"/>
      <c r="D53" s="2245">
        <v>82</v>
      </c>
      <c r="E53" s="2245">
        <v>92</v>
      </c>
      <c r="F53" s="2245" t="s">
        <v>21</v>
      </c>
      <c r="G53" s="2245" t="s">
        <v>21</v>
      </c>
      <c r="H53" s="2245">
        <v>11953680</v>
      </c>
      <c r="I53" s="2245">
        <v>46889141</v>
      </c>
      <c r="J53" s="2245">
        <v>12567118</v>
      </c>
      <c r="K53" s="2245">
        <v>8077977</v>
      </c>
      <c r="L53" s="2245">
        <v>251</v>
      </c>
      <c r="M53" s="2245">
        <v>185591</v>
      </c>
      <c r="N53" s="2245">
        <v>636</v>
      </c>
      <c r="O53" s="2245">
        <v>2896</v>
      </c>
      <c r="P53" s="2245">
        <v>229899</v>
      </c>
      <c r="Q53" s="2245">
        <v>6446</v>
      </c>
      <c r="R53" s="2245">
        <v>223453</v>
      </c>
      <c r="S53" s="2245">
        <v>256568</v>
      </c>
      <c r="T53" s="67">
        <v>42736</v>
      </c>
      <c r="U53" s="615">
        <v>42736</v>
      </c>
      <c r="V53" s="73"/>
      <c r="W53" s="64">
        <v>42736</v>
      </c>
      <c r="X53" s="127"/>
      <c r="Y53" s="2245">
        <v>234973</v>
      </c>
      <c r="Z53" s="2245">
        <v>71662</v>
      </c>
      <c r="AA53" s="2245">
        <v>143515</v>
      </c>
      <c r="AB53" s="2245">
        <v>3914</v>
      </c>
      <c r="AC53" s="2245">
        <v>4285</v>
      </c>
      <c r="AD53" s="2245" t="s">
        <v>21</v>
      </c>
      <c r="AE53" s="2245" t="s">
        <v>21</v>
      </c>
      <c r="AF53" s="2245">
        <v>2897380</v>
      </c>
      <c r="AG53" s="2245">
        <v>3956738</v>
      </c>
      <c r="AH53" s="2245">
        <v>13132795</v>
      </c>
      <c r="AI53" s="2245">
        <v>12170459</v>
      </c>
      <c r="AJ53" s="2245">
        <v>251</v>
      </c>
      <c r="AK53" s="2245">
        <v>187098</v>
      </c>
      <c r="AL53" s="2245">
        <v>28785</v>
      </c>
      <c r="AM53" s="2245">
        <v>2896</v>
      </c>
      <c r="AN53" s="2245">
        <v>1234807</v>
      </c>
      <c r="AO53" s="67">
        <v>42736</v>
      </c>
      <c r="AP53" s="615">
        <v>42736</v>
      </c>
    </row>
    <row r="54" spans="1:42" ht="6.75" customHeight="1">
      <c r="A54" s="73"/>
      <c r="B54" s="76"/>
      <c r="C54" s="127"/>
      <c r="D54" s="616"/>
      <c r="E54" s="616"/>
      <c r="F54" s="616"/>
      <c r="G54" s="616"/>
      <c r="H54" s="616"/>
      <c r="I54" s="616"/>
      <c r="J54" s="616"/>
      <c r="K54" s="616"/>
      <c r="L54" s="616"/>
      <c r="M54" s="616"/>
      <c r="N54" s="616"/>
      <c r="O54" s="616"/>
      <c r="P54" s="616"/>
      <c r="Q54" s="616"/>
      <c r="R54" s="616"/>
      <c r="S54" s="616"/>
      <c r="T54" s="77"/>
      <c r="U54" s="479"/>
      <c r="V54" s="73"/>
      <c r="W54" s="76"/>
      <c r="X54" s="127"/>
      <c r="Y54" s="616"/>
      <c r="Z54" s="616"/>
      <c r="AA54" s="616"/>
      <c r="AB54" s="616"/>
      <c r="AC54" s="616"/>
      <c r="AD54" s="616"/>
      <c r="AE54" s="616"/>
      <c r="AF54" s="616"/>
      <c r="AG54" s="616"/>
      <c r="AH54" s="616"/>
      <c r="AI54" s="616"/>
      <c r="AJ54" s="616"/>
      <c r="AK54" s="616"/>
      <c r="AL54" s="616"/>
      <c r="AM54" s="616"/>
      <c r="AN54" s="616"/>
      <c r="AO54" s="77"/>
      <c r="AP54" s="479"/>
    </row>
    <row r="55" spans="1:42" ht="15.75" customHeight="1">
      <c r="A55" s="79">
        <v>42095</v>
      </c>
      <c r="B55" s="80">
        <v>42095</v>
      </c>
      <c r="C55" s="128">
        <v>42095</v>
      </c>
      <c r="D55" s="2246">
        <v>88</v>
      </c>
      <c r="E55" s="2246">
        <v>95</v>
      </c>
      <c r="F55" s="2246" t="s">
        <v>21</v>
      </c>
      <c r="G55" s="2246" t="s">
        <v>21</v>
      </c>
      <c r="H55" s="2246">
        <v>11974251</v>
      </c>
      <c r="I55" s="2246">
        <v>46552315</v>
      </c>
      <c r="J55" s="2246">
        <v>12591008</v>
      </c>
      <c r="K55" s="2246">
        <v>8196684</v>
      </c>
      <c r="L55" s="2246">
        <v>292</v>
      </c>
      <c r="M55" s="2246">
        <v>154882</v>
      </c>
      <c r="N55" s="2246">
        <v>619</v>
      </c>
      <c r="O55" s="2246">
        <v>2380</v>
      </c>
      <c r="P55" s="2246">
        <v>254914</v>
      </c>
      <c r="Q55" s="2246">
        <v>8702</v>
      </c>
      <c r="R55" s="2246">
        <v>246212</v>
      </c>
      <c r="S55" s="2246">
        <v>314742</v>
      </c>
      <c r="T55" s="83">
        <v>42095</v>
      </c>
      <c r="U55" s="619">
        <v>42095</v>
      </c>
      <c r="V55" s="79">
        <v>42095</v>
      </c>
      <c r="W55" s="80">
        <v>42095</v>
      </c>
      <c r="X55" s="128">
        <v>42095</v>
      </c>
      <c r="Y55" s="2246">
        <v>320190</v>
      </c>
      <c r="Z55" s="2246">
        <v>62793</v>
      </c>
      <c r="AA55" s="2246">
        <v>99239</v>
      </c>
      <c r="AB55" s="2246">
        <v>5433</v>
      </c>
      <c r="AC55" s="2246">
        <v>5945</v>
      </c>
      <c r="AD55" s="2246" t="s">
        <v>21</v>
      </c>
      <c r="AE55" s="2246" t="s">
        <v>21</v>
      </c>
      <c r="AF55" s="2246">
        <v>2991015</v>
      </c>
      <c r="AG55" s="2246">
        <v>3887700</v>
      </c>
      <c r="AH55" s="2246">
        <v>13251699</v>
      </c>
      <c r="AI55" s="2246">
        <v>12303609</v>
      </c>
      <c r="AJ55" s="2246">
        <v>292</v>
      </c>
      <c r="AK55" s="2246">
        <v>155977</v>
      </c>
      <c r="AL55" s="2246">
        <v>40481</v>
      </c>
      <c r="AM55" s="2246">
        <v>2380</v>
      </c>
      <c r="AN55" s="2246">
        <v>1192736</v>
      </c>
      <c r="AO55" s="83">
        <v>42095</v>
      </c>
      <c r="AP55" s="619">
        <v>42095</v>
      </c>
    </row>
    <row r="56" spans="1:42" ht="14.25" customHeight="1">
      <c r="A56" s="85"/>
      <c r="B56" s="80">
        <v>42461</v>
      </c>
      <c r="C56" s="130"/>
      <c r="D56" s="2246">
        <v>80</v>
      </c>
      <c r="E56" s="2246">
        <v>87</v>
      </c>
      <c r="F56" s="2246" t="s">
        <v>21</v>
      </c>
      <c r="G56" s="2246" t="s">
        <v>21</v>
      </c>
      <c r="H56" s="2246">
        <v>11944256</v>
      </c>
      <c r="I56" s="2246">
        <v>45851644</v>
      </c>
      <c r="J56" s="2246">
        <v>12570448</v>
      </c>
      <c r="K56" s="2246">
        <v>8193286</v>
      </c>
      <c r="L56" s="2246">
        <v>301</v>
      </c>
      <c r="M56" s="2246">
        <v>153869</v>
      </c>
      <c r="N56" s="2246">
        <v>643</v>
      </c>
      <c r="O56" s="2246">
        <v>548</v>
      </c>
      <c r="P56" s="2246">
        <v>225506</v>
      </c>
      <c r="Q56" s="2246">
        <v>6690</v>
      </c>
      <c r="R56" s="2246">
        <v>218816</v>
      </c>
      <c r="S56" s="2246">
        <v>304401</v>
      </c>
      <c r="T56" s="83">
        <v>42461</v>
      </c>
      <c r="U56" s="619">
        <v>42461</v>
      </c>
      <c r="V56" s="85"/>
      <c r="W56" s="80">
        <v>42461</v>
      </c>
      <c r="X56" s="130"/>
      <c r="Y56" s="2246">
        <v>275359</v>
      </c>
      <c r="Z56" s="2246">
        <v>66547</v>
      </c>
      <c r="AA56" s="2246">
        <v>129385</v>
      </c>
      <c r="AB56" s="2246">
        <v>4387</v>
      </c>
      <c r="AC56" s="2246">
        <v>4803</v>
      </c>
      <c r="AD56" s="2246" t="s">
        <v>21</v>
      </c>
      <c r="AE56" s="2246" t="s">
        <v>21</v>
      </c>
      <c r="AF56" s="2246">
        <v>2729276</v>
      </c>
      <c r="AG56" s="2246">
        <v>4091616</v>
      </c>
      <c r="AH56" s="2246">
        <v>13251048</v>
      </c>
      <c r="AI56" s="2246">
        <v>12293912</v>
      </c>
      <c r="AJ56" s="2246">
        <v>301</v>
      </c>
      <c r="AK56" s="2246">
        <v>155065</v>
      </c>
      <c r="AL56" s="2246">
        <v>33898</v>
      </c>
      <c r="AM56" s="2246">
        <v>548</v>
      </c>
      <c r="AN56" s="2246">
        <v>1208305</v>
      </c>
      <c r="AO56" s="83">
        <v>42461</v>
      </c>
      <c r="AP56" s="619">
        <v>42461</v>
      </c>
    </row>
    <row r="57" spans="1:42" ht="6.75" customHeight="1">
      <c r="A57" s="85"/>
      <c r="B57" s="87"/>
      <c r="C57" s="130"/>
      <c r="D57" s="2246"/>
      <c r="E57" s="2246"/>
      <c r="F57" s="2246"/>
      <c r="G57" s="2246"/>
      <c r="H57" s="2246"/>
      <c r="I57" s="2246"/>
      <c r="J57" s="2246"/>
      <c r="K57" s="2246"/>
      <c r="L57" s="2246"/>
      <c r="M57" s="2246"/>
      <c r="N57" s="2246"/>
      <c r="O57" s="2246"/>
      <c r="P57" s="2246"/>
      <c r="Q57" s="2246"/>
      <c r="R57" s="2246"/>
      <c r="S57" s="2246"/>
      <c r="T57" s="77"/>
      <c r="U57" s="479"/>
      <c r="V57" s="85"/>
      <c r="W57" s="87"/>
      <c r="X57" s="130"/>
      <c r="Y57" s="2246"/>
      <c r="Z57" s="2246"/>
      <c r="AA57" s="2246"/>
      <c r="AB57" s="2246"/>
      <c r="AC57" s="2246"/>
      <c r="AD57" s="2246"/>
      <c r="AE57" s="2246"/>
      <c r="AF57" s="2246"/>
      <c r="AG57" s="2246"/>
      <c r="AH57" s="2246"/>
      <c r="AI57" s="2246"/>
      <c r="AJ57" s="2246"/>
      <c r="AK57" s="2246"/>
      <c r="AL57" s="2246"/>
      <c r="AM57" s="2246"/>
      <c r="AN57" s="2246"/>
      <c r="AO57" s="77"/>
      <c r="AP57" s="479"/>
    </row>
    <row r="58" spans="1:42" ht="15.75" customHeight="1">
      <c r="A58" s="88" t="s">
        <v>1582</v>
      </c>
      <c r="B58" s="89" t="s">
        <v>23</v>
      </c>
      <c r="C58" s="131" t="s">
        <v>24</v>
      </c>
      <c r="D58" s="2246">
        <v>24</v>
      </c>
      <c r="E58" s="2246">
        <v>27</v>
      </c>
      <c r="F58" s="2246" t="s">
        <v>21</v>
      </c>
      <c r="G58" s="2246" t="s">
        <v>21</v>
      </c>
      <c r="H58" s="2246">
        <v>3040212</v>
      </c>
      <c r="I58" s="2246">
        <v>11871920</v>
      </c>
      <c r="J58" s="2246">
        <v>3261547</v>
      </c>
      <c r="K58" s="2246">
        <v>2128301</v>
      </c>
      <c r="L58" s="2246">
        <v>72</v>
      </c>
      <c r="M58" s="2246">
        <v>42055</v>
      </c>
      <c r="N58" s="2246">
        <v>176</v>
      </c>
      <c r="O58" s="2246">
        <v>285</v>
      </c>
      <c r="P58" s="2246">
        <v>67094</v>
      </c>
      <c r="Q58" s="2246">
        <v>1765</v>
      </c>
      <c r="R58" s="2246">
        <v>65329</v>
      </c>
      <c r="S58" s="2246">
        <v>61915</v>
      </c>
      <c r="T58" s="91" t="s">
        <v>25</v>
      </c>
      <c r="U58" s="623" t="s">
        <v>1583</v>
      </c>
      <c r="V58" s="88" t="s">
        <v>1582</v>
      </c>
      <c r="W58" s="89" t="s">
        <v>23</v>
      </c>
      <c r="X58" s="131" t="s">
        <v>24</v>
      </c>
      <c r="Y58" s="2246">
        <v>43494</v>
      </c>
      <c r="Z58" s="2246">
        <v>18241</v>
      </c>
      <c r="AA58" s="2246">
        <v>34017</v>
      </c>
      <c r="AB58" s="2246">
        <v>1177</v>
      </c>
      <c r="AC58" s="2246">
        <v>1289</v>
      </c>
      <c r="AD58" s="2246" t="s">
        <v>21</v>
      </c>
      <c r="AE58" s="2246" t="s">
        <v>21</v>
      </c>
      <c r="AF58" s="2246">
        <v>684078</v>
      </c>
      <c r="AG58" s="2246">
        <v>1027692</v>
      </c>
      <c r="AH58" s="2246">
        <v>3435581</v>
      </c>
      <c r="AI58" s="2246">
        <v>3208833</v>
      </c>
      <c r="AJ58" s="2246">
        <v>72</v>
      </c>
      <c r="AK58" s="2246">
        <v>42432</v>
      </c>
      <c r="AL58" s="2246">
        <v>3439</v>
      </c>
      <c r="AM58" s="2246">
        <v>285</v>
      </c>
      <c r="AN58" s="2246">
        <v>332201</v>
      </c>
      <c r="AO58" s="91" t="s">
        <v>25</v>
      </c>
      <c r="AP58" s="623" t="s">
        <v>1583</v>
      </c>
    </row>
    <row r="59" spans="1:42" ht="14.25" customHeight="1">
      <c r="A59" s="93" t="s">
        <v>26</v>
      </c>
      <c r="B59" s="94" t="s">
        <v>26</v>
      </c>
      <c r="C59" s="132" t="s">
        <v>558</v>
      </c>
      <c r="D59" s="2246">
        <v>22</v>
      </c>
      <c r="E59" s="2246">
        <v>25</v>
      </c>
      <c r="F59" s="2246" t="s">
        <v>21</v>
      </c>
      <c r="G59" s="2246" t="s">
        <v>21</v>
      </c>
      <c r="H59" s="2246">
        <v>2746280</v>
      </c>
      <c r="I59" s="2246">
        <v>10588330</v>
      </c>
      <c r="J59" s="2246">
        <v>2909612</v>
      </c>
      <c r="K59" s="2246">
        <v>1885542</v>
      </c>
      <c r="L59" s="2246">
        <v>60</v>
      </c>
      <c r="M59" s="2246">
        <v>24698</v>
      </c>
      <c r="N59" s="2246">
        <v>168</v>
      </c>
      <c r="O59" s="2246">
        <v>2449</v>
      </c>
      <c r="P59" s="2246">
        <v>45087</v>
      </c>
      <c r="Q59" s="2246">
        <v>1644</v>
      </c>
      <c r="R59" s="2246">
        <v>43443</v>
      </c>
      <c r="S59" s="2246">
        <v>69913</v>
      </c>
      <c r="T59" s="91" t="s">
        <v>27</v>
      </c>
      <c r="U59" s="623" t="s">
        <v>26</v>
      </c>
      <c r="V59" s="93" t="s">
        <v>26</v>
      </c>
      <c r="W59" s="94" t="s">
        <v>26</v>
      </c>
      <c r="X59" s="132" t="s">
        <v>558</v>
      </c>
      <c r="Y59" s="2246">
        <v>63123</v>
      </c>
      <c r="Z59" s="2246">
        <v>11674</v>
      </c>
      <c r="AA59" s="2246">
        <v>39918</v>
      </c>
      <c r="AB59" s="2246">
        <v>842</v>
      </c>
      <c r="AC59" s="2246">
        <v>922</v>
      </c>
      <c r="AD59" s="2246" t="s">
        <v>21</v>
      </c>
      <c r="AE59" s="2246" t="s">
        <v>21</v>
      </c>
      <c r="AF59" s="2246">
        <v>731824</v>
      </c>
      <c r="AG59" s="2246">
        <v>1050718</v>
      </c>
      <c r="AH59" s="2246">
        <v>3062623</v>
      </c>
      <c r="AI59" s="2246">
        <v>2815987</v>
      </c>
      <c r="AJ59" s="2246">
        <v>60</v>
      </c>
      <c r="AK59" s="2246">
        <v>25031</v>
      </c>
      <c r="AL59" s="2246">
        <v>9604</v>
      </c>
      <c r="AM59" s="2246">
        <v>2449</v>
      </c>
      <c r="AN59" s="2246">
        <v>267538</v>
      </c>
      <c r="AO59" s="91" t="s">
        <v>27</v>
      </c>
      <c r="AP59" s="623" t="s">
        <v>26</v>
      </c>
    </row>
    <row r="60" spans="1:42" ht="14.25" customHeight="1">
      <c r="A60" s="93" t="s">
        <v>26</v>
      </c>
      <c r="B60" s="94" t="s">
        <v>26</v>
      </c>
      <c r="C60" s="132" t="s">
        <v>559</v>
      </c>
      <c r="D60" s="2246">
        <v>16</v>
      </c>
      <c r="E60" s="2246">
        <v>18</v>
      </c>
      <c r="F60" s="2246" t="s">
        <v>21</v>
      </c>
      <c r="G60" s="2246" t="s">
        <v>21</v>
      </c>
      <c r="H60" s="2246">
        <v>3151934</v>
      </c>
      <c r="I60" s="2246">
        <v>11734386</v>
      </c>
      <c r="J60" s="2246">
        <v>3147833</v>
      </c>
      <c r="K60" s="2246">
        <v>2013007</v>
      </c>
      <c r="L60" s="2246">
        <v>65</v>
      </c>
      <c r="M60" s="2246">
        <v>33708</v>
      </c>
      <c r="N60" s="2246">
        <v>112</v>
      </c>
      <c r="O60" s="2246">
        <v>79</v>
      </c>
      <c r="P60" s="2246">
        <v>42816</v>
      </c>
      <c r="Q60" s="2246">
        <v>1381</v>
      </c>
      <c r="R60" s="2246">
        <v>41435</v>
      </c>
      <c r="S60" s="2246">
        <v>71073</v>
      </c>
      <c r="T60" s="91" t="s">
        <v>28</v>
      </c>
      <c r="U60" s="623" t="s">
        <v>26</v>
      </c>
      <c r="V60" s="93" t="s">
        <v>26</v>
      </c>
      <c r="W60" s="94" t="s">
        <v>26</v>
      </c>
      <c r="X60" s="132" t="s">
        <v>559</v>
      </c>
      <c r="Y60" s="2246">
        <v>69137</v>
      </c>
      <c r="Z60" s="2246">
        <v>21697</v>
      </c>
      <c r="AA60" s="2246">
        <v>33434</v>
      </c>
      <c r="AB60" s="2246">
        <v>814</v>
      </c>
      <c r="AC60" s="2246">
        <v>891</v>
      </c>
      <c r="AD60" s="2246" t="s">
        <v>21</v>
      </c>
      <c r="AE60" s="2246" t="s">
        <v>21</v>
      </c>
      <c r="AF60" s="2246">
        <v>792942</v>
      </c>
      <c r="AG60" s="2246">
        <v>916561</v>
      </c>
      <c r="AH60" s="2246">
        <v>3301133</v>
      </c>
      <c r="AI60" s="2246">
        <v>3051693</v>
      </c>
      <c r="AJ60" s="2246">
        <v>65</v>
      </c>
      <c r="AK60" s="2246">
        <v>34230</v>
      </c>
      <c r="AL60" s="2246">
        <v>4962</v>
      </c>
      <c r="AM60" s="2246">
        <v>79</v>
      </c>
      <c r="AN60" s="2246">
        <v>275898</v>
      </c>
      <c r="AO60" s="91" t="s">
        <v>28</v>
      </c>
      <c r="AP60" s="623" t="s">
        <v>26</v>
      </c>
    </row>
    <row r="61" spans="1:42" ht="14.25" customHeight="1">
      <c r="A61" s="93" t="s">
        <v>26</v>
      </c>
      <c r="B61" s="94" t="s">
        <v>26</v>
      </c>
      <c r="C61" s="132" t="s">
        <v>166</v>
      </c>
      <c r="D61" s="2246">
        <v>20</v>
      </c>
      <c r="E61" s="2246">
        <v>22</v>
      </c>
      <c r="F61" s="2246" t="s">
        <v>21</v>
      </c>
      <c r="G61" s="2246" t="s">
        <v>21</v>
      </c>
      <c r="H61" s="2246">
        <v>3015254</v>
      </c>
      <c r="I61" s="2246">
        <v>12694505</v>
      </c>
      <c r="J61" s="2246">
        <v>3248125</v>
      </c>
      <c r="K61" s="2246">
        <v>2051126</v>
      </c>
      <c r="L61" s="2246">
        <v>54</v>
      </c>
      <c r="M61" s="2246">
        <v>85130</v>
      </c>
      <c r="N61" s="2246">
        <v>180</v>
      </c>
      <c r="O61" s="2246">
        <v>83</v>
      </c>
      <c r="P61" s="2246">
        <v>74902</v>
      </c>
      <c r="Q61" s="2246">
        <v>1656</v>
      </c>
      <c r="R61" s="2246">
        <v>73246</v>
      </c>
      <c r="S61" s="2246">
        <v>53667</v>
      </c>
      <c r="T61" s="91" t="s">
        <v>29</v>
      </c>
      <c r="U61" s="623" t="s">
        <v>26</v>
      </c>
      <c r="V61" s="93" t="s">
        <v>26</v>
      </c>
      <c r="W61" s="94" t="s">
        <v>26</v>
      </c>
      <c r="X61" s="132" t="s">
        <v>166</v>
      </c>
      <c r="Y61" s="2246">
        <v>59219</v>
      </c>
      <c r="Z61" s="2246">
        <v>20049</v>
      </c>
      <c r="AA61" s="2246">
        <v>36146</v>
      </c>
      <c r="AB61" s="2246">
        <v>1081</v>
      </c>
      <c r="AC61" s="2246">
        <v>1184</v>
      </c>
      <c r="AD61" s="2246" t="s">
        <v>21</v>
      </c>
      <c r="AE61" s="2246" t="s">
        <v>21</v>
      </c>
      <c r="AF61" s="2246">
        <v>688536</v>
      </c>
      <c r="AG61" s="2246">
        <v>961767</v>
      </c>
      <c r="AH61" s="2246">
        <v>3333458</v>
      </c>
      <c r="AI61" s="2246">
        <v>3093946</v>
      </c>
      <c r="AJ61" s="2246">
        <v>54</v>
      </c>
      <c r="AK61" s="2246">
        <v>85405</v>
      </c>
      <c r="AL61" s="2246">
        <v>10781</v>
      </c>
      <c r="AM61" s="2246">
        <v>83</v>
      </c>
      <c r="AN61" s="2246">
        <v>359170</v>
      </c>
      <c r="AO61" s="91" t="s">
        <v>29</v>
      </c>
      <c r="AP61" s="623" t="s">
        <v>26</v>
      </c>
    </row>
    <row r="62" spans="1:42" ht="6.75" customHeight="1">
      <c r="A62" s="97"/>
      <c r="B62" s="98"/>
      <c r="C62" s="134"/>
      <c r="D62" s="2246"/>
      <c r="E62" s="2246"/>
      <c r="F62" s="2246"/>
      <c r="G62" s="2246"/>
      <c r="H62" s="2246"/>
      <c r="I62" s="2246"/>
      <c r="J62" s="2246"/>
      <c r="K62" s="2246"/>
      <c r="L62" s="2246"/>
      <c r="M62" s="2246"/>
      <c r="N62" s="2246"/>
      <c r="O62" s="2246"/>
      <c r="P62" s="2246"/>
      <c r="Q62" s="2246"/>
      <c r="R62" s="2246"/>
      <c r="S62" s="2246"/>
      <c r="T62" s="100"/>
      <c r="U62" s="483"/>
      <c r="V62" s="97"/>
      <c r="W62" s="98"/>
      <c r="X62" s="134"/>
      <c r="Y62" s="2246"/>
      <c r="Z62" s="2246"/>
      <c r="AA62" s="2246"/>
      <c r="AB62" s="2246"/>
      <c r="AC62" s="2246"/>
      <c r="AD62" s="2246"/>
      <c r="AE62" s="2246"/>
      <c r="AF62" s="2246"/>
      <c r="AG62" s="2246"/>
      <c r="AH62" s="2246"/>
      <c r="AI62" s="2246"/>
      <c r="AJ62" s="2246"/>
      <c r="AK62" s="2246"/>
      <c r="AL62" s="2246"/>
      <c r="AM62" s="2246"/>
      <c r="AN62" s="2246"/>
      <c r="AO62" s="100"/>
      <c r="AP62" s="483"/>
    </row>
    <row r="63" spans="1:42" ht="15.75" customHeight="1">
      <c r="A63" s="93" t="s">
        <v>1582</v>
      </c>
      <c r="B63" s="94" t="s">
        <v>23</v>
      </c>
      <c r="C63" s="135">
        <v>42736</v>
      </c>
      <c r="D63" s="2246">
        <v>8</v>
      </c>
      <c r="E63" s="2246">
        <v>9</v>
      </c>
      <c r="F63" s="2246" t="s">
        <v>21</v>
      </c>
      <c r="G63" s="2246" t="s">
        <v>21</v>
      </c>
      <c r="H63" s="2246">
        <v>1081530</v>
      </c>
      <c r="I63" s="2246">
        <v>4175820</v>
      </c>
      <c r="J63" s="2246">
        <v>1155990</v>
      </c>
      <c r="K63" s="2246">
        <v>758181</v>
      </c>
      <c r="L63" s="2246">
        <v>18</v>
      </c>
      <c r="M63" s="2246">
        <v>12933</v>
      </c>
      <c r="N63" s="2246">
        <v>59</v>
      </c>
      <c r="O63" s="2246">
        <v>223</v>
      </c>
      <c r="P63" s="2246">
        <v>24921</v>
      </c>
      <c r="Q63" s="2246">
        <v>546</v>
      </c>
      <c r="R63" s="2246">
        <v>24375</v>
      </c>
      <c r="S63" s="2246">
        <v>23672</v>
      </c>
      <c r="T63" s="91" t="s">
        <v>30</v>
      </c>
      <c r="U63" s="623" t="s">
        <v>1583</v>
      </c>
      <c r="V63" s="93" t="s">
        <v>1582</v>
      </c>
      <c r="W63" s="94" t="s">
        <v>23</v>
      </c>
      <c r="X63" s="135">
        <v>42736</v>
      </c>
      <c r="Y63" s="2246">
        <v>18950</v>
      </c>
      <c r="Z63" s="2246">
        <v>5309</v>
      </c>
      <c r="AA63" s="2246">
        <v>12161</v>
      </c>
      <c r="AB63" s="2246">
        <v>425</v>
      </c>
      <c r="AC63" s="2246">
        <v>465</v>
      </c>
      <c r="AD63" s="2246" t="s">
        <v>21</v>
      </c>
      <c r="AE63" s="2246" t="s">
        <v>21</v>
      </c>
      <c r="AF63" s="2246">
        <v>238858</v>
      </c>
      <c r="AG63" s="2246">
        <v>364756</v>
      </c>
      <c r="AH63" s="2246">
        <v>1212114</v>
      </c>
      <c r="AI63" s="2246">
        <v>1130648</v>
      </c>
      <c r="AJ63" s="2246">
        <v>18</v>
      </c>
      <c r="AK63" s="2246">
        <v>13092</v>
      </c>
      <c r="AL63" s="2246">
        <v>1665</v>
      </c>
      <c r="AM63" s="2246">
        <v>223</v>
      </c>
      <c r="AN63" s="2246">
        <v>114922</v>
      </c>
      <c r="AO63" s="91" t="s">
        <v>30</v>
      </c>
      <c r="AP63" s="623" t="s">
        <v>1583</v>
      </c>
    </row>
    <row r="64" spans="1:42" ht="14.25" customHeight="1">
      <c r="A64" s="88" t="s">
        <v>26</v>
      </c>
      <c r="B64" s="89" t="s">
        <v>26</v>
      </c>
      <c r="C64" s="1168">
        <v>42767</v>
      </c>
      <c r="D64" s="2246">
        <v>7</v>
      </c>
      <c r="E64" s="2246">
        <v>8</v>
      </c>
      <c r="F64" s="2246" t="s">
        <v>21</v>
      </c>
      <c r="G64" s="2246" t="s">
        <v>21</v>
      </c>
      <c r="H64" s="2246">
        <v>966628</v>
      </c>
      <c r="I64" s="2246">
        <v>3728004</v>
      </c>
      <c r="J64" s="2246">
        <v>1034372</v>
      </c>
      <c r="K64" s="2246">
        <v>679051</v>
      </c>
      <c r="L64" s="2246">
        <v>24</v>
      </c>
      <c r="M64" s="2246">
        <v>13548</v>
      </c>
      <c r="N64" s="2246">
        <v>62</v>
      </c>
      <c r="O64" s="2246">
        <v>36</v>
      </c>
      <c r="P64" s="2246">
        <v>22877</v>
      </c>
      <c r="Q64" s="2246">
        <v>589</v>
      </c>
      <c r="R64" s="2246">
        <v>22288</v>
      </c>
      <c r="S64" s="2246">
        <v>19643</v>
      </c>
      <c r="T64" s="91" t="s">
        <v>31</v>
      </c>
      <c r="U64" s="623" t="s">
        <v>26</v>
      </c>
      <c r="V64" s="88" t="s">
        <v>26</v>
      </c>
      <c r="W64" s="89" t="s">
        <v>26</v>
      </c>
      <c r="X64" s="1168">
        <v>42767</v>
      </c>
      <c r="Y64" s="2246">
        <v>7153</v>
      </c>
      <c r="Z64" s="2246">
        <v>4790</v>
      </c>
      <c r="AA64" s="2246">
        <v>11048</v>
      </c>
      <c r="AB64" s="2246">
        <v>371</v>
      </c>
      <c r="AC64" s="2246">
        <v>406</v>
      </c>
      <c r="AD64" s="2246" t="s">
        <v>21</v>
      </c>
      <c r="AE64" s="2246" t="s">
        <v>21</v>
      </c>
      <c r="AF64" s="2246">
        <v>208636</v>
      </c>
      <c r="AG64" s="2246">
        <v>309619</v>
      </c>
      <c r="AH64" s="2246">
        <v>1093125</v>
      </c>
      <c r="AI64" s="2246">
        <v>1028239</v>
      </c>
      <c r="AJ64" s="2246">
        <v>24</v>
      </c>
      <c r="AK64" s="2246">
        <v>13698</v>
      </c>
      <c r="AL64" s="2246">
        <v>248</v>
      </c>
      <c r="AM64" s="2246">
        <v>36</v>
      </c>
      <c r="AN64" s="2246">
        <v>107772</v>
      </c>
      <c r="AO64" s="91" t="s">
        <v>31</v>
      </c>
      <c r="AP64" s="623" t="s">
        <v>26</v>
      </c>
    </row>
    <row r="65" spans="1:42" ht="14.25" customHeight="1">
      <c r="A65" s="88" t="s">
        <v>26</v>
      </c>
      <c r="B65" s="89" t="s">
        <v>26</v>
      </c>
      <c r="C65" s="1168">
        <v>42795</v>
      </c>
      <c r="D65" s="2246">
        <v>9</v>
      </c>
      <c r="E65" s="2246">
        <v>10</v>
      </c>
      <c r="F65" s="2246" t="s">
        <v>21</v>
      </c>
      <c r="G65" s="2246" t="s">
        <v>21</v>
      </c>
      <c r="H65" s="2246">
        <v>992054</v>
      </c>
      <c r="I65" s="2246">
        <v>3968096</v>
      </c>
      <c r="J65" s="2246">
        <v>1071185</v>
      </c>
      <c r="K65" s="2246">
        <v>691069</v>
      </c>
      <c r="L65" s="2246">
        <v>30</v>
      </c>
      <c r="M65" s="2246">
        <v>15574</v>
      </c>
      <c r="N65" s="2246">
        <v>55</v>
      </c>
      <c r="O65" s="2246">
        <v>26</v>
      </c>
      <c r="P65" s="2246">
        <v>19296</v>
      </c>
      <c r="Q65" s="2246">
        <v>630</v>
      </c>
      <c r="R65" s="2246">
        <v>18666</v>
      </c>
      <c r="S65" s="2246">
        <v>18600</v>
      </c>
      <c r="T65" s="91" t="s">
        <v>32</v>
      </c>
      <c r="U65" s="623" t="s">
        <v>26</v>
      </c>
      <c r="V65" s="88" t="s">
        <v>26</v>
      </c>
      <c r="W65" s="89" t="s">
        <v>26</v>
      </c>
      <c r="X65" s="1168">
        <v>42795</v>
      </c>
      <c r="Y65" s="2246">
        <v>17391</v>
      </c>
      <c r="Z65" s="2246">
        <v>8142</v>
      </c>
      <c r="AA65" s="2246">
        <v>10808</v>
      </c>
      <c r="AB65" s="2246">
        <v>381</v>
      </c>
      <c r="AC65" s="2246">
        <v>417</v>
      </c>
      <c r="AD65" s="2246" t="s">
        <v>21</v>
      </c>
      <c r="AE65" s="2246" t="s">
        <v>21</v>
      </c>
      <c r="AF65" s="2246">
        <v>236584</v>
      </c>
      <c r="AG65" s="2246">
        <v>353317</v>
      </c>
      <c r="AH65" s="2246">
        <v>1130342</v>
      </c>
      <c r="AI65" s="2246">
        <v>1049947</v>
      </c>
      <c r="AJ65" s="2246">
        <v>30</v>
      </c>
      <c r="AK65" s="2246">
        <v>15642</v>
      </c>
      <c r="AL65" s="2246">
        <v>1526</v>
      </c>
      <c r="AM65" s="2246">
        <v>26</v>
      </c>
      <c r="AN65" s="2246">
        <v>109506</v>
      </c>
      <c r="AO65" s="91" t="s">
        <v>32</v>
      </c>
      <c r="AP65" s="623" t="s">
        <v>26</v>
      </c>
    </row>
    <row r="66" spans="1:42" ht="14.25" customHeight="1">
      <c r="A66" s="88" t="s">
        <v>26</v>
      </c>
      <c r="B66" s="89" t="s">
        <v>26</v>
      </c>
      <c r="C66" s="1168">
        <v>42826</v>
      </c>
      <c r="D66" s="2246">
        <v>8</v>
      </c>
      <c r="E66" s="2246">
        <v>9</v>
      </c>
      <c r="F66" s="2246" t="s">
        <v>21</v>
      </c>
      <c r="G66" s="2246" t="s">
        <v>21</v>
      </c>
      <c r="H66" s="2246">
        <v>919462</v>
      </c>
      <c r="I66" s="2246">
        <v>3627226</v>
      </c>
      <c r="J66" s="2246">
        <v>1002335</v>
      </c>
      <c r="K66" s="2246">
        <v>650363</v>
      </c>
      <c r="L66" s="2246">
        <v>17</v>
      </c>
      <c r="M66" s="2246">
        <v>11884</v>
      </c>
      <c r="N66" s="2246">
        <v>47</v>
      </c>
      <c r="O66" s="2246">
        <v>23</v>
      </c>
      <c r="P66" s="2246">
        <v>14952</v>
      </c>
      <c r="Q66" s="2246">
        <v>569</v>
      </c>
      <c r="R66" s="2246">
        <v>14383</v>
      </c>
      <c r="S66" s="2246">
        <v>25529</v>
      </c>
      <c r="T66" s="91" t="s">
        <v>33</v>
      </c>
      <c r="U66" s="623" t="s">
        <v>26</v>
      </c>
      <c r="V66" s="88" t="s">
        <v>26</v>
      </c>
      <c r="W66" s="89" t="s">
        <v>26</v>
      </c>
      <c r="X66" s="1168">
        <v>42826</v>
      </c>
      <c r="Y66" s="2246">
        <v>23175</v>
      </c>
      <c r="Z66" s="2246">
        <v>5372</v>
      </c>
      <c r="AA66" s="2246">
        <v>12615</v>
      </c>
      <c r="AB66" s="2246">
        <v>298</v>
      </c>
      <c r="AC66" s="2246">
        <v>326</v>
      </c>
      <c r="AD66" s="2246" t="s">
        <v>21</v>
      </c>
      <c r="AE66" s="2246" t="s">
        <v>21</v>
      </c>
      <c r="AF66" s="2246">
        <v>220540</v>
      </c>
      <c r="AG66" s="2246">
        <v>334309</v>
      </c>
      <c r="AH66" s="2246">
        <v>1052465</v>
      </c>
      <c r="AI66" s="2246">
        <v>971153</v>
      </c>
      <c r="AJ66" s="2246">
        <v>17</v>
      </c>
      <c r="AK66" s="2246">
        <v>11884</v>
      </c>
      <c r="AL66" s="2246">
        <v>1496</v>
      </c>
      <c r="AM66" s="2246">
        <v>23</v>
      </c>
      <c r="AN66" s="2246">
        <v>96981</v>
      </c>
      <c r="AO66" s="91" t="s">
        <v>33</v>
      </c>
      <c r="AP66" s="623" t="s">
        <v>26</v>
      </c>
    </row>
    <row r="67" spans="1:42" ht="14.25" customHeight="1">
      <c r="A67" s="88" t="s">
        <v>26</v>
      </c>
      <c r="B67" s="89" t="s">
        <v>26</v>
      </c>
      <c r="C67" s="1168">
        <v>42856</v>
      </c>
      <c r="D67" s="2246">
        <v>7</v>
      </c>
      <c r="E67" s="2246">
        <v>8</v>
      </c>
      <c r="F67" s="2246" t="s">
        <v>21</v>
      </c>
      <c r="G67" s="2246" t="s">
        <v>21</v>
      </c>
      <c r="H67" s="2246">
        <v>929419</v>
      </c>
      <c r="I67" s="2246">
        <v>3564168</v>
      </c>
      <c r="J67" s="2246">
        <v>983233</v>
      </c>
      <c r="K67" s="2246">
        <v>642075</v>
      </c>
      <c r="L67" s="2246">
        <v>23</v>
      </c>
      <c r="M67" s="2246">
        <v>6581</v>
      </c>
      <c r="N67" s="2246">
        <v>71</v>
      </c>
      <c r="O67" s="2246">
        <v>1150</v>
      </c>
      <c r="P67" s="2246">
        <v>15954</v>
      </c>
      <c r="Q67" s="2246">
        <v>494</v>
      </c>
      <c r="R67" s="2246">
        <v>15460</v>
      </c>
      <c r="S67" s="2246">
        <v>23514</v>
      </c>
      <c r="T67" s="91" t="s">
        <v>34</v>
      </c>
      <c r="U67" s="623" t="s">
        <v>26</v>
      </c>
      <c r="V67" s="88" t="s">
        <v>26</v>
      </c>
      <c r="W67" s="89" t="s">
        <v>26</v>
      </c>
      <c r="X67" s="1168">
        <v>42856</v>
      </c>
      <c r="Y67" s="2246">
        <v>20768</v>
      </c>
      <c r="Z67" s="2246" t="s">
        <v>21</v>
      </c>
      <c r="AA67" s="2246">
        <v>15206</v>
      </c>
      <c r="AB67" s="2246">
        <v>283</v>
      </c>
      <c r="AC67" s="2246">
        <v>310</v>
      </c>
      <c r="AD67" s="2246" t="s">
        <v>21</v>
      </c>
      <c r="AE67" s="2246" t="s">
        <v>21</v>
      </c>
      <c r="AF67" s="2246">
        <v>248880</v>
      </c>
      <c r="AG67" s="2246">
        <v>393753</v>
      </c>
      <c r="AH67" s="2246">
        <v>1037691</v>
      </c>
      <c r="AI67" s="2246">
        <v>953926</v>
      </c>
      <c r="AJ67" s="2246">
        <v>23</v>
      </c>
      <c r="AK67" s="2246">
        <v>6710</v>
      </c>
      <c r="AL67" s="2246">
        <v>6196</v>
      </c>
      <c r="AM67" s="2246">
        <v>1150</v>
      </c>
      <c r="AN67" s="2246">
        <v>84214</v>
      </c>
      <c r="AO67" s="91" t="s">
        <v>34</v>
      </c>
      <c r="AP67" s="623" t="s">
        <v>26</v>
      </c>
    </row>
    <row r="68" spans="1:42" ht="14.25" customHeight="1">
      <c r="A68" s="88" t="s">
        <v>26</v>
      </c>
      <c r="B68" s="89" t="s">
        <v>26</v>
      </c>
      <c r="C68" s="1168">
        <v>42887</v>
      </c>
      <c r="D68" s="2246">
        <v>7</v>
      </c>
      <c r="E68" s="2246">
        <v>8</v>
      </c>
      <c r="F68" s="2246" t="s">
        <v>21</v>
      </c>
      <c r="G68" s="2246" t="s">
        <v>21</v>
      </c>
      <c r="H68" s="2246">
        <v>897399</v>
      </c>
      <c r="I68" s="2246">
        <v>3396936</v>
      </c>
      <c r="J68" s="2246">
        <v>924044</v>
      </c>
      <c r="K68" s="2246">
        <v>593104</v>
      </c>
      <c r="L68" s="2246">
        <v>20</v>
      </c>
      <c r="M68" s="2246">
        <v>6233</v>
      </c>
      <c r="N68" s="2246">
        <v>50</v>
      </c>
      <c r="O68" s="2246">
        <v>1276</v>
      </c>
      <c r="P68" s="2246">
        <v>14181</v>
      </c>
      <c r="Q68" s="2246">
        <v>581</v>
      </c>
      <c r="R68" s="2246">
        <v>13600</v>
      </c>
      <c r="S68" s="2246">
        <v>20870</v>
      </c>
      <c r="T68" s="91" t="s">
        <v>35</v>
      </c>
      <c r="U68" s="623" t="s">
        <v>26</v>
      </c>
      <c r="V68" s="88" t="s">
        <v>26</v>
      </c>
      <c r="W68" s="89" t="s">
        <v>26</v>
      </c>
      <c r="X68" s="1168">
        <v>42887</v>
      </c>
      <c r="Y68" s="2246">
        <v>19180</v>
      </c>
      <c r="Z68" s="2246">
        <v>6302</v>
      </c>
      <c r="AA68" s="2246">
        <v>12097</v>
      </c>
      <c r="AB68" s="2246">
        <v>261</v>
      </c>
      <c r="AC68" s="2246">
        <v>286</v>
      </c>
      <c r="AD68" s="2246" t="s">
        <v>21</v>
      </c>
      <c r="AE68" s="2246" t="s">
        <v>21</v>
      </c>
      <c r="AF68" s="2246">
        <v>262404</v>
      </c>
      <c r="AG68" s="2246">
        <v>322656</v>
      </c>
      <c r="AH68" s="2246">
        <v>972466</v>
      </c>
      <c r="AI68" s="2246">
        <v>890908</v>
      </c>
      <c r="AJ68" s="2246">
        <v>20</v>
      </c>
      <c r="AK68" s="2246">
        <v>6437</v>
      </c>
      <c r="AL68" s="2246">
        <v>1911</v>
      </c>
      <c r="AM68" s="2246">
        <v>1276</v>
      </c>
      <c r="AN68" s="2246">
        <v>86344</v>
      </c>
      <c r="AO68" s="91" t="s">
        <v>35</v>
      </c>
      <c r="AP68" s="623" t="s">
        <v>26</v>
      </c>
    </row>
    <row r="69" spans="1:42" ht="14.25" customHeight="1">
      <c r="A69" s="88" t="s">
        <v>26</v>
      </c>
      <c r="B69" s="89" t="s">
        <v>26</v>
      </c>
      <c r="C69" s="1168">
        <v>42917</v>
      </c>
      <c r="D69" s="2246">
        <v>2</v>
      </c>
      <c r="E69" s="2246">
        <v>2</v>
      </c>
      <c r="F69" s="2246" t="s">
        <v>21</v>
      </c>
      <c r="G69" s="2246" t="s">
        <v>21</v>
      </c>
      <c r="H69" s="2246">
        <v>1040434</v>
      </c>
      <c r="I69" s="2246">
        <v>3826247</v>
      </c>
      <c r="J69" s="2246">
        <v>1036739</v>
      </c>
      <c r="K69" s="2246">
        <v>663492</v>
      </c>
      <c r="L69" s="2246">
        <v>25</v>
      </c>
      <c r="M69" s="2246">
        <v>12920</v>
      </c>
      <c r="N69" s="2246">
        <v>50</v>
      </c>
      <c r="O69" s="2246">
        <v>21</v>
      </c>
      <c r="P69" s="2246">
        <v>16776</v>
      </c>
      <c r="Q69" s="2246">
        <v>303</v>
      </c>
      <c r="R69" s="2246">
        <v>16473</v>
      </c>
      <c r="S69" s="2246">
        <v>18195</v>
      </c>
      <c r="T69" s="91" t="s">
        <v>36</v>
      </c>
      <c r="U69" s="623" t="s">
        <v>26</v>
      </c>
      <c r="V69" s="88" t="s">
        <v>26</v>
      </c>
      <c r="W69" s="89" t="s">
        <v>26</v>
      </c>
      <c r="X69" s="1168">
        <v>42917</v>
      </c>
      <c r="Y69" s="2246">
        <v>23129</v>
      </c>
      <c r="Z69" s="2246">
        <v>7624</v>
      </c>
      <c r="AA69" s="2246">
        <v>12697</v>
      </c>
      <c r="AB69" s="2246">
        <v>265</v>
      </c>
      <c r="AC69" s="2246">
        <v>290</v>
      </c>
      <c r="AD69" s="2246" t="s">
        <v>21</v>
      </c>
      <c r="AE69" s="2246" t="s">
        <v>21</v>
      </c>
      <c r="AF69" s="2246">
        <v>296989</v>
      </c>
      <c r="AG69" s="2246">
        <v>308315</v>
      </c>
      <c r="AH69" s="2246">
        <v>1083391</v>
      </c>
      <c r="AI69" s="2246">
        <v>994524</v>
      </c>
      <c r="AJ69" s="2246">
        <v>25</v>
      </c>
      <c r="AK69" s="2246">
        <v>13120</v>
      </c>
      <c r="AL69" s="2246">
        <v>380</v>
      </c>
      <c r="AM69" s="2246">
        <v>21</v>
      </c>
      <c r="AN69" s="2246">
        <v>92667</v>
      </c>
      <c r="AO69" s="91" t="s">
        <v>36</v>
      </c>
      <c r="AP69" s="623" t="s">
        <v>26</v>
      </c>
    </row>
    <row r="70" spans="1:42" ht="14.25" customHeight="1">
      <c r="A70" s="88" t="s">
        <v>26</v>
      </c>
      <c r="B70" s="89" t="s">
        <v>26</v>
      </c>
      <c r="C70" s="1168">
        <v>42948</v>
      </c>
      <c r="D70" s="2246">
        <v>6</v>
      </c>
      <c r="E70" s="2246">
        <v>7</v>
      </c>
      <c r="F70" s="2246" t="s">
        <v>21</v>
      </c>
      <c r="G70" s="2246" t="s">
        <v>21</v>
      </c>
      <c r="H70" s="2246">
        <v>1097896</v>
      </c>
      <c r="I70" s="2246">
        <v>4050948</v>
      </c>
      <c r="J70" s="2246">
        <v>1098930</v>
      </c>
      <c r="K70" s="2246">
        <v>705701</v>
      </c>
      <c r="L70" s="2246">
        <v>14</v>
      </c>
      <c r="M70" s="2246">
        <v>7628</v>
      </c>
      <c r="N70" s="2246">
        <v>31</v>
      </c>
      <c r="O70" s="2246">
        <v>19</v>
      </c>
      <c r="P70" s="2246">
        <v>12375</v>
      </c>
      <c r="Q70" s="2246">
        <v>507</v>
      </c>
      <c r="R70" s="2246">
        <v>11868</v>
      </c>
      <c r="S70" s="2246">
        <v>25585</v>
      </c>
      <c r="T70" s="91" t="s">
        <v>37</v>
      </c>
      <c r="U70" s="623" t="s">
        <v>26</v>
      </c>
      <c r="V70" s="88" t="s">
        <v>26</v>
      </c>
      <c r="W70" s="89" t="s">
        <v>26</v>
      </c>
      <c r="X70" s="1168">
        <v>42948</v>
      </c>
      <c r="Y70" s="2246">
        <v>25704</v>
      </c>
      <c r="Z70" s="2246">
        <v>7261</v>
      </c>
      <c r="AA70" s="2246">
        <v>11924</v>
      </c>
      <c r="AB70" s="2246">
        <v>270</v>
      </c>
      <c r="AC70" s="2246">
        <v>296</v>
      </c>
      <c r="AD70" s="2246" t="s">
        <v>21</v>
      </c>
      <c r="AE70" s="2246" t="s">
        <v>21</v>
      </c>
      <c r="AF70" s="2246">
        <v>268368</v>
      </c>
      <c r="AG70" s="2246">
        <v>299211</v>
      </c>
      <c r="AH70" s="2246">
        <v>1145782</v>
      </c>
      <c r="AI70" s="2246">
        <v>1059511</v>
      </c>
      <c r="AJ70" s="2246">
        <v>14</v>
      </c>
      <c r="AK70" s="2246">
        <v>7804</v>
      </c>
      <c r="AL70" s="2246">
        <v>1751</v>
      </c>
      <c r="AM70" s="2246">
        <v>19</v>
      </c>
      <c r="AN70" s="2246">
        <v>86521</v>
      </c>
      <c r="AO70" s="91" t="s">
        <v>37</v>
      </c>
      <c r="AP70" s="623" t="s">
        <v>26</v>
      </c>
    </row>
    <row r="71" spans="1:42" ht="14.25" customHeight="1">
      <c r="A71" s="88" t="s">
        <v>26</v>
      </c>
      <c r="B71" s="89" t="s">
        <v>26</v>
      </c>
      <c r="C71" s="1168">
        <v>42979</v>
      </c>
      <c r="D71" s="2246">
        <v>8</v>
      </c>
      <c r="E71" s="2246">
        <v>9</v>
      </c>
      <c r="F71" s="2246" t="s">
        <v>21</v>
      </c>
      <c r="G71" s="2246" t="s">
        <v>21</v>
      </c>
      <c r="H71" s="2246">
        <v>1013604</v>
      </c>
      <c r="I71" s="2246">
        <v>3857191</v>
      </c>
      <c r="J71" s="2246">
        <v>1012164</v>
      </c>
      <c r="K71" s="2246">
        <v>643814</v>
      </c>
      <c r="L71" s="2246">
        <v>26</v>
      </c>
      <c r="M71" s="2246">
        <v>13160</v>
      </c>
      <c r="N71" s="2246">
        <v>31</v>
      </c>
      <c r="O71" s="2246">
        <v>39</v>
      </c>
      <c r="P71" s="2246">
        <v>13665</v>
      </c>
      <c r="Q71" s="2246">
        <v>571</v>
      </c>
      <c r="R71" s="2246">
        <v>13094</v>
      </c>
      <c r="S71" s="2246">
        <v>27293</v>
      </c>
      <c r="T71" s="91" t="s">
        <v>38</v>
      </c>
      <c r="U71" s="623" t="s">
        <v>26</v>
      </c>
      <c r="V71" s="88" t="s">
        <v>26</v>
      </c>
      <c r="W71" s="89" t="s">
        <v>26</v>
      </c>
      <c r="X71" s="1168">
        <v>42979</v>
      </c>
      <c r="Y71" s="2246">
        <v>20304</v>
      </c>
      <c r="Z71" s="2246">
        <v>6811</v>
      </c>
      <c r="AA71" s="2246">
        <v>8814</v>
      </c>
      <c r="AB71" s="2246">
        <v>279</v>
      </c>
      <c r="AC71" s="2246">
        <v>305</v>
      </c>
      <c r="AD71" s="2246" t="s">
        <v>21</v>
      </c>
      <c r="AE71" s="2246" t="s">
        <v>21</v>
      </c>
      <c r="AF71" s="2246">
        <v>227585</v>
      </c>
      <c r="AG71" s="2246">
        <v>309035</v>
      </c>
      <c r="AH71" s="2246">
        <v>1071960</v>
      </c>
      <c r="AI71" s="2246">
        <v>997658</v>
      </c>
      <c r="AJ71" s="2246">
        <v>26</v>
      </c>
      <c r="AK71" s="2246">
        <v>13307</v>
      </c>
      <c r="AL71" s="2246">
        <v>2830</v>
      </c>
      <c r="AM71" s="2246">
        <v>39</v>
      </c>
      <c r="AN71" s="2246">
        <v>96709</v>
      </c>
      <c r="AO71" s="91" t="s">
        <v>38</v>
      </c>
      <c r="AP71" s="623" t="s">
        <v>26</v>
      </c>
    </row>
    <row r="72" spans="1:42" ht="14.25" customHeight="1">
      <c r="A72" s="88" t="s">
        <v>26</v>
      </c>
      <c r="B72" s="89" t="s">
        <v>26</v>
      </c>
      <c r="C72" s="1168">
        <v>43009</v>
      </c>
      <c r="D72" s="2246">
        <v>9</v>
      </c>
      <c r="E72" s="2246">
        <v>10</v>
      </c>
      <c r="F72" s="2246" t="s">
        <v>21</v>
      </c>
      <c r="G72" s="2246" t="s">
        <v>21</v>
      </c>
      <c r="H72" s="2246">
        <v>946454</v>
      </c>
      <c r="I72" s="2246">
        <v>3971830</v>
      </c>
      <c r="J72" s="2246">
        <v>1007328</v>
      </c>
      <c r="K72" s="2246">
        <v>637243</v>
      </c>
      <c r="L72" s="2246">
        <v>21</v>
      </c>
      <c r="M72" s="2246">
        <v>17236</v>
      </c>
      <c r="N72" s="2246">
        <v>73</v>
      </c>
      <c r="O72" s="2246">
        <v>24</v>
      </c>
      <c r="P72" s="2246">
        <v>22742</v>
      </c>
      <c r="Q72" s="2246">
        <v>574</v>
      </c>
      <c r="R72" s="2246">
        <v>22168</v>
      </c>
      <c r="S72" s="2246">
        <v>23469</v>
      </c>
      <c r="T72" s="91" t="s">
        <v>39</v>
      </c>
      <c r="U72" s="623" t="s">
        <v>26</v>
      </c>
      <c r="V72" s="88" t="s">
        <v>26</v>
      </c>
      <c r="W72" s="89" t="s">
        <v>26</v>
      </c>
      <c r="X72" s="1168">
        <v>43009</v>
      </c>
      <c r="Y72" s="2246">
        <v>19498</v>
      </c>
      <c r="Z72" s="2246">
        <v>6035</v>
      </c>
      <c r="AA72" s="2246">
        <v>7145</v>
      </c>
      <c r="AB72" s="2246">
        <v>347</v>
      </c>
      <c r="AC72" s="2246">
        <v>380</v>
      </c>
      <c r="AD72" s="2246" t="s">
        <v>21</v>
      </c>
      <c r="AE72" s="2246" t="s">
        <v>21</v>
      </c>
      <c r="AF72" s="2246">
        <v>250979</v>
      </c>
      <c r="AG72" s="2246">
        <v>304065</v>
      </c>
      <c r="AH72" s="2246">
        <v>1024686</v>
      </c>
      <c r="AI72" s="2246">
        <v>951980</v>
      </c>
      <c r="AJ72" s="2246">
        <v>21</v>
      </c>
      <c r="AK72" s="2246">
        <v>17307</v>
      </c>
      <c r="AL72" s="2246">
        <v>4312</v>
      </c>
      <c r="AM72" s="2246">
        <v>24</v>
      </c>
      <c r="AN72" s="2246">
        <v>106914</v>
      </c>
      <c r="AO72" s="91" t="s">
        <v>39</v>
      </c>
      <c r="AP72" s="623" t="s">
        <v>26</v>
      </c>
    </row>
    <row r="73" spans="1:42" ht="14.25" customHeight="1">
      <c r="A73" s="88" t="s">
        <v>26</v>
      </c>
      <c r="B73" s="89" t="s">
        <v>26</v>
      </c>
      <c r="C73" s="1168">
        <v>43040</v>
      </c>
      <c r="D73" s="2246">
        <v>7</v>
      </c>
      <c r="E73" s="2246">
        <v>8</v>
      </c>
      <c r="F73" s="2246" t="s">
        <v>21</v>
      </c>
      <c r="G73" s="2246" t="s">
        <v>21</v>
      </c>
      <c r="H73" s="2246">
        <v>982692</v>
      </c>
      <c r="I73" s="2246">
        <v>4190551</v>
      </c>
      <c r="J73" s="2246">
        <v>1070997</v>
      </c>
      <c r="K73" s="2246">
        <v>675200</v>
      </c>
      <c r="L73" s="2246">
        <v>16</v>
      </c>
      <c r="M73" s="2246">
        <v>38812</v>
      </c>
      <c r="N73" s="2246">
        <v>58</v>
      </c>
      <c r="O73" s="2246">
        <v>26</v>
      </c>
      <c r="P73" s="2246">
        <v>23973</v>
      </c>
      <c r="Q73" s="2246">
        <v>624</v>
      </c>
      <c r="R73" s="2246">
        <v>23349</v>
      </c>
      <c r="S73" s="2246">
        <v>12505</v>
      </c>
      <c r="T73" s="91" t="s">
        <v>40</v>
      </c>
      <c r="U73" s="623" t="s">
        <v>26</v>
      </c>
      <c r="V73" s="88" t="s">
        <v>26</v>
      </c>
      <c r="W73" s="89" t="s">
        <v>26</v>
      </c>
      <c r="X73" s="1168">
        <v>43040</v>
      </c>
      <c r="Y73" s="2246">
        <v>19686</v>
      </c>
      <c r="Z73" s="2246">
        <v>6910</v>
      </c>
      <c r="AA73" s="2246">
        <v>12692</v>
      </c>
      <c r="AB73" s="2246">
        <v>333</v>
      </c>
      <c r="AC73" s="2246">
        <v>365</v>
      </c>
      <c r="AD73" s="2246" t="s">
        <v>21</v>
      </c>
      <c r="AE73" s="2246" t="s">
        <v>21</v>
      </c>
      <c r="AF73" s="2246">
        <v>218538</v>
      </c>
      <c r="AG73" s="2246">
        <v>323369</v>
      </c>
      <c r="AH73" s="2246">
        <v>1100712</v>
      </c>
      <c r="AI73" s="2246">
        <v>1020171</v>
      </c>
      <c r="AJ73" s="2246">
        <v>16</v>
      </c>
      <c r="AK73" s="2246">
        <v>38892</v>
      </c>
      <c r="AL73" s="2246">
        <v>3341</v>
      </c>
      <c r="AM73" s="2246">
        <v>26</v>
      </c>
      <c r="AN73" s="2246">
        <v>120889</v>
      </c>
      <c r="AO73" s="91" t="s">
        <v>40</v>
      </c>
      <c r="AP73" s="623" t="s">
        <v>26</v>
      </c>
    </row>
    <row r="74" spans="1:42" ht="14.25" customHeight="1">
      <c r="A74" s="104" t="s">
        <v>26</v>
      </c>
      <c r="B74" s="105" t="s">
        <v>26</v>
      </c>
      <c r="C74" s="1169">
        <v>43070</v>
      </c>
      <c r="D74" s="2247">
        <v>4</v>
      </c>
      <c r="E74" s="2247">
        <v>4</v>
      </c>
      <c r="F74" s="2247" t="s">
        <v>21</v>
      </c>
      <c r="G74" s="2247" t="s">
        <v>21</v>
      </c>
      <c r="H74" s="2247">
        <v>1086108</v>
      </c>
      <c r="I74" s="2247">
        <v>4532124</v>
      </c>
      <c r="J74" s="2247">
        <v>1169800</v>
      </c>
      <c r="K74" s="2247">
        <v>738683</v>
      </c>
      <c r="L74" s="2247">
        <v>17</v>
      </c>
      <c r="M74" s="2247">
        <v>29082</v>
      </c>
      <c r="N74" s="2247">
        <v>49</v>
      </c>
      <c r="O74" s="2247">
        <v>33</v>
      </c>
      <c r="P74" s="2247">
        <v>28187</v>
      </c>
      <c r="Q74" s="2247">
        <v>458</v>
      </c>
      <c r="R74" s="2247">
        <v>27729</v>
      </c>
      <c r="S74" s="2247">
        <v>17693</v>
      </c>
      <c r="T74" s="107" t="s">
        <v>41</v>
      </c>
      <c r="U74" s="626" t="s">
        <v>26</v>
      </c>
      <c r="V74" s="104" t="s">
        <v>26</v>
      </c>
      <c r="W74" s="105" t="s">
        <v>26</v>
      </c>
      <c r="X74" s="1169">
        <v>43070</v>
      </c>
      <c r="Y74" s="2247">
        <v>20035</v>
      </c>
      <c r="Z74" s="2247">
        <v>7104</v>
      </c>
      <c r="AA74" s="2247">
        <v>16308</v>
      </c>
      <c r="AB74" s="2247">
        <v>401</v>
      </c>
      <c r="AC74" s="2247">
        <v>439</v>
      </c>
      <c r="AD74" s="2247" t="s">
        <v>21</v>
      </c>
      <c r="AE74" s="2247" t="s">
        <v>21</v>
      </c>
      <c r="AF74" s="2247">
        <v>219019</v>
      </c>
      <c r="AG74" s="2247">
        <v>334333</v>
      </c>
      <c r="AH74" s="2247">
        <v>1208061</v>
      </c>
      <c r="AI74" s="2247">
        <v>1121795</v>
      </c>
      <c r="AJ74" s="2247">
        <v>17</v>
      </c>
      <c r="AK74" s="2247">
        <v>29207</v>
      </c>
      <c r="AL74" s="2247">
        <v>3129</v>
      </c>
      <c r="AM74" s="2247">
        <v>33</v>
      </c>
      <c r="AN74" s="2247">
        <v>131367</v>
      </c>
      <c r="AO74" s="107" t="s">
        <v>41</v>
      </c>
      <c r="AP74" s="626" t="s">
        <v>26</v>
      </c>
    </row>
    <row r="75" spans="1:42" ht="14.2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8.75" customHeight="1">
      <c r="A76" s="2596" t="s">
        <v>2254</v>
      </c>
      <c r="B76" s="2596"/>
      <c r="C76" s="2597"/>
      <c r="D76" s="949" t="s">
        <v>1020</v>
      </c>
      <c r="E76" s="500"/>
      <c r="F76" s="500" t="s">
        <v>2405</v>
      </c>
      <c r="G76" s="500"/>
      <c r="H76" s="500"/>
      <c r="I76" s="500"/>
      <c r="J76" s="500"/>
      <c r="K76" s="947" t="s">
        <v>2270</v>
      </c>
      <c r="L76" s="500"/>
      <c r="M76" s="500"/>
      <c r="N76" s="500"/>
      <c r="O76" s="500" t="s">
        <v>2257</v>
      </c>
      <c r="P76" s="2589" t="s">
        <v>2258</v>
      </c>
      <c r="Q76" s="2669"/>
      <c r="U76" s="146"/>
      <c r="V76" s="2596" t="s">
        <v>2254</v>
      </c>
      <c r="W76" s="2596"/>
      <c r="X76" s="2597"/>
      <c r="Y76" s="949" t="s">
        <v>1020</v>
      </c>
      <c r="Z76" s="500"/>
      <c r="AA76" s="500" t="s">
        <v>2405</v>
      </c>
      <c r="AB76" s="500"/>
      <c r="AC76" s="500"/>
      <c r="AD76" s="500"/>
      <c r="AE76" s="500"/>
      <c r="AF76" s="947" t="s">
        <v>2270</v>
      </c>
      <c r="AG76" s="500"/>
      <c r="AH76" s="500"/>
      <c r="AI76" s="500"/>
      <c r="AJ76" s="500" t="s">
        <v>2257</v>
      </c>
      <c r="AK76" s="500"/>
      <c r="AL76" s="928"/>
      <c r="AM76" s="500"/>
      <c r="AN76" s="500"/>
      <c r="AO76" s="2589" t="s">
        <v>2258</v>
      </c>
      <c r="AP76" s="2669"/>
    </row>
    <row r="77" spans="1:42" s="14" customFormat="1" ht="15.75" customHeight="1">
      <c r="A77" s="2646"/>
      <c r="B77" s="2646"/>
      <c r="C77" s="2647"/>
      <c r="D77" s="912" t="s">
        <v>374</v>
      </c>
      <c r="E77" s="911" t="s">
        <v>1520</v>
      </c>
      <c r="F77" s="911" t="s">
        <v>353</v>
      </c>
      <c r="G77" s="911" t="s">
        <v>354</v>
      </c>
      <c r="H77" s="2238" t="s">
        <v>15</v>
      </c>
      <c r="I77" s="911" t="s">
        <v>307</v>
      </c>
      <c r="J77" s="909" t="s">
        <v>355</v>
      </c>
      <c r="K77" s="911" t="s">
        <v>355</v>
      </c>
      <c r="L77" s="911" t="s">
        <v>88</v>
      </c>
      <c r="M77" s="2082" t="s">
        <v>1821</v>
      </c>
      <c r="N77" s="911" t="s">
        <v>5</v>
      </c>
      <c r="O77" s="911" t="s">
        <v>7</v>
      </c>
      <c r="P77" s="2577"/>
      <c r="Q77" s="2670"/>
      <c r="U77" s="146"/>
      <c r="V77" s="2646"/>
      <c r="W77" s="2646"/>
      <c r="X77" s="2647"/>
      <c r="Y77" s="908" t="s">
        <v>350</v>
      </c>
      <c r="Z77" s="911" t="s">
        <v>373</v>
      </c>
      <c r="AA77" s="909" t="s">
        <v>302</v>
      </c>
      <c r="AB77" s="911" t="s">
        <v>303</v>
      </c>
      <c r="AC77" s="2092" t="s">
        <v>374</v>
      </c>
      <c r="AD77" s="910" t="s">
        <v>1519</v>
      </c>
      <c r="AE77" s="911" t="s">
        <v>1520</v>
      </c>
      <c r="AF77" s="911" t="s">
        <v>353</v>
      </c>
      <c r="AG77" s="910" t="s">
        <v>354</v>
      </c>
      <c r="AH77" s="909" t="s">
        <v>10</v>
      </c>
      <c r="AI77" s="2238" t="s">
        <v>15</v>
      </c>
      <c r="AJ77" s="911" t="s">
        <v>307</v>
      </c>
      <c r="AK77" s="909" t="s">
        <v>355</v>
      </c>
      <c r="AL77" s="911" t="s">
        <v>355</v>
      </c>
      <c r="AM77" s="911" t="s">
        <v>88</v>
      </c>
      <c r="AN77" s="2082" t="s">
        <v>1821</v>
      </c>
      <c r="AO77" s="2577"/>
      <c r="AP77" s="2670"/>
    </row>
    <row r="78" spans="1:42" s="14" customFormat="1" ht="16.5" customHeight="1">
      <c r="A78" s="2646"/>
      <c r="B78" s="2646"/>
      <c r="C78" s="2647"/>
      <c r="D78" s="910" t="s">
        <v>376</v>
      </c>
      <c r="E78" s="910"/>
      <c r="F78" s="910" t="s">
        <v>358</v>
      </c>
      <c r="G78" s="910" t="s">
        <v>359</v>
      </c>
      <c r="H78" s="909"/>
      <c r="I78" s="910"/>
      <c r="J78" s="909" t="s">
        <v>2229</v>
      </c>
      <c r="K78" s="910" t="s">
        <v>2230</v>
      </c>
      <c r="L78" s="910"/>
      <c r="M78" s="2083"/>
      <c r="N78" s="910"/>
      <c r="O78" s="910"/>
      <c r="P78" s="2577"/>
      <c r="Q78" s="2670"/>
      <c r="U78" s="146"/>
      <c r="V78" s="2646"/>
      <c r="W78" s="2646"/>
      <c r="X78" s="2647"/>
      <c r="Y78" s="908"/>
      <c r="Z78" s="910"/>
      <c r="AA78" s="909" t="s">
        <v>2231</v>
      </c>
      <c r="AB78" s="910" t="s">
        <v>2231</v>
      </c>
      <c r="AC78" s="908" t="s">
        <v>376</v>
      </c>
      <c r="AD78" s="910"/>
      <c r="AE78" s="910"/>
      <c r="AF78" s="910" t="s">
        <v>358</v>
      </c>
      <c r="AG78" s="910" t="s">
        <v>359</v>
      </c>
      <c r="AH78" s="909" t="s">
        <v>2144</v>
      </c>
      <c r="AI78" s="909"/>
      <c r="AJ78" s="910"/>
      <c r="AK78" s="909" t="s">
        <v>2229</v>
      </c>
      <c r="AL78" s="910" t="s">
        <v>2230</v>
      </c>
      <c r="AM78" s="910"/>
      <c r="AN78" s="2083"/>
      <c r="AO78" s="2577"/>
      <c r="AP78" s="2670"/>
    </row>
    <row r="79" spans="1:42" s="14" customFormat="1" ht="16" customHeight="1">
      <c r="A79" s="2646"/>
      <c r="B79" s="2646"/>
      <c r="C79" s="2647"/>
      <c r="D79" s="388"/>
      <c r="E79" s="389"/>
      <c r="F79" s="383" t="s">
        <v>2235</v>
      </c>
      <c r="G79" s="913" t="s">
        <v>2236</v>
      </c>
      <c r="H79" s="853"/>
      <c r="I79" s="853" t="s">
        <v>2377</v>
      </c>
      <c r="J79" s="853"/>
      <c r="K79" s="388"/>
      <c r="L79" s="383"/>
      <c r="M79" s="2810" t="s">
        <v>2237</v>
      </c>
      <c r="N79" s="388"/>
      <c r="O79" s="383"/>
      <c r="P79" s="2577"/>
      <c r="Q79" s="2670"/>
      <c r="V79" s="2646"/>
      <c r="W79" s="2646"/>
      <c r="X79" s="2647"/>
      <c r="Y79" s="383" t="s">
        <v>2233</v>
      </c>
      <c r="Z79" s="383" t="s">
        <v>2233</v>
      </c>
      <c r="AA79" s="853"/>
      <c r="AB79" s="383" t="s">
        <v>2234</v>
      </c>
      <c r="AC79" s="948"/>
      <c r="AD79" s="383"/>
      <c r="AE79" s="389"/>
      <c r="AF79" s="383" t="s">
        <v>2235</v>
      </c>
      <c r="AG79" s="923" t="s">
        <v>2236</v>
      </c>
      <c r="AH79" s="389"/>
      <c r="AI79" s="853"/>
      <c r="AJ79" s="853" t="s">
        <v>2377</v>
      </c>
      <c r="AK79" s="948"/>
      <c r="AL79" s="921"/>
      <c r="AM79" s="383"/>
      <c r="AN79" s="2810" t="s">
        <v>2237</v>
      </c>
      <c r="AO79" s="2577"/>
      <c r="AP79" s="2670"/>
    </row>
    <row r="80" spans="1:42" s="14" customFormat="1" ht="16" customHeight="1">
      <c r="A80" s="2646"/>
      <c r="B80" s="2646"/>
      <c r="C80" s="2647"/>
      <c r="D80" s="388" t="s">
        <v>1677</v>
      </c>
      <c r="E80" s="389" t="s">
        <v>1680</v>
      </c>
      <c r="F80" s="383" t="s">
        <v>2243</v>
      </c>
      <c r="G80" s="2809" t="s">
        <v>2238</v>
      </c>
      <c r="H80" s="853" t="s">
        <v>1692</v>
      </c>
      <c r="I80" s="853" t="s">
        <v>2246</v>
      </c>
      <c r="J80" s="853" t="s">
        <v>1695</v>
      </c>
      <c r="K80" s="388" t="s">
        <v>1697</v>
      </c>
      <c r="L80" s="383" t="s">
        <v>1784</v>
      </c>
      <c r="M80" s="2810"/>
      <c r="N80" s="388" t="s">
        <v>2248</v>
      </c>
      <c r="O80" s="383" t="s">
        <v>2107</v>
      </c>
      <c r="P80" s="2577"/>
      <c r="Q80" s="2670"/>
      <c r="V80" s="2646"/>
      <c r="W80" s="2646"/>
      <c r="X80" s="2647"/>
      <c r="Y80" s="471" t="s">
        <v>2240</v>
      </c>
      <c r="Z80" s="388" t="s">
        <v>2247</v>
      </c>
      <c r="AA80" s="853" t="s">
        <v>1673</v>
      </c>
      <c r="AB80" s="383" t="s">
        <v>2380</v>
      </c>
      <c r="AC80" s="948" t="s">
        <v>1677</v>
      </c>
      <c r="AD80" s="383" t="s">
        <v>1679</v>
      </c>
      <c r="AE80" s="389" t="s">
        <v>1680</v>
      </c>
      <c r="AF80" s="383" t="s">
        <v>2243</v>
      </c>
      <c r="AG80" s="2809" t="s">
        <v>2238</v>
      </c>
      <c r="AH80" s="389" t="s">
        <v>1684</v>
      </c>
      <c r="AI80" s="853" t="s">
        <v>1692</v>
      </c>
      <c r="AJ80" s="853" t="s">
        <v>2246</v>
      </c>
      <c r="AK80" s="948" t="s">
        <v>1695</v>
      </c>
      <c r="AL80" s="921" t="s">
        <v>1697</v>
      </c>
      <c r="AM80" s="383" t="s">
        <v>1784</v>
      </c>
      <c r="AN80" s="2810"/>
      <c r="AO80" s="2577"/>
      <c r="AP80" s="2670"/>
    </row>
    <row r="81" spans="1:42" s="14" customFormat="1" ht="16" customHeight="1">
      <c r="A81" s="2646"/>
      <c r="B81" s="2646"/>
      <c r="C81" s="2647"/>
      <c r="D81" s="388"/>
      <c r="E81" s="388"/>
      <c r="F81" s="383"/>
      <c r="G81" s="2809"/>
      <c r="H81" s="853"/>
      <c r="I81" s="388"/>
      <c r="J81" s="389"/>
      <c r="K81" s="383"/>
      <c r="L81" s="383"/>
      <c r="M81" s="389"/>
      <c r="N81" s="388"/>
      <c r="O81" s="383"/>
      <c r="P81" s="2577"/>
      <c r="Q81" s="2670"/>
      <c r="V81" s="2646"/>
      <c r="W81" s="2646"/>
      <c r="X81" s="2647"/>
      <c r="Y81" s="471"/>
      <c r="Z81" s="388"/>
      <c r="AA81" s="389"/>
      <c r="AB81" s="383"/>
      <c r="AC81" s="471"/>
      <c r="AD81" s="383"/>
      <c r="AE81" s="388"/>
      <c r="AF81" s="383"/>
      <c r="AG81" s="2809"/>
      <c r="AH81" s="389" t="s">
        <v>2250</v>
      </c>
      <c r="AI81" s="853"/>
      <c r="AJ81" s="388"/>
      <c r="AK81" s="389"/>
      <c r="AL81" s="383"/>
      <c r="AM81" s="383"/>
      <c r="AN81" s="389"/>
      <c r="AO81" s="2577"/>
      <c r="AP81" s="2670"/>
    </row>
    <row r="82" spans="1:42" s="35" customFormat="1" ht="18.75" customHeight="1">
      <c r="A82" s="2648"/>
      <c r="B82" s="2648"/>
      <c r="C82" s="2649"/>
      <c r="D82" s="1754" t="s">
        <v>2251</v>
      </c>
      <c r="E82" s="1754" t="s">
        <v>2268</v>
      </c>
      <c r="F82" s="1753" t="s">
        <v>1681</v>
      </c>
      <c r="G82" s="1753" t="s">
        <v>1681</v>
      </c>
      <c r="H82" s="1754" t="s">
        <v>2251</v>
      </c>
      <c r="I82" s="1753" t="s">
        <v>2253</v>
      </c>
      <c r="J82" s="1754" t="s">
        <v>2251</v>
      </c>
      <c r="K82" s="1754" t="s">
        <v>2251</v>
      </c>
      <c r="L82" s="1759" t="s">
        <v>2098</v>
      </c>
      <c r="M82" s="1759" t="s">
        <v>2098</v>
      </c>
      <c r="N82" s="1753" t="s">
        <v>312</v>
      </c>
      <c r="O82" s="1753" t="s">
        <v>2098</v>
      </c>
      <c r="P82" s="2671"/>
      <c r="Q82" s="2672"/>
      <c r="V82" s="2648"/>
      <c r="W82" s="2648"/>
      <c r="X82" s="2649"/>
      <c r="Y82" s="1753" t="s">
        <v>1681</v>
      </c>
      <c r="Z82" s="1753" t="s">
        <v>1681</v>
      </c>
      <c r="AA82" s="1753" t="s">
        <v>1681</v>
      </c>
      <c r="AB82" s="1754" t="s">
        <v>2268</v>
      </c>
      <c r="AC82" s="1754" t="s">
        <v>2251</v>
      </c>
      <c r="AD82" s="1753" t="s">
        <v>2098</v>
      </c>
      <c r="AE82" s="1754" t="s">
        <v>2268</v>
      </c>
      <c r="AF82" s="1753" t="s">
        <v>1681</v>
      </c>
      <c r="AG82" s="1753" t="s">
        <v>1681</v>
      </c>
      <c r="AH82" s="1753" t="s">
        <v>2253</v>
      </c>
      <c r="AI82" s="1754" t="s">
        <v>2251</v>
      </c>
      <c r="AJ82" s="1753" t="s">
        <v>2253</v>
      </c>
      <c r="AK82" s="1754" t="s">
        <v>2251</v>
      </c>
      <c r="AL82" s="1754" t="s">
        <v>2251</v>
      </c>
      <c r="AM82" s="1759" t="s">
        <v>2098</v>
      </c>
      <c r="AN82" s="1759" t="s">
        <v>2098</v>
      </c>
      <c r="AO82" s="2671"/>
      <c r="AP82" s="2672"/>
    </row>
    <row r="83" spans="1:42" ht="17.25" customHeight="1">
      <c r="A83" s="63">
        <v>41275</v>
      </c>
      <c r="B83" s="64">
        <v>41275</v>
      </c>
      <c r="C83" s="976">
        <v>41275</v>
      </c>
      <c r="D83" s="2245">
        <v>6665021</v>
      </c>
      <c r="E83" s="2245" t="s">
        <v>21</v>
      </c>
      <c r="F83" s="2245" t="s">
        <v>21</v>
      </c>
      <c r="G83" s="2245">
        <v>227255</v>
      </c>
      <c r="H83" s="2245">
        <v>65832</v>
      </c>
      <c r="I83" s="2245">
        <v>108569</v>
      </c>
      <c r="J83" s="2245">
        <v>70</v>
      </c>
      <c r="K83" s="2245">
        <v>78</v>
      </c>
      <c r="L83" s="2245" t="s">
        <v>21</v>
      </c>
      <c r="M83" s="2245" t="s">
        <v>21</v>
      </c>
      <c r="N83" s="2245">
        <v>11297725</v>
      </c>
      <c r="O83" s="2245">
        <v>51414966</v>
      </c>
      <c r="P83" s="67">
        <v>41275</v>
      </c>
      <c r="Q83" s="615">
        <v>41275</v>
      </c>
      <c r="U83" s="977"/>
      <c r="V83" s="63">
        <v>41275</v>
      </c>
      <c r="W83" s="64">
        <v>41275</v>
      </c>
      <c r="X83" s="976">
        <v>41275</v>
      </c>
      <c r="Y83" s="2245">
        <v>75797</v>
      </c>
      <c r="Z83" s="2245">
        <v>1369071</v>
      </c>
      <c r="AA83" s="2245">
        <v>40996</v>
      </c>
      <c r="AB83" s="2245">
        <v>553887</v>
      </c>
      <c r="AC83" s="2245">
        <v>8460207</v>
      </c>
      <c r="AD83" s="2245">
        <v>106150</v>
      </c>
      <c r="AE83" s="2245">
        <v>781148</v>
      </c>
      <c r="AF83" s="2245" t="s">
        <v>21</v>
      </c>
      <c r="AG83" s="2245">
        <v>460505</v>
      </c>
      <c r="AH83" s="2245">
        <v>263430</v>
      </c>
      <c r="AI83" s="2245">
        <v>68907</v>
      </c>
      <c r="AJ83" s="2245">
        <v>147451</v>
      </c>
      <c r="AK83" s="2245">
        <v>70</v>
      </c>
      <c r="AL83" s="2245">
        <v>76</v>
      </c>
      <c r="AM83" s="2245" t="s">
        <v>21</v>
      </c>
      <c r="AN83" s="2245" t="s">
        <v>21</v>
      </c>
      <c r="AO83" s="67">
        <v>41275</v>
      </c>
      <c r="AP83" s="615">
        <v>41275</v>
      </c>
    </row>
    <row r="84" spans="1:42" ht="14.25" customHeight="1">
      <c r="A84" s="73"/>
      <c r="B84" s="64">
        <v>41640</v>
      </c>
      <c r="C84" s="127"/>
      <c r="D84" s="2245">
        <v>6251766</v>
      </c>
      <c r="E84" s="2245" t="s">
        <v>21</v>
      </c>
      <c r="F84" s="2245" t="s">
        <v>21</v>
      </c>
      <c r="G84" s="2245">
        <v>273495</v>
      </c>
      <c r="H84" s="2245">
        <v>69091</v>
      </c>
      <c r="I84" s="2245">
        <v>138765</v>
      </c>
      <c r="J84" s="2245">
        <v>49</v>
      </c>
      <c r="K84" s="2245">
        <v>54</v>
      </c>
      <c r="L84" s="2245" t="s">
        <v>21</v>
      </c>
      <c r="M84" s="2245" t="s">
        <v>21</v>
      </c>
      <c r="N84" s="2245">
        <v>11047924</v>
      </c>
      <c r="O84" s="2245">
        <v>47505585</v>
      </c>
      <c r="P84" s="67">
        <v>41640</v>
      </c>
      <c r="Q84" s="615">
        <v>41640</v>
      </c>
      <c r="U84" s="917"/>
      <c r="V84" s="73"/>
      <c r="W84" s="64">
        <v>41640</v>
      </c>
      <c r="X84" s="127"/>
      <c r="Y84" s="2245">
        <v>74531</v>
      </c>
      <c r="Z84" s="2245">
        <v>1249970</v>
      </c>
      <c r="AA84" s="2245">
        <v>44918</v>
      </c>
      <c r="AB84" s="2245">
        <v>401201</v>
      </c>
      <c r="AC84" s="2245">
        <v>7971157</v>
      </c>
      <c r="AD84" s="2245">
        <v>181001</v>
      </c>
      <c r="AE84" s="2245">
        <v>698502</v>
      </c>
      <c r="AF84" s="2245" t="s">
        <v>21</v>
      </c>
      <c r="AG84" s="2245">
        <v>536453</v>
      </c>
      <c r="AH84" s="2245">
        <v>304148</v>
      </c>
      <c r="AI84" s="2245">
        <v>72383</v>
      </c>
      <c r="AJ84" s="2245">
        <v>179364</v>
      </c>
      <c r="AK84" s="2245">
        <v>49</v>
      </c>
      <c r="AL84" s="2245">
        <v>54</v>
      </c>
      <c r="AM84" s="2245" t="s">
        <v>21</v>
      </c>
      <c r="AN84" s="2245" t="s">
        <v>21</v>
      </c>
      <c r="AO84" s="67">
        <v>41640</v>
      </c>
      <c r="AP84" s="615">
        <v>41640</v>
      </c>
    </row>
    <row r="85" spans="1:42" ht="14.25" customHeight="1">
      <c r="A85" s="73"/>
      <c r="B85" s="64">
        <v>42005</v>
      </c>
      <c r="C85" s="127"/>
      <c r="D85" s="2245">
        <v>6338284</v>
      </c>
      <c r="E85" s="2245" t="s">
        <v>21</v>
      </c>
      <c r="F85" s="2245" t="s">
        <v>21</v>
      </c>
      <c r="G85" s="2245">
        <v>199989</v>
      </c>
      <c r="H85" s="2245">
        <v>59516</v>
      </c>
      <c r="I85" s="2245">
        <v>94269</v>
      </c>
      <c r="J85" s="2245">
        <v>79</v>
      </c>
      <c r="K85" s="2245">
        <v>86</v>
      </c>
      <c r="L85" s="2245" t="s">
        <v>21</v>
      </c>
      <c r="M85" s="2245" t="s">
        <v>21</v>
      </c>
      <c r="N85" s="2245">
        <v>10912357</v>
      </c>
      <c r="O85" s="2245">
        <v>46162201</v>
      </c>
      <c r="P85" s="67">
        <v>42005</v>
      </c>
      <c r="Q85" s="615">
        <v>42005</v>
      </c>
      <c r="U85" s="917"/>
      <c r="V85" s="73"/>
      <c r="W85" s="64">
        <v>42005</v>
      </c>
      <c r="X85" s="127"/>
      <c r="Y85" s="2245">
        <v>60688</v>
      </c>
      <c r="Z85" s="2245">
        <v>1167630</v>
      </c>
      <c r="AA85" s="2245">
        <v>42495</v>
      </c>
      <c r="AB85" s="2245">
        <v>423019</v>
      </c>
      <c r="AC85" s="2245">
        <v>8149999</v>
      </c>
      <c r="AD85" s="2245">
        <v>199177</v>
      </c>
      <c r="AE85" s="2245">
        <v>593811</v>
      </c>
      <c r="AF85" s="2245" t="s">
        <v>21</v>
      </c>
      <c r="AG85" s="2245">
        <v>419850</v>
      </c>
      <c r="AH85" s="2245">
        <v>262826</v>
      </c>
      <c r="AI85" s="2245">
        <v>63113</v>
      </c>
      <c r="AJ85" s="2245">
        <v>120520</v>
      </c>
      <c r="AK85" s="2245">
        <v>3729</v>
      </c>
      <c r="AL85" s="2245">
        <v>4082</v>
      </c>
      <c r="AM85" s="2245" t="s">
        <v>21</v>
      </c>
      <c r="AN85" s="2245" t="s">
        <v>21</v>
      </c>
      <c r="AO85" s="67">
        <v>42005</v>
      </c>
      <c r="AP85" s="615">
        <v>42005</v>
      </c>
    </row>
    <row r="86" spans="1:42" ht="14.25" customHeight="1">
      <c r="A86" s="73"/>
      <c r="B86" s="64">
        <v>42370</v>
      </c>
      <c r="C86" s="127"/>
      <c r="D86" s="2245">
        <v>6388973</v>
      </c>
      <c r="E86" s="2245" t="s">
        <v>21</v>
      </c>
      <c r="F86" s="2245" t="s">
        <v>21</v>
      </c>
      <c r="G86" s="2245">
        <v>184487</v>
      </c>
      <c r="H86" s="2245">
        <v>63252</v>
      </c>
      <c r="I86" s="2245">
        <v>80300</v>
      </c>
      <c r="J86" s="2245">
        <v>86</v>
      </c>
      <c r="K86" s="2245">
        <v>93</v>
      </c>
      <c r="L86" s="2245" t="s">
        <v>21</v>
      </c>
      <c r="M86" s="2245" t="s">
        <v>21</v>
      </c>
      <c r="N86" s="2245">
        <v>10950359</v>
      </c>
      <c r="O86" s="2245">
        <v>46333313</v>
      </c>
      <c r="P86" s="67">
        <v>42370</v>
      </c>
      <c r="Q86" s="615">
        <v>42370</v>
      </c>
      <c r="U86" s="917"/>
      <c r="V86" s="73"/>
      <c r="W86" s="64">
        <v>42370</v>
      </c>
      <c r="X86" s="127"/>
      <c r="Y86" s="2245">
        <v>26927</v>
      </c>
      <c r="Z86" s="2245">
        <v>1189587</v>
      </c>
      <c r="AA86" s="2245">
        <v>43120</v>
      </c>
      <c r="AB86" s="2245">
        <v>404977</v>
      </c>
      <c r="AC86" s="2245">
        <v>8174415</v>
      </c>
      <c r="AD86" s="2245">
        <v>227222</v>
      </c>
      <c r="AE86" s="2245">
        <v>561871</v>
      </c>
      <c r="AF86" s="2245" t="s">
        <v>21</v>
      </c>
      <c r="AG86" s="2245">
        <v>449318</v>
      </c>
      <c r="AH86" s="2245">
        <v>308533</v>
      </c>
      <c r="AI86" s="2245">
        <v>66561</v>
      </c>
      <c r="AJ86" s="2245">
        <v>116151</v>
      </c>
      <c r="AK86" s="2245">
        <v>4935</v>
      </c>
      <c r="AL86" s="2245">
        <v>5403</v>
      </c>
      <c r="AM86" s="2245" t="s">
        <v>21</v>
      </c>
      <c r="AN86" s="2245" t="s">
        <v>21</v>
      </c>
      <c r="AO86" s="67">
        <v>42370</v>
      </c>
      <c r="AP86" s="615">
        <v>42370</v>
      </c>
    </row>
    <row r="87" spans="1:42" ht="14.25" customHeight="1">
      <c r="A87" s="73"/>
      <c r="B87" s="64">
        <v>42736</v>
      </c>
      <c r="C87" s="127"/>
      <c r="D87" s="2245">
        <v>6316086</v>
      </c>
      <c r="E87" s="2245" t="s">
        <v>21</v>
      </c>
      <c r="F87" s="2245" t="s">
        <v>21</v>
      </c>
      <c r="G87" s="2245">
        <v>236774</v>
      </c>
      <c r="H87" s="2245">
        <v>69568</v>
      </c>
      <c r="I87" s="2245">
        <v>112329</v>
      </c>
      <c r="J87" s="2245">
        <v>82</v>
      </c>
      <c r="K87" s="2245">
        <v>92</v>
      </c>
      <c r="L87" s="2245" t="s">
        <v>21</v>
      </c>
      <c r="M87" s="2245" t="s">
        <v>21</v>
      </c>
      <c r="N87" s="2245">
        <v>10963359</v>
      </c>
      <c r="O87" s="2245">
        <v>46765798</v>
      </c>
      <c r="P87" s="67">
        <v>42736</v>
      </c>
      <c r="Q87" s="615">
        <v>42736</v>
      </c>
      <c r="U87" s="917"/>
      <c r="V87" s="73"/>
      <c r="W87" s="64">
        <v>42736</v>
      </c>
      <c r="X87" s="127"/>
      <c r="Y87" s="2245">
        <v>33676</v>
      </c>
      <c r="Z87" s="2245">
        <v>1201130</v>
      </c>
      <c r="AA87" s="2245">
        <v>49157</v>
      </c>
      <c r="AB87" s="2245">
        <v>346989</v>
      </c>
      <c r="AC87" s="2245">
        <v>8085849</v>
      </c>
      <c r="AD87" s="2245">
        <v>192541</v>
      </c>
      <c r="AE87" s="2245">
        <v>571971</v>
      </c>
      <c r="AF87" s="2245" t="s">
        <v>21</v>
      </c>
      <c r="AG87" s="2245">
        <v>437866</v>
      </c>
      <c r="AH87" s="2245">
        <v>226458</v>
      </c>
      <c r="AI87" s="2245">
        <v>71662</v>
      </c>
      <c r="AJ87" s="2245">
        <v>143515</v>
      </c>
      <c r="AK87" s="2245">
        <v>3827</v>
      </c>
      <c r="AL87" s="2245">
        <v>4190</v>
      </c>
      <c r="AM87" s="2245" t="s">
        <v>21</v>
      </c>
      <c r="AN87" s="2245" t="s">
        <v>21</v>
      </c>
      <c r="AO87" s="67">
        <v>42736</v>
      </c>
      <c r="AP87" s="615">
        <v>42736</v>
      </c>
    </row>
    <row r="88" spans="1:42" ht="6.75" customHeight="1">
      <c r="A88" s="73"/>
      <c r="B88" s="76"/>
      <c r="C88" s="127"/>
      <c r="D88" s="616"/>
      <c r="E88" s="616"/>
      <c r="F88" s="616"/>
      <c r="G88" s="616"/>
      <c r="H88" s="616"/>
      <c r="I88" s="616"/>
      <c r="J88" s="616"/>
      <c r="K88" s="616"/>
      <c r="L88" s="616"/>
      <c r="M88" s="616"/>
      <c r="N88" s="616"/>
      <c r="O88" s="616"/>
      <c r="P88" s="77"/>
      <c r="Q88" s="479"/>
      <c r="U88" s="917"/>
      <c r="V88" s="73"/>
      <c r="W88" s="76"/>
      <c r="X88" s="127"/>
      <c r="Y88" s="616"/>
      <c r="Z88" s="616"/>
      <c r="AA88" s="616"/>
      <c r="AB88" s="616"/>
      <c r="AC88" s="616"/>
      <c r="AD88" s="616"/>
      <c r="AE88" s="616"/>
      <c r="AF88" s="616"/>
      <c r="AG88" s="616"/>
      <c r="AH88" s="616"/>
      <c r="AI88" s="616"/>
      <c r="AJ88" s="616"/>
      <c r="AK88" s="616"/>
      <c r="AL88" s="616"/>
      <c r="AM88" s="616"/>
      <c r="AN88" s="616"/>
      <c r="AO88" s="77"/>
      <c r="AP88" s="479"/>
    </row>
    <row r="89" spans="1:42" ht="15.75" customHeight="1">
      <c r="A89" s="79">
        <v>42095</v>
      </c>
      <c r="B89" s="80">
        <v>42095</v>
      </c>
      <c r="C89" s="128">
        <v>42095</v>
      </c>
      <c r="D89" s="2246">
        <v>6352777</v>
      </c>
      <c r="E89" s="2246" t="s">
        <v>21</v>
      </c>
      <c r="F89" s="2246" t="s">
        <v>21</v>
      </c>
      <c r="G89" s="2246">
        <v>168864</v>
      </c>
      <c r="H89" s="2246">
        <v>58964</v>
      </c>
      <c r="I89" s="2246">
        <v>72644</v>
      </c>
      <c r="J89" s="2246">
        <v>84</v>
      </c>
      <c r="K89" s="2246">
        <v>91</v>
      </c>
      <c r="L89" s="2246" t="s">
        <v>21</v>
      </c>
      <c r="M89" s="2246" t="s">
        <v>21</v>
      </c>
      <c r="N89" s="2246">
        <v>10955829</v>
      </c>
      <c r="O89" s="2246">
        <v>46386651</v>
      </c>
      <c r="P89" s="83">
        <v>42095</v>
      </c>
      <c r="Q89" s="619">
        <v>42095</v>
      </c>
      <c r="U89" s="918"/>
      <c r="V89" s="79">
        <v>42095</v>
      </c>
      <c r="W89" s="80">
        <v>42095</v>
      </c>
      <c r="X89" s="128">
        <v>42095</v>
      </c>
      <c r="Y89" s="2246">
        <v>46144</v>
      </c>
      <c r="Z89" s="2246">
        <v>1146592</v>
      </c>
      <c r="AA89" s="2246">
        <v>43689</v>
      </c>
      <c r="AB89" s="2246">
        <v>416338</v>
      </c>
      <c r="AC89" s="2246">
        <v>8164429</v>
      </c>
      <c r="AD89" s="2246">
        <v>198952</v>
      </c>
      <c r="AE89" s="2246">
        <v>585938</v>
      </c>
      <c r="AF89" s="2246" t="s">
        <v>21</v>
      </c>
      <c r="AG89" s="2246">
        <v>422188</v>
      </c>
      <c r="AH89" s="2246">
        <v>309123</v>
      </c>
      <c r="AI89" s="2246">
        <v>62793</v>
      </c>
      <c r="AJ89" s="2246">
        <v>99239</v>
      </c>
      <c r="AK89" s="2246">
        <v>5429</v>
      </c>
      <c r="AL89" s="2246">
        <v>5943</v>
      </c>
      <c r="AM89" s="2246" t="s">
        <v>21</v>
      </c>
      <c r="AN89" s="2246" t="s">
        <v>21</v>
      </c>
      <c r="AO89" s="83">
        <v>42095</v>
      </c>
      <c r="AP89" s="619">
        <v>42095</v>
      </c>
    </row>
    <row r="90" spans="1:42" ht="14.25" customHeight="1">
      <c r="A90" s="85"/>
      <c r="B90" s="80">
        <v>42461</v>
      </c>
      <c r="C90" s="130"/>
      <c r="D90" s="2246">
        <v>6391135</v>
      </c>
      <c r="E90" s="2246" t="s">
        <v>21</v>
      </c>
      <c r="F90" s="2246" t="s">
        <v>21</v>
      </c>
      <c r="G90" s="2246">
        <v>204756</v>
      </c>
      <c r="H90" s="2246">
        <v>63913</v>
      </c>
      <c r="I90" s="2246">
        <v>94144</v>
      </c>
      <c r="J90" s="2246">
        <v>80</v>
      </c>
      <c r="K90" s="2246">
        <v>87</v>
      </c>
      <c r="L90" s="2246" t="s">
        <v>21</v>
      </c>
      <c r="M90" s="2246" t="s">
        <v>21</v>
      </c>
      <c r="N90" s="2246">
        <v>10879809</v>
      </c>
      <c r="O90" s="2246">
        <v>45721421</v>
      </c>
      <c r="P90" s="83">
        <v>42461</v>
      </c>
      <c r="Q90" s="619">
        <v>42461</v>
      </c>
      <c r="U90" s="918"/>
      <c r="V90" s="85"/>
      <c r="W90" s="80">
        <v>42461</v>
      </c>
      <c r="X90" s="130"/>
      <c r="Y90" s="2246">
        <v>22839</v>
      </c>
      <c r="Z90" s="2246">
        <v>1185466</v>
      </c>
      <c r="AA90" s="2246">
        <v>43492</v>
      </c>
      <c r="AB90" s="2246">
        <v>392662</v>
      </c>
      <c r="AC90" s="2246">
        <v>8170575</v>
      </c>
      <c r="AD90" s="2246">
        <v>217294</v>
      </c>
      <c r="AE90" s="2246">
        <v>577007</v>
      </c>
      <c r="AF90" s="2246" t="s">
        <v>21</v>
      </c>
      <c r="AG90" s="2246">
        <v>438733</v>
      </c>
      <c r="AH90" s="2246">
        <v>265460</v>
      </c>
      <c r="AI90" s="2246">
        <v>66547</v>
      </c>
      <c r="AJ90" s="2246">
        <v>129385</v>
      </c>
      <c r="AK90" s="2246">
        <v>4387</v>
      </c>
      <c r="AL90" s="2246">
        <v>4803</v>
      </c>
      <c r="AM90" s="2246" t="s">
        <v>21</v>
      </c>
      <c r="AN90" s="2246" t="s">
        <v>21</v>
      </c>
      <c r="AO90" s="83">
        <v>42461</v>
      </c>
      <c r="AP90" s="619">
        <v>42461</v>
      </c>
    </row>
    <row r="91" spans="1:42" ht="6.75" customHeight="1">
      <c r="A91" s="85"/>
      <c r="B91" s="87"/>
      <c r="C91" s="130"/>
      <c r="D91" s="2246"/>
      <c r="E91" s="2246"/>
      <c r="F91" s="2246"/>
      <c r="G91" s="2246"/>
      <c r="H91" s="2246"/>
      <c r="I91" s="2246"/>
      <c r="J91" s="2246"/>
      <c r="K91" s="2246"/>
      <c r="L91" s="2246"/>
      <c r="M91" s="2246"/>
      <c r="N91" s="2246"/>
      <c r="O91" s="2246"/>
      <c r="P91" s="77"/>
      <c r="Q91" s="479"/>
      <c r="U91" s="918"/>
      <c r="V91" s="85"/>
      <c r="W91" s="87"/>
      <c r="X91" s="130"/>
      <c r="Y91" s="2246"/>
      <c r="Z91" s="2246"/>
      <c r="AA91" s="2246"/>
      <c r="AB91" s="2246"/>
      <c r="AC91" s="2246"/>
      <c r="AD91" s="2246"/>
      <c r="AE91" s="2246"/>
      <c r="AF91" s="2246"/>
      <c r="AG91" s="2246"/>
      <c r="AH91" s="2246"/>
      <c r="AI91" s="2246"/>
      <c r="AJ91" s="2246"/>
      <c r="AK91" s="2246"/>
      <c r="AL91" s="2246"/>
      <c r="AM91" s="2246"/>
      <c r="AN91" s="2246"/>
      <c r="AO91" s="77"/>
      <c r="AP91" s="479"/>
    </row>
    <row r="92" spans="1:42" ht="15.75" customHeight="1">
      <c r="A92" s="88" t="s">
        <v>1582</v>
      </c>
      <c r="B92" s="89" t="s">
        <v>23</v>
      </c>
      <c r="C92" s="131" t="s">
        <v>24</v>
      </c>
      <c r="D92" s="2246">
        <v>1669954</v>
      </c>
      <c r="E92" s="2246" t="s">
        <v>21</v>
      </c>
      <c r="F92" s="2246" t="s">
        <v>21</v>
      </c>
      <c r="G92" s="2246">
        <v>56621</v>
      </c>
      <c r="H92" s="2246">
        <v>17699</v>
      </c>
      <c r="I92" s="2246">
        <v>26011</v>
      </c>
      <c r="J92" s="2246">
        <v>24</v>
      </c>
      <c r="K92" s="2246">
        <v>27</v>
      </c>
      <c r="L92" s="2246" t="s">
        <v>21</v>
      </c>
      <c r="M92" s="2246" t="s">
        <v>21</v>
      </c>
      <c r="N92" s="2246">
        <v>2778278</v>
      </c>
      <c r="O92" s="2246">
        <v>11836860</v>
      </c>
      <c r="P92" s="91" t="s">
        <v>25</v>
      </c>
      <c r="Q92" s="623" t="s">
        <v>1583</v>
      </c>
      <c r="U92" s="917"/>
      <c r="V92" s="88" t="s">
        <v>1582</v>
      </c>
      <c r="W92" s="89" t="s">
        <v>23</v>
      </c>
      <c r="X92" s="131" t="s">
        <v>24</v>
      </c>
      <c r="Y92" s="2246">
        <v>5976</v>
      </c>
      <c r="Z92" s="2246">
        <v>326225</v>
      </c>
      <c r="AA92" s="2246">
        <v>11925</v>
      </c>
      <c r="AB92" s="2246">
        <v>86035</v>
      </c>
      <c r="AC92" s="2246">
        <v>2128901</v>
      </c>
      <c r="AD92" s="2246">
        <v>44969</v>
      </c>
      <c r="AE92" s="2246">
        <v>168993</v>
      </c>
      <c r="AF92" s="2246" t="s">
        <v>21</v>
      </c>
      <c r="AG92" s="2246">
        <v>96608</v>
      </c>
      <c r="AH92" s="2246">
        <v>40270</v>
      </c>
      <c r="AI92" s="2246">
        <v>18241</v>
      </c>
      <c r="AJ92" s="2246">
        <v>34017</v>
      </c>
      <c r="AK92" s="2246">
        <v>1177</v>
      </c>
      <c r="AL92" s="2246">
        <v>1289</v>
      </c>
      <c r="AM92" s="2246" t="s">
        <v>21</v>
      </c>
      <c r="AN92" s="2246" t="s">
        <v>21</v>
      </c>
      <c r="AO92" s="91" t="s">
        <v>25</v>
      </c>
      <c r="AP92" s="623" t="s">
        <v>1583</v>
      </c>
    </row>
    <row r="93" spans="1:42" ht="14.25" customHeight="1">
      <c r="A93" s="93" t="s">
        <v>26</v>
      </c>
      <c r="B93" s="94" t="s">
        <v>26</v>
      </c>
      <c r="C93" s="132" t="s">
        <v>558</v>
      </c>
      <c r="D93" s="2246">
        <v>1483384</v>
      </c>
      <c r="E93" s="2246" t="s">
        <v>21</v>
      </c>
      <c r="F93" s="2246" t="s">
        <v>21</v>
      </c>
      <c r="G93" s="2246">
        <v>59308</v>
      </c>
      <c r="H93" s="2246">
        <v>11331</v>
      </c>
      <c r="I93" s="2246">
        <v>32991</v>
      </c>
      <c r="J93" s="2246">
        <v>22</v>
      </c>
      <c r="K93" s="2246">
        <v>25</v>
      </c>
      <c r="L93" s="2246" t="s">
        <v>21</v>
      </c>
      <c r="M93" s="2246" t="s">
        <v>21</v>
      </c>
      <c r="N93" s="2246">
        <v>2525308</v>
      </c>
      <c r="O93" s="2246">
        <v>10558937</v>
      </c>
      <c r="P93" s="91" t="s">
        <v>27</v>
      </c>
      <c r="Q93" s="623" t="s">
        <v>26</v>
      </c>
      <c r="U93" s="917"/>
      <c r="V93" s="93" t="s">
        <v>26</v>
      </c>
      <c r="W93" s="94" t="s">
        <v>26</v>
      </c>
      <c r="X93" s="132" t="s">
        <v>558</v>
      </c>
      <c r="Y93" s="2246">
        <v>11199</v>
      </c>
      <c r="Z93" s="2246">
        <v>256339</v>
      </c>
      <c r="AA93" s="2246">
        <v>2028</v>
      </c>
      <c r="AB93" s="2246">
        <v>94967</v>
      </c>
      <c r="AC93" s="2246">
        <v>1913913</v>
      </c>
      <c r="AD93" s="2246">
        <v>26317</v>
      </c>
      <c r="AE93" s="2246">
        <v>119350</v>
      </c>
      <c r="AF93" s="2246" t="s">
        <v>21</v>
      </c>
      <c r="AG93" s="2246">
        <v>110215</v>
      </c>
      <c r="AH93" s="2246">
        <v>59926</v>
      </c>
      <c r="AI93" s="2246">
        <v>11674</v>
      </c>
      <c r="AJ93" s="2246">
        <v>39918</v>
      </c>
      <c r="AK93" s="2246">
        <v>842</v>
      </c>
      <c r="AL93" s="2246">
        <v>922</v>
      </c>
      <c r="AM93" s="2246" t="s">
        <v>21</v>
      </c>
      <c r="AN93" s="2246" t="s">
        <v>21</v>
      </c>
      <c r="AO93" s="91" t="s">
        <v>27</v>
      </c>
      <c r="AP93" s="623" t="s">
        <v>26</v>
      </c>
    </row>
    <row r="94" spans="1:42" ht="14.25" customHeight="1">
      <c r="A94" s="93" t="s">
        <v>26</v>
      </c>
      <c r="B94" s="94" t="s">
        <v>26</v>
      </c>
      <c r="C94" s="132" t="s">
        <v>559</v>
      </c>
      <c r="D94" s="2246">
        <v>1589328</v>
      </c>
      <c r="E94" s="2246" t="s">
        <v>21</v>
      </c>
      <c r="F94" s="2246" t="s">
        <v>21</v>
      </c>
      <c r="G94" s="2246">
        <v>58979</v>
      </c>
      <c r="H94" s="2246">
        <v>21175</v>
      </c>
      <c r="I94" s="2246">
        <v>24920</v>
      </c>
      <c r="J94" s="2246">
        <v>16</v>
      </c>
      <c r="K94" s="2246">
        <v>18</v>
      </c>
      <c r="L94" s="2246" t="s">
        <v>21</v>
      </c>
      <c r="M94" s="2246" t="s">
        <v>21</v>
      </c>
      <c r="N94" s="2246">
        <v>2865523</v>
      </c>
      <c r="O94" s="2246">
        <v>11708183</v>
      </c>
      <c r="P94" s="91" t="s">
        <v>28</v>
      </c>
      <c r="Q94" s="623" t="s">
        <v>26</v>
      </c>
      <c r="U94" s="917"/>
      <c r="V94" s="93" t="s">
        <v>26</v>
      </c>
      <c r="W94" s="94" t="s">
        <v>26</v>
      </c>
      <c r="X94" s="132" t="s">
        <v>559</v>
      </c>
      <c r="Y94" s="2246">
        <v>5246</v>
      </c>
      <c r="Z94" s="2246">
        <v>270652</v>
      </c>
      <c r="AA94" s="2246">
        <v>13799</v>
      </c>
      <c r="AB94" s="2246">
        <v>90668</v>
      </c>
      <c r="AC94" s="2246">
        <v>2049120</v>
      </c>
      <c r="AD94" s="2246">
        <v>54937</v>
      </c>
      <c r="AE94" s="2246">
        <v>156122</v>
      </c>
      <c r="AF94" s="2246" t="s">
        <v>21</v>
      </c>
      <c r="AG94" s="2246">
        <v>117496</v>
      </c>
      <c r="AH94" s="2246">
        <v>67749</v>
      </c>
      <c r="AI94" s="2246">
        <v>21697</v>
      </c>
      <c r="AJ94" s="2246">
        <v>33434</v>
      </c>
      <c r="AK94" s="2246">
        <v>814</v>
      </c>
      <c r="AL94" s="2246">
        <v>891</v>
      </c>
      <c r="AM94" s="2246" t="s">
        <v>21</v>
      </c>
      <c r="AN94" s="2246" t="s">
        <v>21</v>
      </c>
      <c r="AO94" s="91" t="s">
        <v>28</v>
      </c>
      <c r="AP94" s="623" t="s">
        <v>26</v>
      </c>
    </row>
    <row r="95" spans="1:42" ht="14.25" customHeight="1">
      <c r="A95" s="93" t="s">
        <v>26</v>
      </c>
      <c r="B95" s="94" t="s">
        <v>26</v>
      </c>
      <c r="C95" s="132" t="s">
        <v>166</v>
      </c>
      <c r="D95" s="2246">
        <v>1573420</v>
      </c>
      <c r="E95" s="2246" t="s">
        <v>21</v>
      </c>
      <c r="F95" s="2246" t="s">
        <v>21</v>
      </c>
      <c r="G95" s="2246">
        <v>61866</v>
      </c>
      <c r="H95" s="2246">
        <v>19363</v>
      </c>
      <c r="I95" s="2246">
        <v>28407</v>
      </c>
      <c r="J95" s="2246">
        <v>20</v>
      </c>
      <c r="K95" s="2246">
        <v>22</v>
      </c>
      <c r="L95" s="2246" t="s">
        <v>21</v>
      </c>
      <c r="M95" s="2246" t="s">
        <v>21</v>
      </c>
      <c r="N95" s="2246">
        <v>2794250</v>
      </c>
      <c r="O95" s="2246">
        <v>12661818</v>
      </c>
      <c r="P95" s="91" t="s">
        <v>29</v>
      </c>
      <c r="Q95" s="623" t="s">
        <v>26</v>
      </c>
      <c r="U95" s="917"/>
      <c r="V95" s="93" t="s">
        <v>26</v>
      </c>
      <c r="W95" s="94" t="s">
        <v>26</v>
      </c>
      <c r="X95" s="132" t="s">
        <v>166</v>
      </c>
      <c r="Y95" s="2246">
        <v>11255</v>
      </c>
      <c r="Z95" s="2246">
        <v>347914</v>
      </c>
      <c r="AA95" s="2246">
        <v>21405</v>
      </c>
      <c r="AB95" s="2246">
        <v>75318</v>
      </c>
      <c r="AC95" s="2246">
        <v>1993915</v>
      </c>
      <c r="AD95" s="2246">
        <v>66318</v>
      </c>
      <c r="AE95" s="2246">
        <v>127507</v>
      </c>
      <c r="AF95" s="2246" t="s">
        <v>21</v>
      </c>
      <c r="AG95" s="2246">
        <v>113547</v>
      </c>
      <c r="AH95" s="2246">
        <v>58514</v>
      </c>
      <c r="AI95" s="2246">
        <v>20049</v>
      </c>
      <c r="AJ95" s="2246">
        <v>36146</v>
      </c>
      <c r="AK95" s="2246">
        <v>994</v>
      </c>
      <c r="AL95" s="2246">
        <v>1088</v>
      </c>
      <c r="AM95" s="2246" t="s">
        <v>21</v>
      </c>
      <c r="AN95" s="2246" t="s">
        <v>21</v>
      </c>
      <c r="AO95" s="91" t="s">
        <v>29</v>
      </c>
      <c r="AP95" s="623" t="s">
        <v>26</v>
      </c>
    </row>
    <row r="96" spans="1:42" ht="6.75" customHeight="1">
      <c r="A96" s="97"/>
      <c r="B96" s="98"/>
      <c r="C96" s="134"/>
      <c r="D96" s="2246"/>
      <c r="E96" s="2246"/>
      <c r="F96" s="2246"/>
      <c r="G96" s="2246"/>
      <c r="H96" s="2246"/>
      <c r="I96" s="2246"/>
      <c r="J96" s="2246"/>
      <c r="K96" s="2246"/>
      <c r="L96" s="2246"/>
      <c r="M96" s="2246"/>
      <c r="N96" s="2246"/>
      <c r="O96" s="2246"/>
      <c r="P96" s="100"/>
      <c r="Q96" s="483"/>
      <c r="U96" s="917"/>
      <c r="V96" s="97"/>
      <c r="W96" s="98"/>
      <c r="X96" s="134"/>
      <c r="Y96" s="2246"/>
      <c r="Z96" s="2246"/>
      <c r="AA96" s="2246"/>
      <c r="AB96" s="2246"/>
      <c r="AC96" s="2246"/>
      <c r="AD96" s="2246"/>
      <c r="AE96" s="2246"/>
      <c r="AF96" s="2246"/>
      <c r="AG96" s="2246"/>
      <c r="AH96" s="2246"/>
      <c r="AI96" s="2246"/>
      <c r="AJ96" s="2246"/>
      <c r="AK96" s="2246"/>
      <c r="AL96" s="2246"/>
      <c r="AM96" s="2246"/>
      <c r="AN96" s="2246"/>
      <c r="AO96" s="100"/>
      <c r="AP96" s="483"/>
    </row>
    <row r="97" spans="1:42" ht="15.75" customHeight="1">
      <c r="A97" s="93" t="s">
        <v>1582</v>
      </c>
      <c r="B97" s="94" t="s">
        <v>23</v>
      </c>
      <c r="C97" s="135">
        <v>42736</v>
      </c>
      <c r="D97" s="2246">
        <v>593556</v>
      </c>
      <c r="E97" s="2246" t="s">
        <v>21</v>
      </c>
      <c r="F97" s="2246" t="s">
        <v>21</v>
      </c>
      <c r="G97" s="2246">
        <v>18907</v>
      </c>
      <c r="H97" s="2246">
        <v>5128</v>
      </c>
      <c r="I97" s="2246">
        <v>9309</v>
      </c>
      <c r="J97" s="2246">
        <v>8</v>
      </c>
      <c r="K97" s="2246">
        <v>9</v>
      </c>
      <c r="L97" s="2246" t="s">
        <v>21</v>
      </c>
      <c r="M97" s="2246" t="s">
        <v>21</v>
      </c>
      <c r="N97" s="2246">
        <v>979057</v>
      </c>
      <c r="O97" s="2246">
        <v>4164066</v>
      </c>
      <c r="P97" s="91" t="s">
        <v>30</v>
      </c>
      <c r="Q97" s="623" t="s">
        <v>1583</v>
      </c>
      <c r="U97" s="917"/>
      <c r="V97" s="93" t="s">
        <v>1582</v>
      </c>
      <c r="W97" s="94" t="s">
        <v>23</v>
      </c>
      <c r="X97" s="135">
        <v>42736</v>
      </c>
      <c r="Y97" s="2246">
        <v>1443</v>
      </c>
      <c r="Z97" s="2246">
        <v>113479</v>
      </c>
      <c r="AA97" s="2246">
        <v>4078</v>
      </c>
      <c r="AB97" s="2246">
        <v>32513</v>
      </c>
      <c r="AC97" s="2246">
        <v>749101</v>
      </c>
      <c r="AD97" s="2246">
        <v>13181</v>
      </c>
      <c r="AE97" s="2246">
        <v>63170</v>
      </c>
      <c r="AF97" s="2246" t="s">
        <v>21</v>
      </c>
      <c r="AG97" s="2246">
        <v>35469</v>
      </c>
      <c r="AH97" s="2246">
        <v>17844</v>
      </c>
      <c r="AI97" s="2246">
        <v>5309</v>
      </c>
      <c r="AJ97" s="2246">
        <v>12161</v>
      </c>
      <c r="AK97" s="2246">
        <v>425</v>
      </c>
      <c r="AL97" s="2246">
        <v>465</v>
      </c>
      <c r="AM97" s="2246" t="s">
        <v>21</v>
      </c>
      <c r="AN97" s="2246" t="s">
        <v>21</v>
      </c>
      <c r="AO97" s="91" t="s">
        <v>30</v>
      </c>
      <c r="AP97" s="623" t="s">
        <v>1583</v>
      </c>
    </row>
    <row r="98" spans="1:42" ht="14.25" customHeight="1">
      <c r="A98" s="88" t="s">
        <v>26</v>
      </c>
      <c r="B98" s="89" t="s">
        <v>26</v>
      </c>
      <c r="C98" s="1168">
        <v>42767</v>
      </c>
      <c r="D98" s="2246">
        <v>531511</v>
      </c>
      <c r="E98" s="2246" t="s">
        <v>21</v>
      </c>
      <c r="F98" s="2246" t="s">
        <v>21</v>
      </c>
      <c r="G98" s="2246">
        <v>17144</v>
      </c>
      <c r="H98" s="2246">
        <v>4602</v>
      </c>
      <c r="I98" s="2246">
        <v>8479</v>
      </c>
      <c r="J98" s="2246">
        <v>7</v>
      </c>
      <c r="K98" s="2246">
        <v>8</v>
      </c>
      <c r="L98" s="2246" t="s">
        <v>21</v>
      </c>
      <c r="M98" s="2246" t="s">
        <v>21</v>
      </c>
      <c r="N98" s="2246">
        <v>873545</v>
      </c>
      <c r="O98" s="2246">
        <v>3716895</v>
      </c>
      <c r="P98" s="91" t="s">
        <v>31</v>
      </c>
      <c r="Q98" s="623" t="s">
        <v>26</v>
      </c>
      <c r="U98" s="917"/>
      <c r="V98" s="88" t="s">
        <v>26</v>
      </c>
      <c r="W98" s="89" t="s">
        <v>26</v>
      </c>
      <c r="X98" s="1168">
        <v>42767</v>
      </c>
      <c r="Y98" s="2246">
        <v>1615</v>
      </c>
      <c r="Z98" s="2246">
        <v>106157</v>
      </c>
      <c r="AA98" s="2246">
        <v>3622</v>
      </c>
      <c r="AB98" s="2246">
        <v>26981</v>
      </c>
      <c r="AC98" s="2246">
        <v>674544</v>
      </c>
      <c r="AD98" s="2246">
        <v>19881</v>
      </c>
      <c r="AE98" s="2246">
        <v>58833</v>
      </c>
      <c r="AF98" s="2246" t="s">
        <v>21</v>
      </c>
      <c r="AG98" s="2246">
        <v>25436</v>
      </c>
      <c r="AH98" s="2246">
        <v>6073</v>
      </c>
      <c r="AI98" s="2246">
        <v>4790</v>
      </c>
      <c r="AJ98" s="2246">
        <v>11048</v>
      </c>
      <c r="AK98" s="2246">
        <v>371</v>
      </c>
      <c r="AL98" s="2246">
        <v>406</v>
      </c>
      <c r="AM98" s="2246" t="s">
        <v>21</v>
      </c>
      <c r="AN98" s="2246" t="s">
        <v>21</v>
      </c>
      <c r="AO98" s="91" t="s">
        <v>31</v>
      </c>
      <c r="AP98" s="623" t="s">
        <v>26</v>
      </c>
    </row>
    <row r="99" spans="1:42" ht="14.25" customHeight="1">
      <c r="A99" s="88" t="s">
        <v>26</v>
      </c>
      <c r="B99" s="89" t="s">
        <v>26</v>
      </c>
      <c r="C99" s="1168">
        <v>42795</v>
      </c>
      <c r="D99" s="2246">
        <v>544887</v>
      </c>
      <c r="E99" s="2246" t="s">
        <v>21</v>
      </c>
      <c r="F99" s="2246" t="s">
        <v>21</v>
      </c>
      <c r="G99" s="2246">
        <v>20569</v>
      </c>
      <c r="H99" s="2246">
        <v>7969</v>
      </c>
      <c r="I99" s="2246">
        <v>8223</v>
      </c>
      <c r="J99" s="2246">
        <v>9</v>
      </c>
      <c r="K99" s="2246">
        <v>10</v>
      </c>
      <c r="L99" s="2246" t="s">
        <v>21</v>
      </c>
      <c r="M99" s="2246" t="s">
        <v>21</v>
      </c>
      <c r="N99" s="2246">
        <v>925676</v>
      </c>
      <c r="O99" s="2246">
        <v>3955899</v>
      </c>
      <c r="P99" s="91" t="s">
        <v>32</v>
      </c>
      <c r="Q99" s="623" t="s">
        <v>26</v>
      </c>
      <c r="U99" s="917"/>
      <c r="V99" s="88" t="s">
        <v>26</v>
      </c>
      <c r="W99" s="89" t="s">
        <v>26</v>
      </c>
      <c r="X99" s="1168">
        <v>42795</v>
      </c>
      <c r="Y99" s="2246">
        <v>2917</v>
      </c>
      <c r="Z99" s="2246">
        <v>106589</v>
      </c>
      <c r="AA99" s="2246">
        <v>4225</v>
      </c>
      <c r="AB99" s="2246">
        <v>26541</v>
      </c>
      <c r="AC99" s="2246">
        <v>705256</v>
      </c>
      <c r="AD99" s="2246">
        <v>11907</v>
      </c>
      <c r="AE99" s="2246">
        <v>46990</v>
      </c>
      <c r="AF99" s="2246" t="s">
        <v>21</v>
      </c>
      <c r="AG99" s="2246">
        <v>35703</v>
      </c>
      <c r="AH99" s="2246">
        <v>16354</v>
      </c>
      <c r="AI99" s="2246">
        <v>8142</v>
      </c>
      <c r="AJ99" s="2246">
        <v>10808</v>
      </c>
      <c r="AK99" s="2246">
        <v>381</v>
      </c>
      <c r="AL99" s="2246">
        <v>417</v>
      </c>
      <c r="AM99" s="2246" t="s">
        <v>21</v>
      </c>
      <c r="AN99" s="2246" t="s">
        <v>21</v>
      </c>
      <c r="AO99" s="91" t="s">
        <v>32</v>
      </c>
      <c r="AP99" s="623" t="s">
        <v>26</v>
      </c>
    </row>
    <row r="100" spans="1:42" ht="14.25" customHeight="1">
      <c r="A100" s="88" t="s">
        <v>26</v>
      </c>
      <c r="B100" s="89" t="s">
        <v>26</v>
      </c>
      <c r="C100" s="1168">
        <v>42826</v>
      </c>
      <c r="D100" s="2246">
        <v>508793</v>
      </c>
      <c r="E100" s="2246" t="s">
        <v>21</v>
      </c>
      <c r="F100" s="2246" t="s">
        <v>21</v>
      </c>
      <c r="G100" s="2246">
        <v>19610</v>
      </c>
      <c r="H100" s="2246">
        <v>5138</v>
      </c>
      <c r="I100" s="2246">
        <v>9799</v>
      </c>
      <c r="J100" s="2246">
        <v>8</v>
      </c>
      <c r="K100" s="2246">
        <v>9</v>
      </c>
      <c r="L100" s="2246" t="s">
        <v>21</v>
      </c>
      <c r="M100" s="2246" t="s">
        <v>21</v>
      </c>
      <c r="N100" s="2246">
        <v>885447</v>
      </c>
      <c r="O100" s="2246">
        <v>3616751</v>
      </c>
      <c r="P100" s="91" t="s">
        <v>33</v>
      </c>
      <c r="Q100" s="623" t="s">
        <v>26</v>
      </c>
      <c r="U100" s="917"/>
      <c r="V100" s="88" t="s">
        <v>26</v>
      </c>
      <c r="W100" s="89" t="s">
        <v>26</v>
      </c>
      <c r="X100" s="1168">
        <v>42826</v>
      </c>
      <c r="Y100" s="2246">
        <v>3969</v>
      </c>
      <c r="Z100" s="2246">
        <v>93012</v>
      </c>
      <c r="AA100" s="2246">
        <v>1433</v>
      </c>
      <c r="AB100" s="2246">
        <v>36149</v>
      </c>
      <c r="AC100" s="2246">
        <v>665000</v>
      </c>
      <c r="AD100" s="2246">
        <v>4140</v>
      </c>
      <c r="AE100" s="2246">
        <v>29263</v>
      </c>
      <c r="AF100" s="2246" t="s">
        <v>21</v>
      </c>
      <c r="AG100" s="2246">
        <v>38887</v>
      </c>
      <c r="AH100" s="2246">
        <v>22142</v>
      </c>
      <c r="AI100" s="2246">
        <v>5372</v>
      </c>
      <c r="AJ100" s="2246">
        <v>12615</v>
      </c>
      <c r="AK100" s="2246">
        <v>298</v>
      </c>
      <c r="AL100" s="2246">
        <v>326</v>
      </c>
      <c r="AM100" s="2246" t="s">
        <v>21</v>
      </c>
      <c r="AN100" s="2246" t="s">
        <v>21</v>
      </c>
      <c r="AO100" s="91" t="s">
        <v>33</v>
      </c>
      <c r="AP100" s="623" t="s">
        <v>26</v>
      </c>
    </row>
    <row r="101" spans="1:42" ht="14.25" customHeight="1">
      <c r="A101" s="88" t="s">
        <v>26</v>
      </c>
      <c r="B101" s="89" t="s">
        <v>26</v>
      </c>
      <c r="C101" s="1168">
        <v>42856</v>
      </c>
      <c r="D101" s="2246">
        <v>505987</v>
      </c>
      <c r="E101" s="2246" t="s">
        <v>21</v>
      </c>
      <c r="F101" s="2246" t="s">
        <v>21</v>
      </c>
      <c r="G101" s="2246">
        <v>16870</v>
      </c>
      <c r="H101" s="2246" t="s">
        <v>21</v>
      </c>
      <c r="I101" s="2246">
        <v>11951</v>
      </c>
      <c r="J101" s="2246">
        <v>7</v>
      </c>
      <c r="K101" s="2246">
        <v>8</v>
      </c>
      <c r="L101" s="2246" t="s">
        <v>21</v>
      </c>
      <c r="M101" s="2246" t="s">
        <v>21</v>
      </c>
      <c r="N101" s="2246">
        <v>845179</v>
      </c>
      <c r="O101" s="2246">
        <v>3554136</v>
      </c>
      <c r="P101" s="91" t="s">
        <v>34</v>
      </c>
      <c r="Q101" s="623" t="s">
        <v>26</v>
      </c>
      <c r="U101" s="917"/>
      <c r="V101" s="88" t="s">
        <v>26</v>
      </c>
      <c r="W101" s="89" t="s">
        <v>26</v>
      </c>
      <c r="X101" s="1168">
        <v>42856</v>
      </c>
      <c r="Y101" s="2246">
        <v>2516</v>
      </c>
      <c r="Z101" s="2246">
        <v>81698</v>
      </c>
      <c r="AA101" s="2246">
        <v>68</v>
      </c>
      <c r="AB101" s="2246">
        <v>31078</v>
      </c>
      <c r="AC101" s="2246">
        <v>656741</v>
      </c>
      <c r="AD101" s="2246">
        <v>8328</v>
      </c>
      <c r="AE101" s="2246">
        <v>38633</v>
      </c>
      <c r="AF101" s="2246" t="s">
        <v>21</v>
      </c>
      <c r="AG101" s="2246">
        <v>34854</v>
      </c>
      <c r="AH101" s="2246">
        <v>19684</v>
      </c>
      <c r="AI101" s="2246" t="s">
        <v>21</v>
      </c>
      <c r="AJ101" s="2246">
        <v>15206</v>
      </c>
      <c r="AK101" s="2246">
        <v>283</v>
      </c>
      <c r="AL101" s="2246">
        <v>310</v>
      </c>
      <c r="AM101" s="2246" t="s">
        <v>21</v>
      </c>
      <c r="AN101" s="2246" t="s">
        <v>21</v>
      </c>
      <c r="AO101" s="91" t="s">
        <v>34</v>
      </c>
      <c r="AP101" s="623" t="s">
        <v>26</v>
      </c>
    </row>
    <row r="102" spans="1:42" ht="14.25" customHeight="1">
      <c r="A102" s="88" t="s">
        <v>26</v>
      </c>
      <c r="B102" s="89" t="s">
        <v>26</v>
      </c>
      <c r="C102" s="1168">
        <v>42887</v>
      </c>
      <c r="D102" s="2246">
        <v>468604</v>
      </c>
      <c r="E102" s="2246" t="s">
        <v>21</v>
      </c>
      <c r="F102" s="2246" t="s">
        <v>21</v>
      </c>
      <c r="G102" s="2246">
        <v>22829</v>
      </c>
      <c r="H102" s="2246">
        <v>6193</v>
      </c>
      <c r="I102" s="2246">
        <v>11241</v>
      </c>
      <c r="J102" s="2246">
        <v>7</v>
      </c>
      <c r="K102" s="2246">
        <v>8</v>
      </c>
      <c r="L102" s="2246" t="s">
        <v>21</v>
      </c>
      <c r="M102" s="2246" t="s">
        <v>21</v>
      </c>
      <c r="N102" s="2246">
        <v>794682</v>
      </c>
      <c r="O102" s="2246">
        <v>3388050</v>
      </c>
      <c r="P102" s="91" t="s">
        <v>35</v>
      </c>
      <c r="Q102" s="623" t="s">
        <v>26</v>
      </c>
      <c r="U102" s="917"/>
      <c r="V102" s="88" t="s">
        <v>26</v>
      </c>
      <c r="W102" s="89" t="s">
        <v>26</v>
      </c>
      <c r="X102" s="1168">
        <v>42887</v>
      </c>
      <c r="Y102" s="2246">
        <v>4714</v>
      </c>
      <c r="Z102" s="2246">
        <v>81630</v>
      </c>
      <c r="AA102" s="2246">
        <v>527</v>
      </c>
      <c r="AB102" s="2246">
        <v>27740</v>
      </c>
      <c r="AC102" s="2246">
        <v>592171</v>
      </c>
      <c r="AD102" s="2246">
        <v>13849</v>
      </c>
      <c r="AE102" s="2246">
        <v>51454</v>
      </c>
      <c r="AF102" s="2246" t="s">
        <v>21</v>
      </c>
      <c r="AG102" s="2246">
        <v>36474</v>
      </c>
      <c r="AH102" s="2246">
        <v>18100</v>
      </c>
      <c r="AI102" s="2246">
        <v>6302</v>
      </c>
      <c r="AJ102" s="2246">
        <v>12097</v>
      </c>
      <c r="AK102" s="2246">
        <v>261</v>
      </c>
      <c r="AL102" s="2246">
        <v>286</v>
      </c>
      <c r="AM102" s="2246" t="s">
        <v>21</v>
      </c>
      <c r="AN102" s="2246" t="s">
        <v>21</v>
      </c>
      <c r="AO102" s="91" t="s">
        <v>35</v>
      </c>
      <c r="AP102" s="623" t="s">
        <v>26</v>
      </c>
    </row>
    <row r="103" spans="1:42" ht="14.25" customHeight="1">
      <c r="A103" s="88" t="s">
        <v>26</v>
      </c>
      <c r="B103" s="89" t="s">
        <v>26</v>
      </c>
      <c r="C103" s="1168">
        <v>42917</v>
      </c>
      <c r="D103" s="2246">
        <v>525906</v>
      </c>
      <c r="E103" s="2246" t="s">
        <v>21</v>
      </c>
      <c r="F103" s="2246" t="s">
        <v>21</v>
      </c>
      <c r="G103" s="2246">
        <v>21994</v>
      </c>
      <c r="H103" s="2246">
        <v>7439</v>
      </c>
      <c r="I103" s="2246">
        <v>9661</v>
      </c>
      <c r="J103" s="2246">
        <v>2</v>
      </c>
      <c r="K103" s="2246">
        <v>2</v>
      </c>
      <c r="L103" s="2246" t="s">
        <v>21</v>
      </c>
      <c r="M103" s="2246" t="s">
        <v>21</v>
      </c>
      <c r="N103" s="2246">
        <v>939112</v>
      </c>
      <c r="O103" s="2246">
        <v>3817820</v>
      </c>
      <c r="P103" s="91" t="s">
        <v>36</v>
      </c>
      <c r="Q103" s="623" t="s">
        <v>26</v>
      </c>
      <c r="U103" s="917"/>
      <c r="V103" s="88" t="s">
        <v>26</v>
      </c>
      <c r="W103" s="89" t="s">
        <v>26</v>
      </c>
      <c r="X103" s="1168">
        <v>42917</v>
      </c>
      <c r="Y103" s="2246">
        <v>2427</v>
      </c>
      <c r="Z103" s="2246">
        <v>90240</v>
      </c>
      <c r="AA103" s="2246">
        <v>1660</v>
      </c>
      <c r="AB103" s="2246">
        <v>24738</v>
      </c>
      <c r="AC103" s="2246">
        <v>673504</v>
      </c>
      <c r="AD103" s="2246">
        <v>12942</v>
      </c>
      <c r="AE103" s="2246">
        <v>53842</v>
      </c>
      <c r="AF103" s="2246" t="s">
        <v>21</v>
      </c>
      <c r="AG103" s="2246">
        <v>41446</v>
      </c>
      <c r="AH103" s="2246">
        <v>22068</v>
      </c>
      <c r="AI103" s="2246">
        <v>7624</v>
      </c>
      <c r="AJ103" s="2246">
        <v>12697</v>
      </c>
      <c r="AK103" s="2246">
        <v>265</v>
      </c>
      <c r="AL103" s="2246">
        <v>290</v>
      </c>
      <c r="AM103" s="2246" t="s">
        <v>21</v>
      </c>
      <c r="AN103" s="2246" t="s">
        <v>21</v>
      </c>
      <c r="AO103" s="91" t="s">
        <v>36</v>
      </c>
      <c r="AP103" s="623" t="s">
        <v>26</v>
      </c>
    </row>
    <row r="104" spans="1:42" ht="14.25" customHeight="1">
      <c r="A104" s="88" t="s">
        <v>26</v>
      </c>
      <c r="B104" s="89" t="s">
        <v>26</v>
      </c>
      <c r="C104" s="1168">
        <v>42948</v>
      </c>
      <c r="D104" s="2246">
        <v>562031</v>
      </c>
      <c r="E104" s="2246" t="s">
        <v>21</v>
      </c>
      <c r="F104" s="2246" t="s">
        <v>21</v>
      </c>
      <c r="G104" s="2246">
        <v>20488</v>
      </c>
      <c r="H104" s="2246">
        <v>7091</v>
      </c>
      <c r="I104" s="2246">
        <v>8867</v>
      </c>
      <c r="J104" s="2246">
        <v>6</v>
      </c>
      <c r="K104" s="2246">
        <v>7</v>
      </c>
      <c r="L104" s="2246" t="s">
        <v>21</v>
      </c>
      <c r="M104" s="2246" t="s">
        <v>21</v>
      </c>
      <c r="N104" s="2246">
        <v>1003404</v>
      </c>
      <c r="O104" s="2246">
        <v>4042174</v>
      </c>
      <c r="P104" s="91" t="s">
        <v>37</v>
      </c>
      <c r="Q104" s="623" t="s">
        <v>26</v>
      </c>
      <c r="U104" s="917"/>
      <c r="V104" s="88" t="s">
        <v>26</v>
      </c>
      <c r="W104" s="89" t="s">
        <v>26</v>
      </c>
      <c r="X104" s="1168">
        <v>42948</v>
      </c>
      <c r="Y104" s="2246">
        <v>1282</v>
      </c>
      <c r="Z104" s="2246">
        <v>85240</v>
      </c>
      <c r="AA104" s="2246">
        <v>6078</v>
      </c>
      <c r="AB104" s="2246">
        <v>33005</v>
      </c>
      <c r="AC104" s="2246">
        <v>725246</v>
      </c>
      <c r="AD104" s="2246">
        <v>20065</v>
      </c>
      <c r="AE104" s="2246">
        <v>47894</v>
      </c>
      <c r="AF104" s="2246" t="s">
        <v>21</v>
      </c>
      <c r="AG104" s="2246">
        <v>42152</v>
      </c>
      <c r="AH104" s="2246">
        <v>25377</v>
      </c>
      <c r="AI104" s="2246">
        <v>7261</v>
      </c>
      <c r="AJ104" s="2246">
        <v>11924</v>
      </c>
      <c r="AK104" s="2246">
        <v>270</v>
      </c>
      <c r="AL104" s="2246">
        <v>296</v>
      </c>
      <c r="AM104" s="2246" t="s">
        <v>21</v>
      </c>
      <c r="AN104" s="2246" t="s">
        <v>21</v>
      </c>
      <c r="AO104" s="91" t="s">
        <v>37</v>
      </c>
      <c r="AP104" s="623" t="s">
        <v>26</v>
      </c>
    </row>
    <row r="105" spans="1:42" ht="14.25" customHeight="1">
      <c r="A105" s="88" t="s">
        <v>26</v>
      </c>
      <c r="B105" s="89" t="s">
        <v>26</v>
      </c>
      <c r="C105" s="1168">
        <v>42979</v>
      </c>
      <c r="D105" s="2246">
        <v>501391</v>
      </c>
      <c r="E105" s="2246" t="s">
        <v>21</v>
      </c>
      <c r="F105" s="2246" t="s">
        <v>21</v>
      </c>
      <c r="G105" s="2246">
        <v>16497</v>
      </c>
      <c r="H105" s="2246">
        <v>6645</v>
      </c>
      <c r="I105" s="2246">
        <v>6392</v>
      </c>
      <c r="J105" s="2246">
        <v>8</v>
      </c>
      <c r="K105" s="2246">
        <v>9</v>
      </c>
      <c r="L105" s="2246" t="s">
        <v>21</v>
      </c>
      <c r="M105" s="2246" t="s">
        <v>21</v>
      </c>
      <c r="N105" s="2246">
        <v>923007</v>
      </c>
      <c r="O105" s="2246">
        <v>3848189</v>
      </c>
      <c r="P105" s="91" t="s">
        <v>38</v>
      </c>
      <c r="Q105" s="623" t="s">
        <v>26</v>
      </c>
      <c r="U105" s="917"/>
      <c r="V105" s="88" t="s">
        <v>26</v>
      </c>
      <c r="W105" s="89" t="s">
        <v>26</v>
      </c>
      <c r="X105" s="1168">
        <v>42979</v>
      </c>
      <c r="Y105" s="2246">
        <v>1538</v>
      </c>
      <c r="Z105" s="2246">
        <v>95171</v>
      </c>
      <c r="AA105" s="2246">
        <v>6061</v>
      </c>
      <c r="AB105" s="2246">
        <v>32925</v>
      </c>
      <c r="AC105" s="2246">
        <v>650370</v>
      </c>
      <c r="AD105" s="2246">
        <v>21930</v>
      </c>
      <c r="AE105" s="2246">
        <v>54386</v>
      </c>
      <c r="AF105" s="2246" t="s">
        <v>21</v>
      </c>
      <c r="AG105" s="2246">
        <v>33898</v>
      </c>
      <c r="AH105" s="2246">
        <v>20304</v>
      </c>
      <c r="AI105" s="2246">
        <v>6811</v>
      </c>
      <c r="AJ105" s="2246">
        <v>8814</v>
      </c>
      <c r="AK105" s="2246">
        <v>279</v>
      </c>
      <c r="AL105" s="2246">
        <v>305</v>
      </c>
      <c r="AM105" s="2246" t="s">
        <v>21</v>
      </c>
      <c r="AN105" s="2246" t="s">
        <v>21</v>
      </c>
      <c r="AO105" s="91" t="s">
        <v>38</v>
      </c>
      <c r="AP105" s="623" t="s">
        <v>26</v>
      </c>
    </row>
    <row r="106" spans="1:42" ht="14.25" customHeight="1">
      <c r="A106" s="88" t="s">
        <v>26</v>
      </c>
      <c r="B106" s="89" t="s">
        <v>26</v>
      </c>
      <c r="C106" s="1168">
        <v>43009</v>
      </c>
      <c r="D106" s="2246">
        <v>488516</v>
      </c>
      <c r="E106" s="2246" t="s">
        <v>21</v>
      </c>
      <c r="F106" s="2246" t="s">
        <v>21</v>
      </c>
      <c r="G106" s="2246">
        <v>13363</v>
      </c>
      <c r="H106" s="2246">
        <v>5857</v>
      </c>
      <c r="I106" s="2246">
        <v>4798</v>
      </c>
      <c r="J106" s="2246">
        <v>9</v>
      </c>
      <c r="K106" s="2246">
        <v>10</v>
      </c>
      <c r="L106" s="2246" t="s">
        <v>21</v>
      </c>
      <c r="M106" s="2246" t="s">
        <v>21</v>
      </c>
      <c r="N106" s="2246">
        <v>890841</v>
      </c>
      <c r="O106" s="2246">
        <v>3961904</v>
      </c>
      <c r="P106" s="91" t="s">
        <v>39</v>
      </c>
      <c r="Q106" s="623" t="s">
        <v>26</v>
      </c>
      <c r="U106" s="917"/>
      <c r="V106" s="88" t="s">
        <v>26</v>
      </c>
      <c r="W106" s="89" t="s">
        <v>26</v>
      </c>
      <c r="X106" s="1168">
        <v>43009</v>
      </c>
      <c r="Y106" s="2246">
        <v>3652</v>
      </c>
      <c r="Z106" s="2246">
        <v>103262</v>
      </c>
      <c r="AA106" s="2246">
        <v>8031</v>
      </c>
      <c r="AB106" s="2246">
        <v>29485</v>
      </c>
      <c r="AC106" s="2246">
        <v>621338</v>
      </c>
      <c r="AD106" s="2246">
        <v>23074</v>
      </c>
      <c r="AE106" s="2246">
        <v>29548</v>
      </c>
      <c r="AF106" s="2246" t="s">
        <v>21</v>
      </c>
      <c r="AG106" s="2246">
        <v>30216</v>
      </c>
      <c r="AH106" s="2246">
        <v>19498</v>
      </c>
      <c r="AI106" s="2246">
        <v>6035</v>
      </c>
      <c r="AJ106" s="2246">
        <v>7145</v>
      </c>
      <c r="AK106" s="2246">
        <v>347</v>
      </c>
      <c r="AL106" s="2246">
        <v>380</v>
      </c>
      <c r="AM106" s="2246" t="s">
        <v>21</v>
      </c>
      <c r="AN106" s="2246" t="s">
        <v>21</v>
      </c>
      <c r="AO106" s="91" t="s">
        <v>39</v>
      </c>
      <c r="AP106" s="623" t="s">
        <v>26</v>
      </c>
    </row>
    <row r="107" spans="1:42" ht="14.25" customHeight="1">
      <c r="A107" s="88" t="s">
        <v>26</v>
      </c>
      <c r="B107" s="89" t="s">
        <v>26</v>
      </c>
      <c r="C107" s="1168">
        <v>43040</v>
      </c>
      <c r="D107" s="2246">
        <v>516359</v>
      </c>
      <c r="E107" s="2246" t="s">
        <v>21</v>
      </c>
      <c r="F107" s="2246" t="s">
        <v>21</v>
      </c>
      <c r="G107" s="2246">
        <v>21806</v>
      </c>
      <c r="H107" s="2246">
        <v>6669</v>
      </c>
      <c r="I107" s="2246">
        <v>10137</v>
      </c>
      <c r="J107" s="2246">
        <v>7</v>
      </c>
      <c r="K107" s="2246">
        <v>8</v>
      </c>
      <c r="L107" s="2246" t="s">
        <v>21</v>
      </c>
      <c r="M107" s="2246" t="s">
        <v>21</v>
      </c>
      <c r="N107" s="2246">
        <v>914044</v>
      </c>
      <c r="O107" s="2246">
        <v>4180512</v>
      </c>
      <c r="P107" s="91" t="s">
        <v>40</v>
      </c>
      <c r="Q107" s="623" t="s">
        <v>26</v>
      </c>
      <c r="U107" s="917"/>
      <c r="V107" s="88" t="s">
        <v>26</v>
      </c>
      <c r="W107" s="89" t="s">
        <v>26</v>
      </c>
      <c r="X107" s="1168">
        <v>43040</v>
      </c>
      <c r="Y107" s="2246">
        <v>6434</v>
      </c>
      <c r="Z107" s="2246">
        <v>114456</v>
      </c>
      <c r="AA107" s="2246">
        <v>5754</v>
      </c>
      <c r="AB107" s="2246">
        <v>20715</v>
      </c>
      <c r="AC107" s="2246">
        <v>659070</v>
      </c>
      <c r="AD107" s="2246">
        <v>22052</v>
      </c>
      <c r="AE107" s="2246">
        <v>35634</v>
      </c>
      <c r="AF107" s="2246" t="s">
        <v>21</v>
      </c>
      <c r="AG107" s="2246">
        <v>39135</v>
      </c>
      <c r="AH107" s="2246">
        <v>19686</v>
      </c>
      <c r="AI107" s="2246">
        <v>6910</v>
      </c>
      <c r="AJ107" s="2246">
        <v>12692</v>
      </c>
      <c r="AK107" s="2246">
        <v>333</v>
      </c>
      <c r="AL107" s="2246">
        <v>365</v>
      </c>
      <c r="AM107" s="2246" t="s">
        <v>21</v>
      </c>
      <c r="AN107" s="2246" t="s">
        <v>21</v>
      </c>
      <c r="AO107" s="91" t="s">
        <v>40</v>
      </c>
      <c r="AP107" s="623" t="s">
        <v>26</v>
      </c>
    </row>
    <row r="108" spans="1:42" ht="14.25" customHeight="1">
      <c r="A108" s="104" t="s">
        <v>26</v>
      </c>
      <c r="B108" s="105" t="s">
        <v>26</v>
      </c>
      <c r="C108" s="1169">
        <v>43070</v>
      </c>
      <c r="D108" s="2247">
        <v>568545</v>
      </c>
      <c r="E108" s="2247" t="s">
        <v>21</v>
      </c>
      <c r="F108" s="2247" t="s">
        <v>21</v>
      </c>
      <c r="G108" s="2247">
        <v>26696</v>
      </c>
      <c r="H108" s="2247">
        <v>6837</v>
      </c>
      <c r="I108" s="2247">
        <v>13472</v>
      </c>
      <c r="J108" s="2247">
        <v>4</v>
      </c>
      <c r="K108" s="2247">
        <v>4</v>
      </c>
      <c r="L108" s="2247" t="s">
        <v>21</v>
      </c>
      <c r="M108" s="2247" t="s">
        <v>21</v>
      </c>
      <c r="N108" s="2247">
        <v>989365</v>
      </c>
      <c r="O108" s="2247">
        <v>4519402</v>
      </c>
      <c r="P108" s="107" t="s">
        <v>41</v>
      </c>
      <c r="Q108" s="626" t="s">
        <v>26</v>
      </c>
      <c r="U108" s="917"/>
      <c r="V108" s="104" t="s">
        <v>26</v>
      </c>
      <c r="W108" s="105" t="s">
        <v>26</v>
      </c>
      <c r="X108" s="1169">
        <v>43070</v>
      </c>
      <c r="Y108" s="2247">
        <v>1170</v>
      </c>
      <c r="Z108" s="2247">
        <v>130197</v>
      </c>
      <c r="AA108" s="2247">
        <v>7620</v>
      </c>
      <c r="AB108" s="2247">
        <v>25118</v>
      </c>
      <c r="AC108" s="2247">
        <v>713507</v>
      </c>
      <c r="AD108" s="2247">
        <v>21192</v>
      </c>
      <c r="AE108" s="2247">
        <v>62324</v>
      </c>
      <c r="AF108" s="2247" t="s">
        <v>21</v>
      </c>
      <c r="AG108" s="2247">
        <v>44196</v>
      </c>
      <c r="AH108" s="2247">
        <v>19329</v>
      </c>
      <c r="AI108" s="2247">
        <v>7104</v>
      </c>
      <c r="AJ108" s="2247">
        <v>16308</v>
      </c>
      <c r="AK108" s="2247">
        <v>314</v>
      </c>
      <c r="AL108" s="2247">
        <v>344</v>
      </c>
      <c r="AM108" s="2247" t="s">
        <v>21</v>
      </c>
      <c r="AN108" s="2247" t="s">
        <v>21</v>
      </c>
      <c r="AO108" s="107" t="s">
        <v>41</v>
      </c>
      <c r="AP108" s="626" t="s">
        <v>26</v>
      </c>
    </row>
    <row r="109" spans="1:42">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sheetData>
  <mergeCells count="31">
    <mergeCell ref="A76:C82"/>
    <mergeCell ref="P76:Q82"/>
    <mergeCell ref="V76:X82"/>
    <mergeCell ref="AO76:AP82"/>
    <mergeCell ref="M79:M80"/>
    <mergeCell ref="AN79:AN80"/>
    <mergeCell ref="G80:G81"/>
    <mergeCell ref="AG80:AG81"/>
    <mergeCell ref="A42:C48"/>
    <mergeCell ref="T42:U48"/>
    <mergeCell ref="V42:X48"/>
    <mergeCell ref="AO42:AP48"/>
    <mergeCell ref="G45:G46"/>
    <mergeCell ref="AE45:AE46"/>
    <mergeCell ref="J46:J47"/>
    <mergeCell ref="K46:K47"/>
    <mergeCell ref="AH46:AH47"/>
    <mergeCell ref="AI46:AI47"/>
    <mergeCell ref="AV8:AW14"/>
    <mergeCell ref="D12:D13"/>
    <mergeCell ref="E12:E13"/>
    <mergeCell ref="Q12:Q13"/>
    <mergeCell ref="Y12:Y13"/>
    <mergeCell ref="Z12:Z13"/>
    <mergeCell ref="AN12:AN13"/>
    <mergeCell ref="AQ8:AS14"/>
    <mergeCell ref="F7:J7"/>
    <mergeCell ref="A8:C14"/>
    <mergeCell ref="T8:U14"/>
    <mergeCell ref="V8:X14"/>
    <mergeCell ref="AO8:AP14"/>
  </mergeCells>
  <phoneticPr fontId="94"/>
  <printOptions horizontalCentered="1"/>
  <pageMargins left="0.59055118110236227" right="0.59055118110236227" top="0.31496062992125984" bottom="0.31496062992125984" header="0" footer="0"/>
  <pageSetup paperSize="9" scale="55" firstPageNumber="216"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7FF71-8C2F-4633-B776-6F467B23E95E}">
  <dimension ref="A1:GS109"/>
  <sheetViews>
    <sheetView showGridLines="0" zoomScaleNormal="100" zoomScaleSheetLayoutView="75" workbookViewId="0"/>
  </sheetViews>
  <sheetFormatPr defaultColWidth="9" defaultRowHeight="13"/>
  <cols>
    <col min="1" max="1" width="8.7265625" style="72" customWidth="1"/>
    <col min="2" max="2" width="6.26953125" style="72" customWidth="1"/>
    <col min="3" max="3" width="11.26953125" style="72" customWidth="1"/>
    <col min="4" max="11" width="17.08984375" style="72" customWidth="1"/>
    <col min="12" max="20" width="16.08984375" style="72" customWidth="1"/>
    <col min="21" max="22" width="9.6328125" style="72" customWidth="1"/>
    <col min="23" max="23" width="8.7265625" style="72" customWidth="1"/>
    <col min="24" max="24" width="6.26953125" style="72" customWidth="1"/>
    <col min="25" max="25" width="11.453125" style="72" customWidth="1"/>
    <col min="26" max="33" width="17.08984375" style="72" customWidth="1"/>
    <col min="34" max="42" width="16.08984375" style="72" customWidth="1"/>
    <col min="43" max="44" width="9.6328125" style="72" customWidth="1"/>
    <col min="45" max="45" width="8.7265625" style="72" customWidth="1"/>
    <col min="46" max="46" width="6.36328125" style="72" customWidth="1"/>
    <col min="47" max="47" width="11.26953125" style="72" customWidth="1"/>
    <col min="48" max="55" width="17.08984375" style="72" customWidth="1"/>
    <col min="56" max="60" width="17.6328125" style="72" customWidth="1"/>
    <col min="61" max="61" width="16.90625" style="72" customWidth="1"/>
    <col min="62" max="62" width="16.453125" style="72" customWidth="1"/>
    <col min="63" max="63" width="18.453125" style="72" customWidth="1"/>
    <col min="64" max="64" width="11" style="72" customWidth="1"/>
    <col min="65" max="65" width="13.36328125" style="72" customWidth="1"/>
    <col min="66" max="66" width="8.7265625" style="72" customWidth="1"/>
    <col min="67" max="67" width="6.453125" style="72" customWidth="1"/>
    <col min="68" max="68" width="11.453125" style="72" customWidth="1"/>
    <col min="69" max="76" width="17.08984375" style="72" customWidth="1"/>
    <col min="77" max="85" width="16.08984375" style="72" customWidth="1"/>
    <col min="86" max="87" width="9.6328125" style="72" customWidth="1"/>
    <col min="88" max="88" width="8.7265625" style="72" customWidth="1"/>
    <col min="89" max="89" width="6.26953125" style="72" customWidth="1"/>
    <col min="90" max="90" width="11.26953125" style="72" customWidth="1"/>
    <col min="91" max="98" width="17.08984375" style="72" customWidth="1"/>
    <col min="99" max="107" width="16.08984375" style="72" customWidth="1"/>
    <col min="108" max="109" width="9.6328125" style="72" customWidth="1"/>
    <col min="110" max="110" width="8.7265625" style="72" customWidth="1"/>
    <col min="111" max="111" width="6.453125" style="72" customWidth="1"/>
    <col min="112" max="112" width="11.26953125" style="72" customWidth="1"/>
    <col min="113" max="120" width="17.08984375" style="72" customWidth="1"/>
    <col min="121" max="129" width="16.08984375" style="72" customWidth="1"/>
    <col min="130" max="131" width="9.6328125" style="72" customWidth="1"/>
    <col min="132" max="132" width="8.7265625" style="72" customWidth="1"/>
    <col min="133" max="133" width="6.26953125" style="72" customWidth="1"/>
    <col min="134" max="134" width="11.08984375" style="72" customWidth="1"/>
    <col min="135" max="142" width="17.08984375" style="72" customWidth="1"/>
    <col min="143" max="151" width="16.08984375" style="72" customWidth="1"/>
    <col min="152" max="153" width="9.6328125" style="72" customWidth="1"/>
    <col min="154" max="154" width="8.7265625" style="72" customWidth="1"/>
    <col min="155" max="155" width="6.26953125" style="72" customWidth="1"/>
    <col min="156" max="156" width="11.26953125" style="72" customWidth="1"/>
    <col min="157" max="164" width="17.08984375" style="72" customWidth="1"/>
    <col min="165" max="168" width="17.6328125" style="72" customWidth="1"/>
    <col min="169" max="172" width="17.08984375" style="72" customWidth="1"/>
    <col min="173" max="174" width="11.453125" style="72" customWidth="1"/>
    <col min="175" max="175" width="8.7265625" style="72" customWidth="1"/>
    <col min="176" max="176" width="6.26953125" style="72" customWidth="1"/>
    <col min="177" max="177" width="11.26953125" style="72" customWidth="1"/>
    <col min="178" max="181" width="17.6328125" style="72" customWidth="1"/>
    <col min="182" max="182" width="11.6328125" style="72" customWidth="1"/>
    <col min="183" max="184" width="11.453125" style="72" customWidth="1"/>
    <col min="185" max="185" width="19.6328125" style="72" customWidth="1"/>
    <col min="186" max="193" width="17.6328125" style="72" customWidth="1"/>
    <col min="194" max="195" width="11.453125" style="72" customWidth="1"/>
    <col min="196" max="196" width="11.6328125" style="72" customWidth="1"/>
    <col min="197" max="16384" width="9" style="72"/>
  </cols>
  <sheetData>
    <row r="1" spans="1:201" s="509" customFormat="1" ht="15" customHeight="1">
      <c r="A1" s="506" t="s">
        <v>1021</v>
      </c>
      <c r="D1" s="1817"/>
      <c r="F1" s="1818"/>
      <c r="N1" s="1818"/>
      <c r="U1" s="508"/>
      <c r="V1" s="507" t="s">
        <v>1021</v>
      </c>
      <c r="W1" s="506" t="s">
        <v>1021</v>
      </c>
      <c r="Y1" s="1818"/>
      <c r="Z1" s="1817"/>
      <c r="AB1" s="1818"/>
      <c r="AJ1" s="1818"/>
      <c r="AQ1" s="508"/>
      <c r="AR1" s="507" t="s">
        <v>1021</v>
      </c>
      <c r="AS1" s="506" t="s">
        <v>1021</v>
      </c>
      <c r="AU1" s="1818"/>
      <c r="AV1" s="1817"/>
      <c r="AX1" s="1818"/>
      <c r="BF1" s="1818"/>
      <c r="BL1" s="508"/>
      <c r="BM1" s="507" t="s">
        <v>1021</v>
      </c>
      <c r="BN1" s="506" t="s">
        <v>1021</v>
      </c>
      <c r="BP1" s="1818"/>
      <c r="BQ1" s="1817"/>
      <c r="BS1" s="1818"/>
      <c r="CA1" s="1818"/>
      <c r="CH1" s="508"/>
      <c r="CI1" s="507" t="s">
        <v>1021</v>
      </c>
      <c r="CJ1" s="506" t="s">
        <v>1021</v>
      </c>
      <c r="CL1" s="1818"/>
      <c r="CM1" s="1817"/>
      <c r="CO1" s="1818"/>
      <c r="CW1" s="1818"/>
      <c r="DD1" s="508"/>
      <c r="DE1" s="507" t="s">
        <v>1021</v>
      </c>
      <c r="DF1" s="506" t="s">
        <v>1021</v>
      </c>
      <c r="DH1" s="1818"/>
      <c r="DI1" s="1817"/>
      <c r="DK1" s="1818"/>
      <c r="DS1" s="1818"/>
      <c r="DZ1" s="508"/>
      <c r="EA1" s="507" t="s">
        <v>1021</v>
      </c>
      <c r="EB1" s="506" t="s">
        <v>1021</v>
      </c>
      <c r="ED1" s="1818"/>
      <c r="EE1" s="1817"/>
      <c r="EG1" s="1818"/>
      <c r="EO1" s="1818"/>
      <c r="EV1" s="508"/>
      <c r="EW1" s="507" t="s">
        <v>1021</v>
      </c>
      <c r="EX1" s="506" t="s">
        <v>1021</v>
      </c>
      <c r="EZ1" s="1818"/>
      <c r="FA1" s="1817"/>
      <c r="FC1" s="1818"/>
      <c r="FK1" s="1818"/>
      <c r="FR1" s="507" t="s">
        <v>1021</v>
      </c>
      <c r="FS1" s="506" t="s">
        <v>1021</v>
      </c>
      <c r="FT1" s="508"/>
      <c r="FU1" s="508"/>
      <c r="FV1" s="508"/>
      <c r="FW1" s="508"/>
      <c r="FX1" s="508"/>
      <c r="FY1" s="508"/>
      <c r="FZ1" s="508"/>
      <c r="GA1" s="508"/>
      <c r="GB1" s="508"/>
      <c r="GC1" s="508"/>
      <c r="GD1" s="508"/>
      <c r="GE1" s="508"/>
      <c r="GF1" s="508"/>
      <c r="GG1" s="508"/>
      <c r="GH1" s="508"/>
      <c r="GI1" s="508"/>
      <c r="GJ1" s="508"/>
      <c r="GK1" s="508"/>
      <c r="GL1" s="508"/>
      <c r="GM1" s="507" t="s">
        <v>1021</v>
      </c>
      <c r="GN1" s="1649"/>
    </row>
    <row r="2" spans="1:201" s="509" customFormat="1" ht="15" customHeight="1">
      <c r="A2" s="2130" t="s">
        <v>1022</v>
      </c>
      <c r="B2" s="1818"/>
      <c r="D2" s="1817"/>
      <c r="E2" s="1818"/>
      <c r="F2" s="1818"/>
      <c r="L2" s="1818"/>
      <c r="M2" s="1818"/>
      <c r="N2" s="1818"/>
      <c r="S2" s="508"/>
      <c r="T2" s="508"/>
      <c r="U2" s="508"/>
      <c r="V2" s="2131" t="s">
        <v>1022</v>
      </c>
      <c r="W2" s="2130" t="s">
        <v>1022</v>
      </c>
      <c r="X2" s="1818"/>
      <c r="Y2" s="1818"/>
      <c r="Z2" s="1817"/>
      <c r="AA2" s="1818"/>
      <c r="AB2" s="1818"/>
      <c r="AH2" s="1818"/>
      <c r="AI2" s="1818"/>
      <c r="AJ2" s="1818"/>
      <c r="AO2" s="508"/>
      <c r="AP2" s="508"/>
      <c r="AQ2" s="508"/>
      <c r="AR2" s="2131" t="s">
        <v>1022</v>
      </c>
      <c r="AS2" s="2130" t="s">
        <v>1022</v>
      </c>
      <c r="AT2" s="1818"/>
      <c r="AU2" s="1818"/>
      <c r="AV2" s="1817"/>
      <c r="AW2" s="1818"/>
      <c r="AX2" s="1818"/>
      <c r="BD2" s="1818"/>
      <c r="BE2" s="1818"/>
      <c r="BF2" s="1818"/>
      <c r="BJ2" s="508"/>
      <c r="BK2" s="508"/>
      <c r="BL2" s="508"/>
      <c r="BM2" s="2131" t="s">
        <v>1022</v>
      </c>
      <c r="BN2" s="2130" t="s">
        <v>1022</v>
      </c>
      <c r="BO2" s="1818"/>
      <c r="BP2" s="1818"/>
      <c r="BQ2" s="1817"/>
      <c r="BR2" s="1818"/>
      <c r="BS2" s="1818"/>
      <c r="BY2" s="1818"/>
      <c r="BZ2" s="1818"/>
      <c r="CA2" s="1818"/>
      <c r="CF2" s="508"/>
      <c r="CG2" s="508"/>
      <c r="CH2" s="508"/>
      <c r="CI2" s="2131" t="s">
        <v>1022</v>
      </c>
      <c r="CJ2" s="2130" t="s">
        <v>1023</v>
      </c>
      <c r="CK2" s="1818"/>
      <c r="CL2" s="1818"/>
      <c r="CM2" s="1817"/>
      <c r="CN2" s="1818"/>
      <c r="CO2" s="1818"/>
      <c r="CU2" s="1818"/>
      <c r="CV2" s="1818"/>
      <c r="CW2" s="1818"/>
      <c r="DB2" s="1818"/>
      <c r="DC2" s="1818"/>
      <c r="DD2" s="508"/>
      <c r="DE2" s="2131" t="s">
        <v>1024</v>
      </c>
      <c r="DF2" s="2130" t="s">
        <v>1023</v>
      </c>
      <c r="DG2" s="1818"/>
      <c r="DH2" s="1818"/>
      <c r="DI2" s="1817"/>
      <c r="DJ2" s="1818"/>
      <c r="DK2" s="1818"/>
      <c r="DQ2" s="1818"/>
      <c r="DR2" s="1818"/>
      <c r="DS2" s="1818"/>
      <c r="DX2" s="1818"/>
      <c r="DY2" s="1818"/>
      <c r="DZ2" s="508"/>
      <c r="EA2" s="2131" t="s">
        <v>1024</v>
      </c>
      <c r="EB2" s="2130" t="s">
        <v>1023</v>
      </c>
      <c r="EC2" s="1818"/>
      <c r="ED2" s="1818"/>
      <c r="EE2" s="1817"/>
      <c r="EF2" s="1818"/>
      <c r="EG2" s="1818"/>
      <c r="EM2" s="1818"/>
      <c r="EN2" s="1818"/>
      <c r="EO2" s="1818"/>
      <c r="ET2" s="1818"/>
      <c r="EU2" s="1818"/>
      <c r="EV2" s="508"/>
      <c r="EW2" s="2131" t="s">
        <v>1024</v>
      </c>
      <c r="EX2" s="2130" t="s">
        <v>1023</v>
      </c>
      <c r="EY2" s="1818"/>
      <c r="EZ2" s="1818"/>
      <c r="FA2" s="1817"/>
      <c r="FB2" s="1818"/>
      <c r="FC2" s="1818"/>
      <c r="FI2" s="1818"/>
      <c r="FJ2" s="1818"/>
      <c r="FK2" s="1818"/>
      <c r="FO2" s="1818"/>
      <c r="FP2" s="1818"/>
      <c r="FQ2" s="1818"/>
      <c r="FR2" s="2131" t="s">
        <v>1024</v>
      </c>
      <c r="FS2" s="2130" t="s">
        <v>1023</v>
      </c>
      <c r="FT2" s="508"/>
      <c r="FU2" s="508"/>
      <c r="FV2" s="508"/>
      <c r="FW2" s="508"/>
      <c r="FX2" s="508"/>
      <c r="FY2" s="508"/>
      <c r="FZ2" s="508"/>
      <c r="GA2" s="508"/>
      <c r="GB2" s="508"/>
      <c r="GC2" s="508"/>
      <c r="GD2" s="508"/>
      <c r="GE2" s="508"/>
      <c r="GF2" s="508"/>
      <c r="GG2" s="508"/>
      <c r="GH2" s="508"/>
      <c r="GI2" s="508"/>
      <c r="GJ2" s="508"/>
      <c r="GK2" s="508"/>
      <c r="GL2" s="508"/>
      <c r="GM2" s="2131" t="s">
        <v>1024</v>
      </c>
      <c r="GN2" s="1817"/>
    </row>
    <row r="3" spans="1:201">
      <c r="A3" s="1819"/>
      <c r="B3" s="1819"/>
      <c r="C3" s="1819"/>
      <c r="D3" s="1819"/>
      <c r="E3" s="1819"/>
      <c r="F3" s="513"/>
      <c r="G3" s="511"/>
      <c r="H3" s="511"/>
      <c r="I3" s="511"/>
      <c r="J3" s="511"/>
      <c r="K3" s="511"/>
      <c r="L3" s="1819"/>
      <c r="M3" s="1819"/>
      <c r="N3" s="513"/>
      <c r="O3" s="511"/>
      <c r="P3" s="511"/>
      <c r="Q3" s="511"/>
      <c r="R3" s="511"/>
      <c r="S3" s="511"/>
      <c r="T3" s="511"/>
      <c r="U3" s="511"/>
      <c r="V3" s="511"/>
      <c r="W3" s="1819"/>
      <c r="X3" s="1819"/>
      <c r="Y3" s="1819"/>
      <c r="Z3" s="1819"/>
      <c r="AA3" s="1819"/>
      <c r="AB3" s="513"/>
      <c r="AC3" s="511"/>
      <c r="AD3" s="511"/>
      <c r="AE3" s="511"/>
      <c r="AF3" s="511"/>
      <c r="AG3" s="511"/>
      <c r="AH3" s="1819"/>
      <c r="AI3" s="1819"/>
      <c r="AJ3" s="513"/>
      <c r="AK3" s="511"/>
      <c r="AL3" s="511"/>
      <c r="AM3" s="511"/>
      <c r="AN3" s="511"/>
      <c r="AO3" s="511"/>
      <c r="AP3" s="511"/>
      <c r="AQ3" s="511"/>
      <c r="AR3" s="511"/>
      <c r="AS3" s="1819"/>
      <c r="AT3" s="1819"/>
      <c r="AU3" s="1819"/>
      <c r="AV3" s="1819"/>
      <c r="AW3" s="1819"/>
      <c r="AX3" s="513"/>
      <c r="AY3" s="511"/>
      <c r="AZ3" s="511"/>
      <c r="BA3" s="511"/>
      <c r="BB3" s="511"/>
      <c r="BC3" s="1819"/>
      <c r="BD3" s="1819"/>
      <c r="BE3" s="1819"/>
      <c r="BF3" s="513"/>
      <c r="BG3" s="511"/>
      <c r="BH3" s="511"/>
      <c r="BI3" s="511"/>
      <c r="BJ3" s="511"/>
      <c r="BK3" s="511"/>
      <c r="BL3" s="511"/>
      <c r="BM3" s="511"/>
      <c r="BN3" s="1819"/>
      <c r="BO3" s="1819"/>
      <c r="BP3" s="1819"/>
      <c r="BQ3" s="1819"/>
      <c r="BR3" s="1819"/>
      <c r="BS3" s="513"/>
      <c r="BT3" s="511"/>
      <c r="BU3" s="511"/>
      <c r="BV3" s="511"/>
      <c r="BW3" s="511"/>
      <c r="BX3" s="511"/>
      <c r="BY3" s="1819"/>
      <c r="BZ3" s="1819"/>
      <c r="CA3" s="513"/>
      <c r="CB3" s="511"/>
      <c r="CC3" s="511"/>
      <c r="CD3" s="511"/>
      <c r="CE3" s="511"/>
      <c r="CF3" s="511"/>
      <c r="CG3" s="511"/>
      <c r="CH3" s="511"/>
      <c r="CI3" s="511"/>
      <c r="CJ3" s="1819"/>
      <c r="CK3" s="1819"/>
      <c r="CL3" s="1819"/>
      <c r="CM3" s="1819"/>
      <c r="CN3" s="1819"/>
      <c r="CO3" s="513"/>
      <c r="CP3" s="511"/>
      <c r="CQ3" s="511"/>
      <c r="CR3" s="511"/>
      <c r="CS3" s="511"/>
      <c r="CT3" s="511"/>
      <c r="CU3" s="1819"/>
      <c r="CV3" s="1819"/>
      <c r="CW3" s="513"/>
      <c r="CX3" s="511"/>
      <c r="CY3" s="511"/>
      <c r="CZ3" s="511"/>
      <c r="DA3" s="511"/>
      <c r="DB3" s="511"/>
      <c r="DC3" s="511"/>
      <c r="DD3" s="511"/>
      <c r="DE3" s="1383"/>
      <c r="DF3" s="1819"/>
      <c r="DG3" s="1819"/>
      <c r="DH3" s="1819"/>
      <c r="DI3" s="1819"/>
      <c r="DJ3" s="1819"/>
      <c r="DK3" s="513"/>
      <c r="DL3" s="511"/>
      <c r="DM3" s="511"/>
      <c r="DN3" s="511"/>
      <c r="DO3" s="511"/>
      <c r="DP3" s="511"/>
      <c r="DQ3" s="511"/>
      <c r="DR3" s="511"/>
      <c r="DS3" s="511"/>
      <c r="DT3" s="511"/>
      <c r="DU3" s="511"/>
      <c r="DV3" s="511"/>
      <c r="DW3" s="511"/>
      <c r="DX3" s="511"/>
      <c r="DY3" s="511"/>
      <c r="DZ3" s="511"/>
      <c r="EA3" s="511"/>
      <c r="EB3" s="511"/>
      <c r="EC3" s="511"/>
      <c r="ED3" s="511"/>
      <c r="EE3" s="511"/>
      <c r="EF3" s="511"/>
      <c r="EG3" s="511"/>
      <c r="EH3" s="511"/>
      <c r="EI3" s="511"/>
      <c r="EJ3" s="511"/>
      <c r="EK3" s="511"/>
      <c r="EL3" s="511"/>
      <c r="EM3" s="511"/>
      <c r="EN3" s="511"/>
      <c r="EO3" s="511"/>
      <c r="EP3" s="511"/>
      <c r="EQ3" s="511"/>
      <c r="ER3" s="511"/>
      <c r="ES3" s="511"/>
      <c r="ET3" s="511"/>
      <c r="EU3" s="511"/>
      <c r="EV3" s="511"/>
      <c r="EW3" s="511"/>
      <c r="EX3" s="511"/>
      <c r="EY3" s="511"/>
      <c r="EZ3" s="511"/>
      <c r="FA3" s="511"/>
      <c r="FB3" s="511"/>
      <c r="FC3" s="511"/>
      <c r="FD3" s="511"/>
      <c r="FE3" s="511"/>
      <c r="FF3" s="511"/>
      <c r="FG3" s="511"/>
      <c r="FH3" s="511"/>
      <c r="FI3" s="511"/>
      <c r="FJ3" s="511"/>
      <c r="FK3" s="511"/>
      <c r="FL3" s="511"/>
      <c r="FM3" s="511"/>
      <c r="FN3" s="511"/>
      <c r="FO3" s="511"/>
      <c r="FP3" s="511"/>
      <c r="FQ3" s="511"/>
      <c r="FR3" s="511"/>
      <c r="FS3" s="511"/>
      <c r="FT3" s="511"/>
      <c r="FU3" s="511"/>
      <c r="FV3" s="511"/>
      <c r="FW3" s="511"/>
      <c r="FX3" s="511"/>
      <c r="FY3" s="511"/>
      <c r="FZ3" s="511"/>
      <c r="GA3" s="511"/>
      <c r="GB3" s="511"/>
      <c r="GC3" s="511"/>
      <c r="GD3" s="511"/>
      <c r="GE3" s="511"/>
      <c r="GF3" s="511"/>
      <c r="GG3" s="511"/>
      <c r="GH3" s="511"/>
      <c r="GI3" s="511"/>
      <c r="GJ3" s="511"/>
      <c r="GK3" s="511"/>
      <c r="GL3" s="511"/>
      <c r="GM3" s="511"/>
      <c r="GN3" s="511"/>
    </row>
    <row r="4" spans="1:201">
      <c r="A4" s="1819"/>
      <c r="B4" s="1819"/>
      <c r="C4" s="1819"/>
      <c r="D4" s="1819"/>
      <c r="E4" s="1819"/>
      <c r="F4" s="513"/>
      <c r="G4" s="511"/>
      <c r="H4" s="511"/>
      <c r="I4" s="511"/>
      <c r="J4" s="511"/>
      <c r="K4" s="511"/>
      <c r="L4" s="1819"/>
      <c r="M4" s="1819"/>
      <c r="N4" s="513"/>
      <c r="O4" s="511"/>
      <c r="P4" s="511"/>
      <c r="Q4" s="511"/>
      <c r="R4" s="511"/>
      <c r="S4" s="511"/>
      <c r="T4" s="511"/>
      <c r="U4" s="511"/>
      <c r="V4" s="511"/>
      <c r="W4" s="1819"/>
      <c r="X4" s="1819"/>
      <c r="Y4" s="1819"/>
      <c r="Z4" s="1819"/>
      <c r="AA4" s="1819"/>
      <c r="AB4" s="513"/>
      <c r="AC4" s="511"/>
      <c r="AD4" s="511"/>
      <c r="AE4" s="511"/>
      <c r="AF4" s="511"/>
      <c r="AG4" s="511"/>
      <c r="AH4" s="1819"/>
      <c r="AI4" s="1819"/>
      <c r="AJ4" s="513"/>
      <c r="AK4" s="511"/>
      <c r="AL4" s="511"/>
      <c r="AM4" s="511"/>
      <c r="AN4" s="511"/>
      <c r="AO4" s="511"/>
      <c r="AP4" s="511"/>
      <c r="AQ4" s="511"/>
      <c r="AR4" s="511"/>
      <c r="AS4" s="1819"/>
      <c r="AT4" s="1819"/>
      <c r="AU4" s="1819"/>
      <c r="AV4" s="1819"/>
      <c r="AW4" s="1819"/>
      <c r="AX4" s="513"/>
      <c r="AY4" s="511"/>
      <c r="AZ4" s="511"/>
      <c r="BA4" s="511"/>
      <c r="BB4" s="511"/>
      <c r="BC4" s="511"/>
      <c r="BE4" s="1819"/>
      <c r="BF4" s="513"/>
      <c r="BG4" s="511"/>
      <c r="BH4" s="511"/>
      <c r="BI4" s="511"/>
      <c r="BJ4" s="511"/>
      <c r="BK4" s="511"/>
      <c r="BL4" s="511"/>
      <c r="BM4" s="511"/>
      <c r="BN4" s="1819"/>
      <c r="BO4" s="1819"/>
      <c r="BP4" s="1819"/>
      <c r="BQ4" s="1819"/>
      <c r="BR4" s="1819"/>
      <c r="BS4" s="513"/>
      <c r="BT4" s="511"/>
      <c r="BU4" s="511"/>
      <c r="BV4" s="511"/>
      <c r="BW4" s="511"/>
      <c r="BX4" s="511"/>
      <c r="BY4" s="1819"/>
      <c r="BZ4" s="1819"/>
      <c r="CA4" s="513"/>
      <c r="CB4" s="511"/>
      <c r="CC4" s="511"/>
      <c r="CD4" s="511"/>
      <c r="CE4" s="511"/>
      <c r="CF4" s="511"/>
      <c r="CG4" s="511"/>
      <c r="CH4" s="511"/>
      <c r="CI4" s="511"/>
      <c r="CJ4" s="1819"/>
      <c r="CK4" s="1819"/>
      <c r="CL4" s="1819"/>
      <c r="CM4" s="1819"/>
      <c r="CN4" s="1819"/>
      <c r="CO4" s="513"/>
      <c r="CP4" s="511"/>
      <c r="CQ4" s="511"/>
      <c r="CR4" s="511"/>
      <c r="CS4" s="511"/>
      <c r="CT4" s="511"/>
      <c r="CU4" s="1819"/>
      <c r="CV4" s="1819"/>
      <c r="CW4" s="513"/>
      <c r="CX4" s="511"/>
      <c r="CY4" s="511"/>
      <c r="CZ4" s="511"/>
      <c r="DA4" s="511"/>
      <c r="DB4" s="511"/>
      <c r="DC4" s="511"/>
      <c r="DD4" s="511"/>
      <c r="DE4" s="511"/>
      <c r="DF4" s="1819"/>
      <c r="DG4" s="1819"/>
      <c r="DH4" s="1819"/>
      <c r="DI4" s="1819"/>
      <c r="DJ4" s="1819"/>
      <c r="DK4" s="513"/>
      <c r="DL4" s="511"/>
      <c r="DM4" s="511"/>
      <c r="DN4" s="511"/>
      <c r="DO4" s="511"/>
      <c r="DP4" s="511"/>
      <c r="DQ4" s="511"/>
      <c r="DR4" s="511"/>
      <c r="DS4" s="511"/>
      <c r="DT4" s="511"/>
      <c r="DU4" s="511"/>
      <c r="DV4" s="511"/>
      <c r="DW4" s="511"/>
      <c r="DX4" s="511"/>
      <c r="DY4" s="511"/>
      <c r="DZ4" s="511"/>
      <c r="EA4" s="511"/>
      <c r="EB4" s="511"/>
      <c r="EC4" s="511"/>
      <c r="ED4" s="511"/>
      <c r="EE4" s="511"/>
      <c r="EF4" s="511"/>
      <c r="EG4" s="511"/>
      <c r="EH4" s="511"/>
      <c r="EI4" s="511"/>
      <c r="EJ4" s="511"/>
      <c r="EK4" s="511"/>
      <c r="EL4" s="511"/>
      <c r="EM4" s="511"/>
      <c r="EN4" s="511"/>
      <c r="EO4" s="511"/>
      <c r="EP4" s="511"/>
      <c r="EQ4" s="511"/>
      <c r="ER4" s="511"/>
      <c r="ES4" s="511"/>
      <c r="ET4" s="511"/>
      <c r="EU4" s="511"/>
      <c r="EV4" s="511"/>
      <c r="EW4" s="511"/>
      <c r="EX4" s="511"/>
      <c r="EY4" s="511"/>
      <c r="EZ4" s="511"/>
      <c r="FA4" s="511"/>
      <c r="FB4" s="511"/>
      <c r="FC4" s="511"/>
      <c r="FD4" s="511"/>
      <c r="FE4" s="511"/>
      <c r="FF4" s="511"/>
      <c r="FG4" s="511"/>
      <c r="FH4" s="511"/>
      <c r="FI4" s="511"/>
      <c r="FJ4" s="511"/>
      <c r="FK4" s="511"/>
      <c r="FL4" s="511"/>
      <c r="FM4" s="511"/>
      <c r="FN4" s="511"/>
      <c r="FO4" s="511"/>
      <c r="FP4" s="511"/>
      <c r="FQ4" s="511"/>
      <c r="FR4" s="511"/>
      <c r="FS4" s="511"/>
      <c r="FT4" s="511"/>
      <c r="FU4" s="511"/>
      <c r="FV4" s="511"/>
      <c r="FW4" s="511"/>
      <c r="FX4" s="511"/>
      <c r="FY4" s="511"/>
      <c r="FZ4" s="511"/>
      <c r="GA4" s="511"/>
      <c r="GB4" s="511"/>
      <c r="GC4" s="511"/>
      <c r="GD4" s="511"/>
      <c r="GE4" s="511"/>
      <c r="GF4" s="511"/>
      <c r="GG4" s="511"/>
      <c r="GH4" s="511"/>
      <c r="GI4" s="511"/>
      <c r="GJ4" s="511"/>
      <c r="GK4" s="511"/>
      <c r="GL4" s="511"/>
      <c r="GM4" s="511"/>
      <c r="GN4" s="511"/>
    </row>
    <row r="5" spans="1:201">
      <c r="A5" s="1819"/>
      <c r="B5" s="1819"/>
      <c r="C5" s="1819"/>
      <c r="D5" s="1819"/>
      <c r="E5" s="1819"/>
      <c r="F5" s="513"/>
      <c r="G5" s="511"/>
      <c r="H5" s="511"/>
      <c r="I5" s="511"/>
      <c r="J5" s="511"/>
      <c r="K5" s="511"/>
      <c r="L5" s="1819"/>
      <c r="M5" s="1819"/>
      <c r="N5" s="513"/>
      <c r="O5" s="511"/>
      <c r="P5" s="511"/>
      <c r="Q5" s="511"/>
      <c r="R5" s="511"/>
      <c r="S5" s="511"/>
      <c r="T5" s="511"/>
      <c r="U5" s="511"/>
      <c r="V5" s="511"/>
      <c r="W5" s="1819"/>
      <c r="X5" s="1819"/>
      <c r="Y5" s="1819"/>
      <c r="Z5" s="1819"/>
      <c r="AA5" s="1819"/>
      <c r="AB5" s="513"/>
      <c r="AC5" s="511"/>
      <c r="AD5" s="511"/>
      <c r="AE5" s="511"/>
      <c r="AF5" s="511"/>
      <c r="AG5" s="511"/>
      <c r="AH5" s="1819"/>
      <c r="AI5" s="1819"/>
      <c r="AJ5" s="513"/>
      <c r="AK5" s="511"/>
      <c r="AL5" s="511"/>
      <c r="AM5" s="511"/>
      <c r="AN5" s="511"/>
      <c r="AO5" s="511"/>
      <c r="AP5" s="511"/>
      <c r="AQ5" s="511"/>
      <c r="AR5" s="511"/>
      <c r="AS5" s="1819"/>
      <c r="AT5" s="1819"/>
      <c r="AU5" s="1819"/>
      <c r="AV5" s="1819"/>
      <c r="AW5" s="1819"/>
      <c r="AX5" s="513"/>
      <c r="AY5" s="511"/>
      <c r="AZ5" s="511"/>
      <c r="BA5" s="511"/>
      <c r="BB5" s="511"/>
      <c r="BC5" s="511"/>
      <c r="BD5" s="1819"/>
      <c r="BE5" s="1819"/>
      <c r="BF5" s="513"/>
      <c r="BG5" s="511"/>
      <c r="BH5" s="511"/>
      <c r="BI5" s="511"/>
      <c r="BJ5" s="511"/>
      <c r="BK5" s="511"/>
      <c r="BL5" s="511"/>
      <c r="BM5" s="511"/>
      <c r="BN5" s="1819"/>
      <c r="BO5" s="1819"/>
      <c r="BP5" s="1819"/>
      <c r="BQ5" s="1819"/>
      <c r="BR5" s="1819"/>
      <c r="BS5" s="513"/>
      <c r="BT5" s="511"/>
      <c r="BU5" s="511"/>
      <c r="BV5" s="511"/>
      <c r="BW5" s="511"/>
      <c r="BX5" s="511"/>
      <c r="BY5" s="1819"/>
      <c r="BZ5" s="1819"/>
      <c r="CA5" s="513"/>
      <c r="CB5" s="511"/>
      <c r="CC5" s="511"/>
      <c r="CD5" s="511"/>
      <c r="CE5" s="511"/>
      <c r="CF5" s="511"/>
      <c r="CG5" s="511"/>
      <c r="CH5" s="511"/>
      <c r="CI5" s="511"/>
      <c r="CJ5" s="1819"/>
      <c r="CK5" s="1819"/>
      <c r="CL5" s="1819"/>
      <c r="CM5" s="1819"/>
      <c r="CN5" s="1819"/>
      <c r="CO5" s="513"/>
      <c r="CP5" s="511"/>
      <c r="CQ5" s="511"/>
      <c r="CR5" s="511"/>
      <c r="CS5" s="511"/>
      <c r="CT5" s="511"/>
      <c r="CU5" s="1819"/>
      <c r="CV5" s="1819"/>
      <c r="CW5" s="513"/>
      <c r="CX5" s="511"/>
      <c r="CY5" s="511"/>
      <c r="CZ5" s="511"/>
      <c r="DA5" s="511"/>
      <c r="DB5" s="511"/>
      <c r="DC5" s="511"/>
      <c r="DD5" s="511"/>
      <c r="DE5" s="511"/>
      <c r="DF5" s="1819"/>
      <c r="DG5" s="1819"/>
      <c r="DH5" s="1819"/>
      <c r="DI5" s="1819"/>
      <c r="DJ5" s="1819"/>
      <c r="DK5" s="513"/>
      <c r="DL5" s="511"/>
      <c r="DM5" s="511"/>
      <c r="DN5" s="511"/>
      <c r="DO5" s="511"/>
      <c r="DP5" s="511"/>
      <c r="DQ5" s="511"/>
      <c r="DR5" s="511"/>
      <c r="DS5" s="511"/>
      <c r="DT5" s="511"/>
      <c r="DU5" s="511"/>
      <c r="DV5" s="511"/>
      <c r="DW5" s="511"/>
      <c r="DX5" s="511"/>
      <c r="DY5" s="511"/>
      <c r="DZ5" s="511"/>
      <c r="EA5" s="511"/>
      <c r="EB5" s="511"/>
      <c r="EC5" s="511"/>
      <c r="ED5" s="511"/>
      <c r="EE5" s="511"/>
      <c r="EF5" s="511"/>
      <c r="EG5" s="511"/>
      <c r="EH5" s="511"/>
      <c r="EI5" s="511"/>
      <c r="EJ5" s="511"/>
      <c r="EK5" s="511"/>
      <c r="EL5" s="511"/>
      <c r="EM5" s="511"/>
      <c r="EN5" s="511"/>
      <c r="EO5" s="511"/>
      <c r="EP5" s="511"/>
      <c r="EQ5" s="511"/>
      <c r="ER5" s="511"/>
      <c r="ES5" s="511"/>
      <c r="ET5" s="511"/>
      <c r="EU5" s="511"/>
      <c r="EV5" s="511"/>
      <c r="EW5" s="511"/>
      <c r="EX5" s="511"/>
      <c r="EY5" s="511"/>
      <c r="EZ5" s="511"/>
      <c r="FA5" s="511"/>
      <c r="FB5" s="511"/>
      <c r="FC5" s="511"/>
      <c r="FD5" s="511"/>
      <c r="FE5" s="2302"/>
      <c r="FF5" s="511"/>
      <c r="FG5" s="511"/>
      <c r="FH5" s="511"/>
      <c r="FI5" s="511"/>
      <c r="FJ5" s="511"/>
      <c r="FK5" s="511"/>
      <c r="FL5" s="511"/>
      <c r="FM5" s="511"/>
      <c r="FN5" s="511"/>
      <c r="FO5" s="511"/>
      <c r="FP5" s="511"/>
      <c r="FQ5" s="511"/>
      <c r="FR5" s="511"/>
      <c r="FS5" s="511"/>
      <c r="FT5" s="511"/>
      <c r="FU5" s="511"/>
      <c r="FV5" s="511"/>
      <c r="FW5" s="511"/>
      <c r="FX5" s="511"/>
      <c r="FY5" s="511"/>
      <c r="FZ5" s="511"/>
      <c r="GA5" s="511"/>
      <c r="GB5" s="511"/>
      <c r="GC5" s="511"/>
      <c r="GD5" s="511"/>
      <c r="GE5" s="511"/>
      <c r="GF5" s="511"/>
      <c r="GG5" s="511"/>
      <c r="GH5" s="511"/>
      <c r="GI5" s="511"/>
      <c r="GJ5" s="511"/>
      <c r="GK5" s="511"/>
      <c r="GL5" s="511"/>
      <c r="GM5" s="511"/>
      <c r="GN5" s="511"/>
    </row>
    <row r="6" spans="1:201" ht="17.5">
      <c r="A6" s="1820" t="s">
        <v>385</v>
      </c>
      <c r="B6" s="1820"/>
      <c r="C6" s="1820"/>
      <c r="D6" s="1820"/>
      <c r="E6" s="1821" t="s">
        <v>2406</v>
      </c>
      <c r="G6" s="512"/>
      <c r="H6" s="512"/>
      <c r="I6" s="512"/>
      <c r="J6" s="512"/>
      <c r="K6" s="511"/>
      <c r="L6" s="514"/>
      <c r="M6" s="511"/>
      <c r="N6" s="511"/>
      <c r="O6" s="511"/>
      <c r="P6" s="511"/>
      <c r="Q6" s="511"/>
      <c r="R6" s="511"/>
      <c r="S6" s="511"/>
      <c r="T6" s="511"/>
      <c r="U6" s="511"/>
      <c r="V6" s="511"/>
      <c r="W6" s="511"/>
      <c r="X6" s="511"/>
      <c r="Y6" s="511"/>
      <c r="Z6" s="514"/>
      <c r="AA6" s="511"/>
      <c r="AB6" s="511"/>
      <c r="AC6" s="511"/>
      <c r="AD6" s="511"/>
      <c r="AE6" s="511"/>
      <c r="AF6" s="511"/>
      <c r="AG6" s="511"/>
      <c r="AH6" s="514"/>
      <c r="AI6" s="511"/>
      <c r="AJ6" s="511"/>
      <c r="AK6" s="511"/>
      <c r="AL6" s="511"/>
      <c r="AM6" s="511"/>
      <c r="AN6" s="511"/>
      <c r="AO6" s="511"/>
      <c r="AP6" s="511"/>
      <c r="AQ6" s="511"/>
      <c r="AR6" s="511"/>
      <c r="AS6" s="511"/>
      <c r="AT6" s="511"/>
      <c r="AU6" s="511"/>
      <c r="AV6" s="514"/>
      <c r="AW6" s="511"/>
      <c r="AX6" s="511"/>
      <c r="AY6" s="511"/>
      <c r="AZ6" s="511"/>
      <c r="BA6" s="511"/>
      <c r="BB6" s="511"/>
      <c r="BC6" s="514"/>
      <c r="BE6" s="511"/>
      <c r="BF6" s="511"/>
      <c r="BG6" s="511"/>
      <c r="BH6" s="511"/>
      <c r="BI6" s="511"/>
      <c r="BJ6" s="511"/>
      <c r="BK6" s="511"/>
      <c r="BL6" s="511"/>
      <c r="BM6" s="511"/>
      <c r="BN6" s="511"/>
      <c r="BO6" s="511"/>
      <c r="BP6" s="511"/>
      <c r="BQ6" s="514"/>
      <c r="BR6" s="511"/>
      <c r="BS6" s="511"/>
      <c r="BT6" s="511"/>
      <c r="BU6" s="511"/>
      <c r="BV6" s="511"/>
      <c r="BW6" s="511"/>
      <c r="BX6" s="511"/>
      <c r="BY6" s="514"/>
      <c r="BZ6" s="511"/>
      <c r="CA6" s="511"/>
      <c r="CB6" s="511"/>
      <c r="CC6" s="511"/>
      <c r="CD6" s="511"/>
      <c r="CE6" s="511"/>
      <c r="CF6" s="511"/>
      <c r="CG6" s="511"/>
      <c r="CH6" s="511"/>
      <c r="CI6" s="511"/>
      <c r="CJ6" s="511"/>
      <c r="CK6" s="1820" t="s">
        <v>386</v>
      </c>
      <c r="CL6" s="511"/>
      <c r="CM6" s="1820"/>
      <c r="CN6" s="1821" t="s">
        <v>2406</v>
      </c>
      <c r="CO6" s="1821"/>
      <c r="CP6" s="511"/>
      <c r="CQ6" s="511"/>
      <c r="CR6" s="511"/>
      <c r="CS6" s="511"/>
      <c r="CT6" s="511"/>
      <c r="CU6" s="514"/>
      <c r="CV6" s="511"/>
      <c r="CW6" s="511"/>
      <c r="CX6" s="511"/>
      <c r="CY6" s="511"/>
      <c r="CZ6" s="511"/>
      <c r="DA6" s="511"/>
      <c r="DB6" s="511"/>
      <c r="DC6" s="511"/>
      <c r="DD6" s="511"/>
      <c r="DE6" s="511"/>
      <c r="DF6" s="511"/>
      <c r="DG6" s="511"/>
      <c r="DH6" s="511"/>
      <c r="DI6" s="514"/>
      <c r="DJ6" s="511"/>
      <c r="DK6" s="511"/>
      <c r="DL6" s="511"/>
      <c r="DM6" s="511"/>
      <c r="DN6" s="511"/>
      <c r="DO6" s="511"/>
      <c r="DP6" s="511"/>
      <c r="DQ6" s="511"/>
      <c r="DR6" s="511"/>
      <c r="DS6" s="511"/>
      <c r="DT6" s="511"/>
      <c r="DU6" s="511"/>
      <c r="DV6" s="511"/>
      <c r="DW6" s="511"/>
      <c r="DX6" s="511"/>
      <c r="DY6" s="511"/>
      <c r="DZ6" s="511"/>
      <c r="EA6" s="511"/>
      <c r="EB6" s="511"/>
      <c r="EC6" s="511"/>
      <c r="ED6" s="511"/>
      <c r="EE6" s="511"/>
      <c r="EF6" s="511"/>
      <c r="EG6" s="511"/>
      <c r="EH6" s="511"/>
      <c r="EI6" s="511"/>
      <c r="EJ6" s="511"/>
      <c r="EK6" s="511"/>
      <c r="EL6" s="511"/>
      <c r="EM6" s="511"/>
      <c r="EN6" s="511"/>
      <c r="EO6" s="511"/>
      <c r="EP6" s="511"/>
      <c r="EQ6" s="511"/>
      <c r="ER6" s="511"/>
      <c r="ES6" s="511"/>
      <c r="ET6" s="511"/>
      <c r="EU6" s="511"/>
      <c r="EV6" s="511"/>
      <c r="EW6" s="511"/>
      <c r="EX6" s="511"/>
      <c r="EY6" s="511"/>
      <c r="EZ6" s="511"/>
      <c r="FA6" s="511"/>
      <c r="FB6" s="511"/>
      <c r="FC6" s="511"/>
      <c r="FD6" s="511"/>
      <c r="FE6" s="511"/>
      <c r="FF6" s="511"/>
      <c r="FG6" s="511"/>
      <c r="FH6" s="511"/>
      <c r="FI6" s="511"/>
      <c r="FJ6" s="511"/>
      <c r="FK6" s="511"/>
      <c r="FL6" s="511"/>
      <c r="FM6" s="511"/>
      <c r="FN6" s="511"/>
      <c r="FO6" s="511"/>
      <c r="FP6" s="511"/>
      <c r="FQ6" s="511"/>
      <c r="FR6" s="511"/>
      <c r="FS6" s="511"/>
      <c r="FT6" s="511"/>
      <c r="FU6" s="511"/>
      <c r="FV6" s="511"/>
      <c r="FW6" s="511"/>
      <c r="FX6" s="511"/>
      <c r="FY6" s="511"/>
      <c r="FZ6" s="511"/>
      <c r="GA6" s="511"/>
      <c r="GB6" s="511"/>
      <c r="GC6" s="511"/>
      <c r="GD6" s="511"/>
      <c r="GE6" s="511"/>
      <c r="GF6" s="511"/>
      <c r="GG6" s="511"/>
      <c r="GH6" s="511"/>
      <c r="GI6" s="511"/>
      <c r="GJ6" s="511"/>
      <c r="GK6" s="511"/>
      <c r="GL6" s="511"/>
      <c r="GM6" s="511"/>
      <c r="GN6" s="511"/>
    </row>
    <row r="7" spans="1:201" ht="21">
      <c r="A7" s="511" t="s">
        <v>2407</v>
      </c>
      <c r="B7" s="511"/>
      <c r="C7" s="511"/>
      <c r="D7" s="1822" t="s">
        <v>347</v>
      </c>
      <c r="E7" s="511"/>
      <c r="F7" s="2822" t="s">
        <v>2408</v>
      </c>
      <c r="G7" s="2822"/>
      <c r="H7" s="2822"/>
      <c r="I7" s="2822"/>
      <c r="J7" s="2822"/>
      <c r="L7" s="511"/>
      <c r="M7" s="511"/>
      <c r="N7" s="511"/>
      <c r="O7" s="511"/>
      <c r="P7" s="511"/>
      <c r="Q7" s="511"/>
      <c r="R7" s="511"/>
      <c r="S7" s="511"/>
      <c r="T7" s="511"/>
      <c r="U7" s="511"/>
      <c r="V7" s="511"/>
      <c r="W7" s="511" t="s">
        <v>2407</v>
      </c>
      <c r="X7" s="511"/>
      <c r="Y7" s="511"/>
      <c r="Z7" s="511"/>
      <c r="AA7" s="511"/>
      <c r="AB7" s="511"/>
      <c r="AC7" s="511"/>
      <c r="AD7" s="511"/>
      <c r="AE7" s="511"/>
      <c r="AF7" s="511"/>
      <c r="AG7" s="1823"/>
      <c r="AH7" s="511"/>
      <c r="AI7" s="511"/>
      <c r="AJ7" s="511"/>
      <c r="AK7" s="511"/>
      <c r="AL7" s="511"/>
      <c r="AM7" s="511"/>
      <c r="AN7" s="511"/>
      <c r="AO7" s="511"/>
      <c r="AP7" s="511"/>
      <c r="AQ7" s="511"/>
      <c r="AR7" s="511"/>
      <c r="AS7" s="511" t="s">
        <v>2407</v>
      </c>
      <c r="AT7" s="511"/>
      <c r="AU7" s="511"/>
      <c r="AV7" s="511"/>
      <c r="AW7" s="511"/>
      <c r="AX7" s="511"/>
      <c r="AY7" s="511"/>
      <c r="AZ7" s="511"/>
      <c r="BA7" s="511"/>
      <c r="BB7" s="511"/>
      <c r="BC7" s="1824"/>
      <c r="BD7" s="511"/>
      <c r="BE7" s="511"/>
      <c r="BF7" s="511"/>
      <c r="BG7" s="511"/>
      <c r="BH7" s="511"/>
      <c r="BI7" s="511"/>
      <c r="BJ7" s="511"/>
      <c r="BK7" s="511"/>
      <c r="BL7" s="511"/>
      <c r="BM7" s="511"/>
      <c r="BN7" s="511" t="s">
        <v>2407</v>
      </c>
      <c r="BO7" s="511"/>
      <c r="BP7" s="511"/>
      <c r="BQ7" s="511"/>
      <c r="BR7" s="511"/>
      <c r="BS7" s="511"/>
      <c r="BT7" s="511"/>
      <c r="BU7" s="511"/>
      <c r="BV7" s="511"/>
      <c r="BW7" s="511"/>
      <c r="BY7" s="511"/>
      <c r="BZ7" s="511"/>
      <c r="CA7" s="511"/>
      <c r="CB7" s="511"/>
      <c r="CC7" s="511"/>
      <c r="CD7" s="511"/>
      <c r="CE7" s="511"/>
      <c r="CF7" s="511"/>
      <c r="CG7" s="511"/>
      <c r="CH7" s="511"/>
      <c r="CI7" s="511"/>
      <c r="CJ7" s="511" t="s">
        <v>2407</v>
      </c>
      <c r="CK7" s="511"/>
      <c r="CL7" s="511"/>
      <c r="CM7" s="516" t="s">
        <v>387</v>
      </c>
      <c r="CN7" s="511"/>
      <c r="CO7" s="2295" t="s">
        <v>2409</v>
      </c>
      <c r="CP7" s="511"/>
      <c r="CQ7" s="511"/>
      <c r="CR7" s="511"/>
      <c r="CS7" s="511"/>
      <c r="CT7" s="1824"/>
      <c r="CU7" s="511"/>
      <c r="CV7" s="511"/>
      <c r="CW7" s="511"/>
      <c r="CX7" s="511"/>
      <c r="CY7" s="511"/>
      <c r="CZ7" s="511"/>
      <c r="DA7" s="511"/>
      <c r="DB7" s="511"/>
      <c r="DC7" s="511"/>
      <c r="DD7" s="511"/>
      <c r="DE7" s="511"/>
      <c r="DF7" s="511" t="s">
        <v>2407</v>
      </c>
      <c r="DG7" s="511"/>
      <c r="DH7" s="511"/>
      <c r="DI7" s="511"/>
      <c r="DJ7" s="511"/>
      <c r="DK7" s="511"/>
      <c r="DL7" s="511"/>
      <c r="DM7" s="511"/>
      <c r="DN7" s="511"/>
      <c r="DO7" s="511"/>
      <c r="DP7" s="1823"/>
      <c r="DQ7" s="511"/>
      <c r="DR7" s="511"/>
      <c r="DS7" s="511"/>
      <c r="DT7" s="511"/>
      <c r="DU7" s="511"/>
      <c r="DV7" s="511"/>
      <c r="DW7" s="511"/>
      <c r="DX7" s="511"/>
      <c r="DY7" s="511"/>
      <c r="DZ7" s="511"/>
      <c r="EA7" s="511"/>
      <c r="EB7" s="511"/>
      <c r="EC7" s="511"/>
      <c r="ED7" s="511"/>
      <c r="EE7" s="511"/>
      <c r="EF7" s="511"/>
      <c r="EG7" s="511"/>
      <c r="EH7" s="511"/>
      <c r="EI7" s="511"/>
      <c r="EJ7" s="511"/>
      <c r="EK7" s="511"/>
      <c r="EL7" s="1824"/>
      <c r="EM7" s="511"/>
      <c r="EN7" s="511"/>
      <c r="EO7" s="511"/>
      <c r="EP7" s="511"/>
      <c r="EQ7" s="511"/>
      <c r="ER7" s="511"/>
      <c r="ES7" s="511"/>
      <c r="ET7" s="511"/>
      <c r="EU7" s="511"/>
      <c r="EV7" s="511"/>
      <c r="EW7" s="511"/>
      <c r="EX7" s="511"/>
      <c r="EY7" s="511"/>
      <c r="EZ7" s="511"/>
      <c r="FA7" s="511"/>
      <c r="FB7" s="511"/>
      <c r="FC7" s="511"/>
      <c r="FD7" s="511"/>
      <c r="FE7" s="511"/>
      <c r="FF7" s="511"/>
      <c r="FG7" s="511"/>
      <c r="FH7" s="1824"/>
      <c r="FI7" s="511"/>
      <c r="FJ7" s="511"/>
      <c r="FK7" s="511"/>
      <c r="FL7" s="511"/>
      <c r="FM7" s="511"/>
      <c r="FN7" s="511"/>
      <c r="FO7" s="511"/>
      <c r="FP7" s="511"/>
      <c r="FQ7" s="511"/>
      <c r="FR7" s="511"/>
      <c r="FS7" s="511"/>
      <c r="FT7" s="511"/>
      <c r="FU7" s="511"/>
      <c r="FV7" s="511"/>
      <c r="FW7" s="511"/>
      <c r="FX7" s="511"/>
      <c r="FY7" s="511"/>
      <c r="FZ7" s="511"/>
      <c r="GA7" s="511"/>
      <c r="GB7" s="511"/>
      <c r="GC7" s="511"/>
      <c r="GD7" s="511"/>
      <c r="GE7" s="511"/>
      <c r="GF7" s="511"/>
      <c r="GG7" s="511"/>
      <c r="GH7" s="511"/>
      <c r="GI7" s="511"/>
      <c r="GJ7" s="511"/>
      <c r="GK7" s="511"/>
      <c r="GL7" s="511"/>
      <c r="GM7" s="511"/>
      <c r="GN7" s="511"/>
    </row>
    <row r="8" spans="1:201" s="512" customFormat="1" ht="19.5" customHeight="1">
      <c r="A8" s="2679" t="s">
        <v>1952</v>
      </c>
      <c r="B8" s="2679"/>
      <c r="C8" s="2680"/>
      <c r="D8" s="1825" t="s">
        <v>2410</v>
      </c>
      <c r="E8" s="1826"/>
      <c r="F8" s="1826" t="s">
        <v>2411</v>
      </c>
      <c r="G8" s="1826"/>
      <c r="H8" s="1827"/>
      <c r="I8" s="1826"/>
      <c r="J8" s="1826"/>
      <c r="K8" s="2132" t="s">
        <v>2412</v>
      </c>
      <c r="L8" s="1826"/>
      <c r="M8" s="1826"/>
      <c r="N8" s="1826"/>
      <c r="O8" s="1826"/>
      <c r="P8" s="1826"/>
      <c r="Q8" s="1826"/>
      <c r="R8" s="1826"/>
      <c r="S8" s="1826"/>
      <c r="T8" s="1828"/>
      <c r="U8" s="2650" t="s">
        <v>2413</v>
      </c>
      <c r="V8" s="2651"/>
      <c r="W8" s="2679" t="s">
        <v>1952</v>
      </c>
      <c r="X8" s="2679"/>
      <c r="Y8" s="2680"/>
      <c r="Z8" s="1834" t="s">
        <v>1025</v>
      </c>
      <c r="AA8" s="1826"/>
      <c r="AB8" s="1829"/>
      <c r="AC8" s="1826" t="s">
        <v>2414</v>
      </c>
      <c r="AD8" s="1826"/>
      <c r="AE8" s="1826"/>
      <c r="AF8" s="1830"/>
      <c r="AG8" s="2133" t="s">
        <v>1026</v>
      </c>
      <c r="AH8" s="1832"/>
      <c r="AI8" s="1826" t="s">
        <v>2415</v>
      </c>
      <c r="AJ8" s="1826"/>
      <c r="AK8" s="1826"/>
      <c r="AL8" s="1831"/>
      <c r="AM8" s="1831"/>
      <c r="AN8" s="1826" t="s">
        <v>2416</v>
      </c>
      <c r="AO8" s="1826"/>
      <c r="AP8" s="1828"/>
      <c r="AQ8" s="2650" t="s">
        <v>2413</v>
      </c>
      <c r="AR8" s="2651"/>
      <c r="AS8" s="2679" t="s">
        <v>1952</v>
      </c>
      <c r="AT8" s="2679"/>
      <c r="AU8" s="2680"/>
      <c r="AV8" s="2134" t="s">
        <v>1027</v>
      </c>
      <c r="AW8" s="2135" t="s">
        <v>1028</v>
      </c>
      <c r="AX8" s="1825"/>
      <c r="AY8" s="1833" t="s">
        <v>2417</v>
      </c>
      <c r="AZ8" s="1833"/>
      <c r="BA8" s="1826"/>
      <c r="BB8" s="1826"/>
      <c r="BC8" s="1830" t="s">
        <v>2412</v>
      </c>
      <c r="BD8" s="1826"/>
      <c r="BE8" s="1826"/>
      <c r="BF8" s="1826"/>
      <c r="BG8" s="1826"/>
      <c r="BH8" s="1826"/>
      <c r="BI8" s="1826"/>
      <c r="BJ8" s="1829"/>
      <c r="BK8" s="1826"/>
      <c r="BL8" s="2650" t="s">
        <v>2413</v>
      </c>
      <c r="BM8" s="2651"/>
      <c r="BN8" s="2679" t="s">
        <v>1952</v>
      </c>
      <c r="BO8" s="2679"/>
      <c r="BP8" s="2680"/>
      <c r="BQ8" s="1832" t="s">
        <v>1029</v>
      </c>
      <c r="BR8" s="1826"/>
      <c r="BS8" s="1832" t="s">
        <v>1030</v>
      </c>
      <c r="BT8" s="1834"/>
      <c r="BU8" s="1826" t="s">
        <v>2417</v>
      </c>
      <c r="BV8" s="1826"/>
      <c r="BW8" s="1826"/>
      <c r="BX8" s="1830" t="s">
        <v>2412</v>
      </c>
      <c r="BY8" s="1826"/>
      <c r="BZ8" s="1826"/>
      <c r="CA8" s="1833"/>
      <c r="CB8" s="1834"/>
      <c r="CC8" s="1833"/>
      <c r="CD8" s="1831"/>
      <c r="CE8" s="1831"/>
      <c r="CF8" s="1834"/>
      <c r="CG8" s="1835"/>
      <c r="CH8" s="2650" t="s">
        <v>2413</v>
      </c>
      <c r="CI8" s="2651"/>
      <c r="CJ8" s="2679" t="s">
        <v>1952</v>
      </c>
      <c r="CK8" s="2679"/>
      <c r="CL8" s="2680"/>
      <c r="CM8" s="1825" t="s">
        <v>2418</v>
      </c>
      <c r="CN8" s="1826"/>
      <c r="CO8" s="1833" t="s">
        <v>2411</v>
      </c>
      <c r="CP8" s="1826"/>
      <c r="CQ8" s="1827"/>
      <c r="CR8" s="1826"/>
      <c r="CS8" s="1826"/>
      <c r="CT8" s="1830" t="s">
        <v>2412</v>
      </c>
      <c r="CU8" s="1826"/>
      <c r="CV8" s="1826"/>
      <c r="CW8" s="1826"/>
      <c r="CX8" s="1826"/>
      <c r="CY8" s="1826"/>
      <c r="CZ8" s="1826"/>
      <c r="DA8" s="1826"/>
      <c r="DB8" s="1826"/>
      <c r="DC8" s="1828"/>
      <c r="DD8" s="2650" t="s">
        <v>2413</v>
      </c>
      <c r="DE8" s="2651"/>
      <c r="DF8" s="2679" t="s">
        <v>1952</v>
      </c>
      <c r="DG8" s="2679"/>
      <c r="DH8" s="2680"/>
      <c r="DI8" s="1832" t="s">
        <v>1031</v>
      </c>
      <c r="DJ8" s="1826"/>
      <c r="DK8" s="1826" t="s">
        <v>2419</v>
      </c>
      <c r="DL8" s="1826"/>
      <c r="DM8" s="1826"/>
      <c r="DN8" s="1826"/>
      <c r="DO8" s="1826"/>
      <c r="DP8" s="2141" t="s">
        <v>1032</v>
      </c>
      <c r="DQ8" s="1832"/>
      <c r="DR8" s="1826" t="s">
        <v>2415</v>
      </c>
      <c r="DS8" s="1826"/>
      <c r="DT8" s="1826"/>
      <c r="DU8" s="1831"/>
      <c r="DV8" s="1831"/>
      <c r="DW8" s="1831"/>
      <c r="DX8" s="1826"/>
      <c r="DY8" s="1828"/>
      <c r="DZ8" s="2650" t="s">
        <v>2413</v>
      </c>
      <c r="EA8" s="2651"/>
      <c r="EB8" s="2660" t="s">
        <v>2420</v>
      </c>
      <c r="EC8" s="2660"/>
      <c r="ED8" s="2661"/>
      <c r="EE8" s="1832" t="s">
        <v>2421</v>
      </c>
      <c r="EF8" s="1826"/>
      <c r="EG8" s="1832" t="s">
        <v>1033</v>
      </c>
      <c r="EH8" s="1834"/>
      <c r="EI8" s="1826" t="s">
        <v>2417</v>
      </c>
      <c r="EJ8" s="1826"/>
      <c r="EK8" s="1831"/>
      <c r="EL8" s="1830" t="s">
        <v>2412</v>
      </c>
      <c r="EM8" s="1826"/>
      <c r="EN8" s="1829"/>
      <c r="EO8" s="1826"/>
      <c r="EP8" s="1826"/>
      <c r="EQ8" s="1826"/>
      <c r="ER8" s="1826"/>
      <c r="ES8" s="1829"/>
      <c r="ET8" s="1829"/>
      <c r="EU8" s="1879"/>
      <c r="EV8" s="2650" t="s">
        <v>2413</v>
      </c>
      <c r="EW8" s="2651"/>
      <c r="EX8" s="2679" t="s">
        <v>1952</v>
      </c>
      <c r="EY8" s="2679"/>
      <c r="EZ8" s="2680"/>
      <c r="FA8" s="2396" t="s">
        <v>2422</v>
      </c>
      <c r="FB8" s="1834"/>
      <c r="FC8" s="2397" t="s">
        <v>2423</v>
      </c>
      <c r="FD8" s="1834"/>
      <c r="FE8" s="1826"/>
      <c r="FF8" s="1829"/>
      <c r="FG8" s="2396" t="s">
        <v>1034</v>
      </c>
      <c r="FH8" s="1829"/>
      <c r="FI8" s="2315"/>
      <c r="FJ8" s="1826" t="s">
        <v>2424</v>
      </c>
      <c r="FK8" s="1826"/>
      <c r="FL8" s="1885"/>
      <c r="FM8" s="1826"/>
      <c r="FN8" s="1826"/>
      <c r="FO8" s="1831"/>
      <c r="FP8" s="1831"/>
      <c r="FQ8" s="2650" t="s">
        <v>2413</v>
      </c>
      <c r="FR8" s="2802"/>
      <c r="FS8" s="2679" t="s">
        <v>1952</v>
      </c>
      <c r="FT8" s="2679"/>
      <c r="FU8" s="2680"/>
      <c r="FV8" s="1832" t="s">
        <v>1035</v>
      </c>
      <c r="FW8" s="1826"/>
      <c r="FX8" s="1826" t="s">
        <v>2425</v>
      </c>
      <c r="FY8" s="2393"/>
      <c r="FZ8" s="2650" t="s">
        <v>2413</v>
      </c>
      <c r="GA8" s="2802"/>
      <c r="GB8" s="2293"/>
      <c r="GC8" s="2394"/>
      <c r="GD8" s="2394"/>
      <c r="GE8" s="2394"/>
      <c r="GF8" s="2394"/>
      <c r="GG8" s="2394"/>
      <c r="GH8" s="2394"/>
      <c r="GI8" s="2394"/>
      <c r="GJ8" s="2394"/>
      <c r="GK8" s="2394"/>
      <c r="GL8" s="2394"/>
      <c r="GM8" s="2394"/>
      <c r="GN8" s="2294"/>
      <c r="GQ8" s="1836"/>
      <c r="GR8" s="517"/>
      <c r="GS8" s="517"/>
    </row>
    <row r="9" spans="1:201" s="512" customFormat="1" ht="16.5" customHeight="1">
      <c r="A9" s="2681"/>
      <c r="B9" s="2681"/>
      <c r="C9" s="2682"/>
      <c r="D9" s="1880" t="s">
        <v>223</v>
      </c>
      <c r="E9" s="1881" t="s">
        <v>349</v>
      </c>
      <c r="F9" s="1839" t="s">
        <v>1811</v>
      </c>
      <c r="G9" s="1881" t="s">
        <v>297</v>
      </c>
      <c r="H9" s="1881" t="s">
        <v>298</v>
      </c>
      <c r="I9" s="1838" t="s">
        <v>299</v>
      </c>
      <c r="J9" s="1880" t="s">
        <v>350</v>
      </c>
      <c r="K9" s="1838" t="s">
        <v>351</v>
      </c>
      <c r="L9" s="1881" t="s">
        <v>302</v>
      </c>
      <c r="M9" s="1838" t="s">
        <v>303</v>
      </c>
      <c r="N9" s="1838" t="s">
        <v>1519</v>
      </c>
      <c r="O9" s="1838" t="s">
        <v>353</v>
      </c>
      <c r="P9" s="1839" t="s">
        <v>354</v>
      </c>
      <c r="Q9" s="1881" t="s">
        <v>10</v>
      </c>
      <c r="R9" s="1838" t="s">
        <v>11</v>
      </c>
      <c r="S9" s="1881" t="s">
        <v>375</v>
      </c>
      <c r="T9" s="1838" t="s">
        <v>12</v>
      </c>
      <c r="U9" s="2652"/>
      <c r="V9" s="2653"/>
      <c r="W9" s="2681"/>
      <c r="X9" s="2681"/>
      <c r="Y9" s="2682"/>
      <c r="Z9" s="1838" t="s">
        <v>355</v>
      </c>
      <c r="AA9" s="1838" t="s">
        <v>18</v>
      </c>
      <c r="AB9" s="1881" t="s">
        <v>19</v>
      </c>
      <c r="AC9" s="1838" t="s">
        <v>88</v>
      </c>
      <c r="AD9" s="2136" t="s">
        <v>1821</v>
      </c>
      <c r="AE9" s="1838" t="s">
        <v>5</v>
      </c>
      <c r="AF9" s="1838" t="s">
        <v>7</v>
      </c>
      <c r="AG9" s="1838" t="s">
        <v>223</v>
      </c>
      <c r="AH9" s="1838" t="s">
        <v>349</v>
      </c>
      <c r="AI9" s="1839" t="s">
        <v>1811</v>
      </c>
      <c r="AJ9" s="1881" t="s">
        <v>297</v>
      </c>
      <c r="AK9" s="1838" t="s">
        <v>298</v>
      </c>
      <c r="AL9" s="1839" t="s">
        <v>299</v>
      </c>
      <c r="AM9" s="1880" t="s">
        <v>350</v>
      </c>
      <c r="AN9" s="1838" t="s">
        <v>351</v>
      </c>
      <c r="AO9" s="1838" t="s">
        <v>302</v>
      </c>
      <c r="AP9" s="1838" t="s">
        <v>303</v>
      </c>
      <c r="AQ9" s="2652"/>
      <c r="AR9" s="2653"/>
      <c r="AS9" s="2681"/>
      <c r="AT9" s="2681"/>
      <c r="AU9" s="2682"/>
      <c r="AV9" s="2136" t="s">
        <v>1821</v>
      </c>
      <c r="AW9" s="1838" t="s">
        <v>223</v>
      </c>
      <c r="AX9" s="1838" t="s">
        <v>349</v>
      </c>
      <c r="AY9" s="1838" t="s">
        <v>1811</v>
      </c>
      <c r="AZ9" s="2136" t="s">
        <v>297</v>
      </c>
      <c r="BA9" s="1881" t="s">
        <v>298</v>
      </c>
      <c r="BB9" s="1839" t="s">
        <v>299</v>
      </c>
      <c r="BC9" s="1838" t="s">
        <v>350</v>
      </c>
      <c r="BD9" s="1839" t="s">
        <v>351</v>
      </c>
      <c r="BE9" s="1881" t="s">
        <v>302</v>
      </c>
      <c r="BF9" s="1838" t="s">
        <v>303</v>
      </c>
      <c r="BG9" s="1838" t="s">
        <v>1519</v>
      </c>
      <c r="BH9" s="1838" t="s">
        <v>353</v>
      </c>
      <c r="BI9" s="1838" t="s">
        <v>354</v>
      </c>
      <c r="BJ9" s="1881" t="s">
        <v>10</v>
      </c>
      <c r="BK9" s="1881" t="s">
        <v>375</v>
      </c>
      <c r="BL9" s="2652"/>
      <c r="BM9" s="2653"/>
      <c r="BN9" s="2681"/>
      <c r="BO9" s="2681"/>
      <c r="BP9" s="2682"/>
      <c r="BQ9" s="1881" t="s">
        <v>355</v>
      </c>
      <c r="BR9" s="1838" t="s">
        <v>355</v>
      </c>
      <c r="BS9" s="1838" t="s">
        <v>223</v>
      </c>
      <c r="BT9" s="1838" t="s">
        <v>349</v>
      </c>
      <c r="BU9" s="1839" t="s">
        <v>1811</v>
      </c>
      <c r="BV9" s="1881" t="s">
        <v>297</v>
      </c>
      <c r="BW9" s="1838" t="s">
        <v>298</v>
      </c>
      <c r="BX9" s="1838" t="s">
        <v>299</v>
      </c>
      <c r="BY9" s="1838" t="s">
        <v>350</v>
      </c>
      <c r="BZ9" s="1838" t="s">
        <v>351</v>
      </c>
      <c r="CA9" s="1838" t="s">
        <v>303</v>
      </c>
      <c r="CB9" s="1838" t="s">
        <v>354</v>
      </c>
      <c r="CC9" s="1838" t="s">
        <v>11</v>
      </c>
      <c r="CD9" s="1838" t="s">
        <v>15</v>
      </c>
      <c r="CE9" s="2137" t="s">
        <v>307</v>
      </c>
      <c r="CF9" s="1838" t="s">
        <v>355</v>
      </c>
      <c r="CG9" s="1838" t="s">
        <v>355</v>
      </c>
      <c r="CH9" s="2652"/>
      <c r="CI9" s="2653"/>
      <c r="CJ9" s="2681"/>
      <c r="CK9" s="2681"/>
      <c r="CL9" s="2682"/>
      <c r="CM9" s="1880" t="s">
        <v>223</v>
      </c>
      <c r="CN9" s="1881" t="s">
        <v>349</v>
      </c>
      <c r="CO9" s="1839" t="s">
        <v>1811</v>
      </c>
      <c r="CP9" s="1881" t="s">
        <v>297</v>
      </c>
      <c r="CQ9" s="1881" t="s">
        <v>298</v>
      </c>
      <c r="CR9" s="1838" t="s">
        <v>299</v>
      </c>
      <c r="CS9" s="1880" t="s">
        <v>350</v>
      </c>
      <c r="CT9" s="1838" t="s">
        <v>351</v>
      </c>
      <c r="CU9" s="1881" t="s">
        <v>302</v>
      </c>
      <c r="CV9" s="1838" t="s">
        <v>303</v>
      </c>
      <c r="CW9" s="1838" t="s">
        <v>1519</v>
      </c>
      <c r="CX9" s="1838" t="s">
        <v>353</v>
      </c>
      <c r="CY9" s="1839" t="s">
        <v>354</v>
      </c>
      <c r="CZ9" s="1881" t="s">
        <v>10</v>
      </c>
      <c r="DA9" s="1838" t="s">
        <v>11</v>
      </c>
      <c r="DB9" s="1881" t="s">
        <v>375</v>
      </c>
      <c r="DC9" s="1838" t="s">
        <v>12</v>
      </c>
      <c r="DD9" s="2652"/>
      <c r="DE9" s="2653"/>
      <c r="DF9" s="2681"/>
      <c r="DG9" s="2681"/>
      <c r="DH9" s="2682"/>
      <c r="DI9" s="1838" t="s">
        <v>355</v>
      </c>
      <c r="DJ9" s="1838" t="s">
        <v>18</v>
      </c>
      <c r="DK9" s="1881" t="s">
        <v>19</v>
      </c>
      <c r="DL9" s="1838" t="s">
        <v>88</v>
      </c>
      <c r="DM9" s="2136" t="s">
        <v>1821</v>
      </c>
      <c r="DN9" s="1838" t="s">
        <v>5</v>
      </c>
      <c r="DO9" s="1838" t="s">
        <v>7</v>
      </c>
      <c r="DP9" s="1838" t="s">
        <v>223</v>
      </c>
      <c r="DQ9" s="1838" t="s">
        <v>349</v>
      </c>
      <c r="DR9" s="1839" t="s">
        <v>1811</v>
      </c>
      <c r="DS9" s="1881" t="s">
        <v>297</v>
      </c>
      <c r="DT9" s="1838" t="s">
        <v>298</v>
      </c>
      <c r="DU9" s="1839" t="s">
        <v>299</v>
      </c>
      <c r="DV9" s="1880" t="s">
        <v>350</v>
      </c>
      <c r="DW9" s="1838" t="s">
        <v>351</v>
      </c>
      <c r="DX9" s="1838" t="s">
        <v>302</v>
      </c>
      <c r="DY9" s="1838" t="s">
        <v>303</v>
      </c>
      <c r="DZ9" s="2652"/>
      <c r="EA9" s="2653"/>
      <c r="EB9" s="2662"/>
      <c r="EC9" s="2662"/>
      <c r="ED9" s="2663"/>
      <c r="EE9" s="1838" t="s">
        <v>88</v>
      </c>
      <c r="EF9" s="2136" t="s">
        <v>1821</v>
      </c>
      <c r="EG9" s="1838" t="s">
        <v>223</v>
      </c>
      <c r="EH9" s="1838" t="s">
        <v>349</v>
      </c>
      <c r="EI9" s="1881" t="s">
        <v>1811</v>
      </c>
      <c r="EJ9" s="1881" t="s">
        <v>297</v>
      </c>
      <c r="EK9" s="1838" t="s">
        <v>298</v>
      </c>
      <c r="EL9" s="1839" t="s">
        <v>299</v>
      </c>
      <c r="EM9" s="1838" t="s">
        <v>350</v>
      </c>
      <c r="EN9" s="1839" t="s">
        <v>351</v>
      </c>
      <c r="EO9" s="1838" t="s">
        <v>302</v>
      </c>
      <c r="EP9" s="1838" t="s">
        <v>303</v>
      </c>
      <c r="EQ9" s="1838" t="s">
        <v>1519</v>
      </c>
      <c r="ER9" s="1838" t="s">
        <v>353</v>
      </c>
      <c r="ES9" s="1839" t="s">
        <v>354</v>
      </c>
      <c r="ET9" s="1838" t="s">
        <v>10</v>
      </c>
      <c r="EU9" s="1838" t="s">
        <v>11</v>
      </c>
      <c r="EV9" s="2652"/>
      <c r="EW9" s="2653"/>
      <c r="EX9" s="2681"/>
      <c r="EY9" s="2681"/>
      <c r="EZ9" s="2682"/>
      <c r="FA9" s="1838" t="s">
        <v>351</v>
      </c>
      <c r="FB9" s="1838" t="s">
        <v>303</v>
      </c>
      <c r="FC9" s="1838" t="s">
        <v>354</v>
      </c>
      <c r="FD9" s="1838" t="s">
        <v>15</v>
      </c>
      <c r="FE9" s="1838" t="s">
        <v>355</v>
      </c>
      <c r="FF9" s="1838" t="s">
        <v>355</v>
      </c>
      <c r="FG9" s="1838" t="s">
        <v>223</v>
      </c>
      <c r="FH9" s="1838" t="s">
        <v>349</v>
      </c>
      <c r="FI9" s="1838" t="s">
        <v>1811</v>
      </c>
      <c r="FJ9" s="1881" t="s">
        <v>297</v>
      </c>
      <c r="FK9" s="1881" t="s">
        <v>298</v>
      </c>
      <c r="FL9" s="1839" t="s">
        <v>299</v>
      </c>
      <c r="FM9" s="1838" t="s">
        <v>350</v>
      </c>
      <c r="FN9" s="1838" t="s">
        <v>351</v>
      </c>
      <c r="FO9" s="1838" t="s">
        <v>303</v>
      </c>
      <c r="FP9" s="1838" t="s">
        <v>354</v>
      </c>
      <c r="FQ9" s="2803"/>
      <c r="FR9" s="2804"/>
      <c r="FS9" s="2681"/>
      <c r="FT9" s="2681"/>
      <c r="FU9" s="2682"/>
      <c r="FV9" s="1838" t="s">
        <v>88</v>
      </c>
      <c r="FW9" s="2136" t="s">
        <v>1821</v>
      </c>
      <c r="FX9" s="1838" t="s">
        <v>5</v>
      </c>
      <c r="FY9" s="2136" t="s">
        <v>7</v>
      </c>
      <c r="FZ9" s="2803"/>
      <c r="GA9" s="2804"/>
      <c r="GB9" s="2293"/>
      <c r="GC9" s="2394"/>
      <c r="GD9" s="2394"/>
      <c r="GE9" s="2394"/>
      <c r="GF9" s="2394"/>
      <c r="GG9" s="2394"/>
      <c r="GH9" s="2394"/>
      <c r="GI9" s="2394"/>
      <c r="GJ9" s="2394"/>
      <c r="GK9" s="2394"/>
      <c r="GL9" s="2394"/>
      <c r="GM9" s="2394"/>
      <c r="GN9" s="2294"/>
      <c r="GQ9" s="1836"/>
      <c r="GR9" s="1836"/>
      <c r="GS9" s="1836"/>
    </row>
    <row r="10" spans="1:201" s="512" customFormat="1" ht="16.5" customHeight="1">
      <c r="A10" s="2681"/>
      <c r="B10" s="2681"/>
      <c r="C10" s="2682"/>
      <c r="D10" s="1880" t="s">
        <v>9</v>
      </c>
      <c r="E10" s="1881" t="s">
        <v>9</v>
      </c>
      <c r="F10" s="1839"/>
      <c r="G10" s="1881"/>
      <c r="H10" s="1881"/>
      <c r="I10" s="1839"/>
      <c r="J10" s="1880"/>
      <c r="K10" s="1839"/>
      <c r="L10" s="1881" t="s">
        <v>2231</v>
      </c>
      <c r="M10" s="1839" t="s">
        <v>2231</v>
      </c>
      <c r="N10" s="1839"/>
      <c r="O10" s="1839" t="s">
        <v>358</v>
      </c>
      <c r="P10" s="1839" t="s">
        <v>359</v>
      </c>
      <c r="Q10" s="1881" t="s">
        <v>2144</v>
      </c>
      <c r="R10" s="2138" t="s">
        <v>719</v>
      </c>
      <c r="S10" s="1881" t="s">
        <v>2375</v>
      </c>
      <c r="T10" s="1839"/>
      <c r="U10" s="2652"/>
      <c r="V10" s="2653"/>
      <c r="W10" s="2681"/>
      <c r="X10" s="2681"/>
      <c r="Y10" s="2682"/>
      <c r="Z10" s="1839" t="s">
        <v>2230</v>
      </c>
      <c r="AA10" s="1839"/>
      <c r="AB10" s="1881" t="s">
        <v>2231</v>
      </c>
      <c r="AC10" s="1839"/>
      <c r="AD10" s="1881"/>
      <c r="AE10" s="1839"/>
      <c r="AF10" s="1839"/>
      <c r="AG10" s="1839" t="s">
        <v>9</v>
      </c>
      <c r="AH10" s="1839" t="s">
        <v>9</v>
      </c>
      <c r="AI10" s="1839"/>
      <c r="AJ10" s="1881"/>
      <c r="AK10" s="1839"/>
      <c r="AL10" s="1839"/>
      <c r="AM10" s="1880"/>
      <c r="AN10" s="1839"/>
      <c r="AO10" s="1839" t="s">
        <v>2231</v>
      </c>
      <c r="AP10" s="1839" t="s">
        <v>2231</v>
      </c>
      <c r="AQ10" s="2652"/>
      <c r="AR10" s="2653"/>
      <c r="AS10" s="2681"/>
      <c r="AT10" s="2681"/>
      <c r="AU10" s="2682"/>
      <c r="AV10" s="1881"/>
      <c r="AW10" s="1839" t="s">
        <v>9</v>
      </c>
      <c r="AX10" s="1839" t="s">
        <v>9</v>
      </c>
      <c r="AY10" s="1839"/>
      <c r="AZ10" s="1881"/>
      <c r="BA10" s="1881"/>
      <c r="BB10" s="1839"/>
      <c r="BC10" s="1839"/>
      <c r="BD10" s="1839"/>
      <c r="BE10" s="1881" t="s">
        <v>2231</v>
      </c>
      <c r="BF10" s="1839" t="s">
        <v>2231</v>
      </c>
      <c r="BG10" s="1839"/>
      <c r="BH10" s="1839" t="s">
        <v>358</v>
      </c>
      <c r="BI10" s="1839" t="s">
        <v>359</v>
      </c>
      <c r="BJ10" s="1881" t="s">
        <v>2144</v>
      </c>
      <c r="BK10" s="1881" t="s">
        <v>2375</v>
      </c>
      <c r="BL10" s="2652"/>
      <c r="BM10" s="2653"/>
      <c r="BN10" s="2681"/>
      <c r="BO10" s="2681"/>
      <c r="BP10" s="2682"/>
      <c r="BQ10" s="1881" t="s">
        <v>2229</v>
      </c>
      <c r="BR10" s="1839" t="s">
        <v>2230</v>
      </c>
      <c r="BS10" s="1839" t="s">
        <v>9</v>
      </c>
      <c r="BT10" s="1839" t="s">
        <v>9</v>
      </c>
      <c r="BU10" s="1839"/>
      <c r="BV10" s="1881"/>
      <c r="BW10" s="1839"/>
      <c r="BX10" s="1839"/>
      <c r="BY10" s="1839"/>
      <c r="BZ10" s="1839"/>
      <c r="CA10" s="1839" t="s">
        <v>2231</v>
      </c>
      <c r="CB10" s="1839" t="s">
        <v>359</v>
      </c>
      <c r="CC10" s="2138" t="s">
        <v>719</v>
      </c>
      <c r="CD10" s="1839"/>
      <c r="CE10" s="2137"/>
      <c r="CF10" s="1839" t="s">
        <v>2229</v>
      </c>
      <c r="CG10" s="1839" t="s">
        <v>2230</v>
      </c>
      <c r="CH10" s="2652"/>
      <c r="CI10" s="2653"/>
      <c r="CJ10" s="2681"/>
      <c r="CK10" s="2681"/>
      <c r="CL10" s="2682"/>
      <c r="CM10" s="1880" t="s">
        <v>9</v>
      </c>
      <c r="CN10" s="1881" t="s">
        <v>9</v>
      </c>
      <c r="CO10" s="1839"/>
      <c r="CP10" s="1881"/>
      <c r="CQ10" s="1881"/>
      <c r="CR10" s="1839"/>
      <c r="CS10" s="1880"/>
      <c r="CT10" s="1839"/>
      <c r="CU10" s="1881" t="s">
        <v>2231</v>
      </c>
      <c r="CV10" s="1839" t="s">
        <v>2231</v>
      </c>
      <c r="CW10" s="1839"/>
      <c r="CX10" s="1839" t="s">
        <v>358</v>
      </c>
      <c r="CY10" s="1839" t="s">
        <v>359</v>
      </c>
      <c r="CZ10" s="1881" t="s">
        <v>2144</v>
      </c>
      <c r="DA10" s="2138" t="s">
        <v>719</v>
      </c>
      <c r="DB10" s="1881" t="s">
        <v>2375</v>
      </c>
      <c r="DC10" s="1839"/>
      <c r="DD10" s="2652"/>
      <c r="DE10" s="2653"/>
      <c r="DF10" s="2681"/>
      <c r="DG10" s="2681"/>
      <c r="DH10" s="2682"/>
      <c r="DI10" s="1839" t="s">
        <v>2230</v>
      </c>
      <c r="DJ10" s="1839"/>
      <c r="DK10" s="1881" t="s">
        <v>2231</v>
      </c>
      <c r="DL10" s="1839"/>
      <c r="DM10" s="1881"/>
      <c r="DN10" s="1839"/>
      <c r="DO10" s="1839"/>
      <c r="DP10" s="1839" t="s">
        <v>9</v>
      </c>
      <c r="DQ10" s="1839" t="s">
        <v>9</v>
      </c>
      <c r="DR10" s="1839"/>
      <c r="DS10" s="1881"/>
      <c r="DT10" s="1839"/>
      <c r="DU10" s="1839"/>
      <c r="DV10" s="1880"/>
      <c r="DW10" s="1839"/>
      <c r="DX10" s="1839" t="s">
        <v>2231</v>
      </c>
      <c r="DY10" s="1839" t="s">
        <v>2231</v>
      </c>
      <c r="DZ10" s="2652"/>
      <c r="EA10" s="2653"/>
      <c r="EB10" s="2662"/>
      <c r="EC10" s="2662"/>
      <c r="ED10" s="2663"/>
      <c r="EE10" s="1839"/>
      <c r="EF10" s="1881"/>
      <c r="EG10" s="1839" t="s">
        <v>9</v>
      </c>
      <c r="EH10" s="1839" t="s">
        <v>9</v>
      </c>
      <c r="EI10" s="1881"/>
      <c r="EJ10" s="1881"/>
      <c r="EK10" s="1839"/>
      <c r="EL10" s="1839"/>
      <c r="EM10" s="1839"/>
      <c r="EN10" s="1839"/>
      <c r="EO10" s="1839" t="s">
        <v>2231</v>
      </c>
      <c r="EP10" s="1839" t="s">
        <v>2231</v>
      </c>
      <c r="EQ10" s="1839"/>
      <c r="ER10" s="1839" t="s">
        <v>358</v>
      </c>
      <c r="ES10" s="1839" t="s">
        <v>359</v>
      </c>
      <c r="ET10" s="1839" t="s">
        <v>2144</v>
      </c>
      <c r="EU10" s="2138" t="s">
        <v>719</v>
      </c>
      <c r="EV10" s="2652"/>
      <c r="EW10" s="2653"/>
      <c r="EX10" s="2681"/>
      <c r="EY10" s="2681"/>
      <c r="EZ10" s="2682"/>
      <c r="FA10" s="1839"/>
      <c r="FB10" s="1839" t="s">
        <v>2231</v>
      </c>
      <c r="FC10" s="1839" t="s">
        <v>359</v>
      </c>
      <c r="FD10" s="1839"/>
      <c r="FE10" s="1839" t="s">
        <v>2229</v>
      </c>
      <c r="FF10" s="1839" t="s">
        <v>2230</v>
      </c>
      <c r="FG10" s="1839" t="s">
        <v>9</v>
      </c>
      <c r="FH10" s="1839" t="s">
        <v>9</v>
      </c>
      <c r="FI10" s="1839"/>
      <c r="FJ10" s="1881"/>
      <c r="FK10" s="1881"/>
      <c r="FL10" s="1839"/>
      <c r="FM10" s="1839"/>
      <c r="FN10" s="1839"/>
      <c r="FO10" s="1839" t="s">
        <v>2231</v>
      </c>
      <c r="FP10" s="1839" t="s">
        <v>359</v>
      </c>
      <c r="FQ10" s="2803"/>
      <c r="FR10" s="2804"/>
      <c r="FS10" s="2681"/>
      <c r="FT10" s="2681"/>
      <c r="FU10" s="2682"/>
      <c r="FV10" s="1839"/>
      <c r="FW10" s="1881"/>
      <c r="FX10" s="1839"/>
      <c r="FY10" s="1881"/>
      <c r="FZ10" s="2803"/>
      <c r="GA10" s="2804"/>
      <c r="GB10" s="2293"/>
      <c r="GC10" s="2394"/>
      <c r="GD10" s="2394"/>
      <c r="GE10" s="2394"/>
      <c r="GF10" s="2394"/>
      <c r="GG10" s="2394"/>
      <c r="GH10" s="2394"/>
      <c r="GI10" s="2394"/>
      <c r="GJ10" s="2394"/>
      <c r="GK10" s="2394"/>
      <c r="GL10" s="2394"/>
      <c r="GM10" s="2394"/>
      <c r="GN10" s="2294"/>
      <c r="GQ10" s="1836"/>
      <c r="GR10" s="1836"/>
      <c r="GS10" s="1836"/>
    </row>
    <row r="11" spans="1:201" s="512" customFormat="1" ht="16" customHeight="1">
      <c r="A11" s="2681"/>
      <c r="B11" s="2681"/>
      <c r="C11" s="2682"/>
      <c r="D11" s="1840" t="s">
        <v>2232</v>
      </c>
      <c r="E11" s="1841" t="s">
        <v>2266</v>
      </c>
      <c r="F11" s="1842"/>
      <c r="G11" s="1842"/>
      <c r="H11" s="1842"/>
      <c r="I11" s="1843" t="s">
        <v>2233</v>
      </c>
      <c r="J11" s="1843" t="s">
        <v>2233</v>
      </c>
      <c r="K11" s="1843" t="s">
        <v>2233</v>
      </c>
      <c r="L11" s="1841"/>
      <c r="M11" s="1843" t="s">
        <v>2377</v>
      </c>
      <c r="N11" s="1843"/>
      <c r="O11" s="1843" t="s">
        <v>2235</v>
      </c>
      <c r="P11" s="1844" t="s">
        <v>2236</v>
      </c>
      <c r="Q11" s="1842"/>
      <c r="R11" s="1843" t="s">
        <v>1685</v>
      </c>
      <c r="S11" s="1842"/>
      <c r="T11" s="1841"/>
      <c r="U11" s="2652"/>
      <c r="V11" s="2653"/>
      <c r="W11" s="2681"/>
      <c r="X11" s="2681"/>
      <c r="Y11" s="2682"/>
      <c r="Z11" s="1841"/>
      <c r="AA11" s="1841"/>
      <c r="AB11" s="1842"/>
      <c r="AC11" s="1843"/>
      <c r="AD11" s="2793" t="s">
        <v>2237</v>
      </c>
      <c r="AE11" s="1845"/>
      <c r="AF11" s="1843"/>
      <c r="AG11" s="1845" t="s">
        <v>2232</v>
      </c>
      <c r="AH11" s="1845" t="s">
        <v>2266</v>
      </c>
      <c r="AI11" s="1842"/>
      <c r="AJ11" s="1842"/>
      <c r="AK11" s="1843"/>
      <c r="AL11" s="1843" t="s">
        <v>2233</v>
      </c>
      <c r="AM11" s="1843" t="s">
        <v>2233</v>
      </c>
      <c r="AN11" s="1843" t="s">
        <v>2233</v>
      </c>
      <c r="AO11" s="1845"/>
      <c r="AP11" s="1843" t="s">
        <v>2377</v>
      </c>
      <c r="AQ11" s="2652"/>
      <c r="AR11" s="2653"/>
      <c r="AS11" s="2681"/>
      <c r="AT11" s="2681"/>
      <c r="AU11" s="2682"/>
      <c r="AV11" s="2793" t="s">
        <v>2237</v>
      </c>
      <c r="AW11" s="1845" t="s">
        <v>2232</v>
      </c>
      <c r="AX11" s="1845" t="s">
        <v>2266</v>
      </c>
      <c r="AY11" s="1843"/>
      <c r="AZ11" s="1842"/>
      <c r="BA11" s="1842"/>
      <c r="BB11" s="1843" t="s">
        <v>2233</v>
      </c>
      <c r="BC11" s="1843" t="s">
        <v>2233</v>
      </c>
      <c r="BD11" s="1843" t="s">
        <v>2233</v>
      </c>
      <c r="BE11" s="1841"/>
      <c r="BF11" s="1843" t="s">
        <v>2377</v>
      </c>
      <c r="BG11" s="1843"/>
      <c r="BH11" s="1843" t="s">
        <v>2235</v>
      </c>
      <c r="BI11" s="1846" t="s">
        <v>2236</v>
      </c>
      <c r="BJ11" s="1842"/>
      <c r="BK11" s="1842"/>
      <c r="BL11" s="2652"/>
      <c r="BM11" s="2653"/>
      <c r="BN11" s="2681"/>
      <c r="BO11" s="2681"/>
      <c r="BP11" s="2682"/>
      <c r="BQ11" s="1841"/>
      <c r="BR11" s="1841"/>
      <c r="BS11" s="1845" t="s">
        <v>2232</v>
      </c>
      <c r="BT11" s="1845" t="s">
        <v>2266</v>
      </c>
      <c r="BU11" s="1842"/>
      <c r="BV11" s="1842"/>
      <c r="BW11" s="1843"/>
      <c r="BX11" s="1843" t="s">
        <v>2233</v>
      </c>
      <c r="BY11" s="1843" t="s">
        <v>2233</v>
      </c>
      <c r="BZ11" s="1843" t="s">
        <v>2233</v>
      </c>
      <c r="CA11" s="1843" t="s">
        <v>2377</v>
      </c>
      <c r="CB11" s="1846" t="s">
        <v>2236</v>
      </c>
      <c r="CC11" s="1843" t="s">
        <v>1685</v>
      </c>
      <c r="CD11" s="1843"/>
      <c r="CE11" s="1843" t="s">
        <v>2426</v>
      </c>
      <c r="CF11" s="1845"/>
      <c r="CG11" s="1845"/>
      <c r="CH11" s="2652"/>
      <c r="CI11" s="2653"/>
      <c r="CJ11" s="2681"/>
      <c r="CK11" s="2681"/>
      <c r="CL11" s="2682"/>
      <c r="CM11" s="1841" t="s">
        <v>2232</v>
      </c>
      <c r="CN11" s="1841" t="s">
        <v>2266</v>
      </c>
      <c r="CO11" s="1842"/>
      <c r="CP11" s="1842"/>
      <c r="CQ11" s="1842"/>
      <c r="CR11" s="1843" t="s">
        <v>2233</v>
      </c>
      <c r="CS11" s="1843" t="s">
        <v>2233</v>
      </c>
      <c r="CT11" s="1843" t="s">
        <v>2233</v>
      </c>
      <c r="CU11" s="1841"/>
      <c r="CV11" s="1843" t="s">
        <v>2377</v>
      </c>
      <c r="CW11" s="1843"/>
      <c r="CX11" s="1843" t="s">
        <v>2235</v>
      </c>
      <c r="CY11" s="1844" t="s">
        <v>2236</v>
      </c>
      <c r="CZ11" s="1842"/>
      <c r="DA11" s="1843" t="s">
        <v>1685</v>
      </c>
      <c r="DB11" s="1842"/>
      <c r="DC11" s="1841"/>
      <c r="DD11" s="2652"/>
      <c r="DE11" s="2653"/>
      <c r="DF11" s="2681"/>
      <c r="DG11" s="2681"/>
      <c r="DH11" s="2682"/>
      <c r="DI11" s="1841"/>
      <c r="DJ11" s="1841"/>
      <c r="DK11" s="1842"/>
      <c r="DL11" s="1843"/>
      <c r="DM11" s="2793" t="s">
        <v>2237</v>
      </c>
      <c r="DN11" s="1845"/>
      <c r="DO11" s="1843"/>
      <c r="DP11" s="1845" t="s">
        <v>2232</v>
      </c>
      <c r="DQ11" s="1845" t="s">
        <v>2266</v>
      </c>
      <c r="DR11" s="1842"/>
      <c r="DS11" s="1842"/>
      <c r="DT11" s="1843"/>
      <c r="DU11" s="1843" t="s">
        <v>2233</v>
      </c>
      <c r="DV11" s="1843" t="s">
        <v>2233</v>
      </c>
      <c r="DW11" s="1843" t="s">
        <v>2233</v>
      </c>
      <c r="DX11" s="1845"/>
      <c r="DY11" s="1843" t="s">
        <v>2377</v>
      </c>
      <c r="DZ11" s="2652"/>
      <c r="EA11" s="2653"/>
      <c r="EB11" s="2662"/>
      <c r="EC11" s="2662"/>
      <c r="ED11" s="2663"/>
      <c r="EE11" s="1843"/>
      <c r="EF11" s="2793" t="s">
        <v>2237</v>
      </c>
      <c r="EG11" s="1845" t="s">
        <v>2232</v>
      </c>
      <c r="EH11" s="1845" t="s">
        <v>2266</v>
      </c>
      <c r="EI11" s="1842"/>
      <c r="EJ11" s="1842"/>
      <c r="EK11" s="1843"/>
      <c r="EL11" s="1843" t="s">
        <v>2233</v>
      </c>
      <c r="EM11" s="1843" t="s">
        <v>2233</v>
      </c>
      <c r="EN11" s="1843" t="s">
        <v>2233</v>
      </c>
      <c r="EO11" s="1845"/>
      <c r="EP11" s="1843" t="s">
        <v>2377</v>
      </c>
      <c r="EQ11" s="1843"/>
      <c r="ER11" s="1843" t="s">
        <v>2235</v>
      </c>
      <c r="ES11" s="1844" t="s">
        <v>2236</v>
      </c>
      <c r="ET11" s="1843"/>
      <c r="EU11" s="1843" t="s">
        <v>1685</v>
      </c>
      <c r="EV11" s="2652"/>
      <c r="EW11" s="2653"/>
      <c r="EX11" s="2681"/>
      <c r="EY11" s="2681"/>
      <c r="EZ11" s="2682"/>
      <c r="FA11" s="1843" t="s">
        <v>2233</v>
      </c>
      <c r="FB11" s="1843" t="s">
        <v>2377</v>
      </c>
      <c r="FC11" s="1846" t="s">
        <v>2236</v>
      </c>
      <c r="FD11" s="1843"/>
      <c r="FE11" s="1845"/>
      <c r="FF11" s="1845"/>
      <c r="FG11" s="1845" t="s">
        <v>2232</v>
      </c>
      <c r="FH11" s="1845" t="s">
        <v>2266</v>
      </c>
      <c r="FI11" s="1843"/>
      <c r="FJ11" s="1842"/>
      <c r="FK11" s="1842"/>
      <c r="FL11" s="1843" t="s">
        <v>2233</v>
      </c>
      <c r="FM11" s="1843" t="s">
        <v>2233</v>
      </c>
      <c r="FN11" s="1843" t="s">
        <v>2233</v>
      </c>
      <c r="FO11" s="1843" t="s">
        <v>2377</v>
      </c>
      <c r="FP11" s="1846" t="s">
        <v>2236</v>
      </c>
      <c r="FQ11" s="2803"/>
      <c r="FR11" s="2804"/>
      <c r="FS11" s="2681"/>
      <c r="FT11" s="2681"/>
      <c r="FU11" s="2682"/>
      <c r="FV11" s="1843"/>
      <c r="FW11" s="2793" t="s">
        <v>2237</v>
      </c>
      <c r="FX11" s="1845"/>
      <c r="FY11" s="1842"/>
      <c r="FZ11" s="2803"/>
      <c r="GA11" s="2804"/>
      <c r="GB11" s="2293"/>
      <c r="GC11" s="2394"/>
      <c r="GD11" s="2394"/>
      <c r="GE11" s="2394"/>
      <c r="GF11" s="2394"/>
      <c r="GG11" s="2394"/>
      <c r="GH11" s="2394"/>
      <c r="GI11" s="2394"/>
      <c r="GJ11" s="2394"/>
      <c r="GK11" s="2394"/>
      <c r="GL11" s="2394"/>
      <c r="GM11" s="2394"/>
      <c r="GN11" s="2294"/>
      <c r="GQ11" s="2398"/>
      <c r="GR11" s="1840"/>
      <c r="GS11" s="1840"/>
    </row>
    <row r="12" spans="1:201" s="512" customFormat="1" ht="16" customHeight="1">
      <c r="A12" s="2681"/>
      <c r="B12" s="2681"/>
      <c r="C12" s="2682"/>
      <c r="D12" s="2791" t="s">
        <v>2238</v>
      </c>
      <c r="E12" s="2791" t="s">
        <v>2238</v>
      </c>
      <c r="F12" s="1842" t="s">
        <v>1663</v>
      </c>
      <c r="G12" s="1842" t="s">
        <v>1666</v>
      </c>
      <c r="H12" s="1842" t="s">
        <v>1667</v>
      </c>
      <c r="I12" s="1845" t="s">
        <v>2239</v>
      </c>
      <c r="J12" s="1840" t="s">
        <v>2240</v>
      </c>
      <c r="K12" s="1845" t="s">
        <v>2427</v>
      </c>
      <c r="L12" s="1841" t="s">
        <v>1673</v>
      </c>
      <c r="M12" s="1843" t="s">
        <v>2380</v>
      </c>
      <c r="N12" s="1843" t="s">
        <v>1679</v>
      </c>
      <c r="O12" s="1843" t="s">
        <v>2243</v>
      </c>
      <c r="P12" s="2791" t="s">
        <v>2238</v>
      </c>
      <c r="Q12" s="1842" t="s">
        <v>1684</v>
      </c>
      <c r="R12" s="2823" t="s">
        <v>2244</v>
      </c>
      <c r="S12" s="1842" t="s">
        <v>144</v>
      </c>
      <c r="T12" s="1841" t="s">
        <v>1825</v>
      </c>
      <c r="U12" s="2652"/>
      <c r="V12" s="2653"/>
      <c r="W12" s="2681"/>
      <c r="X12" s="2681"/>
      <c r="Y12" s="2682"/>
      <c r="Z12" s="1841" t="s">
        <v>1697</v>
      </c>
      <c r="AA12" s="1841" t="s">
        <v>1828</v>
      </c>
      <c r="AB12" s="1842" t="s">
        <v>87</v>
      </c>
      <c r="AC12" s="1843" t="s">
        <v>1784</v>
      </c>
      <c r="AD12" s="2793"/>
      <c r="AE12" s="1845" t="s">
        <v>2248</v>
      </c>
      <c r="AF12" s="1843" t="s">
        <v>2107</v>
      </c>
      <c r="AG12" s="2791" t="s">
        <v>2238</v>
      </c>
      <c r="AH12" s="2791" t="s">
        <v>2238</v>
      </c>
      <c r="AI12" s="1842" t="s">
        <v>1663</v>
      </c>
      <c r="AJ12" s="1842" t="s">
        <v>1666</v>
      </c>
      <c r="AK12" s="1843" t="s">
        <v>1667</v>
      </c>
      <c r="AL12" s="1845" t="s">
        <v>2239</v>
      </c>
      <c r="AM12" s="1840" t="s">
        <v>2240</v>
      </c>
      <c r="AN12" s="1845" t="s">
        <v>2427</v>
      </c>
      <c r="AO12" s="1845" t="s">
        <v>1673</v>
      </c>
      <c r="AP12" s="1843" t="s">
        <v>2380</v>
      </c>
      <c r="AQ12" s="2652"/>
      <c r="AR12" s="2653"/>
      <c r="AS12" s="2681"/>
      <c r="AT12" s="2681"/>
      <c r="AU12" s="2682"/>
      <c r="AV12" s="2793"/>
      <c r="AW12" s="2791" t="s">
        <v>2238</v>
      </c>
      <c r="AX12" s="2791" t="s">
        <v>2238</v>
      </c>
      <c r="AY12" s="1843" t="s">
        <v>1663</v>
      </c>
      <c r="AZ12" s="1842" t="s">
        <v>1666</v>
      </c>
      <c r="BA12" s="1842" t="s">
        <v>1667</v>
      </c>
      <c r="BB12" s="1845" t="s">
        <v>2239</v>
      </c>
      <c r="BC12" s="1845" t="s">
        <v>2240</v>
      </c>
      <c r="BD12" s="1845" t="s">
        <v>2427</v>
      </c>
      <c r="BE12" s="1841" t="s">
        <v>1673</v>
      </c>
      <c r="BF12" s="1843" t="s">
        <v>2380</v>
      </c>
      <c r="BG12" s="1843" t="s">
        <v>1679</v>
      </c>
      <c r="BH12" s="1843" t="s">
        <v>2243</v>
      </c>
      <c r="BI12" s="2791" t="s">
        <v>2238</v>
      </c>
      <c r="BJ12" s="1842" t="s">
        <v>1684</v>
      </c>
      <c r="BK12" s="1842" t="s">
        <v>144</v>
      </c>
      <c r="BL12" s="2652"/>
      <c r="BM12" s="2653"/>
      <c r="BN12" s="2681"/>
      <c r="BO12" s="2681"/>
      <c r="BP12" s="2682"/>
      <c r="BQ12" s="1841" t="s">
        <v>1695</v>
      </c>
      <c r="BR12" s="1841" t="s">
        <v>1697</v>
      </c>
      <c r="BS12" s="2791" t="s">
        <v>2238</v>
      </c>
      <c r="BT12" s="2791" t="s">
        <v>2238</v>
      </c>
      <c r="BU12" s="1842" t="s">
        <v>1663</v>
      </c>
      <c r="BV12" s="1842" t="s">
        <v>1666</v>
      </c>
      <c r="BW12" s="1843" t="s">
        <v>1667</v>
      </c>
      <c r="BX12" s="1845" t="s">
        <v>2239</v>
      </c>
      <c r="BY12" s="1845" t="s">
        <v>2240</v>
      </c>
      <c r="BZ12" s="1845" t="s">
        <v>2427</v>
      </c>
      <c r="CA12" s="1843" t="s">
        <v>2380</v>
      </c>
      <c r="CB12" s="2791" t="s">
        <v>2238</v>
      </c>
      <c r="CC12" s="2823" t="s">
        <v>2244</v>
      </c>
      <c r="CD12" s="1843" t="s">
        <v>2245</v>
      </c>
      <c r="CE12" s="1843" t="s">
        <v>2246</v>
      </c>
      <c r="CF12" s="1845" t="s">
        <v>1695</v>
      </c>
      <c r="CG12" s="1845" t="s">
        <v>1697</v>
      </c>
      <c r="CH12" s="2652"/>
      <c r="CI12" s="2653"/>
      <c r="CJ12" s="2681"/>
      <c r="CK12" s="2681"/>
      <c r="CL12" s="2682"/>
      <c r="CM12" s="2791" t="s">
        <v>2238</v>
      </c>
      <c r="CN12" s="2791" t="s">
        <v>2238</v>
      </c>
      <c r="CO12" s="1842" t="s">
        <v>1663</v>
      </c>
      <c r="CP12" s="1842" t="s">
        <v>1666</v>
      </c>
      <c r="CQ12" s="1842" t="s">
        <v>1667</v>
      </c>
      <c r="CR12" s="1845" t="s">
        <v>2239</v>
      </c>
      <c r="CS12" s="1840" t="s">
        <v>2240</v>
      </c>
      <c r="CT12" s="1845" t="s">
        <v>2427</v>
      </c>
      <c r="CU12" s="1841" t="s">
        <v>1673</v>
      </c>
      <c r="CV12" s="1843" t="s">
        <v>2380</v>
      </c>
      <c r="CW12" s="1843" t="s">
        <v>1679</v>
      </c>
      <c r="CX12" s="1843" t="s">
        <v>2243</v>
      </c>
      <c r="CY12" s="2791" t="s">
        <v>2238</v>
      </c>
      <c r="CZ12" s="1842" t="s">
        <v>1684</v>
      </c>
      <c r="DA12" s="2823" t="s">
        <v>2244</v>
      </c>
      <c r="DB12" s="1842" t="s">
        <v>144</v>
      </c>
      <c r="DC12" s="1841" t="s">
        <v>1825</v>
      </c>
      <c r="DD12" s="2652"/>
      <c r="DE12" s="2653"/>
      <c r="DF12" s="2681"/>
      <c r="DG12" s="2681"/>
      <c r="DH12" s="2682"/>
      <c r="DI12" s="1841" t="s">
        <v>1697</v>
      </c>
      <c r="DJ12" s="1841" t="s">
        <v>1828</v>
      </c>
      <c r="DK12" s="1842" t="s">
        <v>87</v>
      </c>
      <c r="DL12" s="1843" t="s">
        <v>1784</v>
      </c>
      <c r="DM12" s="2792"/>
      <c r="DN12" s="1845" t="s">
        <v>2248</v>
      </c>
      <c r="DO12" s="1843" t="s">
        <v>2107</v>
      </c>
      <c r="DP12" s="2791" t="s">
        <v>2238</v>
      </c>
      <c r="DQ12" s="2791" t="s">
        <v>2238</v>
      </c>
      <c r="DR12" s="1842" t="s">
        <v>1663</v>
      </c>
      <c r="DS12" s="1842" t="s">
        <v>1666</v>
      </c>
      <c r="DT12" s="1843" t="s">
        <v>1667</v>
      </c>
      <c r="DU12" s="1845" t="s">
        <v>2239</v>
      </c>
      <c r="DV12" s="1840" t="s">
        <v>2240</v>
      </c>
      <c r="DW12" s="1845" t="s">
        <v>2427</v>
      </c>
      <c r="DX12" s="1845" t="s">
        <v>1673</v>
      </c>
      <c r="DY12" s="1843" t="s">
        <v>2380</v>
      </c>
      <c r="DZ12" s="2652"/>
      <c r="EA12" s="2653"/>
      <c r="EB12" s="2662"/>
      <c r="EC12" s="2662"/>
      <c r="ED12" s="2663"/>
      <c r="EE12" s="1843" t="s">
        <v>1784</v>
      </c>
      <c r="EF12" s="2792"/>
      <c r="EG12" s="2791" t="s">
        <v>2238</v>
      </c>
      <c r="EH12" s="2791" t="s">
        <v>2238</v>
      </c>
      <c r="EI12" s="1842" t="s">
        <v>1663</v>
      </c>
      <c r="EJ12" s="1842" t="s">
        <v>1666</v>
      </c>
      <c r="EK12" s="1843" t="s">
        <v>1667</v>
      </c>
      <c r="EL12" s="1845" t="s">
        <v>2239</v>
      </c>
      <c r="EM12" s="1845" t="s">
        <v>2240</v>
      </c>
      <c r="EN12" s="1845" t="s">
        <v>2427</v>
      </c>
      <c r="EO12" s="1845" t="s">
        <v>1673</v>
      </c>
      <c r="EP12" s="1843" t="s">
        <v>2380</v>
      </c>
      <c r="EQ12" s="1843" t="s">
        <v>1679</v>
      </c>
      <c r="ER12" s="1843" t="s">
        <v>2243</v>
      </c>
      <c r="ES12" s="2791" t="s">
        <v>2238</v>
      </c>
      <c r="ET12" s="1843" t="s">
        <v>1684</v>
      </c>
      <c r="EU12" s="2823" t="s">
        <v>2244</v>
      </c>
      <c r="EV12" s="2652"/>
      <c r="EW12" s="2653"/>
      <c r="EX12" s="2681"/>
      <c r="EY12" s="2681"/>
      <c r="EZ12" s="2682"/>
      <c r="FA12" s="1845" t="s">
        <v>2427</v>
      </c>
      <c r="FB12" s="1843" t="s">
        <v>2380</v>
      </c>
      <c r="FC12" s="2791" t="s">
        <v>2238</v>
      </c>
      <c r="FD12" s="1843" t="s">
        <v>2245</v>
      </c>
      <c r="FE12" s="1845" t="s">
        <v>1695</v>
      </c>
      <c r="FF12" s="1845" t="s">
        <v>1697</v>
      </c>
      <c r="FG12" s="2791" t="s">
        <v>2238</v>
      </c>
      <c r="FH12" s="2791" t="s">
        <v>2238</v>
      </c>
      <c r="FI12" s="1843" t="s">
        <v>1663</v>
      </c>
      <c r="FJ12" s="1842" t="s">
        <v>1666</v>
      </c>
      <c r="FK12" s="1842" t="s">
        <v>1667</v>
      </c>
      <c r="FL12" s="1845" t="s">
        <v>2239</v>
      </c>
      <c r="FM12" s="1845" t="s">
        <v>2240</v>
      </c>
      <c r="FN12" s="1845" t="s">
        <v>2427</v>
      </c>
      <c r="FO12" s="1843" t="s">
        <v>2380</v>
      </c>
      <c r="FP12" s="2791" t="s">
        <v>2238</v>
      </c>
      <c r="FQ12" s="2803"/>
      <c r="FR12" s="2804"/>
      <c r="FS12" s="2681"/>
      <c r="FT12" s="2681"/>
      <c r="FU12" s="2682"/>
      <c r="FV12" s="1843" t="s">
        <v>1784</v>
      </c>
      <c r="FW12" s="2792"/>
      <c r="FX12" s="1845" t="s">
        <v>2248</v>
      </c>
      <c r="FY12" s="1842" t="s">
        <v>2107</v>
      </c>
      <c r="FZ12" s="2803"/>
      <c r="GA12" s="2804"/>
      <c r="GB12" s="2293"/>
      <c r="GC12" s="2394"/>
      <c r="GD12" s="2394"/>
      <c r="GE12" s="2394"/>
      <c r="GF12" s="2394"/>
      <c r="GG12" s="2394"/>
      <c r="GH12" s="2394"/>
      <c r="GI12" s="2394"/>
      <c r="GJ12" s="2394"/>
      <c r="GK12" s="2394"/>
      <c r="GL12" s="2394"/>
      <c r="GM12" s="2394"/>
      <c r="GN12" s="2294"/>
      <c r="GQ12" s="2824"/>
      <c r="GR12" s="1840"/>
      <c r="GS12" s="1840"/>
    </row>
    <row r="13" spans="1:201" s="512" customFormat="1" ht="16" customHeight="1">
      <c r="A13" s="2681"/>
      <c r="B13" s="2681"/>
      <c r="C13" s="2682"/>
      <c r="D13" s="2791"/>
      <c r="E13" s="2791"/>
      <c r="F13" s="1842"/>
      <c r="G13" s="1842"/>
      <c r="H13" s="1842"/>
      <c r="I13" s="1845"/>
      <c r="J13" s="1840"/>
      <c r="K13" s="1845"/>
      <c r="L13" s="1842"/>
      <c r="M13" s="1843"/>
      <c r="N13" s="1843"/>
      <c r="O13" s="1843"/>
      <c r="P13" s="2791"/>
      <c r="Q13" s="1842" t="s">
        <v>2250</v>
      </c>
      <c r="R13" s="2823"/>
      <c r="S13" s="1842"/>
      <c r="T13" s="1845"/>
      <c r="U13" s="2652"/>
      <c r="V13" s="2653"/>
      <c r="W13" s="2681"/>
      <c r="X13" s="2681"/>
      <c r="Y13" s="2682"/>
      <c r="Z13" s="1843"/>
      <c r="AA13" s="1843"/>
      <c r="AB13" s="1842" t="s">
        <v>2250</v>
      </c>
      <c r="AC13" s="1843"/>
      <c r="AD13" s="1842"/>
      <c r="AE13" s="1845"/>
      <c r="AF13" s="1843"/>
      <c r="AG13" s="2792"/>
      <c r="AH13" s="2792"/>
      <c r="AI13" s="1842"/>
      <c r="AJ13" s="1842"/>
      <c r="AK13" s="1843"/>
      <c r="AL13" s="1845"/>
      <c r="AM13" s="1840"/>
      <c r="AN13" s="1845"/>
      <c r="AO13" s="1843"/>
      <c r="AP13" s="1843"/>
      <c r="AQ13" s="2652"/>
      <c r="AR13" s="2653"/>
      <c r="AS13" s="2681"/>
      <c r="AT13" s="2681"/>
      <c r="AU13" s="2682"/>
      <c r="AV13" s="1842"/>
      <c r="AW13" s="2792"/>
      <c r="AX13" s="2792"/>
      <c r="AY13" s="1843"/>
      <c r="AZ13" s="1841"/>
      <c r="BA13" s="1842"/>
      <c r="BB13" s="1845"/>
      <c r="BC13" s="1845"/>
      <c r="BD13" s="1845"/>
      <c r="BE13" s="1842"/>
      <c r="BF13" s="1843"/>
      <c r="BG13" s="1843"/>
      <c r="BH13" s="1843"/>
      <c r="BI13" s="2792"/>
      <c r="BJ13" s="1842" t="s">
        <v>2250</v>
      </c>
      <c r="BK13" s="1842"/>
      <c r="BL13" s="2652"/>
      <c r="BM13" s="2653"/>
      <c r="BN13" s="2681"/>
      <c r="BO13" s="2681"/>
      <c r="BP13" s="2682"/>
      <c r="BQ13" s="1842"/>
      <c r="BR13" s="1843"/>
      <c r="BS13" s="2792"/>
      <c r="BT13" s="2792"/>
      <c r="BU13" s="1842"/>
      <c r="BV13" s="1842"/>
      <c r="BW13" s="1843"/>
      <c r="BX13" s="1845"/>
      <c r="BY13" s="1845"/>
      <c r="BZ13" s="1845"/>
      <c r="CA13" s="1843"/>
      <c r="CB13" s="2792"/>
      <c r="CC13" s="2825"/>
      <c r="CD13" s="1849"/>
      <c r="CE13" s="1849"/>
      <c r="CF13" s="1843"/>
      <c r="CG13" s="1843"/>
      <c r="CH13" s="2652"/>
      <c r="CI13" s="2653"/>
      <c r="CJ13" s="2681"/>
      <c r="CK13" s="2681"/>
      <c r="CL13" s="2682"/>
      <c r="CM13" s="2791"/>
      <c r="CN13" s="2791"/>
      <c r="CO13" s="1842"/>
      <c r="CP13" s="1842"/>
      <c r="CQ13" s="1842"/>
      <c r="CR13" s="1845"/>
      <c r="CS13" s="1840"/>
      <c r="CT13" s="1845"/>
      <c r="CU13" s="1842"/>
      <c r="CV13" s="1843"/>
      <c r="CW13" s="1843"/>
      <c r="CX13" s="1843"/>
      <c r="CY13" s="2791"/>
      <c r="CZ13" s="1842" t="s">
        <v>2250</v>
      </c>
      <c r="DA13" s="2823"/>
      <c r="DB13" s="1842"/>
      <c r="DC13" s="1845"/>
      <c r="DD13" s="2652"/>
      <c r="DE13" s="2653"/>
      <c r="DF13" s="2681"/>
      <c r="DG13" s="2681"/>
      <c r="DH13" s="2682"/>
      <c r="DI13" s="1843"/>
      <c r="DJ13" s="1843"/>
      <c r="DK13" s="1842" t="s">
        <v>2250</v>
      </c>
      <c r="DL13" s="1843"/>
      <c r="DM13" s="1842"/>
      <c r="DN13" s="1845"/>
      <c r="DO13" s="1843"/>
      <c r="DP13" s="2792"/>
      <c r="DQ13" s="2792"/>
      <c r="DR13" s="1842"/>
      <c r="DS13" s="1842"/>
      <c r="DT13" s="1843"/>
      <c r="DU13" s="1845"/>
      <c r="DV13" s="1840"/>
      <c r="DW13" s="1845"/>
      <c r="DX13" s="1843"/>
      <c r="DY13" s="1843"/>
      <c r="DZ13" s="2652"/>
      <c r="EA13" s="2653"/>
      <c r="EB13" s="2662"/>
      <c r="EC13" s="2662"/>
      <c r="ED13" s="2663"/>
      <c r="EE13" s="1843"/>
      <c r="EF13" s="1842"/>
      <c r="EG13" s="2792"/>
      <c r="EH13" s="2792"/>
      <c r="EI13" s="1842"/>
      <c r="EJ13" s="1841"/>
      <c r="EK13" s="1843"/>
      <c r="EL13" s="1845"/>
      <c r="EM13" s="1845"/>
      <c r="EN13" s="1845"/>
      <c r="EO13" s="1843"/>
      <c r="EP13" s="1843"/>
      <c r="EQ13" s="1843"/>
      <c r="ER13" s="1843"/>
      <c r="ES13" s="2792"/>
      <c r="ET13" s="1843" t="s">
        <v>2250</v>
      </c>
      <c r="EU13" s="2825"/>
      <c r="EV13" s="2652"/>
      <c r="EW13" s="2653"/>
      <c r="EX13" s="2681"/>
      <c r="EY13" s="2681"/>
      <c r="EZ13" s="2682"/>
      <c r="FA13" s="1845"/>
      <c r="FB13" s="1843"/>
      <c r="FC13" s="2792"/>
      <c r="FD13" s="1849"/>
      <c r="FE13" s="1843"/>
      <c r="FF13" s="1843"/>
      <c r="FG13" s="2791"/>
      <c r="FH13" s="2792"/>
      <c r="FI13" s="1843"/>
      <c r="FJ13" s="1842"/>
      <c r="FK13" s="1842"/>
      <c r="FL13" s="1845"/>
      <c r="FM13" s="1845"/>
      <c r="FN13" s="1845"/>
      <c r="FO13" s="1843"/>
      <c r="FP13" s="2791"/>
      <c r="FQ13" s="2803"/>
      <c r="FR13" s="2804"/>
      <c r="FS13" s="2681"/>
      <c r="FT13" s="2681"/>
      <c r="FU13" s="2682"/>
      <c r="FV13" s="1843"/>
      <c r="FW13" s="1842"/>
      <c r="FX13" s="1845"/>
      <c r="FY13" s="1842"/>
      <c r="FZ13" s="2803"/>
      <c r="GA13" s="2804"/>
      <c r="GB13" s="2293"/>
      <c r="GC13" s="2394"/>
      <c r="GD13" s="2394"/>
      <c r="GE13" s="2394"/>
      <c r="GF13" s="2394"/>
      <c r="GG13" s="2394"/>
      <c r="GH13" s="2394"/>
      <c r="GI13" s="2394"/>
      <c r="GJ13" s="2394"/>
      <c r="GK13" s="2394"/>
      <c r="GL13" s="2394"/>
      <c r="GM13" s="2394"/>
      <c r="GN13" s="2294"/>
      <c r="GQ13" s="2824"/>
      <c r="GR13" s="1848"/>
      <c r="GS13" s="1848"/>
    </row>
    <row r="14" spans="1:201" s="511" customFormat="1" ht="17.5" customHeight="1">
      <c r="A14" s="2683"/>
      <c r="B14" s="2683"/>
      <c r="C14" s="2684"/>
      <c r="D14" s="1850" t="s">
        <v>1681</v>
      </c>
      <c r="E14" s="1851" t="s">
        <v>1681</v>
      </c>
      <c r="F14" s="1851" t="s">
        <v>1681</v>
      </c>
      <c r="G14" s="1852" t="s">
        <v>1681</v>
      </c>
      <c r="H14" s="1851" t="s">
        <v>1681</v>
      </c>
      <c r="I14" s="1852" t="s">
        <v>1681</v>
      </c>
      <c r="J14" s="1851" t="s">
        <v>1681</v>
      </c>
      <c r="K14" s="1852" t="s">
        <v>1681</v>
      </c>
      <c r="L14" s="1852" t="s">
        <v>1681</v>
      </c>
      <c r="M14" s="1853" t="s">
        <v>2268</v>
      </c>
      <c r="N14" s="1852" t="s">
        <v>2098</v>
      </c>
      <c r="O14" s="1837" t="s">
        <v>1681</v>
      </c>
      <c r="P14" s="1852" t="s">
        <v>1681</v>
      </c>
      <c r="Q14" s="1851" t="s">
        <v>2253</v>
      </c>
      <c r="R14" s="1852" t="s">
        <v>2253</v>
      </c>
      <c r="S14" s="1854" t="s">
        <v>2251</v>
      </c>
      <c r="T14" s="1854" t="s">
        <v>2251</v>
      </c>
      <c r="U14" s="2654"/>
      <c r="V14" s="2655"/>
      <c r="W14" s="2683"/>
      <c r="X14" s="2683"/>
      <c r="Y14" s="2684"/>
      <c r="Z14" s="1854" t="s">
        <v>2251</v>
      </c>
      <c r="AA14" s="1854" t="s">
        <v>563</v>
      </c>
      <c r="AB14" s="1851" t="s">
        <v>2253</v>
      </c>
      <c r="AC14" s="1851" t="s">
        <v>2098</v>
      </c>
      <c r="AD14" s="1851" t="s">
        <v>2098</v>
      </c>
      <c r="AE14" s="1852" t="s">
        <v>312</v>
      </c>
      <c r="AF14" s="1852" t="s">
        <v>2098</v>
      </c>
      <c r="AG14" s="1852" t="s">
        <v>1681</v>
      </c>
      <c r="AH14" s="1852" t="s">
        <v>1681</v>
      </c>
      <c r="AI14" s="1851" t="s">
        <v>1681</v>
      </c>
      <c r="AJ14" s="1852" t="s">
        <v>1681</v>
      </c>
      <c r="AK14" s="1852" t="s">
        <v>1681</v>
      </c>
      <c r="AL14" s="1852" t="s">
        <v>1681</v>
      </c>
      <c r="AM14" s="1851" t="s">
        <v>1681</v>
      </c>
      <c r="AN14" s="1852" t="s">
        <v>1681</v>
      </c>
      <c r="AO14" s="1852" t="s">
        <v>1681</v>
      </c>
      <c r="AP14" s="1853" t="s">
        <v>2268</v>
      </c>
      <c r="AQ14" s="2654"/>
      <c r="AR14" s="2655"/>
      <c r="AS14" s="2683"/>
      <c r="AT14" s="2683"/>
      <c r="AU14" s="2684"/>
      <c r="AV14" s="1851" t="s">
        <v>2098</v>
      </c>
      <c r="AW14" s="1852" t="s">
        <v>1681</v>
      </c>
      <c r="AX14" s="1852" t="s">
        <v>1681</v>
      </c>
      <c r="AY14" s="1852" t="s">
        <v>1681</v>
      </c>
      <c r="AZ14" s="1851" t="s">
        <v>1681</v>
      </c>
      <c r="BA14" s="1851" t="s">
        <v>1681</v>
      </c>
      <c r="BB14" s="1852" t="s">
        <v>1681</v>
      </c>
      <c r="BC14" s="1852" t="s">
        <v>1681</v>
      </c>
      <c r="BD14" s="1852" t="s">
        <v>1681</v>
      </c>
      <c r="BE14" s="1852" t="s">
        <v>1681</v>
      </c>
      <c r="BF14" s="1853" t="s">
        <v>2268</v>
      </c>
      <c r="BG14" s="1852" t="s">
        <v>2098</v>
      </c>
      <c r="BH14" s="1837" t="s">
        <v>1681</v>
      </c>
      <c r="BI14" s="1852" t="s">
        <v>1681</v>
      </c>
      <c r="BJ14" s="1851" t="s">
        <v>2253</v>
      </c>
      <c r="BK14" s="1854" t="s">
        <v>2251</v>
      </c>
      <c r="BL14" s="2654"/>
      <c r="BM14" s="2655"/>
      <c r="BN14" s="2683"/>
      <c r="BO14" s="2683"/>
      <c r="BP14" s="2684"/>
      <c r="BQ14" s="1854" t="s">
        <v>2251</v>
      </c>
      <c r="BR14" s="1854" t="s">
        <v>2251</v>
      </c>
      <c r="BS14" s="1852" t="s">
        <v>1681</v>
      </c>
      <c r="BT14" s="1852" t="s">
        <v>1681</v>
      </c>
      <c r="BU14" s="1852" t="s">
        <v>1681</v>
      </c>
      <c r="BV14" s="1851" t="s">
        <v>1681</v>
      </c>
      <c r="BW14" s="1852" t="s">
        <v>1681</v>
      </c>
      <c r="BX14" s="1852" t="s">
        <v>1681</v>
      </c>
      <c r="BY14" s="1852" t="s">
        <v>1681</v>
      </c>
      <c r="BZ14" s="1852" t="s">
        <v>1681</v>
      </c>
      <c r="CA14" s="1853" t="s">
        <v>2268</v>
      </c>
      <c r="CB14" s="1852" t="s">
        <v>1681</v>
      </c>
      <c r="CC14" s="1852" t="s">
        <v>2253</v>
      </c>
      <c r="CD14" s="1853" t="s">
        <v>2251</v>
      </c>
      <c r="CE14" s="1853" t="s">
        <v>1674</v>
      </c>
      <c r="CF14" s="1853" t="s">
        <v>2251</v>
      </c>
      <c r="CG14" s="1853" t="s">
        <v>2251</v>
      </c>
      <c r="CH14" s="2654"/>
      <c r="CI14" s="2655"/>
      <c r="CJ14" s="2683"/>
      <c r="CK14" s="2683"/>
      <c r="CL14" s="2684"/>
      <c r="CM14" s="1850" t="s">
        <v>1681</v>
      </c>
      <c r="CN14" s="1851" t="s">
        <v>1681</v>
      </c>
      <c r="CO14" s="1851" t="s">
        <v>1681</v>
      </c>
      <c r="CP14" s="1852" t="s">
        <v>1681</v>
      </c>
      <c r="CQ14" s="1851" t="s">
        <v>1681</v>
      </c>
      <c r="CR14" s="1852" t="s">
        <v>1681</v>
      </c>
      <c r="CS14" s="1851" t="s">
        <v>1681</v>
      </c>
      <c r="CT14" s="1852" t="s">
        <v>1681</v>
      </c>
      <c r="CU14" s="1852" t="s">
        <v>1681</v>
      </c>
      <c r="CV14" s="1853" t="s">
        <v>2268</v>
      </c>
      <c r="CW14" s="1852" t="s">
        <v>2098</v>
      </c>
      <c r="CX14" s="1837" t="s">
        <v>1681</v>
      </c>
      <c r="CY14" s="1852" t="s">
        <v>1681</v>
      </c>
      <c r="CZ14" s="1851" t="s">
        <v>2253</v>
      </c>
      <c r="DA14" s="1852" t="s">
        <v>2253</v>
      </c>
      <c r="DB14" s="1854" t="s">
        <v>2251</v>
      </c>
      <c r="DC14" s="1854" t="s">
        <v>2251</v>
      </c>
      <c r="DD14" s="2654"/>
      <c r="DE14" s="2655"/>
      <c r="DF14" s="2683"/>
      <c r="DG14" s="2683"/>
      <c r="DH14" s="2684"/>
      <c r="DI14" s="1854" t="s">
        <v>2251</v>
      </c>
      <c r="DJ14" s="1854" t="s">
        <v>563</v>
      </c>
      <c r="DK14" s="1851" t="s">
        <v>2253</v>
      </c>
      <c r="DL14" s="1851" t="s">
        <v>2098</v>
      </c>
      <c r="DM14" s="1851" t="s">
        <v>2098</v>
      </c>
      <c r="DN14" s="1852" t="s">
        <v>312</v>
      </c>
      <c r="DO14" s="1852" t="s">
        <v>2098</v>
      </c>
      <c r="DP14" s="1852" t="s">
        <v>1681</v>
      </c>
      <c r="DQ14" s="1852" t="s">
        <v>1681</v>
      </c>
      <c r="DR14" s="1851" t="s">
        <v>1681</v>
      </c>
      <c r="DS14" s="1852" t="s">
        <v>1681</v>
      </c>
      <c r="DT14" s="1852" t="s">
        <v>1681</v>
      </c>
      <c r="DU14" s="1852" t="s">
        <v>1681</v>
      </c>
      <c r="DV14" s="1851" t="s">
        <v>1681</v>
      </c>
      <c r="DW14" s="1852" t="s">
        <v>1681</v>
      </c>
      <c r="DX14" s="1852" t="s">
        <v>1681</v>
      </c>
      <c r="DY14" s="1853" t="s">
        <v>2268</v>
      </c>
      <c r="DZ14" s="2654"/>
      <c r="EA14" s="2655"/>
      <c r="EB14" s="2664"/>
      <c r="EC14" s="2664"/>
      <c r="ED14" s="2665"/>
      <c r="EE14" s="1851" t="s">
        <v>2098</v>
      </c>
      <c r="EF14" s="1851" t="s">
        <v>2098</v>
      </c>
      <c r="EG14" s="1852" t="s">
        <v>1681</v>
      </c>
      <c r="EH14" s="1852" t="s">
        <v>1681</v>
      </c>
      <c r="EI14" s="1851" t="s">
        <v>1681</v>
      </c>
      <c r="EJ14" s="1851" t="s">
        <v>1681</v>
      </c>
      <c r="EK14" s="1852" t="s">
        <v>1681</v>
      </c>
      <c r="EL14" s="1852" t="s">
        <v>1681</v>
      </c>
      <c r="EM14" s="1852" t="s">
        <v>1681</v>
      </c>
      <c r="EN14" s="1852" t="s">
        <v>1681</v>
      </c>
      <c r="EO14" s="1852" t="s">
        <v>1681</v>
      </c>
      <c r="EP14" s="1853" t="s">
        <v>2268</v>
      </c>
      <c r="EQ14" s="1852" t="s">
        <v>2098</v>
      </c>
      <c r="ER14" s="1837" t="s">
        <v>1681</v>
      </c>
      <c r="ES14" s="1852" t="s">
        <v>1681</v>
      </c>
      <c r="ET14" s="1852" t="s">
        <v>2253</v>
      </c>
      <c r="EU14" s="1852" t="s">
        <v>2253</v>
      </c>
      <c r="EV14" s="2654"/>
      <c r="EW14" s="2655"/>
      <c r="EX14" s="2683"/>
      <c r="EY14" s="2683"/>
      <c r="EZ14" s="2684"/>
      <c r="FA14" s="1852" t="s">
        <v>1681</v>
      </c>
      <c r="FB14" s="1853" t="s">
        <v>2268</v>
      </c>
      <c r="FC14" s="1852" t="s">
        <v>1681</v>
      </c>
      <c r="FD14" s="1853" t="s">
        <v>2251</v>
      </c>
      <c r="FE14" s="1853" t="s">
        <v>2251</v>
      </c>
      <c r="FF14" s="1853" t="s">
        <v>2251</v>
      </c>
      <c r="FG14" s="1852" t="s">
        <v>1681</v>
      </c>
      <c r="FH14" s="1852" t="s">
        <v>1681</v>
      </c>
      <c r="FI14" s="1852" t="s">
        <v>1681</v>
      </c>
      <c r="FJ14" s="1852" t="s">
        <v>1681</v>
      </c>
      <c r="FK14" s="1851" t="s">
        <v>1681</v>
      </c>
      <c r="FL14" s="1852" t="s">
        <v>1681</v>
      </c>
      <c r="FM14" s="1852" t="s">
        <v>1681</v>
      </c>
      <c r="FN14" s="1852" t="s">
        <v>1681</v>
      </c>
      <c r="FO14" s="1853" t="s">
        <v>2268</v>
      </c>
      <c r="FP14" s="1852" t="s">
        <v>1681</v>
      </c>
      <c r="FQ14" s="2805"/>
      <c r="FR14" s="2806"/>
      <c r="FS14" s="2683"/>
      <c r="FT14" s="2683"/>
      <c r="FU14" s="2684"/>
      <c r="FV14" s="1851" t="s">
        <v>2098</v>
      </c>
      <c r="FW14" s="1851" t="s">
        <v>2098</v>
      </c>
      <c r="FX14" s="1852" t="s">
        <v>312</v>
      </c>
      <c r="FY14" s="1851" t="s">
        <v>2098</v>
      </c>
      <c r="FZ14" s="2805"/>
      <c r="GA14" s="2806"/>
      <c r="GB14" s="2293"/>
      <c r="GC14" s="2394"/>
      <c r="GD14" s="2394"/>
      <c r="GE14" s="2394"/>
      <c r="GF14" s="2394"/>
      <c r="GG14" s="2394"/>
      <c r="GH14" s="2394"/>
      <c r="GI14" s="2394"/>
      <c r="GJ14" s="2394"/>
      <c r="GK14" s="2394"/>
      <c r="GL14" s="2394"/>
      <c r="GM14" s="2394"/>
      <c r="GN14" s="2294"/>
      <c r="GQ14" s="2146"/>
      <c r="GR14" s="2399"/>
      <c r="GS14" s="2399"/>
    </row>
    <row r="15" spans="1:201" ht="18" customHeight="1">
      <c r="A15" s="1855">
        <v>41275</v>
      </c>
      <c r="B15" s="529">
        <v>41275</v>
      </c>
      <c r="C15" s="1856">
        <v>41275</v>
      </c>
      <c r="D15" s="595">
        <v>8012913</v>
      </c>
      <c r="E15" s="530">
        <v>1707214</v>
      </c>
      <c r="F15" s="535">
        <v>389</v>
      </c>
      <c r="G15" s="530">
        <v>24518</v>
      </c>
      <c r="H15" s="530">
        <v>13406</v>
      </c>
      <c r="I15" s="530">
        <v>543912</v>
      </c>
      <c r="J15" s="530">
        <v>25375</v>
      </c>
      <c r="K15" s="530">
        <v>518537</v>
      </c>
      <c r="L15" s="530">
        <v>213894</v>
      </c>
      <c r="M15" s="530">
        <v>23774</v>
      </c>
      <c r="N15" s="530">
        <v>798064</v>
      </c>
      <c r="O15" s="530">
        <v>196509</v>
      </c>
      <c r="P15" s="530">
        <v>4211844</v>
      </c>
      <c r="Q15" s="530">
        <v>5273110</v>
      </c>
      <c r="R15" s="530">
        <v>236398</v>
      </c>
      <c r="S15" s="530">
        <v>272208</v>
      </c>
      <c r="T15" s="530">
        <v>54514</v>
      </c>
      <c r="U15" s="1857">
        <v>41275</v>
      </c>
      <c r="V15" s="532">
        <v>41275</v>
      </c>
      <c r="W15" s="1855">
        <v>41275</v>
      </c>
      <c r="X15" s="529">
        <v>41275</v>
      </c>
      <c r="Y15" s="1856">
        <v>41275</v>
      </c>
      <c r="Z15" s="530">
        <v>46297</v>
      </c>
      <c r="AA15" s="530">
        <v>3633</v>
      </c>
      <c r="AB15" s="530">
        <v>66756</v>
      </c>
      <c r="AC15" s="535">
        <v>203466</v>
      </c>
      <c r="AD15" s="530">
        <v>31699</v>
      </c>
      <c r="AE15" s="530">
        <v>7845733</v>
      </c>
      <c r="AF15" s="530">
        <v>429375</v>
      </c>
      <c r="AG15" s="530">
        <v>5160154</v>
      </c>
      <c r="AH15" s="530">
        <v>919506</v>
      </c>
      <c r="AI15" s="530">
        <v>201</v>
      </c>
      <c r="AJ15" s="530">
        <v>2515</v>
      </c>
      <c r="AK15" s="530">
        <v>6349</v>
      </c>
      <c r="AL15" s="530">
        <v>57507</v>
      </c>
      <c r="AM15" s="530">
        <v>7444</v>
      </c>
      <c r="AN15" s="530">
        <v>50063</v>
      </c>
      <c r="AO15" s="530">
        <v>207138</v>
      </c>
      <c r="AP15" s="533">
        <v>7</v>
      </c>
      <c r="AQ15" s="1857">
        <v>41275</v>
      </c>
      <c r="AR15" s="532">
        <v>41275</v>
      </c>
      <c r="AS15" s="1855">
        <v>41275</v>
      </c>
      <c r="AT15" s="529">
        <v>41275</v>
      </c>
      <c r="AU15" s="1856">
        <v>41275</v>
      </c>
      <c r="AV15" s="530">
        <v>2534</v>
      </c>
      <c r="AW15" s="530">
        <v>714292</v>
      </c>
      <c r="AX15" s="530">
        <v>48852</v>
      </c>
      <c r="AY15" s="530">
        <v>201</v>
      </c>
      <c r="AZ15" s="530">
        <v>472</v>
      </c>
      <c r="BA15" s="530">
        <v>4528</v>
      </c>
      <c r="BB15" s="530">
        <v>37584</v>
      </c>
      <c r="BC15" s="535">
        <v>2536</v>
      </c>
      <c r="BD15" s="530">
        <v>35048</v>
      </c>
      <c r="BE15" s="530">
        <v>2340</v>
      </c>
      <c r="BF15" s="530">
        <v>7</v>
      </c>
      <c r="BG15" s="530" t="s">
        <v>21</v>
      </c>
      <c r="BH15" s="530">
        <v>734</v>
      </c>
      <c r="BI15" s="530">
        <v>19020</v>
      </c>
      <c r="BJ15" s="530">
        <v>8756</v>
      </c>
      <c r="BK15" s="530">
        <v>1682</v>
      </c>
      <c r="BL15" s="1857">
        <v>41275</v>
      </c>
      <c r="BM15" s="532">
        <v>41275</v>
      </c>
      <c r="BN15" s="1855">
        <v>41275</v>
      </c>
      <c r="BO15" s="529">
        <v>41275</v>
      </c>
      <c r="BP15" s="1856">
        <v>41275</v>
      </c>
      <c r="BQ15" s="530">
        <v>36388</v>
      </c>
      <c r="BR15" s="530">
        <v>40766</v>
      </c>
      <c r="BS15" s="530">
        <v>58084</v>
      </c>
      <c r="BT15" s="530">
        <v>6507</v>
      </c>
      <c r="BU15" s="530">
        <v>24</v>
      </c>
      <c r="BV15" s="530">
        <v>207</v>
      </c>
      <c r="BW15" s="530">
        <v>26</v>
      </c>
      <c r="BX15" s="530">
        <v>2380</v>
      </c>
      <c r="BY15" s="535">
        <v>2149</v>
      </c>
      <c r="BZ15" s="535">
        <v>231</v>
      </c>
      <c r="CA15" s="535">
        <v>2927</v>
      </c>
      <c r="CB15" s="530">
        <v>4232</v>
      </c>
      <c r="CC15" s="530" t="s">
        <v>21</v>
      </c>
      <c r="CD15" s="530" t="s">
        <v>21</v>
      </c>
      <c r="CE15" s="530">
        <v>277</v>
      </c>
      <c r="CF15" s="530">
        <v>3407</v>
      </c>
      <c r="CG15" s="530">
        <v>3617</v>
      </c>
      <c r="CH15" s="1857">
        <v>41275</v>
      </c>
      <c r="CI15" s="532">
        <v>41275</v>
      </c>
      <c r="CJ15" s="1855">
        <v>41275</v>
      </c>
      <c r="CK15" s="529">
        <v>41275</v>
      </c>
      <c r="CL15" s="1856">
        <v>41275</v>
      </c>
      <c r="CM15" s="536">
        <v>9431310</v>
      </c>
      <c r="CN15" s="530">
        <v>1966315</v>
      </c>
      <c r="CO15" s="535">
        <v>389</v>
      </c>
      <c r="CP15" s="530">
        <v>26263</v>
      </c>
      <c r="CQ15" s="530">
        <v>13406</v>
      </c>
      <c r="CR15" s="530">
        <v>624434</v>
      </c>
      <c r="CS15" s="530">
        <v>35350</v>
      </c>
      <c r="CT15" s="530">
        <v>589084</v>
      </c>
      <c r="CU15" s="530">
        <v>213894</v>
      </c>
      <c r="CV15" s="530">
        <v>23774</v>
      </c>
      <c r="CW15" s="530">
        <v>1019296</v>
      </c>
      <c r="CX15" s="530">
        <v>196569</v>
      </c>
      <c r="CY15" s="530">
        <v>6951967</v>
      </c>
      <c r="CZ15" s="530">
        <v>9163942</v>
      </c>
      <c r="DA15" s="530">
        <v>243305</v>
      </c>
      <c r="DB15" s="530">
        <v>272208</v>
      </c>
      <c r="DC15" s="530">
        <v>54514</v>
      </c>
      <c r="DD15" s="1857">
        <v>41275</v>
      </c>
      <c r="DE15" s="532">
        <v>41275</v>
      </c>
      <c r="DF15" s="1855">
        <v>41275</v>
      </c>
      <c r="DG15" s="529">
        <v>41275</v>
      </c>
      <c r="DH15" s="1856">
        <v>41275</v>
      </c>
      <c r="DI15" s="530">
        <v>48481</v>
      </c>
      <c r="DJ15" s="530">
        <v>3633</v>
      </c>
      <c r="DK15" s="530">
        <v>68362</v>
      </c>
      <c r="DL15" s="535">
        <v>203466</v>
      </c>
      <c r="DM15" s="530">
        <v>34154</v>
      </c>
      <c r="DN15" s="530">
        <v>3721160</v>
      </c>
      <c r="DO15" s="530">
        <v>45089</v>
      </c>
      <c r="DP15" s="530">
        <v>5717244</v>
      </c>
      <c r="DQ15" s="530">
        <v>1085465</v>
      </c>
      <c r="DR15" s="530">
        <v>201</v>
      </c>
      <c r="DS15" s="530">
        <v>2526</v>
      </c>
      <c r="DT15" s="530">
        <v>6349</v>
      </c>
      <c r="DU15" s="530">
        <v>61478</v>
      </c>
      <c r="DV15" s="530">
        <v>8822</v>
      </c>
      <c r="DW15" s="530">
        <v>52656</v>
      </c>
      <c r="DX15" s="530">
        <v>207138</v>
      </c>
      <c r="DY15" s="533">
        <v>7</v>
      </c>
      <c r="DZ15" s="1857">
        <v>41275</v>
      </c>
      <c r="EA15" s="532">
        <v>41275</v>
      </c>
      <c r="EB15" s="1855">
        <v>41275</v>
      </c>
      <c r="EC15" s="529">
        <v>41275</v>
      </c>
      <c r="ED15" s="1856">
        <v>41275</v>
      </c>
      <c r="EE15" s="530">
        <v>192901</v>
      </c>
      <c r="EF15" s="530">
        <v>2534</v>
      </c>
      <c r="EG15" s="530">
        <v>1271382</v>
      </c>
      <c r="EH15" s="530">
        <v>214810</v>
      </c>
      <c r="EI15" s="530">
        <v>201</v>
      </c>
      <c r="EJ15" s="535">
        <v>483</v>
      </c>
      <c r="EK15" s="530">
        <v>4528</v>
      </c>
      <c r="EL15" s="535">
        <v>41555</v>
      </c>
      <c r="EM15" s="530">
        <v>3914</v>
      </c>
      <c r="EN15" s="530">
        <v>37641</v>
      </c>
      <c r="EO15" s="530">
        <v>2340</v>
      </c>
      <c r="EP15" s="530">
        <v>7</v>
      </c>
      <c r="EQ15" s="530">
        <v>209274</v>
      </c>
      <c r="ER15" s="530">
        <v>794</v>
      </c>
      <c r="ES15" s="530">
        <v>794915</v>
      </c>
      <c r="ET15" s="530">
        <v>1153430</v>
      </c>
      <c r="EU15" s="530">
        <v>6298</v>
      </c>
      <c r="EV15" s="1857">
        <v>41275</v>
      </c>
      <c r="EW15" s="532">
        <v>41275</v>
      </c>
      <c r="EX15" s="1855">
        <v>41275</v>
      </c>
      <c r="EY15" s="529">
        <v>41275</v>
      </c>
      <c r="EZ15" s="1856">
        <v>41275</v>
      </c>
      <c r="FA15" s="530">
        <v>260911</v>
      </c>
      <c r="FB15" s="530">
        <v>1787</v>
      </c>
      <c r="FC15" s="530">
        <v>43295</v>
      </c>
      <c r="FD15" s="530" t="s">
        <v>21</v>
      </c>
      <c r="FE15" s="530">
        <v>36388</v>
      </c>
      <c r="FF15" s="530">
        <v>40767</v>
      </c>
      <c r="FG15" s="530">
        <v>51230</v>
      </c>
      <c r="FH15" s="530">
        <v>7990</v>
      </c>
      <c r="FI15" s="530">
        <v>24</v>
      </c>
      <c r="FJ15" s="530">
        <v>524</v>
      </c>
      <c r="FK15" s="530">
        <v>26</v>
      </c>
      <c r="FL15" s="535">
        <v>3473</v>
      </c>
      <c r="FM15" s="530">
        <v>2160</v>
      </c>
      <c r="FN15" s="530">
        <v>1313</v>
      </c>
      <c r="FO15" s="530">
        <v>2927</v>
      </c>
      <c r="FP15" s="530">
        <v>6552</v>
      </c>
      <c r="FQ15" s="2400">
        <v>41275</v>
      </c>
      <c r="FR15" s="532">
        <v>41275</v>
      </c>
      <c r="FS15" s="1855">
        <v>41275</v>
      </c>
      <c r="FT15" s="529">
        <v>41275</v>
      </c>
      <c r="FU15" s="1856">
        <v>41275</v>
      </c>
      <c r="FV15" s="530">
        <v>7153</v>
      </c>
      <c r="FW15" s="530">
        <v>29165</v>
      </c>
      <c r="FX15" s="530">
        <v>534342</v>
      </c>
      <c r="FY15" s="530">
        <v>17656</v>
      </c>
      <c r="FZ15" s="2400">
        <v>41275</v>
      </c>
      <c r="GA15" s="532">
        <v>41275</v>
      </c>
      <c r="GC15" s="532"/>
      <c r="GD15" s="532"/>
      <c r="GE15" s="532"/>
      <c r="GF15" s="532"/>
      <c r="GG15" s="532"/>
      <c r="GH15" s="532"/>
      <c r="GI15" s="532"/>
      <c r="GJ15" s="532"/>
      <c r="GK15" s="532"/>
      <c r="GL15" s="532"/>
      <c r="GM15" s="532"/>
      <c r="GN15" s="532"/>
      <c r="GO15" s="71"/>
      <c r="GQ15" s="535"/>
      <c r="GR15" s="535"/>
      <c r="GS15" s="535"/>
    </row>
    <row r="16" spans="1:201" ht="14.25" customHeight="1">
      <c r="A16" s="1858"/>
      <c r="B16" s="534">
        <v>41640</v>
      </c>
      <c r="C16" s="1859"/>
      <c r="D16" s="536">
        <v>7976297</v>
      </c>
      <c r="E16" s="535">
        <v>1613911</v>
      </c>
      <c r="F16" s="535">
        <v>339</v>
      </c>
      <c r="G16" s="535">
        <v>23373</v>
      </c>
      <c r="H16" s="535">
        <v>13391</v>
      </c>
      <c r="I16" s="535">
        <v>489103</v>
      </c>
      <c r="J16" s="535">
        <v>27242</v>
      </c>
      <c r="K16" s="535">
        <v>461861</v>
      </c>
      <c r="L16" s="535">
        <v>212284</v>
      </c>
      <c r="M16" s="535">
        <v>22779</v>
      </c>
      <c r="N16" s="535">
        <v>779448</v>
      </c>
      <c r="O16" s="535">
        <v>181829</v>
      </c>
      <c r="P16" s="535">
        <v>4284794</v>
      </c>
      <c r="Q16" s="535">
        <v>5305419</v>
      </c>
      <c r="R16" s="535">
        <v>251683</v>
      </c>
      <c r="S16" s="535">
        <v>269145</v>
      </c>
      <c r="T16" s="535">
        <v>50451</v>
      </c>
      <c r="U16" s="1857">
        <v>41640</v>
      </c>
      <c r="V16" s="532">
        <v>41640</v>
      </c>
      <c r="W16" s="1858"/>
      <c r="X16" s="534">
        <v>41640</v>
      </c>
      <c r="Y16" s="1859"/>
      <c r="Z16" s="535">
        <v>47680</v>
      </c>
      <c r="AA16" s="535">
        <v>4499</v>
      </c>
      <c r="AB16" s="535">
        <v>62455</v>
      </c>
      <c r="AC16" s="535">
        <v>240912</v>
      </c>
      <c r="AD16" s="535">
        <v>40112</v>
      </c>
      <c r="AE16" s="535">
        <v>7875955</v>
      </c>
      <c r="AF16" s="535">
        <v>406989</v>
      </c>
      <c r="AG16" s="535">
        <v>5158146</v>
      </c>
      <c r="AH16" s="535">
        <v>883232</v>
      </c>
      <c r="AI16" s="535">
        <v>147</v>
      </c>
      <c r="AJ16" s="535">
        <v>1719</v>
      </c>
      <c r="AK16" s="535">
        <v>6233</v>
      </c>
      <c r="AL16" s="535">
        <v>51053</v>
      </c>
      <c r="AM16" s="535">
        <v>6555</v>
      </c>
      <c r="AN16" s="535">
        <v>44498</v>
      </c>
      <c r="AO16" s="535">
        <v>204131</v>
      </c>
      <c r="AP16" s="596" t="s">
        <v>21</v>
      </c>
      <c r="AQ16" s="1857">
        <v>41640</v>
      </c>
      <c r="AR16" s="532">
        <v>41640</v>
      </c>
      <c r="AS16" s="1858"/>
      <c r="AT16" s="534">
        <v>41640</v>
      </c>
      <c r="AU16" s="1859"/>
      <c r="AV16" s="535">
        <v>4055</v>
      </c>
      <c r="AW16" s="535">
        <v>713137</v>
      </c>
      <c r="AX16" s="535">
        <v>44271</v>
      </c>
      <c r="AY16" s="535">
        <v>147</v>
      </c>
      <c r="AZ16" s="535">
        <v>374</v>
      </c>
      <c r="BA16" s="535">
        <v>4440</v>
      </c>
      <c r="BB16" s="535">
        <v>34260</v>
      </c>
      <c r="BC16" s="535">
        <v>2385</v>
      </c>
      <c r="BD16" s="535">
        <v>31875</v>
      </c>
      <c r="BE16" s="535">
        <v>1564</v>
      </c>
      <c r="BF16" s="535" t="s">
        <v>21</v>
      </c>
      <c r="BG16" s="535" t="s">
        <v>21</v>
      </c>
      <c r="BH16" s="535">
        <v>815</v>
      </c>
      <c r="BI16" s="535">
        <v>18870</v>
      </c>
      <c r="BJ16" s="535">
        <v>8130</v>
      </c>
      <c r="BK16" s="535">
        <v>1661</v>
      </c>
      <c r="BL16" s="1857">
        <v>41640</v>
      </c>
      <c r="BM16" s="532">
        <v>41640</v>
      </c>
      <c r="BN16" s="1858"/>
      <c r="BO16" s="534">
        <v>41640</v>
      </c>
      <c r="BP16" s="1859"/>
      <c r="BQ16" s="535">
        <v>37604</v>
      </c>
      <c r="BR16" s="535">
        <v>42013</v>
      </c>
      <c r="BS16" s="535">
        <v>54972</v>
      </c>
      <c r="BT16" s="535">
        <v>5537</v>
      </c>
      <c r="BU16" s="535">
        <v>24</v>
      </c>
      <c r="BV16" s="535">
        <v>80</v>
      </c>
      <c r="BW16" s="535">
        <v>24</v>
      </c>
      <c r="BX16" s="535">
        <v>1937</v>
      </c>
      <c r="BY16" s="535">
        <v>1699</v>
      </c>
      <c r="BZ16" s="535">
        <v>238</v>
      </c>
      <c r="CA16" s="535">
        <v>2622</v>
      </c>
      <c r="CB16" s="535">
        <v>4102</v>
      </c>
      <c r="CC16" s="535" t="s">
        <v>21</v>
      </c>
      <c r="CD16" s="535" t="s">
        <v>21</v>
      </c>
      <c r="CE16" s="535">
        <v>379</v>
      </c>
      <c r="CF16" s="535">
        <v>3159</v>
      </c>
      <c r="CG16" s="535">
        <v>3359</v>
      </c>
      <c r="CH16" s="1857">
        <v>41640</v>
      </c>
      <c r="CI16" s="532">
        <v>41640</v>
      </c>
      <c r="CJ16" s="1858"/>
      <c r="CK16" s="534">
        <v>41640</v>
      </c>
      <c r="CL16" s="1859"/>
      <c r="CM16" s="536">
        <v>9435779</v>
      </c>
      <c r="CN16" s="535">
        <v>1809814</v>
      </c>
      <c r="CO16" s="535">
        <v>339</v>
      </c>
      <c r="CP16" s="535">
        <v>25222</v>
      </c>
      <c r="CQ16" s="535">
        <v>13391</v>
      </c>
      <c r="CR16" s="535">
        <v>508426</v>
      </c>
      <c r="CS16" s="535">
        <v>37208</v>
      </c>
      <c r="CT16" s="535">
        <v>471218</v>
      </c>
      <c r="CU16" s="535">
        <v>212284</v>
      </c>
      <c r="CV16" s="535">
        <v>22779</v>
      </c>
      <c r="CW16" s="535">
        <v>1004262</v>
      </c>
      <c r="CX16" s="535">
        <v>182076</v>
      </c>
      <c r="CY16" s="535">
        <v>7110535</v>
      </c>
      <c r="CZ16" s="535">
        <v>9328251</v>
      </c>
      <c r="DA16" s="535">
        <v>254455</v>
      </c>
      <c r="DB16" s="535">
        <v>269145</v>
      </c>
      <c r="DC16" s="535">
        <v>50451</v>
      </c>
      <c r="DD16" s="1857">
        <v>41640</v>
      </c>
      <c r="DE16" s="532">
        <v>41640</v>
      </c>
      <c r="DF16" s="1858"/>
      <c r="DG16" s="534">
        <v>41640</v>
      </c>
      <c r="DH16" s="1859"/>
      <c r="DI16" s="535">
        <v>49331</v>
      </c>
      <c r="DJ16" s="535">
        <v>4499</v>
      </c>
      <c r="DK16" s="535">
        <v>63711</v>
      </c>
      <c r="DL16" s="535">
        <v>240912</v>
      </c>
      <c r="DM16" s="535">
        <v>42432</v>
      </c>
      <c r="DN16" s="535">
        <v>3773369</v>
      </c>
      <c r="DO16" s="535">
        <v>40038</v>
      </c>
      <c r="DP16" s="535">
        <v>5720743</v>
      </c>
      <c r="DQ16" s="535">
        <v>1054604</v>
      </c>
      <c r="DR16" s="535">
        <v>147</v>
      </c>
      <c r="DS16" s="535">
        <v>1739</v>
      </c>
      <c r="DT16" s="535">
        <v>6233</v>
      </c>
      <c r="DU16" s="535">
        <v>54858</v>
      </c>
      <c r="DV16" s="535">
        <v>8229</v>
      </c>
      <c r="DW16" s="535">
        <v>46629</v>
      </c>
      <c r="DX16" s="535">
        <v>204131</v>
      </c>
      <c r="DY16" s="596" t="s">
        <v>21</v>
      </c>
      <c r="DZ16" s="1857">
        <v>41640</v>
      </c>
      <c r="EA16" s="532">
        <v>41640</v>
      </c>
      <c r="EB16" s="1858"/>
      <c r="EC16" s="534">
        <v>41640</v>
      </c>
      <c r="ED16" s="1859"/>
      <c r="EE16" s="535">
        <v>227682</v>
      </c>
      <c r="EF16" s="535">
        <v>4055</v>
      </c>
      <c r="EG16" s="535">
        <v>1275735</v>
      </c>
      <c r="EH16" s="535">
        <v>215644</v>
      </c>
      <c r="EI16" s="535">
        <v>147</v>
      </c>
      <c r="EJ16" s="535">
        <v>394</v>
      </c>
      <c r="EK16" s="535">
        <v>4440</v>
      </c>
      <c r="EL16" s="535">
        <v>38065</v>
      </c>
      <c r="EM16" s="535">
        <v>4059</v>
      </c>
      <c r="EN16" s="535">
        <v>34006</v>
      </c>
      <c r="EO16" s="535">
        <v>1564</v>
      </c>
      <c r="EP16" s="535" t="s">
        <v>21</v>
      </c>
      <c r="EQ16" s="535">
        <v>216278</v>
      </c>
      <c r="ER16" s="535">
        <v>1062</v>
      </c>
      <c r="ES16" s="535">
        <v>794142</v>
      </c>
      <c r="ET16" s="535">
        <v>1157367</v>
      </c>
      <c r="EU16" s="535">
        <v>2534</v>
      </c>
      <c r="EV16" s="1857">
        <v>41640</v>
      </c>
      <c r="EW16" s="532">
        <v>41640</v>
      </c>
      <c r="EX16" s="1858"/>
      <c r="EY16" s="534">
        <v>41640</v>
      </c>
      <c r="EZ16" s="1859"/>
      <c r="FA16" s="535">
        <v>255873</v>
      </c>
      <c r="FB16" s="535">
        <v>2026</v>
      </c>
      <c r="FC16" s="535">
        <v>47861</v>
      </c>
      <c r="FD16" s="535">
        <v>2885</v>
      </c>
      <c r="FE16" s="535">
        <v>37604</v>
      </c>
      <c r="FF16" s="535">
        <v>42012</v>
      </c>
      <c r="FG16" s="535">
        <v>48832</v>
      </c>
      <c r="FH16" s="535">
        <v>7060</v>
      </c>
      <c r="FI16" s="535">
        <v>24</v>
      </c>
      <c r="FJ16" s="535">
        <v>320</v>
      </c>
      <c r="FK16" s="535">
        <v>24</v>
      </c>
      <c r="FL16" s="535">
        <v>3135</v>
      </c>
      <c r="FM16" s="535">
        <v>1706</v>
      </c>
      <c r="FN16" s="535">
        <v>1429</v>
      </c>
      <c r="FO16" s="535">
        <v>2622</v>
      </c>
      <c r="FP16" s="535">
        <v>5858</v>
      </c>
      <c r="FQ16" s="1857">
        <v>41640</v>
      </c>
      <c r="FR16" s="532">
        <v>41640</v>
      </c>
      <c r="FS16" s="1858"/>
      <c r="FT16" s="534">
        <v>41640</v>
      </c>
      <c r="FU16" s="1859"/>
      <c r="FV16" s="535">
        <v>8555</v>
      </c>
      <c r="FW16" s="535">
        <v>36057</v>
      </c>
      <c r="FX16" s="535">
        <v>545316</v>
      </c>
      <c r="FY16" s="535">
        <v>17187</v>
      </c>
      <c r="FZ16" s="1857">
        <v>41640</v>
      </c>
      <c r="GA16" s="532">
        <v>41640</v>
      </c>
      <c r="GC16" s="532"/>
      <c r="GD16" s="532"/>
      <c r="GE16" s="532"/>
      <c r="GF16" s="532"/>
      <c r="GG16" s="532"/>
      <c r="GH16" s="532"/>
      <c r="GI16" s="532"/>
      <c r="GJ16" s="532"/>
      <c r="GK16" s="532"/>
      <c r="GL16" s="532"/>
      <c r="GM16" s="532"/>
      <c r="GN16" s="532"/>
      <c r="GO16" s="71"/>
      <c r="GQ16" s="535"/>
      <c r="GR16" s="535"/>
      <c r="GS16" s="535"/>
    </row>
    <row r="17" spans="1:201" ht="14.25" customHeight="1">
      <c r="A17" s="1858"/>
      <c r="B17" s="534">
        <v>42005</v>
      </c>
      <c r="C17" s="1859"/>
      <c r="D17" s="536">
        <v>7826876</v>
      </c>
      <c r="E17" s="535">
        <v>1584547</v>
      </c>
      <c r="F17" s="535">
        <v>363</v>
      </c>
      <c r="G17" s="535">
        <v>25371</v>
      </c>
      <c r="H17" s="535">
        <v>13029</v>
      </c>
      <c r="I17" s="535">
        <v>449441</v>
      </c>
      <c r="J17" s="535">
        <v>29158</v>
      </c>
      <c r="K17" s="535">
        <v>420283</v>
      </c>
      <c r="L17" s="535">
        <v>221922</v>
      </c>
      <c r="M17" s="535">
        <v>19453</v>
      </c>
      <c r="N17" s="535">
        <v>748873</v>
      </c>
      <c r="O17" s="535">
        <v>210427</v>
      </c>
      <c r="P17" s="535">
        <v>4095294</v>
      </c>
      <c r="Q17" s="535">
        <v>5035804</v>
      </c>
      <c r="R17" s="535">
        <v>251653</v>
      </c>
      <c r="S17" s="535">
        <v>213500</v>
      </c>
      <c r="T17" s="535">
        <v>30145</v>
      </c>
      <c r="U17" s="1857">
        <v>42005</v>
      </c>
      <c r="V17" s="532">
        <v>42005</v>
      </c>
      <c r="W17" s="1858"/>
      <c r="X17" s="534">
        <v>42005</v>
      </c>
      <c r="Y17" s="1859"/>
      <c r="Z17" s="535">
        <v>51104</v>
      </c>
      <c r="AA17" s="535">
        <v>4128</v>
      </c>
      <c r="AB17" s="535">
        <v>57137</v>
      </c>
      <c r="AC17" s="535">
        <v>243586</v>
      </c>
      <c r="AD17" s="535">
        <v>32604</v>
      </c>
      <c r="AE17" s="535">
        <v>7562134</v>
      </c>
      <c r="AF17" s="535">
        <v>392543</v>
      </c>
      <c r="AG17" s="535">
        <v>5006972</v>
      </c>
      <c r="AH17" s="535">
        <v>906333</v>
      </c>
      <c r="AI17" s="535">
        <v>196</v>
      </c>
      <c r="AJ17" s="535">
        <v>1909</v>
      </c>
      <c r="AK17" s="535">
        <v>6239</v>
      </c>
      <c r="AL17" s="535">
        <v>52735</v>
      </c>
      <c r="AM17" s="535">
        <v>6171</v>
      </c>
      <c r="AN17" s="535">
        <v>46564</v>
      </c>
      <c r="AO17" s="535">
        <v>211569</v>
      </c>
      <c r="AP17" s="596">
        <v>5</v>
      </c>
      <c r="AQ17" s="1857">
        <v>42005</v>
      </c>
      <c r="AR17" s="532">
        <v>42005</v>
      </c>
      <c r="AS17" s="1858"/>
      <c r="AT17" s="534">
        <v>42005</v>
      </c>
      <c r="AU17" s="1859"/>
      <c r="AV17" s="535">
        <v>1241</v>
      </c>
      <c r="AW17" s="535">
        <v>690349</v>
      </c>
      <c r="AX17" s="535">
        <v>45269</v>
      </c>
      <c r="AY17" s="535">
        <v>196</v>
      </c>
      <c r="AZ17" s="535">
        <v>339</v>
      </c>
      <c r="BA17" s="535">
        <v>4486</v>
      </c>
      <c r="BB17" s="535">
        <v>35298</v>
      </c>
      <c r="BC17" s="535">
        <v>2351</v>
      </c>
      <c r="BD17" s="535">
        <v>32947</v>
      </c>
      <c r="BE17" s="535">
        <v>1629</v>
      </c>
      <c r="BF17" s="535">
        <v>5</v>
      </c>
      <c r="BG17" s="535" t="s">
        <v>21</v>
      </c>
      <c r="BH17" s="535">
        <v>564</v>
      </c>
      <c r="BI17" s="535">
        <v>19634</v>
      </c>
      <c r="BJ17" s="535">
        <v>8229</v>
      </c>
      <c r="BK17" s="535">
        <v>1811</v>
      </c>
      <c r="BL17" s="1857">
        <v>42005</v>
      </c>
      <c r="BM17" s="532">
        <v>42005</v>
      </c>
      <c r="BN17" s="1858"/>
      <c r="BO17" s="534">
        <v>42005</v>
      </c>
      <c r="BP17" s="1859"/>
      <c r="BQ17" s="535">
        <v>39591</v>
      </c>
      <c r="BR17" s="535">
        <v>44329</v>
      </c>
      <c r="BS17" s="535">
        <v>52733</v>
      </c>
      <c r="BT17" s="535">
        <v>5238</v>
      </c>
      <c r="BU17" s="535">
        <v>20</v>
      </c>
      <c r="BV17" s="535">
        <v>37</v>
      </c>
      <c r="BW17" s="535">
        <v>27</v>
      </c>
      <c r="BX17" s="535">
        <v>1963</v>
      </c>
      <c r="BY17" s="535">
        <v>1758</v>
      </c>
      <c r="BZ17" s="535">
        <v>205</v>
      </c>
      <c r="CA17" s="535">
        <v>2408</v>
      </c>
      <c r="CB17" s="535">
        <v>4227</v>
      </c>
      <c r="CC17" s="535" t="s">
        <v>21</v>
      </c>
      <c r="CD17" s="535" t="s">
        <v>21</v>
      </c>
      <c r="CE17" s="535">
        <v>419</v>
      </c>
      <c r="CF17" s="535">
        <v>3276</v>
      </c>
      <c r="CG17" s="535">
        <v>3424</v>
      </c>
      <c r="CH17" s="1857">
        <v>42005</v>
      </c>
      <c r="CI17" s="532">
        <v>42005</v>
      </c>
      <c r="CJ17" s="1858"/>
      <c r="CK17" s="534">
        <v>42005</v>
      </c>
      <c r="CL17" s="1859"/>
      <c r="CM17" s="536">
        <v>9355422</v>
      </c>
      <c r="CN17" s="535">
        <v>1786992</v>
      </c>
      <c r="CO17" s="535">
        <v>363</v>
      </c>
      <c r="CP17" s="535">
        <v>27190</v>
      </c>
      <c r="CQ17" s="535">
        <v>13029</v>
      </c>
      <c r="CR17" s="535">
        <v>474961</v>
      </c>
      <c r="CS17" s="535">
        <v>38181</v>
      </c>
      <c r="CT17" s="535">
        <v>436780</v>
      </c>
      <c r="CU17" s="535">
        <v>221922</v>
      </c>
      <c r="CV17" s="535">
        <v>19453</v>
      </c>
      <c r="CW17" s="535">
        <v>973618</v>
      </c>
      <c r="CX17" s="535">
        <v>210525</v>
      </c>
      <c r="CY17" s="535">
        <v>7092555</v>
      </c>
      <c r="CZ17" s="535">
        <v>9324873</v>
      </c>
      <c r="DA17" s="535">
        <v>252974</v>
      </c>
      <c r="DB17" s="535">
        <v>213500</v>
      </c>
      <c r="DC17" s="535">
        <v>30145</v>
      </c>
      <c r="DD17" s="1857">
        <v>42005</v>
      </c>
      <c r="DE17" s="532">
        <v>42005</v>
      </c>
      <c r="DF17" s="1858"/>
      <c r="DG17" s="534">
        <v>42005</v>
      </c>
      <c r="DH17" s="1859"/>
      <c r="DI17" s="535">
        <v>53413</v>
      </c>
      <c r="DJ17" s="535">
        <v>4128</v>
      </c>
      <c r="DK17" s="535">
        <v>58312</v>
      </c>
      <c r="DL17" s="535">
        <v>243586</v>
      </c>
      <c r="DM17" s="535">
        <v>37297</v>
      </c>
      <c r="DN17" s="535">
        <v>3453246</v>
      </c>
      <c r="DO17" s="535">
        <v>43671</v>
      </c>
      <c r="DP17" s="535">
        <v>5572545</v>
      </c>
      <c r="DQ17" s="535">
        <v>1076304</v>
      </c>
      <c r="DR17" s="535">
        <v>196</v>
      </c>
      <c r="DS17" s="535">
        <v>1922</v>
      </c>
      <c r="DT17" s="535">
        <v>6239</v>
      </c>
      <c r="DU17" s="535">
        <v>56048</v>
      </c>
      <c r="DV17" s="535">
        <v>7434</v>
      </c>
      <c r="DW17" s="535">
        <v>48614</v>
      </c>
      <c r="DX17" s="535">
        <v>211569</v>
      </c>
      <c r="DY17" s="596">
        <v>5</v>
      </c>
      <c r="DZ17" s="1857">
        <v>42005</v>
      </c>
      <c r="EA17" s="532">
        <v>42005</v>
      </c>
      <c r="EB17" s="1858"/>
      <c r="EC17" s="534">
        <v>42005</v>
      </c>
      <c r="ED17" s="1859"/>
      <c r="EE17" s="535">
        <v>229124</v>
      </c>
      <c r="EF17" s="535">
        <v>1241</v>
      </c>
      <c r="EG17" s="535">
        <v>1255923</v>
      </c>
      <c r="EH17" s="535">
        <v>215240</v>
      </c>
      <c r="EI17" s="535">
        <v>196</v>
      </c>
      <c r="EJ17" s="535">
        <v>352</v>
      </c>
      <c r="EK17" s="535">
        <v>4486</v>
      </c>
      <c r="EL17" s="535">
        <v>38611</v>
      </c>
      <c r="EM17" s="535">
        <v>3614</v>
      </c>
      <c r="EN17" s="535">
        <v>34997</v>
      </c>
      <c r="EO17" s="535">
        <v>1629</v>
      </c>
      <c r="EP17" s="535">
        <v>5</v>
      </c>
      <c r="EQ17" s="535">
        <v>215322</v>
      </c>
      <c r="ER17" s="535">
        <v>662</v>
      </c>
      <c r="ES17" s="535">
        <v>799282</v>
      </c>
      <c r="ET17" s="535">
        <v>1161885</v>
      </c>
      <c r="EU17" s="535">
        <v>1199</v>
      </c>
      <c r="EV17" s="1857">
        <v>42005</v>
      </c>
      <c r="EW17" s="532">
        <v>42005</v>
      </c>
      <c r="EX17" s="1858"/>
      <c r="EY17" s="534">
        <v>42005</v>
      </c>
      <c r="EZ17" s="1859"/>
      <c r="FA17" s="535">
        <v>230461</v>
      </c>
      <c r="FB17" s="535">
        <v>836</v>
      </c>
      <c r="FC17" s="535">
        <v>70504</v>
      </c>
      <c r="FD17" s="535">
        <v>20841</v>
      </c>
      <c r="FE17" s="535">
        <v>39591</v>
      </c>
      <c r="FF17" s="535">
        <v>44329</v>
      </c>
      <c r="FG17" s="535">
        <v>48900</v>
      </c>
      <c r="FH17" s="535">
        <v>9639</v>
      </c>
      <c r="FI17" s="535">
        <v>20</v>
      </c>
      <c r="FJ17" s="535">
        <v>327</v>
      </c>
      <c r="FK17" s="535">
        <v>27</v>
      </c>
      <c r="FL17" s="535">
        <v>5774</v>
      </c>
      <c r="FM17" s="535">
        <v>1758</v>
      </c>
      <c r="FN17" s="535">
        <v>4016</v>
      </c>
      <c r="FO17" s="535">
        <v>2408</v>
      </c>
      <c r="FP17" s="535">
        <v>5388</v>
      </c>
      <c r="FQ17" s="1857">
        <v>42005</v>
      </c>
      <c r="FR17" s="532">
        <v>42005</v>
      </c>
      <c r="FS17" s="1858"/>
      <c r="FT17" s="534">
        <v>42005</v>
      </c>
      <c r="FU17" s="1859"/>
      <c r="FV17" s="535">
        <v>8086</v>
      </c>
      <c r="FW17" s="535">
        <v>31363</v>
      </c>
      <c r="FX17" s="535">
        <v>513631</v>
      </c>
      <c r="FY17" s="535">
        <v>17311</v>
      </c>
      <c r="FZ17" s="1857">
        <v>42005</v>
      </c>
      <c r="GA17" s="532">
        <v>42005</v>
      </c>
      <c r="GC17" s="532"/>
      <c r="GD17" s="532"/>
      <c r="GE17" s="532"/>
      <c r="GF17" s="532"/>
      <c r="GG17" s="532"/>
      <c r="GH17" s="532"/>
      <c r="GI17" s="532"/>
      <c r="GJ17" s="532"/>
      <c r="GK17" s="532"/>
      <c r="GL17" s="532"/>
      <c r="GM17" s="532"/>
      <c r="GN17" s="532"/>
      <c r="GO17" s="71"/>
      <c r="GQ17" s="535"/>
      <c r="GR17" s="535"/>
      <c r="GS17" s="535"/>
    </row>
    <row r="18" spans="1:201" ht="14.25" customHeight="1">
      <c r="A18" s="1858"/>
      <c r="B18" s="534">
        <v>42370</v>
      </c>
      <c r="C18" s="1859"/>
      <c r="D18" s="536">
        <v>7887688</v>
      </c>
      <c r="E18" s="535">
        <v>1616857</v>
      </c>
      <c r="F18" s="535">
        <v>335</v>
      </c>
      <c r="G18" s="535">
        <v>22221</v>
      </c>
      <c r="H18" s="535">
        <v>12900</v>
      </c>
      <c r="I18" s="535">
        <v>435423</v>
      </c>
      <c r="J18" s="535">
        <v>29421</v>
      </c>
      <c r="K18" s="535">
        <v>406002</v>
      </c>
      <c r="L18" s="535">
        <v>240718</v>
      </c>
      <c r="M18" s="535">
        <v>16472</v>
      </c>
      <c r="N18" s="535">
        <v>752534</v>
      </c>
      <c r="O18" s="535">
        <v>240634</v>
      </c>
      <c r="P18" s="535">
        <v>4073003</v>
      </c>
      <c r="Q18" s="535">
        <v>4908849</v>
      </c>
      <c r="R18" s="535">
        <v>259953</v>
      </c>
      <c r="S18" s="535">
        <v>234191</v>
      </c>
      <c r="T18" s="535">
        <v>31052</v>
      </c>
      <c r="U18" s="1857">
        <v>42370</v>
      </c>
      <c r="V18" s="532">
        <v>42370</v>
      </c>
      <c r="W18" s="1858"/>
      <c r="X18" s="534">
        <v>42370</v>
      </c>
      <c r="Y18" s="1859"/>
      <c r="Z18" s="535">
        <v>60158</v>
      </c>
      <c r="AA18" s="535">
        <v>3256</v>
      </c>
      <c r="AB18" s="535">
        <v>61626</v>
      </c>
      <c r="AC18" s="535">
        <v>271433</v>
      </c>
      <c r="AD18" s="535">
        <v>32546</v>
      </c>
      <c r="AE18" s="535">
        <v>7472130</v>
      </c>
      <c r="AF18" s="535">
        <v>385342</v>
      </c>
      <c r="AG18" s="535">
        <v>4995321</v>
      </c>
      <c r="AH18" s="535">
        <v>948811</v>
      </c>
      <c r="AI18" s="535">
        <v>170</v>
      </c>
      <c r="AJ18" s="535">
        <v>1985</v>
      </c>
      <c r="AK18" s="535">
        <v>6294</v>
      </c>
      <c r="AL18" s="535">
        <v>47991</v>
      </c>
      <c r="AM18" s="535">
        <v>6120</v>
      </c>
      <c r="AN18" s="535">
        <v>41871</v>
      </c>
      <c r="AO18" s="535">
        <v>228108</v>
      </c>
      <c r="AP18" s="596">
        <v>3</v>
      </c>
      <c r="AQ18" s="1857">
        <v>42370</v>
      </c>
      <c r="AR18" s="532">
        <v>42370</v>
      </c>
      <c r="AS18" s="1858"/>
      <c r="AT18" s="534">
        <v>42370</v>
      </c>
      <c r="AU18" s="1859"/>
      <c r="AV18" s="535">
        <v>1559</v>
      </c>
      <c r="AW18" s="535">
        <v>682239</v>
      </c>
      <c r="AX18" s="535">
        <v>42893</v>
      </c>
      <c r="AY18" s="535">
        <v>170</v>
      </c>
      <c r="AZ18" s="535">
        <v>347</v>
      </c>
      <c r="BA18" s="535">
        <v>4448</v>
      </c>
      <c r="BB18" s="535">
        <v>32241</v>
      </c>
      <c r="BC18" s="535">
        <v>2136</v>
      </c>
      <c r="BD18" s="535">
        <v>30105</v>
      </c>
      <c r="BE18" s="535">
        <v>2296</v>
      </c>
      <c r="BF18" s="535">
        <v>3</v>
      </c>
      <c r="BG18" s="535" t="s">
        <v>21</v>
      </c>
      <c r="BH18" s="535">
        <v>806</v>
      </c>
      <c r="BI18" s="535">
        <v>22709</v>
      </c>
      <c r="BJ18" s="535">
        <v>8365</v>
      </c>
      <c r="BK18" s="535">
        <v>2115</v>
      </c>
      <c r="BL18" s="1857">
        <v>42370</v>
      </c>
      <c r="BM18" s="532">
        <v>42370</v>
      </c>
      <c r="BN18" s="1858"/>
      <c r="BO18" s="534">
        <v>42370</v>
      </c>
      <c r="BP18" s="1859"/>
      <c r="BQ18" s="535">
        <v>40759</v>
      </c>
      <c r="BR18" s="535">
        <v>45664</v>
      </c>
      <c r="BS18" s="535">
        <v>52325</v>
      </c>
      <c r="BT18" s="535">
        <v>4698</v>
      </c>
      <c r="BU18" s="535">
        <v>20</v>
      </c>
      <c r="BV18" s="535">
        <v>26</v>
      </c>
      <c r="BW18" s="535">
        <v>25</v>
      </c>
      <c r="BX18" s="535">
        <v>1548</v>
      </c>
      <c r="BY18" s="535">
        <v>1409</v>
      </c>
      <c r="BZ18" s="535">
        <v>139</v>
      </c>
      <c r="CA18" s="535">
        <v>2329</v>
      </c>
      <c r="CB18" s="535">
        <v>4470</v>
      </c>
      <c r="CC18" s="535" t="s">
        <v>21</v>
      </c>
      <c r="CD18" s="535" t="s">
        <v>21</v>
      </c>
      <c r="CE18" s="535">
        <v>422</v>
      </c>
      <c r="CF18" s="535">
        <v>3505</v>
      </c>
      <c r="CG18" s="535">
        <v>3648</v>
      </c>
      <c r="CH18" s="1857">
        <v>42370</v>
      </c>
      <c r="CI18" s="532">
        <v>42370</v>
      </c>
      <c r="CJ18" s="1858"/>
      <c r="CK18" s="534">
        <v>42370</v>
      </c>
      <c r="CL18" s="1859"/>
      <c r="CM18" s="536">
        <v>9413249</v>
      </c>
      <c r="CN18" s="535">
        <v>1806020</v>
      </c>
      <c r="CO18" s="535">
        <v>335</v>
      </c>
      <c r="CP18" s="535">
        <v>24282</v>
      </c>
      <c r="CQ18" s="535">
        <v>12900</v>
      </c>
      <c r="CR18" s="535">
        <v>456860</v>
      </c>
      <c r="CS18" s="535">
        <v>38247</v>
      </c>
      <c r="CT18" s="535">
        <v>418612</v>
      </c>
      <c r="CU18" s="535">
        <v>240718</v>
      </c>
      <c r="CV18" s="535">
        <v>16472</v>
      </c>
      <c r="CW18" s="535">
        <v>965383</v>
      </c>
      <c r="CX18" s="535">
        <v>240816</v>
      </c>
      <c r="CY18" s="535">
        <v>7136233</v>
      </c>
      <c r="CZ18" s="535">
        <v>9298540</v>
      </c>
      <c r="DA18" s="535">
        <v>259953</v>
      </c>
      <c r="DB18" s="535">
        <v>234191</v>
      </c>
      <c r="DC18" s="535">
        <v>31052</v>
      </c>
      <c r="DD18" s="1857">
        <v>42370</v>
      </c>
      <c r="DE18" s="532">
        <v>42370</v>
      </c>
      <c r="DF18" s="1858"/>
      <c r="DG18" s="534">
        <v>42370</v>
      </c>
      <c r="DH18" s="1859"/>
      <c r="DI18" s="535">
        <v>60997</v>
      </c>
      <c r="DJ18" s="535">
        <v>3256</v>
      </c>
      <c r="DK18" s="535">
        <v>63156</v>
      </c>
      <c r="DL18" s="535">
        <v>271433</v>
      </c>
      <c r="DM18" s="535">
        <v>37569</v>
      </c>
      <c r="DN18" s="535">
        <v>3346307</v>
      </c>
      <c r="DO18" s="535">
        <v>53147</v>
      </c>
      <c r="DP18" s="535">
        <v>5540369</v>
      </c>
      <c r="DQ18" s="535">
        <v>1109777</v>
      </c>
      <c r="DR18" s="535">
        <v>170</v>
      </c>
      <c r="DS18" s="535">
        <v>1985</v>
      </c>
      <c r="DT18" s="535">
        <v>6294</v>
      </c>
      <c r="DU18" s="535">
        <v>50327</v>
      </c>
      <c r="DV18" s="535">
        <v>7411</v>
      </c>
      <c r="DW18" s="535">
        <v>42916</v>
      </c>
      <c r="DX18" s="535">
        <v>228108</v>
      </c>
      <c r="DY18" s="596">
        <v>3</v>
      </c>
      <c r="DZ18" s="1857">
        <v>42370</v>
      </c>
      <c r="EA18" s="532">
        <v>42370</v>
      </c>
      <c r="EB18" s="1858"/>
      <c r="EC18" s="534">
        <v>42370</v>
      </c>
      <c r="ED18" s="1859"/>
      <c r="EE18" s="535">
        <v>254897</v>
      </c>
      <c r="EF18" s="535">
        <v>1559</v>
      </c>
      <c r="EG18" s="535">
        <v>1227288</v>
      </c>
      <c r="EH18" s="535">
        <v>203860</v>
      </c>
      <c r="EI18" s="535">
        <v>170</v>
      </c>
      <c r="EJ18" s="535">
        <v>347</v>
      </c>
      <c r="EK18" s="535">
        <v>4448</v>
      </c>
      <c r="EL18" s="535">
        <v>34577</v>
      </c>
      <c r="EM18" s="535">
        <v>3427</v>
      </c>
      <c r="EN18" s="535">
        <v>31150</v>
      </c>
      <c r="EO18" s="535">
        <v>2296</v>
      </c>
      <c r="EP18" s="535">
        <v>3</v>
      </c>
      <c r="EQ18" s="535">
        <v>204944</v>
      </c>
      <c r="ER18" s="535">
        <v>988</v>
      </c>
      <c r="ES18" s="535">
        <v>792464</v>
      </c>
      <c r="ET18" s="535">
        <v>1149580</v>
      </c>
      <c r="EU18" s="535" t="s">
        <v>21</v>
      </c>
      <c r="EV18" s="1857">
        <v>42370</v>
      </c>
      <c r="EW18" s="532">
        <v>42370</v>
      </c>
      <c r="EX18" s="1858"/>
      <c r="EY18" s="534">
        <v>42370</v>
      </c>
      <c r="EZ18" s="1859"/>
      <c r="FA18" s="535">
        <v>217390</v>
      </c>
      <c r="FB18" s="535">
        <v>440</v>
      </c>
      <c r="FC18" s="535">
        <v>84558</v>
      </c>
      <c r="FD18" s="535">
        <v>32083</v>
      </c>
      <c r="FE18" s="535">
        <v>40759</v>
      </c>
      <c r="FF18" s="535">
        <v>45664</v>
      </c>
      <c r="FG18" s="535">
        <v>47848</v>
      </c>
      <c r="FH18" s="535">
        <v>7796</v>
      </c>
      <c r="FI18" s="535">
        <v>20</v>
      </c>
      <c r="FJ18" s="535">
        <v>208</v>
      </c>
      <c r="FK18" s="535">
        <v>25</v>
      </c>
      <c r="FL18" s="535">
        <v>4250</v>
      </c>
      <c r="FM18" s="535">
        <v>1409</v>
      </c>
      <c r="FN18" s="535">
        <v>2841</v>
      </c>
      <c r="FO18" s="535">
        <v>2329</v>
      </c>
      <c r="FP18" s="535">
        <v>5119</v>
      </c>
      <c r="FQ18" s="1857">
        <v>42370</v>
      </c>
      <c r="FR18" s="532">
        <v>42370</v>
      </c>
      <c r="FS18" s="1858"/>
      <c r="FT18" s="534">
        <v>42370</v>
      </c>
      <c r="FU18" s="1859"/>
      <c r="FV18" s="535">
        <v>7632</v>
      </c>
      <c r="FW18" s="535">
        <v>30987</v>
      </c>
      <c r="FX18" s="535">
        <v>514253</v>
      </c>
      <c r="FY18" s="535">
        <v>17702</v>
      </c>
      <c r="FZ18" s="1857">
        <v>42370</v>
      </c>
      <c r="GA18" s="532">
        <v>42370</v>
      </c>
      <c r="GC18" s="532"/>
      <c r="GD18" s="532"/>
      <c r="GE18" s="532"/>
      <c r="GF18" s="532"/>
      <c r="GG18" s="532"/>
      <c r="GH18" s="532"/>
      <c r="GI18" s="532"/>
      <c r="GJ18" s="532"/>
      <c r="GK18" s="532"/>
      <c r="GL18" s="532"/>
      <c r="GM18" s="532"/>
      <c r="GN18" s="532"/>
      <c r="GO18" s="71"/>
      <c r="GQ18" s="535"/>
      <c r="GR18" s="535"/>
      <c r="GS18" s="535"/>
    </row>
    <row r="19" spans="1:201" ht="14.25" customHeight="1">
      <c r="A19" s="1858"/>
      <c r="B19" s="534">
        <v>42736</v>
      </c>
      <c r="C19" s="1859"/>
      <c r="D19" s="536">
        <v>8112264</v>
      </c>
      <c r="E19" s="535">
        <v>1641059</v>
      </c>
      <c r="F19" s="535">
        <v>301</v>
      </c>
      <c r="G19" s="535">
        <v>23594</v>
      </c>
      <c r="H19" s="535">
        <v>12750</v>
      </c>
      <c r="I19" s="535">
        <v>438782</v>
      </c>
      <c r="J19" s="535">
        <v>26904</v>
      </c>
      <c r="K19" s="535">
        <v>411878</v>
      </c>
      <c r="L19" s="535">
        <v>245104</v>
      </c>
      <c r="M19" s="535">
        <v>17702</v>
      </c>
      <c r="N19" s="535">
        <v>762351</v>
      </c>
      <c r="O19" s="535">
        <v>245746</v>
      </c>
      <c r="P19" s="535">
        <v>4241478</v>
      </c>
      <c r="Q19" s="535">
        <v>5142770</v>
      </c>
      <c r="R19" s="535">
        <v>206662</v>
      </c>
      <c r="S19" s="535">
        <v>244459</v>
      </c>
      <c r="T19" s="535">
        <v>53690</v>
      </c>
      <c r="U19" s="1857">
        <v>42736</v>
      </c>
      <c r="V19" s="532">
        <v>42736</v>
      </c>
      <c r="W19" s="1858"/>
      <c r="X19" s="534">
        <v>42736</v>
      </c>
      <c r="Y19" s="1859"/>
      <c r="Z19" s="535">
        <v>80543</v>
      </c>
      <c r="AA19" s="535">
        <v>2738</v>
      </c>
      <c r="AB19" s="535">
        <v>66198</v>
      </c>
      <c r="AC19" s="535">
        <v>304801</v>
      </c>
      <c r="AD19" s="535">
        <v>29315</v>
      </c>
      <c r="AE19" s="535">
        <v>7689559</v>
      </c>
      <c r="AF19" s="535">
        <v>380386</v>
      </c>
      <c r="AG19" s="535">
        <v>5179525</v>
      </c>
      <c r="AH19" s="535">
        <v>952551</v>
      </c>
      <c r="AI19" s="535">
        <v>132</v>
      </c>
      <c r="AJ19" s="535">
        <v>2617</v>
      </c>
      <c r="AK19" s="535">
        <v>6413</v>
      </c>
      <c r="AL19" s="535">
        <v>45180</v>
      </c>
      <c r="AM19" s="535">
        <v>7059</v>
      </c>
      <c r="AN19" s="535">
        <v>38121</v>
      </c>
      <c r="AO19" s="535">
        <v>232086</v>
      </c>
      <c r="AP19" s="596">
        <v>5</v>
      </c>
      <c r="AQ19" s="1857">
        <v>42736</v>
      </c>
      <c r="AR19" s="532">
        <v>42736</v>
      </c>
      <c r="AS19" s="1858"/>
      <c r="AT19" s="534">
        <v>42736</v>
      </c>
      <c r="AU19" s="1859"/>
      <c r="AV19" s="535">
        <v>1539</v>
      </c>
      <c r="AW19" s="535">
        <v>701951</v>
      </c>
      <c r="AX19" s="535">
        <v>33720</v>
      </c>
      <c r="AY19" s="535">
        <v>132</v>
      </c>
      <c r="AZ19" s="535">
        <v>341</v>
      </c>
      <c r="BA19" s="535">
        <v>4328</v>
      </c>
      <c r="BB19" s="535">
        <v>23871</v>
      </c>
      <c r="BC19" s="535">
        <v>2001</v>
      </c>
      <c r="BD19" s="535">
        <v>21870</v>
      </c>
      <c r="BE19" s="535">
        <v>2338</v>
      </c>
      <c r="BF19" s="535">
        <v>5</v>
      </c>
      <c r="BG19" s="535" t="s">
        <v>21</v>
      </c>
      <c r="BH19" s="535">
        <v>794</v>
      </c>
      <c r="BI19" s="535">
        <v>36150</v>
      </c>
      <c r="BJ19" s="535">
        <v>8947</v>
      </c>
      <c r="BK19" s="535">
        <v>1860</v>
      </c>
      <c r="BL19" s="1857">
        <v>42736</v>
      </c>
      <c r="BM19" s="532">
        <v>42736</v>
      </c>
      <c r="BN19" s="1858"/>
      <c r="BO19" s="534">
        <v>42736</v>
      </c>
      <c r="BP19" s="1859"/>
      <c r="BQ19" s="535">
        <v>44233</v>
      </c>
      <c r="BR19" s="535">
        <v>49555</v>
      </c>
      <c r="BS19" s="535">
        <v>56092</v>
      </c>
      <c r="BT19" s="535">
        <v>5344</v>
      </c>
      <c r="BU19" s="535">
        <v>22</v>
      </c>
      <c r="BV19" s="535">
        <v>211</v>
      </c>
      <c r="BW19" s="535">
        <v>29</v>
      </c>
      <c r="BX19" s="535">
        <v>1149</v>
      </c>
      <c r="BY19" s="535">
        <v>1048</v>
      </c>
      <c r="BZ19" s="535">
        <v>101</v>
      </c>
      <c r="CA19" s="535">
        <v>2992</v>
      </c>
      <c r="CB19" s="535">
        <v>4714</v>
      </c>
      <c r="CC19" s="535" t="s">
        <v>21</v>
      </c>
      <c r="CD19" s="535" t="s">
        <v>21</v>
      </c>
      <c r="CE19" s="535">
        <v>427</v>
      </c>
      <c r="CF19" s="535">
        <v>3734</v>
      </c>
      <c r="CG19" s="535">
        <v>3871</v>
      </c>
      <c r="CH19" s="1857">
        <v>42736</v>
      </c>
      <c r="CI19" s="532">
        <v>42736</v>
      </c>
      <c r="CJ19" s="1858"/>
      <c r="CK19" s="534">
        <v>42736</v>
      </c>
      <c r="CL19" s="1859"/>
      <c r="CM19" s="536">
        <v>9599592</v>
      </c>
      <c r="CN19" s="535">
        <v>1836731</v>
      </c>
      <c r="CO19" s="535">
        <v>301</v>
      </c>
      <c r="CP19" s="535">
        <v>25932</v>
      </c>
      <c r="CQ19" s="535">
        <v>12750</v>
      </c>
      <c r="CR19" s="535">
        <v>457432</v>
      </c>
      <c r="CS19" s="535">
        <v>36142</v>
      </c>
      <c r="CT19" s="535">
        <v>421291</v>
      </c>
      <c r="CU19" s="535">
        <v>245104</v>
      </c>
      <c r="CV19" s="535">
        <v>17702</v>
      </c>
      <c r="CW19" s="535">
        <v>987371</v>
      </c>
      <c r="CX19" s="535">
        <v>245821</v>
      </c>
      <c r="CY19" s="535">
        <v>7283767</v>
      </c>
      <c r="CZ19" s="535">
        <v>9504957</v>
      </c>
      <c r="DA19" s="535">
        <v>206662</v>
      </c>
      <c r="DB19" s="535">
        <v>244459</v>
      </c>
      <c r="DC19" s="535">
        <v>53690</v>
      </c>
      <c r="DD19" s="1857">
        <v>42736</v>
      </c>
      <c r="DE19" s="532">
        <v>42736</v>
      </c>
      <c r="DF19" s="1858"/>
      <c r="DG19" s="534">
        <v>42736</v>
      </c>
      <c r="DH19" s="1859"/>
      <c r="DI19" s="535">
        <v>81377</v>
      </c>
      <c r="DJ19" s="535">
        <v>2738</v>
      </c>
      <c r="DK19" s="535">
        <v>67656</v>
      </c>
      <c r="DL19" s="535">
        <v>304801</v>
      </c>
      <c r="DM19" s="535">
        <v>36210</v>
      </c>
      <c r="DN19" s="535">
        <v>3439545</v>
      </c>
      <c r="DO19" s="535">
        <v>47719</v>
      </c>
      <c r="DP19" s="535">
        <v>5711134</v>
      </c>
      <c r="DQ19" s="535">
        <v>1123492</v>
      </c>
      <c r="DR19" s="535">
        <v>132</v>
      </c>
      <c r="DS19" s="535">
        <v>2617</v>
      </c>
      <c r="DT19" s="535">
        <v>6413</v>
      </c>
      <c r="DU19" s="535">
        <v>47432</v>
      </c>
      <c r="DV19" s="535">
        <v>8282</v>
      </c>
      <c r="DW19" s="535">
        <v>39150</v>
      </c>
      <c r="DX19" s="535">
        <v>232086</v>
      </c>
      <c r="DY19" s="596">
        <v>5</v>
      </c>
      <c r="DZ19" s="1857">
        <v>42736</v>
      </c>
      <c r="EA19" s="532">
        <v>42736</v>
      </c>
      <c r="EB19" s="1858"/>
      <c r="EC19" s="534">
        <v>42736</v>
      </c>
      <c r="ED19" s="1859"/>
      <c r="EE19" s="535">
        <v>287444</v>
      </c>
      <c r="EF19" s="535">
        <v>1539</v>
      </c>
      <c r="EG19" s="535">
        <v>1233561</v>
      </c>
      <c r="EH19" s="535">
        <v>204661</v>
      </c>
      <c r="EI19" s="535">
        <v>132</v>
      </c>
      <c r="EJ19" s="535">
        <v>341</v>
      </c>
      <c r="EK19" s="535">
        <v>4328</v>
      </c>
      <c r="EL19" s="535">
        <v>26123</v>
      </c>
      <c r="EM19" s="535">
        <v>3224</v>
      </c>
      <c r="EN19" s="535">
        <v>22899</v>
      </c>
      <c r="EO19" s="535">
        <v>2338</v>
      </c>
      <c r="EP19" s="535">
        <v>5</v>
      </c>
      <c r="EQ19" s="535">
        <v>218109</v>
      </c>
      <c r="ER19" s="535">
        <v>869</v>
      </c>
      <c r="ES19" s="535">
        <v>793455</v>
      </c>
      <c r="ET19" s="535">
        <v>1129196</v>
      </c>
      <c r="EU19" s="535" t="s">
        <v>21</v>
      </c>
      <c r="EV19" s="1857">
        <v>42736</v>
      </c>
      <c r="EW19" s="532">
        <v>42736</v>
      </c>
      <c r="EX19" s="1858"/>
      <c r="EY19" s="534">
        <v>42736</v>
      </c>
      <c r="EZ19" s="1859"/>
      <c r="FA19" s="535">
        <v>218576</v>
      </c>
      <c r="FB19" s="535">
        <v>494</v>
      </c>
      <c r="FC19" s="535">
        <v>90710</v>
      </c>
      <c r="FD19" s="535">
        <v>33879</v>
      </c>
      <c r="FE19" s="535">
        <v>44233</v>
      </c>
      <c r="FF19" s="535">
        <v>49556</v>
      </c>
      <c r="FG19" s="535">
        <v>50329</v>
      </c>
      <c r="FH19" s="535">
        <v>7737</v>
      </c>
      <c r="FI19" s="535">
        <v>22</v>
      </c>
      <c r="FJ19" s="535">
        <v>585</v>
      </c>
      <c r="FK19" s="535">
        <v>29</v>
      </c>
      <c r="FL19" s="535">
        <v>3032</v>
      </c>
      <c r="FM19" s="535">
        <v>1048</v>
      </c>
      <c r="FN19" s="535">
        <v>1984</v>
      </c>
      <c r="FO19" s="535">
        <v>2992</v>
      </c>
      <c r="FP19" s="535">
        <v>5360</v>
      </c>
      <c r="FQ19" s="1857">
        <v>42736</v>
      </c>
      <c r="FR19" s="532">
        <v>42736</v>
      </c>
      <c r="FS19" s="1858"/>
      <c r="FT19" s="534">
        <v>42736</v>
      </c>
      <c r="FU19" s="1859"/>
      <c r="FV19" s="535">
        <v>8590</v>
      </c>
      <c r="FW19" s="535">
        <v>27776</v>
      </c>
      <c r="FX19" s="535">
        <v>530957</v>
      </c>
      <c r="FY19" s="535">
        <v>17165</v>
      </c>
      <c r="FZ19" s="1857">
        <v>42736</v>
      </c>
      <c r="GA19" s="532">
        <v>42736</v>
      </c>
      <c r="GC19" s="532"/>
      <c r="GD19" s="532"/>
      <c r="GE19" s="532"/>
      <c r="GF19" s="532"/>
      <c r="GG19" s="532"/>
      <c r="GH19" s="532"/>
      <c r="GI19" s="532"/>
      <c r="GJ19" s="532"/>
      <c r="GK19" s="532"/>
      <c r="GL19" s="532"/>
      <c r="GM19" s="532"/>
      <c r="GN19" s="532"/>
      <c r="GO19" s="71"/>
      <c r="GQ19" s="535"/>
      <c r="GR19" s="535"/>
      <c r="GS19" s="535"/>
    </row>
    <row r="20" spans="1:201" ht="6.75" customHeight="1">
      <c r="A20" s="1858"/>
      <c r="B20" s="537"/>
      <c r="C20" s="1859"/>
      <c r="D20" s="1717"/>
      <c r="E20" s="538"/>
      <c r="F20" s="538"/>
      <c r="G20" s="538"/>
      <c r="H20" s="538"/>
      <c r="I20" s="538"/>
      <c r="J20" s="538"/>
      <c r="K20" s="538"/>
      <c r="L20" s="538"/>
      <c r="M20" s="538"/>
      <c r="N20" s="538"/>
      <c r="O20" s="538"/>
      <c r="P20" s="538"/>
      <c r="Q20" s="538"/>
      <c r="R20" s="538"/>
      <c r="S20" s="538"/>
      <c r="T20" s="538"/>
      <c r="U20" s="1860"/>
      <c r="V20" s="540"/>
      <c r="W20" s="1858"/>
      <c r="X20" s="537"/>
      <c r="Y20" s="1859"/>
      <c r="Z20" s="538"/>
      <c r="AA20" s="538"/>
      <c r="AB20" s="538"/>
      <c r="AC20" s="538"/>
      <c r="AD20" s="538"/>
      <c r="AE20" s="538"/>
      <c r="AF20" s="538"/>
      <c r="AG20" s="538"/>
      <c r="AH20" s="538"/>
      <c r="AI20" s="538"/>
      <c r="AJ20" s="538"/>
      <c r="AK20" s="538"/>
      <c r="AL20" s="538"/>
      <c r="AM20" s="538"/>
      <c r="AN20" s="538"/>
      <c r="AO20" s="538"/>
      <c r="AP20" s="1718"/>
      <c r="AQ20" s="1860"/>
      <c r="AR20" s="540"/>
      <c r="AS20" s="1858"/>
      <c r="AT20" s="537"/>
      <c r="AU20" s="1859"/>
      <c r="AV20" s="538"/>
      <c r="AW20" s="538"/>
      <c r="AX20" s="538"/>
      <c r="AY20" s="538"/>
      <c r="AZ20" s="538"/>
      <c r="BA20" s="538"/>
      <c r="BB20" s="538"/>
      <c r="BC20" s="538"/>
      <c r="BD20" s="538"/>
      <c r="BE20" s="538"/>
      <c r="BF20" s="538"/>
      <c r="BG20" s="538"/>
      <c r="BH20" s="538"/>
      <c r="BI20" s="538"/>
      <c r="BJ20" s="538"/>
      <c r="BK20" s="538"/>
      <c r="BL20" s="1860"/>
      <c r="BM20" s="540"/>
      <c r="BN20" s="1858"/>
      <c r="BO20" s="537"/>
      <c r="BP20" s="1859"/>
      <c r="BQ20" s="538"/>
      <c r="BR20" s="538"/>
      <c r="BS20" s="538"/>
      <c r="BT20" s="538"/>
      <c r="BU20" s="538"/>
      <c r="BV20" s="538"/>
      <c r="BW20" s="538"/>
      <c r="BX20" s="538"/>
      <c r="BY20" s="538"/>
      <c r="BZ20" s="538"/>
      <c r="CA20" s="538"/>
      <c r="CB20" s="538"/>
      <c r="CC20" s="538"/>
      <c r="CD20" s="538"/>
      <c r="CE20" s="538"/>
      <c r="CF20" s="538"/>
      <c r="CG20" s="538"/>
      <c r="CH20" s="1860"/>
      <c r="CI20" s="540"/>
      <c r="CJ20" s="1858"/>
      <c r="CK20" s="537"/>
      <c r="CL20" s="1859"/>
      <c r="CM20" s="1717"/>
      <c r="CN20" s="538"/>
      <c r="CO20" s="538"/>
      <c r="CP20" s="538"/>
      <c r="CQ20" s="538"/>
      <c r="CR20" s="538"/>
      <c r="CS20" s="538"/>
      <c r="CT20" s="538"/>
      <c r="CU20" s="538"/>
      <c r="CV20" s="538"/>
      <c r="CW20" s="538"/>
      <c r="CX20" s="538"/>
      <c r="CY20" s="538"/>
      <c r="CZ20" s="538"/>
      <c r="DA20" s="538"/>
      <c r="DB20" s="538"/>
      <c r="DC20" s="538"/>
      <c r="DD20" s="1860"/>
      <c r="DE20" s="540"/>
      <c r="DF20" s="1858"/>
      <c r="DG20" s="537"/>
      <c r="DH20" s="1859"/>
      <c r="DI20" s="538"/>
      <c r="DJ20" s="538"/>
      <c r="DK20" s="538"/>
      <c r="DL20" s="538"/>
      <c r="DM20" s="538"/>
      <c r="DN20" s="538"/>
      <c r="DO20" s="538"/>
      <c r="DP20" s="538"/>
      <c r="DQ20" s="538"/>
      <c r="DR20" s="538"/>
      <c r="DS20" s="538"/>
      <c r="DT20" s="538"/>
      <c r="DU20" s="538"/>
      <c r="DV20" s="538"/>
      <c r="DW20" s="538"/>
      <c r="DX20" s="538"/>
      <c r="DY20" s="1718"/>
      <c r="DZ20" s="1860"/>
      <c r="EA20" s="540"/>
      <c r="EB20" s="1858"/>
      <c r="EC20" s="537"/>
      <c r="ED20" s="1859"/>
      <c r="EE20" s="538"/>
      <c r="EF20" s="538"/>
      <c r="EG20" s="538"/>
      <c r="EH20" s="538"/>
      <c r="EI20" s="538"/>
      <c r="EJ20" s="538"/>
      <c r="EK20" s="538"/>
      <c r="EL20" s="538"/>
      <c r="EM20" s="538"/>
      <c r="EN20" s="538"/>
      <c r="EO20" s="538"/>
      <c r="EP20" s="538"/>
      <c r="EQ20" s="538"/>
      <c r="ER20" s="538"/>
      <c r="ES20" s="538"/>
      <c r="ET20" s="538"/>
      <c r="EU20" s="538"/>
      <c r="EV20" s="1860"/>
      <c r="EW20" s="540"/>
      <c r="EX20" s="1858"/>
      <c r="EY20" s="537"/>
      <c r="EZ20" s="1859"/>
      <c r="FA20" s="538"/>
      <c r="FB20" s="538"/>
      <c r="FC20" s="538"/>
      <c r="FD20" s="538"/>
      <c r="FE20" s="538"/>
      <c r="FF20" s="538"/>
      <c r="FG20" s="538"/>
      <c r="FH20" s="538"/>
      <c r="FI20" s="538"/>
      <c r="FJ20" s="538"/>
      <c r="FK20" s="538"/>
      <c r="FL20" s="538"/>
      <c r="FM20" s="538"/>
      <c r="FN20" s="538"/>
      <c r="FO20" s="538"/>
      <c r="FP20" s="538"/>
      <c r="FQ20" s="1860"/>
      <c r="FR20" s="540"/>
      <c r="FS20" s="1858"/>
      <c r="FT20" s="537"/>
      <c r="FU20" s="1859"/>
      <c r="FV20" s="538"/>
      <c r="FW20" s="538"/>
      <c r="FX20" s="538"/>
      <c r="FY20" s="538"/>
      <c r="FZ20" s="1860"/>
      <c r="GA20" s="540"/>
      <c r="GC20" s="540"/>
      <c r="GD20" s="540"/>
      <c r="GE20" s="540"/>
      <c r="GF20" s="540"/>
      <c r="GG20" s="540"/>
      <c r="GH20" s="540"/>
      <c r="GI20" s="540"/>
      <c r="GJ20" s="540"/>
      <c r="GK20" s="540"/>
      <c r="GL20" s="540"/>
      <c r="GM20" s="540"/>
      <c r="GN20" s="540"/>
      <c r="GO20" s="71"/>
      <c r="GQ20" s="538"/>
      <c r="GR20" s="538"/>
      <c r="GS20" s="538"/>
    </row>
    <row r="21" spans="1:201" ht="15.75" customHeight="1">
      <c r="A21" s="1861">
        <v>42095</v>
      </c>
      <c r="B21" s="541">
        <v>42095</v>
      </c>
      <c r="C21" s="1862">
        <v>42095</v>
      </c>
      <c r="D21" s="597">
        <v>7828285</v>
      </c>
      <c r="E21" s="542">
        <v>1569849</v>
      </c>
      <c r="F21" s="542">
        <v>355</v>
      </c>
      <c r="G21" s="542">
        <v>23721</v>
      </c>
      <c r="H21" s="542">
        <v>12927</v>
      </c>
      <c r="I21" s="542">
        <v>444302</v>
      </c>
      <c r="J21" s="542">
        <v>31316</v>
      </c>
      <c r="K21" s="542">
        <v>412986</v>
      </c>
      <c r="L21" s="542">
        <v>221405</v>
      </c>
      <c r="M21" s="542">
        <v>18157</v>
      </c>
      <c r="N21" s="542">
        <v>736354</v>
      </c>
      <c r="O21" s="542">
        <v>214880</v>
      </c>
      <c r="P21" s="542">
        <v>4087746</v>
      </c>
      <c r="Q21" s="542">
        <v>5020864</v>
      </c>
      <c r="R21" s="542">
        <v>253149</v>
      </c>
      <c r="S21" s="542">
        <v>204093</v>
      </c>
      <c r="T21" s="542">
        <v>26024</v>
      </c>
      <c r="U21" s="1863">
        <v>42095</v>
      </c>
      <c r="V21" s="544">
        <v>42095</v>
      </c>
      <c r="W21" s="1861">
        <v>42095</v>
      </c>
      <c r="X21" s="541">
        <v>42095</v>
      </c>
      <c r="Y21" s="1862">
        <v>42095</v>
      </c>
      <c r="Z21" s="542">
        <v>53232</v>
      </c>
      <c r="AA21" s="542">
        <v>3902</v>
      </c>
      <c r="AB21" s="542">
        <v>58807</v>
      </c>
      <c r="AC21" s="542">
        <v>243370</v>
      </c>
      <c r="AD21" s="542">
        <v>31569</v>
      </c>
      <c r="AE21" s="542">
        <v>7517984</v>
      </c>
      <c r="AF21" s="542">
        <v>391150</v>
      </c>
      <c r="AG21" s="542">
        <v>4999210</v>
      </c>
      <c r="AH21" s="542">
        <v>903832</v>
      </c>
      <c r="AI21" s="542">
        <v>193</v>
      </c>
      <c r="AJ21" s="542">
        <v>1941</v>
      </c>
      <c r="AK21" s="542">
        <v>6189</v>
      </c>
      <c r="AL21" s="542">
        <v>51783</v>
      </c>
      <c r="AM21" s="542">
        <v>5996</v>
      </c>
      <c r="AN21" s="542">
        <v>45787</v>
      </c>
      <c r="AO21" s="542">
        <v>210678</v>
      </c>
      <c r="AP21" s="584">
        <v>5</v>
      </c>
      <c r="AQ21" s="1863">
        <v>42095</v>
      </c>
      <c r="AR21" s="544">
        <v>42095</v>
      </c>
      <c r="AS21" s="1861">
        <v>42095</v>
      </c>
      <c r="AT21" s="541">
        <v>42095</v>
      </c>
      <c r="AU21" s="1862">
        <v>42095</v>
      </c>
      <c r="AV21" s="542">
        <v>1258</v>
      </c>
      <c r="AW21" s="542">
        <v>686685</v>
      </c>
      <c r="AX21" s="542">
        <v>45080</v>
      </c>
      <c r="AY21" s="542">
        <v>193</v>
      </c>
      <c r="AZ21" s="542">
        <v>323</v>
      </c>
      <c r="BA21" s="542">
        <v>4411</v>
      </c>
      <c r="BB21" s="542">
        <v>35000</v>
      </c>
      <c r="BC21" s="542">
        <v>2346</v>
      </c>
      <c r="BD21" s="542">
        <v>32654</v>
      </c>
      <c r="BE21" s="542">
        <v>1862</v>
      </c>
      <c r="BF21" s="542">
        <v>5</v>
      </c>
      <c r="BG21" s="542" t="s">
        <v>21</v>
      </c>
      <c r="BH21" s="542">
        <v>537</v>
      </c>
      <c r="BI21" s="542">
        <v>19545</v>
      </c>
      <c r="BJ21" s="542">
        <v>8005</v>
      </c>
      <c r="BK21" s="542">
        <v>1892</v>
      </c>
      <c r="BL21" s="1863">
        <v>42095</v>
      </c>
      <c r="BM21" s="544">
        <v>42095</v>
      </c>
      <c r="BN21" s="1861">
        <v>42095</v>
      </c>
      <c r="BO21" s="541">
        <v>42095</v>
      </c>
      <c r="BP21" s="1862">
        <v>42095</v>
      </c>
      <c r="BQ21" s="542">
        <v>40013</v>
      </c>
      <c r="BR21" s="542">
        <v>44829</v>
      </c>
      <c r="BS21" s="542">
        <v>52402</v>
      </c>
      <c r="BT21" s="542">
        <v>5343</v>
      </c>
      <c r="BU21" s="542">
        <v>20</v>
      </c>
      <c r="BV21" s="542">
        <v>33</v>
      </c>
      <c r="BW21" s="542">
        <v>27</v>
      </c>
      <c r="BX21" s="542">
        <v>1992</v>
      </c>
      <c r="BY21" s="542">
        <v>1795</v>
      </c>
      <c r="BZ21" s="542">
        <v>197</v>
      </c>
      <c r="CA21" s="542">
        <v>2469</v>
      </c>
      <c r="CB21" s="542">
        <v>4214</v>
      </c>
      <c r="CC21" s="535" t="s">
        <v>21</v>
      </c>
      <c r="CD21" s="542" t="s">
        <v>21</v>
      </c>
      <c r="CE21" s="542">
        <v>417</v>
      </c>
      <c r="CF21" s="542">
        <v>3270</v>
      </c>
      <c r="CG21" s="542">
        <v>3414</v>
      </c>
      <c r="CH21" s="1863">
        <v>42095</v>
      </c>
      <c r="CI21" s="544">
        <v>42095</v>
      </c>
      <c r="CJ21" s="1861">
        <v>42095</v>
      </c>
      <c r="CK21" s="541">
        <v>42095</v>
      </c>
      <c r="CL21" s="1862">
        <v>42095</v>
      </c>
      <c r="CM21" s="597">
        <v>9361422</v>
      </c>
      <c r="CN21" s="542">
        <v>1772349</v>
      </c>
      <c r="CO21" s="542">
        <v>355</v>
      </c>
      <c r="CP21" s="542">
        <v>25590</v>
      </c>
      <c r="CQ21" s="542">
        <v>12927</v>
      </c>
      <c r="CR21" s="542">
        <v>469022</v>
      </c>
      <c r="CS21" s="542">
        <v>40133</v>
      </c>
      <c r="CT21" s="542">
        <v>428890</v>
      </c>
      <c r="CU21" s="542">
        <v>221405</v>
      </c>
      <c r="CV21" s="542">
        <v>18157</v>
      </c>
      <c r="CW21" s="542">
        <v>962167</v>
      </c>
      <c r="CX21" s="542">
        <v>215011</v>
      </c>
      <c r="CY21" s="542">
        <v>7116700</v>
      </c>
      <c r="CZ21" s="542">
        <v>9359873</v>
      </c>
      <c r="DA21" s="542">
        <v>254470</v>
      </c>
      <c r="DB21" s="542">
        <v>204093</v>
      </c>
      <c r="DC21" s="542">
        <v>26024</v>
      </c>
      <c r="DD21" s="1863">
        <v>42095</v>
      </c>
      <c r="DE21" s="544">
        <v>42095</v>
      </c>
      <c r="DF21" s="1861">
        <v>42095</v>
      </c>
      <c r="DG21" s="541">
        <v>42095</v>
      </c>
      <c r="DH21" s="1862">
        <v>42095</v>
      </c>
      <c r="DI21" s="542">
        <v>55321</v>
      </c>
      <c r="DJ21" s="542">
        <v>3902</v>
      </c>
      <c r="DK21" s="542">
        <v>60000</v>
      </c>
      <c r="DL21" s="542">
        <v>243370</v>
      </c>
      <c r="DM21" s="542">
        <v>36129</v>
      </c>
      <c r="DN21" s="542">
        <v>3400301</v>
      </c>
      <c r="DO21" s="542">
        <v>48164</v>
      </c>
      <c r="DP21" s="542">
        <v>5561668</v>
      </c>
      <c r="DQ21" s="542">
        <v>1074092</v>
      </c>
      <c r="DR21" s="542">
        <v>193</v>
      </c>
      <c r="DS21" s="542">
        <v>1949</v>
      </c>
      <c r="DT21" s="542">
        <v>6189</v>
      </c>
      <c r="DU21" s="542">
        <v>54714</v>
      </c>
      <c r="DV21" s="542">
        <v>7223</v>
      </c>
      <c r="DW21" s="542">
        <v>47491</v>
      </c>
      <c r="DX21" s="542">
        <v>210678</v>
      </c>
      <c r="DY21" s="584">
        <v>5</v>
      </c>
      <c r="DZ21" s="1863">
        <v>42095</v>
      </c>
      <c r="EA21" s="544">
        <v>42095</v>
      </c>
      <c r="EB21" s="1861">
        <v>42095</v>
      </c>
      <c r="EC21" s="541">
        <v>42095</v>
      </c>
      <c r="ED21" s="1862">
        <v>42095</v>
      </c>
      <c r="EE21" s="542">
        <v>228886</v>
      </c>
      <c r="EF21" s="542">
        <v>1258</v>
      </c>
      <c r="EG21" s="542">
        <v>1249144</v>
      </c>
      <c r="EH21" s="542">
        <v>215340</v>
      </c>
      <c r="EI21" s="542">
        <v>193</v>
      </c>
      <c r="EJ21" s="542">
        <v>331</v>
      </c>
      <c r="EK21" s="542">
        <v>4411</v>
      </c>
      <c r="EL21" s="542">
        <v>37931</v>
      </c>
      <c r="EM21" s="542">
        <v>3573</v>
      </c>
      <c r="EN21" s="542">
        <v>34358</v>
      </c>
      <c r="EO21" s="542">
        <v>1862</v>
      </c>
      <c r="EP21" s="542">
        <v>5</v>
      </c>
      <c r="EQ21" s="542">
        <v>216190</v>
      </c>
      <c r="ER21" s="542">
        <v>668</v>
      </c>
      <c r="ES21" s="542">
        <v>796508</v>
      </c>
      <c r="ET21" s="542">
        <v>1157979</v>
      </c>
      <c r="EU21" s="542">
        <v>1199</v>
      </c>
      <c r="EV21" s="1863">
        <v>42095</v>
      </c>
      <c r="EW21" s="544">
        <v>42095</v>
      </c>
      <c r="EX21" s="1861">
        <v>42095</v>
      </c>
      <c r="EY21" s="541">
        <v>42095</v>
      </c>
      <c r="EZ21" s="1862">
        <v>42095</v>
      </c>
      <c r="FA21" s="542">
        <v>224601</v>
      </c>
      <c r="FB21" s="542">
        <v>547</v>
      </c>
      <c r="FC21" s="542">
        <v>74833</v>
      </c>
      <c r="FD21" s="542">
        <v>24221</v>
      </c>
      <c r="FE21" s="542">
        <v>40013</v>
      </c>
      <c r="FF21" s="542">
        <v>44828</v>
      </c>
      <c r="FG21" s="542">
        <v>48489</v>
      </c>
      <c r="FH21" s="542">
        <v>9632</v>
      </c>
      <c r="FI21" s="542">
        <v>20</v>
      </c>
      <c r="FJ21" s="542">
        <v>258</v>
      </c>
      <c r="FK21" s="542">
        <v>27</v>
      </c>
      <c r="FL21" s="542">
        <v>5756</v>
      </c>
      <c r="FM21" s="542">
        <v>1795</v>
      </c>
      <c r="FN21" s="542">
        <v>3961</v>
      </c>
      <c r="FO21" s="542">
        <v>2469</v>
      </c>
      <c r="FP21" s="542">
        <v>5141</v>
      </c>
      <c r="FQ21" s="1863">
        <v>42095</v>
      </c>
      <c r="FR21" s="544">
        <v>42095</v>
      </c>
      <c r="FS21" s="1855">
        <v>42095</v>
      </c>
      <c r="FT21" s="534">
        <v>42095</v>
      </c>
      <c r="FU21" s="1862">
        <v>42095</v>
      </c>
      <c r="FV21" s="542">
        <v>7639</v>
      </c>
      <c r="FW21" s="542">
        <v>30311</v>
      </c>
      <c r="FX21" s="542">
        <v>509423</v>
      </c>
      <c r="FY21" s="542">
        <v>17877</v>
      </c>
      <c r="FZ21" s="1863">
        <v>42095</v>
      </c>
      <c r="GA21" s="544">
        <v>42095</v>
      </c>
      <c r="GC21" s="544"/>
      <c r="GD21" s="544"/>
      <c r="GE21" s="544"/>
      <c r="GF21" s="544"/>
      <c r="GG21" s="544"/>
      <c r="GH21" s="544"/>
      <c r="GI21" s="544"/>
      <c r="GJ21" s="544"/>
      <c r="GK21" s="544"/>
      <c r="GL21" s="544"/>
      <c r="GM21" s="544"/>
      <c r="GN21" s="544"/>
      <c r="GO21" s="129"/>
      <c r="GQ21" s="542"/>
      <c r="GR21" s="542"/>
      <c r="GS21" s="542"/>
    </row>
    <row r="22" spans="1:201" ht="14.25" customHeight="1">
      <c r="A22" s="1864"/>
      <c r="B22" s="541">
        <v>42461</v>
      </c>
      <c r="C22" s="1865"/>
      <c r="D22" s="597">
        <v>7944283</v>
      </c>
      <c r="E22" s="542">
        <v>1641039</v>
      </c>
      <c r="F22" s="542">
        <v>311</v>
      </c>
      <c r="G22" s="542">
        <v>22097</v>
      </c>
      <c r="H22" s="542">
        <v>12891</v>
      </c>
      <c r="I22" s="542">
        <v>433229</v>
      </c>
      <c r="J22" s="542">
        <v>27897</v>
      </c>
      <c r="K22" s="542">
        <v>405332</v>
      </c>
      <c r="L22" s="542">
        <v>252183</v>
      </c>
      <c r="M22" s="542">
        <v>16417</v>
      </c>
      <c r="N22" s="542">
        <v>763587</v>
      </c>
      <c r="O22" s="542">
        <v>246135</v>
      </c>
      <c r="P22" s="542">
        <v>4104303</v>
      </c>
      <c r="Q22" s="542">
        <v>4942617</v>
      </c>
      <c r="R22" s="542">
        <v>241579</v>
      </c>
      <c r="S22" s="542">
        <v>241357</v>
      </c>
      <c r="T22" s="542">
        <v>38211</v>
      </c>
      <c r="U22" s="1863">
        <v>42461</v>
      </c>
      <c r="V22" s="544">
        <v>42461</v>
      </c>
      <c r="W22" s="1864"/>
      <c r="X22" s="541">
        <v>42461</v>
      </c>
      <c r="Y22" s="1865"/>
      <c r="Z22" s="542">
        <v>69359</v>
      </c>
      <c r="AA22" s="542">
        <v>3212</v>
      </c>
      <c r="AB22" s="542">
        <v>62967</v>
      </c>
      <c r="AC22" s="542">
        <v>281461</v>
      </c>
      <c r="AD22" s="542">
        <v>31234</v>
      </c>
      <c r="AE22" s="542">
        <v>7508152</v>
      </c>
      <c r="AF22" s="542">
        <v>380804</v>
      </c>
      <c r="AG22" s="542">
        <v>5039180</v>
      </c>
      <c r="AH22" s="542">
        <v>965650</v>
      </c>
      <c r="AI22" s="542">
        <v>144</v>
      </c>
      <c r="AJ22" s="542">
        <v>2152</v>
      </c>
      <c r="AK22" s="542">
        <v>6329</v>
      </c>
      <c r="AL22" s="542">
        <v>46800</v>
      </c>
      <c r="AM22" s="542">
        <v>6911</v>
      </c>
      <c r="AN22" s="542">
        <v>39889</v>
      </c>
      <c r="AO22" s="542">
        <v>239172</v>
      </c>
      <c r="AP22" s="584">
        <v>4</v>
      </c>
      <c r="AQ22" s="1863">
        <v>42461</v>
      </c>
      <c r="AR22" s="544">
        <v>42461</v>
      </c>
      <c r="AS22" s="1864"/>
      <c r="AT22" s="541">
        <v>42461</v>
      </c>
      <c r="AU22" s="1865"/>
      <c r="AV22" s="542">
        <v>1627</v>
      </c>
      <c r="AW22" s="542">
        <v>687881</v>
      </c>
      <c r="AX22" s="542">
        <v>39875</v>
      </c>
      <c r="AY22" s="542">
        <v>144</v>
      </c>
      <c r="AZ22" s="542">
        <v>353</v>
      </c>
      <c r="BA22" s="542">
        <v>4440</v>
      </c>
      <c r="BB22" s="542">
        <v>29310</v>
      </c>
      <c r="BC22" s="542">
        <v>2201</v>
      </c>
      <c r="BD22" s="542">
        <v>27109</v>
      </c>
      <c r="BE22" s="542">
        <v>2359</v>
      </c>
      <c r="BF22" s="542">
        <v>4</v>
      </c>
      <c r="BG22" s="542" t="s">
        <v>21</v>
      </c>
      <c r="BH22" s="542">
        <v>917</v>
      </c>
      <c r="BI22" s="542">
        <v>29483</v>
      </c>
      <c r="BJ22" s="542">
        <v>8398</v>
      </c>
      <c r="BK22" s="542">
        <v>2177</v>
      </c>
      <c r="BL22" s="1863">
        <v>42461</v>
      </c>
      <c r="BM22" s="544">
        <v>42461</v>
      </c>
      <c r="BN22" s="1864"/>
      <c r="BO22" s="541">
        <v>42461</v>
      </c>
      <c r="BP22" s="1865"/>
      <c r="BQ22" s="542">
        <v>41610</v>
      </c>
      <c r="BR22" s="542">
        <v>46617</v>
      </c>
      <c r="BS22" s="542">
        <v>52828</v>
      </c>
      <c r="BT22" s="542">
        <v>4488</v>
      </c>
      <c r="BU22" s="542">
        <v>20</v>
      </c>
      <c r="BV22" s="542">
        <v>69</v>
      </c>
      <c r="BW22" s="542">
        <v>27</v>
      </c>
      <c r="BX22" s="542">
        <v>1699</v>
      </c>
      <c r="BY22" s="542">
        <v>1560</v>
      </c>
      <c r="BZ22" s="542">
        <v>139</v>
      </c>
      <c r="CA22" s="542">
        <v>2020</v>
      </c>
      <c r="CB22" s="542">
        <v>4738</v>
      </c>
      <c r="CC22" s="535" t="s">
        <v>21</v>
      </c>
      <c r="CD22" s="542" t="s">
        <v>21</v>
      </c>
      <c r="CE22" s="542">
        <v>425</v>
      </c>
      <c r="CF22" s="542">
        <v>3750</v>
      </c>
      <c r="CG22" s="542">
        <v>3897</v>
      </c>
      <c r="CH22" s="1863">
        <v>42461</v>
      </c>
      <c r="CI22" s="544">
        <v>42461</v>
      </c>
      <c r="CJ22" s="1864"/>
      <c r="CK22" s="541">
        <v>42461</v>
      </c>
      <c r="CL22" s="1865"/>
      <c r="CM22" s="597">
        <v>9461622</v>
      </c>
      <c r="CN22" s="542">
        <v>1825769</v>
      </c>
      <c r="CO22" s="542">
        <v>311</v>
      </c>
      <c r="CP22" s="542">
        <v>24197</v>
      </c>
      <c r="CQ22" s="542">
        <v>12891</v>
      </c>
      <c r="CR22" s="542">
        <v>453476</v>
      </c>
      <c r="CS22" s="542">
        <v>37031</v>
      </c>
      <c r="CT22" s="542">
        <v>416445</v>
      </c>
      <c r="CU22" s="542">
        <v>252183</v>
      </c>
      <c r="CV22" s="542">
        <v>16417</v>
      </c>
      <c r="CW22" s="542">
        <v>972369</v>
      </c>
      <c r="CX22" s="542">
        <v>246300</v>
      </c>
      <c r="CY22" s="542">
        <v>7164693</v>
      </c>
      <c r="CZ22" s="542">
        <v>9331324</v>
      </c>
      <c r="DA22" s="542">
        <v>241579</v>
      </c>
      <c r="DB22" s="542">
        <v>241357</v>
      </c>
      <c r="DC22" s="542">
        <v>38211</v>
      </c>
      <c r="DD22" s="1863">
        <v>42461</v>
      </c>
      <c r="DE22" s="544">
        <v>42461</v>
      </c>
      <c r="DF22" s="1864"/>
      <c r="DG22" s="541">
        <v>42461</v>
      </c>
      <c r="DH22" s="1865"/>
      <c r="DI22" s="542">
        <v>70260</v>
      </c>
      <c r="DJ22" s="542">
        <v>3212</v>
      </c>
      <c r="DK22" s="542">
        <v>64301</v>
      </c>
      <c r="DL22" s="542">
        <v>281461</v>
      </c>
      <c r="DM22" s="542">
        <v>37218</v>
      </c>
      <c r="DN22" s="542">
        <v>3368129</v>
      </c>
      <c r="DO22" s="542">
        <v>52291</v>
      </c>
      <c r="DP22" s="542">
        <v>5573790</v>
      </c>
      <c r="DQ22" s="542">
        <v>1123631</v>
      </c>
      <c r="DR22" s="542">
        <v>144</v>
      </c>
      <c r="DS22" s="542">
        <v>2152</v>
      </c>
      <c r="DT22" s="542">
        <v>6329</v>
      </c>
      <c r="DU22" s="542">
        <v>49061</v>
      </c>
      <c r="DV22" s="542">
        <v>8164</v>
      </c>
      <c r="DW22" s="542">
        <v>40897</v>
      </c>
      <c r="DX22" s="542">
        <v>239172</v>
      </c>
      <c r="DY22" s="584">
        <v>4</v>
      </c>
      <c r="DZ22" s="1863">
        <v>42461</v>
      </c>
      <c r="EA22" s="544">
        <v>42461</v>
      </c>
      <c r="EB22" s="1864"/>
      <c r="EC22" s="541">
        <v>42461</v>
      </c>
      <c r="ED22" s="1865"/>
      <c r="EE22" s="542">
        <v>264206</v>
      </c>
      <c r="EF22" s="542">
        <v>1627</v>
      </c>
      <c r="EG22" s="542">
        <v>1222492</v>
      </c>
      <c r="EH22" s="542">
        <v>197856</v>
      </c>
      <c r="EI22" s="542">
        <v>144</v>
      </c>
      <c r="EJ22" s="542">
        <v>353</v>
      </c>
      <c r="EK22" s="542">
        <v>4440</v>
      </c>
      <c r="EL22" s="542">
        <v>31571</v>
      </c>
      <c r="EM22" s="542">
        <v>3454</v>
      </c>
      <c r="EN22" s="542">
        <v>28117</v>
      </c>
      <c r="EO22" s="542">
        <v>2359</v>
      </c>
      <c r="EP22" s="542">
        <v>4</v>
      </c>
      <c r="EQ22" s="542">
        <v>201205</v>
      </c>
      <c r="ER22" s="542">
        <v>1082</v>
      </c>
      <c r="ES22" s="542">
        <v>792937</v>
      </c>
      <c r="ET22" s="542">
        <v>1138925</v>
      </c>
      <c r="EU22" s="542" t="s">
        <v>21</v>
      </c>
      <c r="EV22" s="1863">
        <v>42461</v>
      </c>
      <c r="EW22" s="544">
        <v>42461</v>
      </c>
      <c r="EX22" s="1864"/>
      <c r="EY22" s="541">
        <v>42461</v>
      </c>
      <c r="EZ22" s="1865"/>
      <c r="FA22" s="542">
        <v>215807</v>
      </c>
      <c r="FB22" s="542">
        <v>483</v>
      </c>
      <c r="FC22" s="542">
        <v>87928</v>
      </c>
      <c r="FD22" s="542">
        <v>34180</v>
      </c>
      <c r="FE22" s="542">
        <v>41610</v>
      </c>
      <c r="FF22" s="542">
        <v>46617</v>
      </c>
      <c r="FG22" s="542">
        <v>48022</v>
      </c>
      <c r="FH22" s="542">
        <v>7050</v>
      </c>
      <c r="FI22" s="542">
        <v>20</v>
      </c>
      <c r="FJ22" s="542">
        <v>266</v>
      </c>
      <c r="FK22" s="542">
        <v>27</v>
      </c>
      <c r="FL22" s="542">
        <v>3893</v>
      </c>
      <c r="FM22" s="542">
        <v>1560</v>
      </c>
      <c r="FN22" s="542">
        <v>2333</v>
      </c>
      <c r="FO22" s="542">
        <v>2020</v>
      </c>
      <c r="FP22" s="542">
        <v>5394</v>
      </c>
      <c r="FQ22" s="1863">
        <v>42461</v>
      </c>
      <c r="FR22" s="544">
        <v>42461</v>
      </c>
      <c r="FS22" s="1864"/>
      <c r="FT22" s="534">
        <v>42461</v>
      </c>
      <c r="FU22" s="1865"/>
      <c r="FV22" s="542">
        <v>8141</v>
      </c>
      <c r="FW22" s="542">
        <v>29607</v>
      </c>
      <c r="FX22" s="542">
        <v>520907</v>
      </c>
      <c r="FY22" s="542">
        <v>17292</v>
      </c>
      <c r="FZ22" s="1863">
        <v>42461</v>
      </c>
      <c r="GA22" s="544">
        <v>42461</v>
      </c>
      <c r="GC22" s="544"/>
      <c r="GD22" s="544"/>
      <c r="GE22" s="544"/>
      <c r="GF22" s="544"/>
      <c r="GG22" s="544"/>
      <c r="GH22" s="544"/>
      <c r="GI22" s="544"/>
      <c r="GJ22" s="544"/>
      <c r="GK22" s="544"/>
      <c r="GL22" s="544"/>
      <c r="GM22" s="544"/>
      <c r="GN22" s="544"/>
      <c r="GO22" s="129"/>
      <c r="GQ22" s="542"/>
      <c r="GR22" s="542"/>
      <c r="GS22" s="542"/>
    </row>
    <row r="23" spans="1:201" ht="6.75" customHeight="1">
      <c r="A23" s="1864"/>
      <c r="B23" s="649"/>
      <c r="C23" s="1865"/>
      <c r="D23" s="597"/>
      <c r="E23" s="542"/>
      <c r="F23" s="542"/>
      <c r="G23" s="542"/>
      <c r="H23" s="542"/>
      <c r="I23" s="542"/>
      <c r="J23" s="542"/>
      <c r="K23" s="542"/>
      <c r="L23" s="542"/>
      <c r="M23" s="542"/>
      <c r="N23" s="542"/>
      <c r="O23" s="542"/>
      <c r="P23" s="542"/>
      <c r="Q23" s="542"/>
      <c r="R23" s="542"/>
      <c r="S23" s="542"/>
      <c r="T23" s="542"/>
      <c r="U23" s="1860"/>
      <c r="V23" s="540"/>
      <c r="W23" s="1864"/>
      <c r="X23" s="649"/>
      <c r="Y23" s="1865"/>
      <c r="Z23" s="542"/>
      <c r="AA23" s="542"/>
      <c r="AB23" s="542"/>
      <c r="AC23" s="542"/>
      <c r="AD23" s="542"/>
      <c r="AE23" s="542"/>
      <c r="AF23" s="542"/>
      <c r="AG23" s="542"/>
      <c r="AH23" s="542"/>
      <c r="AI23" s="542"/>
      <c r="AJ23" s="542"/>
      <c r="AK23" s="542"/>
      <c r="AL23" s="542"/>
      <c r="AM23" s="542"/>
      <c r="AN23" s="542"/>
      <c r="AO23" s="542"/>
      <c r="AP23" s="584"/>
      <c r="AQ23" s="1860"/>
      <c r="AR23" s="540"/>
      <c r="AS23" s="1864"/>
      <c r="AT23" s="649"/>
      <c r="AU23" s="1865"/>
      <c r="AV23" s="542"/>
      <c r="AW23" s="542"/>
      <c r="AX23" s="542"/>
      <c r="AY23" s="542"/>
      <c r="AZ23" s="542"/>
      <c r="BA23" s="542"/>
      <c r="BB23" s="542"/>
      <c r="BC23" s="542"/>
      <c r="BD23" s="542"/>
      <c r="BE23" s="542"/>
      <c r="BF23" s="542"/>
      <c r="BG23" s="542"/>
      <c r="BH23" s="542"/>
      <c r="BI23" s="542"/>
      <c r="BJ23" s="542"/>
      <c r="BK23" s="542"/>
      <c r="BL23" s="1860"/>
      <c r="BM23" s="540"/>
      <c r="BN23" s="1864"/>
      <c r="BO23" s="649"/>
      <c r="BP23" s="1865"/>
      <c r="BQ23" s="542"/>
      <c r="BR23" s="542"/>
      <c r="BS23" s="542"/>
      <c r="BT23" s="542"/>
      <c r="BU23" s="542"/>
      <c r="BV23" s="542"/>
      <c r="BW23" s="542"/>
      <c r="BX23" s="542"/>
      <c r="BY23" s="542"/>
      <c r="BZ23" s="542"/>
      <c r="CA23" s="542"/>
      <c r="CB23" s="542"/>
      <c r="CC23" s="542"/>
      <c r="CD23" s="542"/>
      <c r="CE23" s="542"/>
      <c r="CF23" s="542"/>
      <c r="CG23" s="542"/>
      <c r="CH23" s="1860"/>
      <c r="CI23" s="540"/>
      <c r="CJ23" s="1864"/>
      <c r="CK23" s="649"/>
      <c r="CL23" s="1865"/>
      <c r="CM23" s="597"/>
      <c r="CN23" s="542"/>
      <c r="CO23" s="542"/>
      <c r="CP23" s="542"/>
      <c r="CQ23" s="542"/>
      <c r="CR23" s="542"/>
      <c r="CS23" s="542"/>
      <c r="CT23" s="542"/>
      <c r="CU23" s="542"/>
      <c r="CV23" s="542"/>
      <c r="CW23" s="542"/>
      <c r="CX23" s="542"/>
      <c r="CY23" s="542"/>
      <c r="CZ23" s="542"/>
      <c r="DA23" s="542"/>
      <c r="DB23" s="542"/>
      <c r="DC23" s="542"/>
      <c r="DD23" s="1860"/>
      <c r="DE23" s="540"/>
      <c r="DF23" s="1864"/>
      <c r="DG23" s="649"/>
      <c r="DH23" s="1865"/>
      <c r="DI23" s="542"/>
      <c r="DJ23" s="542"/>
      <c r="DK23" s="542"/>
      <c r="DL23" s="542"/>
      <c r="DM23" s="542"/>
      <c r="DN23" s="542"/>
      <c r="DO23" s="542"/>
      <c r="DP23" s="542"/>
      <c r="DQ23" s="542"/>
      <c r="DR23" s="542"/>
      <c r="DS23" s="542"/>
      <c r="DT23" s="542"/>
      <c r="DU23" s="542"/>
      <c r="DV23" s="542"/>
      <c r="DW23" s="542"/>
      <c r="DX23" s="542"/>
      <c r="DY23" s="584"/>
      <c r="DZ23" s="1860"/>
      <c r="EA23" s="540"/>
      <c r="EB23" s="1864"/>
      <c r="EC23" s="649"/>
      <c r="ED23" s="1865"/>
      <c r="EE23" s="542"/>
      <c r="EF23" s="542"/>
      <c r="EG23" s="542"/>
      <c r="EH23" s="542"/>
      <c r="EI23" s="542"/>
      <c r="EJ23" s="542"/>
      <c r="EK23" s="542"/>
      <c r="EL23" s="542"/>
      <c r="EM23" s="542"/>
      <c r="EN23" s="542"/>
      <c r="EO23" s="542"/>
      <c r="EP23" s="542"/>
      <c r="EQ23" s="542"/>
      <c r="ER23" s="542"/>
      <c r="ES23" s="542"/>
      <c r="ET23" s="542"/>
      <c r="EU23" s="542"/>
      <c r="EV23" s="1860"/>
      <c r="EW23" s="540"/>
      <c r="EX23" s="1864"/>
      <c r="EY23" s="649"/>
      <c r="EZ23" s="1865"/>
      <c r="FA23" s="542"/>
      <c r="FB23" s="542"/>
      <c r="FC23" s="542"/>
      <c r="FD23" s="542"/>
      <c r="FE23" s="542"/>
      <c r="FF23" s="542"/>
      <c r="FG23" s="542"/>
      <c r="FH23" s="542"/>
      <c r="FI23" s="542"/>
      <c r="FJ23" s="542"/>
      <c r="FK23" s="542"/>
      <c r="FL23" s="542"/>
      <c r="FM23" s="542"/>
      <c r="FN23" s="542"/>
      <c r="FO23" s="542"/>
      <c r="FP23" s="542"/>
      <c r="FQ23" s="1860"/>
      <c r="FR23" s="540"/>
      <c r="FS23" s="1864"/>
      <c r="FT23" s="534"/>
      <c r="FU23" s="1865"/>
      <c r="FV23" s="542"/>
      <c r="FW23" s="542"/>
      <c r="FX23" s="542"/>
      <c r="FY23" s="542"/>
      <c r="FZ23" s="1860"/>
      <c r="GA23" s="540"/>
      <c r="GC23" s="540"/>
      <c r="GD23" s="540"/>
      <c r="GE23" s="540"/>
      <c r="GF23" s="540"/>
      <c r="GG23" s="540"/>
      <c r="GH23" s="540"/>
      <c r="GI23" s="540"/>
      <c r="GJ23" s="540"/>
      <c r="GK23" s="540"/>
      <c r="GL23" s="540"/>
      <c r="GM23" s="540"/>
      <c r="GN23" s="540"/>
      <c r="GO23" s="129"/>
      <c r="GQ23" s="542"/>
      <c r="GR23" s="542"/>
      <c r="GS23" s="542"/>
    </row>
    <row r="24" spans="1:201" ht="15.75" customHeight="1">
      <c r="A24" s="1866" t="s">
        <v>1582</v>
      </c>
      <c r="B24" s="545" t="s">
        <v>23</v>
      </c>
      <c r="C24" s="1867" t="s">
        <v>24</v>
      </c>
      <c r="D24" s="597">
        <v>2050368</v>
      </c>
      <c r="E24" s="542">
        <v>414994</v>
      </c>
      <c r="F24" s="542">
        <v>77</v>
      </c>
      <c r="G24" s="542">
        <v>6066</v>
      </c>
      <c r="H24" s="542">
        <v>3162</v>
      </c>
      <c r="I24" s="542">
        <v>110795</v>
      </c>
      <c r="J24" s="542">
        <v>7663</v>
      </c>
      <c r="K24" s="542">
        <v>103132</v>
      </c>
      <c r="L24" s="542">
        <v>65296</v>
      </c>
      <c r="M24" s="542">
        <v>4281</v>
      </c>
      <c r="N24" s="542">
        <v>190809</v>
      </c>
      <c r="O24" s="542">
        <v>60606</v>
      </c>
      <c r="P24" s="542">
        <v>1058154</v>
      </c>
      <c r="Q24" s="542">
        <v>1285927</v>
      </c>
      <c r="R24" s="542">
        <v>49969</v>
      </c>
      <c r="S24" s="542">
        <v>58679</v>
      </c>
      <c r="T24" s="542">
        <v>13463</v>
      </c>
      <c r="U24" s="1868" t="s">
        <v>25</v>
      </c>
      <c r="V24" s="548" t="s">
        <v>1583</v>
      </c>
      <c r="W24" s="1866" t="s">
        <v>1582</v>
      </c>
      <c r="X24" s="545" t="s">
        <v>23</v>
      </c>
      <c r="Y24" s="1867" t="s">
        <v>24</v>
      </c>
      <c r="Z24" s="542">
        <v>22910</v>
      </c>
      <c r="AA24" s="542">
        <v>628</v>
      </c>
      <c r="AB24" s="542">
        <v>16221</v>
      </c>
      <c r="AC24" s="542">
        <v>72228</v>
      </c>
      <c r="AD24" s="542">
        <v>6756</v>
      </c>
      <c r="AE24" s="542">
        <v>1914444</v>
      </c>
      <c r="AF24" s="542">
        <v>104655</v>
      </c>
      <c r="AG24" s="542">
        <v>1294591</v>
      </c>
      <c r="AH24" s="542">
        <v>240570</v>
      </c>
      <c r="AI24" s="542">
        <v>36</v>
      </c>
      <c r="AJ24" s="542">
        <v>755</v>
      </c>
      <c r="AK24" s="542">
        <v>1602</v>
      </c>
      <c r="AL24" s="542">
        <v>11696</v>
      </c>
      <c r="AM24" s="542">
        <v>2493</v>
      </c>
      <c r="AN24" s="542">
        <v>9203</v>
      </c>
      <c r="AO24" s="542">
        <v>62241</v>
      </c>
      <c r="AP24" s="584">
        <v>1</v>
      </c>
      <c r="AQ24" s="1868" t="s">
        <v>25</v>
      </c>
      <c r="AR24" s="548" t="s">
        <v>1583</v>
      </c>
      <c r="AS24" s="1866" t="s">
        <v>1582</v>
      </c>
      <c r="AT24" s="545" t="s">
        <v>23</v>
      </c>
      <c r="AU24" s="1867" t="s">
        <v>24</v>
      </c>
      <c r="AV24" s="542">
        <v>398</v>
      </c>
      <c r="AW24" s="542">
        <v>179037</v>
      </c>
      <c r="AX24" s="542">
        <v>8901</v>
      </c>
      <c r="AY24" s="542">
        <v>36</v>
      </c>
      <c r="AZ24" s="542">
        <v>150</v>
      </c>
      <c r="BA24" s="542">
        <v>1101</v>
      </c>
      <c r="BB24" s="542">
        <v>6122</v>
      </c>
      <c r="BC24" s="542">
        <v>596</v>
      </c>
      <c r="BD24" s="542">
        <v>5526</v>
      </c>
      <c r="BE24" s="542">
        <v>735</v>
      </c>
      <c r="BF24" s="542">
        <v>1</v>
      </c>
      <c r="BG24" s="542" t="s">
        <v>21</v>
      </c>
      <c r="BH24" s="542">
        <v>262</v>
      </c>
      <c r="BI24" s="542">
        <v>12520</v>
      </c>
      <c r="BJ24" s="542">
        <v>2215</v>
      </c>
      <c r="BK24" s="542">
        <v>579</v>
      </c>
      <c r="BL24" s="1868" t="s">
        <v>25</v>
      </c>
      <c r="BM24" s="548" t="s">
        <v>1583</v>
      </c>
      <c r="BN24" s="1866" t="s">
        <v>1582</v>
      </c>
      <c r="BO24" s="545" t="s">
        <v>23</v>
      </c>
      <c r="BP24" s="1867" t="s">
        <v>24</v>
      </c>
      <c r="BQ24" s="542">
        <v>10410</v>
      </c>
      <c r="BR24" s="542">
        <v>11662</v>
      </c>
      <c r="BS24" s="542">
        <v>13423</v>
      </c>
      <c r="BT24" s="542">
        <v>1044</v>
      </c>
      <c r="BU24" s="542">
        <v>6</v>
      </c>
      <c r="BV24" s="542">
        <v>54</v>
      </c>
      <c r="BW24" s="542">
        <v>8</v>
      </c>
      <c r="BX24" s="542">
        <v>349</v>
      </c>
      <c r="BY24" s="542">
        <v>349</v>
      </c>
      <c r="BZ24" s="542" t="s">
        <v>21</v>
      </c>
      <c r="CA24" s="542">
        <v>478</v>
      </c>
      <c r="CB24" s="542">
        <v>1171</v>
      </c>
      <c r="CC24" s="535" t="s">
        <v>21</v>
      </c>
      <c r="CD24" s="542" t="s">
        <v>21</v>
      </c>
      <c r="CE24" s="542">
        <v>111</v>
      </c>
      <c r="CF24" s="542">
        <v>923</v>
      </c>
      <c r="CG24" s="542">
        <v>955</v>
      </c>
      <c r="CH24" s="1868" t="s">
        <v>25</v>
      </c>
      <c r="CI24" s="548" t="s">
        <v>1583</v>
      </c>
      <c r="CJ24" s="1866" t="s">
        <v>1582</v>
      </c>
      <c r="CK24" s="545" t="s">
        <v>23</v>
      </c>
      <c r="CL24" s="1867" t="s">
        <v>24</v>
      </c>
      <c r="CM24" s="597">
        <v>2437670</v>
      </c>
      <c r="CN24" s="542">
        <v>462198</v>
      </c>
      <c r="CO24" s="542">
        <v>77</v>
      </c>
      <c r="CP24" s="542">
        <v>6696</v>
      </c>
      <c r="CQ24" s="542">
        <v>3162</v>
      </c>
      <c r="CR24" s="542">
        <v>115507</v>
      </c>
      <c r="CS24" s="542">
        <v>10228</v>
      </c>
      <c r="CT24" s="542">
        <v>105278</v>
      </c>
      <c r="CU24" s="542">
        <v>65296</v>
      </c>
      <c r="CV24" s="542">
        <v>4281</v>
      </c>
      <c r="CW24" s="542">
        <v>244748</v>
      </c>
      <c r="CX24" s="542">
        <v>60622</v>
      </c>
      <c r="CY24" s="542">
        <v>1857708</v>
      </c>
      <c r="CZ24" s="542">
        <v>2432760</v>
      </c>
      <c r="DA24" s="542">
        <v>49969</v>
      </c>
      <c r="DB24" s="542">
        <v>58679</v>
      </c>
      <c r="DC24" s="542">
        <v>13463</v>
      </c>
      <c r="DD24" s="1868" t="s">
        <v>25</v>
      </c>
      <c r="DE24" s="548" t="s">
        <v>1583</v>
      </c>
      <c r="DF24" s="1866" t="s">
        <v>1582</v>
      </c>
      <c r="DG24" s="545" t="s">
        <v>23</v>
      </c>
      <c r="DH24" s="1867" t="s">
        <v>24</v>
      </c>
      <c r="DI24" s="542">
        <v>23156</v>
      </c>
      <c r="DJ24" s="542">
        <v>628</v>
      </c>
      <c r="DK24" s="542">
        <v>16277</v>
      </c>
      <c r="DL24" s="542">
        <v>72228</v>
      </c>
      <c r="DM24" s="542">
        <v>8717</v>
      </c>
      <c r="DN24" s="542">
        <v>857453</v>
      </c>
      <c r="DO24" s="542">
        <v>16035</v>
      </c>
      <c r="DP24" s="542">
        <v>1424911</v>
      </c>
      <c r="DQ24" s="542">
        <v>281129</v>
      </c>
      <c r="DR24" s="542">
        <v>36</v>
      </c>
      <c r="DS24" s="542">
        <v>755</v>
      </c>
      <c r="DT24" s="542">
        <v>1602</v>
      </c>
      <c r="DU24" s="542">
        <v>12175</v>
      </c>
      <c r="DV24" s="542">
        <v>2814</v>
      </c>
      <c r="DW24" s="542">
        <v>9361</v>
      </c>
      <c r="DX24" s="542">
        <v>62241</v>
      </c>
      <c r="DY24" s="584">
        <v>1</v>
      </c>
      <c r="DZ24" s="1868" t="s">
        <v>25</v>
      </c>
      <c r="EA24" s="548" t="s">
        <v>1583</v>
      </c>
      <c r="EB24" s="1866" t="s">
        <v>1582</v>
      </c>
      <c r="EC24" s="545" t="s">
        <v>23</v>
      </c>
      <c r="ED24" s="1867" t="s">
        <v>24</v>
      </c>
      <c r="EE24" s="542">
        <v>67269</v>
      </c>
      <c r="EF24" s="542">
        <v>398</v>
      </c>
      <c r="EG24" s="542">
        <v>309357</v>
      </c>
      <c r="EH24" s="542">
        <v>49460</v>
      </c>
      <c r="EI24" s="542">
        <v>36</v>
      </c>
      <c r="EJ24" s="542">
        <v>150</v>
      </c>
      <c r="EK24" s="542">
        <v>1101</v>
      </c>
      <c r="EL24" s="542">
        <v>6601</v>
      </c>
      <c r="EM24" s="542">
        <v>917</v>
      </c>
      <c r="EN24" s="542">
        <v>5684</v>
      </c>
      <c r="EO24" s="542">
        <v>735</v>
      </c>
      <c r="EP24" s="542">
        <v>1</v>
      </c>
      <c r="EQ24" s="542">
        <v>51832</v>
      </c>
      <c r="ER24" s="542">
        <v>278</v>
      </c>
      <c r="ES24" s="542">
        <v>201033</v>
      </c>
      <c r="ET24" s="542">
        <v>280877</v>
      </c>
      <c r="EU24" s="542" t="s">
        <v>21</v>
      </c>
      <c r="EV24" s="1868" t="s">
        <v>25</v>
      </c>
      <c r="EW24" s="548" t="s">
        <v>1583</v>
      </c>
      <c r="EX24" s="1866" t="s">
        <v>1582</v>
      </c>
      <c r="EY24" s="545" t="s">
        <v>23</v>
      </c>
      <c r="EZ24" s="1867" t="s">
        <v>24</v>
      </c>
      <c r="FA24" s="542">
        <v>54818</v>
      </c>
      <c r="FB24" s="542">
        <v>125</v>
      </c>
      <c r="FC24" s="542">
        <v>21968</v>
      </c>
      <c r="FD24" s="542">
        <v>8525</v>
      </c>
      <c r="FE24" s="542">
        <v>10410</v>
      </c>
      <c r="FF24" s="542">
        <v>11663</v>
      </c>
      <c r="FG24" s="542">
        <v>11971</v>
      </c>
      <c r="FH24" s="542">
        <v>1539</v>
      </c>
      <c r="FI24" s="542">
        <v>6</v>
      </c>
      <c r="FJ24" s="542">
        <v>89</v>
      </c>
      <c r="FK24" s="542">
        <v>8</v>
      </c>
      <c r="FL24" s="542">
        <v>776</v>
      </c>
      <c r="FM24" s="542">
        <v>349</v>
      </c>
      <c r="FN24" s="542">
        <v>427</v>
      </c>
      <c r="FO24" s="542">
        <v>478</v>
      </c>
      <c r="FP24" s="542">
        <v>1371</v>
      </c>
      <c r="FQ24" s="1868" t="s">
        <v>25</v>
      </c>
      <c r="FR24" s="548" t="s">
        <v>1583</v>
      </c>
      <c r="FS24" s="1855" t="s">
        <v>1582</v>
      </c>
      <c r="FT24" s="534" t="s">
        <v>23</v>
      </c>
      <c r="FU24" s="1867" t="s">
        <v>24</v>
      </c>
      <c r="FV24" s="542">
        <v>2317</v>
      </c>
      <c r="FW24" s="542">
        <v>6358</v>
      </c>
      <c r="FX24" s="542">
        <v>135785</v>
      </c>
      <c r="FY24" s="542">
        <v>4564</v>
      </c>
      <c r="FZ24" s="1868" t="s">
        <v>25</v>
      </c>
      <c r="GA24" s="544" t="s">
        <v>1583</v>
      </c>
      <c r="GC24" s="548"/>
      <c r="GD24" s="548"/>
      <c r="GE24" s="548"/>
      <c r="GF24" s="548"/>
      <c r="GG24" s="548"/>
      <c r="GH24" s="548"/>
      <c r="GI24" s="548"/>
      <c r="GJ24" s="548"/>
      <c r="GK24" s="548"/>
      <c r="GL24" s="548"/>
      <c r="GM24" s="548"/>
      <c r="GN24" s="548"/>
      <c r="GO24" s="129"/>
      <c r="GQ24" s="542"/>
      <c r="GR24" s="542"/>
      <c r="GS24" s="542"/>
    </row>
    <row r="25" spans="1:201" ht="14.25" customHeight="1">
      <c r="A25" s="1869" t="s">
        <v>26</v>
      </c>
      <c r="B25" s="549" t="s">
        <v>26</v>
      </c>
      <c r="C25" s="546" t="s">
        <v>558</v>
      </c>
      <c r="D25" s="597">
        <v>1908626</v>
      </c>
      <c r="E25" s="542">
        <v>382585</v>
      </c>
      <c r="F25" s="542">
        <v>75</v>
      </c>
      <c r="G25" s="542">
        <v>4454</v>
      </c>
      <c r="H25" s="542">
        <v>3122</v>
      </c>
      <c r="I25" s="542">
        <v>105672</v>
      </c>
      <c r="J25" s="542">
        <v>6890</v>
      </c>
      <c r="K25" s="542">
        <v>98782</v>
      </c>
      <c r="L25" s="542">
        <v>60039</v>
      </c>
      <c r="M25" s="542">
        <v>4032</v>
      </c>
      <c r="N25" s="542">
        <v>165167</v>
      </c>
      <c r="O25" s="542">
        <v>61069</v>
      </c>
      <c r="P25" s="542">
        <v>1000458</v>
      </c>
      <c r="Q25" s="542">
        <v>1215193</v>
      </c>
      <c r="R25" s="542">
        <v>52830</v>
      </c>
      <c r="S25" s="542">
        <v>56200</v>
      </c>
      <c r="T25" s="542">
        <v>10744</v>
      </c>
      <c r="U25" s="1868" t="s">
        <v>27</v>
      </c>
      <c r="V25" s="548" t="s">
        <v>26</v>
      </c>
      <c r="W25" s="1869" t="s">
        <v>26</v>
      </c>
      <c r="X25" s="549" t="s">
        <v>26</v>
      </c>
      <c r="Y25" s="546" t="s">
        <v>558</v>
      </c>
      <c r="Z25" s="542">
        <v>18163</v>
      </c>
      <c r="AA25" s="542">
        <v>872</v>
      </c>
      <c r="AB25" s="542">
        <v>15057</v>
      </c>
      <c r="AC25" s="542">
        <v>67434</v>
      </c>
      <c r="AD25" s="542">
        <v>6907</v>
      </c>
      <c r="AE25" s="542">
        <v>1805371</v>
      </c>
      <c r="AF25" s="542">
        <v>92092</v>
      </c>
      <c r="AG25" s="542">
        <v>1206116</v>
      </c>
      <c r="AH25" s="542">
        <v>214597</v>
      </c>
      <c r="AI25" s="542">
        <v>33</v>
      </c>
      <c r="AJ25" s="542">
        <v>512</v>
      </c>
      <c r="AK25" s="542">
        <v>1571</v>
      </c>
      <c r="AL25" s="542">
        <v>9821</v>
      </c>
      <c r="AM25" s="542">
        <v>1681</v>
      </c>
      <c r="AN25" s="542">
        <v>8140</v>
      </c>
      <c r="AO25" s="542">
        <v>56948</v>
      </c>
      <c r="AP25" s="584">
        <v>2</v>
      </c>
      <c r="AQ25" s="1868" t="s">
        <v>27</v>
      </c>
      <c r="AR25" s="548" t="s">
        <v>26</v>
      </c>
      <c r="AS25" s="1869" t="s">
        <v>26</v>
      </c>
      <c r="AT25" s="549" t="s">
        <v>26</v>
      </c>
      <c r="AU25" s="546" t="s">
        <v>558</v>
      </c>
      <c r="AV25" s="542">
        <v>368</v>
      </c>
      <c r="AW25" s="542">
        <v>161896</v>
      </c>
      <c r="AX25" s="542">
        <v>6752</v>
      </c>
      <c r="AY25" s="542">
        <v>33</v>
      </c>
      <c r="AZ25" s="542">
        <v>64</v>
      </c>
      <c r="BA25" s="542">
        <v>1074</v>
      </c>
      <c r="BB25" s="542">
        <v>4518</v>
      </c>
      <c r="BC25" s="542">
        <v>459</v>
      </c>
      <c r="BD25" s="542">
        <v>4059</v>
      </c>
      <c r="BE25" s="542">
        <v>541</v>
      </c>
      <c r="BF25" s="542">
        <v>2</v>
      </c>
      <c r="BG25" s="542" t="s">
        <v>21</v>
      </c>
      <c r="BH25" s="542">
        <v>163</v>
      </c>
      <c r="BI25" s="542">
        <v>7210</v>
      </c>
      <c r="BJ25" s="542">
        <v>2139</v>
      </c>
      <c r="BK25" s="542">
        <v>446</v>
      </c>
      <c r="BL25" s="1868" t="s">
        <v>27</v>
      </c>
      <c r="BM25" s="548" t="s">
        <v>26</v>
      </c>
      <c r="BN25" s="1869" t="s">
        <v>26</v>
      </c>
      <c r="BO25" s="549" t="s">
        <v>26</v>
      </c>
      <c r="BP25" s="546" t="s">
        <v>558</v>
      </c>
      <c r="BQ25" s="542">
        <v>10789</v>
      </c>
      <c r="BR25" s="542">
        <v>12088</v>
      </c>
      <c r="BS25" s="542">
        <v>13521</v>
      </c>
      <c r="BT25" s="542">
        <v>1170</v>
      </c>
      <c r="BU25" s="542">
        <v>6</v>
      </c>
      <c r="BV25" s="542">
        <v>4</v>
      </c>
      <c r="BW25" s="542">
        <v>7</v>
      </c>
      <c r="BX25" s="542">
        <v>191</v>
      </c>
      <c r="BY25" s="542">
        <v>191</v>
      </c>
      <c r="BZ25" s="542" t="s">
        <v>21</v>
      </c>
      <c r="CA25" s="542">
        <v>732</v>
      </c>
      <c r="CB25" s="542">
        <v>1151</v>
      </c>
      <c r="CC25" s="535" t="s">
        <v>21</v>
      </c>
      <c r="CD25" s="542" t="s">
        <v>21</v>
      </c>
      <c r="CE25" s="542">
        <v>109</v>
      </c>
      <c r="CF25" s="542">
        <v>899</v>
      </c>
      <c r="CG25" s="542">
        <v>939</v>
      </c>
      <c r="CH25" s="1868" t="s">
        <v>27</v>
      </c>
      <c r="CI25" s="548" t="s">
        <v>26</v>
      </c>
      <c r="CJ25" s="1869" t="s">
        <v>26</v>
      </c>
      <c r="CK25" s="549" t="s">
        <v>26</v>
      </c>
      <c r="CL25" s="546" t="s">
        <v>558</v>
      </c>
      <c r="CM25" s="597">
        <v>2235325</v>
      </c>
      <c r="CN25" s="542">
        <v>424090</v>
      </c>
      <c r="CO25" s="542">
        <v>75</v>
      </c>
      <c r="CP25" s="542">
        <v>5008</v>
      </c>
      <c r="CQ25" s="542">
        <v>3122</v>
      </c>
      <c r="CR25" s="542">
        <v>110375</v>
      </c>
      <c r="CS25" s="542">
        <v>9429</v>
      </c>
      <c r="CT25" s="542">
        <v>100946</v>
      </c>
      <c r="CU25" s="542">
        <v>60039</v>
      </c>
      <c r="CV25" s="542">
        <v>4032</v>
      </c>
      <c r="CW25" s="542">
        <v>211800</v>
      </c>
      <c r="CX25" s="542">
        <v>61109</v>
      </c>
      <c r="CY25" s="542">
        <v>1686054</v>
      </c>
      <c r="CZ25" s="542">
        <v>2193939</v>
      </c>
      <c r="DA25" s="542">
        <v>52830</v>
      </c>
      <c r="DB25" s="542">
        <v>56200</v>
      </c>
      <c r="DC25" s="542">
        <v>10744</v>
      </c>
      <c r="DD25" s="1868" t="s">
        <v>27</v>
      </c>
      <c r="DE25" s="548" t="s">
        <v>26</v>
      </c>
      <c r="DF25" s="1869" t="s">
        <v>26</v>
      </c>
      <c r="DG25" s="549" t="s">
        <v>26</v>
      </c>
      <c r="DH25" s="546" t="s">
        <v>558</v>
      </c>
      <c r="DI25" s="542">
        <v>18402</v>
      </c>
      <c r="DJ25" s="542">
        <v>872</v>
      </c>
      <c r="DK25" s="542">
        <v>15449</v>
      </c>
      <c r="DL25" s="542">
        <v>67434</v>
      </c>
      <c r="DM25" s="542">
        <v>8364</v>
      </c>
      <c r="DN25" s="542">
        <v>865608</v>
      </c>
      <c r="DO25" s="542">
        <v>11733</v>
      </c>
      <c r="DP25" s="542">
        <v>1322420</v>
      </c>
      <c r="DQ25" s="542">
        <v>250138</v>
      </c>
      <c r="DR25" s="542">
        <v>33</v>
      </c>
      <c r="DS25" s="542">
        <v>512</v>
      </c>
      <c r="DT25" s="542">
        <v>1571</v>
      </c>
      <c r="DU25" s="542">
        <v>10476</v>
      </c>
      <c r="DV25" s="542">
        <v>2073</v>
      </c>
      <c r="DW25" s="542">
        <v>8403</v>
      </c>
      <c r="DX25" s="542">
        <v>56948</v>
      </c>
      <c r="DY25" s="584">
        <v>2</v>
      </c>
      <c r="DZ25" s="1868" t="s">
        <v>27</v>
      </c>
      <c r="EA25" s="548" t="s">
        <v>26</v>
      </c>
      <c r="EB25" s="1869" t="s">
        <v>26</v>
      </c>
      <c r="EC25" s="549" t="s">
        <v>26</v>
      </c>
      <c r="ED25" s="546" t="s">
        <v>558</v>
      </c>
      <c r="EE25" s="542">
        <v>63317</v>
      </c>
      <c r="EF25" s="542">
        <v>368</v>
      </c>
      <c r="EG25" s="542">
        <v>278200</v>
      </c>
      <c r="EH25" s="542">
        <v>42294</v>
      </c>
      <c r="EI25" s="542">
        <v>33</v>
      </c>
      <c r="EJ25" s="542">
        <v>64</v>
      </c>
      <c r="EK25" s="542">
        <v>1074</v>
      </c>
      <c r="EL25" s="542">
        <v>5173</v>
      </c>
      <c r="EM25" s="542">
        <v>851</v>
      </c>
      <c r="EN25" s="542">
        <v>4322</v>
      </c>
      <c r="EO25" s="542">
        <v>541</v>
      </c>
      <c r="EP25" s="542">
        <v>2</v>
      </c>
      <c r="EQ25" s="542">
        <v>45066</v>
      </c>
      <c r="ER25" s="542">
        <v>203</v>
      </c>
      <c r="ES25" s="542">
        <v>175875</v>
      </c>
      <c r="ET25" s="542">
        <v>251442</v>
      </c>
      <c r="EU25" s="542" t="s">
        <v>21</v>
      </c>
      <c r="EV25" s="1868" t="s">
        <v>27</v>
      </c>
      <c r="EW25" s="548" t="s">
        <v>26</v>
      </c>
      <c r="EX25" s="1869" t="s">
        <v>26</v>
      </c>
      <c r="EY25" s="549" t="s">
        <v>26</v>
      </c>
      <c r="EZ25" s="546" t="s">
        <v>558</v>
      </c>
      <c r="FA25" s="542">
        <v>53849</v>
      </c>
      <c r="FB25" s="542">
        <v>72</v>
      </c>
      <c r="FC25" s="542">
        <v>22226</v>
      </c>
      <c r="FD25" s="542">
        <v>8353</v>
      </c>
      <c r="FE25" s="542">
        <v>10789</v>
      </c>
      <c r="FF25" s="542">
        <v>12087</v>
      </c>
      <c r="FG25" s="542">
        <v>12174</v>
      </c>
      <c r="FH25" s="542">
        <v>1670</v>
      </c>
      <c r="FI25" s="542">
        <v>6</v>
      </c>
      <c r="FJ25" s="542">
        <v>123</v>
      </c>
      <c r="FK25" s="542">
        <v>7</v>
      </c>
      <c r="FL25" s="542">
        <v>548</v>
      </c>
      <c r="FM25" s="542">
        <v>191</v>
      </c>
      <c r="FN25" s="542">
        <v>357</v>
      </c>
      <c r="FO25" s="542">
        <v>732</v>
      </c>
      <c r="FP25" s="542">
        <v>1350</v>
      </c>
      <c r="FQ25" s="1868" t="s">
        <v>27</v>
      </c>
      <c r="FR25" s="548" t="s">
        <v>26</v>
      </c>
      <c r="FS25" s="1869" t="s">
        <v>26</v>
      </c>
      <c r="FT25" s="534"/>
      <c r="FU25" s="1867" t="s">
        <v>558</v>
      </c>
      <c r="FV25" s="542">
        <v>2256</v>
      </c>
      <c r="FW25" s="542">
        <v>6539</v>
      </c>
      <c r="FX25" s="542">
        <v>127468</v>
      </c>
      <c r="FY25" s="542">
        <v>4182</v>
      </c>
      <c r="FZ25" s="1868" t="s">
        <v>27</v>
      </c>
      <c r="GA25" s="544" t="s">
        <v>26</v>
      </c>
      <c r="GC25" s="548"/>
      <c r="GD25" s="548"/>
      <c r="GE25" s="548"/>
      <c r="GF25" s="548"/>
      <c r="GG25" s="548"/>
      <c r="GH25" s="548"/>
      <c r="GI25" s="548"/>
      <c r="GJ25" s="548"/>
      <c r="GK25" s="548"/>
      <c r="GL25" s="548"/>
      <c r="GM25" s="548"/>
      <c r="GN25" s="548"/>
      <c r="GO25" s="133"/>
      <c r="GQ25" s="542"/>
      <c r="GR25" s="542"/>
      <c r="GS25" s="542"/>
    </row>
    <row r="26" spans="1:201" ht="14.25" customHeight="1">
      <c r="A26" s="1869" t="s">
        <v>26</v>
      </c>
      <c r="B26" s="549" t="s">
        <v>26</v>
      </c>
      <c r="C26" s="546" t="s">
        <v>559</v>
      </c>
      <c r="D26" s="597">
        <v>2053668</v>
      </c>
      <c r="E26" s="542">
        <v>408996</v>
      </c>
      <c r="F26" s="542">
        <v>73</v>
      </c>
      <c r="G26" s="542">
        <v>6057</v>
      </c>
      <c r="H26" s="542">
        <v>3255</v>
      </c>
      <c r="I26" s="542">
        <v>110867</v>
      </c>
      <c r="J26" s="542">
        <v>6194</v>
      </c>
      <c r="K26" s="542">
        <v>104673</v>
      </c>
      <c r="L26" s="542">
        <v>56533</v>
      </c>
      <c r="M26" s="542">
        <v>4518</v>
      </c>
      <c r="N26" s="542">
        <v>197434</v>
      </c>
      <c r="O26" s="542">
        <v>58485</v>
      </c>
      <c r="P26" s="542">
        <v>1085043</v>
      </c>
      <c r="Q26" s="542">
        <v>1320383</v>
      </c>
      <c r="R26" s="542">
        <v>53808</v>
      </c>
      <c r="S26" s="542">
        <v>63595</v>
      </c>
      <c r="T26" s="542">
        <v>14751</v>
      </c>
      <c r="U26" s="1868" t="s">
        <v>28</v>
      </c>
      <c r="V26" s="548" t="s">
        <v>26</v>
      </c>
      <c r="W26" s="1869" t="s">
        <v>26</v>
      </c>
      <c r="X26" s="549" t="s">
        <v>26</v>
      </c>
      <c r="Y26" s="546" t="s">
        <v>559</v>
      </c>
      <c r="Z26" s="542">
        <v>18602</v>
      </c>
      <c r="AA26" s="542">
        <v>561</v>
      </c>
      <c r="AB26" s="542">
        <v>17049</v>
      </c>
      <c r="AC26" s="542">
        <v>77045</v>
      </c>
      <c r="AD26" s="542">
        <v>8148</v>
      </c>
      <c r="AE26" s="542">
        <v>1954598</v>
      </c>
      <c r="AF26" s="542">
        <v>82740</v>
      </c>
      <c r="AG26" s="542">
        <v>1323706</v>
      </c>
      <c r="AH26" s="542">
        <v>237968</v>
      </c>
      <c r="AI26" s="542">
        <v>32</v>
      </c>
      <c r="AJ26" s="542">
        <v>524</v>
      </c>
      <c r="AK26" s="542">
        <v>1651</v>
      </c>
      <c r="AL26" s="542">
        <v>12145</v>
      </c>
      <c r="AM26" s="542">
        <v>1313</v>
      </c>
      <c r="AN26" s="542">
        <v>10832</v>
      </c>
      <c r="AO26" s="542">
        <v>52848</v>
      </c>
      <c r="AP26" s="584">
        <v>1</v>
      </c>
      <c r="AQ26" s="1868" t="s">
        <v>28</v>
      </c>
      <c r="AR26" s="548" t="s">
        <v>26</v>
      </c>
      <c r="AS26" s="1869" t="s">
        <v>26</v>
      </c>
      <c r="AT26" s="549" t="s">
        <v>26</v>
      </c>
      <c r="AU26" s="546" t="s">
        <v>559</v>
      </c>
      <c r="AV26" s="542">
        <v>558</v>
      </c>
      <c r="AW26" s="542">
        <v>178173</v>
      </c>
      <c r="AX26" s="542">
        <v>9777</v>
      </c>
      <c r="AY26" s="542">
        <v>32</v>
      </c>
      <c r="AZ26" s="542">
        <v>26</v>
      </c>
      <c r="BA26" s="542">
        <v>1110</v>
      </c>
      <c r="BB26" s="542">
        <v>7358</v>
      </c>
      <c r="BC26" s="542">
        <v>457</v>
      </c>
      <c r="BD26" s="542">
        <v>6901</v>
      </c>
      <c r="BE26" s="542">
        <v>497</v>
      </c>
      <c r="BF26" s="542">
        <v>1</v>
      </c>
      <c r="BG26" s="542" t="s">
        <v>21</v>
      </c>
      <c r="BH26" s="542">
        <v>163</v>
      </c>
      <c r="BI26" s="542">
        <v>7796</v>
      </c>
      <c r="BJ26" s="542">
        <v>2010</v>
      </c>
      <c r="BK26" s="542">
        <v>399</v>
      </c>
      <c r="BL26" s="1868" t="s">
        <v>28</v>
      </c>
      <c r="BM26" s="548" t="s">
        <v>26</v>
      </c>
      <c r="BN26" s="1869" t="s">
        <v>26</v>
      </c>
      <c r="BO26" s="549" t="s">
        <v>26</v>
      </c>
      <c r="BP26" s="546" t="s">
        <v>559</v>
      </c>
      <c r="BQ26" s="542">
        <v>10842</v>
      </c>
      <c r="BR26" s="542">
        <v>12146</v>
      </c>
      <c r="BS26" s="542">
        <v>14237</v>
      </c>
      <c r="BT26" s="542">
        <v>1411</v>
      </c>
      <c r="BU26" s="542">
        <v>4</v>
      </c>
      <c r="BV26" s="542">
        <v>37</v>
      </c>
      <c r="BW26" s="542">
        <v>7</v>
      </c>
      <c r="BX26" s="542">
        <v>361</v>
      </c>
      <c r="BY26" s="542">
        <v>268</v>
      </c>
      <c r="BZ26" s="542">
        <v>93</v>
      </c>
      <c r="CA26" s="542">
        <v>757</v>
      </c>
      <c r="CB26" s="542">
        <v>1102</v>
      </c>
      <c r="CC26" s="535" t="s">
        <v>21</v>
      </c>
      <c r="CD26" s="542" t="s">
        <v>21</v>
      </c>
      <c r="CE26" s="542">
        <v>106</v>
      </c>
      <c r="CF26" s="542">
        <v>860</v>
      </c>
      <c r="CG26" s="542">
        <v>897</v>
      </c>
      <c r="CH26" s="1868" t="s">
        <v>28</v>
      </c>
      <c r="CI26" s="548" t="s">
        <v>26</v>
      </c>
      <c r="CJ26" s="1869" t="s">
        <v>26</v>
      </c>
      <c r="CK26" s="549" t="s">
        <v>26</v>
      </c>
      <c r="CL26" s="546" t="s">
        <v>559</v>
      </c>
      <c r="CM26" s="597">
        <v>2454091</v>
      </c>
      <c r="CN26" s="542">
        <v>462070</v>
      </c>
      <c r="CO26" s="542">
        <v>73</v>
      </c>
      <c r="CP26" s="542">
        <v>6481</v>
      </c>
      <c r="CQ26" s="542">
        <v>3255</v>
      </c>
      <c r="CR26" s="542">
        <v>115687</v>
      </c>
      <c r="CS26" s="542">
        <v>7991</v>
      </c>
      <c r="CT26" s="542">
        <v>107695</v>
      </c>
      <c r="CU26" s="542">
        <v>56533</v>
      </c>
      <c r="CV26" s="542">
        <v>4518</v>
      </c>
      <c r="CW26" s="542">
        <v>259023</v>
      </c>
      <c r="CX26" s="542">
        <v>58485</v>
      </c>
      <c r="CY26" s="542">
        <v>1875885</v>
      </c>
      <c r="CZ26" s="542">
        <v>2452610</v>
      </c>
      <c r="DA26" s="542">
        <v>53808</v>
      </c>
      <c r="DB26" s="542">
        <v>63595</v>
      </c>
      <c r="DC26" s="542">
        <v>14751</v>
      </c>
      <c r="DD26" s="1868" t="s">
        <v>28</v>
      </c>
      <c r="DE26" s="548" t="s">
        <v>26</v>
      </c>
      <c r="DF26" s="1869" t="s">
        <v>26</v>
      </c>
      <c r="DG26" s="549" t="s">
        <v>26</v>
      </c>
      <c r="DH26" s="546" t="s">
        <v>559</v>
      </c>
      <c r="DI26" s="542">
        <v>18707</v>
      </c>
      <c r="DJ26" s="542">
        <v>561</v>
      </c>
      <c r="DK26" s="542">
        <v>17662</v>
      </c>
      <c r="DL26" s="542">
        <v>77045</v>
      </c>
      <c r="DM26" s="542">
        <v>10195</v>
      </c>
      <c r="DN26" s="542">
        <v>835370</v>
      </c>
      <c r="DO26" s="542">
        <v>7612</v>
      </c>
      <c r="DP26" s="542">
        <v>1469394</v>
      </c>
      <c r="DQ26" s="542">
        <v>284487</v>
      </c>
      <c r="DR26" s="542">
        <v>32</v>
      </c>
      <c r="DS26" s="542">
        <v>524</v>
      </c>
      <c r="DT26" s="542">
        <v>1651</v>
      </c>
      <c r="DU26" s="542">
        <v>12611</v>
      </c>
      <c r="DV26" s="542">
        <v>1539</v>
      </c>
      <c r="DW26" s="542">
        <v>11072</v>
      </c>
      <c r="DX26" s="542">
        <v>52848</v>
      </c>
      <c r="DY26" s="584">
        <v>1</v>
      </c>
      <c r="DZ26" s="1868" t="s">
        <v>28</v>
      </c>
      <c r="EA26" s="548" t="s">
        <v>26</v>
      </c>
      <c r="EB26" s="1869" t="s">
        <v>26</v>
      </c>
      <c r="EC26" s="549" t="s">
        <v>26</v>
      </c>
      <c r="ED26" s="546" t="s">
        <v>559</v>
      </c>
      <c r="EE26" s="542">
        <v>72970</v>
      </c>
      <c r="EF26" s="542">
        <v>558</v>
      </c>
      <c r="EG26" s="542">
        <v>323861</v>
      </c>
      <c r="EH26" s="542">
        <v>56295</v>
      </c>
      <c r="EI26" s="542">
        <v>32</v>
      </c>
      <c r="EJ26" s="542">
        <v>26</v>
      </c>
      <c r="EK26" s="542">
        <v>1110</v>
      </c>
      <c r="EL26" s="542">
        <v>7824</v>
      </c>
      <c r="EM26" s="542">
        <v>683</v>
      </c>
      <c r="EN26" s="542">
        <v>7141</v>
      </c>
      <c r="EO26" s="542">
        <v>497</v>
      </c>
      <c r="EP26" s="542">
        <v>1</v>
      </c>
      <c r="EQ26" s="542">
        <v>59578</v>
      </c>
      <c r="ER26" s="542">
        <v>163</v>
      </c>
      <c r="ES26" s="542">
        <v>211234</v>
      </c>
      <c r="ET26" s="542">
        <v>302373</v>
      </c>
      <c r="EU26" s="542" t="s">
        <v>21</v>
      </c>
      <c r="EV26" s="1868" t="s">
        <v>28</v>
      </c>
      <c r="EW26" s="548" t="s">
        <v>26</v>
      </c>
      <c r="EX26" s="1869" t="s">
        <v>26</v>
      </c>
      <c r="EY26" s="549" t="s">
        <v>26</v>
      </c>
      <c r="EZ26" s="546" t="s">
        <v>559</v>
      </c>
      <c r="FA26" s="542">
        <v>55801</v>
      </c>
      <c r="FB26" s="542">
        <v>239</v>
      </c>
      <c r="FC26" s="542">
        <v>22451</v>
      </c>
      <c r="FD26" s="542">
        <v>8497</v>
      </c>
      <c r="FE26" s="542">
        <v>10842</v>
      </c>
      <c r="FF26" s="542">
        <v>12147</v>
      </c>
      <c r="FG26" s="542">
        <v>12886</v>
      </c>
      <c r="FH26" s="542">
        <v>2192</v>
      </c>
      <c r="FI26" s="542">
        <v>4</v>
      </c>
      <c r="FJ26" s="542">
        <v>38</v>
      </c>
      <c r="FK26" s="542">
        <v>7</v>
      </c>
      <c r="FL26" s="542">
        <v>1082</v>
      </c>
      <c r="FM26" s="542">
        <v>268</v>
      </c>
      <c r="FN26" s="542">
        <v>814</v>
      </c>
      <c r="FO26" s="542">
        <v>757</v>
      </c>
      <c r="FP26" s="542">
        <v>1160</v>
      </c>
      <c r="FQ26" s="1868" t="s">
        <v>28</v>
      </c>
      <c r="FR26" s="548" t="s">
        <v>26</v>
      </c>
      <c r="FS26" s="1869" t="s">
        <v>26</v>
      </c>
      <c r="FT26" s="2303" t="s">
        <v>26</v>
      </c>
      <c r="FU26" s="1867" t="s">
        <v>559</v>
      </c>
      <c r="FV26" s="542">
        <v>2192</v>
      </c>
      <c r="FW26" s="542">
        <v>7590</v>
      </c>
      <c r="FX26" s="542">
        <v>129914</v>
      </c>
      <c r="FY26" s="542">
        <v>4106</v>
      </c>
      <c r="FZ26" s="1868" t="s">
        <v>28</v>
      </c>
      <c r="GA26" s="544" t="s">
        <v>26</v>
      </c>
      <c r="GC26" s="548"/>
      <c r="GD26" s="548"/>
      <c r="GE26" s="548"/>
      <c r="GF26" s="548"/>
      <c r="GG26" s="548"/>
      <c r="GH26" s="548"/>
      <c r="GI26" s="548"/>
      <c r="GJ26" s="548"/>
      <c r="GK26" s="548"/>
      <c r="GL26" s="548"/>
      <c r="GM26" s="548"/>
      <c r="GN26" s="548"/>
      <c r="GO26" s="129"/>
      <c r="GQ26" s="542"/>
      <c r="GR26" s="542"/>
      <c r="GS26" s="542"/>
    </row>
    <row r="27" spans="1:201" ht="14.25" customHeight="1">
      <c r="A27" s="1869" t="s">
        <v>26</v>
      </c>
      <c r="B27" s="549" t="s">
        <v>26</v>
      </c>
      <c r="C27" s="546" t="s">
        <v>166</v>
      </c>
      <c r="D27" s="597">
        <v>2099601</v>
      </c>
      <c r="E27" s="542">
        <v>434485</v>
      </c>
      <c r="F27" s="542">
        <v>76</v>
      </c>
      <c r="G27" s="542">
        <v>7017</v>
      </c>
      <c r="H27" s="542">
        <v>3211</v>
      </c>
      <c r="I27" s="542">
        <v>111448</v>
      </c>
      <c r="J27" s="542">
        <v>6157</v>
      </c>
      <c r="K27" s="542">
        <v>105291</v>
      </c>
      <c r="L27" s="542">
        <v>63236</v>
      </c>
      <c r="M27" s="542">
        <v>4871</v>
      </c>
      <c r="N27" s="542">
        <v>208941</v>
      </c>
      <c r="O27" s="542">
        <v>65586</v>
      </c>
      <c r="P27" s="542">
        <v>1097823</v>
      </c>
      <c r="Q27" s="542">
        <v>1321267</v>
      </c>
      <c r="R27" s="542">
        <v>50055</v>
      </c>
      <c r="S27" s="542">
        <v>65985</v>
      </c>
      <c r="T27" s="542">
        <v>14732</v>
      </c>
      <c r="U27" s="1868" t="s">
        <v>29</v>
      </c>
      <c r="V27" s="548" t="s">
        <v>26</v>
      </c>
      <c r="W27" s="1869" t="s">
        <v>26</v>
      </c>
      <c r="X27" s="549" t="s">
        <v>26</v>
      </c>
      <c r="Y27" s="546" t="s">
        <v>166</v>
      </c>
      <c r="Z27" s="542">
        <v>20868</v>
      </c>
      <c r="AA27" s="542">
        <v>677</v>
      </c>
      <c r="AB27" s="542">
        <v>17871</v>
      </c>
      <c r="AC27" s="542">
        <v>88094</v>
      </c>
      <c r="AD27" s="542">
        <v>7504</v>
      </c>
      <c r="AE27" s="542">
        <v>2015146</v>
      </c>
      <c r="AF27" s="542">
        <v>100899</v>
      </c>
      <c r="AG27" s="542">
        <v>1355112</v>
      </c>
      <c r="AH27" s="542">
        <v>259415</v>
      </c>
      <c r="AI27" s="542">
        <v>31</v>
      </c>
      <c r="AJ27" s="542">
        <v>826</v>
      </c>
      <c r="AK27" s="542">
        <v>1589</v>
      </c>
      <c r="AL27" s="542">
        <v>11518</v>
      </c>
      <c r="AM27" s="542">
        <v>1572</v>
      </c>
      <c r="AN27" s="542">
        <v>9946</v>
      </c>
      <c r="AO27" s="542">
        <v>60049</v>
      </c>
      <c r="AP27" s="584">
        <v>1</v>
      </c>
      <c r="AQ27" s="1868" t="s">
        <v>29</v>
      </c>
      <c r="AR27" s="548" t="s">
        <v>26</v>
      </c>
      <c r="AS27" s="1869" t="s">
        <v>26</v>
      </c>
      <c r="AT27" s="549" t="s">
        <v>26</v>
      </c>
      <c r="AU27" s="546" t="s">
        <v>166</v>
      </c>
      <c r="AV27" s="542">
        <v>215</v>
      </c>
      <c r="AW27" s="542">
        <v>182846</v>
      </c>
      <c r="AX27" s="542">
        <v>8290</v>
      </c>
      <c r="AY27" s="542">
        <v>31</v>
      </c>
      <c r="AZ27" s="542">
        <v>101</v>
      </c>
      <c r="BA27" s="542">
        <v>1043</v>
      </c>
      <c r="BB27" s="542">
        <v>5873</v>
      </c>
      <c r="BC27" s="542">
        <v>489</v>
      </c>
      <c r="BD27" s="542">
        <v>5384</v>
      </c>
      <c r="BE27" s="542">
        <v>565</v>
      </c>
      <c r="BF27" s="542">
        <v>1</v>
      </c>
      <c r="BG27" s="542" t="s">
        <v>21</v>
      </c>
      <c r="BH27" s="542">
        <v>206</v>
      </c>
      <c r="BI27" s="542">
        <v>8624</v>
      </c>
      <c r="BJ27" s="542">
        <v>2583</v>
      </c>
      <c r="BK27" s="542">
        <v>436</v>
      </c>
      <c r="BL27" s="1868" t="s">
        <v>29</v>
      </c>
      <c r="BM27" s="548" t="s">
        <v>26</v>
      </c>
      <c r="BN27" s="1869" t="s">
        <v>26</v>
      </c>
      <c r="BO27" s="549" t="s">
        <v>26</v>
      </c>
      <c r="BP27" s="546" t="s">
        <v>166</v>
      </c>
      <c r="BQ27" s="542">
        <v>12192</v>
      </c>
      <c r="BR27" s="542">
        <v>13659</v>
      </c>
      <c r="BS27" s="542">
        <v>14912</v>
      </c>
      <c r="BT27" s="542">
        <v>1719</v>
      </c>
      <c r="BU27" s="542">
        <v>6</v>
      </c>
      <c r="BV27" s="542">
        <v>116</v>
      </c>
      <c r="BW27" s="542">
        <v>7</v>
      </c>
      <c r="BX27" s="542">
        <v>248</v>
      </c>
      <c r="BY27" s="542">
        <v>240</v>
      </c>
      <c r="BZ27" s="542">
        <v>8</v>
      </c>
      <c r="CA27" s="542">
        <v>1025</v>
      </c>
      <c r="CB27" s="542">
        <v>1289</v>
      </c>
      <c r="CC27" s="535" t="s">
        <v>21</v>
      </c>
      <c r="CD27" s="542" t="s">
        <v>21</v>
      </c>
      <c r="CE27" s="542">
        <v>101</v>
      </c>
      <c r="CF27" s="542">
        <v>1052</v>
      </c>
      <c r="CG27" s="542">
        <v>1080</v>
      </c>
      <c r="CH27" s="1868" t="s">
        <v>29</v>
      </c>
      <c r="CI27" s="548" t="s">
        <v>26</v>
      </c>
      <c r="CJ27" s="1869" t="s">
        <v>26</v>
      </c>
      <c r="CK27" s="549" t="s">
        <v>26</v>
      </c>
      <c r="CL27" s="546" t="s">
        <v>166</v>
      </c>
      <c r="CM27" s="597">
        <v>2472506</v>
      </c>
      <c r="CN27" s="542">
        <v>488374</v>
      </c>
      <c r="CO27" s="542">
        <v>76</v>
      </c>
      <c r="CP27" s="542">
        <v>7746</v>
      </c>
      <c r="CQ27" s="542">
        <v>3211</v>
      </c>
      <c r="CR27" s="542">
        <v>115864</v>
      </c>
      <c r="CS27" s="542">
        <v>8493</v>
      </c>
      <c r="CT27" s="542">
        <v>107371</v>
      </c>
      <c r="CU27" s="542">
        <v>63236</v>
      </c>
      <c r="CV27" s="542">
        <v>4871</v>
      </c>
      <c r="CW27" s="542">
        <v>271800</v>
      </c>
      <c r="CX27" s="542">
        <v>65605</v>
      </c>
      <c r="CY27" s="542">
        <v>1864120</v>
      </c>
      <c r="CZ27" s="542">
        <v>2425648</v>
      </c>
      <c r="DA27" s="542">
        <v>50055</v>
      </c>
      <c r="DB27" s="542">
        <v>65985</v>
      </c>
      <c r="DC27" s="542">
        <v>14732</v>
      </c>
      <c r="DD27" s="1868" t="s">
        <v>29</v>
      </c>
      <c r="DE27" s="548" t="s">
        <v>26</v>
      </c>
      <c r="DF27" s="1869" t="s">
        <v>26</v>
      </c>
      <c r="DG27" s="549" t="s">
        <v>26</v>
      </c>
      <c r="DH27" s="546" t="s">
        <v>166</v>
      </c>
      <c r="DI27" s="542">
        <v>21111</v>
      </c>
      <c r="DJ27" s="542">
        <v>677</v>
      </c>
      <c r="DK27" s="542">
        <v>18269</v>
      </c>
      <c r="DL27" s="542">
        <v>88094</v>
      </c>
      <c r="DM27" s="542">
        <v>8935</v>
      </c>
      <c r="DN27" s="542">
        <v>881114</v>
      </c>
      <c r="DO27" s="542">
        <v>12339</v>
      </c>
      <c r="DP27" s="542">
        <v>1494410</v>
      </c>
      <c r="DQ27" s="542">
        <v>307738</v>
      </c>
      <c r="DR27" s="542">
        <v>31</v>
      </c>
      <c r="DS27" s="542">
        <v>826</v>
      </c>
      <c r="DT27" s="542">
        <v>1589</v>
      </c>
      <c r="DU27" s="542">
        <v>12170</v>
      </c>
      <c r="DV27" s="542">
        <v>1856</v>
      </c>
      <c r="DW27" s="542">
        <v>10314</v>
      </c>
      <c r="DX27" s="542">
        <v>60049</v>
      </c>
      <c r="DY27" s="584">
        <v>1</v>
      </c>
      <c r="DZ27" s="1868" t="s">
        <v>29</v>
      </c>
      <c r="EA27" s="548" t="s">
        <v>26</v>
      </c>
      <c r="EB27" s="1869" t="s">
        <v>26</v>
      </c>
      <c r="EC27" s="549" t="s">
        <v>26</v>
      </c>
      <c r="ED27" s="546" t="s">
        <v>166</v>
      </c>
      <c r="EE27" s="542">
        <v>83888</v>
      </c>
      <c r="EF27" s="542">
        <v>215</v>
      </c>
      <c r="EG27" s="542">
        <v>322144</v>
      </c>
      <c r="EH27" s="542">
        <v>56613</v>
      </c>
      <c r="EI27" s="542">
        <v>31</v>
      </c>
      <c r="EJ27" s="542">
        <v>101</v>
      </c>
      <c r="EK27" s="542">
        <v>1043</v>
      </c>
      <c r="EL27" s="542">
        <v>6525</v>
      </c>
      <c r="EM27" s="542">
        <v>773</v>
      </c>
      <c r="EN27" s="542">
        <v>5752</v>
      </c>
      <c r="EO27" s="542">
        <v>565</v>
      </c>
      <c r="EP27" s="542">
        <v>1</v>
      </c>
      <c r="EQ27" s="542">
        <v>61633</v>
      </c>
      <c r="ER27" s="542">
        <v>225</v>
      </c>
      <c r="ES27" s="542">
        <v>205313</v>
      </c>
      <c r="ET27" s="542">
        <v>294505</v>
      </c>
      <c r="EU27" s="542" t="s">
        <v>21</v>
      </c>
      <c r="EV27" s="1868" t="s">
        <v>29</v>
      </c>
      <c r="EW27" s="548" t="s">
        <v>26</v>
      </c>
      <c r="EX27" s="1869" t="s">
        <v>26</v>
      </c>
      <c r="EY27" s="549" t="s">
        <v>26</v>
      </c>
      <c r="EZ27" s="546" t="s">
        <v>166</v>
      </c>
      <c r="FA27" s="542">
        <v>54108</v>
      </c>
      <c r="FB27" s="542">
        <v>58</v>
      </c>
      <c r="FC27" s="542">
        <v>24065</v>
      </c>
      <c r="FD27" s="542">
        <v>8504</v>
      </c>
      <c r="FE27" s="542">
        <v>12192</v>
      </c>
      <c r="FF27" s="542">
        <v>13659</v>
      </c>
      <c r="FG27" s="542">
        <v>13297</v>
      </c>
      <c r="FH27" s="542">
        <v>2336</v>
      </c>
      <c r="FI27" s="542">
        <v>6</v>
      </c>
      <c r="FJ27" s="542">
        <v>334</v>
      </c>
      <c r="FK27" s="542">
        <v>7</v>
      </c>
      <c r="FL27" s="542">
        <v>627</v>
      </c>
      <c r="FM27" s="542">
        <v>240</v>
      </c>
      <c r="FN27" s="542">
        <v>387</v>
      </c>
      <c r="FO27" s="542">
        <v>1025</v>
      </c>
      <c r="FP27" s="542">
        <v>1479</v>
      </c>
      <c r="FQ27" s="1868" t="s">
        <v>29</v>
      </c>
      <c r="FR27" s="548" t="s">
        <v>26</v>
      </c>
      <c r="FS27" s="1869" t="s">
        <v>26</v>
      </c>
      <c r="FT27" s="2303" t="s">
        <v>26</v>
      </c>
      <c r="FU27" s="1867" t="s">
        <v>166</v>
      </c>
      <c r="FV27" s="542">
        <v>1825</v>
      </c>
      <c r="FW27" s="542">
        <v>7289</v>
      </c>
      <c r="FX27" s="542">
        <v>137790</v>
      </c>
      <c r="FY27" s="542">
        <v>4313</v>
      </c>
      <c r="FZ27" s="1868" t="s">
        <v>29</v>
      </c>
      <c r="GA27" s="544" t="s">
        <v>26</v>
      </c>
      <c r="GC27" s="548"/>
      <c r="GD27" s="548"/>
      <c r="GE27" s="548"/>
      <c r="GF27" s="548"/>
      <c r="GG27" s="548"/>
      <c r="GH27" s="548"/>
      <c r="GI27" s="548"/>
      <c r="GJ27" s="548"/>
      <c r="GK27" s="548"/>
      <c r="GL27" s="548"/>
      <c r="GM27" s="548"/>
      <c r="GN27" s="548"/>
      <c r="GO27" s="129"/>
      <c r="GQ27" s="542"/>
      <c r="GR27" s="542"/>
      <c r="GS27" s="542"/>
    </row>
    <row r="28" spans="1:201" ht="6.75" customHeight="1">
      <c r="A28" s="1870"/>
      <c r="B28" s="550"/>
      <c r="C28" s="551"/>
      <c r="D28" s="597"/>
      <c r="E28" s="542"/>
      <c r="F28" s="542"/>
      <c r="G28" s="542"/>
      <c r="H28" s="542"/>
      <c r="I28" s="542"/>
      <c r="J28" s="542"/>
      <c r="K28" s="542"/>
      <c r="L28" s="542"/>
      <c r="M28" s="542"/>
      <c r="N28" s="542"/>
      <c r="O28" s="542"/>
      <c r="P28" s="542"/>
      <c r="Q28" s="542"/>
      <c r="R28" s="542"/>
      <c r="S28" s="542"/>
      <c r="T28" s="542"/>
      <c r="U28" s="1871"/>
      <c r="V28" s="553"/>
      <c r="W28" s="1870"/>
      <c r="X28" s="550"/>
      <c r="Y28" s="551"/>
      <c r="Z28" s="542"/>
      <c r="AA28" s="542"/>
      <c r="AB28" s="542"/>
      <c r="AC28" s="542"/>
      <c r="AD28" s="542"/>
      <c r="AE28" s="542"/>
      <c r="AF28" s="542"/>
      <c r="AG28" s="542"/>
      <c r="AH28" s="542"/>
      <c r="AI28" s="542"/>
      <c r="AJ28" s="542"/>
      <c r="AK28" s="542"/>
      <c r="AL28" s="542"/>
      <c r="AM28" s="542"/>
      <c r="AN28" s="542"/>
      <c r="AO28" s="542"/>
      <c r="AP28" s="584"/>
      <c r="AQ28" s="1871"/>
      <c r="AR28" s="553"/>
      <c r="AS28" s="1870"/>
      <c r="AT28" s="550"/>
      <c r="AU28" s="551"/>
      <c r="AV28" s="542"/>
      <c r="AW28" s="542"/>
      <c r="AX28" s="542"/>
      <c r="AY28" s="542"/>
      <c r="AZ28" s="542"/>
      <c r="BA28" s="542"/>
      <c r="BB28" s="542"/>
      <c r="BC28" s="542"/>
      <c r="BD28" s="542"/>
      <c r="BE28" s="542"/>
      <c r="BF28" s="542"/>
      <c r="BG28" s="542"/>
      <c r="BH28" s="542"/>
      <c r="BI28" s="542"/>
      <c r="BJ28" s="542"/>
      <c r="BK28" s="542"/>
      <c r="BL28" s="1871"/>
      <c r="BM28" s="553"/>
      <c r="BN28" s="1870"/>
      <c r="BO28" s="550"/>
      <c r="BP28" s="551"/>
      <c r="BQ28" s="542"/>
      <c r="BR28" s="542"/>
      <c r="BS28" s="542"/>
      <c r="BT28" s="542"/>
      <c r="BU28" s="542"/>
      <c r="BV28" s="542"/>
      <c r="BW28" s="542"/>
      <c r="BX28" s="542"/>
      <c r="BY28" s="542"/>
      <c r="BZ28" s="542"/>
      <c r="CA28" s="542"/>
      <c r="CB28" s="542"/>
      <c r="CC28" s="542"/>
      <c r="CD28" s="542"/>
      <c r="CE28" s="542"/>
      <c r="CF28" s="542"/>
      <c r="CG28" s="542"/>
      <c r="CH28" s="1871"/>
      <c r="CI28" s="553"/>
      <c r="CJ28" s="1870"/>
      <c r="CK28" s="550"/>
      <c r="CL28" s="551"/>
      <c r="CM28" s="597"/>
      <c r="CN28" s="542"/>
      <c r="CO28" s="542"/>
      <c r="CP28" s="542"/>
      <c r="CQ28" s="542"/>
      <c r="CR28" s="542"/>
      <c r="CS28" s="542"/>
      <c r="CT28" s="542"/>
      <c r="CU28" s="542"/>
      <c r="CV28" s="542"/>
      <c r="CW28" s="542"/>
      <c r="CX28" s="542"/>
      <c r="CY28" s="542"/>
      <c r="CZ28" s="542"/>
      <c r="DA28" s="542"/>
      <c r="DB28" s="542"/>
      <c r="DC28" s="542"/>
      <c r="DD28" s="1871"/>
      <c r="DE28" s="553"/>
      <c r="DF28" s="1870"/>
      <c r="DG28" s="550"/>
      <c r="DH28" s="551"/>
      <c r="DI28" s="542"/>
      <c r="DJ28" s="542"/>
      <c r="DK28" s="542"/>
      <c r="DL28" s="542"/>
      <c r="DM28" s="542"/>
      <c r="DN28" s="542"/>
      <c r="DO28" s="542"/>
      <c r="DP28" s="542"/>
      <c r="DQ28" s="542"/>
      <c r="DR28" s="542"/>
      <c r="DS28" s="542"/>
      <c r="DT28" s="542"/>
      <c r="DU28" s="542"/>
      <c r="DV28" s="542"/>
      <c r="DW28" s="542"/>
      <c r="DX28" s="542"/>
      <c r="DY28" s="584"/>
      <c r="DZ28" s="1871"/>
      <c r="EA28" s="553"/>
      <c r="EB28" s="1870"/>
      <c r="EC28" s="550"/>
      <c r="ED28" s="551"/>
      <c r="EE28" s="542"/>
      <c r="EF28" s="542"/>
      <c r="EG28" s="542"/>
      <c r="EH28" s="542"/>
      <c r="EI28" s="542"/>
      <c r="EJ28" s="542"/>
      <c r="EK28" s="542"/>
      <c r="EL28" s="542"/>
      <c r="EM28" s="542"/>
      <c r="EN28" s="542"/>
      <c r="EO28" s="542"/>
      <c r="EP28" s="542"/>
      <c r="EQ28" s="542"/>
      <c r="ER28" s="542"/>
      <c r="ES28" s="542"/>
      <c r="ET28" s="542"/>
      <c r="EU28" s="542"/>
      <c r="EV28" s="1871"/>
      <c r="EW28" s="553"/>
      <c r="EX28" s="1870"/>
      <c r="EY28" s="550"/>
      <c r="EZ28" s="551"/>
      <c r="FA28" s="542"/>
      <c r="FB28" s="542"/>
      <c r="FC28" s="542"/>
      <c r="FD28" s="542"/>
      <c r="FE28" s="542"/>
      <c r="FF28" s="542"/>
      <c r="FG28" s="542"/>
      <c r="FH28" s="542"/>
      <c r="FI28" s="542"/>
      <c r="FJ28" s="542"/>
      <c r="FK28" s="542"/>
      <c r="FL28" s="542"/>
      <c r="FM28" s="542"/>
      <c r="FN28" s="542"/>
      <c r="FO28" s="542"/>
      <c r="FP28" s="542"/>
      <c r="FQ28" s="1871"/>
      <c r="FR28" s="553"/>
      <c r="FS28" s="1870"/>
      <c r="FT28" s="96"/>
      <c r="FU28" s="551"/>
      <c r="FV28" s="542"/>
      <c r="FW28" s="542"/>
      <c r="FX28" s="542"/>
      <c r="FY28" s="542"/>
      <c r="FZ28" s="1871"/>
      <c r="GA28" s="553"/>
      <c r="GC28" s="553"/>
      <c r="GD28" s="553"/>
      <c r="GE28" s="553"/>
      <c r="GF28" s="553"/>
      <c r="GG28" s="553"/>
      <c r="GH28" s="553"/>
      <c r="GI28" s="553"/>
      <c r="GJ28" s="553"/>
      <c r="GK28" s="553"/>
      <c r="GL28" s="553"/>
      <c r="GM28" s="553"/>
      <c r="GN28" s="553"/>
      <c r="GO28" s="129"/>
      <c r="GQ28" s="542"/>
      <c r="GR28" s="542"/>
      <c r="GS28" s="542"/>
    </row>
    <row r="29" spans="1:201" ht="15.75" customHeight="1">
      <c r="A29" s="1869" t="s">
        <v>1582</v>
      </c>
      <c r="B29" s="549" t="s">
        <v>23</v>
      </c>
      <c r="C29" s="1764">
        <v>42736</v>
      </c>
      <c r="D29" s="597">
        <v>675751</v>
      </c>
      <c r="E29" s="542">
        <v>129690</v>
      </c>
      <c r="F29" s="542">
        <v>25</v>
      </c>
      <c r="G29" s="542">
        <v>2069</v>
      </c>
      <c r="H29" s="542">
        <v>1025</v>
      </c>
      <c r="I29" s="542">
        <v>37137</v>
      </c>
      <c r="J29" s="542">
        <v>2768</v>
      </c>
      <c r="K29" s="542">
        <v>34369</v>
      </c>
      <c r="L29" s="542">
        <v>21634</v>
      </c>
      <c r="M29" s="542">
        <v>1710</v>
      </c>
      <c r="N29" s="542">
        <v>54098</v>
      </c>
      <c r="O29" s="542">
        <v>18518</v>
      </c>
      <c r="P29" s="542">
        <v>349083</v>
      </c>
      <c r="Q29" s="542">
        <v>420402</v>
      </c>
      <c r="R29" s="542">
        <v>17409</v>
      </c>
      <c r="S29" s="542">
        <v>23074</v>
      </c>
      <c r="T29" s="542">
        <v>3431</v>
      </c>
      <c r="U29" s="1868" t="s">
        <v>30</v>
      </c>
      <c r="V29" s="548" t="s">
        <v>1583</v>
      </c>
      <c r="W29" s="1869" t="s">
        <v>1582</v>
      </c>
      <c r="X29" s="549" t="s">
        <v>23</v>
      </c>
      <c r="Y29" s="1764">
        <v>42736</v>
      </c>
      <c r="Z29" s="542">
        <v>6742</v>
      </c>
      <c r="AA29" s="542" t="s">
        <v>21</v>
      </c>
      <c r="AB29" s="542">
        <v>5174</v>
      </c>
      <c r="AC29" s="542">
        <v>24246</v>
      </c>
      <c r="AD29" s="542">
        <v>2609</v>
      </c>
      <c r="AE29" s="542">
        <v>621554</v>
      </c>
      <c r="AF29" s="542">
        <v>36431</v>
      </c>
      <c r="AG29" s="542">
        <v>413827</v>
      </c>
      <c r="AH29" s="542">
        <v>70399</v>
      </c>
      <c r="AI29" s="542">
        <v>12</v>
      </c>
      <c r="AJ29" s="542">
        <v>199</v>
      </c>
      <c r="AK29" s="542">
        <v>516</v>
      </c>
      <c r="AL29" s="542">
        <v>3082</v>
      </c>
      <c r="AM29" s="542">
        <v>961</v>
      </c>
      <c r="AN29" s="542">
        <v>2121</v>
      </c>
      <c r="AO29" s="542">
        <v>20668</v>
      </c>
      <c r="AP29" s="584" t="s">
        <v>21</v>
      </c>
      <c r="AQ29" s="1868" t="s">
        <v>30</v>
      </c>
      <c r="AR29" s="548" t="s">
        <v>1583</v>
      </c>
      <c r="AS29" s="1869" t="s">
        <v>1582</v>
      </c>
      <c r="AT29" s="549" t="s">
        <v>23</v>
      </c>
      <c r="AU29" s="1764">
        <v>42736</v>
      </c>
      <c r="AV29" s="542">
        <v>69</v>
      </c>
      <c r="AW29" s="542">
        <v>56715</v>
      </c>
      <c r="AX29" s="542">
        <v>2667</v>
      </c>
      <c r="AY29" s="542">
        <v>12</v>
      </c>
      <c r="AZ29" s="542">
        <v>51</v>
      </c>
      <c r="BA29" s="542">
        <v>362</v>
      </c>
      <c r="BB29" s="542">
        <v>1804</v>
      </c>
      <c r="BC29" s="542">
        <v>218</v>
      </c>
      <c r="BD29" s="542">
        <v>1586</v>
      </c>
      <c r="BE29" s="542">
        <v>238</v>
      </c>
      <c r="BF29" s="542" t="s">
        <v>21</v>
      </c>
      <c r="BG29" s="542" t="s">
        <v>21</v>
      </c>
      <c r="BH29" s="542">
        <v>58</v>
      </c>
      <c r="BI29" s="542">
        <v>3146</v>
      </c>
      <c r="BJ29" s="542">
        <v>542</v>
      </c>
      <c r="BK29" s="542">
        <v>188</v>
      </c>
      <c r="BL29" s="1868" t="s">
        <v>30</v>
      </c>
      <c r="BM29" s="548" t="s">
        <v>1583</v>
      </c>
      <c r="BN29" s="1869" t="s">
        <v>1582</v>
      </c>
      <c r="BO29" s="549" t="s">
        <v>23</v>
      </c>
      <c r="BP29" s="1764">
        <v>42736</v>
      </c>
      <c r="BQ29" s="542">
        <v>3680</v>
      </c>
      <c r="BR29" s="542">
        <v>4123</v>
      </c>
      <c r="BS29" s="542">
        <v>4569</v>
      </c>
      <c r="BT29" s="542">
        <v>326</v>
      </c>
      <c r="BU29" s="542">
        <v>2</v>
      </c>
      <c r="BV29" s="542">
        <v>5</v>
      </c>
      <c r="BW29" s="542">
        <v>3</v>
      </c>
      <c r="BX29" s="542">
        <v>108</v>
      </c>
      <c r="BY29" s="542">
        <v>108</v>
      </c>
      <c r="BZ29" s="542" t="s">
        <v>21</v>
      </c>
      <c r="CA29" s="542">
        <v>158</v>
      </c>
      <c r="CB29" s="542">
        <v>362</v>
      </c>
      <c r="CC29" s="535" t="s">
        <v>21</v>
      </c>
      <c r="CD29" s="542" t="s">
        <v>21</v>
      </c>
      <c r="CE29" s="542">
        <v>46</v>
      </c>
      <c r="CF29" s="542">
        <v>273</v>
      </c>
      <c r="CG29" s="542">
        <v>280</v>
      </c>
      <c r="CH29" s="1868" t="s">
        <v>30</v>
      </c>
      <c r="CI29" s="548" t="s">
        <v>1583</v>
      </c>
      <c r="CJ29" s="1869" t="s">
        <v>1582</v>
      </c>
      <c r="CK29" s="549" t="s">
        <v>23</v>
      </c>
      <c r="CL29" s="1764">
        <v>42736</v>
      </c>
      <c r="CM29" s="597">
        <v>797715</v>
      </c>
      <c r="CN29" s="542">
        <v>145565</v>
      </c>
      <c r="CO29" s="542">
        <v>25</v>
      </c>
      <c r="CP29" s="542">
        <v>2273</v>
      </c>
      <c r="CQ29" s="542">
        <v>1025</v>
      </c>
      <c r="CR29" s="542">
        <v>38816</v>
      </c>
      <c r="CS29" s="542">
        <v>3654</v>
      </c>
      <c r="CT29" s="542">
        <v>35163</v>
      </c>
      <c r="CU29" s="542">
        <v>21634</v>
      </c>
      <c r="CV29" s="542">
        <v>1710</v>
      </c>
      <c r="CW29" s="542">
        <v>72103</v>
      </c>
      <c r="CX29" s="542">
        <v>18534</v>
      </c>
      <c r="CY29" s="542">
        <v>612066</v>
      </c>
      <c r="CZ29" s="542">
        <v>795643</v>
      </c>
      <c r="DA29" s="542">
        <v>17409</v>
      </c>
      <c r="DB29" s="542">
        <v>23074</v>
      </c>
      <c r="DC29" s="542">
        <v>3431</v>
      </c>
      <c r="DD29" s="1868" t="s">
        <v>30</v>
      </c>
      <c r="DE29" s="548" t="s">
        <v>1583</v>
      </c>
      <c r="DF29" s="1869" t="s">
        <v>1582</v>
      </c>
      <c r="DG29" s="549" t="s">
        <v>23</v>
      </c>
      <c r="DH29" s="1764">
        <v>42736</v>
      </c>
      <c r="DI29" s="542">
        <v>6820</v>
      </c>
      <c r="DJ29" s="542" t="s">
        <v>21</v>
      </c>
      <c r="DK29" s="542">
        <v>5229</v>
      </c>
      <c r="DL29" s="542">
        <v>24246</v>
      </c>
      <c r="DM29" s="542">
        <v>3065</v>
      </c>
      <c r="DN29" s="542">
        <v>292497</v>
      </c>
      <c r="DO29" s="542">
        <v>5929</v>
      </c>
      <c r="DP29" s="542">
        <v>450901</v>
      </c>
      <c r="DQ29" s="542">
        <v>83981</v>
      </c>
      <c r="DR29" s="542">
        <v>12</v>
      </c>
      <c r="DS29" s="542">
        <v>199</v>
      </c>
      <c r="DT29" s="542">
        <v>516</v>
      </c>
      <c r="DU29" s="542">
        <v>3258</v>
      </c>
      <c r="DV29" s="542">
        <v>1077</v>
      </c>
      <c r="DW29" s="542">
        <v>2181</v>
      </c>
      <c r="DX29" s="542">
        <v>20668</v>
      </c>
      <c r="DY29" s="584" t="s">
        <v>21</v>
      </c>
      <c r="DZ29" s="1868" t="s">
        <v>30</v>
      </c>
      <c r="EA29" s="548" t="s">
        <v>1583</v>
      </c>
      <c r="EB29" s="1869" t="s">
        <v>1582</v>
      </c>
      <c r="EC29" s="549" t="s">
        <v>23</v>
      </c>
      <c r="ED29" s="1764">
        <v>42736</v>
      </c>
      <c r="EE29" s="542">
        <v>22691</v>
      </c>
      <c r="EF29" s="542">
        <v>69</v>
      </c>
      <c r="EG29" s="542">
        <v>93789</v>
      </c>
      <c r="EH29" s="542">
        <v>16249</v>
      </c>
      <c r="EI29" s="542">
        <v>12</v>
      </c>
      <c r="EJ29" s="542">
        <v>51</v>
      </c>
      <c r="EK29" s="542">
        <v>362</v>
      </c>
      <c r="EL29" s="542">
        <v>1980</v>
      </c>
      <c r="EM29" s="542">
        <v>334</v>
      </c>
      <c r="EN29" s="542">
        <v>1646</v>
      </c>
      <c r="EO29" s="542">
        <v>238</v>
      </c>
      <c r="EP29" s="542" t="s">
        <v>21</v>
      </c>
      <c r="EQ29" s="542">
        <v>17323</v>
      </c>
      <c r="ER29" s="542">
        <v>74</v>
      </c>
      <c r="ES29" s="542">
        <v>57363</v>
      </c>
      <c r="ET29" s="542">
        <v>80741</v>
      </c>
      <c r="EU29" s="542" t="s">
        <v>21</v>
      </c>
      <c r="EV29" s="1868" t="s">
        <v>30</v>
      </c>
      <c r="EW29" s="548" t="s">
        <v>1583</v>
      </c>
      <c r="EX29" s="1869" t="s">
        <v>1582</v>
      </c>
      <c r="EY29" s="549" t="s">
        <v>23</v>
      </c>
      <c r="EZ29" s="1764">
        <v>42736</v>
      </c>
      <c r="FA29" s="542">
        <v>19090</v>
      </c>
      <c r="FB29" s="542">
        <v>52</v>
      </c>
      <c r="FC29" s="542">
        <v>7617</v>
      </c>
      <c r="FD29" s="542">
        <v>2881</v>
      </c>
      <c r="FE29" s="542">
        <v>3680</v>
      </c>
      <c r="FF29" s="542">
        <v>4123</v>
      </c>
      <c r="FG29" s="542">
        <v>4052</v>
      </c>
      <c r="FH29" s="542">
        <v>507</v>
      </c>
      <c r="FI29" s="542">
        <v>2</v>
      </c>
      <c r="FJ29" s="542">
        <v>13</v>
      </c>
      <c r="FK29" s="542">
        <v>3</v>
      </c>
      <c r="FL29" s="542">
        <v>268</v>
      </c>
      <c r="FM29" s="542">
        <v>108</v>
      </c>
      <c r="FN29" s="542">
        <v>160</v>
      </c>
      <c r="FO29" s="542">
        <v>158</v>
      </c>
      <c r="FP29" s="542">
        <v>424</v>
      </c>
      <c r="FQ29" s="1868" t="s">
        <v>30</v>
      </c>
      <c r="FR29" s="548" t="s">
        <v>1583</v>
      </c>
      <c r="FS29" s="1855" t="s">
        <v>1582</v>
      </c>
      <c r="FT29" s="534" t="s">
        <v>23</v>
      </c>
      <c r="FU29" s="1764">
        <v>42736</v>
      </c>
      <c r="FV29" s="542">
        <v>771</v>
      </c>
      <c r="FW29" s="542">
        <v>2540</v>
      </c>
      <c r="FX29" s="542">
        <v>45280</v>
      </c>
      <c r="FY29" s="542">
        <v>1569</v>
      </c>
      <c r="FZ29" s="1868" t="s">
        <v>30</v>
      </c>
      <c r="GA29" s="548" t="s">
        <v>1583</v>
      </c>
      <c r="GC29" s="548"/>
      <c r="GD29" s="548"/>
      <c r="GE29" s="548"/>
      <c r="GF29" s="548"/>
      <c r="GG29" s="548"/>
      <c r="GH29" s="548"/>
      <c r="GI29" s="548"/>
      <c r="GJ29" s="548"/>
      <c r="GK29" s="548"/>
      <c r="GL29" s="548"/>
      <c r="GM29" s="548"/>
      <c r="GN29" s="548"/>
      <c r="GO29" s="129"/>
      <c r="GQ29" s="542"/>
      <c r="GR29" s="542"/>
      <c r="GS29" s="542"/>
    </row>
    <row r="30" spans="1:201" ht="14.25" customHeight="1">
      <c r="A30" s="1866" t="s">
        <v>26</v>
      </c>
      <c r="B30" s="545" t="s">
        <v>26</v>
      </c>
      <c r="C30" s="1872">
        <v>42767</v>
      </c>
      <c r="D30" s="597">
        <v>647352</v>
      </c>
      <c r="E30" s="542">
        <v>134231</v>
      </c>
      <c r="F30" s="542">
        <v>26</v>
      </c>
      <c r="G30" s="542">
        <v>1883</v>
      </c>
      <c r="H30" s="542">
        <v>1039</v>
      </c>
      <c r="I30" s="542">
        <v>35195</v>
      </c>
      <c r="J30" s="542">
        <v>2489</v>
      </c>
      <c r="K30" s="542">
        <v>32706</v>
      </c>
      <c r="L30" s="542">
        <v>20072</v>
      </c>
      <c r="M30" s="542">
        <v>1372</v>
      </c>
      <c r="N30" s="542">
        <v>64688</v>
      </c>
      <c r="O30" s="542">
        <v>19228</v>
      </c>
      <c r="P30" s="542">
        <v>334995</v>
      </c>
      <c r="Q30" s="542">
        <v>403276</v>
      </c>
      <c r="R30" s="542">
        <v>15605</v>
      </c>
      <c r="S30" s="542">
        <v>18718</v>
      </c>
      <c r="T30" s="542">
        <v>4887</v>
      </c>
      <c r="U30" s="1868" t="s">
        <v>31</v>
      </c>
      <c r="V30" s="548" t="s">
        <v>26</v>
      </c>
      <c r="W30" s="1866" t="s">
        <v>26</v>
      </c>
      <c r="X30" s="545" t="s">
        <v>26</v>
      </c>
      <c r="Y30" s="1872">
        <v>42767</v>
      </c>
      <c r="Z30" s="542">
        <v>7353</v>
      </c>
      <c r="AA30" s="542">
        <v>255</v>
      </c>
      <c r="AB30" s="542">
        <v>5381</v>
      </c>
      <c r="AC30" s="542">
        <v>25891</v>
      </c>
      <c r="AD30" s="542">
        <v>2144</v>
      </c>
      <c r="AE30" s="542">
        <v>612596</v>
      </c>
      <c r="AF30" s="542">
        <v>32528</v>
      </c>
      <c r="AG30" s="542">
        <v>413085</v>
      </c>
      <c r="AH30" s="542">
        <v>79006</v>
      </c>
      <c r="AI30" s="542">
        <v>12</v>
      </c>
      <c r="AJ30" s="542">
        <v>294</v>
      </c>
      <c r="AK30" s="542">
        <v>522</v>
      </c>
      <c r="AL30" s="542">
        <v>4190</v>
      </c>
      <c r="AM30" s="542">
        <v>841</v>
      </c>
      <c r="AN30" s="542">
        <v>3349</v>
      </c>
      <c r="AO30" s="542">
        <v>18966</v>
      </c>
      <c r="AP30" s="584">
        <v>1</v>
      </c>
      <c r="AQ30" s="1868" t="s">
        <v>31</v>
      </c>
      <c r="AR30" s="548" t="s">
        <v>26</v>
      </c>
      <c r="AS30" s="1866" t="s">
        <v>26</v>
      </c>
      <c r="AT30" s="545" t="s">
        <v>26</v>
      </c>
      <c r="AU30" s="1872">
        <v>42767</v>
      </c>
      <c r="AV30" s="542">
        <v>165</v>
      </c>
      <c r="AW30" s="542">
        <v>57884</v>
      </c>
      <c r="AX30" s="542">
        <v>3166</v>
      </c>
      <c r="AY30" s="542">
        <v>12</v>
      </c>
      <c r="AZ30" s="542">
        <v>54</v>
      </c>
      <c r="BA30" s="542">
        <v>355</v>
      </c>
      <c r="BB30" s="542">
        <v>2198</v>
      </c>
      <c r="BC30" s="542">
        <v>186</v>
      </c>
      <c r="BD30" s="542">
        <v>2012</v>
      </c>
      <c r="BE30" s="542">
        <v>257</v>
      </c>
      <c r="BF30" s="542">
        <v>1</v>
      </c>
      <c r="BG30" s="542" t="s">
        <v>21</v>
      </c>
      <c r="BH30" s="542">
        <v>108</v>
      </c>
      <c r="BI30" s="542">
        <v>4301</v>
      </c>
      <c r="BJ30" s="542">
        <v>819</v>
      </c>
      <c r="BK30" s="542">
        <v>200</v>
      </c>
      <c r="BL30" s="1868" t="s">
        <v>31</v>
      </c>
      <c r="BM30" s="548" t="s">
        <v>26</v>
      </c>
      <c r="BN30" s="1866" t="s">
        <v>26</v>
      </c>
      <c r="BO30" s="545" t="s">
        <v>26</v>
      </c>
      <c r="BP30" s="1872">
        <v>42767</v>
      </c>
      <c r="BQ30" s="542">
        <v>3203</v>
      </c>
      <c r="BR30" s="542">
        <v>3588</v>
      </c>
      <c r="BS30" s="542">
        <v>4345</v>
      </c>
      <c r="BT30" s="542">
        <v>402</v>
      </c>
      <c r="BU30" s="542">
        <v>2</v>
      </c>
      <c r="BV30" s="542">
        <v>25</v>
      </c>
      <c r="BW30" s="542">
        <v>3</v>
      </c>
      <c r="BX30" s="542">
        <v>148</v>
      </c>
      <c r="BY30" s="542">
        <v>148</v>
      </c>
      <c r="BZ30" s="542" t="s">
        <v>21</v>
      </c>
      <c r="CA30" s="542">
        <v>171</v>
      </c>
      <c r="CB30" s="542">
        <v>444</v>
      </c>
      <c r="CC30" s="535" t="s">
        <v>21</v>
      </c>
      <c r="CD30" s="542" t="s">
        <v>21</v>
      </c>
      <c r="CE30" s="542">
        <v>29</v>
      </c>
      <c r="CF30" s="542">
        <v>365</v>
      </c>
      <c r="CG30" s="542">
        <v>380</v>
      </c>
      <c r="CH30" s="1868" t="s">
        <v>31</v>
      </c>
      <c r="CI30" s="548" t="s">
        <v>26</v>
      </c>
      <c r="CJ30" s="1866" t="s">
        <v>26</v>
      </c>
      <c r="CK30" s="545" t="s">
        <v>26</v>
      </c>
      <c r="CL30" s="1872">
        <v>42767</v>
      </c>
      <c r="CM30" s="597">
        <v>770250</v>
      </c>
      <c r="CN30" s="542">
        <v>149489</v>
      </c>
      <c r="CO30" s="542">
        <v>26</v>
      </c>
      <c r="CP30" s="542">
        <v>2090</v>
      </c>
      <c r="CQ30" s="542">
        <v>1039</v>
      </c>
      <c r="CR30" s="542">
        <v>36846</v>
      </c>
      <c r="CS30" s="542">
        <v>3351</v>
      </c>
      <c r="CT30" s="542">
        <v>33495</v>
      </c>
      <c r="CU30" s="542">
        <v>20072</v>
      </c>
      <c r="CV30" s="542">
        <v>1372</v>
      </c>
      <c r="CW30" s="542">
        <v>81952</v>
      </c>
      <c r="CX30" s="542">
        <v>19228</v>
      </c>
      <c r="CY30" s="542">
        <v>584467</v>
      </c>
      <c r="CZ30" s="542">
        <v>760939</v>
      </c>
      <c r="DA30" s="542">
        <v>15605</v>
      </c>
      <c r="DB30" s="542">
        <v>18718</v>
      </c>
      <c r="DC30" s="542">
        <v>4887</v>
      </c>
      <c r="DD30" s="1868" t="s">
        <v>31</v>
      </c>
      <c r="DE30" s="548" t="s">
        <v>26</v>
      </c>
      <c r="DF30" s="1866" t="s">
        <v>26</v>
      </c>
      <c r="DG30" s="545" t="s">
        <v>26</v>
      </c>
      <c r="DH30" s="1872">
        <v>42767</v>
      </c>
      <c r="DI30" s="542">
        <v>7428</v>
      </c>
      <c r="DJ30" s="542">
        <v>255</v>
      </c>
      <c r="DK30" s="542">
        <v>5381</v>
      </c>
      <c r="DL30" s="542">
        <v>25891</v>
      </c>
      <c r="DM30" s="542">
        <v>2844</v>
      </c>
      <c r="DN30" s="542">
        <v>264115</v>
      </c>
      <c r="DO30" s="542">
        <v>5401</v>
      </c>
      <c r="DP30" s="542">
        <v>457571</v>
      </c>
      <c r="DQ30" s="542">
        <v>92151</v>
      </c>
      <c r="DR30" s="542">
        <v>12</v>
      </c>
      <c r="DS30" s="542">
        <v>294</v>
      </c>
      <c r="DT30" s="542">
        <v>522</v>
      </c>
      <c r="DU30" s="542">
        <v>4382</v>
      </c>
      <c r="DV30" s="542">
        <v>984</v>
      </c>
      <c r="DW30" s="542">
        <v>3398</v>
      </c>
      <c r="DX30" s="542">
        <v>18966</v>
      </c>
      <c r="DY30" s="584">
        <v>1</v>
      </c>
      <c r="DZ30" s="1868" t="s">
        <v>31</v>
      </c>
      <c r="EA30" s="548" t="s">
        <v>26</v>
      </c>
      <c r="EB30" s="1866" t="s">
        <v>26</v>
      </c>
      <c r="EC30" s="545" t="s">
        <v>26</v>
      </c>
      <c r="ED30" s="1872">
        <v>42767</v>
      </c>
      <c r="EE30" s="542">
        <v>24181</v>
      </c>
      <c r="EF30" s="542">
        <v>165</v>
      </c>
      <c r="EG30" s="542">
        <v>102371</v>
      </c>
      <c r="EH30" s="542">
        <v>16311</v>
      </c>
      <c r="EI30" s="542">
        <v>12</v>
      </c>
      <c r="EJ30" s="542">
        <v>54</v>
      </c>
      <c r="EK30" s="542">
        <v>355</v>
      </c>
      <c r="EL30" s="542">
        <v>2390</v>
      </c>
      <c r="EM30" s="542">
        <v>329</v>
      </c>
      <c r="EN30" s="542">
        <v>2061</v>
      </c>
      <c r="EO30" s="542">
        <v>257</v>
      </c>
      <c r="EP30" s="542">
        <v>1</v>
      </c>
      <c r="EQ30" s="542">
        <v>16758</v>
      </c>
      <c r="ER30" s="542">
        <v>108</v>
      </c>
      <c r="ES30" s="542">
        <v>68178</v>
      </c>
      <c r="ET30" s="542">
        <v>95232</v>
      </c>
      <c r="EU30" s="542" t="s">
        <v>21</v>
      </c>
      <c r="EV30" s="1868" t="s">
        <v>31</v>
      </c>
      <c r="EW30" s="548" t="s">
        <v>26</v>
      </c>
      <c r="EX30" s="1866" t="s">
        <v>26</v>
      </c>
      <c r="EY30" s="545" t="s">
        <v>26</v>
      </c>
      <c r="EZ30" s="1872">
        <v>42767</v>
      </c>
      <c r="FA30" s="542">
        <v>16704</v>
      </c>
      <c r="FB30" s="542">
        <v>41</v>
      </c>
      <c r="FC30" s="542">
        <v>6853</v>
      </c>
      <c r="FD30" s="542">
        <v>2706</v>
      </c>
      <c r="FE30" s="542">
        <v>3203</v>
      </c>
      <c r="FF30" s="542">
        <v>3588</v>
      </c>
      <c r="FG30" s="542">
        <v>3958</v>
      </c>
      <c r="FH30" s="542">
        <v>587</v>
      </c>
      <c r="FI30" s="542">
        <v>2</v>
      </c>
      <c r="FJ30" s="542">
        <v>46</v>
      </c>
      <c r="FK30" s="542">
        <v>3</v>
      </c>
      <c r="FL30" s="542">
        <v>301</v>
      </c>
      <c r="FM30" s="542">
        <v>148</v>
      </c>
      <c r="FN30" s="542">
        <v>153</v>
      </c>
      <c r="FO30" s="542">
        <v>171</v>
      </c>
      <c r="FP30" s="542">
        <v>506</v>
      </c>
      <c r="FQ30" s="1868" t="s">
        <v>31</v>
      </c>
      <c r="FR30" s="548" t="s">
        <v>26</v>
      </c>
      <c r="FS30" s="1866" t="s">
        <v>26</v>
      </c>
      <c r="FT30" s="545" t="s">
        <v>26</v>
      </c>
      <c r="FU30" s="1872">
        <v>42767</v>
      </c>
      <c r="FV30" s="542">
        <v>831</v>
      </c>
      <c r="FW30" s="542">
        <v>1979</v>
      </c>
      <c r="FX30" s="542">
        <v>44029</v>
      </c>
      <c r="FY30" s="542">
        <v>1457</v>
      </c>
      <c r="FZ30" s="1868" t="s">
        <v>31</v>
      </c>
      <c r="GA30" s="548" t="s">
        <v>26</v>
      </c>
      <c r="GC30" s="548"/>
      <c r="GD30" s="548"/>
      <c r="GE30" s="548"/>
      <c r="GF30" s="548"/>
      <c r="GG30" s="548"/>
      <c r="GH30" s="548"/>
      <c r="GI30" s="548"/>
      <c r="GJ30" s="548"/>
      <c r="GK30" s="548"/>
      <c r="GL30" s="548"/>
      <c r="GM30" s="548"/>
      <c r="GN30" s="548"/>
      <c r="GO30" s="129"/>
      <c r="GQ30" s="542"/>
      <c r="GR30" s="542"/>
      <c r="GS30" s="542"/>
    </row>
    <row r="31" spans="1:201" ht="14.25" customHeight="1">
      <c r="A31" s="1866" t="s">
        <v>26</v>
      </c>
      <c r="B31" s="545" t="s">
        <v>26</v>
      </c>
      <c r="C31" s="1872">
        <v>42795</v>
      </c>
      <c r="D31" s="597">
        <v>727265</v>
      </c>
      <c r="E31" s="542">
        <v>151073</v>
      </c>
      <c r="F31" s="542">
        <v>26</v>
      </c>
      <c r="G31" s="542">
        <v>2114</v>
      </c>
      <c r="H31" s="542">
        <v>1098</v>
      </c>
      <c r="I31" s="542">
        <v>38463</v>
      </c>
      <c r="J31" s="542">
        <v>2406</v>
      </c>
      <c r="K31" s="542">
        <v>36057</v>
      </c>
      <c r="L31" s="542">
        <v>23590</v>
      </c>
      <c r="M31" s="542">
        <v>1199</v>
      </c>
      <c r="N31" s="542">
        <v>72023</v>
      </c>
      <c r="O31" s="542">
        <v>22860</v>
      </c>
      <c r="P31" s="542">
        <v>374076</v>
      </c>
      <c r="Q31" s="542">
        <v>462249</v>
      </c>
      <c r="R31" s="542">
        <v>16955</v>
      </c>
      <c r="S31" s="542">
        <v>16887</v>
      </c>
      <c r="T31" s="542">
        <v>5145</v>
      </c>
      <c r="U31" s="1868" t="s">
        <v>32</v>
      </c>
      <c r="V31" s="548" t="s">
        <v>26</v>
      </c>
      <c r="W31" s="1866" t="s">
        <v>26</v>
      </c>
      <c r="X31" s="545" t="s">
        <v>26</v>
      </c>
      <c r="Y31" s="1872">
        <v>42795</v>
      </c>
      <c r="Z31" s="542">
        <v>8815</v>
      </c>
      <c r="AA31" s="542">
        <v>373</v>
      </c>
      <c r="AB31" s="542">
        <v>5666</v>
      </c>
      <c r="AC31" s="542">
        <v>22091</v>
      </c>
      <c r="AD31" s="542">
        <v>2003</v>
      </c>
      <c r="AE31" s="542">
        <v>680294</v>
      </c>
      <c r="AF31" s="542">
        <v>35696</v>
      </c>
      <c r="AG31" s="542">
        <v>467680</v>
      </c>
      <c r="AH31" s="542">
        <v>91165</v>
      </c>
      <c r="AI31" s="542">
        <v>12</v>
      </c>
      <c r="AJ31" s="542">
        <v>262</v>
      </c>
      <c r="AK31" s="542">
        <v>564</v>
      </c>
      <c r="AL31" s="542">
        <v>4424</v>
      </c>
      <c r="AM31" s="542">
        <v>691</v>
      </c>
      <c r="AN31" s="542">
        <v>3733</v>
      </c>
      <c r="AO31" s="542">
        <v>22607</v>
      </c>
      <c r="AP31" s="584" t="s">
        <v>21</v>
      </c>
      <c r="AQ31" s="1868" t="s">
        <v>32</v>
      </c>
      <c r="AR31" s="548" t="s">
        <v>26</v>
      </c>
      <c r="AS31" s="1866" t="s">
        <v>26</v>
      </c>
      <c r="AT31" s="545" t="s">
        <v>26</v>
      </c>
      <c r="AU31" s="1872">
        <v>42795</v>
      </c>
      <c r="AV31" s="542">
        <v>164</v>
      </c>
      <c r="AW31" s="542">
        <v>64438</v>
      </c>
      <c r="AX31" s="542">
        <v>3068</v>
      </c>
      <c r="AY31" s="542">
        <v>12</v>
      </c>
      <c r="AZ31" s="542">
        <v>45</v>
      </c>
      <c r="BA31" s="542">
        <v>384</v>
      </c>
      <c r="BB31" s="542">
        <v>2120</v>
      </c>
      <c r="BC31" s="542">
        <v>192</v>
      </c>
      <c r="BD31" s="542">
        <v>1928</v>
      </c>
      <c r="BE31" s="542">
        <v>240</v>
      </c>
      <c r="BF31" s="542" t="s">
        <v>21</v>
      </c>
      <c r="BG31" s="542" t="s">
        <v>21</v>
      </c>
      <c r="BH31" s="542">
        <v>96</v>
      </c>
      <c r="BI31" s="542">
        <v>5073</v>
      </c>
      <c r="BJ31" s="542">
        <v>854</v>
      </c>
      <c r="BK31" s="542">
        <v>191</v>
      </c>
      <c r="BL31" s="1868" t="s">
        <v>32</v>
      </c>
      <c r="BM31" s="548" t="s">
        <v>26</v>
      </c>
      <c r="BN31" s="1866" t="s">
        <v>26</v>
      </c>
      <c r="BO31" s="545" t="s">
        <v>26</v>
      </c>
      <c r="BP31" s="1872">
        <v>42795</v>
      </c>
      <c r="BQ31" s="542">
        <v>3527</v>
      </c>
      <c r="BR31" s="542">
        <v>3951</v>
      </c>
      <c r="BS31" s="542">
        <v>4509</v>
      </c>
      <c r="BT31" s="542">
        <v>316</v>
      </c>
      <c r="BU31" s="542">
        <v>2</v>
      </c>
      <c r="BV31" s="542">
        <v>24</v>
      </c>
      <c r="BW31" s="542">
        <v>2</v>
      </c>
      <c r="BX31" s="542">
        <v>93</v>
      </c>
      <c r="BY31" s="542">
        <v>93</v>
      </c>
      <c r="BZ31" s="542" t="s">
        <v>21</v>
      </c>
      <c r="CA31" s="542">
        <v>149</v>
      </c>
      <c r="CB31" s="542">
        <v>364</v>
      </c>
      <c r="CC31" s="535" t="s">
        <v>21</v>
      </c>
      <c r="CD31" s="542" t="s">
        <v>21</v>
      </c>
      <c r="CE31" s="542">
        <v>36</v>
      </c>
      <c r="CF31" s="542">
        <v>285</v>
      </c>
      <c r="CG31" s="542">
        <v>295</v>
      </c>
      <c r="CH31" s="1868" t="s">
        <v>32</v>
      </c>
      <c r="CI31" s="548" t="s">
        <v>26</v>
      </c>
      <c r="CJ31" s="1866" t="s">
        <v>26</v>
      </c>
      <c r="CK31" s="545" t="s">
        <v>26</v>
      </c>
      <c r="CL31" s="1872">
        <v>42795</v>
      </c>
      <c r="CM31" s="597">
        <v>869704</v>
      </c>
      <c r="CN31" s="542">
        <v>167143</v>
      </c>
      <c r="CO31" s="542">
        <v>26</v>
      </c>
      <c r="CP31" s="542">
        <v>2334</v>
      </c>
      <c r="CQ31" s="542">
        <v>1098</v>
      </c>
      <c r="CR31" s="542">
        <v>39845</v>
      </c>
      <c r="CS31" s="542">
        <v>3224</v>
      </c>
      <c r="CT31" s="542">
        <v>36621</v>
      </c>
      <c r="CU31" s="542">
        <v>23590</v>
      </c>
      <c r="CV31" s="542">
        <v>1199</v>
      </c>
      <c r="CW31" s="542">
        <v>90694</v>
      </c>
      <c r="CX31" s="542">
        <v>22860</v>
      </c>
      <c r="CY31" s="542">
        <v>661175</v>
      </c>
      <c r="CZ31" s="542">
        <v>876177</v>
      </c>
      <c r="DA31" s="542">
        <v>16955</v>
      </c>
      <c r="DB31" s="542">
        <v>16887</v>
      </c>
      <c r="DC31" s="542">
        <v>5145</v>
      </c>
      <c r="DD31" s="1868" t="s">
        <v>32</v>
      </c>
      <c r="DE31" s="548" t="s">
        <v>26</v>
      </c>
      <c r="DF31" s="1866" t="s">
        <v>26</v>
      </c>
      <c r="DG31" s="545" t="s">
        <v>26</v>
      </c>
      <c r="DH31" s="1872">
        <v>42795</v>
      </c>
      <c r="DI31" s="542">
        <v>8908</v>
      </c>
      <c r="DJ31" s="542">
        <v>373</v>
      </c>
      <c r="DK31" s="542">
        <v>5666</v>
      </c>
      <c r="DL31" s="542">
        <v>22091</v>
      </c>
      <c r="DM31" s="542">
        <v>2808</v>
      </c>
      <c r="DN31" s="542">
        <v>300841</v>
      </c>
      <c r="DO31" s="542">
        <v>4705</v>
      </c>
      <c r="DP31" s="542">
        <v>516438</v>
      </c>
      <c r="DQ31" s="542">
        <v>104996</v>
      </c>
      <c r="DR31" s="542">
        <v>12</v>
      </c>
      <c r="DS31" s="542">
        <v>262</v>
      </c>
      <c r="DT31" s="542">
        <v>564</v>
      </c>
      <c r="DU31" s="542">
        <v>4535</v>
      </c>
      <c r="DV31" s="542">
        <v>753</v>
      </c>
      <c r="DW31" s="542">
        <v>3782</v>
      </c>
      <c r="DX31" s="542">
        <v>22607</v>
      </c>
      <c r="DY31" s="584" t="s">
        <v>21</v>
      </c>
      <c r="DZ31" s="1868" t="s">
        <v>32</v>
      </c>
      <c r="EA31" s="548" t="s">
        <v>26</v>
      </c>
      <c r="EB31" s="1866" t="s">
        <v>26</v>
      </c>
      <c r="EC31" s="545" t="s">
        <v>26</v>
      </c>
      <c r="ED31" s="1872">
        <v>42795</v>
      </c>
      <c r="EE31" s="542">
        <v>20397</v>
      </c>
      <c r="EF31" s="542">
        <v>164</v>
      </c>
      <c r="EG31" s="542">
        <v>113197</v>
      </c>
      <c r="EH31" s="542">
        <v>16899</v>
      </c>
      <c r="EI31" s="542">
        <v>12</v>
      </c>
      <c r="EJ31" s="542">
        <v>45</v>
      </c>
      <c r="EK31" s="542">
        <v>384</v>
      </c>
      <c r="EL31" s="542">
        <v>2231</v>
      </c>
      <c r="EM31" s="542">
        <v>254</v>
      </c>
      <c r="EN31" s="542">
        <v>1977</v>
      </c>
      <c r="EO31" s="542">
        <v>240</v>
      </c>
      <c r="EP31" s="542" t="s">
        <v>21</v>
      </c>
      <c r="EQ31" s="542">
        <v>17751</v>
      </c>
      <c r="ER31" s="542">
        <v>96</v>
      </c>
      <c r="ES31" s="542">
        <v>75492</v>
      </c>
      <c r="ET31" s="542">
        <v>104904</v>
      </c>
      <c r="EU31" s="542" t="s">
        <v>21</v>
      </c>
      <c r="EV31" s="1868" t="s">
        <v>32</v>
      </c>
      <c r="EW31" s="548" t="s">
        <v>26</v>
      </c>
      <c r="EX31" s="1866" t="s">
        <v>26</v>
      </c>
      <c r="EY31" s="545" t="s">
        <v>26</v>
      </c>
      <c r="EZ31" s="1872">
        <v>42795</v>
      </c>
      <c r="FA31" s="542">
        <v>19024</v>
      </c>
      <c r="FB31" s="542">
        <v>32</v>
      </c>
      <c r="FC31" s="542">
        <v>7499</v>
      </c>
      <c r="FD31" s="542">
        <v>2938</v>
      </c>
      <c r="FE31" s="542">
        <v>3527</v>
      </c>
      <c r="FF31" s="542">
        <v>3951</v>
      </c>
      <c r="FG31" s="542">
        <v>3962</v>
      </c>
      <c r="FH31" s="542">
        <v>445</v>
      </c>
      <c r="FI31" s="542">
        <v>2</v>
      </c>
      <c r="FJ31" s="542">
        <v>31</v>
      </c>
      <c r="FK31" s="542">
        <v>2</v>
      </c>
      <c r="FL31" s="542">
        <v>206</v>
      </c>
      <c r="FM31" s="542">
        <v>93</v>
      </c>
      <c r="FN31" s="542">
        <v>113</v>
      </c>
      <c r="FO31" s="542">
        <v>149</v>
      </c>
      <c r="FP31" s="542">
        <v>441</v>
      </c>
      <c r="FQ31" s="1868" t="s">
        <v>32</v>
      </c>
      <c r="FR31" s="548" t="s">
        <v>26</v>
      </c>
      <c r="FS31" s="1866" t="s">
        <v>26</v>
      </c>
      <c r="FT31" s="545" t="s">
        <v>26</v>
      </c>
      <c r="FU31" s="1872">
        <v>42795</v>
      </c>
      <c r="FV31" s="542">
        <v>715</v>
      </c>
      <c r="FW31" s="542">
        <v>1839</v>
      </c>
      <c r="FX31" s="542">
        <v>46476</v>
      </c>
      <c r="FY31" s="542">
        <v>1538</v>
      </c>
      <c r="FZ31" s="1868" t="s">
        <v>32</v>
      </c>
      <c r="GA31" s="548" t="s">
        <v>26</v>
      </c>
      <c r="GC31" s="548"/>
      <c r="GD31" s="548"/>
      <c r="GE31" s="548"/>
      <c r="GF31" s="548"/>
      <c r="GG31" s="548"/>
      <c r="GH31" s="548"/>
      <c r="GI31" s="548"/>
      <c r="GJ31" s="548"/>
      <c r="GK31" s="548"/>
      <c r="GL31" s="548"/>
      <c r="GM31" s="548"/>
      <c r="GN31" s="548"/>
      <c r="GO31" s="129"/>
      <c r="GQ31" s="542"/>
      <c r="GR31" s="542"/>
      <c r="GS31" s="542"/>
    </row>
    <row r="32" spans="1:201" ht="14.25" customHeight="1">
      <c r="A32" s="1866" t="s">
        <v>26</v>
      </c>
      <c r="B32" s="545" t="s">
        <v>26</v>
      </c>
      <c r="C32" s="1872">
        <v>42826</v>
      </c>
      <c r="D32" s="597">
        <v>631779</v>
      </c>
      <c r="E32" s="542">
        <v>141096</v>
      </c>
      <c r="F32" s="542">
        <v>26</v>
      </c>
      <c r="G32" s="542">
        <v>2003</v>
      </c>
      <c r="H32" s="542">
        <v>1006</v>
      </c>
      <c r="I32" s="542">
        <v>34946</v>
      </c>
      <c r="J32" s="542">
        <v>2545</v>
      </c>
      <c r="K32" s="542">
        <v>32401</v>
      </c>
      <c r="L32" s="542">
        <v>22129</v>
      </c>
      <c r="M32" s="542">
        <v>1217</v>
      </c>
      <c r="N32" s="542">
        <v>68814</v>
      </c>
      <c r="O32" s="542">
        <v>21005</v>
      </c>
      <c r="P32" s="542">
        <v>301896</v>
      </c>
      <c r="Q32" s="542">
        <v>363640</v>
      </c>
      <c r="R32" s="542">
        <v>18258</v>
      </c>
      <c r="S32" s="542">
        <v>17133</v>
      </c>
      <c r="T32" s="542">
        <v>5003</v>
      </c>
      <c r="U32" s="1868" t="s">
        <v>33</v>
      </c>
      <c r="V32" s="548" t="s">
        <v>26</v>
      </c>
      <c r="W32" s="1866" t="s">
        <v>26</v>
      </c>
      <c r="X32" s="545" t="s">
        <v>26</v>
      </c>
      <c r="Y32" s="1872">
        <v>42826</v>
      </c>
      <c r="Z32" s="542">
        <v>5575</v>
      </c>
      <c r="AA32" s="542">
        <v>294</v>
      </c>
      <c r="AB32" s="542">
        <v>4580</v>
      </c>
      <c r="AC32" s="542">
        <v>18833</v>
      </c>
      <c r="AD32" s="542">
        <v>1938</v>
      </c>
      <c r="AE32" s="542">
        <v>574379</v>
      </c>
      <c r="AF32" s="542">
        <v>32565</v>
      </c>
      <c r="AG32" s="542">
        <v>381562</v>
      </c>
      <c r="AH32" s="542">
        <v>84700</v>
      </c>
      <c r="AI32" s="542">
        <v>12</v>
      </c>
      <c r="AJ32" s="542">
        <v>194</v>
      </c>
      <c r="AK32" s="542">
        <v>503</v>
      </c>
      <c r="AL32" s="542">
        <v>3294</v>
      </c>
      <c r="AM32" s="542">
        <v>956</v>
      </c>
      <c r="AN32" s="542">
        <v>2338</v>
      </c>
      <c r="AO32" s="542">
        <v>21194</v>
      </c>
      <c r="AP32" s="584" t="s">
        <v>21</v>
      </c>
      <c r="AQ32" s="1868" t="s">
        <v>33</v>
      </c>
      <c r="AR32" s="548" t="s">
        <v>26</v>
      </c>
      <c r="AS32" s="1866" t="s">
        <v>26</v>
      </c>
      <c r="AT32" s="545" t="s">
        <v>26</v>
      </c>
      <c r="AU32" s="1872">
        <v>42826</v>
      </c>
      <c r="AV32" s="542">
        <v>75</v>
      </c>
      <c r="AW32" s="542">
        <v>50656</v>
      </c>
      <c r="AX32" s="542">
        <v>1923</v>
      </c>
      <c r="AY32" s="542">
        <v>12</v>
      </c>
      <c r="AZ32" s="542">
        <v>36</v>
      </c>
      <c r="BA32" s="542">
        <v>344</v>
      </c>
      <c r="BB32" s="542">
        <v>1202</v>
      </c>
      <c r="BC32" s="542">
        <v>126</v>
      </c>
      <c r="BD32" s="542">
        <v>1076</v>
      </c>
      <c r="BE32" s="542">
        <v>189</v>
      </c>
      <c r="BF32" s="542" t="s">
        <v>21</v>
      </c>
      <c r="BG32" s="542" t="s">
        <v>21</v>
      </c>
      <c r="BH32" s="542">
        <v>44</v>
      </c>
      <c r="BI32" s="542">
        <v>1796</v>
      </c>
      <c r="BJ32" s="542">
        <v>632</v>
      </c>
      <c r="BK32" s="542">
        <v>168</v>
      </c>
      <c r="BL32" s="1868" t="s">
        <v>33</v>
      </c>
      <c r="BM32" s="548" t="s">
        <v>26</v>
      </c>
      <c r="BN32" s="1866" t="s">
        <v>26</v>
      </c>
      <c r="BO32" s="545" t="s">
        <v>26</v>
      </c>
      <c r="BP32" s="1872">
        <v>42826</v>
      </c>
      <c r="BQ32" s="542">
        <v>3389</v>
      </c>
      <c r="BR32" s="542">
        <v>3797</v>
      </c>
      <c r="BS32" s="542">
        <v>4273</v>
      </c>
      <c r="BT32" s="542">
        <v>291</v>
      </c>
      <c r="BU32" s="542">
        <v>2</v>
      </c>
      <c r="BV32" s="542">
        <v>2</v>
      </c>
      <c r="BW32" s="542">
        <v>3</v>
      </c>
      <c r="BX32" s="542">
        <v>74</v>
      </c>
      <c r="BY32" s="542">
        <v>74</v>
      </c>
      <c r="BZ32" s="542" t="s">
        <v>21</v>
      </c>
      <c r="CA32" s="542">
        <v>160</v>
      </c>
      <c r="CB32" s="542">
        <v>398</v>
      </c>
      <c r="CC32" s="535" t="s">
        <v>21</v>
      </c>
      <c r="CD32" s="542" t="s">
        <v>21</v>
      </c>
      <c r="CE32" s="542">
        <v>30</v>
      </c>
      <c r="CF32" s="542">
        <v>321</v>
      </c>
      <c r="CG32" s="542">
        <v>335</v>
      </c>
      <c r="CH32" s="1868" t="s">
        <v>33</v>
      </c>
      <c r="CI32" s="548" t="s">
        <v>26</v>
      </c>
      <c r="CJ32" s="1866" t="s">
        <v>26</v>
      </c>
      <c r="CK32" s="545" t="s">
        <v>26</v>
      </c>
      <c r="CL32" s="1872">
        <v>42826</v>
      </c>
      <c r="CM32" s="597">
        <v>749322</v>
      </c>
      <c r="CN32" s="542">
        <v>155171</v>
      </c>
      <c r="CO32" s="542">
        <v>26</v>
      </c>
      <c r="CP32" s="542">
        <v>2170</v>
      </c>
      <c r="CQ32" s="542">
        <v>1006</v>
      </c>
      <c r="CR32" s="542">
        <v>36413</v>
      </c>
      <c r="CS32" s="542">
        <v>3357</v>
      </c>
      <c r="CT32" s="542">
        <v>33056</v>
      </c>
      <c r="CU32" s="542">
        <v>22129</v>
      </c>
      <c r="CV32" s="542">
        <v>1217</v>
      </c>
      <c r="CW32" s="542">
        <v>84847</v>
      </c>
      <c r="CX32" s="542">
        <v>21005</v>
      </c>
      <c r="CY32" s="542">
        <v>552860</v>
      </c>
      <c r="CZ32" s="542">
        <v>723400</v>
      </c>
      <c r="DA32" s="542">
        <v>18258</v>
      </c>
      <c r="DB32" s="542">
        <v>17133</v>
      </c>
      <c r="DC32" s="542">
        <v>5003</v>
      </c>
      <c r="DD32" s="1868" t="s">
        <v>33</v>
      </c>
      <c r="DE32" s="548" t="s">
        <v>26</v>
      </c>
      <c r="DF32" s="1866" t="s">
        <v>26</v>
      </c>
      <c r="DG32" s="545" t="s">
        <v>26</v>
      </c>
      <c r="DH32" s="1872">
        <v>42826</v>
      </c>
      <c r="DI32" s="542">
        <v>5634</v>
      </c>
      <c r="DJ32" s="542">
        <v>294</v>
      </c>
      <c r="DK32" s="542">
        <v>4600</v>
      </c>
      <c r="DL32" s="542">
        <v>18833</v>
      </c>
      <c r="DM32" s="542">
        <v>2789</v>
      </c>
      <c r="DN32" s="542">
        <v>283090</v>
      </c>
      <c r="DO32" s="542">
        <v>5756</v>
      </c>
      <c r="DP32" s="542">
        <v>414808</v>
      </c>
      <c r="DQ32" s="542">
        <v>96939</v>
      </c>
      <c r="DR32" s="542">
        <v>12</v>
      </c>
      <c r="DS32" s="542">
        <v>194</v>
      </c>
      <c r="DT32" s="542">
        <v>503</v>
      </c>
      <c r="DU32" s="542">
        <v>3476</v>
      </c>
      <c r="DV32" s="542">
        <v>1082</v>
      </c>
      <c r="DW32" s="542">
        <v>2394</v>
      </c>
      <c r="DX32" s="542">
        <v>21194</v>
      </c>
      <c r="DY32" s="584" t="s">
        <v>21</v>
      </c>
      <c r="DZ32" s="1868" t="s">
        <v>33</v>
      </c>
      <c r="EA32" s="548" t="s">
        <v>26</v>
      </c>
      <c r="EB32" s="1866" t="s">
        <v>26</v>
      </c>
      <c r="EC32" s="545" t="s">
        <v>26</v>
      </c>
      <c r="ED32" s="1872">
        <v>42826</v>
      </c>
      <c r="EE32" s="542">
        <v>17725</v>
      </c>
      <c r="EF32" s="542">
        <v>75</v>
      </c>
      <c r="EG32" s="542">
        <v>83902</v>
      </c>
      <c r="EH32" s="542">
        <v>14162</v>
      </c>
      <c r="EI32" s="542">
        <v>12</v>
      </c>
      <c r="EJ32" s="542">
        <v>36</v>
      </c>
      <c r="EK32" s="542">
        <v>344</v>
      </c>
      <c r="EL32" s="542">
        <v>1384</v>
      </c>
      <c r="EM32" s="542">
        <v>252</v>
      </c>
      <c r="EN32" s="542">
        <v>1132</v>
      </c>
      <c r="EO32" s="542">
        <v>189</v>
      </c>
      <c r="EP32" s="542" t="s">
        <v>21</v>
      </c>
      <c r="EQ32" s="542">
        <v>15598</v>
      </c>
      <c r="ER32" s="542">
        <v>44</v>
      </c>
      <c r="ES32" s="542">
        <v>50066</v>
      </c>
      <c r="ET32" s="542">
        <v>71414</v>
      </c>
      <c r="EU32" s="542" t="s">
        <v>21</v>
      </c>
      <c r="EV32" s="1868" t="s">
        <v>33</v>
      </c>
      <c r="EW32" s="548" t="s">
        <v>26</v>
      </c>
      <c r="EX32" s="1866" t="s">
        <v>26</v>
      </c>
      <c r="EY32" s="545" t="s">
        <v>26</v>
      </c>
      <c r="EZ32" s="1872">
        <v>42826</v>
      </c>
      <c r="FA32" s="542">
        <v>17427</v>
      </c>
      <c r="FB32" s="542">
        <v>24</v>
      </c>
      <c r="FC32" s="542">
        <v>7084</v>
      </c>
      <c r="FD32" s="542">
        <v>2715</v>
      </c>
      <c r="FE32" s="542">
        <v>3389</v>
      </c>
      <c r="FF32" s="542">
        <v>3797</v>
      </c>
      <c r="FG32" s="542">
        <v>3816</v>
      </c>
      <c r="FH32" s="542">
        <v>420</v>
      </c>
      <c r="FI32" s="542">
        <v>2</v>
      </c>
      <c r="FJ32" s="542">
        <v>21</v>
      </c>
      <c r="FK32" s="542">
        <v>3</v>
      </c>
      <c r="FL32" s="542">
        <v>176</v>
      </c>
      <c r="FM32" s="542">
        <v>74</v>
      </c>
      <c r="FN32" s="542">
        <v>102</v>
      </c>
      <c r="FO32" s="542">
        <v>160</v>
      </c>
      <c r="FP32" s="542">
        <v>443</v>
      </c>
      <c r="FQ32" s="1868" t="s">
        <v>33</v>
      </c>
      <c r="FR32" s="548" t="s">
        <v>26</v>
      </c>
      <c r="FS32" s="1866" t="s">
        <v>26</v>
      </c>
      <c r="FT32" s="545" t="s">
        <v>26</v>
      </c>
      <c r="FU32" s="1872">
        <v>42826</v>
      </c>
      <c r="FV32" s="542">
        <v>778</v>
      </c>
      <c r="FW32" s="542">
        <v>1863</v>
      </c>
      <c r="FX32" s="542">
        <v>43088</v>
      </c>
      <c r="FY32" s="542">
        <v>1386</v>
      </c>
      <c r="FZ32" s="1868" t="s">
        <v>33</v>
      </c>
      <c r="GA32" s="548" t="s">
        <v>26</v>
      </c>
      <c r="GC32" s="548"/>
      <c r="GD32" s="548"/>
      <c r="GE32" s="548"/>
      <c r="GF32" s="548"/>
      <c r="GG32" s="548"/>
      <c r="GH32" s="548"/>
      <c r="GI32" s="548"/>
      <c r="GJ32" s="548"/>
      <c r="GK32" s="548"/>
      <c r="GL32" s="548"/>
      <c r="GM32" s="548"/>
      <c r="GN32" s="548"/>
      <c r="GO32" s="129"/>
      <c r="GQ32" s="542"/>
      <c r="GR32" s="542"/>
      <c r="GS32" s="542"/>
    </row>
    <row r="33" spans="1:201" ht="14.25" customHeight="1">
      <c r="A33" s="1866" t="s">
        <v>26</v>
      </c>
      <c r="B33" s="545" t="s">
        <v>26</v>
      </c>
      <c r="C33" s="1872">
        <v>42856</v>
      </c>
      <c r="D33" s="597">
        <v>641517</v>
      </c>
      <c r="E33" s="542">
        <v>124971</v>
      </c>
      <c r="F33" s="542">
        <v>23</v>
      </c>
      <c r="G33" s="542">
        <v>1311</v>
      </c>
      <c r="H33" s="542">
        <v>1031</v>
      </c>
      <c r="I33" s="542">
        <v>34453</v>
      </c>
      <c r="J33" s="542">
        <v>2154</v>
      </c>
      <c r="K33" s="542">
        <v>32299</v>
      </c>
      <c r="L33" s="542">
        <v>19930</v>
      </c>
      <c r="M33" s="542">
        <v>1347</v>
      </c>
      <c r="N33" s="542">
        <v>55663</v>
      </c>
      <c r="O33" s="542">
        <v>18488</v>
      </c>
      <c r="P33" s="542">
        <v>343452</v>
      </c>
      <c r="Q33" s="542">
        <v>417819</v>
      </c>
      <c r="R33" s="542">
        <v>16711</v>
      </c>
      <c r="S33" s="542">
        <v>19656</v>
      </c>
      <c r="T33" s="542">
        <v>3279</v>
      </c>
      <c r="U33" s="1868" t="s">
        <v>34</v>
      </c>
      <c r="V33" s="548" t="s">
        <v>26</v>
      </c>
      <c r="W33" s="1866" t="s">
        <v>26</v>
      </c>
      <c r="X33" s="545" t="s">
        <v>26</v>
      </c>
      <c r="Y33" s="1872">
        <v>42856</v>
      </c>
      <c r="Z33" s="542">
        <v>6305</v>
      </c>
      <c r="AA33" s="542">
        <v>322</v>
      </c>
      <c r="AB33" s="542">
        <v>3964</v>
      </c>
      <c r="AC33" s="542">
        <v>25363</v>
      </c>
      <c r="AD33" s="542">
        <v>2427</v>
      </c>
      <c r="AE33" s="542">
        <v>613077</v>
      </c>
      <c r="AF33" s="542">
        <v>29809</v>
      </c>
      <c r="AG33" s="542">
        <v>410873</v>
      </c>
      <c r="AH33" s="542">
        <v>69040</v>
      </c>
      <c r="AI33" s="542">
        <v>10</v>
      </c>
      <c r="AJ33" s="542">
        <v>180</v>
      </c>
      <c r="AK33" s="542">
        <v>514</v>
      </c>
      <c r="AL33" s="542">
        <v>2662</v>
      </c>
      <c r="AM33" s="542">
        <v>338</v>
      </c>
      <c r="AN33" s="542">
        <v>2324</v>
      </c>
      <c r="AO33" s="542">
        <v>18866</v>
      </c>
      <c r="AP33" s="584">
        <v>1</v>
      </c>
      <c r="AQ33" s="1868" t="s">
        <v>34</v>
      </c>
      <c r="AR33" s="548" t="s">
        <v>26</v>
      </c>
      <c r="AS33" s="1866" t="s">
        <v>26</v>
      </c>
      <c r="AT33" s="545" t="s">
        <v>26</v>
      </c>
      <c r="AU33" s="1872">
        <v>42856</v>
      </c>
      <c r="AV33" s="542">
        <v>119</v>
      </c>
      <c r="AW33" s="542">
        <v>54477</v>
      </c>
      <c r="AX33" s="542">
        <v>1784</v>
      </c>
      <c r="AY33" s="542">
        <v>10</v>
      </c>
      <c r="AZ33" s="542">
        <v>15</v>
      </c>
      <c r="BA33" s="542">
        <v>336</v>
      </c>
      <c r="BB33" s="542">
        <v>1124</v>
      </c>
      <c r="BC33" s="542">
        <v>182</v>
      </c>
      <c r="BD33" s="542">
        <v>942</v>
      </c>
      <c r="BE33" s="542">
        <v>146</v>
      </c>
      <c r="BF33" s="542">
        <v>1</v>
      </c>
      <c r="BG33" s="542" t="s">
        <v>21</v>
      </c>
      <c r="BH33" s="542">
        <v>68</v>
      </c>
      <c r="BI33" s="542">
        <v>2399</v>
      </c>
      <c r="BJ33" s="542">
        <v>702</v>
      </c>
      <c r="BK33" s="542">
        <v>127</v>
      </c>
      <c r="BL33" s="1868" t="s">
        <v>34</v>
      </c>
      <c r="BM33" s="548" t="s">
        <v>26</v>
      </c>
      <c r="BN33" s="1866" t="s">
        <v>26</v>
      </c>
      <c r="BO33" s="545" t="s">
        <v>26</v>
      </c>
      <c r="BP33" s="1872">
        <v>42856</v>
      </c>
      <c r="BQ33" s="542">
        <v>3771</v>
      </c>
      <c r="BR33" s="542">
        <v>4225</v>
      </c>
      <c r="BS33" s="542">
        <v>4690</v>
      </c>
      <c r="BT33" s="542">
        <v>421</v>
      </c>
      <c r="BU33" s="542">
        <v>2</v>
      </c>
      <c r="BV33" s="542">
        <v>1</v>
      </c>
      <c r="BW33" s="542">
        <v>2</v>
      </c>
      <c r="BX33" s="542">
        <v>79</v>
      </c>
      <c r="BY33" s="542">
        <v>79</v>
      </c>
      <c r="BZ33" s="542" t="s">
        <v>21</v>
      </c>
      <c r="CA33" s="542">
        <v>256</v>
      </c>
      <c r="CB33" s="542">
        <v>384</v>
      </c>
      <c r="CC33" s="535" t="s">
        <v>21</v>
      </c>
      <c r="CD33" s="542" t="s">
        <v>21</v>
      </c>
      <c r="CE33" s="542">
        <v>47</v>
      </c>
      <c r="CF33" s="542">
        <v>286</v>
      </c>
      <c r="CG33" s="542">
        <v>299</v>
      </c>
      <c r="CH33" s="1868" t="s">
        <v>34</v>
      </c>
      <c r="CI33" s="548" t="s">
        <v>26</v>
      </c>
      <c r="CJ33" s="1866" t="s">
        <v>26</v>
      </c>
      <c r="CK33" s="545" t="s">
        <v>26</v>
      </c>
      <c r="CL33" s="1872">
        <v>42856</v>
      </c>
      <c r="CM33" s="597">
        <v>745872</v>
      </c>
      <c r="CN33" s="542">
        <v>134114</v>
      </c>
      <c r="CO33" s="542">
        <v>23</v>
      </c>
      <c r="CP33" s="542">
        <v>1543</v>
      </c>
      <c r="CQ33" s="542">
        <v>1031</v>
      </c>
      <c r="CR33" s="542">
        <v>35916</v>
      </c>
      <c r="CS33" s="542">
        <v>2945</v>
      </c>
      <c r="CT33" s="542">
        <v>32972</v>
      </c>
      <c r="CU33" s="542">
        <v>19930</v>
      </c>
      <c r="CV33" s="542">
        <v>1347</v>
      </c>
      <c r="CW33" s="542">
        <v>65209</v>
      </c>
      <c r="CX33" s="542">
        <v>18508</v>
      </c>
      <c r="CY33" s="542">
        <v>569646</v>
      </c>
      <c r="CZ33" s="542">
        <v>740373</v>
      </c>
      <c r="DA33" s="542">
        <v>16711</v>
      </c>
      <c r="DB33" s="542">
        <v>19656</v>
      </c>
      <c r="DC33" s="542">
        <v>3279</v>
      </c>
      <c r="DD33" s="1868" t="s">
        <v>34</v>
      </c>
      <c r="DE33" s="548" t="s">
        <v>26</v>
      </c>
      <c r="DF33" s="1866" t="s">
        <v>26</v>
      </c>
      <c r="DG33" s="545" t="s">
        <v>26</v>
      </c>
      <c r="DH33" s="1872">
        <v>42856</v>
      </c>
      <c r="DI33" s="542">
        <v>6432</v>
      </c>
      <c r="DJ33" s="542">
        <v>322</v>
      </c>
      <c r="DK33" s="542">
        <v>4148</v>
      </c>
      <c r="DL33" s="542">
        <v>25363</v>
      </c>
      <c r="DM33" s="542">
        <v>3012</v>
      </c>
      <c r="DN33" s="542">
        <v>292071</v>
      </c>
      <c r="DO33" s="542">
        <v>3187</v>
      </c>
      <c r="DP33" s="542">
        <v>450694</v>
      </c>
      <c r="DQ33" s="542">
        <v>76382</v>
      </c>
      <c r="DR33" s="542">
        <v>10</v>
      </c>
      <c r="DS33" s="542">
        <v>180</v>
      </c>
      <c r="DT33" s="542">
        <v>514</v>
      </c>
      <c r="DU33" s="542">
        <v>2918</v>
      </c>
      <c r="DV33" s="542">
        <v>483</v>
      </c>
      <c r="DW33" s="542">
        <v>2435</v>
      </c>
      <c r="DX33" s="542">
        <v>18866</v>
      </c>
      <c r="DY33" s="584">
        <v>1</v>
      </c>
      <c r="DZ33" s="1868" t="s">
        <v>34</v>
      </c>
      <c r="EA33" s="548" t="s">
        <v>26</v>
      </c>
      <c r="EB33" s="1866" t="s">
        <v>26</v>
      </c>
      <c r="EC33" s="545" t="s">
        <v>26</v>
      </c>
      <c r="ED33" s="1872">
        <v>42856</v>
      </c>
      <c r="EE33" s="542">
        <v>24138</v>
      </c>
      <c r="EF33" s="542">
        <v>119</v>
      </c>
      <c r="EG33" s="542">
        <v>94297</v>
      </c>
      <c r="EH33" s="542">
        <v>9126</v>
      </c>
      <c r="EI33" s="542">
        <v>10</v>
      </c>
      <c r="EJ33" s="542">
        <v>15</v>
      </c>
      <c r="EK33" s="542">
        <v>336</v>
      </c>
      <c r="EL33" s="542">
        <v>1380</v>
      </c>
      <c r="EM33" s="542">
        <v>327</v>
      </c>
      <c r="EN33" s="542">
        <v>1053</v>
      </c>
      <c r="EO33" s="542">
        <v>146</v>
      </c>
      <c r="EP33" s="542">
        <v>1</v>
      </c>
      <c r="EQ33" s="542">
        <v>9131</v>
      </c>
      <c r="ER33" s="542">
        <v>88</v>
      </c>
      <c r="ES33" s="542">
        <v>64925</v>
      </c>
      <c r="ET33" s="542">
        <v>93111</v>
      </c>
      <c r="EU33" s="542" t="s">
        <v>21</v>
      </c>
      <c r="EV33" s="1868" t="s">
        <v>34</v>
      </c>
      <c r="EW33" s="548" t="s">
        <v>26</v>
      </c>
      <c r="EX33" s="1866" t="s">
        <v>26</v>
      </c>
      <c r="EY33" s="545" t="s">
        <v>26</v>
      </c>
      <c r="EZ33" s="1872">
        <v>42856</v>
      </c>
      <c r="FA33" s="542">
        <v>18191</v>
      </c>
      <c r="FB33" s="542">
        <v>24</v>
      </c>
      <c r="FC33" s="542">
        <v>7731</v>
      </c>
      <c r="FD33" s="542">
        <v>2886</v>
      </c>
      <c r="FE33" s="542">
        <v>3771</v>
      </c>
      <c r="FF33" s="542">
        <v>4225</v>
      </c>
      <c r="FG33" s="542">
        <v>4302</v>
      </c>
      <c r="FH33" s="542">
        <v>618</v>
      </c>
      <c r="FI33" s="542">
        <v>2</v>
      </c>
      <c r="FJ33" s="542">
        <v>94</v>
      </c>
      <c r="FK33" s="542">
        <v>2</v>
      </c>
      <c r="FL33" s="542">
        <v>180</v>
      </c>
      <c r="FM33" s="542">
        <v>79</v>
      </c>
      <c r="FN33" s="542">
        <v>101</v>
      </c>
      <c r="FO33" s="542">
        <v>256</v>
      </c>
      <c r="FP33" s="542">
        <v>503</v>
      </c>
      <c r="FQ33" s="1868" t="s">
        <v>34</v>
      </c>
      <c r="FR33" s="548" t="s">
        <v>26</v>
      </c>
      <c r="FS33" s="1866" t="s">
        <v>26</v>
      </c>
      <c r="FT33" s="545" t="s">
        <v>26</v>
      </c>
      <c r="FU33" s="1872">
        <v>42856</v>
      </c>
      <c r="FV33" s="542">
        <v>618</v>
      </c>
      <c r="FW33" s="542">
        <v>2308</v>
      </c>
      <c r="FX33" s="542">
        <v>41535</v>
      </c>
      <c r="FY33" s="542">
        <v>1422</v>
      </c>
      <c r="FZ33" s="1868" t="s">
        <v>34</v>
      </c>
      <c r="GA33" s="548" t="s">
        <v>26</v>
      </c>
      <c r="GC33" s="548"/>
      <c r="GD33" s="548"/>
      <c r="GE33" s="548"/>
      <c r="GF33" s="548"/>
      <c r="GG33" s="548"/>
      <c r="GH33" s="548"/>
      <c r="GI33" s="548"/>
      <c r="GJ33" s="548"/>
      <c r="GK33" s="548"/>
      <c r="GL33" s="548"/>
      <c r="GM33" s="548"/>
      <c r="GN33" s="548"/>
      <c r="GO33" s="129"/>
      <c r="GQ33" s="542"/>
      <c r="GR33" s="542"/>
      <c r="GS33" s="542"/>
    </row>
    <row r="34" spans="1:201" ht="14.25" customHeight="1">
      <c r="A34" s="1866" t="s">
        <v>26</v>
      </c>
      <c r="B34" s="545" t="s">
        <v>26</v>
      </c>
      <c r="C34" s="1872">
        <v>42887</v>
      </c>
      <c r="D34" s="597">
        <v>635331</v>
      </c>
      <c r="E34" s="542">
        <v>116519</v>
      </c>
      <c r="F34" s="542">
        <v>26</v>
      </c>
      <c r="G34" s="542">
        <v>1140</v>
      </c>
      <c r="H34" s="542">
        <v>1085</v>
      </c>
      <c r="I34" s="542">
        <v>36273</v>
      </c>
      <c r="J34" s="542">
        <v>2191</v>
      </c>
      <c r="K34" s="542">
        <v>34082</v>
      </c>
      <c r="L34" s="542">
        <v>17980</v>
      </c>
      <c r="M34" s="542">
        <v>1468</v>
      </c>
      <c r="N34" s="542">
        <v>40690</v>
      </c>
      <c r="O34" s="542">
        <v>21576</v>
      </c>
      <c r="P34" s="542">
        <v>355110</v>
      </c>
      <c r="Q34" s="542">
        <v>433734</v>
      </c>
      <c r="R34" s="542">
        <v>17861</v>
      </c>
      <c r="S34" s="542">
        <v>19411</v>
      </c>
      <c r="T34" s="542">
        <v>2462</v>
      </c>
      <c r="U34" s="1868" t="s">
        <v>35</v>
      </c>
      <c r="V34" s="548" t="s">
        <v>26</v>
      </c>
      <c r="W34" s="1866" t="s">
        <v>26</v>
      </c>
      <c r="X34" s="545" t="s">
        <v>26</v>
      </c>
      <c r="Y34" s="1872">
        <v>42887</v>
      </c>
      <c r="Z34" s="542">
        <v>6283</v>
      </c>
      <c r="AA34" s="542">
        <v>256</v>
      </c>
      <c r="AB34" s="542">
        <v>6513</v>
      </c>
      <c r="AC34" s="542">
        <v>23238</v>
      </c>
      <c r="AD34" s="542">
        <v>2542</v>
      </c>
      <c r="AE34" s="542">
        <v>617915</v>
      </c>
      <c r="AF34" s="542">
        <v>29718</v>
      </c>
      <c r="AG34" s="542">
        <v>413681</v>
      </c>
      <c r="AH34" s="542">
        <v>60857</v>
      </c>
      <c r="AI34" s="542">
        <v>11</v>
      </c>
      <c r="AJ34" s="542">
        <v>138</v>
      </c>
      <c r="AK34" s="542">
        <v>554</v>
      </c>
      <c r="AL34" s="542">
        <v>3865</v>
      </c>
      <c r="AM34" s="542">
        <v>387</v>
      </c>
      <c r="AN34" s="542">
        <v>3478</v>
      </c>
      <c r="AO34" s="542">
        <v>16888</v>
      </c>
      <c r="AP34" s="584">
        <v>1</v>
      </c>
      <c r="AQ34" s="1868" t="s">
        <v>35</v>
      </c>
      <c r="AR34" s="548" t="s">
        <v>26</v>
      </c>
      <c r="AS34" s="1866" t="s">
        <v>26</v>
      </c>
      <c r="AT34" s="545" t="s">
        <v>26</v>
      </c>
      <c r="AU34" s="1872">
        <v>42887</v>
      </c>
      <c r="AV34" s="542">
        <v>174</v>
      </c>
      <c r="AW34" s="542">
        <v>56763</v>
      </c>
      <c r="AX34" s="542">
        <v>3046</v>
      </c>
      <c r="AY34" s="542">
        <v>11</v>
      </c>
      <c r="AZ34" s="542">
        <v>13</v>
      </c>
      <c r="BA34" s="542">
        <v>394</v>
      </c>
      <c r="BB34" s="542">
        <v>2192</v>
      </c>
      <c r="BC34" s="542">
        <v>151</v>
      </c>
      <c r="BD34" s="542">
        <v>2041</v>
      </c>
      <c r="BE34" s="542">
        <v>206</v>
      </c>
      <c r="BF34" s="542">
        <v>1</v>
      </c>
      <c r="BG34" s="542" t="s">
        <v>21</v>
      </c>
      <c r="BH34" s="542">
        <v>51</v>
      </c>
      <c r="BI34" s="542">
        <v>3016</v>
      </c>
      <c r="BJ34" s="542">
        <v>805</v>
      </c>
      <c r="BK34" s="542">
        <v>151</v>
      </c>
      <c r="BL34" s="1868" t="s">
        <v>35</v>
      </c>
      <c r="BM34" s="548" t="s">
        <v>26</v>
      </c>
      <c r="BN34" s="1866" t="s">
        <v>26</v>
      </c>
      <c r="BO34" s="545" t="s">
        <v>26</v>
      </c>
      <c r="BP34" s="1872">
        <v>42887</v>
      </c>
      <c r="BQ34" s="542">
        <v>3629</v>
      </c>
      <c r="BR34" s="542">
        <v>4066</v>
      </c>
      <c r="BS34" s="542">
        <v>4558</v>
      </c>
      <c r="BT34" s="542">
        <v>458</v>
      </c>
      <c r="BU34" s="542">
        <v>2</v>
      </c>
      <c r="BV34" s="542">
        <v>1</v>
      </c>
      <c r="BW34" s="542">
        <v>2</v>
      </c>
      <c r="BX34" s="542">
        <v>38</v>
      </c>
      <c r="BY34" s="542">
        <v>38</v>
      </c>
      <c r="BZ34" s="542" t="s">
        <v>21</v>
      </c>
      <c r="CA34" s="542">
        <v>316</v>
      </c>
      <c r="CB34" s="542">
        <v>369</v>
      </c>
      <c r="CC34" s="535" t="s">
        <v>21</v>
      </c>
      <c r="CD34" s="542" t="s">
        <v>21</v>
      </c>
      <c r="CE34" s="542">
        <v>32</v>
      </c>
      <c r="CF34" s="542">
        <v>292</v>
      </c>
      <c r="CG34" s="542">
        <v>305</v>
      </c>
      <c r="CH34" s="1868" t="s">
        <v>35</v>
      </c>
      <c r="CI34" s="548" t="s">
        <v>26</v>
      </c>
      <c r="CJ34" s="1866" t="s">
        <v>26</v>
      </c>
      <c r="CK34" s="545" t="s">
        <v>26</v>
      </c>
      <c r="CL34" s="1872">
        <v>42887</v>
      </c>
      <c r="CM34" s="597">
        <v>740131</v>
      </c>
      <c r="CN34" s="542">
        <v>134805</v>
      </c>
      <c r="CO34" s="542">
        <v>26</v>
      </c>
      <c r="CP34" s="542">
        <v>1295</v>
      </c>
      <c r="CQ34" s="542">
        <v>1085</v>
      </c>
      <c r="CR34" s="542">
        <v>38046</v>
      </c>
      <c r="CS34" s="542">
        <v>3128</v>
      </c>
      <c r="CT34" s="542">
        <v>34919</v>
      </c>
      <c r="CU34" s="542">
        <v>17980</v>
      </c>
      <c r="CV34" s="542">
        <v>1468</v>
      </c>
      <c r="CW34" s="542">
        <v>61744</v>
      </c>
      <c r="CX34" s="542">
        <v>21596</v>
      </c>
      <c r="CY34" s="542">
        <v>563549</v>
      </c>
      <c r="CZ34" s="542">
        <v>730165</v>
      </c>
      <c r="DA34" s="542">
        <v>17861</v>
      </c>
      <c r="DB34" s="542">
        <v>19411</v>
      </c>
      <c r="DC34" s="542">
        <v>2462</v>
      </c>
      <c r="DD34" s="1868" t="s">
        <v>35</v>
      </c>
      <c r="DE34" s="548" t="s">
        <v>26</v>
      </c>
      <c r="DF34" s="1866" t="s">
        <v>26</v>
      </c>
      <c r="DG34" s="545" t="s">
        <v>26</v>
      </c>
      <c r="DH34" s="1872">
        <v>42887</v>
      </c>
      <c r="DI34" s="542">
        <v>6336</v>
      </c>
      <c r="DJ34" s="542">
        <v>256</v>
      </c>
      <c r="DK34" s="542">
        <v>6701</v>
      </c>
      <c r="DL34" s="542">
        <v>23238</v>
      </c>
      <c r="DM34" s="542">
        <v>2562</v>
      </c>
      <c r="DN34" s="542">
        <v>290447</v>
      </c>
      <c r="DO34" s="542">
        <v>2790</v>
      </c>
      <c r="DP34" s="542">
        <v>456918</v>
      </c>
      <c r="DQ34" s="542">
        <v>76817</v>
      </c>
      <c r="DR34" s="542">
        <v>11</v>
      </c>
      <c r="DS34" s="542">
        <v>138</v>
      </c>
      <c r="DT34" s="542">
        <v>554</v>
      </c>
      <c r="DU34" s="542">
        <v>4082</v>
      </c>
      <c r="DV34" s="542">
        <v>508</v>
      </c>
      <c r="DW34" s="542">
        <v>3574</v>
      </c>
      <c r="DX34" s="542">
        <v>16888</v>
      </c>
      <c r="DY34" s="584">
        <v>1</v>
      </c>
      <c r="DZ34" s="1868" t="s">
        <v>35</v>
      </c>
      <c r="EA34" s="548" t="s">
        <v>26</v>
      </c>
      <c r="EB34" s="1866" t="s">
        <v>26</v>
      </c>
      <c r="EC34" s="545" t="s">
        <v>26</v>
      </c>
      <c r="ED34" s="1872">
        <v>42887</v>
      </c>
      <c r="EE34" s="542">
        <v>21454</v>
      </c>
      <c r="EF34" s="542">
        <v>174</v>
      </c>
      <c r="EG34" s="542">
        <v>100000</v>
      </c>
      <c r="EH34" s="542">
        <v>19006</v>
      </c>
      <c r="EI34" s="542">
        <v>11</v>
      </c>
      <c r="EJ34" s="542">
        <v>13</v>
      </c>
      <c r="EK34" s="542">
        <v>394</v>
      </c>
      <c r="EL34" s="542">
        <v>2409</v>
      </c>
      <c r="EM34" s="542">
        <v>272</v>
      </c>
      <c r="EN34" s="542">
        <v>2137</v>
      </c>
      <c r="EO34" s="542">
        <v>206</v>
      </c>
      <c r="EP34" s="542">
        <v>1</v>
      </c>
      <c r="EQ34" s="542">
        <v>20337</v>
      </c>
      <c r="ER34" s="542">
        <v>71</v>
      </c>
      <c r="ES34" s="542">
        <v>60884</v>
      </c>
      <c r="ET34" s="542">
        <v>86917</v>
      </c>
      <c r="EU34" s="542" t="s">
        <v>21</v>
      </c>
      <c r="EV34" s="1868" t="s">
        <v>35</v>
      </c>
      <c r="EW34" s="548" t="s">
        <v>26</v>
      </c>
      <c r="EX34" s="1866" t="s">
        <v>26</v>
      </c>
      <c r="EY34" s="545" t="s">
        <v>26</v>
      </c>
      <c r="EZ34" s="1872">
        <v>42887</v>
      </c>
      <c r="FA34" s="542">
        <v>18231</v>
      </c>
      <c r="FB34" s="542">
        <v>24</v>
      </c>
      <c r="FC34" s="542">
        <v>7411</v>
      </c>
      <c r="FD34" s="542">
        <v>2752</v>
      </c>
      <c r="FE34" s="542">
        <v>3629</v>
      </c>
      <c r="FF34" s="542">
        <v>4066</v>
      </c>
      <c r="FG34" s="542">
        <v>4055</v>
      </c>
      <c r="FH34" s="542">
        <v>632</v>
      </c>
      <c r="FI34" s="542">
        <v>2</v>
      </c>
      <c r="FJ34" s="542">
        <v>8</v>
      </c>
      <c r="FK34" s="542">
        <v>2</v>
      </c>
      <c r="FL34" s="542">
        <v>192</v>
      </c>
      <c r="FM34" s="542">
        <v>38</v>
      </c>
      <c r="FN34" s="542">
        <v>154</v>
      </c>
      <c r="FO34" s="542">
        <v>316</v>
      </c>
      <c r="FP34" s="542">
        <v>403</v>
      </c>
      <c r="FQ34" s="1868" t="s">
        <v>35</v>
      </c>
      <c r="FR34" s="548" t="s">
        <v>26</v>
      </c>
      <c r="FS34" s="1866" t="s">
        <v>26</v>
      </c>
      <c r="FT34" s="545" t="s">
        <v>26</v>
      </c>
      <c r="FU34" s="1872">
        <v>42887</v>
      </c>
      <c r="FV34" s="542">
        <v>860</v>
      </c>
      <c r="FW34" s="542">
        <v>2368</v>
      </c>
      <c r="FX34" s="542">
        <v>42845</v>
      </c>
      <c r="FY34" s="542">
        <v>1374</v>
      </c>
      <c r="FZ34" s="1868" t="s">
        <v>35</v>
      </c>
      <c r="GA34" s="548" t="s">
        <v>26</v>
      </c>
      <c r="GC34" s="548"/>
      <c r="GD34" s="548"/>
      <c r="GE34" s="548"/>
      <c r="GF34" s="548"/>
      <c r="GG34" s="548"/>
      <c r="GH34" s="548"/>
      <c r="GI34" s="548"/>
      <c r="GJ34" s="548"/>
      <c r="GK34" s="548"/>
      <c r="GL34" s="548"/>
      <c r="GM34" s="548"/>
      <c r="GN34" s="548"/>
      <c r="GO34" s="129"/>
      <c r="GQ34" s="542"/>
      <c r="GR34" s="542"/>
      <c r="GS34" s="542"/>
    </row>
    <row r="35" spans="1:201" ht="14.25" customHeight="1">
      <c r="A35" s="1866" t="s">
        <v>26</v>
      </c>
      <c r="B35" s="545" t="s">
        <v>26</v>
      </c>
      <c r="C35" s="1872">
        <v>42917</v>
      </c>
      <c r="D35" s="597">
        <v>705054</v>
      </c>
      <c r="E35" s="542">
        <v>140432</v>
      </c>
      <c r="F35" s="542">
        <v>25</v>
      </c>
      <c r="G35" s="542">
        <v>2103</v>
      </c>
      <c r="H35" s="542">
        <v>1115</v>
      </c>
      <c r="I35" s="542">
        <v>37668</v>
      </c>
      <c r="J35" s="542">
        <v>2610</v>
      </c>
      <c r="K35" s="542">
        <v>35058</v>
      </c>
      <c r="L35" s="542">
        <v>19780</v>
      </c>
      <c r="M35" s="542">
        <v>1699</v>
      </c>
      <c r="N35" s="542">
        <v>66644</v>
      </c>
      <c r="O35" s="542">
        <v>20794</v>
      </c>
      <c r="P35" s="542">
        <v>375221</v>
      </c>
      <c r="Q35" s="542">
        <v>459037</v>
      </c>
      <c r="R35" s="542">
        <v>17307</v>
      </c>
      <c r="S35" s="542">
        <v>21522</v>
      </c>
      <c r="T35" s="542">
        <v>5500</v>
      </c>
      <c r="U35" s="1868" t="s">
        <v>36</v>
      </c>
      <c r="V35" s="548" t="s">
        <v>26</v>
      </c>
      <c r="W35" s="1866" t="s">
        <v>26</v>
      </c>
      <c r="X35" s="545" t="s">
        <v>26</v>
      </c>
      <c r="Y35" s="1872">
        <v>42917</v>
      </c>
      <c r="Z35" s="542">
        <v>6298</v>
      </c>
      <c r="AA35" s="542">
        <v>253</v>
      </c>
      <c r="AB35" s="542">
        <v>6190</v>
      </c>
      <c r="AC35" s="542">
        <v>26229</v>
      </c>
      <c r="AD35" s="542">
        <v>2900</v>
      </c>
      <c r="AE35" s="542">
        <v>674105</v>
      </c>
      <c r="AF35" s="542">
        <v>26854</v>
      </c>
      <c r="AG35" s="542">
        <v>459144</v>
      </c>
      <c r="AH35" s="542">
        <v>81583</v>
      </c>
      <c r="AI35" s="542">
        <v>10</v>
      </c>
      <c r="AJ35" s="542">
        <v>153</v>
      </c>
      <c r="AK35" s="542">
        <v>563</v>
      </c>
      <c r="AL35" s="542">
        <v>4179</v>
      </c>
      <c r="AM35" s="542">
        <v>440</v>
      </c>
      <c r="AN35" s="542">
        <v>3739</v>
      </c>
      <c r="AO35" s="542">
        <v>18553</v>
      </c>
      <c r="AP35" s="584">
        <v>1</v>
      </c>
      <c r="AQ35" s="1868" t="s">
        <v>36</v>
      </c>
      <c r="AR35" s="548" t="s">
        <v>26</v>
      </c>
      <c r="AS35" s="1866" t="s">
        <v>26</v>
      </c>
      <c r="AT35" s="545" t="s">
        <v>26</v>
      </c>
      <c r="AU35" s="1872">
        <v>42917</v>
      </c>
      <c r="AV35" s="542">
        <v>174</v>
      </c>
      <c r="AW35" s="542">
        <v>61910</v>
      </c>
      <c r="AX35" s="542">
        <v>3530</v>
      </c>
      <c r="AY35" s="542">
        <v>10</v>
      </c>
      <c r="AZ35" s="542">
        <v>9</v>
      </c>
      <c r="BA35" s="542">
        <v>373</v>
      </c>
      <c r="BB35" s="542">
        <v>2676</v>
      </c>
      <c r="BC35" s="542">
        <v>162</v>
      </c>
      <c r="BD35" s="542">
        <v>2514</v>
      </c>
      <c r="BE35" s="542">
        <v>186</v>
      </c>
      <c r="BF35" s="542">
        <v>1</v>
      </c>
      <c r="BG35" s="542" t="s">
        <v>21</v>
      </c>
      <c r="BH35" s="542">
        <v>59</v>
      </c>
      <c r="BI35" s="542">
        <v>2915</v>
      </c>
      <c r="BJ35" s="542">
        <v>689</v>
      </c>
      <c r="BK35" s="542">
        <v>135</v>
      </c>
      <c r="BL35" s="1868" t="s">
        <v>36</v>
      </c>
      <c r="BM35" s="548" t="s">
        <v>26</v>
      </c>
      <c r="BN35" s="1866" t="s">
        <v>26</v>
      </c>
      <c r="BO35" s="545" t="s">
        <v>26</v>
      </c>
      <c r="BP35" s="1872">
        <v>42917</v>
      </c>
      <c r="BQ35" s="542">
        <v>3675</v>
      </c>
      <c r="BR35" s="542">
        <v>4117</v>
      </c>
      <c r="BS35" s="542">
        <v>4755</v>
      </c>
      <c r="BT35" s="542">
        <v>432</v>
      </c>
      <c r="BU35" s="542">
        <v>2</v>
      </c>
      <c r="BV35" s="542">
        <v>1</v>
      </c>
      <c r="BW35" s="542">
        <v>3</v>
      </c>
      <c r="BX35" s="542">
        <v>88</v>
      </c>
      <c r="BY35" s="542">
        <v>88</v>
      </c>
      <c r="BZ35" s="542" t="s">
        <v>21</v>
      </c>
      <c r="CA35" s="542">
        <v>257</v>
      </c>
      <c r="CB35" s="542">
        <v>362</v>
      </c>
      <c r="CC35" s="535" t="s">
        <v>21</v>
      </c>
      <c r="CD35" s="542" t="s">
        <v>21</v>
      </c>
      <c r="CE35" s="542">
        <v>30</v>
      </c>
      <c r="CF35" s="542">
        <v>288</v>
      </c>
      <c r="CG35" s="542">
        <v>301</v>
      </c>
      <c r="CH35" s="1868" t="s">
        <v>36</v>
      </c>
      <c r="CI35" s="548" t="s">
        <v>26</v>
      </c>
      <c r="CJ35" s="1866" t="s">
        <v>26</v>
      </c>
      <c r="CK35" s="545" t="s">
        <v>26</v>
      </c>
      <c r="CL35" s="1872">
        <v>42917</v>
      </c>
      <c r="CM35" s="597">
        <v>842702</v>
      </c>
      <c r="CN35" s="542">
        <v>157742</v>
      </c>
      <c r="CO35" s="542">
        <v>25</v>
      </c>
      <c r="CP35" s="542">
        <v>2245</v>
      </c>
      <c r="CQ35" s="542">
        <v>1115</v>
      </c>
      <c r="CR35" s="542">
        <v>39249</v>
      </c>
      <c r="CS35" s="542">
        <v>3230</v>
      </c>
      <c r="CT35" s="542">
        <v>36019</v>
      </c>
      <c r="CU35" s="542">
        <v>19780</v>
      </c>
      <c r="CV35" s="542">
        <v>1699</v>
      </c>
      <c r="CW35" s="542">
        <v>86716</v>
      </c>
      <c r="CX35" s="542">
        <v>20794</v>
      </c>
      <c r="CY35" s="542">
        <v>643878</v>
      </c>
      <c r="CZ35" s="542">
        <v>841853</v>
      </c>
      <c r="DA35" s="542">
        <v>17307</v>
      </c>
      <c r="DB35" s="542">
        <v>21522</v>
      </c>
      <c r="DC35" s="542">
        <v>5500</v>
      </c>
      <c r="DD35" s="1868" t="s">
        <v>36</v>
      </c>
      <c r="DE35" s="548" t="s">
        <v>26</v>
      </c>
      <c r="DF35" s="1866" t="s">
        <v>26</v>
      </c>
      <c r="DG35" s="545" t="s">
        <v>26</v>
      </c>
      <c r="DH35" s="1872">
        <v>42917</v>
      </c>
      <c r="DI35" s="542">
        <v>6335</v>
      </c>
      <c r="DJ35" s="542">
        <v>253</v>
      </c>
      <c r="DK35" s="542">
        <v>6528</v>
      </c>
      <c r="DL35" s="542">
        <v>26229</v>
      </c>
      <c r="DM35" s="542">
        <v>3802</v>
      </c>
      <c r="DN35" s="542">
        <v>292435</v>
      </c>
      <c r="DO35" s="542">
        <v>2595</v>
      </c>
      <c r="DP35" s="542">
        <v>509230</v>
      </c>
      <c r="DQ35" s="542">
        <v>96740</v>
      </c>
      <c r="DR35" s="542">
        <v>10</v>
      </c>
      <c r="DS35" s="542">
        <v>153</v>
      </c>
      <c r="DT35" s="542">
        <v>563</v>
      </c>
      <c r="DU35" s="542">
        <v>4341</v>
      </c>
      <c r="DV35" s="542">
        <v>549</v>
      </c>
      <c r="DW35" s="542">
        <v>3792</v>
      </c>
      <c r="DX35" s="542">
        <v>18553</v>
      </c>
      <c r="DY35" s="584">
        <v>1</v>
      </c>
      <c r="DZ35" s="1868" t="s">
        <v>36</v>
      </c>
      <c r="EA35" s="548" t="s">
        <v>26</v>
      </c>
      <c r="EB35" s="1866" t="s">
        <v>26</v>
      </c>
      <c r="EC35" s="545" t="s">
        <v>26</v>
      </c>
      <c r="ED35" s="1872">
        <v>42917</v>
      </c>
      <c r="EE35" s="542">
        <v>24622</v>
      </c>
      <c r="EF35" s="542">
        <v>174</v>
      </c>
      <c r="EG35" s="542">
        <v>111995</v>
      </c>
      <c r="EH35" s="542">
        <v>18688</v>
      </c>
      <c r="EI35" s="542">
        <v>10</v>
      </c>
      <c r="EJ35" s="542">
        <v>9</v>
      </c>
      <c r="EK35" s="542">
        <v>373</v>
      </c>
      <c r="EL35" s="542">
        <v>2838</v>
      </c>
      <c r="EM35" s="542">
        <v>271</v>
      </c>
      <c r="EN35" s="542">
        <v>2567</v>
      </c>
      <c r="EO35" s="542">
        <v>186</v>
      </c>
      <c r="EP35" s="542">
        <v>1</v>
      </c>
      <c r="EQ35" s="542">
        <v>19402</v>
      </c>
      <c r="ER35" s="542">
        <v>59</v>
      </c>
      <c r="ES35" s="542">
        <v>73404</v>
      </c>
      <c r="ET35" s="542">
        <v>104318</v>
      </c>
      <c r="EU35" s="542" t="s">
        <v>21</v>
      </c>
      <c r="EV35" s="1868" t="s">
        <v>36</v>
      </c>
      <c r="EW35" s="548" t="s">
        <v>26</v>
      </c>
      <c r="EX35" s="1866" t="s">
        <v>26</v>
      </c>
      <c r="EY35" s="545" t="s">
        <v>26</v>
      </c>
      <c r="EZ35" s="1872">
        <v>42917</v>
      </c>
      <c r="FA35" s="542">
        <v>18763</v>
      </c>
      <c r="FB35" s="542">
        <v>137</v>
      </c>
      <c r="FC35" s="542">
        <v>7532</v>
      </c>
      <c r="FD35" s="542">
        <v>2811</v>
      </c>
      <c r="FE35" s="542">
        <v>3675</v>
      </c>
      <c r="FF35" s="542">
        <v>4117</v>
      </c>
      <c r="FG35" s="542">
        <v>4349</v>
      </c>
      <c r="FH35" s="542">
        <v>690</v>
      </c>
      <c r="FI35" s="542">
        <v>2</v>
      </c>
      <c r="FJ35" s="542">
        <v>2</v>
      </c>
      <c r="FK35" s="542">
        <v>3</v>
      </c>
      <c r="FL35" s="542">
        <v>325</v>
      </c>
      <c r="FM35" s="542">
        <v>88</v>
      </c>
      <c r="FN35" s="542">
        <v>237</v>
      </c>
      <c r="FO35" s="542">
        <v>257</v>
      </c>
      <c r="FP35" s="542">
        <v>384</v>
      </c>
      <c r="FQ35" s="1868" t="s">
        <v>36</v>
      </c>
      <c r="FR35" s="548" t="s">
        <v>26</v>
      </c>
      <c r="FS35" s="1866" t="s">
        <v>26</v>
      </c>
      <c r="FT35" s="545" t="s">
        <v>26</v>
      </c>
      <c r="FU35" s="1872">
        <v>42917</v>
      </c>
      <c r="FV35" s="542">
        <v>829</v>
      </c>
      <c r="FW35" s="542">
        <v>2726</v>
      </c>
      <c r="FX35" s="542">
        <v>44190</v>
      </c>
      <c r="FY35" s="542">
        <v>1336</v>
      </c>
      <c r="FZ35" s="1868" t="s">
        <v>36</v>
      </c>
      <c r="GA35" s="548" t="s">
        <v>26</v>
      </c>
      <c r="GC35" s="548"/>
      <c r="GD35" s="548"/>
      <c r="GE35" s="548"/>
      <c r="GF35" s="548"/>
      <c r="GG35" s="548"/>
      <c r="GH35" s="548"/>
      <c r="GI35" s="548"/>
      <c r="GJ35" s="548"/>
      <c r="GK35" s="548"/>
      <c r="GL35" s="548"/>
      <c r="GM35" s="548"/>
      <c r="GN35" s="548"/>
      <c r="GO35" s="129"/>
      <c r="GQ35" s="542"/>
      <c r="GR35" s="542"/>
      <c r="GS35" s="542"/>
    </row>
    <row r="36" spans="1:201" ht="14.25" customHeight="1">
      <c r="A36" s="1866" t="s">
        <v>26</v>
      </c>
      <c r="B36" s="545" t="s">
        <v>26</v>
      </c>
      <c r="C36" s="1872">
        <v>42948</v>
      </c>
      <c r="D36" s="597">
        <v>692058</v>
      </c>
      <c r="E36" s="542">
        <v>134930</v>
      </c>
      <c r="F36" s="542">
        <v>22</v>
      </c>
      <c r="G36" s="542">
        <v>1970</v>
      </c>
      <c r="H36" s="542">
        <v>1053</v>
      </c>
      <c r="I36" s="542">
        <v>36889</v>
      </c>
      <c r="J36" s="542">
        <v>1801</v>
      </c>
      <c r="K36" s="542">
        <v>35088</v>
      </c>
      <c r="L36" s="542">
        <v>17689</v>
      </c>
      <c r="M36" s="542">
        <v>1418</v>
      </c>
      <c r="N36" s="542">
        <v>69367</v>
      </c>
      <c r="O36" s="542">
        <v>16944</v>
      </c>
      <c r="P36" s="542">
        <v>360198</v>
      </c>
      <c r="Q36" s="542">
        <v>437163</v>
      </c>
      <c r="R36" s="542">
        <v>19525</v>
      </c>
      <c r="S36" s="542">
        <v>21680</v>
      </c>
      <c r="T36" s="542">
        <v>4386</v>
      </c>
      <c r="U36" s="1868" t="s">
        <v>37</v>
      </c>
      <c r="V36" s="548" t="s">
        <v>26</v>
      </c>
      <c r="W36" s="1866" t="s">
        <v>26</v>
      </c>
      <c r="X36" s="545" t="s">
        <v>26</v>
      </c>
      <c r="Y36" s="1872">
        <v>42948</v>
      </c>
      <c r="Z36" s="542">
        <v>6178</v>
      </c>
      <c r="AA36" s="542">
        <v>81</v>
      </c>
      <c r="AB36" s="542">
        <v>5679</v>
      </c>
      <c r="AC36" s="542">
        <v>24795</v>
      </c>
      <c r="AD36" s="542">
        <v>2612</v>
      </c>
      <c r="AE36" s="542">
        <v>638635</v>
      </c>
      <c r="AF36" s="542">
        <v>27113</v>
      </c>
      <c r="AG36" s="542">
        <v>435332</v>
      </c>
      <c r="AH36" s="542">
        <v>77626</v>
      </c>
      <c r="AI36" s="542">
        <v>10</v>
      </c>
      <c r="AJ36" s="542">
        <v>165</v>
      </c>
      <c r="AK36" s="542">
        <v>534</v>
      </c>
      <c r="AL36" s="542">
        <v>3760</v>
      </c>
      <c r="AM36" s="542">
        <v>533</v>
      </c>
      <c r="AN36" s="542">
        <v>3227</v>
      </c>
      <c r="AO36" s="542">
        <v>16465</v>
      </c>
      <c r="AP36" s="584" t="s">
        <v>21</v>
      </c>
      <c r="AQ36" s="1868" t="s">
        <v>37</v>
      </c>
      <c r="AR36" s="548" t="s">
        <v>26</v>
      </c>
      <c r="AS36" s="1866" t="s">
        <v>26</v>
      </c>
      <c r="AT36" s="545" t="s">
        <v>26</v>
      </c>
      <c r="AU36" s="1872">
        <v>42948</v>
      </c>
      <c r="AV36" s="542">
        <v>118</v>
      </c>
      <c r="AW36" s="542">
        <v>58234</v>
      </c>
      <c r="AX36" s="542">
        <v>3503</v>
      </c>
      <c r="AY36" s="542">
        <v>10</v>
      </c>
      <c r="AZ36" s="542">
        <v>8</v>
      </c>
      <c r="BA36" s="542">
        <v>364</v>
      </c>
      <c r="BB36" s="542">
        <v>2704</v>
      </c>
      <c r="BC36" s="542">
        <v>187</v>
      </c>
      <c r="BD36" s="542">
        <v>2517</v>
      </c>
      <c r="BE36" s="542">
        <v>154</v>
      </c>
      <c r="BF36" s="542" t="s">
        <v>21</v>
      </c>
      <c r="BG36" s="542" t="s">
        <v>21</v>
      </c>
      <c r="BH36" s="542">
        <v>49</v>
      </c>
      <c r="BI36" s="542">
        <v>2259</v>
      </c>
      <c r="BJ36" s="542">
        <v>606</v>
      </c>
      <c r="BK36" s="542">
        <v>129</v>
      </c>
      <c r="BL36" s="1868" t="s">
        <v>37</v>
      </c>
      <c r="BM36" s="548" t="s">
        <v>26</v>
      </c>
      <c r="BN36" s="1866" t="s">
        <v>26</v>
      </c>
      <c r="BO36" s="545" t="s">
        <v>26</v>
      </c>
      <c r="BP36" s="1872">
        <v>42948</v>
      </c>
      <c r="BQ36" s="542">
        <v>3748</v>
      </c>
      <c r="BR36" s="542">
        <v>4199</v>
      </c>
      <c r="BS36" s="542">
        <v>4552</v>
      </c>
      <c r="BT36" s="542">
        <v>464</v>
      </c>
      <c r="BU36" s="542" t="s">
        <v>21</v>
      </c>
      <c r="BV36" s="542">
        <v>12</v>
      </c>
      <c r="BW36" s="542">
        <v>2</v>
      </c>
      <c r="BX36" s="542">
        <v>143</v>
      </c>
      <c r="BY36" s="542">
        <v>108</v>
      </c>
      <c r="BZ36" s="542">
        <v>35</v>
      </c>
      <c r="CA36" s="542">
        <v>231</v>
      </c>
      <c r="CB36" s="542">
        <v>327</v>
      </c>
      <c r="CC36" s="535" t="s">
        <v>21</v>
      </c>
      <c r="CD36" s="542" t="s">
        <v>21</v>
      </c>
      <c r="CE36" s="542">
        <v>31</v>
      </c>
      <c r="CF36" s="542">
        <v>255</v>
      </c>
      <c r="CG36" s="542">
        <v>267</v>
      </c>
      <c r="CH36" s="1868" t="s">
        <v>37</v>
      </c>
      <c r="CI36" s="548" t="s">
        <v>26</v>
      </c>
      <c r="CJ36" s="1866" t="s">
        <v>26</v>
      </c>
      <c r="CK36" s="545" t="s">
        <v>26</v>
      </c>
      <c r="CL36" s="1872">
        <v>42948</v>
      </c>
      <c r="CM36" s="597">
        <v>829373</v>
      </c>
      <c r="CN36" s="542">
        <v>152249</v>
      </c>
      <c r="CO36" s="542">
        <v>22</v>
      </c>
      <c r="CP36" s="542">
        <v>2092</v>
      </c>
      <c r="CQ36" s="542">
        <v>1053</v>
      </c>
      <c r="CR36" s="542">
        <v>38450</v>
      </c>
      <c r="CS36" s="542">
        <v>2381</v>
      </c>
      <c r="CT36" s="542">
        <v>36069</v>
      </c>
      <c r="CU36" s="542">
        <v>17689</v>
      </c>
      <c r="CV36" s="542">
        <v>1418</v>
      </c>
      <c r="CW36" s="542">
        <v>89500</v>
      </c>
      <c r="CX36" s="542">
        <v>16944</v>
      </c>
      <c r="CY36" s="542">
        <v>639260</v>
      </c>
      <c r="CZ36" s="542">
        <v>836629</v>
      </c>
      <c r="DA36" s="542">
        <v>19525</v>
      </c>
      <c r="DB36" s="542">
        <v>21680</v>
      </c>
      <c r="DC36" s="542">
        <v>4386</v>
      </c>
      <c r="DD36" s="1868" t="s">
        <v>37</v>
      </c>
      <c r="DE36" s="548" t="s">
        <v>26</v>
      </c>
      <c r="DF36" s="1866" t="s">
        <v>26</v>
      </c>
      <c r="DG36" s="545" t="s">
        <v>26</v>
      </c>
      <c r="DH36" s="1872">
        <v>42948</v>
      </c>
      <c r="DI36" s="542">
        <v>6202</v>
      </c>
      <c r="DJ36" s="542">
        <v>81</v>
      </c>
      <c r="DK36" s="542">
        <v>5867</v>
      </c>
      <c r="DL36" s="542">
        <v>24795</v>
      </c>
      <c r="DM36" s="542">
        <v>3218</v>
      </c>
      <c r="DN36" s="542">
        <v>260637</v>
      </c>
      <c r="DO36" s="542">
        <v>2466</v>
      </c>
      <c r="DP36" s="542">
        <v>484802</v>
      </c>
      <c r="DQ36" s="542">
        <v>92779</v>
      </c>
      <c r="DR36" s="542">
        <v>10</v>
      </c>
      <c r="DS36" s="542">
        <v>165</v>
      </c>
      <c r="DT36" s="542">
        <v>534</v>
      </c>
      <c r="DU36" s="542">
        <v>3880</v>
      </c>
      <c r="DV36" s="542">
        <v>593</v>
      </c>
      <c r="DW36" s="542">
        <v>3287</v>
      </c>
      <c r="DX36" s="542">
        <v>16465</v>
      </c>
      <c r="DY36" s="584" t="s">
        <v>21</v>
      </c>
      <c r="DZ36" s="1868" t="s">
        <v>37</v>
      </c>
      <c r="EA36" s="548" t="s">
        <v>26</v>
      </c>
      <c r="EB36" s="1866" t="s">
        <v>26</v>
      </c>
      <c r="EC36" s="545" t="s">
        <v>26</v>
      </c>
      <c r="ED36" s="1872">
        <v>42948</v>
      </c>
      <c r="EE36" s="542">
        <v>23840</v>
      </c>
      <c r="EF36" s="542">
        <v>118</v>
      </c>
      <c r="EG36" s="542">
        <v>107704</v>
      </c>
      <c r="EH36" s="542">
        <v>18655</v>
      </c>
      <c r="EI36" s="542">
        <v>10</v>
      </c>
      <c r="EJ36" s="542">
        <v>8</v>
      </c>
      <c r="EK36" s="542">
        <v>364</v>
      </c>
      <c r="EL36" s="542">
        <v>2824</v>
      </c>
      <c r="EM36" s="542">
        <v>247</v>
      </c>
      <c r="EN36" s="542">
        <v>2577</v>
      </c>
      <c r="EO36" s="542">
        <v>154</v>
      </c>
      <c r="EP36" s="542" t="s">
        <v>21</v>
      </c>
      <c r="EQ36" s="542">
        <v>19449</v>
      </c>
      <c r="ER36" s="542">
        <v>49</v>
      </c>
      <c r="ES36" s="542">
        <v>71801</v>
      </c>
      <c r="ET36" s="542">
        <v>103550</v>
      </c>
      <c r="EU36" s="542" t="s">
        <v>21</v>
      </c>
      <c r="EV36" s="1868" t="s">
        <v>37</v>
      </c>
      <c r="EW36" s="548" t="s">
        <v>26</v>
      </c>
      <c r="EX36" s="1866" t="s">
        <v>26</v>
      </c>
      <c r="EY36" s="545" t="s">
        <v>26</v>
      </c>
      <c r="EZ36" s="1872">
        <v>42948</v>
      </c>
      <c r="FA36" s="542">
        <v>18833</v>
      </c>
      <c r="FB36" s="542">
        <v>87</v>
      </c>
      <c r="FC36" s="542">
        <v>7807</v>
      </c>
      <c r="FD36" s="542">
        <v>2978</v>
      </c>
      <c r="FE36" s="542">
        <v>3748</v>
      </c>
      <c r="FF36" s="542">
        <v>4199</v>
      </c>
      <c r="FG36" s="542">
        <v>4131</v>
      </c>
      <c r="FH36" s="542">
        <v>733</v>
      </c>
      <c r="FI36" s="542" t="s">
        <v>21</v>
      </c>
      <c r="FJ36" s="542">
        <v>12</v>
      </c>
      <c r="FK36" s="542">
        <v>2</v>
      </c>
      <c r="FL36" s="542">
        <v>392</v>
      </c>
      <c r="FM36" s="542">
        <v>108</v>
      </c>
      <c r="FN36" s="542">
        <v>284</v>
      </c>
      <c r="FO36" s="542">
        <v>231</v>
      </c>
      <c r="FP36" s="542">
        <v>338</v>
      </c>
      <c r="FQ36" s="1868" t="s">
        <v>37</v>
      </c>
      <c r="FR36" s="548" t="s">
        <v>26</v>
      </c>
      <c r="FS36" s="1866" t="s">
        <v>26</v>
      </c>
      <c r="FT36" s="545" t="s">
        <v>26</v>
      </c>
      <c r="FU36" s="1872">
        <v>42948</v>
      </c>
      <c r="FV36" s="542">
        <v>726</v>
      </c>
      <c r="FW36" s="542">
        <v>2494</v>
      </c>
      <c r="FX36" s="542">
        <v>43123</v>
      </c>
      <c r="FY36" s="542">
        <v>1392</v>
      </c>
      <c r="FZ36" s="1868" t="s">
        <v>37</v>
      </c>
      <c r="GA36" s="548" t="s">
        <v>26</v>
      </c>
      <c r="GC36" s="548"/>
      <c r="GD36" s="548"/>
      <c r="GE36" s="548"/>
      <c r="GF36" s="548"/>
      <c r="GG36" s="548"/>
      <c r="GH36" s="548"/>
      <c r="GI36" s="548"/>
      <c r="GJ36" s="548"/>
      <c r="GK36" s="548"/>
      <c r="GL36" s="548"/>
      <c r="GM36" s="548"/>
      <c r="GN36" s="548"/>
      <c r="GO36" s="129"/>
      <c r="GQ36" s="542"/>
      <c r="GR36" s="542"/>
      <c r="GS36" s="542"/>
    </row>
    <row r="37" spans="1:201" ht="14.25" customHeight="1">
      <c r="A37" s="1866" t="s">
        <v>26</v>
      </c>
      <c r="B37" s="545" t="s">
        <v>26</v>
      </c>
      <c r="C37" s="1872">
        <v>42979</v>
      </c>
      <c r="D37" s="597">
        <v>656556</v>
      </c>
      <c r="E37" s="542">
        <v>133634</v>
      </c>
      <c r="F37" s="542">
        <v>26</v>
      </c>
      <c r="G37" s="542">
        <v>1984</v>
      </c>
      <c r="H37" s="542">
        <v>1087</v>
      </c>
      <c r="I37" s="542">
        <v>36310</v>
      </c>
      <c r="J37" s="542">
        <v>1783</v>
      </c>
      <c r="K37" s="542">
        <v>34527</v>
      </c>
      <c r="L37" s="542">
        <v>19064</v>
      </c>
      <c r="M37" s="542">
        <v>1401</v>
      </c>
      <c r="N37" s="542">
        <v>61423</v>
      </c>
      <c r="O37" s="542">
        <v>20747</v>
      </c>
      <c r="P37" s="542">
        <v>349624</v>
      </c>
      <c r="Q37" s="542">
        <v>424183</v>
      </c>
      <c r="R37" s="542">
        <v>16976</v>
      </c>
      <c r="S37" s="542">
        <v>20393</v>
      </c>
      <c r="T37" s="542">
        <v>4865</v>
      </c>
      <c r="U37" s="1868" t="s">
        <v>38</v>
      </c>
      <c r="V37" s="548" t="s">
        <v>26</v>
      </c>
      <c r="W37" s="1866" t="s">
        <v>26</v>
      </c>
      <c r="X37" s="545" t="s">
        <v>26</v>
      </c>
      <c r="Y37" s="1872">
        <v>42979</v>
      </c>
      <c r="Z37" s="542">
        <v>6126</v>
      </c>
      <c r="AA37" s="542">
        <v>227</v>
      </c>
      <c r="AB37" s="542">
        <v>5180</v>
      </c>
      <c r="AC37" s="542">
        <v>26021</v>
      </c>
      <c r="AD37" s="542">
        <v>2636</v>
      </c>
      <c r="AE37" s="542">
        <v>641858</v>
      </c>
      <c r="AF37" s="542">
        <v>28773</v>
      </c>
      <c r="AG37" s="542">
        <v>429230</v>
      </c>
      <c r="AH37" s="542">
        <v>78758</v>
      </c>
      <c r="AI37" s="542">
        <v>12</v>
      </c>
      <c r="AJ37" s="542">
        <v>206</v>
      </c>
      <c r="AK37" s="542">
        <v>554</v>
      </c>
      <c r="AL37" s="542">
        <v>4206</v>
      </c>
      <c r="AM37" s="542">
        <v>340</v>
      </c>
      <c r="AN37" s="542">
        <v>3866</v>
      </c>
      <c r="AO37" s="542">
        <v>17830</v>
      </c>
      <c r="AP37" s="584" t="s">
        <v>21</v>
      </c>
      <c r="AQ37" s="1868" t="s">
        <v>38</v>
      </c>
      <c r="AR37" s="548" t="s">
        <v>26</v>
      </c>
      <c r="AS37" s="1866" t="s">
        <v>26</v>
      </c>
      <c r="AT37" s="545" t="s">
        <v>26</v>
      </c>
      <c r="AU37" s="1872">
        <v>42979</v>
      </c>
      <c r="AV37" s="542">
        <v>266</v>
      </c>
      <c r="AW37" s="542">
        <v>58029</v>
      </c>
      <c r="AX37" s="542">
        <v>2743</v>
      </c>
      <c r="AY37" s="542">
        <v>12</v>
      </c>
      <c r="AZ37" s="542">
        <v>9</v>
      </c>
      <c r="BA37" s="542">
        <v>373</v>
      </c>
      <c r="BB37" s="542">
        <v>1978</v>
      </c>
      <c r="BC37" s="542">
        <v>108</v>
      </c>
      <c r="BD37" s="542">
        <v>1870</v>
      </c>
      <c r="BE37" s="542">
        <v>157</v>
      </c>
      <c r="BF37" s="542" t="s">
        <v>21</v>
      </c>
      <c r="BG37" s="542" t="s">
        <v>21</v>
      </c>
      <c r="BH37" s="542">
        <v>55</v>
      </c>
      <c r="BI37" s="542">
        <v>2622</v>
      </c>
      <c r="BJ37" s="542">
        <v>715</v>
      </c>
      <c r="BK37" s="542">
        <v>135</v>
      </c>
      <c r="BL37" s="1868" t="s">
        <v>38</v>
      </c>
      <c r="BM37" s="548" t="s">
        <v>26</v>
      </c>
      <c r="BN37" s="1866" t="s">
        <v>26</v>
      </c>
      <c r="BO37" s="545" t="s">
        <v>26</v>
      </c>
      <c r="BP37" s="1872">
        <v>42979</v>
      </c>
      <c r="BQ37" s="542">
        <v>3419</v>
      </c>
      <c r="BR37" s="542">
        <v>3830</v>
      </c>
      <c r="BS37" s="542">
        <v>4929</v>
      </c>
      <c r="BT37" s="542">
        <v>515</v>
      </c>
      <c r="BU37" s="542">
        <v>2</v>
      </c>
      <c r="BV37" s="542">
        <v>24</v>
      </c>
      <c r="BW37" s="542">
        <v>2</v>
      </c>
      <c r="BX37" s="542">
        <v>130</v>
      </c>
      <c r="BY37" s="542">
        <v>72</v>
      </c>
      <c r="BZ37" s="542">
        <v>58</v>
      </c>
      <c r="CA37" s="542">
        <v>269</v>
      </c>
      <c r="CB37" s="542">
        <v>413</v>
      </c>
      <c r="CC37" s="535" t="s">
        <v>21</v>
      </c>
      <c r="CD37" s="542" t="s">
        <v>21</v>
      </c>
      <c r="CE37" s="542">
        <v>45</v>
      </c>
      <c r="CF37" s="542">
        <v>317</v>
      </c>
      <c r="CG37" s="542">
        <v>329</v>
      </c>
      <c r="CH37" s="1868" t="s">
        <v>38</v>
      </c>
      <c r="CI37" s="548" t="s">
        <v>26</v>
      </c>
      <c r="CJ37" s="1866" t="s">
        <v>26</v>
      </c>
      <c r="CK37" s="545" t="s">
        <v>26</v>
      </c>
      <c r="CL37" s="1872">
        <v>42979</v>
      </c>
      <c r="CM37" s="597">
        <v>782016</v>
      </c>
      <c r="CN37" s="542">
        <v>152079</v>
      </c>
      <c r="CO37" s="542">
        <v>26</v>
      </c>
      <c r="CP37" s="542">
        <v>2144</v>
      </c>
      <c r="CQ37" s="542">
        <v>1087</v>
      </c>
      <c r="CR37" s="542">
        <v>37987</v>
      </c>
      <c r="CS37" s="542">
        <v>2380</v>
      </c>
      <c r="CT37" s="542">
        <v>35607</v>
      </c>
      <c r="CU37" s="542">
        <v>19064</v>
      </c>
      <c r="CV37" s="542">
        <v>1401</v>
      </c>
      <c r="CW37" s="542">
        <v>82806</v>
      </c>
      <c r="CX37" s="542">
        <v>20747</v>
      </c>
      <c r="CY37" s="542">
        <v>592748</v>
      </c>
      <c r="CZ37" s="542">
        <v>774129</v>
      </c>
      <c r="DA37" s="542">
        <v>16976</v>
      </c>
      <c r="DB37" s="542">
        <v>20393</v>
      </c>
      <c r="DC37" s="542">
        <v>4865</v>
      </c>
      <c r="DD37" s="1868" t="s">
        <v>38</v>
      </c>
      <c r="DE37" s="548" t="s">
        <v>26</v>
      </c>
      <c r="DF37" s="1866" t="s">
        <v>26</v>
      </c>
      <c r="DG37" s="545" t="s">
        <v>26</v>
      </c>
      <c r="DH37" s="1872">
        <v>42979</v>
      </c>
      <c r="DI37" s="542">
        <v>6170</v>
      </c>
      <c r="DJ37" s="542">
        <v>227</v>
      </c>
      <c r="DK37" s="542">
        <v>5267</v>
      </c>
      <c r="DL37" s="542">
        <v>26021</v>
      </c>
      <c r="DM37" s="542">
        <v>3175</v>
      </c>
      <c r="DN37" s="542">
        <v>282298</v>
      </c>
      <c r="DO37" s="542">
        <v>2551</v>
      </c>
      <c r="DP37" s="542">
        <v>475363</v>
      </c>
      <c r="DQ37" s="542">
        <v>94968</v>
      </c>
      <c r="DR37" s="542">
        <v>12</v>
      </c>
      <c r="DS37" s="542">
        <v>206</v>
      </c>
      <c r="DT37" s="542">
        <v>554</v>
      </c>
      <c r="DU37" s="542">
        <v>4390</v>
      </c>
      <c r="DV37" s="542">
        <v>397</v>
      </c>
      <c r="DW37" s="542">
        <v>3993</v>
      </c>
      <c r="DX37" s="542">
        <v>17830</v>
      </c>
      <c r="DY37" s="584" t="s">
        <v>21</v>
      </c>
      <c r="DZ37" s="1868" t="s">
        <v>38</v>
      </c>
      <c r="EA37" s="548" t="s">
        <v>26</v>
      </c>
      <c r="EB37" s="1866" t="s">
        <v>26</v>
      </c>
      <c r="EC37" s="545" t="s">
        <v>26</v>
      </c>
      <c r="ED37" s="1872">
        <v>42979</v>
      </c>
      <c r="EE37" s="542">
        <v>24508</v>
      </c>
      <c r="EF37" s="542">
        <v>266</v>
      </c>
      <c r="EG37" s="542">
        <v>104162</v>
      </c>
      <c r="EH37" s="542">
        <v>18953</v>
      </c>
      <c r="EI37" s="542">
        <v>12</v>
      </c>
      <c r="EJ37" s="542">
        <v>9</v>
      </c>
      <c r="EK37" s="542">
        <v>373</v>
      </c>
      <c r="EL37" s="542">
        <v>2162</v>
      </c>
      <c r="EM37" s="542">
        <v>165</v>
      </c>
      <c r="EN37" s="542">
        <v>1997</v>
      </c>
      <c r="EO37" s="542">
        <v>157</v>
      </c>
      <c r="EP37" s="542" t="s">
        <v>21</v>
      </c>
      <c r="EQ37" s="542">
        <v>20728</v>
      </c>
      <c r="ER37" s="542">
        <v>55</v>
      </c>
      <c r="ES37" s="542">
        <v>66030</v>
      </c>
      <c r="ET37" s="542">
        <v>94505</v>
      </c>
      <c r="EU37" s="542" t="s">
        <v>21</v>
      </c>
      <c r="EV37" s="1868" t="s">
        <v>38</v>
      </c>
      <c r="EW37" s="548" t="s">
        <v>26</v>
      </c>
      <c r="EX37" s="1866" t="s">
        <v>26</v>
      </c>
      <c r="EY37" s="545" t="s">
        <v>26</v>
      </c>
      <c r="EZ37" s="1872">
        <v>42979</v>
      </c>
      <c r="FA37" s="542">
        <v>18205</v>
      </c>
      <c r="FB37" s="542">
        <v>15</v>
      </c>
      <c r="FC37" s="542">
        <v>7112</v>
      </c>
      <c r="FD37" s="542">
        <v>2708</v>
      </c>
      <c r="FE37" s="542">
        <v>3419</v>
      </c>
      <c r="FF37" s="542">
        <v>3830</v>
      </c>
      <c r="FG37" s="542">
        <v>4406</v>
      </c>
      <c r="FH37" s="542">
        <v>769</v>
      </c>
      <c r="FI37" s="542">
        <v>2</v>
      </c>
      <c r="FJ37" s="542">
        <v>24</v>
      </c>
      <c r="FK37" s="542">
        <v>2</v>
      </c>
      <c r="FL37" s="542">
        <v>365</v>
      </c>
      <c r="FM37" s="542">
        <v>72</v>
      </c>
      <c r="FN37" s="542">
        <v>293</v>
      </c>
      <c r="FO37" s="542">
        <v>269</v>
      </c>
      <c r="FP37" s="542">
        <v>438</v>
      </c>
      <c r="FQ37" s="1868" t="s">
        <v>38</v>
      </c>
      <c r="FR37" s="548" t="s">
        <v>26</v>
      </c>
      <c r="FS37" s="1866" t="s">
        <v>26</v>
      </c>
      <c r="FT37" s="545" t="s">
        <v>26</v>
      </c>
      <c r="FU37" s="1872">
        <v>42979</v>
      </c>
      <c r="FV37" s="542">
        <v>637</v>
      </c>
      <c r="FW37" s="542">
        <v>2370</v>
      </c>
      <c r="FX37" s="542">
        <v>42601</v>
      </c>
      <c r="FY37" s="542">
        <v>1378</v>
      </c>
      <c r="FZ37" s="1868" t="s">
        <v>38</v>
      </c>
      <c r="GA37" s="548" t="s">
        <v>26</v>
      </c>
      <c r="GC37" s="548"/>
      <c r="GD37" s="548"/>
      <c r="GE37" s="548"/>
      <c r="GF37" s="548"/>
      <c r="GG37" s="548"/>
      <c r="GH37" s="548"/>
      <c r="GI37" s="548"/>
      <c r="GJ37" s="548"/>
      <c r="GK37" s="548"/>
      <c r="GL37" s="548"/>
      <c r="GM37" s="548"/>
      <c r="GN37" s="548"/>
      <c r="GO37" s="129"/>
      <c r="GQ37" s="542"/>
      <c r="GR37" s="542"/>
      <c r="GS37" s="542"/>
    </row>
    <row r="38" spans="1:201" ht="14.25" customHeight="1">
      <c r="A38" s="1866" t="s">
        <v>26</v>
      </c>
      <c r="B38" s="545" t="s">
        <v>26</v>
      </c>
      <c r="C38" s="1872">
        <v>43009</v>
      </c>
      <c r="D38" s="597">
        <v>683879</v>
      </c>
      <c r="E38" s="542">
        <v>147562</v>
      </c>
      <c r="F38" s="542">
        <v>24</v>
      </c>
      <c r="G38" s="542">
        <v>2299</v>
      </c>
      <c r="H38" s="542">
        <v>1065</v>
      </c>
      <c r="I38" s="542">
        <v>37984</v>
      </c>
      <c r="J38" s="542">
        <v>2139</v>
      </c>
      <c r="K38" s="542">
        <v>35845</v>
      </c>
      <c r="L38" s="542">
        <v>22727</v>
      </c>
      <c r="M38" s="542">
        <v>1658</v>
      </c>
      <c r="N38" s="542">
        <v>68888</v>
      </c>
      <c r="O38" s="542">
        <v>22476</v>
      </c>
      <c r="P38" s="542">
        <v>363228</v>
      </c>
      <c r="Q38" s="542">
        <v>437328</v>
      </c>
      <c r="R38" s="542">
        <v>16684</v>
      </c>
      <c r="S38" s="542">
        <v>21350</v>
      </c>
      <c r="T38" s="542">
        <v>5013</v>
      </c>
      <c r="U38" s="1868" t="s">
        <v>39</v>
      </c>
      <c r="V38" s="548" t="s">
        <v>26</v>
      </c>
      <c r="W38" s="1866" t="s">
        <v>26</v>
      </c>
      <c r="X38" s="545" t="s">
        <v>26</v>
      </c>
      <c r="Y38" s="1872">
        <v>43009</v>
      </c>
      <c r="Z38" s="542">
        <v>6922</v>
      </c>
      <c r="AA38" s="542">
        <v>234</v>
      </c>
      <c r="AB38" s="542">
        <v>5174</v>
      </c>
      <c r="AC38" s="542">
        <v>29893</v>
      </c>
      <c r="AD38" s="542">
        <v>2554</v>
      </c>
      <c r="AE38" s="542">
        <v>660213</v>
      </c>
      <c r="AF38" s="542">
        <v>31084</v>
      </c>
      <c r="AG38" s="542">
        <v>451743</v>
      </c>
      <c r="AH38" s="542">
        <v>89039</v>
      </c>
      <c r="AI38" s="542">
        <v>9</v>
      </c>
      <c r="AJ38" s="542">
        <v>218</v>
      </c>
      <c r="AK38" s="542">
        <v>532</v>
      </c>
      <c r="AL38" s="542">
        <v>4489</v>
      </c>
      <c r="AM38" s="542">
        <v>718</v>
      </c>
      <c r="AN38" s="542">
        <v>3771</v>
      </c>
      <c r="AO38" s="542">
        <v>21628</v>
      </c>
      <c r="AP38" s="584" t="s">
        <v>21</v>
      </c>
      <c r="AQ38" s="1868" t="s">
        <v>39</v>
      </c>
      <c r="AR38" s="548" t="s">
        <v>26</v>
      </c>
      <c r="AS38" s="1866" t="s">
        <v>26</v>
      </c>
      <c r="AT38" s="545" t="s">
        <v>26</v>
      </c>
      <c r="AU38" s="1872">
        <v>43009</v>
      </c>
      <c r="AV38" s="542">
        <v>146</v>
      </c>
      <c r="AW38" s="542">
        <v>59905</v>
      </c>
      <c r="AX38" s="542">
        <v>2898</v>
      </c>
      <c r="AY38" s="542">
        <v>9</v>
      </c>
      <c r="AZ38" s="542">
        <v>22</v>
      </c>
      <c r="BA38" s="542">
        <v>341</v>
      </c>
      <c r="BB38" s="542">
        <v>2119</v>
      </c>
      <c r="BC38" s="542">
        <v>174</v>
      </c>
      <c r="BD38" s="542">
        <v>1945</v>
      </c>
      <c r="BE38" s="542">
        <v>180</v>
      </c>
      <c r="BF38" s="542" t="s">
        <v>21</v>
      </c>
      <c r="BG38" s="542" t="s">
        <v>21</v>
      </c>
      <c r="BH38" s="542">
        <v>58</v>
      </c>
      <c r="BI38" s="542">
        <v>2667</v>
      </c>
      <c r="BJ38" s="542">
        <v>715</v>
      </c>
      <c r="BK38" s="542">
        <v>141</v>
      </c>
      <c r="BL38" s="1868" t="s">
        <v>39</v>
      </c>
      <c r="BM38" s="548" t="s">
        <v>26</v>
      </c>
      <c r="BN38" s="1866" t="s">
        <v>26</v>
      </c>
      <c r="BO38" s="545" t="s">
        <v>26</v>
      </c>
      <c r="BP38" s="1872">
        <v>43009</v>
      </c>
      <c r="BQ38" s="542">
        <v>4280</v>
      </c>
      <c r="BR38" s="542">
        <v>4795</v>
      </c>
      <c r="BS38" s="542">
        <v>4915</v>
      </c>
      <c r="BT38" s="542">
        <v>590</v>
      </c>
      <c r="BU38" s="542">
        <v>2</v>
      </c>
      <c r="BV38" s="542">
        <v>13</v>
      </c>
      <c r="BW38" s="542">
        <v>2</v>
      </c>
      <c r="BX38" s="542">
        <v>80</v>
      </c>
      <c r="BY38" s="542">
        <v>72</v>
      </c>
      <c r="BZ38" s="542">
        <v>8</v>
      </c>
      <c r="CA38" s="542">
        <v>375</v>
      </c>
      <c r="CB38" s="542">
        <v>341</v>
      </c>
      <c r="CC38" s="535" t="s">
        <v>21</v>
      </c>
      <c r="CD38" s="542" t="s">
        <v>21</v>
      </c>
      <c r="CE38" s="542">
        <v>34</v>
      </c>
      <c r="CF38" s="542">
        <v>268</v>
      </c>
      <c r="CG38" s="542">
        <v>276</v>
      </c>
      <c r="CH38" s="1868" t="s">
        <v>39</v>
      </c>
      <c r="CI38" s="548" t="s">
        <v>26</v>
      </c>
      <c r="CJ38" s="1866" t="s">
        <v>26</v>
      </c>
      <c r="CK38" s="545" t="s">
        <v>26</v>
      </c>
      <c r="CL38" s="1872">
        <v>43009</v>
      </c>
      <c r="CM38" s="597">
        <v>793844</v>
      </c>
      <c r="CN38" s="542">
        <v>165941</v>
      </c>
      <c r="CO38" s="542">
        <v>24</v>
      </c>
      <c r="CP38" s="542">
        <v>2598</v>
      </c>
      <c r="CQ38" s="542">
        <v>1065</v>
      </c>
      <c r="CR38" s="542">
        <v>39488</v>
      </c>
      <c r="CS38" s="542">
        <v>2856</v>
      </c>
      <c r="CT38" s="542">
        <v>36632</v>
      </c>
      <c r="CU38" s="542">
        <v>22727</v>
      </c>
      <c r="CV38" s="542">
        <v>1658</v>
      </c>
      <c r="CW38" s="542">
        <v>90268</v>
      </c>
      <c r="CX38" s="542">
        <v>22476</v>
      </c>
      <c r="CY38" s="542">
        <v>590396</v>
      </c>
      <c r="CZ38" s="542">
        <v>768646</v>
      </c>
      <c r="DA38" s="542">
        <v>16684</v>
      </c>
      <c r="DB38" s="542">
        <v>21350</v>
      </c>
      <c r="DC38" s="542">
        <v>5013</v>
      </c>
      <c r="DD38" s="1868" t="s">
        <v>39</v>
      </c>
      <c r="DE38" s="548" t="s">
        <v>26</v>
      </c>
      <c r="DF38" s="1866" t="s">
        <v>26</v>
      </c>
      <c r="DG38" s="545" t="s">
        <v>26</v>
      </c>
      <c r="DH38" s="1872">
        <v>43009</v>
      </c>
      <c r="DI38" s="542">
        <v>6993</v>
      </c>
      <c r="DJ38" s="542">
        <v>234</v>
      </c>
      <c r="DK38" s="542">
        <v>5307</v>
      </c>
      <c r="DL38" s="542">
        <v>29893</v>
      </c>
      <c r="DM38" s="542">
        <v>3019</v>
      </c>
      <c r="DN38" s="542">
        <v>287160</v>
      </c>
      <c r="DO38" s="542">
        <v>3298</v>
      </c>
      <c r="DP38" s="542">
        <v>489689</v>
      </c>
      <c r="DQ38" s="542">
        <v>105556</v>
      </c>
      <c r="DR38" s="542">
        <v>9</v>
      </c>
      <c r="DS38" s="542">
        <v>218</v>
      </c>
      <c r="DT38" s="542">
        <v>532</v>
      </c>
      <c r="DU38" s="542">
        <v>4702</v>
      </c>
      <c r="DV38" s="542">
        <v>786</v>
      </c>
      <c r="DW38" s="542">
        <v>3916</v>
      </c>
      <c r="DX38" s="542">
        <v>21628</v>
      </c>
      <c r="DY38" s="584" t="s">
        <v>21</v>
      </c>
      <c r="DZ38" s="1868" t="s">
        <v>39</v>
      </c>
      <c r="EA38" s="548" t="s">
        <v>26</v>
      </c>
      <c r="EB38" s="1866" t="s">
        <v>26</v>
      </c>
      <c r="EC38" s="545" t="s">
        <v>26</v>
      </c>
      <c r="ED38" s="1872">
        <v>43009</v>
      </c>
      <c r="EE38" s="542">
        <v>28464</v>
      </c>
      <c r="EF38" s="542">
        <v>146</v>
      </c>
      <c r="EG38" s="542">
        <v>97851</v>
      </c>
      <c r="EH38" s="542">
        <v>19415</v>
      </c>
      <c r="EI38" s="542">
        <v>9</v>
      </c>
      <c r="EJ38" s="542">
        <v>22</v>
      </c>
      <c r="EK38" s="542">
        <v>341</v>
      </c>
      <c r="EL38" s="542">
        <v>2332</v>
      </c>
      <c r="EM38" s="542">
        <v>242</v>
      </c>
      <c r="EN38" s="542">
        <v>2090</v>
      </c>
      <c r="EO38" s="542">
        <v>180</v>
      </c>
      <c r="EP38" s="542" t="s">
        <v>21</v>
      </c>
      <c r="EQ38" s="542">
        <v>21087</v>
      </c>
      <c r="ER38" s="542">
        <v>58</v>
      </c>
      <c r="ES38" s="542">
        <v>58939</v>
      </c>
      <c r="ET38" s="542">
        <v>84358</v>
      </c>
      <c r="EU38" s="542" t="s">
        <v>21</v>
      </c>
      <c r="EV38" s="1868" t="s">
        <v>39</v>
      </c>
      <c r="EW38" s="548" t="s">
        <v>26</v>
      </c>
      <c r="EX38" s="1866" t="s">
        <v>26</v>
      </c>
      <c r="EY38" s="545" t="s">
        <v>26</v>
      </c>
      <c r="EZ38" s="1872">
        <v>43009</v>
      </c>
      <c r="FA38" s="542">
        <v>18004</v>
      </c>
      <c r="FB38" s="542">
        <v>18</v>
      </c>
      <c r="FC38" s="542">
        <v>8273</v>
      </c>
      <c r="FD38" s="542">
        <v>2830</v>
      </c>
      <c r="FE38" s="542">
        <v>4280</v>
      </c>
      <c r="FF38" s="542">
        <v>4795</v>
      </c>
      <c r="FG38" s="542">
        <v>4440</v>
      </c>
      <c r="FH38" s="542">
        <v>867</v>
      </c>
      <c r="FI38" s="542">
        <v>2</v>
      </c>
      <c r="FJ38" s="542">
        <v>155</v>
      </c>
      <c r="FK38" s="542">
        <v>2</v>
      </c>
      <c r="FL38" s="542">
        <v>211</v>
      </c>
      <c r="FM38" s="542">
        <v>72</v>
      </c>
      <c r="FN38" s="542">
        <v>139</v>
      </c>
      <c r="FO38" s="542">
        <v>375</v>
      </c>
      <c r="FP38" s="542">
        <v>396</v>
      </c>
      <c r="FQ38" s="1868" t="s">
        <v>39</v>
      </c>
      <c r="FR38" s="548" t="s">
        <v>26</v>
      </c>
      <c r="FS38" s="1866" t="s">
        <v>26</v>
      </c>
      <c r="FT38" s="545" t="s">
        <v>26</v>
      </c>
      <c r="FU38" s="1872">
        <v>43009</v>
      </c>
      <c r="FV38" s="542">
        <v>587</v>
      </c>
      <c r="FW38" s="542">
        <v>2408</v>
      </c>
      <c r="FX38" s="542">
        <v>44829</v>
      </c>
      <c r="FY38" s="542">
        <v>1384</v>
      </c>
      <c r="FZ38" s="1868" t="s">
        <v>39</v>
      </c>
      <c r="GA38" s="548" t="s">
        <v>26</v>
      </c>
      <c r="GC38" s="548"/>
      <c r="GD38" s="548"/>
      <c r="GE38" s="548"/>
      <c r="GF38" s="548"/>
      <c r="GG38" s="548"/>
      <c r="GH38" s="548"/>
      <c r="GI38" s="548"/>
      <c r="GJ38" s="548"/>
      <c r="GK38" s="548"/>
      <c r="GL38" s="548"/>
      <c r="GM38" s="548"/>
      <c r="GN38" s="548"/>
      <c r="GO38" s="129"/>
      <c r="GQ38" s="542"/>
      <c r="GR38" s="542"/>
      <c r="GS38" s="542"/>
    </row>
    <row r="39" spans="1:201" ht="14.25" customHeight="1">
      <c r="A39" s="1866" t="s">
        <v>26</v>
      </c>
      <c r="B39" s="545" t="s">
        <v>26</v>
      </c>
      <c r="C39" s="1872">
        <v>43040</v>
      </c>
      <c r="D39" s="597">
        <v>696316</v>
      </c>
      <c r="E39" s="542">
        <v>138349</v>
      </c>
      <c r="F39" s="542">
        <v>27</v>
      </c>
      <c r="G39" s="542">
        <v>2132</v>
      </c>
      <c r="H39" s="542">
        <v>1080</v>
      </c>
      <c r="I39" s="542">
        <v>36411</v>
      </c>
      <c r="J39" s="542">
        <v>1867</v>
      </c>
      <c r="K39" s="542">
        <v>34544</v>
      </c>
      <c r="L39" s="542">
        <v>18384</v>
      </c>
      <c r="M39" s="542">
        <v>1650</v>
      </c>
      <c r="N39" s="542">
        <v>67657</v>
      </c>
      <c r="O39" s="542">
        <v>20815</v>
      </c>
      <c r="P39" s="542">
        <v>365414</v>
      </c>
      <c r="Q39" s="542">
        <v>438781</v>
      </c>
      <c r="R39" s="542">
        <v>17196</v>
      </c>
      <c r="S39" s="542">
        <v>22683</v>
      </c>
      <c r="T39" s="542">
        <v>4723</v>
      </c>
      <c r="U39" s="1868" t="s">
        <v>40</v>
      </c>
      <c r="V39" s="548" t="s">
        <v>26</v>
      </c>
      <c r="W39" s="1866" t="s">
        <v>26</v>
      </c>
      <c r="X39" s="545" t="s">
        <v>26</v>
      </c>
      <c r="Y39" s="1872">
        <v>43040</v>
      </c>
      <c r="Z39" s="542">
        <v>7122</v>
      </c>
      <c r="AA39" s="542">
        <v>233</v>
      </c>
      <c r="AB39" s="542">
        <v>5898</v>
      </c>
      <c r="AC39" s="542">
        <v>29368</v>
      </c>
      <c r="AD39" s="542">
        <v>2436</v>
      </c>
      <c r="AE39" s="542">
        <v>665407</v>
      </c>
      <c r="AF39" s="542">
        <v>33143</v>
      </c>
      <c r="AG39" s="542">
        <v>443605</v>
      </c>
      <c r="AH39" s="542">
        <v>80234</v>
      </c>
      <c r="AI39" s="542">
        <v>12</v>
      </c>
      <c r="AJ39" s="542">
        <v>267</v>
      </c>
      <c r="AK39" s="542">
        <v>548</v>
      </c>
      <c r="AL39" s="542">
        <v>3705</v>
      </c>
      <c r="AM39" s="542">
        <v>303</v>
      </c>
      <c r="AN39" s="542">
        <v>3402</v>
      </c>
      <c r="AO39" s="542">
        <v>17375</v>
      </c>
      <c r="AP39" s="584">
        <v>1</v>
      </c>
      <c r="AQ39" s="1868" t="s">
        <v>40</v>
      </c>
      <c r="AR39" s="548" t="s">
        <v>26</v>
      </c>
      <c r="AS39" s="1866" t="s">
        <v>26</v>
      </c>
      <c r="AT39" s="545" t="s">
        <v>26</v>
      </c>
      <c r="AU39" s="1872">
        <v>43040</v>
      </c>
      <c r="AV39" s="542">
        <v>33</v>
      </c>
      <c r="AW39" s="542">
        <v>60169</v>
      </c>
      <c r="AX39" s="542">
        <v>2529</v>
      </c>
      <c r="AY39" s="542">
        <v>12</v>
      </c>
      <c r="AZ39" s="542">
        <v>33</v>
      </c>
      <c r="BA39" s="542">
        <v>378</v>
      </c>
      <c r="BB39" s="542">
        <v>1714</v>
      </c>
      <c r="BC39" s="542">
        <v>164</v>
      </c>
      <c r="BD39" s="542">
        <v>1550</v>
      </c>
      <c r="BE39" s="542">
        <v>182</v>
      </c>
      <c r="BF39" s="542">
        <v>1</v>
      </c>
      <c r="BG39" s="542" t="s">
        <v>21</v>
      </c>
      <c r="BH39" s="542">
        <v>74</v>
      </c>
      <c r="BI39" s="542">
        <v>3047</v>
      </c>
      <c r="BJ39" s="542">
        <v>938</v>
      </c>
      <c r="BK39" s="542">
        <v>147</v>
      </c>
      <c r="BL39" s="1868" t="s">
        <v>40</v>
      </c>
      <c r="BM39" s="548" t="s">
        <v>26</v>
      </c>
      <c r="BN39" s="1866" t="s">
        <v>26</v>
      </c>
      <c r="BO39" s="545" t="s">
        <v>26</v>
      </c>
      <c r="BP39" s="1872">
        <v>43040</v>
      </c>
      <c r="BQ39" s="542">
        <v>4121</v>
      </c>
      <c r="BR39" s="542">
        <v>4617</v>
      </c>
      <c r="BS39" s="542">
        <v>4766</v>
      </c>
      <c r="BT39" s="542">
        <v>487</v>
      </c>
      <c r="BU39" s="542">
        <v>2</v>
      </c>
      <c r="BV39" s="542">
        <v>2</v>
      </c>
      <c r="BW39" s="542">
        <v>2</v>
      </c>
      <c r="BX39" s="542">
        <v>75</v>
      </c>
      <c r="BY39" s="542">
        <v>75</v>
      </c>
      <c r="BZ39" s="542" t="s">
        <v>21</v>
      </c>
      <c r="CA39" s="542">
        <v>309</v>
      </c>
      <c r="CB39" s="542">
        <v>394</v>
      </c>
      <c r="CC39" s="535" t="s">
        <v>21</v>
      </c>
      <c r="CD39" s="542" t="s">
        <v>21</v>
      </c>
      <c r="CE39" s="542">
        <v>32</v>
      </c>
      <c r="CF39" s="542">
        <v>319</v>
      </c>
      <c r="CG39" s="542">
        <v>328</v>
      </c>
      <c r="CH39" s="1868" t="s">
        <v>40</v>
      </c>
      <c r="CI39" s="548" t="s">
        <v>26</v>
      </c>
      <c r="CJ39" s="1866" t="s">
        <v>26</v>
      </c>
      <c r="CK39" s="545" t="s">
        <v>26</v>
      </c>
      <c r="CL39" s="1872">
        <v>43040</v>
      </c>
      <c r="CM39" s="597">
        <v>829431</v>
      </c>
      <c r="CN39" s="542">
        <v>155109</v>
      </c>
      <c r="CO39" s="542">
        <v>27</v>
      </c>
      <c r="CP39" s="542">
        <v>2368</v>
      </c>
      <c r="CQ39" s="542">
        <v>1080</v>
      </c>
      <c r="CR39" s="542">
        <v>37724</v>
      </c>
      <c r="CS39" s="542">
        <v>2630</v>
      </c>
      <c r="CT39" s="542">
        <v>35094</v>
      </c>
      <c r="CU39" s="542">
        <v>18384</v>
      </c>
      <c r="CV39" s="542">
        <v>1650</v>
      </c>
      <c r="CW39" s="542">
        <v>87292</v>
      </c>
      <c r="CX39" s="542">
        <v>20815</v>
      </c>
      <c r="CY39" s="542">
        <v>634733</v>
      </c>
      <c r="CZ39" s="542">
        <v>826537</v>
      </c>
      <c r="DA39" s="542">
        <v>17196</v>
      </c>
      <c r="DB39" s="542">
        <v>22683</v>
      </c>
      <c r="DC39" s="542">
        <v>4723</v>
      </c>
      <c r="DD39" s="1868" t="s">
        <v>40</v>
      </c>
      <c r="DE39" s="548" t="s">
        <v>26</v>
      </c>
      <c r="DF39" s="1866" t="s">
        <v>26</v>
      </c>
      <c r="DG39" s="545" t="s">
        <v>26</v>
      </c>
      <c r="DH39" s="1872">
        <v>43040</v>
      </c>
      <c r="DI39" s="542">
        <v>7228</v>
      </c>
      <c r="DJ39" s="542">
        <v>233</v>
      </c>
      <c r="DK39" s="542">
        <v>6068</v>
      </c>
      <c r="DL39" s="542">
        <v>29368</v>
      </c>
      <c r="DM39" s="542">
        <v>3006</v>
      </c>
      <c r="DN39" s="542">
        <v>280774</v>
      </c>
      <c r="DO39" s="542">
        <v>4515</v>
      </c>
      <c r="DP39" s="542">
        <v>495489</v>
      </c>
      <c r="DQ39" s="542">
        <v>95330</v>
      </c>
      <c r="DR39" s="542">
        <v>12</v>
      </c>
      <c r="DS39" s="542">
        <v>267</v>
      </c>
      <c r="DT39" s="542">
        <v>548</v>
      </c>
      <c r="DU39" s="542">
        <v>3952</v>
      </c>
      <c r="DV39" s="542">
        <v>422</v>
      </c>
      <c r="DW39" s="542">
        <v>3530</v>
      </c>
      <c r="DX39" s="542">
        <v>17375</v>
      </c>
      <c r="DY39" s="584">
        <v>1</v>
      </c>
      <c r="DZ39" s="1868" t="s">
        <v>40</v>
      </c>
      <c r="EA39" s="548" t="s">
        <v>26</v>
      </c>
      <c r="EB39" s="1866" t="s">
        <v>26</v>
      </c>
      <c r="EC39" s="545" t="s">
        <v>26</v>
      </c>
      <c r="ED39" s="1872">
        <v>43040</v>
      </c>
      <c r="EE39" s="542">
        <v>27940</v>
      </c>
      <c r="EF39" s="542">
        <v>33</v>
      </c>
      <c r="EG39" s="542">
        <v>112052</v>
      </c>
      <c r="EH39" s="542">
        <v>17625</v>
      </c>
      <c r="EI39" s="542">
        <v>12</v>
      </c>
      <c r="EJ39" s="542">
        <v>33</v>
      </c>
      <c r="EK39" s="542">
        <v>378</v>
      </c>
      <c r="EL39" s="542">
        <v>1961</v>
      </c>
      <c r="EM39" s="542">
        <v>283</v>
      </c>
      <c r="EN39" s="542">
        <v>1678</v>
      </c>
      <c r="EO39" s="542">
        <v>182</v>
      </c>
      <c r="EP39" s="542">
        <v>1</v>
      </c>
      <c r="EQ39" s="542">
        <v>19203</v>
      </c>
      <c r="ER39" s="542">
        <v>74</v>
      </c>
      <c r="ES39" s="542">
        <v>75508</v>
      </c>
      <c r="ET39" s="542">
        <v>108526</v>
      </c>
      <c r="EU39" s="542" t="s">
        <v>21</v>
      </c>
      <c r="EV39" s="1868" t="s">
        <v>40</v>
      </c>
      <c r="EW39" s="548" t="s">
        <v>26</v>
      </c>
      <c r="EX39" s="1866" t="s">
        <v>26</v>
      </c>
      <c r="EY39" s="545" t="s">
        <v>26</v>
      </c>
      <c r="EZ39" s="1872">
        <v>43040</v>
      </c>
      <c r="FA39" s="542">
        <v>17609</v>
      </c>
      <c r="FB39" s="542">
        <v>16</v>
      </c>
      <c r="FC39" s="542">
        <v>7997</v>
      </c>
      <c r="FD39" s="542">
        <v>2752</v>
      </c>
      <c r="FE39" s="542">
        <v>4121</v>
      </c>
      <c r="FF39" s="542">
        <v>4617</v>
      </c>
      <c r="FG39" s="542">
        <v>4274</v>
      </c>
      <c r="FH39" s="542">
        <v>655</v>
      </c>
      <c r="FI39" s="542">
        <v>2</v>
      </c>
      <c r="FJ39" s="542">
        <v>68</v>
      </c>
      <c r="FK39" s="542">
        <v>2</v>
      </c>
      <c r="FL39" s="542">
        <v>172</v>
      </c>
      <c r="FM39" s="542">
        <v>75</v>
      </c>
      <c r="FN39" s="542">
        <v>97</v>
      </c>
      <c r="FO39" s="542">
        <v>309</v>
      </c>
      <c r="FP39" s="542">
        <v>482</v>
      </c>
      <c r="FQ39" s="1868" t="s">
        <v>40</v>
      </c>
      <c r="FR39" s="548" t="s">
        <v>26</v>
      </c>
      <c r="FS39" s="1866" t="s">
        <v>26</v>
      </c>
      <c r="FT39" s="545" t="s">
        <v>26</v>
      </c>
      <c r="FU39" s="1872">
        <v>43040</v>
      </c>
      <c r="FV39" s="542">
        <v>659</v>
      </c>
      <c r="FW39" s="542">
        <v>2403</v>
      </c>
      <c r="FX39" s="542">
        <v>45948</v>
      </c>
      <c r="FY39" s="542">
        <v>1444</v>
      </c>
      <c r="FZ39" s="1868" t="s">
        <v>40</v>
      </c>
      <c r="GA39" s="548" t="s">
        <v>26</v>
      </c>
      <c r="GC39" s="548"/>
      <c r="GD39" s="548"/>
      <c r="GE39" s="548"/>
      <c r="GF39" s="548"/>
      <c r="GG39" s="548"/>
      <c r="GH39" s="548"/>
      <c r="GI39" s="548"/>
      <c r="GJ39" s="548"/>
      <c r="GK39" s="548"/>
      <c r="GL39" s="548"/>
      <c r="GM39" s="548"/>
      <c r="GN39" s="548"/>
      <c r="GO39" s="129"/>
      <c r="GQ39" s="542"/>
      <c r="GR39" s="542"/>
      <c r="GS39" s="542"/>
    </row>
    <row r="40" spans="1:201" ht="14.25" customHeight="1">
      <c r="A40" s="1873" t="s">
        <v>26</v>
      </c>
      <c r="B40" s="554" t="s">
        <v>26</v>
      </c>
      <c r="C40" s="1874">
        <v>43070</v>
      </c>
      <c r="D40" s="558">
        <v>719406</v>
      </c>
      <c r="E40" s="555">
        <v>148574</v>
      </c>
      <c r="F40" s="555">
        <v>25</v>
      </c>
      <c r="G40" s="555">
        <v>2586</v>
      </c>
      <c r="H40" s="555">
        <v>1066</v>
      </c>
      <c r="I40" s="555">
        <v>37053</v>
      </c>
      <c r="J40" s="555">
        <v>2151</v>
      </c>
      <c r="K40" s="555">
        <v>34902</v>
      </c>
      <c r="L40" s="555">
        <v>22125</v>
      </c>
      <c r="M40" s="555">
        <v>1563</v>
      </c>
      <c r="N40" s="555">
        <v>72396</v>
      </c>
      <c r="O40" s="555">
        <v>22295</v>
      </c>
      <c r="P40" s="555">
        <v>369181</v>
      </c>
      <c r="Q40" s="555">
        <v>445158</v>
      </c>
      <c r="R40" s="555">
        <v>16175</v>
      </c>
      <c r="S40" s="555">
        <v>21952</v>
      </c>
      <c r="T40" s="555">
        <v>4996</v>
      </c>
      <c r="U40" s="1875" t="s">
        <v>41</v>
      </c>
      <c r="V40" s="557" t="s">
        <v>26</v>
      </c>
      <c r="W40" s="1873" t="s">
        <v>26</v>
      </c>
      <c r="X40" s="554" t="s">
        <v>26</v>
      </c>
      <c r="Y40" s="1874">
        <v>43070</v>
      </c>
      <c r="Z40" s="555">
        <v>6824</v>
      </c>
      <c r="AA40" s="555">
        <v>210</v>
      </c>
      <c r="AB40" s="555">
        <v>6799</v>
      </c>
      <c r="AC40" s="555">
        <v>28833</v>
      </c>
      <c r="AD40" s="555">
        <v>2514</v>
      </c>
      <c r="AE40" s="555">
        <v>689526</v>
      </c>
      <c r="AF40" s="555">
        <v>36672</v>
      </c>
      <c r="AG40" s="555">
        <v>459764</v>
      </c>
      <c r="AH40" s="555">
        <v>90143</v>
      </c>
      <c r="AI40" s="555">
        <v>10</v>
      </c>
      <c r="AJ40" s="555">
        <v>341</v>
      </c>
      <c r="AK40" s="555">
        <v>509</v>
      </c>
      <c r="AL40" s="555">
        <v>3324</v>
      </c>
      <c r="AM40" s="555">
        <v>551</v>
      </c>
      <c r="AN40" s="555">
        <v>2773</v>
      </c>
      <c r="AO40" s="555">
        <v>21046</v>
      </c>
      <c r="AP40" s="587" t="s">
        <v>21</v>
      </c>
      <c r="AQ40" s="1875" t="s">
        <v>41</v>
      </c>
      <c r="AR40" s="557" t="s">
        <v>26</v>
      </c>
      <c r="AS40" s="1873" t="s">
        <v>26</v>
      </c>
      <c r="AT40" s="554" t="s">
        <v>26</v>
      </c>
      <c r="AU40" s="1874">
        <v>43070</v>
      </c>
      <c r="AV40" s="555">
        <v>36</v>
      </c>
      <c r="AW40" s="555">
        <v>62772</v>
      </c>
      <c r="AX40" s="555">
        <v>2863</v>
      </c>
      <c r="AY40" s="555">
        <v>10</v>
      </c>
      <c r="AZ40" s="555">
        <v>46</v>
      </c>
      <c r="BA40" s="555">
        <v>324</v>
      </c>
      <c r="BB40" s="555">
        <v>2040</v>
      </c>
      <c r="BC40" s="555">
        <v>151</v>
      </c>
      <c r="BD40" s="555">
        <v>1889</v>
      </c>
      <c r="BE40" s="555">
        <v>203</v>
      </c>
      <c r="BF40" s="555" t="s">
        <v>21</v>
      </c>
      <c r="BG40" s="555" t="s">
        <v>21</v>
      </c>
      <c r="BH40" s="555">
        <v>74</v>
      </c>
      <c r="BI40" s="555">
        <v>2909</v>
      </c>
      <c r="BJ40" s="555">
        <v>930</v>
      </c>
      <c r="BK40" s="555">
        <v>148</v>
      </c>
      <c r="BL40" s="1875" t="s">
        <v>41</v>
      </c>
      <c r="BM40" s="557" t="s">
        <v>26</v>
      </c>
      <c r="BN40" s="1873" t="s">
        <v>26</v>
      </c>
      <c r="BO40" s="554" t="s">
        <v>26</v>
      </c>
      <c r="BP40" s="1874">
        <v>43070</v>
      </c>
      <c r="BQ40" s="555">
        <v>3791</v>
      </c>
      <c r="BR40" s="555">
        <v>4247</v>
      </c>
      <c r="BS40" s="555">
        <v>5230</v>
      </c>
      <c r="BT40" s="555">
        <v>642</v>
      </c>
      <c r="BU40" s="555">
        <v>2</v>
      </c>
      <c r="BV40" s="555">
        <v>101</v>
      </c>
      <c r="BW40" s="555">
        <v>3</v>
      </c>
      <c r="BX40" s="555">
        <v>93</v>
      </c>
      <c r="BY40" s="555">
        <v>93</v>
      </c>
      <c r="BZ40" s="555" t="s">
        <v>21</v>
      </c>
      <c r="CA40" s="555">
        <v>341</v>
      </c>
      <c r="CB40" s="555">
        <v>555</v>
      </c>
      <c r="CC40" s="2139" t="s">
        <v>21</v>
      </c>
      <c r="CD40" s="555" t="s">
        <v>21</v>
      </c>
      <c r="CE40" s="555">
        <v>35</v>
      </c>
      <c r="CF40" s="555">
        <v>465</v>
      </c>
      <c r="CG40" s="555">
        <v>476</v>
      </c>
      <c r="CH40" s="1875" t="s">
        <v>41</v>
      </c>
      <c r="CI40" s="557" t="s">
        <v>26</v>
      </c>
      <c r="CJ40" s="1873" t="s">
        <v>26</v>
      </c>
      <c r="CK40" s="554" t="s">
        <v>26</v>
      </c>
      <c r="CL40" s="1874">
        <v>43070</v>
      </c>
      <c r="CM40" s="558">
        <v>849230</v>
      </c>
      <c r="CN40" s="555">
        <v>167324</v>
      </c>
      <c r="CO40" s="555">
        <v>25</v>
      </c>
      <c r="CP40" s="555">
        <v>2780</v>
      </c>
      <c r="CQ40" s="555">
        <v>1066</v>
      </c>
      <c r="CR40" s="555">
        <v>38652</v>
      </c>
      <c r="CS40" s="555">
        <v>3008</v>
      </c>
      <c r="CT40" s="555">
        <v>35644</v>
      </c>
      <c r="CU40" s="555">
        <v>22125</v>
      </c>
      <c r="CV40" s="555">
        <v>1563</v>
      </c>
      <c r="CW40" s="555">
        <v>94240</v>
      </c>
      <c r="CX40" s="555">
        <v>22314</v>
      </c>
      <c r="CY40" s="555">
        <v>638991</v>
      </c>
      <c r="CZ40" s="555">
        <v>830465</v>
      </c>
      <c r="DA40" s="555">
        <v>16175</v>
      </c>
      <c r="DB40" s="555">
        <v>21952</v>
      </c>
      <c r="DC40" s="555">
        <v>4996</v>
      </c>
      <c r="DD40" s="1875" t="s">
        <v>41</v>
      </c>
      <c r="DE40" s="557" t="s">
        <v>26</v>
      </c>
      <c r="DF40" s="1873" t="s">
        <v>26</v>
      </c>
      <c r="DG40" s="554" t="s">
        <v>26</v>
      </c>
      <c r="DH40" s="1874">
        <v>43070</v>
      </c>
      <c r="DI40" s="555">
        <v>6891</v>
      </c>
      <c r="DJ40" s="555">
        <v>210</v>
      </c>
      <c r="DK40" s="555">
        <v>6894</v>
      </c>
      <c r="DL40" s="555">
        <v>28833</v>
      </c>
      <c r="DM40" s="555">
        <v>2910</v>
      </c>
      <c r="DN40" s="555">
        <v>313180</v>
      </c>
      <c r="DO40" s="555">
        <v>4527</v>
      </c>
      <c r="DP40" s="555">
        <v>509232</v>
      </c>
      <c r="DQ40" s="555">
        <v>106852</v>
      </c>
      <c r="DR40" s="555">
        <v>10</v>
      </c>
      <c r="DS40" s="555">
        <v>341</v>
      </c>
      <c r="DT40" s="555">
        <v>509</v>
      </c>
      <c r="DU40" s="555">
        <v>3516</v>
      </c>
      <c r="DV40" s="555">
        <v>648</v>
      </c>
      <c r="DW40" s="555">
        <v>2867</v>
      </c>
      <c r="DX40" s="555">
        <v>21046</v>
      </c>
      <c r="DY40" s="587" t="s">
        <v>21</v>
      </c>
      <c r="DZ40" s="1875" t="s">
        <v>41</v>
      </c>
      <c r="EA40" s="557" t="s">
        <v>26</v>
      </c>
      <c r="EB40" s="1873" t="s">
        <v>26</v>
      </c>
      <c r="EC40" s="554" t="s">
        <v>26</v>
      </c>
      <c r="ED40" s="1874">
        <v>43070</v>
      </c>
      <c r="EE40" s="555">
        <v>27484</v>
      </c>
      <c r="EF40" s="555">
        <v>36</v>
      </c>
      <c r="EG40" s="555">
        <v>112240</v>
      </c>
      <c r="EH40" s="555">
        <v>19572</v>
      </c>
      <c r="EI40" s="555">
        <v>10</v>
      </c>
      <c r="EJ40" s="555">
        <v>46</v>
      </c>
      <c r="EK40" s="555">
        <v>324</v>
      </c>
      <c r="EL40" s="555">
        <v>2232</v>
      </c>
      <c r="EM40" s="555">
        <v>248</v>
      </c>
      <c r="EN40" s="555">
        <v>1983</v>
      </c>
      <c r="EO40" s="555">
        <v>203</v>
      </c>
      <c r="EP40" s="555" t="s">
        <v>21</v>
      </c>
      <c r="EQ40" s="555">
        <v>21342</v>
      </c>
      <c r="ER40" s="555">
        <v>93</v>
      </c>
      <c r="ES40" s="555">
        <v>70866</v>
      </c>
      <c r="ET40" s="555">
        <v>101621</v>
      </c>
      <c r="EU40" s="555" t="s">
        <v>21</v>
      </c>
      <c r="EV40" s="1875" t="s">
        <v>41</v>
      </c>
      <c r="EW40" s="557" t="s">
        <v>26</v>
      </c>
      <c r="EX40" s="1873" t="s">
        <v>26</v>
      </c>
      <c r="EY40" s="554" t="s">
        <v>26</v>
      </c>
      <c r="EZ40" s="1874">
        <v>43070</v>
      </c>
      <c r="FA40" s="555">
        <v>18495</v>
      </c>
      <c r="FB40" s="555">
        <v>24</v>
      </c>
      <c r="FC40" s="555">
        <v>7795</v>
      </c>
      <c r="FD40" s="555">
        <v>2922</v>
      </c>
      <c r="FE40" s="555">
        <v>3791</v>
      </c>
      <c r="FF40" s="555">
        <v>4247</v>
      </c>
      <c r="FG40" s="555">
        <v>4583</v>
      </c>
      <c r="FH40" s="555">
        <v>814</v>
      </c>
      <c r="FI40" s="555">
        <v>2</v>
      </c>
      <c r="FJ40" s="555">
        <v>111</v>
      </c>
      <c r="FK40" s="555">
        <v>3</v>
      </c>
      <c r="FL40" s="555">
        <v>243</v>
      </c>
      <c r="FM40" s="555">
        <v>93</v>
      </c>
      <c r="FN40" s="555">
        <v>150</v>
      </c>
      <c r="FO40" s="555">
        <v>341</v>
      </c>
      <c r="FP40" s="555">
        <v>601</v>
      </c>
      <c r="FQ40" s="1875" t="s">
        <v>41</v>
      </c>
      <c r="FR40" s="557" t="s">
        <v>26</v>
      </c>
      <c r="FS40" s="1873" t="s">
        <v>26</v>
      </c>
      <c r="FT40" s="554" t="s">
        <v>26</v>
      </c>
      <c r="FU40" s="1874">
        <v>43070</v>
      </c>
      <c r="FV40" s="555">
        <v>579</v>
      </c>
      <c r="FW40" s="555">
        <v>2478</v>
      </c>
      <c r="FX40" s="555">
        <v>47014</v>
      </c>
      <c r="FY40" s="555">
        <v>1485</v>
      </c>
      <c r="FZ40" s="1875" t="s">
        <v>41</v>
      </c>
      <c r="GA40" s="557" t="s">
        <v>26</v>
      </c>
      <c r="GC40" s="548"/>
      <c r="GD40" s="548"/>
      <c r="GE40" s="548"/>
      <c r="GF40" s="548"/>
      <c r="GG40" s="548"/>
      <c r="GH40" s="548"/>
      <c r="GI40" s="548"/>
      <c r="GJ40" s="548"/>
      <c r="GK40" s="548"/>
      <c r="GL40" s="548"/>
      <c r="GM40" s="548"/>
      <c r="GN40" s="548"/>
      <c r="GO40" s="129"/>
      <c r="GQ40" s="542"/>
      <c r="GR40" s="542"/>
      <c r="GS40" s="542"/>
    </row>
    <row r="41" spans="1:201" ht="14.25" customHeight="1">
      <c r="A41" s="511"/>
      <c r="B41" s="511"/>
      <c r="C41" s="511"/>
      <c r="D41" s="511"/>
      <c r="E41" s="511"/>
      <c r="F41" s="511"/>
      <c r="G41" s="511"/>
      <c r="H41" s="511"/>
      <c r="I41" s="511"/>
      <c r="J41" s="511"/>
      <c r="K41" s="1876"/>
      <c r="L41" s="511"/>
      <c r="M41" s="511"/>
      <c r="N41" s="511"/>
      <c r="O41" s="511"/>
      <c r="P41" s="511"/>
      <c r="Q41" s="511"/>
      <c r="R41" s="511"/>
      <c r="S41" s="511"/>
      <c r="T41" s="511"/>
      <c r="U41" s="517"/>
      <c r="V41" s="517"/>
      <c r="W41" s="511"/>
      <c r="X41" s="511"/>
      <c r="Y41" s="511"/>
      <c r="Z41" s="511"/>
      <c r="AA41" s="511"/>
      <c r="AB41" s="511"/>
      <c r="AC41" s="511"/>
      <c r="AD41" s="511"/>
      <c r="AE41" s="511"/>
      <c r="AF41" s="511"/>
      <c r="AG41" s="1823"/>
      <c r="AH41" s="511"/>
      <c r="AI41" s="1876"/>
      <c r="AJ41" s="511"/>
      <c r="AK41" s="511"/>
      <c r="AL41" s="511"/>
      <c r="AM41" s="511"/>
      <c r="AN41" s="511"/>
      <c r="AO41" s="511"/>
      <c r="AP41" s="511"/>
      <c r="AQ41" s="517"/>
      <c r="AR41" s="517"/>
      <c r="AS41" s="511"/>
      <c r="AT41" s="511"/>
      <c r="AU41" s="511"/>
      <c r="AV41" s="511"/>
      <c r="AW41" s="511"/>
      <c r="AX41" s="511"/>
      <c r="AY41" s="511"/>
      <c r="AZ41" s="511"/>
      <c r="BA41" s="511"/>
      <c r="BB41" s="511"/>
      <c r="BC41" s="1877"/>
      <c r="BD41" s="511"/>
      <c r="BE41" s="511"/>
      <c r="BF41" s="511"/>
      <c r="BG41" s="511"/>
      <c r="BH41" s="511"/>
      <c r="BI41" s="511"/>
      <c r="BJ41" s="511"/>
      <c r="BK41" s="511"/>
      <c r="BL41" s="517"/>
      <c r="BM41" s="517"/>
      <c r="BN41" s="511"/>
      <c r="BO41" s="511"/>
      <c r="BP41" s="511"/>
      <c r="BQ41" s="511"/>
      <c r="BR41" s="511"/>
      <c r="BS41" s="511"/>
      <c r="BT41" s="511"/>
      <c r="BU41" s="511"/>
      <c r="BV41" s="511"/>
      <c r="BW41" s="511"/>
      <c r="BX41" s="511"/>
      <c r="BY41" s="511"/>
      <c r="BZ41" s="511"/>
      <c r="CA41" s="511"/>
      <c r="CB41" s="511"/>
      <c r="CC41" s="511"/>
      <c r="CD41" s="511"/>
      <c r="CE41" s="511"/>
      <c r="CF41" s="511"/>
      <c r="CG41" s="511"/>
      <c r="CH41" s="517"/>
      <c r="CI41" s="517"/>
      <c r="CJ41" s="511"/>
      <c r="CK41" s="511"/>
      <c r="CL41" s="511"/>
      <c r="CM41" s="511"/>
      <c r="CN41" s="511"/>
      <c r="CO41" s="511"/>
      <c r="CP41" s="511"/>
      <c r="CQ41" s="511"/>
      <c r="CR41" s="511"/>
      <c r="CS41" s="511"/>
      <c r="CT41" s="1876"/>
      <c r="CU41" s="511"/>
      <c r="CV41" s="511"/>
      <c r="CW41" s="511"/>
      <c r="CX41" s="511"/>
      <c r="CY41" s="511"/>
      <c r="CZ41" s="511"/>
      <c r="DA41" s="511"/>
      <c r="DB41" s="511"/>
      <c r="DC41" s="511"/>
      <c r="DD41" s="517"/>
      <c r="DE41" s="517"/>
      <c r="DF41" s="511"/>
      <c r="DG41" s="511"/>
      <c r="DH41" s="511"/>
      <c r="DI41" s="511"/>
      <c r="DJ41" s="511"/>
      <c r="DK41" s="511"/>
      <c r="DL41" s="511"/>
      <c r="DM41" s="511"/>
      <c r="DN41" s="511"/>
      <c r="DO41" s="511"/>
      <c r="DP41" s="1876"/>
      <c r="DQ41" s="511"/>
      <c r="DR41" s="511"/>
      <c r="DS41" s="511"/>
      <c r="DT41" s="511"/>
      <c r="DU41" s="511"/>
      <c r="DV41" s="511"/>
      <c r="DW41" s="511"/>
      <c r="DX41" s="511"/>
      <c r="DY41" s="511"/>
      <c r="DZ41" s="517"/>
      <c r="EA41" s="517"/>
      <c r="EB41" s="2401"/>
      <c r="EC41" s="511"/>
      <c r="ED41" s="511"/>
      <c r="EE41" s="511"/>
      <c r="EF41" s="511"/>
      <c r="EG41" s="511"/>
      <c r="EH41" s="511"/>
      <c r="EI41" s="511"/>
      <c r="EJ41" s="511"/>
      <c r="EK41" s="511"/>
      <c r="EL41" s="1876"/>
      <c r="EM41" s="511"/>
      <c r="EN41" s="511"/>
      <c r="EO41" s="511"/>
      <c r="EP41" s="511"/>
      <c r="EQ41" s="511"/>
      <c r="ER41" s="511"/>
      <c r="ES41" s="511"/>
      <c r="ET41" s="511"/>
      <c r="EU41" s="511"/>
      <c r="EV41" s="517"/>
      <c r="EW41" s="517"/>
      <c r="EX41" s="511"/>
      <c r="EY41" s="511"/>
      <c r="EZ41" s="511"/>
      <c r="FA41" s="511"/>
      <c r="FB41" s="511"/>
      <c r="FC41" s="511"/>
      <c r="FD41" s="511"/>
      <c r="FE41" s="511"/>
      <c r="FF41" s="511"/>
      <c r="FG41" s="511"/>
      <c r="FH41" s="511"/>
      <c r="FI41" s="511"/>
      <c r="FJ41" s="511"/>
      <c r="FK41" s="511"/>
      <c r="FL41" s="511"/>
      <c r="FM41" s="511"/>
      <c r="FN41" s="511"/>
      <c r="FO41" s="511"/>
      <c r="FP41" s="511"/>
      <c r="FQ41" s="511"/>
      <c r="FR41" s="517"/>
      <c r="FS41" s="517"/>
      <c r="FT41" s="517"/>
      <c r="FU41" s="517"/>
      <c r="FV41" s="517"/>
      <c r="FW41" s="517"/>
      <c r="FX41" s="517"/>
      <c r="FY41" s="517"/>
      <c r="FZ41" s="517"/>
      <c r="GA41" s="517"/>
      <c r="GB41" s="517"/>
      <c r="GC41" s="517"/>
      <c r="GD41" s="517"/>
      <c r="GE41" s="517"/>
      <c r="GF41" s="517"/>
      <c r="GG41" s="517"/>
      <c r="GH41" s="517"/>
      <c r="GI41" s="517"/>
      <c r="GJ41" s="517"/>
      <c r="GK41" s="517"/>
      <c r="GL41" s="517"/>
      <c r="GM41" s="517"/>
      <c r="GN41" s="517"/>
    </row>
    <row r="42" spans="1:201" s="512" customFormat="1" ht="18.75" customHeight="1">
      <c r="A42" s="2679" t="s">
        <v>2254</v>
      </c>
      <c r="B42" s="2679"/>
      <c r="C42" s="2680"/>
      <c r="D42" s="1825" t="s">
        <v>2428</v>
      </c>
      <c r="E42" s="1826"/>
      <c r="F42" s="1833" t="s">
        <v>2429</v>
      </c>
      <c r="G42" s="1826"/>
      <c r="H42" s="1826"/>
      <c r="I42" s="1826"/>
      <c r="J42" s="1829"/>
      <c r="K42" s="1830" t="s">
        <v>2270</v>
      </c>
      <c r="L42" s="1826"/>
      <c r="M42" s="1826"/>
      <c r="N42" s="1826"/>
      <c r="O42" s="1835"/>
      <c r="P42" s="1832" t="s">
        <v>2430</v>
      </c>
      <c r="Q42" s="1826"/>
      <c r="R42" s="1826" t="s">
        <v>2431</v>
      </c>
      <c r="S42" s="1826"/>
      <c r="T42" s="1828"/>
      <c r="U42" s="2650" t="s">
        <v>2258</v>
      </c>
      <c r="V42" s="2651"/>
      <c r="W42" s="2679" t="s">
        <v>2254</v>
      </c>
      <c r="X42" s="2679"/>
      <c r="Y42" s="2680"/>
      <c r="Z42" s="1832" t="s">
        <v>1036</v>
      </c>
      <c r="AA42" s="1826"/>
      <c r="AB42" s="1826" t="s">
        <v>2432</v>
      </c>
      <c r="AC42" s="1826"/>
      <c r="AD42" s="1826"/>
      <c r="AE42" s="1826"/>
      <c r="AF42" s="1826" t="s">
        <v>2257</v>
      </c>
      <c r="AG42" s="1823" t="s">
        <v>2270</v>
      </c>
      <c r="AH42" s="1826"/>
      <c r="AI42" s="1829"/>
      <c r="AJ42" s="1826"/>
      <c r="AK42" s="1826"/>
      <c r="AL42" s="1826"/>
      <c r="AM42" s="1826"/>
      <c r="AN42" s="1878"/>
      <c r="AO42" s="1826"/>
      <c r="AP42" s="2140" t="s">
        <v>1037</v>
      </c>
      <c r="AQ42" s="2650" t="s">
        <v>2258</v>
      </c>
      <c r="AR42" s="2651"/>
      <c r="AS42" s="2679" t="s">
        <v>2254</v>
      </c>
      <c r="AT42" s="2679"/>
      <c r="AU42" s="2680"/>
      <c r="AV42" s="1832" t="s">
        <v>1038</v>
      </c>
      <c r="AW42" s="1829"/>
      <c r="AX42" s="1826" t="s">
        <v>2433</v>
      </c>
      <c r="AY42" s="1826"/>
      <c r="AZ42" s="1826"/>
      <c r="BA42" s="1831"/>
      <c r="BB42" s="1831"/>
      <c r="BC42" s="1830" t="s">
        <v>2270</v>
      </c>
      <c r="BD42" s="2141" t="s">
        <v>2434</v>
      </c>
      <c r="BE42" s="1826" t="s">
        <v>2435</v>
      </c>
      <c r="BF42" s="1826"/>
      <c r="BG42" s="1826"/>
      <c r="BH42" s="1826" t="s">
        <v>2257</v>
      </c>
      <c r="BI42" s="1826"/>
      <c r="BJ42" s="1826"/>
      <c r="BK42" s="1829"/>
      <c r="BL42" s="2650" t="s">
        <v>2258</v>
      </c>
      <c r="BM42" s="2651"/>
      <c r="BN42" s="2679" t="s">
        <v>2254</v>
      </c>
      <c r="BO42" s="2679"/>
      <c r="BP42" s="2680"/>
      <c r="BQ42" s="1832" t="s">
        <v>1039</v>
      </c>
      <c r="BR42" s="1833"/>
      <c r="BS42" s="1832" t="s">
        <v>1040</v>
      </c>
      <c r="BT42" s="1834"/>
      <c r="BU42" s="1826" t="s">
        <v>2436</v>
      </c>
      <c r="BV42" s="1826"/>
      <c r="BW42" s="1826"/>
      <c r="BX42" s="1830" t="s">
        <v>2270</v>
      </c>
      <c r="BY42" s="1826"/>
      <c r="BZ42" s="1826"/>
      <c r="CA42" s="1826"/>
      <c r="CB42" s="1826"/>
      <c r="CC42" s="1826"/>
      <c r="CD42" s="1826"/>
      <c r="CE42" s="1826"/>
      <c r="CF42" s="1829"/>
      <c r="CG42" s="1879"/>
      <c r="CH42" s="2650" t="s">
        <v>2258</v>
      </c>
      <c r="CI42" s="2651"/>
      <c r="CJ42" s="2679" t="s">
        <v>2254</v>
      </c>
      <c r="CK42" s="2679"/>
      <c r="CL42" s="2680"/>
      <c r="CM42" s="1825" t="s">
        <v>2428</v>
      </c>
      <c r="CN42" s="1826"/>
      <c r="CO42" s="1833" t="s">
        <v>2429</v>
      </c>
      <c r="CP42" s="1826"/>
      <c r="CQ42" s="1826"/>
      <c r="CR42" s="1826"/>
      <c r="CS42" s="1829"/>
      <c r="CT42" s="1830" t="s">
        <v>2270</v>
      </c>
      <c r="CU42" s="1826"/>
      <c r="CV42" s="1826"/>
      <c r="CW42" s="1826"/>
      <c r="CX42" s="1826"/>
      <c r="CY42" s="1832" t="s">
        <v>691</v>
      </c>
      <c r="CZ42" s="1826"/>
      <c r="DA42" s="2163" t="s">
        <v>2431</v>
      </c>
      <c r="DB42" s="1831"/>
      <c r="DC42" s="2402"/>
      <c r="DD42" s="2650" t="s">
        <v>2258</v>
      </c>
      <c r="DE42" s="2651"/>
      <c r="DF42" s="2679" t="s">
        <v>2254</v>
      </c>
      <c r="DG42" s="2679"/>
      <c r="DH42" s="2680"/>
      <c r="DI42" s="1834" t="s">
        <v>1041</v>
      </c>
      <c r="DJ42" s="1826"/>
      <c r="DK42" s="1826" t="s">
        <v>2437</v>
      </c>
      <c r="DL42" s="1826"/>
      <c r="DM42" s="1826"/>
      <c r="DN42" s="1826"/>
      <c r="DO42" s="1826" t="s">
        <v>2257</v>
      </c>
      <c r="DP42" s="1830" t="s">
        <v>2270</v>
      </c>
      <c r="DQ42" s="1826"/>
      <c r="DR42" s="1829"/>
      <c r="DS42" s="1826"/>
      <c r="DT42" s="1826"/>
      <c r="DU42" s="1829"/>
      <c r="DV42" s="1834" t="s">
        <v>2438</v>
      </c>
      <c r="DW42" s="1829"/>
      <c r="DX42" s="1833"/>
      <c r="DY42" s="2403"/>
      <c r="DZ42" s="2650" t="s">
        <v>2258</v>
      </c>
      <c r="EA42" s="2651"/>
      <c r="EB42" s="2660" t="s">
        <v>2439</v>
      </c>
      <c r="EC42" s="2660"/>
      <c r="ED42" s="2661"/>
      <c r="EE42" s="1832" t="s">
        <v>1042</v>
      </c>
      <c r="EF42" s="1826"/>
      <c r="EG42" s="1826" t="s">
        <v>2433</v>
      </c>
      <c r="EH42" s="1826"/>
      <c r="EI42" s="1826"/>
      <c r="EJ42" s="1826"/>
      <c r="EK42" s="2404"/>
      <c r="EL42" s="1830" t="s">
        <v>2270</v>
      </c>
      <c r="EM42" s="1831"/>
      <c r="EN42" s="1829"/>
      <c r="EO42" s="1826"/>
      <c r="EP42" s="1832" t="s">
        <v>1043</v>
      </c>
      <c r="EQ42" s="1834"/>
      <c r="ER42" s="1826" t="s">
        <v>2435</v>
      </c>
      <c r="ES42" s="1826"/>
      <c r="ET42" s="1828"/>
      <c r="EU42" s="1826"/>
      <c r="EV42" s="2650" t="s">
        <v>2258</v>
      </c>
      <c r="EW42" s="2651"/>
      <c r="EX42" s="2679" t="s">
        <v>2254</v>
      </c>
      <c r="EY42" s="2679"/>
      <c r="EZ42" s="2680"/>
      <c r="FA42" s="2396" t="s">
        <v>1044</v>
      </c>
      <c r="FB42" s="1826"/>
      <c r="FC42" s="2397" t="s">
        <v>2440</v>
      </c>
      <c r="FD42" s="1831"/>
      <c r="FE42" s="1826"/>
      <c r="FF42" s="1833"/>
      <c r="FG42" s="1826"/>
      <c r="FH42" s="1832" t="s">
        <v>1045</v>
      </c>
      <c r="FI42" s="1832"/>
      <c r="FJ42" s="1833" t="s">
        <v>2441</v>
      </c>
      <c r="FK42" s="1833"/>
      <c r="FL42" s="1829"/>
      <c r="FM42" s="1826"/>
      <c r="FN42" s="1826"/>
      <c r="FO42" s="1826"/>
      <c r="FP42" s="1826"/>
      <c r="FQ42" s="2650" t="s">
        <v>2258</v>
      </c>
      <c r="FR42" s="2802"/>
      <c r="FS42" s="2394"/>
      <c r="FT42" s="2394"/>
      <c r="FU42" s="2394"/>
      <c r="FV42" s="2394"/>
      <c r="FW42" s="2394"/>
      <c r="FX42" s="2394"/>
      <c r="FY42" s="2394"/>
      <c r="FZ42" s="2394"/>
      <c r="GA42" s="2394"/>
      <c r="GB42" s="2394"/>
      <c r="GC42" s="2394"/>
      <c r="GD42" s="2394"/>
      <c r="GE42" s="2394"/>
      <c r="GF42" s="2394"/>
      <c r="GG42" s="2394"/>
      <c r="GH42" s="2394"/>
      <c r="GI42" s="2394"/>
      <c r="GJ42" s="2394"/>
      <c r="GK42" s="2394"/>
      <c r="GL42" s="2394"/>
      <c r="GM42" s="2394"/>
      <c r="GN42" s="2294"/>
    </row>
    <row r="43" spans="1:201" s="512" customFormat="1" ht="16.5" customHeight="1">
      <c r="A43" s="2681"/>
      <c r="B43" s="2681"/>
      <c r="C43" s="2682"/>
      <c r="D43" s="1880" t="s">
        <v>13</v>
      </c>
      <c r="E43" s="1838" t="s">
        <v>14</v>
      </c>
      <c r="F43" s="2137" t="s">
        <v>15</v>
      </c>
      <c r="G43" s="1838" t="s">
        <v>307</v>
      </c>
      <c r="H43" s="1838" t="s">
        <v>355</v>
      </c>
      <c r="I43" s="1838" t="s">
        <v>355</v>
      </c>
      <c r="J43" s="1838" t="s">
        <v>18</v>
      </c>
      <c r="K43" s="1838" t="s">
        <v>19</v>
      </c>
      <c r="L43" s="1838" t="s">
        <v>88</v>
      </c>
      <c r="M43" s="2136" t="s">
        <v>1821</v>
      </c>
      <c r="N43" s="1838" t="s">
        <v>5</v>
      </c>
      <c r="O43" s="1838" t="s">
        <v>7</v>
      </c>
      <c r="P43" s="1838" t="s">
        <v>223</v>
      </c>
      <c r="Q43" s="1881" t="s">
        <v>349</v>
      </c>
      <c r="R43" s="1881" t="s">
        <v>1811</v>
      </c>
      <c r="S43" s="1838" t="s">
        <v>297</v>
      </c>
      <c r="T43" s="2142" t="s">
        <v>298</v>
      </c>
      <c r="U43" s="2652"/>
      <c r="V43" s="2653"/>
      <c r="W43" s="2681"/>
      <c r="X43" s="2681"/>
      <c r="Y43" s="2682"/>
      <c r="Z43" s="1838" t="s">
        <v>1519</v>
      </c>
      <c r="AA43" s="1838" t="s">
        <v>353</v>
      </c>
      <c r="AB43" s="1839" t="s">
        <v>354</v>
      </c>
      <c r="AC43" s="1881" t="s">
        <v>10</v>
      </c>
      <c r="AD43" s="1838" t="s">
        <v>11</v>
      </c>
      <c r="AE43" s="1881" t="s">
        <v>375</v>
      </c>
      <c r="AF43" s="1838" t="s">
        <v>12</v>
      </c>
      <c r="AG43" s="1838" t="s">
        <v>13</v>
      </c>
      <c r="AH43" s="1881" t="s">
        <v>355</v>
      </c>
      <c r="AI43" s="1838" t="s">
        <v>355</v>
      </c>
      <c r="AJ43" s="1838" t="s">
        <v>18</v>
      </c>
      <c r="AK43" s="1881" t="s">
        <v>19</v>
      </c>
      <c r="AL43" s="1838" t="s">
        <v>88</v>
      </c>
      <c r="AM43" s="2136" t="s">
        <v>1821</v>
      </c>
      <c r="AN43" s="1838" t="s">
        <v>5</v>
      </c>
      <c r="AO43" s="1838" t="s">
        <v>7</v>
      </c>
      <c r="AP43" s="1838" t="s">
        <v>223</v>
      </c>
      <c r="AQ43" s="2652"/>
      <c r="AR43" s="2653"/>
      <c r="AS43" s="2681"/>
      <c r="AT43" s="2681"/>
      <c r="AU43" s="2682"/>
      <c r="AV43" s="1838" t="s">
        <v>12</v>
      </c>
      <c r="AW43" s="1838" t="s">
        <v>13</v>
      </c>
      <c r="AX43" s="1838" t="s">
        <v>355</v>
      </c>
      <c r="AY43" s="1838" t="s">
        <v>355</v>
      </c>
      <c r="AZ43" s="1881" t="s">
        <v>19</v>
      </c>
      <c r="BA43" s="1838" t="s">
        <v>88</v>
      </c>
      <c r="BB43" s="1838" t="s">
        <v>5</v>
      </c>
      <c r="BC43" s="1838" t="s">
        <v>7</v>
      </c>
      <c r="BD43" s="1881" t="s">
        <v>223</v>
      </c>
      <c r="BE43" s="1839" t="s">
        <v>349</v>
      </c>
      <c r="BF43" s="1838" t="s">
        <v>1811</v>
      </c>
      <c r="BG43" s="1881" t="s">
        <v>297</v>
      </c>
      <c r="BH43" s="1838" t="s">
        <v>298</v>
      </c>
      <c r="BI43" s="1838" t="s">
        <v>299</v>
      </c>
      <c r="BJ43" s="1838" t="s">
        <v>350</v>
      </c>
      <c r="BK43" s="1838" t="s">
        <v>351</v>
      </c>
      <c r="BL43" s="2652"/>
      <c r="BM43" s="2653"/>
      <c r="BN43" s="2681"/>
      <c r="BO43" s="2681"/>
      <c r="BP43" s="2682"/>
      <c r="BQ43" s="1838" t="s">
        <v>5</v>
      </c>
      <c r="BR43" s="1838" t="s">
        <v>7</v>
      </c>
      <c r="BS43" s="1838" t="s">
        <v>223</v>
      </c>
      <c r="BT43" s="1881" t="s">
        <v>349</v>
      </c>
      <c r="BU43" s="1839" t="s">
        <v>1811</v>
      </c>
      <c r="BV43" s="1881" t="s">
        <v>297</v>
      </c>
      <c r="BW43" s="1838" t="s">
        <v>298</v>
      </c>
      <c r="BX43" s="1838" t="s">
        <v>299</v>
      </c>
      <c r="BY43" s="1839" t="s">
        <v>350</v>
      </c>
      <c r="BZ43" s="1838" t="s">
        <v>351</v>
      </c>
      <c r="CA43" s="1881" t="s">
        <v>302</v>
      </c>
      <c r="CB43" s="1838" t="s">
        <v>303</v>
      </c>
      <c r="CC43" s="1838" t="s">
        <v>1519</v>
      </c>
      <c r="CD43" s="1838" t="s">
        <v>353</v>
      </c>
      <c r="CE43" s="1839" t="s">
        <v>354</v>
      </c>
      <c r="CF43" s="1838" t="s">
        <v>10</v>
      </c>
      <c r="CG43" s="1838" t="s">
        <v>11</v>
      </c>
      <c r="CH43" s="2652"/>
      <c r="CI43" s="2653"/>
      <c r="CJ43" s="2681"/>
      <c r="CK43" s="2681"/>
      <c r="CL43" s="2682"/>
      <c r="CM43" s="1880" t="s">
        <v>13</v>
      </c>
      <c r="CN43" s="1838" t="s">
        <v>14</v>
      </c>
      <c r="CO43" s="2137" t="s">
        <v>15</v>
      </c>
      <c r="CP43" s="2137" t="s">
        <v>307</v>
      </c>
      <c r="CQ43" s="1838" t="s">
        <v>355</v>
      </c>
      <c r="CR43" s="1838" t="s">
        <v>355</v>
      </c>
      <c r="CS43" s="1838" t="s">
        <v>18</v>
      </c>
      <c r="CT43" s="1838" t="s">
        <v>19</v>
      </c>
      <c r="CU43" s="1838" t="s">
        <v>88</v>
      </c>
      <c r="CV43" s="2136" t="s">
        <v>1821</v>
      </c>
      <c r="CW43" s="1838" t="s">
        <v>5</v>
      </c>
      <c r="CX43" s="1838" t="s">
        <v>7</v>
      </c>
      <c r="CY43" s="1838" t="s">
        <v>223</v>
      </c>
      <c r="CZ43" s="1881" t="s">
        <v>349</v>
      </c>
      <c r="DA43" s="1881" t="s">
        <v>1811</v>
      </c>
      <c r="DB43" s="2136" t="s">
        <v>297</v>
      </c>
      <c r="DC43" s="1838" t="s">
        <v>298</v>
      </c>
      <c r="DD43" s="2652"/>
      <c r="DE43" s="2653"/>
      <c r="DF43" s="2681"/>
      <c r="DG43" s="2681"/>
      <c r="DH43" s="2682"/>
      <c r="DI43" s="1838" t="s">
        <v>1519</v>
      </c>
      <c r="DJ43" s="1838" t="s">
        <v>353</v>
      </c>
      <c r="DK43" s="1839" t="s">
        <v>354</v>
      </c>
      <c r="DL43" s="1881" t="s">
        <v>10</v>
      </c>
      <c r="DM43" s="1838" t="s">
        <v>11</v>
      </c>
      <c r="DN43" s="1881" t="s">
        <v>375</v>
      </c>
      <c r="DO43" s="1838" t="s">
        <v>12</v>
      </c>
      <c r="DP43" s="1838" t="s">
        <v>13</v>
      </c>
      <c r="DQ43" s="1838" t="s">
        <v>15</v>
      </c>
      <c r="DR43" s="1881" t="s">
        <v>355</v>
      </c>
      <c r="DS43" s="1838" t="s">
        <v>355</v>
      </c>
      <c r="DT43" s="1838" t="s">
        <v>18</v>
      </c>
      <c r="DU43" s="1881" t="s">
        <v>19</v>
      </c>
      <c r="DV43" s="1838" t="s">
        <v>88</v>
      </c>
      <c r="DW43" s="2136" t="s">
        <v>1821</v>
      </c>
      <c r="DX43" s="1839" t="s">
        <v>5</v>
      </c>
      <c r="DY43" s="1838" t="s">
        <v>7</v>
      </c>
      <c r="DZ43" s="2652"/>
      <c r="EA43" s="2653"/>
      <c r="EB43" s="2662"/>
      <c r="EC43" s="2662"/>
      <c r="ED43" s="2663"/>
      <c r="EE43" s="1881" t="s">
        <v>375</v>
      </c>
      <c r="EF43" s="1838" t="s">
        <v>12</v>
      </c>
      <c r="EG43" s="1838" t="s">
        <v>13</v>
      </c>
      <c r="EH43" s="1838" t="s">
        <v>15</v>
      </c>
      <c r="EI43" s="1838" t="s">
        <v>355</v>
      </c>
      <c r="EJ43" s="1838" t="s">
        <v>355</v>
      </c>
      <c r="EK43" s="1838" t="s">
        <v>19</v>
      </c>
      <c r="EL43" s="1838" t="s">
        <v>88</v>
      </c>
      <c r="EM43" s="2136" t="s">
        <v>1821</v>
      </c>
      <c r="EN43" s="1838" t="s">
        <v>5</v>
      </c>
      <c r="EO43" s="1838" t="s">
        <v>7</v>
      </c>
      <c r="EP43" s="1838" t="s">
        <v>223</v>
      </c>
      <c r="EQ43" s="1838" t="s">
        <v>349</v>
      </c>
      <c r="ER43" s="1839" t="s">
        <v>1811</v>
      </c>
      <c r="ES43" s="1838" t="s">
        <v>297</v>
      </c>
      <c r="ET43" s="1838" t="s">
        <v>298</v>
      </c>
      <c r="EU43" s="1838" t="s">
        <v>299</v>
      </c>
      <c r="EV43" s="2652"/>
      <c r="EW43" s="2653"/>
      <c r="EX43" s="2681"/>
      <c r="EY43" s="2681"/>
      <c r="EZ43" s="2682"/>
      <c r="FA43" s="1838" t="s">
        <v>11</v>
      </c>
      <c r="FB43" s="1838" t="s">
        <v>15</v>
      </c>
      <c r="FC43" s="2137" t="s">
        <v>307</v>
      </c>
      <c r="FD43" s="1838" t="s">
        <v>355</v>
      </c>
      <c r="FE43" s="1838" t="s">
        <v>355</v>
      </c>
      <c r="FF43" s="1838" t="s">
        <v>5</v>
      </c>
      <c r="FG43" s="1838" t="s">
        <v>7</v>
      </c>
      <c r="FH43" s="1838" t="s">
        <v>223</v>
      </c>
      <c r="FI43" s="1881" t="s">
        <v>349</v>
      </c>
      <c r="FJ43" s="1839" t="s">
        <v>1811</v>
      </c>
      <c r="FK43" s="1839" t="s">
        <v>297</v>
      </c>
      <c r="FL43" s="1881" t="s">
        <v>298</v>
      </c>
      <c r="FM43" s="1839" t="s">
        <v>299</v>
      </c>
      <c r="FN43" s="1838" t="s">
        <v>350</v>
      </c>
      <c r="FO43" s="1838" t="s">
        <v>351</v>
      </c>
      <c r="FP43" s="1881" t="s">
        <v>302</v>
      </c>
      <c r="FQ43" s="2803"/>
      <c r="FR43" s="2804"/>
      <c r="FS43" s="2394"/>
      <c r="FT43" s="2394"/>
      <c r="FU43" s="2394"/>
      <c r="FV43" s="2394"/>
      <c r="FW43" s="2394"/>
      <c r="FX43" s="2394"/>
      <c r="FY43" s="2394"/>
      <c r="FZ43" s="2394"/>
      <c r="GA43" s="2394"/>
      <c r="GB43" s="2394"/>
      <c r="GC43" s="2394"/>
      <c r="GD43" s="2394"/>
      <c r="GE43" s="2394"/>
      <c r="GF43" s="2394"/>
      <c r="GG43" s="2394"/>
      <c r="GH43" s="2394"/>
      <c r="GI43" s="2394"/>
      <c r="GJ43" s="2394"/>
      <c r="GK43" s="2394"/>
      <c r="GL43" s="2394"/>
      <c r="GM43" s="2394"/>
      <c r="GN43" s="2294"/>
    </row>
    <row r="44" spans="1:201" s="512" customFormat="1" ht="16.5" customHeight="1">
      <c r="A44" s="2681"/>
      <c r="B44" s="2681"/>
      <c r="C44" s="2682"/>
      <c r="D44" s="1880"/>
      <c r="E44" s="1839"/>
      <c r="F44" s="2137"/>
      <c r="G44" s="1839"/>
      <c r="H44" s="1839" t="s">
        <v>2229</v>
      </c>
      <c r="I44" s="1839" t="s">
        <v>2230</v>
      </c>
      <c r="J44" s="1839"/>
      <c r="K44" s="1839" t="s">
        <v>2231</v>
      </c>
      <c r="L44" s="1839"/>
      <c r="M44" s="1881"/>
      <c r="N44" s="1839"/>
      <c r="O44" s="1839"/>
      <c r="P44" s="1839" t="s">
        <v>9</v>
      </c>
      <c r="Q44" s="1881" t="s">
        <v>9</v>
      </c>
      <c r="R44" s="1881"/>
      <c r="S44" s="1839"/>
      <c r="T44" s="2137"/>
      <c r="U44" s="2652"/>
      <c r="V44" s="2653"/>
      <c r="W44" s="2681"/>
      <c r="X44" s="2681"/>
      <c r="Y44" s="2682"/>
      <c r="Z44" s="1839"/>
      <c r="AA44" s="1839" t="s">
        <v>358</v>
      </c>
      <c r="AB44" s="1839" t="s">
        <v>359</v>
      </c>
      <c r="AC44" s="1881" t="s">
        <v>2144</v>
      </c>
      <c r="AD44" s="2138" t="s">
        <v>719</v>
      </c>
      <c r="AE44" s="1881" t="s">
        <v>2375</v>
      </c>
      <c r="AF44" s="1839"/>
      <c r="AG44" s="1839"/>
      <c r="AH44" s="1881" t="s">
        <v>2229</v>
      </c>
      <c r="AI44" s="1839" t="s">
        <v>2230</v>
      </c>
      <c r="AJ44" s="1839"/>
      <c r="AK44" s="1881" t="s">
        <v>2231</v>
      </c>
      <c r="AL44" s="1839"/>
      <c r="AM44" s="1881"/>
      <c r="AN44" s="1839"/>
      <c r="AO44" s="1839"/>
      <c r="AP44" s="1839" t="s">
        <v>9</v>
      </c>
      <c r="AQ44" s="2652"/>
      <c r="AR44" s="2653"/>
      <c r="AS44" s="2681"/>
      <c r="AT44" s="2681"/>
      <c r="AU44" s="2682"/>
      <c r="AV44" s="1839"/>
      <c r="AW44" s="1839"/>
      <c r="AX44" s="1881" t="s">
        <v>2229</v>
      </c>
      <c r="AY44" s="1839" t="s">
        <v>2230</v>
      </c>
      <c r="AZ44" s="1881" t="s">
        <v>2231</v>
      </c>
      <c r="BA44" s="1839"/>
      <c r="BB44" s="1839"/>
      <c r="BC44" s="1839"/>
      <c r="BD44" s="1881" t="s">
        <v>9</v>
      </c>
      <c r="BE44" s="1839" t="s">
        <v>9</v>
      </c>
      <c r="BF44" s="1839"/>
      <c r="BG44" s="1881"/>
      <c r="BH44" s="1839"/>
      <c r="BI44" s="1839"/>
      <c r="BJ44" s="1839"/>
      <c r="BK44" s="1839"/>
      <c r="BL44" s="2652"/>
      <c r="BM44" s="2653"/>
      <c r="BN44" s="2681"/>
      <c r="BO44" s="2681"/>
      <c r="BP44" s="2682"/>
      <c r="BQ44" s="1839"/>
      <c r="BR44" s="1839"/>
      <c r="BS44" s="1839" t="s">
        <v>9</v>
      </c>
      <c r="BT44" s="1881" t="s">
        <v>9</v>
      </c>
      <c r="BU44" s="1839"/>
      <c r="BV44" s="1881"/>
      <c r="BW44" s="1839"/>
      <c r="BX44" s="1839"/>
      <c r="BY44" s="1839"/>
      <c r="BZ44" s="1839"/>
      <c r="CA44" s="1881" t="s">
        <v>2231</v>
      </c>
      <c r="CB44" s="1839" t="s">
        <v>2231</v>
      </c>
      <c r="CC44" s="1839"/>
      <c r="CD44" s="1839" t="s">
        <v>358</v>
      </c>
      <c r="CE44" s="1839" t="s">
        <v>359</v>
      </c>
      <c r="CF44" s="1839" t="s">
        <v>2144</v>
      </c>
      <c r="CG44" s="2138" t="s">
        <v>719</v>
      </c>
      <c r="CH44" s="2652"/>
      <c r="CI44" s="2653"/>
      <c r="CJ44" s="2681"/>
      <c r="CK44" s="2681"/>
      <c r="CL44" s="2682"/>
      <c r="CM44" s="1880"/>
      <c r="CN44" s="1839"/>
      <c r="CO44" s="2137"/>
      <c r="CP44" s="2137"/>
      <c r="CQ44" s="1839" t="s">
        <v>2229</v>
      </c>
      <c r="CR44" s="1839" t="s">
        <v>2230</v>
      </c>
      <c r="CS44" s="1839"/>
      <c r="CT44" s="1839" t="s">
        <v>2231</v>
      </c>
      <c r="CU44" s="1839"/>
      <c r="CV44" s="1881"/>
      <c r="CW44" s="1839"/>
      <c r="CX44" s="1839"/>
      <c r="CY44" s="1839" t="s">
        <v>9</v>
      </c>
      <c r="CZ44" s="1881" t="s">
        <v>9</v>
      </c>
      <c r="DA44" s="1881"/>
      <c r="DB44" s="1881"/>
      <c r="DC44" s="1839"/>
      <c r="DD44" s="2652"/>
      <c r="DE44" s="2653"/>
      <c r="DF44" s="2681"/>
      <c r="DG44" s="2681"/>
      <c r="DH44" s="2682"/>
      <c r="DI44" s="1839"/>
      <c r="DJ44" s="1839" t="s">
        <v>358</v>
      </c>
      <c r="DK44" s="1839" t="s">
        <v>359</v>
      </c>
      <c r="DL44" s="1881" t="s">
        <v>2144</v>
      </c>
      <c r="DM44" s="2138" t="s">
        <v>719</v>
      </c>
      <c r="DN44" s="1881" t="s">
        <v>2375</v>
      </c>
      <c r="DO44" s="1839"/>
      <c r="DP44" s="1839"/>
      <c r="DQ44" s="1839"/>
      <c r="DR44" s="1881" t="s">
        <v>2229</v>
      </c>
      <c r="DS44" s="1839" t="s">
        <v>2230</v>
      </c>
      <c r="DT44" s="1839"/>
      <c r="DU44" s="1881" t="s">
        <v>2231</v>
      </c>
      <c r="DV44" s="1839"/>
      <c r="DW44" s="1881"/>
      <c r="DX44" s="1839"/>
      <c r="DY44" s="1839"/>
      <c r="DZ44" s="2652"/>
      <c r="EA44" s="2653"/>
      <c r="EB44" s="2662"/>
      <c r="EC44" s="2662"/>
      <c r="ED44" s="2663"/>
      <c r="EE44" s="1881" t="s">
        <v>2375</v>
      </c>
      <c r="EF44" s="1839"/>
      <c r="EG44" s="1839"/>
      <c r="EH44" s="1839"/>
      <c r="EI44" s="1839" t="s">
        <v>2229</v>
      </c>
      <c r="EJ44" s="1839" t="s">
        <v>2230</v>
      </c>
      <c r="EK44" s="1839" t="s">
        <v>2231</v>
      </c>
      <c r="EL44" s="1839"/>
      <c r="EM44" s="1881"/>
      <c r="EN44" s="1839"/>
      <c r="EO44" s="1839"/>
      <c r="EP44" s="1839" t="s">
        <v>9</v>
      </c>
      <c r="EQ44" s="1839" t="s">
        <v>9</v>
      </c>
      <c r="ER44" s="1839"/>
      <c r="ES44" s="1839"/>
      <c r="ET44" s="1839"/>
      <c r="EU44" s="1839"/>
      <c r="EV44" s="2652"/>
      <c r="EW44" s="2653"/>
      <c r="EX44" s="2681"/>
      <c r="EY44" s="2681"/>
      <c r="EZ44" s="2682"/>
      <c r="FA44" s="2138" t="s">
        <v>719</v>
      </c>
      <c r="FB44" s="1839"/>
      <c r="FC44" s="2137"/>
      <c r="FD44" s="1839" t="s">
        <v>2229</v>
      </c>
      <c r="FE44" s="1839" t="s">
        <v>2230</v>
      </c>
      <c r="FF44" s="1839"/>
      <c r="FG44" s="1839"/>
      <c r="FH44" s="1839" t="s">
        <v>9</v>
      </c>
      <c r="FI44" s="1881" t="s">
        <v>9</v>
      </c>
      <c r="FJ44" s="1839"/>
      <c r="FK44" s="1839"/>
      <c r="FL44" s="1881"/>
      <c r="FM44" s="1839"/>
      <c r="FN44" s="1839"/>
      <c r="FO44" s="1839"/>
      <c r="FP44" s="1881" t="s">
        <v>2231</v>
      </c>
      <c r="FQ44" s="2803"/>
      <c r="FR44" s="2804"/>
      <c r="FS44" s="2394"/>
      <c r="FT44" s="2394"/>
      <c r="FU44" s="2394"/>
      <c r="FV44" s="2394"/>
      <c r="FW44" s="2394"/>
      <c r="FX44" s="2394"/>
      <c r="FY44" s="2394"/>
      <c r="FZ44" s="2394"/>
      <c r="GA44" s="2394"/>
      <c r="GB44" s="2394"/>
      <c r="GC44" s="2394"/>
      <c r="GD44" s="2394"/>
      <c r="GE44" s="2394"/>
      <c r="GF44" s="2394"/>
      <c r="GG44" s="2394"/>
      <c r="GH44" s="2394"/>
      <c r="GI44" s="2394"/>
      <c r="GJ44" s="2394"/>
      <c r="GK44" s="2394"/>
      <c r="GL44" s="2394"/>
      <c r="GM44" s="2394"/>
      <c r="GN44" s="2294"/>
    </row>
    <row r="45" spans="1:201" s="512" customFormat="1" ht="16" customHeight="1">
      <c r="A45" s="2681"/>
      <c r="B45" s="2681"/>
      <c r="C45" s="2682"/>
      <c r="D45" s="1841" t="s">
        <v>2442</v>
      </c>
      <c r="E45" s="1843" t="s">
        <v>2443</v>
      </c>
      <c r="F45" s="1847"/>
      <c r="G45" s="1843" t="s">
        <v>2426</v>
      </c>
      <c r="H45" s="1845"/>
      <c r="I45" s="1841"/>
      <c r="J45" s="1841"/>
      <c r="K45" s="1843"/>
      <c r="L45" s="1843"/>
      <c r="M45" s="2793" t="s">
        <v>2237</v>
      </c>
      <c r="N45" s="1845"/>
      <c r="O45" s="1843"/>
      <c r="P45" s="1845" t="s">
        <v>2232</v>
      </c>
      <c r="Q45" s="1841" t="s">
        <v>2266</v>
      </c>
      <c r="R45" s="1842"/>
      <c r="S45" s="1843"/>
      <c r="T45" s="1847"/>
      <c r="U45" s="2652"/>
      <c r="V45" s="2653"/>
      <c r="W45" s="2681"/>
      <c r="X45" s="2681"/>
      <c r="Y45" s="2682"/>
      <c r="Z45" s="1843"/>
      <c r="AA45" s="1843" t="s">
        <v>2235</v>
      </c>
      <c r="AB45" s="1844" t="s">
        <v>2236</v>
      </c>
      <c r="AC45" s="1842"/>
      <c r="AD45" s="1843" t="s">
        <v>1685</v>
      </c>
      <c r="AE45" s="1842"/>
      <c r="AF45" s="1845"/>
      <c r="AG45" s="1845" t="s">
        <v>2442</v>
      </c>
      <c r="AH45" s="1841"/>
      <c r="AI45" s="1841"/>
      <c r="AJ45" s="1845"/>
      <c r="AK45" s="1842"/>
      <c r="AL45" s="1843"/>
      <c r="AM45" s="2793" t="s">
        <v>2237</v>
      </c>
      <c r="AN45" s="1845"/>
      <c r="AO45" s="1843"/>
      <c r="AP45" s="1845" t="s">
        <v>2232</v>
      </c>
      <c r="AQ45" s="2652"/>
      <c r="AR45" s="2653"/>
      <c r="AS45" s="2681"/>
      <c r="AT45" s="2681"/>
      <c r="AU45" s="2682"/>
      <c r="AV45" s="1841"/>
      <c r="AW45" s="1845" t="s">
        <v>2442</v>
      </c>
      <c r="AX45" s="1841"/>
      <c r="AY45" s="1841"/>
      <c r="AZ45" s="1842"/>
      <c r="BA45" s="1843"/>
      <c r="BB45" s="1845"/>
      <c r="BC45" s="1843"/>
      <c r="BD45" s="1841" t="s">
        <v>2232</v>
      </c>
      <c r="BE45" s="1841" t="s">
        <v>2266</v>
      </c>
      <c r="BF45" s="1843"/>
      <c r="BG45" s="1842"/>
      <c r="BH45" s="1843"/>
      <c r="BI45" s="1843" t="s">
        <v>2233</v>
      </c>
      <c r="BJ45" s="1843" t="s">
        <v>2233</v>
      </c>
      <c r="BK45" s="1843" t="s">
        <v>2233</v>
      </c>
      <c r="BL45" s="2652"/>
      <c r="BM45" s="2653"/>
      <c r="BN45" s="2681"/>
      <c r="BO45" s="2681"/>
      <c r="BP45" s="2682"/>
      <c r="BQ45" s="1845"/>
      <c r="BR45" s="1843"/>
      <c r="BS45" s="1845" t="s">
        <v>2232</v>
      </c>
      <c r="BT45" s="1841" t="s">
        <v>2266</v>
      </c>
      <c r="BU45" s="1842"/>
      <c r="BV45" s="1842"/>
      <c r="BW45" s="1843"/>
      <c r="BX45" s="1843" t="s">
        <v>2233</v>
      </c>
      <c r="BY45" s="1843" t="s">
        <v>2233</v>
      </c>
      <c r="BZ45" s="1843" t="s">
        <v>2233</v>
      </c>
      <c r="CA45" s="1841"/>
      <c r="CB45" s="1843" t="s">
        <v>2377</v>
      </c>
      <c r="CC45" s="1843"/>
      <c r="CD45" s="1843" t="s">
        <v>2235</v>
      </c>
      <c r="CE45" s="1844" t="s">
        <v>2236</v>
      </c>
      <c r="CF45" s="1843"/>
      <c r="CG45" s="1843" t="s">
        <v>1685</v>
      </c>
      <c r="CH45" s="2652"/>
      <c r="CI45" s="2653"/>
      <c r="CJ45" s="2681"/>
      <c r="CK45" s="2681"/>
      <c r="CL45" s="2682"/>
      <c r="CM45" s="1841" t="s">
        <v>2442</v>
      </c>
      <c r="CN45" s="1843" t="s">
        <v>2443</v>
      </c>
      <c r="CO45" s="1847"/>
      <c r="CP45" s="1843" t="s">
        <v>2426</v>
      </c>
      <c r="CQ45" s="1845"/>
      <c r="CR45" s="1841"/>
      <c r="CS45" s="1841"/>
      <c r="CT45" s="1843"/>
      <c r="CU45" s="1843"/>
      <c r="CV45" s="2793" t="s">
        <v>2237</v>
      </c>
      <c r="CW45" s="1845"/>
      <c r="CX45" s="1843"/>
      <c r="CY45" s="1845" t="s">
        <v>2232</v>
      </c>
      <c r="CZ45" s="1841" t="s">
        <v>2266</v>
      </c>
      <c r="DA45" s="1842"/>
      <c r="DB45" s="1842"/>
      <c r="DC45" s="1843"/>
      <c r="DD45" s="2652"/>
      <c r="DE45" s="2653"/>
      <c r="DF45" s="2681"/>
      <c r="DG45" s="2681"/>
      <c r="DH45" s="2682"/>
      <c r="DI45" s="1843"/>
      <c r="DJ45" s="1843" t="s">
        <v>2235</v>
      </c>
      <c r="DK45" s="1844" t="s">
        <v>2236</v>
      </c>
      <c r="DL45" s="1842"/>
      <c r="DM45" s="1843" t="s">
        <v>1685</v>
      </c>
      <c r="DN45" s="1842"/>
      <c r="DO45" s="1845"/>
      <c r="DP45" s="1845" t="s">
        <v>2442</v>
      </c>
      <c r="DQ45" s="1843"/>
      <c r="DR45" s="1841"/>
      <c r="DS45" s="1841"/>
      <c r="DT45" s="1841"/>
      <c r="DU45" s="1842"/>
      <c r="DV45" s="1843"/>
      <c r="DW45" s="2793" t="s">
        <v>2237</v>
      </c>
      <c r="DX45" s="1845"/>
      <c r="DY45" s="1843"/>
      <c r="DZ45" s="2652"/>
      <c r="EA45" s="2653"/>
      <c r="EB45" s="2662"/>
      <c r="EC45" s="2662"/>
      <c r="ED45" s="2663"/>
      <c r="EE45" s="1842"/>
      <c r="EF45" s="1841"/>
      <c r="EG45" s="1845" t="s">
        <v>2442</v>
      </c>
      <c r="EH45" s="1843"/>
      <c r="EI45" s="1845"/>
      <c r="EJ45" s="1841"/>
      <c r="EK45" s="1843"/>
      <c r="EL45" s="1843"/>
      <c r="EM45" s="2793" t="s">
        <v>2237</v>
      </c>
      <c r="EN45" s="1845"/>
      <c r="EO45" s="1843"/>
      <c r="EP45" s="1845" t="s">
        <v>2232</v>
      </c>
      <c r="EQ45" s="1845" t="s">
        <v>2266</v>
      </c>
      <c r="ER45" s="1842"/>
      <c r="ES45" s="1843"/>
      <c r="ET45" s="1843"/>
      <c r="EU45" s="1843" t="s">
        <v>2233</v>
      </c>
      <c r="EV45" s="2652"/>
      <c r="EW45" s="2653"/>
      <c r="EX45" s="2681"/>
      <c r="EY45" s="2681"/>
      <c r="EZ45" s="2682"/>
      <c r="FA45" s="1843" t="s">
        <v>1685</v>
      </c>
      <c r="FB45" s="1843"/>
      <c r="FC45" s="1843" t="s">
        <v>2426</v>
      </c>
      <c r="FD45" s="1845"/>
      <c r="FE45" s="1841"/>
      <c r="FF45" s="1845"/>
      <c r="FG45" s="1843"/>
      <c r="FH45" s="1845" t="s">
        <v>2232</v>
      </c>
      <c r="FI45" s="1845" t="s">
        <v>2266</v>
      </c>
      <c r="FJ45" s="1842"/>
      <c r="FK45" s="1843"/>
      <c r="FL45" s="1842"/>
      <c r="FM45" s="1843" t="s">
        <v>2233</v>
      </c>
      <c r="FN45" s="1843" t="s">
        <v>2233</v>
      </c>
      <c r="FO45" s="1843" t="s">
        <v>2233</v>
      </c>
      <c r="FP45" s="1841"/>
      <c r="FQ45" s="2803"/>
      <c r="FR45" s="2804"/>
      <c r="FS45" s="2394"/>
      <c r="FT45" s="2394"/>
      <c r="FU45" s="2394"/>
      <c r="FV45" s="2394"/>
      <c r="FW45" s="2394"/>
      <c r="FX45" s="2394"/>
      <c r="FY45" s="2394"/>
      <c r="FZ45" s="2394"/>
      <c r="GA45" s="2394"/>
      <c r="GB45" s="2394"/>
      <c r="GC45" s="2394"/>
      <c r="GD45" s="2394"/>
      <c r="GE45" s="2394"/>
      <c r="GF45" s="2394"/>
      <c r="GG45" s="2394"/>
      <c r="GH45" s="2394"/>
      <c r="GI45" s="2394"/>
      <c r="GJ45" s="2394"/>
      <c r="GK45" s="2394"/>
      <c r="GL45" s="2394"/>
      <c r="GM45" s="2394"/>
      <c r="GN45" s="2294"/>
    </row>
    <row r="46" spans="1:201" s="512" customFormat="1" ht="16" customHeight="1">
      <c r="A46" s="2681"/>
      <c r="B46" s="2681"/>
      <c r="C46" s="2682"/>
      <c r="D46" s="1848" t="s">
        <v>2444</v>
      </c>
      <c r="E46" s="1843" t="s">
        <v>2445</v>
      </c>
      <c r="F46" s="1847" t="s">
        <v>2245</v>
      </c>
      <c r="G46" s="1843" t="s">
        <v>2246</v>
      </c>
      <c r="H46" s="1845" t="s">
        <v>1695</v>
      </c>
      <c r="I46" s="1841" t="s">
        <v>1697</v>
      </c>
      <c r="J46" s="1841" t="s">
        <v>1828</v>
      </c>
      <c r="K46" s="1843" t="s">
        <v>87</v>
      </c>
      <c r="L46" s="1843" t="s">
        <v>1784</v>
      </c>
      <c r="M46" s="2793"/>
      <c r="N46" s="1845" t="s">
        <v>2248</v>
      </c>
      <c r="O46" s="1843" t="s">
        <v>2107</v>
      </c>
      <c r="P46" s="2791" t="s">
        <v>2238</v>
      </c>
      <c r="Q46" s="2791" t="s">
        <v>2238</v>
      </c>
      <c r="R46" s="1842" t="s">
        <v>1663</v>
      </c>
      <c r="S46" s="1843" t="s">
        <v>1666</v>
      </c>
      <c r="T46" s="1847" t="s">
        <v>1667</v>
      </c>
      <c r="U46" s="2652"/>
      <c r="V46" s="2653"/>
      <c r="W46" s="2681"/>
      <c r="X46" s="2681"/>
      <c r="Y46" s="2682"/>
      <c r="Z46" s="1843" t="s">
        <v>1679</v>
      </c>
      <c r="AA46" s="1843" t="s">
        <v>2243</v>
      </c>
      <c r="AB46" s="2791" t="s">
        <v>2238</v>
      </c>
      <c r="AC46" s="1842" t="s">
        <v>1684</v>
      </c>
      <c r="AD46" s="2823" t="s">
        <v>2244</v>
      </c>
      <c r="AE46" s="1842" t="s">
        <v>144</v>
      </c>
      <c r="AF46" s="1845" t="s">
        <v>1825</v>
      </c>
      <c r="AG46" s="1843" t="s">
        <v>2444</v>
      </c>
      <c r="AH46" s="1841" t="s">
        <v>1695</v>
      </c>
      <c r="AI46" s="1841" t="s">
        <v>1697</v>
      </c>
      <c r="AJ46" s="1845" t="s">
        <v>1828</v>
      </c>
      <c r="AK46" s="1842" t="s">
        <v>87</v>
      </c>
      <c r="AL46" s="1843" t="s">
        <v>1784</v>
      </c>
      <c r="AM46" s="2793"/>
      <c r="AN46" s="1845" t="s">
        <v>2248</v>
      </c>
      <c r="AO46" s="1843" t="s">
        <v>2107</v>
      </c>
      <c r="AP46" s="2791" t="s">
        <v>2238</v>
      </c>
      <c r="AQ46" s="2652"/>
      <c r="AR46" s="2653"/>
      <c r="AS46" s="2681"/>
      <c r="AT46" s="2681"/>
      <c r="AU46" s="2682"/>
      <c r="AV46" s="1845" t="s">
        <v>1825</v>
      </c>
      <c r="AW46" s="1843" t="s">
        <v>2444</v>
      </c>
      <c r="AX46" s="1841" t="s">
        <v>1695</v>
      </c>
      <c r="AY46" s="1841" t="s">
        <v>1697</v>
      </c>
      <c r="AZ46" s="1842" t="s">
        <v>87</v>
      </c>
      <c r="BA46" s="1843" t="s">
        <v>1784</v>
      </c>
      <c r="BB46" s="1845" t="s">
        <v>2248</v>
      </c>
      <c r="BC46" s="1843" t="s">
        <v>2107</v>
      </c>
      <c r="BD46" s="2199" t="s">
        <v>2238</v>
      </c>
      <c r="BE46" s="2288" t="s">
        <v>2238</v>
      </c>
      <c r="BF46" s="1843" t="s">
        <v>1663</v>
      </c>
      <c r="BG46" s="1842" t="s">
        <v>1666</v>
      </c>
      <c r="BH46" s="1843" t="s">
        <v>1667</v>
      </c>
      <c r="BI46" s="1845" t="s">
        <v>2239</v>
      </c>
      <c r="BJ46" s="1845" t="s">
        <v>2240</v>
      </c>
      <c r="BK46" s="1845" t="s">
        <v>2247</v>
      </c>
      <c r="BL46" s="2652"/>
      <c r="BM46" s="2653"/>
      <c r="BN46" s="2681"/>
      <c r="BO46" s="2681"/>
      <c r="BP46" s="2682"/>
      <c r="BQ46" s="1845" t="s">
        <v>2248</v>
      </c>
      <c r="BR46" s="1843" t="s">
        <v>2107</v>
      </c>
      <c r="BS46" s="2791" t="s">
        <v>2238</v>
      </c>
      <c r="BT46" s="2791" t="s">
        <v>2238</v>
      </c>
      <c r="BU46" s="1842" t="s">
        <v>1663</v>
      </c>
      <c r="BV46" s="1842" t="s">
        <v>1666</v>
      </c>
      <c r="BW46" s="1843" t="s">
        <v>1667</v>
      </c>
      <c r="BX46" s="1845" t="s">
        <v>2239</v>
      </c>
      <c r="BY46" s="1845" t="s">
        <v>2240</v>
      </c>
      <c r="BZ46" s="1845" t="s">
        <v>2427</v>
      </c>
      <c r="CA46" s="1841" t="s">
        <v>1673</v>
      </c>
      <c r="CB46" s="1843" t="s">
        <v>2380</v>
      </c>
      <c r="CC46" s="1843" t="s">
        <v>1679</v>
      </c>
      <c r="CD46" s="1843" t="s">
        <v>2243</v>
      </c>
      <c r="CE46" s="2791" t="s">
        <v>2238</v>
      </c>
      <c r="CF46" s="1843" t="s">
        <v>1684</v>
      </c>
      <c r="CG46" s="2823" t="s">
        <v>2244</v>
      </c>
      <c r="CH46" s="2652"/>
      <c r="CI46" s="2653"/>
      <c r="CJ46" s="2681"/>
      <c r="CK46" s="2681"/>
      <c r="CL46" s="2682"/>
      <c r="CM46" s="1848" t="s">
        <v>2444</v>
      </c>
      <c r="CN46" s="1843" t="s">
        <v>2445</v>
      </c>
      <c r="CO46" s="1847" t="s">
        <v>2245</v>
      </c>
      <c r="CP46" s="1843" t="s">
        <v>2246</v>
      </c>
      <c r="CQ46" s="1845" t="s">
        <v>1695</v>
      </c>
      <c r="CR46" s="1841" t="s">
        <v>1697</v>
      </c>
      <c r="CS46" s="1841" t="s">
        <v>1828</v>
      </c>
      <c r="CT46" s="1843" t="s">
        <v>87</v>
      </c>
      <c r="CU46" s="1843" t="s">
        <v>1784</v>
      </c>
      <c r="CV46" s="2792"/>
      <c r="CW46" s="1845" t="s">
        <v>2248</v>
      </c>
      <c r="CX46" s="1843" t="s">
        <v>2107</v>
      </c>
      <c r="CY46" s="2791" t="s">
        <v>2238</v>
      </c>
      <c r="CZ46" s="2791" t="s">
        <v>2238</v>
      </c>
      <c r="DA46" s="1842" t="s">
        <v>1663</v>
      </c>
      <c r="DB46" s="1842" t="s">
        <v>1666</v>
      </c>
      <c r="DC46" s="1843" t="s">
        <v>1667</v>
      </c>
      <c r="DD46" s="2652"/>
      <c r="DE46" s="2653"/>
      <c r="DF46" s="2681"/>
      <c r="DG46" s="2681"/>
      <c r="DH46" s="2682"/>
      <c r="DI46" s="1843" t="s">
        <v>1679</v>
      </c>
      <c r="DJ46" s="1843" t="s">
        <v>2243</v>
      </c>
      <c r="DK46" s="2791" t="s">
        <v>2238</v>
      </c>
      <c r="DL46" s="1842" t="s">
        <v>1684</v>
      </c>
      <c r="DM46" s="2823" t="s">
        <v>2244</v>
      </c>
      <c r="DN46" s="1842" t="s">
        <v>144</v>
      </c>
      <c r="DO46" s="1845" t="s">
        <v>1825</v>
      </c>
      <c r="DP46" s="1843" t="s">
        <v>2444</v>
      </c>
      <c r="DQ46" s="1843" t="s">
        <v>2245</v>
      </c>
      <c r="DR46" s="1841" t="s">
        <v>1695</v>
      </c>
      <c r="DS46" s="1841" t="s">
        <v>1697</v>
      </c>
      <c r="DT46" s="1841" t="s">
        <v>1828</v>
      </c>
      <c r="DU46" s="1842" t="s">
        <v>87</v>
      </c>
      <c r="DV46" s="1843" t="s">
        <v>1784</v>
      </c>
      <c r="DW46" s="2792"/>
      <c r="DX46" s="1845" t="s">
        <v>2248</v>
      </c>
      <c r="DY46" s="1843" t="s">
        <v>2107</v>
      </c>
      <c r="DZ46" s="2652"/>
      <c r="EA46" s="2653"/>
      <c r="EB46" s="2662"/>
      <c r="EC46" s="2662"/>
      <c r="ED46" s="2663"/>
      <c r="EE46" s="1842" t="s">
        <v>144</v>
      </c>
      <c r="EF46" s="1841" t="s">
        <v>1825</v>
      </c>
      <c r="EG46" s="1843" t="s">
        <v>2444</v>
      </c>
      <c r="EH46" s="1843" t="s">
        <v>2245</v>
      </c>
      <c r="EI46" s="1845" t="s">
        <v>1695</v>
      </c>
      <c r="EJ46" s="1841" t="s">
        <v>1697</v>
      </c>
      <c r="EK46" s="1843" t="s">
        <v>87</v>
      </c>
      <c r="EL46" s="1843" t="s">
        <v>1784</v>
      </c>
      <c r="EM46" s="2792"/>
      <c r="EN46" s="1845" t="s">
        <v>2248</v>
      </c>
      <c r="EO46" s="1843" t="s">
        <v>2107</v>
      </c>
      <c r="EP46" s="2791" t="s">
        <v>2238</v>
      </c>
      <c r="EQ46" s="2791" t="s">
        <v>2238</v>
      </c>
      <c r="ER46" s="1842" t="s">
        <v>1663</v>
      </c>
      <c r="ES46" s="1843" t="s">
        <v>1666</v>
      </c>
      <c r="ET46" s="1843" t="s">
        <v>1667</v>
      </c>
      <c r="EU46" s="1845" t="s">
        <v>2239</v>
      </c>
      <c r="EV46" s="2652"/>
      <c r="EW46" s="2653"/>
      <c r="EX46" s="2681"/>
      <c r="EY46" s="2681"/>
      <c r="EZ46" s="2682"/>
      <c r="FA46" s="2823" t="s">
        <v>2244</v>
      </c>
      <c r="FB46" s="1843" t="s">
        <v>2245</v>
      </c>
      <c r="FC46" s="1843" t="s">
        <v>2246</v>
      </c>
      <c r="FD46" s="1845" t="s">
        <v>1695</v>
      </c>
      <c r="FE46" s="1841" t="s">
        <v>1697</v>
      </c>
      <c r="FF46" s="1845" t="s">
        <v>2248</v>
      </c>
      <c r="FG46" s="1843" t="s">
        <v>2107</v>
      </c>
      <c r="FH46" s="2791" t="s">
        <v>2238</v>
      </c>
      <c r="FI46" s="2791" t="s">
        <v>2238</v>
      </c>
      <c r="FJ46" s="1842" t="s">
        <v>1663</v>
      </c>
      <c r="FK46" s="1843" t="s">
        <v>1666</v>
      </c>
      <c r="FL46" s="1842" t="s">
        <v>1667</v>
      </c>
      <c r="FM46" s="1845" t="s">
        <v>2239</v>
      </c>
      <c r="FN46" s="1845" t="s">
        <v>2240</v>
      </c>
      <c r="FO46" s="1845" t="s">
        <v>2427</v>
      </c>
      <c r="FP46" s="1841" t="s">
        <v>1673</v>
      </c>
      <c r="FQ46" s="2803"/>
      <c r="FR46" s="2804"/>
      <c r="FS46" s="2394"/>
      <c r="FT46" s="2394"/>
      <c r="FU46" s="2394"/>
      <c r="FV46" s="2394"/>
      <c r="FW46" s="2394"/>
      <c r="FX46" s="2394"/>
      <c r="FY46" s="2394"/>
      <c r="FZ46" s="2394"/>
      <c r="GA46" s="2394"/>
      <c r="GB46" s="2394"/>
      <c r="GC46" s="2394"/>
      <c r="GD46" s="2394"/>
      <c r="GE46" s="2394"/>
      <c r="GF46" s="2394"/>
      <c r="GG46" s="2394"/>
      <c r="GH46" s="2394"/>
      <c r="GI46" s="2394"/>
      <c r="GJ46" s="2394"/>
      <c r="GK46" s="2394"/>
      <c r="GL46" s="2394"/>
      <c r="GM46" s="2394"/>
      <c r="GN46" s="2294"/>
    </row>
    <row r="47" spans="1:201" s="512" customFormat="1" ht="16" customHeight="1">
      <c r="A47" s="2681"/>
      <c r="B47" s="2681"/>
      <c r="C47" s="2682"/>
      <c r="D47" s="1840"/>
      <c r="E47" s="1849"/>
      <c r="F47" s="1849"/>
      <c r="G47" s="1849"/>
      <c r="H47" s="1843"/>
      <c r="I47" s="1843"/>
      <c r="J47" s="1843"/>
      <c r="K47" s="1843" t="s">
        <v>2250</v>
      </c>
      <c r="L47" s="1843"/>
      <c r="M47" s="1842"/>
      <c r="N47" s="1845"/>
      <c r="O47" s="1843"/>
      <c r="P47" s="2791"/>
      <c r="Q47" s="2791"/>
      <c r="R47" s="1842"/>
      <c r="S47" s="1845"/>
      <c r="T47" s="1847"/>
      <c r="U47" s="2652"/>
      <c r="V47" s="2653"/>
      <c r="W47" s="2681"/>
      <c r="X47" s="2681"/>
      <c r="Y47" s="2682"/>
      <c r="Z47" s="1843"/>
      <c r="AA47" s="1843"/>
      <c r="AB47" s="2792"/>
      <c r="AC47" s="1842" t="s">
        <v>2250</v>
      </c>
      <c r="AD47" s="2825"/>
      <c r="AE47" s="1842"/>
      <c r="AF47" s="1845"/>
      <c r="AG47" s="1845"/>
      <c r="AH47" s="1842"/>
      <c r="AI47" s="1843"/>
      <c r="AJ47" s="1843"/>
      <c r="AK47" s="1842" t="s">
        <v>2250</v>
      </c>
      <c r="AL47" s="1843"/>
      <c r="AM47" s="1842"/>
      <c r="AN47" s="1845"/>
      <c r="AO47" s="1843"/>
      <c r="AP47" s="2791"/>
      <c r="AQ47" s="2652"/>
      <c r="AR47" s="2653"/>
      <c r="AS47" s="2681"/>
      <c r="AT47" s="2681"/>
      <c r="AU47" s="2682"/>
      <c r="AV47" s="1845"/>
      <c r="AW47" s="1845"/>
      <c r="AX47" s="1842"/>
      <c r="AY47" s="1843"/>
      <c r="AZ47" s="1842" t="s">
        <v>2250</v>
      </c>
      <c r="BA47" s="1843"/>
      <c r="BB47" s="1845"/>
      <c r="BC47" s="1843"/>
      <c r="BD47" s="2364"/>
      <c r="BE47" s="2405"/>
      <c r="BF47" s="1843"/>
      <c r="BG47" s="1842"/>
      <c r="BH47" s="1843"/>
      <c r="BI47" s="1845"/>
      <c r="BJ47" s="1845"/>
      <c r="BK47" s="1845"/>
      <c r="BL47" s="2652"/>
      <c r="BM47" s="2653"/>
      <c r="BN47" s="2681"/>
      <c r="BO47" s="2681"/>
      <c r="BP47" s="2682"/>
      <c r="BQ47" s="1845"/>
      <c r="BR47" s="1843"/>
      <c r="BS47" s="2792"/>
      <c r="BT47" s="2792"/>
      <c r="BU47" s="1842"/>
      <c r="BV47" s="1842"/>
      <c r="BW47" s="1843"/>
      <c r="BX47" s="1845"/>
      <c r="BY47" s="1845"/>
      <c r="BZ47" s="1845"/>
      <c r="CA47" s="1842"/>
      <c r="CB47" s="1843"/>
      <c r="CC47" s="1843"/>
      <c r="CD47" s="1843"/>
      <c r="CE47" s="2792"/>
      <c r="CF47" s="1843" t="s">
        <v>2250</v>
      </c>
      <c r="CG47" s="2823"/>
      <c r="CH47" s="2652"/>
      <c r="CI47" s="2653"/>
      <c r="CJ47" s="2681"/>
      <c r="CK47" s="2681"/>
      <c r="CL47" s="2682"/>
      <c r="CM47" s="1840"/>
      <c r="CN47" s="1849"/>
      <c r="CO47" s="1849"/>
      <c r="CP47" s="1849"/>
      <c r="CQ47" s="1843"/>
      <c r="CR47" s="1843"/>
      <c r="CS47" s="1843"/>
      <c r="CT47" s="1843" t="s">
        <v>2250</v>
      </c>
      <c r="CU47" s="1843"/>
      <c r="CV47" s="1842"/>
      <c r="CW47" s="1845"/>
      <c r="CX47" s="1843"/>
      <c r="CY47" s="2791"/>
      <c r="CZ47" s="2791"/>
      <c r="DA47" s="1842"/>
      <c r="DB47" s="1841"/>
      <c r="DC47" s="1843"/>
      <c r="DD47" s="2652"/>
      <c r="DE47" s="2653"/>
      <c r="DF47" s="2681"/>
      <c r="DG47" s="2681"/>
      <c r="DH47" s="2682"/>
      <c r="DI47" s="1843"/>
      <c r="DJ47" s="1843"/>
      <c r="DK47" s="2792"/>
      <c r="DL47" s="1842" t="s">
        <v>2250</v>
      </c>
      <c r="DM47" s="2825"/>
      <c r="DN47" s="1842"/>
      <c r="DO47" s="1845"/>
      <c r="DP47" s="1845"/>
      <c r="DQ47" s="1849"/>
      <c r="DR47" s="1842"/>
      <c r="DS47" s="1843"/>
      <c r="DT47" s="1843"/>
      <c r="DU47" s="1842" t="s">
        <v>2250</v>
      </c>
      <c r="DV47" s="1843"/>
      <c r="DW47" s="1842"/>
      <c r="DX47" s="1845"/>
      <c r="DY47" s="1843"/>
      <c r="DZ47" s="2652"/>
      <c r="EA47" s="2653"/>
      <c r="EB47" s="2662"/>
      <c r="EC47" s="2662"/>
      <c r="ED47" s="2663"/>
      <c r="EE47" s="1842"/>
      <c r="EF47" s="1845"/>
      <c r="EG47" s="1845"/>
      <c r="EH47" s="1849"/>
      <c r="EI47" s="1843"/>
      <c r="EJ47" s="1843"/>
      <c r="EK47" s="1843" t="s">
        <v>2250</v>
      </c>
      <c r="EL47" s="1843"/>
      <c r="EM47" s="1842"/>
      <c r="EN47" s="1845"/>
      <c r="EO47" s="1843"/>
      <c r="EP47" s="2792"/>
      <c r="EQ47" s="2792"/>
      <c r="ER47" s="1842"/>
      <c r="ES47" s="1843"/>
      <c r="ET47" s="1843"/>
      <c r="EU47" s="1845"/>
      <c r="EV47" s="2652"/>
      <c r="EW47" s="2653"/>
      <c r="EX47" s="2681"/>
      <c r="EY47" s="2681"/>
      <c r="EZ47" s="2682"/>
      <c r="FA47" s="2825"/>
      <c r="FB47" s="1849"/>
      <c r="FC47" s="1849"/>
      <c r="FD47" s="1843"/>
      <c r="FE47" s="1843"/>
      <c r="FF47" s="1845"/>
      <c r="FG47" s="1843"/>
      <c r="FH47" s="2792"/>
      <c r="FI47" s="2792"/>
      <c r="FJ47" s="1842"/>
      <c r="FK47" s="1843"/>
      <c r="FL47" s="1842"/>
      <c r="FM47" s="1845"/>
      <c r="FN47" s="1845"/>
      <c r="FO47" s="1845"/>
      <c r="FP47" s="1842"/>
      <c r="FQ47" s="2803"/>
      <c r="FR47" s="2804"/>
      <c r="FS47" s="2394"/>
      <c r="FT47" s="2394"/>
      <c r="FU47" s="2394"/>
      <c r="FV47" s="2394"/>
      <c r="FW47" s="2394"/>
      <c r="FX47" s="2394"/>
      <c r="FY47" s="2394"/>
      <c r="FZ47" s="2394"/>
      <c r="GA47" s="2394"/>
      <c r="GB47" s="2394"/>
      <c r="GC47" s="2394"/>
      <c r="GD47" s="2394"/>
      <c r="GE47" s="2394"/>
      <c r="GF47" s="2394"/>
      <c r="GG47" s="2394"/>
      <c r="GH47" s="2394"/>
      <c r="GI47" s="2394"/>
      <c r="GJ47" s="2394"/>
      <c r="GK47" s="2394"/>
      <c r="GL47" s="2394"/>
      <c r="GM47" s="2394"/>
      <c r="GN47" s="2294"/>
    </row>
    <row r="48" spans="1:201" s="511" customFormat="1" ht="16.5" customHeight="1">
      <c r="A48" s="2683"/>
      <c r="B48" s="2683"/>
      <c r="C48" s="2684"/>
      <c r="D48" s="1854" t="s">
        <v>2251</v>
      </c>
      <c r="E48" s="1853" t="s">
        <v>2251</v>
      </c>
      <c r="F48" s="1853" t="s">
        <v>2251</v>
      </c>
      <c r="G48" s="1853" t="s">
        <v>1674</v>
      </c>
      <c r="H48" s="1853" t="s">
        <v>2251</v>
      </c>
      <c r="I48" s="1854" t="s">
        <v>2251</v>
      </c>
      <c r="J48" s="1854" t="s">
        <v>563</v>
      </c>
      <c r="K48" s="1852" t="s">
        <v>2253</v>
      </c>
      <c r="L48" s="1852" t="s">
        <v>2098</v>
      </c>
      <c r="M48" s="1851" t="s">
        <v>2098</v>
      </c>
      <c r="N48" s="1852" t="s">
        <v>312</v>
      </c>
      <c r="O48" s="1852" t="s">
        <v>2098</v>
      </c>
      <c r="P48" s="1852" t="s">
        <v>1681</v>
      </c>
      <c r="Q48" s="1851" t="s">
        <v>1681</v>
      </c>
      <c r="R48" s="1851" t="s">
        <v>1681</v>
      </c>
      <c r="S48" s="1852" t="s">
        <v>1681</v>
      </c>
      <c r="T48" s="1882" t="s">
        <v>1681</v>
      </c>
      <c r="U48" s="2654"/>
      <c r="V48" s="2655"/>
      <c r="W48" s="2683"/>
      <c r="X48" s="2683"/>
      <c r="Y48" s="2684"/>
      <c r="Z48" s="1852" t="s">
        <v>2098</v>
      </c>
      <c r="AA48" s="1837" t="s">
        <v>1681</v>
      </c>
      <c r="AB48" s="1852" t="s">
        <v>1681</v>
      </c>
      <c r="AC48" s="1851" t="s">
        <v>2253</v>
      </c>
      <c r="AD48" s="1852" t="s">
        <v>2253</v>
      </c>
      <c r="AE48" s="1854" t="s">
        <v>2251</v>
      </c>
      <c r="AF48" s="1853" t="s">
        <v>2251</v>
      </c>
      <c r="AG48" s="1853" t="s">
        <v>2251</v>
      </c>
      <c r="AH48" s="1854" t="s">
        <v>2251</v>
      </c>
      <c r="AI48" s="1854" t="s">
        <v>2251</v>
      </c>
      <c r="AJ48" s="1853" t="s">
        <v>563</v>
      </c>
      <c r="AK48" s="1851" t="s">
        <v>2253</v>
      </c>
      <c r="AL48" s="1851" t="s">
        <v>2098</v>
      </c>
      <c r="AM48" s="1851" t="s">
        <v>2098</v>
      </c>
      <c r="AN48" s="1852" t="s">
        <v>312</v>
      </c>
      <c r="AO48" s="1852" t="s">
        <v>2098</v>
      </c>
      <c r="AP48" s="1852" t="s">
        <v>1681</v>
      </c>
      <c r="AQ48" s="2654"/>
      <c r="AR48" s="2655"/>
      <c r="AS48" s="2683"/>
      <c r="AT48" s="2683"/>
      <c r="AU48" s="2684"/>
      <c r="AV48" s="1854" t="s">
        <v>2251</v>
      </c>
      <c r="AW48" s="1853" t="s">
        <v>2251</v>
      </c>
      <c r="AX48" s="1854" t="s">
        <v>2251</v>
      </c>
      <c r="AY48" s="1854" t="s">
        <v>2251</v>
      </c>
      <c r="AZ48" s="1851" t="s">
        <v>2253</v>
      </c>
      <c r="BA48" s="1851" t="s">
        <v>2098</v>
      </c>
      <c r="BB48" s="1852" t="s">
        <v>312</v>
      </c>
      <c r="BC48" s="1852" t="s">
        <v>2098</v>
      </c>
      <c r="BD48" s="1851" t="s">
        <v>1681</v>
      </c>
      <c r="BE48" s="1851" t="s">
        <v>1681</v>
      </c>
      <c r="BF48" s="1852" t="s">
        <v>1681</v>
      </c>
      <c r="BG48" s="1851" t="s">
        <v>1681</v>
      </c>
      <c r="BH48" s="1852" t="s">
        <v>1681</v>
      </c>
      <c r="BI48" s="1852" t="s">
        <v>1681</v>
      </c>
      <c r="BJ48" s="1852" t="s">
        <v>1681</v>
      </c>
      <c r="BK48" s="1852" t="s">
        <v>1681</v>
      </c>
      <c r="BL48" s="2654"/>
      <c r="BM48" s="2655"/>
      <c r="BN48" s="2683"/>
      <c r="BO48" s="2683"/>
      <c r="BP48" s="2684"/>
      <c r="BQ48" s="1852" t="s">
        <v>312</v>
      </c>
      <c r="BR48" s="1852" t="s">
        <v>2098</v>
      </c>
      <c r="BS48" s="1852" t="s">
        <v>1681</v>
      </c>
      <c r="BT48" s="1851" t="s">
        <v>1681</v>
      </c>
      <c r="BU48" s="1851" t="s">
        <v>1681</v>
      </c>
      <c r="BV48" s="1852" t="s">
        <v>1681</v>
      </c>
      <c r="BW48" s="1852" t="s">
        <v>1681</v>
      </c>
      <c r="BX48" s="1852" t="s">
        <v>1681</v>
      </c>
      <c r="BY48" s="1852" t="s">
        <v>1681</v>
      </c>
      <c r="BZ48" s="1852" t="s">
        <v>1681</v>
      </c>
      <c r="CA48" s="1852" t="s">
        <v>1681</v>
      </c>
      <c r="CB48" s="1853" t="s">
        <v>2268</v>
      </c>
      <c r="CC48" s="1852" t="s">
        <v>2098</v>
      </c>
      <c r="CD48" s="1837" t="s">
        <v>1681</v>
      </c>
      <c r="CE48" s="1852" t="s">
        <v>1681</v>
      </c>
      <c r="CF48" s="1852" t="s">
        <v>2253</v>
      </c>
      <c r="CG48" s="1852" t="s">
        <v>2253</v>
      </c>
      <c r="CH48" s="2654"/>
      <c r="CI48" s="2655"/>
      <c r="CJ48" s="2683"/>
      <c r="CK48" s="2683"/>
      <c r="CL48" s="2684"/>
      <c r="CM48" s="1854" t="s">
        <v>2251</v>
      </c>
      <c r="CN48" s="1853" t="s">
        <v>2251</v>
      </c>
      <c r="CO48" s="1853" t="s">
        <v>2251</v>
      </c>
      <c r="CP48" s="1853" t="s">
        <v>1674</v>
      </c>
      <c r="CQ48" s="1853" t="s">
        <v>2251</v>
      </c>
      <c r="CR48" s="1854" t="s">
        <v>2251</v>
      </c>
      <c r="CS48" s="1854" t="s">
        <v>563</v>
      </c>
      <c r="CT48" s="1852" t="s">
        <v>2253</v>
      </c>
      <c r="CU48" s="1852" t="s">
        <v>2098</v>
      </c>
      <c r="CV48" s="1851" t="s">
        <v>2098</v>
      </c>
      <c r="CW48" s="1852" t="s">
        <v>312</v>
      </c>
      <c r="CX48" s="1852" t="s">
        <v>2098</v>
      </c>
      <c r="CY48" s="1852" t="s">
        <v>1681</v>
      </c>
      <c r="CZ48" s="1851" t="s">
        <v>1681</v>
      </c>
      <c r="DA48" s="1851" t="s">
        <v>1681</v>
      </c>
      <c r="DB48" s="1851" t="s">
        <v>1681</v>
      </c>
      <c r="DC48" s="1852" t="s">
        <v>1681</v>
      </c>
      <c r="DD48" s="2654"/>
      <c r="DE48" s="2655"/>
      <c r="DF48" s="2683"/>
      <c r="DG48" s="2683"/>
      <c r="DH48" s="2684"/>
      <c r="DI48" s="1852" t="s">
        <v>2098</v>
      </c>
      <c r="DJ48" s="1837" t="s">
        <v>1681</v>
      </c>
      <c r="DK48" s="1852" t="s">
        <v>1681</v>
      </c>
      <c r="DL48" s="1851" t="s">
        <v>2253</v>
      </c>
      <c r="DM48" s="1852" t="s">
        <v>2253</v>
      </c>
      <c r="DN48" s="1854" t="s">
        <v>2251</v>
      </c>
      <c r="DO48" s="1853" t="s">
        <v>2251</v>
      </c>
      <c r="DP48" s="1853" t="s">
        <v>2251</v>
      </c>
      <c r="DQ48" s="1853" t="s">
        <v>2251</v>
      </c>
      <c r="DR48" s="1854" t="s">
        <v>2251</v>
      </c>
      <c r="DS48" s="1854" t="s">
        <v>2251</v>
      </c>
      <c r="DT48" s="1854" t="s">
        <v>563</v>
      </c>
      <c r="DU48" s="1851" t="s">
        <v>2253</v>
      </c>
      <c r="DV48" s="1851" t="s">
        <v>2098</v>
      </c>
      <c r="DW48" s="1851" t="s">
        <v>2098</v>
      </c>
      <c r="DX48" s="1852" t="s">
        <v>312</v>
      </c>
      <c r="DY48" s="1852" t="s">
        <v>2098</v>
      </c>
      <c r="DZ48" s="2654"/>
      <c r="EA48" s="2655"/>
      <c r="EB48" s="2664"/>
      <c r="EC48" s="2664"/>
      <c r="ED48" s="2665"/>
      <c r="EE48" s="1854" t="s">
        <v>2251</v>
      </c>
      <c r="EF48" s="1854" t="s">
        <v>2251</v>
      </c>
      <c r="EG48" s="1853" t="s">
        <v>2251</v>
      </c>
      <c r="EH48" s="1853" t="s">
        <v>2251</v>
      </c>
      <c r="EI48" s="1853" t="s">
        <v>2251</v>
      </c>
      <c r="EJ48" s="1854" t="s">
        <v>2251</v>
      </c>
      <c r="EK48" s="1852" t="s">
        <v>2253</v>
      </c>
      <c r="EL48" s="1852" t="s">
        <v>2098</v>
      </c>
      <c r="EM48" s="1851" t="s">
        <v>2098</v>
      </c>
      <c r="EN48" s="1852" t="s">
        <v>312</v>
      </c>
      <c r="EO48" s="1852" t="s">
        <v>2098</v>
      </c>
      <c r="EP48" s="1852" t="s">
        <v>1681</v>
      </c>
      <c r="EQ48" s="1852" t="s">
        <v>1681</v>
      </c>
      <c r="ER48" s="1851" t="s">
        <v>1681</v>
      </c>
      <c r="ES48" s="1852" t="s">
        <v>1681</v>
      </c>
      <c r="ET48" s="1852" t="s">
        <v>1681</v>
      </c>
      <c r="EU48" s="1852" t="s">
        <v>1681</v>
      </c>
      <c r="EV48" s="2654"/>
      <c r="EW48" s="2655"/>
      <c r="EX48" s="2683"/>
      <c r="EY48" s="2683"/>
      <c r="EZ48" s="2684"/>
      <c r="FA48" s="1852" t="s">
        <v>2253</v>
      </c>
      <c r="FB48" s="1853" t="s">
        <v>2251</v>
      </c>
      <c r="FC48" s="1853" t="s">
        <v>1674</v>
      </c>
      <c r="FD48" s="1853" t="s">
        <v>2251</v>
      </c>
      <c r="FE48" s="1854" t="s">
        <v>2251</v>
      </c>
      <c r="FF48" s="1852" t="s">
        <v>312</v>
      </c>
      <c r="FG48" s="1852" t="s">
        <v>2098</v>
      </c>
      <c r="FH48" s="1852" t="s">
        <v>1681</v>
      </c>
      <c r="FI48" s="1851" t="s">
        <v>1681</v>
      </c>
      <c r="FJ48" s="1851" t="s">
        <v>1681</v>
      </c>
      <c r="FK48" s="1852" t="s">
        <v>1681</v>
      </c>
      <c r="FL48" s="1851" t="s">
        <v>1681</v>
      </c>
      <c r="FM48" s="1852" t="s">
        <v>1681</v>
      </c>
      <c r="FN48" s="1852" t="s">
        <v>1681</v>
      </c>
      <c r="FO48" s="1852" t="s">
        <v>1681</v>
      </c>
      <c r="FP48" s="1852" t="s">
        <v>1681</v>
      </c>
      <c r="FQ48" s="2805"/>
      <c r="FR48" s="2806"/>
      <c r="FS48" s="2394"/>
      <c r="FT48" s="2394"/>
      <c r="FU48" s="2394"/>
      <c r="FV48" s="2394"/>
      <c r="FW48" s="2394"/>
      <c r="FX48" s="2394"/>
      <c r="FY48" s="2394"/>
      <c r="FZ48" s="2394"/>
      <c r="GA48" s="2394"/>
      <c r="GB48" s="2394"/>
      <c r="GC48" s="2394"/>
      <c r="GD48" s="2394"/>
      <c r="GE48" s="2394"/>
      <c r="GF48" s="2394"/>
      <c r="GG48" s="2394"/>
      <c r="GH48" s="2394"/>
      <c r="GI48" s="2394"/>
      <c r="GJ48" s="2394"/>
      <c r="GK48" s="2394"/>
      <c r="GL48" s="2394"/>
      <c r="GM48" s="2394"/>
      <c r="GN48" s="2294"/>
    </row>
    <row r="49" spans="1:196" ht="18.75" customHeight="1">
      <c r="A49" s="1855">
        <v>41275</v>
      </c>
      <c r="B49" s="529">
        <v>41275</v>
      </c>
      <c r="C49" s="1856">
        <v>41275</v>
      </c>
      <c r="D49" s="595">
        <v>236162</v>
      </c>
      <c r="E49" s="530">
        <v>17085</v>
      </c>
      <c r="F49" s="535">
        <v>8504</v>
      </c>
      <c r="G49" s="530">
        <v>1518</v>
      </c>
      <c r="H49" s="530">
        <v>53661</v>
      </c>
      <c r="I49" s="530">
        <v>58978</v>
      </c>
      <c r="J49" s="530">
        <v>3633</v>
      </c>
      <c r="K49" s="530">
        <v>66756</v>
      </c>
      <c r="L49" s="530">
        <v>218053</v>
      </c>
      <c r="M49" s="530">
        <v>31699</v>
      </c>
      <c r="N49" s="530">
        <v>16458343</v>
      </c>
      <c r="O49" s="530">
        <v>8142864</v>
      </c>
      <c r="P49" s="530">
        <v>6398199</v>
      </c>
      <c r="Q49" s="530">
        <v>1523865</v>
      </c>
      <c r="R49" s="530">
        <v>290</v>
      </c>
      <c r="S49" s="530">
        <v>10668</v>
      </c>
      <c r="T49" s="530">
        <v>7918</v>
      </c>
      <c r="U49" s="1857">
        <v>41275</v>
      </c>
      <c r="V49" s="532">
        <v>41275</v>
      </c>
      <c r="W49" s="1855">
        <v>41275</v>
      </c>
      <c r="X49" s="529">
        <v>41275</v>
      </c>
      <c r="Y49" s="1856">
        <v>41275</v>
      </c>
      <c r="Z49" s="530">
        <v>603273</v>
      </c>
      <c r="AA49" s="530">
        <v>152743</v>
      </c>
      <c r="AB49" s="530">
        <v>3594228</v>
      </c>
      <c r="AC49" s="530">
        <v>5079682</v>
      </c>
      <c r="AD49" s="530">
        <v>4928</v>
      </c>
      <c r="AE49" s="530">
        <v>1682</v>
      </c>
      <c r="AF49" s="530">
        <v>641</v>
      </c>
      <c r="AG49" s="530">
        <v>31452</v>
      </c>
      <c r="AH49" s="530" t="s">
        <v>21</v>
      </c>
      <c r="AI49" s="530" t="s">
        <v>21</v>
      </c>
      <c r="AJ49" s="530">
        <v>3633</v>
      </c>
      <c r="AK49" s="530">
        <v>66756</v>
      </c>
      <c r="AL49" s="530">
        <v>196313</v>
      </c>
      <c r="AM49" s="530">
        <v>2534</v>
      </c>
      <c r="AN49" s="530">
        <v>6889327</v>
      </c>
      <c r="AO49" s="530">
        <v>80329</v>
      </c>
      <c r="AP49" s="533">
        <v>4445862</v>
      </c>
      <c r="AQ49" s="1857">
        <v>41275</v>
      </c>
      <c r="AR49" s="532">
        <v>41275</v>
      </c>
      <c r="AS49" s="1855">
        <v>41275</v>
      </c>
      <c r="AT49" s="529">
        <v>41275</v>
      </c>
      <c r="AU49" s="1856">
        <v>41275</v>
      </c>
      <c r="AV49" s="530">
        <v>641</v>
      </c>
      <c r="AW49" s="530">
        <v>31452</v>
      </c>
      <c r="AX49" s="530" t="s">
        <v>21</v>
      </c>
      <c r="AY49" s="530" t="s">
        <v>21</v>
      </c>
      <c r="AZ49" s="530">
        <v>3280</v>
      </c>
      <c r="BA49" s="530">
        <v>3412</v>
      </c>
      <c r="BB49" s="530">
        <v>6889327</v>
      </c>
      <c r="BC49" s="535">
        <v>80329</v>
      </c>
      <c r="BD49" s="530">
        <v>386209</v>
      </c>
      <c r="BE49" s="530">
        <v>291337</v>
      </c>
      <c r="BF49" s="530">
        <v>24</v>
      </c>
      <c r="BG49" s="530">
        <v>207</v>
      </c>
      <c r="BH49" s="530">
        <v>26</v>
      </c>
      <c r="BI49" s="530">
        <v>263291</v>
      </c>
      <c r="BJ49" s="530">
        <v>2149</v>
      </c>
      <c r="BK49" s="530">
        <v>261142</v>
      </c>
      <c r="BL49" s="1857">
        <v>41275</v>
      </c>
      <c r="BM49" s="532">
        <v>41275</v>
      </c>
      <c r="BN49" s="1855">
        <v>41275</v>
      </c>
      <c r="BO49" s="529">
        <v>41275</v>
      </c>
      <c r="BP49" s="1856">
        <v>41275</v>
      </c>
      <c r="BQ49" s="530">
        <v>403929</v>
      </c>
      <c r="BR49" s="530">
        <v>141350</v>
      </c>
      <c r="BS49" s="530">
        <v>851836</v>
      </c>
      <c r="BT49" s="530">
        <v>313022</v>
      </c>
      <c r="BU49" s="530">
        <v>65</v>
      </c>
      <c r="BV49" s="530">
        <v>7946</v>
      </c>
      <c r="BW49" s="530">
        <v>1543</v>
      </c>
      <c r="BX49" s="530">
        <v>163311</v>
      </c>
      <c r="BY49" s="530">
        <v>9157</v>
      </c>
      <c r="BZ49" s="530">
        <v>154154</v>
      </c>
      <c r="CA49" s="535">
        <v>6743</v>
      </c>
      <c r="CB49" s="530">
        <v>11</v>
      </c>
      <c r="CC49" s="530">
        <v>111941</v>
      </c>
      <c r="CD49" s="530">
        <v>32704</v>
      </c>
      <c r="CE49" s="530">
        <v>473065</v>
      </c>
      <c r="CF49" s="530">
        <v>168915</v>
      </c>
      <c r="CG49" s="530">
        <v>157640</v>
      </c>
      <c r="CH49" s="1857">
        <v>41275</v>
      </c>
      <c r="CI49" s="532">
        <v>41275</v>
      </c>
      <c r="CJ49" s="1855">
        <v>41275</v>
      </c>
      <c r="CK49" s="529">
        <v>41275</v>
      </c>
      <c r="CL49" s="1856">
        <v>41275</v>
      </c>
      <c r="CM49" s="536">
        <v>236162</v>
      </c>
      <c r="CN49" s="530">
        <v>17085</v>
      </c>
      <c r="CO49" s="535">
        <v>128907</v>
      </c>
      <c r="CP49" s="530">
        <v>1518</v>
      </c>
      <c r="CQ49" s="530">
        <v>55666</v>
      </c>
      <c r="CR49" s="530">
        <v>61163</v>
      </c>
      <c r="CS49" s="530">
        <v>3633</v>
      </c>
      <c r="CT49" s="530">
        <v>80193</v>
      </c>
      <c r="CU49" s="530">
        <v>218053</v>
      </c>
      <c r="CV49" s="530">
        <v>34154</v>
      </c>
      <c r="CW49" s="530">
        <v>5451071</v>
      </c>
      <c r="CX49" s="530">
        <v>86107</v>
      </c>
      <c r="CY49" s="530">
        <v>6948423</v>
      </c>
      <c r="CZ49" s="530">
        <v>1703841</v>
      </c>
      <c r="DA49" s="530">
        <v>290</v>
      </c>
      <c r="DB49" s="530">
        <v>12409</v>
      </c>
      <c r="DC49" s="530">
        <v>7918</v>
      </c>
      <c r="DD49" s="1857">
        <v>41275</v>
      </c>
      <c r="DE49" s="532">
        <v>41275</v>
      </c>
      <c r="DF49" s="1855">
        <v>41275</v>
      </c>
      <c r="DG49" s="529">
        <v>41275</v>
      </c>
      <c r="DH49" s="1856">
        <v>41275</v>
      </c>
      <c r="DI49" s="530">
        <v>812547</v>
      </c>
      <c r="DJ49" s="530">
        <v>152803</v>
      </c>
      <c r="DK49" s="530">
        <v>4370123</v>
      </c>
      <c r="DL49" s="530">
        <v>6224356</v>
      </c>
      <c r="DM49" s="530">
        <v>11226</v>
      </c>
      <c r="DN49" s="530">
        <v>1682</v>
      </c>
      <c r="DO49" s="530">
        <v>641</v>
      </c>
      <c r="DP49" s="530">
        <v>31452</v>
      </c>
      <c r="DQ49" s="530">
        <v>6889</v>
      </c>
      <c r="DR49" s="530" t="s">
        <v>21</v>
      </c>
      <c r="DS49" s="530" t="s">
        <v>21</v>
      </c>
      <c r="DT49" s="530">
        <v>3633</v>
      </c>
      <c r="DU49" s="530">
        <v>68330</v>
      </c>
      <c r="DV49" s="530">
        <v>196313</v>
      </c>
      <c r="DW49" s="530">
        <v>4989</v>
      </c>
      <c r="DX49" s="530">
        <v>2798960</v>
      </c>
      <c r="DY49" s="535">
        <v>18632</v>
      </c>
      <c r="DZ49" s="1857">
        <v>41275</v>
      </c>
      <c r="EA49" s="532">
        <v>41275</v>
      </c>
      <c r="EB49" s="1855">
        <v>41275</v>
      </c>
      <c r="EC49" s="529">
        <v>41275</v>
      </c>
      <c r="ED49" s="1856">
        <v>41275</v>
      </c>
      <c r="EE49" s="530">
        <v>1682</v>
      </c>
      <c r="EF49" s="530">
        <v>641</v>
      </c>
      <c r="EG49" s="530">
        <v>31452</v>
      </c>
      <c r="EH49" s="530">
        <v>6889</v>
      </c>
      <c r="EI49" s="530" t="s">
        <v>21</v>
      </c>
      <c r="EJ49" s="530" t="s">
        <v>21</v>
      </c>
      <c r="EK49" s="530">
        <v>4854</v>
      </c>
      <c r="EL49" s="530">
        <v>3412</v>
      </c>
      <c r="EM49" s="530">
        <v>2455</v>
      </c>
      <c r="EN49" s="535">
        <v>2798960</v>
      </c>
      <c r="EO49" s="535">
        <v>18632</v>
      </c>
      <c r="EP49" s="530">
        <v>379356</v>
      </c>
      <c r="EQ49" s="530">
        <v>292821</v>
      </c>
      <c r="ER49" s="530">
        <v>24</v>
      </c>
      <c r="ES49" s="530">
        <v>524</v>
      </c>
      <c r="ET49" s="530">
        <v>26</v>
      </c>
      <c r="EU49" s="530">
        <v>264384</v>
      </c>
      <c r="EV49" s="1857">
        <v>41275</v>
      </c>
      <c r="EW49" s="532">
        <v>41275</v>
      </c>
      <c r="EX49" s="1855">
        <v>41275</v>
      </c>
      <c r="EY49" s="529">
        <v>41275</v>
      </c>
      <c r="EZ49" s="1856">
        <v>41275</v>
      </c>
      <c r="FA49" s="530" t="s">
        <v>21</v>
      </c>
      <c r="FB49" s="530" t="s">
        <v>21</v>
      </c>
      <c r="FC49" s="530">
        <v>277</v>
      </c>
      <c r="FD49" s="530">
        <v>5412</v>
      </c>
      <c r="FE49" s="530">
        <v>5802</v>
      </c>
      <c r="FF49" s="530">
        <v>387857</v>
      </c>
      <c r="FG49" s="530">
        <v>8801</v>
      </c>
      <c r="FH49" s="530">
        <v>851823</v>
      </c>
      <c r="FI49" s="530">
        <v>325556</v>
      </c>
      <c r="FJ49" s="530">
        <v>65</v>
      </c>
      <c r="FK49" s="530">
        <v>9359</v>
      </c>
      <c r="FL49" s="530">
        <v>1543</v>
      </c>
      <c r="FM49" s="535">
        <v>173309</v>
      </c>
      <c r="FN49" s="530">
        <v>17437</v>
      </c>
      <c r="FO49" s="530">
        <v>155873</v>
      </c>
      <c r="FP49" s="530">
        <v>6743</v>
      </c>
      <c r="FQ49" s="2400">
        <v>41275</v>
      </c>
      <c r="FR49" s="532">
        <v>41275</v>
      </c>
      <c r="FS49" s="532"/>
      <c r="FT49" s="532"/>
      <c r="FU49" s="532"/>
      <c r="FV49" s="532"/>
      <c r="FW49" s="532"/>
      <c r="FX49" s="532"/>
      <c r="FY49" s="532"/>
      <c r="FZ49" s="532"/>
      <c r="GA49" s="532"/>
      <c r="GB49" s="532"/>
      <c r="GC49" s="532"/>
      <c r="GD49" s="532"/>
      <c r="GE49" s="532"/>
      <c r="GF49" s="532"/>
      <c r="GG49" s="532"/>
      <c r="GH49" s="532"/>
      <c r="GI49" s="532"/>
      <c r="GJ49" s="532"/>
      <c r="GK49" s="532"/>
      <c r="GL49" s="532"/>
      <c r="GM49" s="532"/>
      <c r="GN49" s="532"/>
    </row>
    <row r="50" spans="1:196" ht="14.25" customHeight="1">
      <c r="A50" s="1858"/>
      <c r="B50" s="534">
        <v>41640</v>
      </c>
      <c r="C50" s="1859"/>
      <c r="D50" s="536">
        <v>240243</v>
      </c>
      <c r="E50" s="535">
        <v>18928</v>
      </c>
      <c r="F50" s="535">
        <v>12156</v>
      </c>
      <c r="G50" s="535">
        <v>4647</v>
      </c>
      <c r="H50" s="535">
        <v>55103</v>
      </c>
      <c r="I50" s="535">
        <v>60411</v>
      </c>
      <c r="J50" s="535">
        <v>4499</v>
      </c>
      <c r="K50" s="535">
        <v>62455</v>
      </c>
      <c r="L50" s="535">
        <v>254424</v>
      </c>
      <c r="M50" s="535">
        <v>40112</v>
      </c>
      <c r="N50" s="535">
        <v>16546878</v>
      </c>
      <c r="O50" s="535">
        <v>7788428</v>
      </c>
      <c r="P50" s="535">
        <v>6414442</v>
      </c>
      <c r="Q50" s="535">
        <v>1470482</v>
      </c>
      <c r="R50" s="535">
        <v>224</v>
      </c>
      <c r="S50" s="535">
        <v>9117</v>
      </c>
      <c r="T50" s="535">
        <v>7768</v>
      </c>
      <c r="U50" s="1857">
        <v>41640</v>
      </c>
      <c r="V50" s="532">
        <v>41640</v>
      </c>
      <c r="W50" s="1858"/>
      <c r="X50" s="534">
        <v>41640</v>
      </c>
      <c r="Y50" s="1859"/>
      <c r="Z50" s="535">
        <v>597342</v>
      </c>
      <c r="AA50" s="535">
        <v>132924</v>
      </c>
      <c r="AB50" s="535">
        <v>3624919</v>
      </c>
      <c r="AC50" s="535">
        <v>5092848</v>
      </c>
      <c r="AD50" s="535">
        <v>926</v>
      </c>
      <c r="AE50" s="535">
        <v>1661</v>
      </c>
      <c r="AF50" s="535">
        <v>623</v>
      </c>
      <c r="AG50" s="535">
        <v>30921</v>
      </c>
      <c r="AH50" s="535" t="s">
        <v>21</v>
      </c>
      <c r="AI50" s="535" t="s">
        <v>21</v>
      </c>
      <c r="AJ50" s="535">
        <v>4499</v>
      </c>
      <c r="AK50" s="535">
        <v>62455</v>
      </c>
      <c r="AL50" s="535">
        <v>232357</v>
      </c>
      <c r="AM50" s="535">
        <v>4055</v>
      </c>
      <c r="AN50" s="535">
        <v>6920187</v>
      </c>
      <c r="AO50" s="535">
        <v>90526</v>
      </c>
      <c r="AP50" s="596">
        <v>4445008</v>
      </c>
      <c r="AQ50" s="1857">
        <v>41640</v>
      </c>
      <c r="AR50" s="532">
        <v>41640</v>
      </c>
      <c r="AS50" s="1858"/>
      <c r="AT50" s="534">
        <v>41640</v>
      </c>
      <c r="AU50" s="1859"/>
      <c r="AV50" s="535">
        <v>623</v>
      </c>
      <c r="AW50" s="535">
        <v>30921</v>
      </c>
      <c r="AX50" s="535" t="s">
        <v>21</v>
      </c>
      <c r="AY50" s="535" t="s">
        <v>21</v>
      </c>
      <c r="AZ50" s="535">
        <v>2625</v>
      </c>
      <c r="BA50" s="535">
        <v>4675</v>
      </c>
      <c r="BB50" s="535">
        <v>6920187</v>
      </c>
      <c r="BC50" s="535">
        <v>90526</v>
      </c>
      <c r="BD50" s="535">
        <v>382524</v>
      </c>
      <c r="BE50" s="535">
        <v>285227</v>
      </c>
      <c r="BF50" s="535">
        <v>24</v>
      </c>
      <c r="BG50" s="535">
        <v>80</v>
      </c>
      <c r="BH50" s="535">
        <v>24</v>
      </c>
      <c r="BI50" s="535">
        <v>257810</v>
      </c>
      <c r="BJ50" s="535">
        <v>1699</v>
      </c>
      <c r="BK50" s="535">
        <v>256111</v>
      </c>
      <c r="BL50" s="1857">
        <v>41640</v>
      </c>
      <c r="BM50" s="532">
        <v>41640</v>
      </c>
      <c r="BN50" s="1858"/>
      <c r="BO50" s="534">
        <v>41640</v>
      </c>
      <c r="BP50" s="1859"/>
      <c r="BQ50" s="535">
        <v>394768</v>
      </c>
      <c r="BR50" s="535">
        <v>124577</v>
      </c>
      <c r="BS50" s="535">
        <v>873773</v>
      </c>
      <c r="BT50" s="535">
        <v>302023</v>
      </c>
      <c r="BU50" s="535">
        <v>53</v>
      </c>
      <c r="BV50" s="535">
        <v>7318</v>
      </c>
      <c r="BW50" s="535">
        <v>1511</v>
      </c>
      <c r="BX50" s="535">
        <v>147449</v>
      </c>
      <c r="BY50" s="535">
        <v>9001</v>
      </c>
      <c r="BZ50" s="535">
        <v>138448</v>
      </c>
      <c r="CA50" s="535">
        <v>8140</v>
      </c>
      <c r="CB50" s="535">
        <v>33</v>
      </c>
      <c r="CC50" s="535">
        <v>111228</v>
      </c>
      <c r="CD50" s="535">
        <v>38298</v>
      </c>
      <c r="CE50" s="535">
        <v>506300</v>
      </c>
      <c r="CF50" s="535">
        <v>183325</v>
      </c>
      <c r="CG50" s="535">
        <v>174261</v>
      </c>
      <c r="CH50" s="1857">
        <v>41640</v>
      </c>
      <c r="CI50" s="532">
        <v>41640</v>
      </c>
      <c r="CJ50" s="1858"/>
      <c r="CK50" s="534">
        <v>41640</v>
      </c>
      <c r="CL50" s="1859"/>
      <c r="CM50" s="536">
        <v>240243</v>
      </c>
      <c r="CN50" s="535">
        <v>18928</v>
      </c>
      <c r="CO50" s="535">
        <v>136400</v>
      </c>
      <c r="CP50" s="535">
        <v>4647</v>
      </c>
      <c r="CQ50" s="535">
        <v>56619</v>
      </c>
      <c r="CR50" s="535">
        <v>62063</v>
      </c>
      <c r="CS50" s="535">
        <v>4499</v>
      </c>
      <c r="CT50" s="535">
        <v>72920</v>
      </c>
      <c r="CU50" s="535">
        <v>254424</v>
      </c>
      <c r="CV50" s="535">
        <v>42432</v>
      </c>
      <c r="CW50" s="535">
        <v>5482393</v>
      </c>
      <c r="CX50" s="535">
        <v>78700</v>
      </c>
      <c r="CY50" s="535">
        <v>6970947</v>
      </c>
      <c r="CZ50" s="535">
        <v>1654639</v>
      </c>
      <c r="DA50" s="535">
        <v>224</v>
      </c>
      <c r="DB50" s="535">
        <v>10964</v>
      </c>
      <c r="DC50" s="535">
        <v>7768</v>
      </c>
      <c r="DD50" s="1857">
        <v>41640</v>
      </c>
      <c r="DE50" s="532">
        <v>41640</v>
      </c>
      <c r="DF50" s="1858"/>
      <c r="DG50" s="534">
        <v>41640</v>
      </c>
      <c r="DH50" s="1859"/>
      <c r="DI50" s="535">
        <v>813620</v>
      </c>
      <c r="DJ50" s="535">
        <v>133171</v>
      </c>
      <c r="DK50" s="535">
        <v>4400190</v>
      </c>
      <c r="DL50" s="535">
        <v>6242085</v>
      </c>
      <c r="DM50" s="535">
        <v>3460</v>
      </c>
      <c r="DN50" s="535">
        <v>1661</v>
      </c>
      <c r="DO50" s="535">
        <v>623</v>
      </c>
      <c r="DP50" s="535">
        <v>30921</v>
      </c>
      <c r="DQ50" s="535">
        <v>6534</v>
      </c>
      <c r="DR50" s="535" t="s">
        <v>21</v>
      </c>
      <c r="DS50" s="535" t="s">
        <v>21</v>
      </c>
      <c r="DT50" s="535">
        <v>4499</v>
      </c>
      <c r="DU50" s="535">
        <v>63687</v>
      </c>
      <c r="DV50" s="535">
        <v>232357</v>
      </c>
      <c r="DW50" s="535">
        <v>6375</v>
      </c>
      <c r="DX50" s="535">
        <v>2844943</v>
      </c>
      <c r="DY50" s="535">
        <v>18856</v>
      </c>
      <c r="DZ50" s="1857">
        <v>41640</v>
      </c>
      <c r="EA50" s="532">
        <v>41640</v>
      </c>
      <c r="EB50" s="1858"/>
      <c r="EC50" s="534">
        <v>41640</v>
      </c>
      <c r="ED50" s="1859"/>
      <c r="EE50" s="535">
        <v>1661</v>
      </c>
      <c r="EF50" s="535">
        <v>623</v>
      </c>
      <c r="EG50" s="535">
        <v>30921</v>
      </c>
      <c r="EH50" s="535">
        <v>6534</v>
      </c>
      <c r="EI50" s="535" t="s">
        <v>21</v>
      </c>
      <c r="EJ50" s="535" t="s">
        <v>21</v>
      </c>
      <c r="EK50" s="535">
        <v>3857</v>
      </c>
      <c r="EL50" s="535">
        <v>4675</v>
      </c>
      <c r="EM50" s="535">
        <v>2320</v>
      </c>
      <c r="EN50" s="535">
        <v>2844943</v>
      </c>
      <c r="EO50" s="535">
        <v>18856</v>
      </c>
      <c r="EP50" s="535">
        <v>376383</v>
      </c>
      <c r="EQ50" s="535">
        <v>286750</v>
      </c>
      <c r="ER50" s="535">
        <v>24</v>
      </c>
      <c r="ES50" s="535">
        <v>320</v>
      </c>
      <c r="ET50" s="535">
        <v>24</v>
      </c>
      <c r="EU50" s="535">
        <v>259008</v>
      </c>
      <c r="EV50" s="1857">
        <v>41640</v>
      </c>
      <c r="EW50" s="532">
        <v>41640</v>
      </c>
      <c r="EX50" s="1858"/>
      <c r="EY50" s="534">
        <v>41640</v>
      </c>
      <c r="EZ50" s="1859"/>
      <c r="FA50" s="535" t="s">
        <v>21</v>
      </c>
      <c r="FB50" s="535" t="s">
        <v>21</v>
      </c>
      <c r="FC50" s="535">
        <v>379</v>
      </c>
      <c r="FD50" s="535">
        <v>4675</v>
      </c>
      <c r="FE50" s="535">
        <v>5012</v>
      </c>
      <c r="FF50" s="535">
        <v>383110</v>
      </c>
      <c r="FG50" s="535">
        <v>3995</v>
      </c>
      <c r="FH50" s="535">
        <v>873821</v>
      </c>
      <c r="FI50" s="535">
        <v>313284</v>
      </c>
      <c r="FJ50" s="535">
        <v>53</v>
      </c>
      <c r="FK50" s="535">
        <v>8905</v>
      </c>
      <c r="FL50" s="535">
        <v>1511</v>
      </c>
      <c r="FM50" s="535">
        <v>156100</v>
      </c>
      <c r="FN50" s="535">
        <v>16850</v>
      </c>
      <c r="FO50" s="535">
        <v>139250</v>
      </c>
      <c r="FP50" s="535">
        <v>8140</v>
      </c>
      <c r="FQ50" s="1857">
        <v>41640</v>
      </c>
      <c r="FR50" s="532">
        <v>41640</v>
      </c>
      <c r="FS50" s="532"/>
      <c r="FT50" s="532"/>
      <c r="FU50" s="532"/>
      <c r="FV50" s="532"/>
      <c r="FW50" s="532"/>
      <c r="FX50" s="532"/>
      <c r="FY50" s="532"/>
      <c r="FZ50" s="532"/>
      <c r="GA50" s="532"/>
      <c r="GB50" s="532"/>
      <c r="GC50" s="532"/>
      <c r="GD50" s="532"/>
      <c r="GE50" s="532"/>
      <c r="GF50" s="532"/>
      <c r="GG50" s="532"/>
      <c r="GH50" s="532"/>
      <c r="GI50" s="532"/>
      <c r="GJ50" s="532"/>
      <c r="GK50" s="532"/>
      <c r="GL50" s="532"/>
      <c r="GM50" s="532"/>
      <c r="GN50" s="532"/>
    </row>
    <row r="51" spans="1:196" ht="14.25" customHeight="1">
      <c r="A51" s="1858"/>
      <c r="B51" s="534">
        <v>42005</v>
      </c>
      <c r="C51" s="1859"/>
      <c r="D51" s="536">
        <v>245540</v>
      </c>
      <c r="E51" s="535">
        <v>15505</v>
      </c>
      <c r="F51" s="535">
        <v>28283</v>
      </c>
      <c r="G51" s="535">
        <v>10174</v>
      </c>
      <c r="H51" s="535">
        <v>57257</v>
      </c>
      <c r="I51" s="535">
        <v>63070</v>
      </c>
      <c r="J51" s="535">
        <v>4128</v>
      </c>
      <c r="K51" s="535">
        <v>57137</v>
      </c>
      <c r="L51" s="535">
        <v>258313</v>
      </c>
      <c r="M51" s="535">
        <v>32604</v>
      </c>
      <c r="N51" s="535">
        <v>16527798</v>
      </c>
      <c r="O51" s="535">
        <v>8818746</v>
      </c>
      <c r="P51" s="535">
        <v>6184661</v>
      </c>
      <c r="Q51" s="535">
        <v>1450917</v>
      </c>
      <c r="R51" s="535">
        <v>268</v>
      </c>
      <c r="S51" s="535">
        <v>9977</v>
      </c>
      <c r="T51" s="535">
        <v>7789</v>
      </c>
      <c r="U51" s="1857">
        <v>42005</v>
      </c>
      <c r="V51" s="532">
        <v>42005</v>
      </c>
      <c r="W51" s="1858"/>
      <c r="X51" s="534">
        <v>42005</v>
      </c>
      <c r="Y51" s="1859"/>
      <c r="Z51" s="535">
        <v>581537</v>
      </c>
      <c r="AA51" s="535">
        <v>157159</v>
      </c>
      <c r="AB51" s="535">
        <v>3475193</v>
      </c>
      <c r="AC51" s="535">
        <v>4867143</v>
      </c>
      <c r="AD51" s="535">
        <v>5140</v>
      </c>
      <c r="AE51" s="535">
        <v>1811</v>
      </c>
      <c r="AF51" s="535">
        <v>575</v>
      </c>
      <c r="AG51" s="535">
        <v>31435</v>
      </c>
      <c r="AH51" s="535">
        <v>1066</v>
      </c>
      <c r="AI51" s="535">
        <v>1168</v>
      </c>
      <c r="AJ51" s="535">
        <v>4128</v>
      </c>
      <c r="AK51" s="535">
        <v>57137</v>
      </c>
      <c r="AL51" s="535">
        <v>235500</v>
      </c>
      <c r="AM51" s="535">
        <v>1241</v>
      </c>
      <c r="AN51" s="535">
        <v>6650311</v>
      </c>
      <c r="AO51" s="535">
        <v>98549</v>
      </c>
      <c r="AP51" s="596">
        <v>4316623</v>
      </c>
      <c r="AQ51" s="1857">
        <v>42005</v>
      </c>
      <c r="AR51" s="532">
        <v>42005</v>
      </c>
      <c r="AS51" s="1858"/>
      <c r="AT51" s="534">
        <v>42005</v>
      </c>
      <c r="AU51" s="1859"/>
      <c r="AV51" s="535">
        <v>575</v>
      </c>
      <c r="AW51" s="535">
        <v>31435</v>
      </c>
      <c r="AX51" s="535" t="s">
        <v>21</v>
      </c>
      <c r="AY51" s="535" t="s">
        <v>21</v>
      </c>
      <c r="AZ51" s="535">
        <v>1717</v>
      </c>
      <c r="BA51" s="535">
        <v>6376</v>
      </c>
      <c r="BB51" s="535">
        <v>6650311</v>
      </c>
      <c r="BC51" s="535">
        <v>98549</v>
      </c>
      <c r="BD51" s="535">
        <v>373853</v>
      </c>
      <c r="BE51" s="535">
        <v>255854</v>
      </c>
      <c r="BF51" s="535">
        <v>20</v>
      </c>
      <c r="BG51" s="535">
        <v>38</v>
      </c>
      <c r="BH51" s="535">
        <v>27</v>
      </c>
      <c r="BI51" s="535">
        <v>232424</v>
      </c>
      <c r="BJ51" s="535">
        <v>1758</v>
      </c>
      <c r="BK51" s="535">
        <v>230666</v>
      </c>
      <c r="BL51" s="1857">
        <v>42005</v>
      </c>
      <c r="BM51" s="532">
        <v>42005</v>
      </c>
      <c r="BN51" s="1858"/>
      <c r="BO51" s="534">
        <v>42005</v>
      </c>
      <c r="BP51" s="1859"/>
      <c r="BQ51" s="535">
        <v>383484</v>
      </c>
      <c r="BR51" s="535">
        <v>109872</v>
      </c>
      <c r="BS51" s="535">
        <v>803836</v>
      </c>
      <c r="BT51" s="535">
        <v>288729</v>
      </c>
      <c r="BU51" s="535">
        <v>52</v>
      </c>
      <c r="BV51" s="535">
        <v>8030</v>
      </c>
      <c r="BW51" s="535">
        <v>1523</v>
      </c>
      <c r="BX51" s="535">
        <v>131124</v>
      </c>
      <c r="BY51" s="535">
        <v>10406</v>
      </c>
      <c r="BZ51" s="535">
        <v>120718</v>
      </c>
      <c r="CA51" s="535">
        <v>10296</v>
      </c>
      <c r="CB51" s="535">
        <v>15</v>
      </c>
      <c r="CC51" s="535">
        <v>105692</v>
      </c>
      <c r="CD51" s="535">
        <v>43846</v>
      </c>
      <c r="CE51" s="535">
        <v>453232</v>
      </c>
      <c r="CF51" s="535">
        <v>145957</v>
      </c>
      <c r="CG51" s="535">
        <v>176644</v>
      </c>
      <c r="CH51" s="1857">
        <v>42005</v>
      </c>
      <c r="CI51" s="532">
        <v>42005</v>
      </c>
      <c r="CJ51" s="1858"/>
      <c r="CK51" s="534">
        <v>42005</v>
      </c>
      <c r="CL51" s="1859"/>
      <c r="CM51" s="536">
        <v>245540</v>
      </c>
      <c r="CN51" s="535">
        <v>15505</v>
      </c>
      <c r="CO51" s="535">
        <v>146087</v>
      </c>
      <c r="CP51" s="535">
        <v>10174</v>
      </c>
      <c r="CQ51" s="535">
        <v>59630</v>
      </c>
      <c r="CR51" s="535">
        <v>65657</v>
      </c>
      <c r="CS51" s="535">
        <v>4128</v>
      </c>
      <c r="CT51" s="535">
        <v>67912</v>
      </c>
      <c r="CU51" s="535">
        <v>258313</v>
      </c>
      <c r="CV51" s="535">
        <v>37297</v>
      </c>
      <c r="CW51" s="535">
        <v>5050484</v>
      </c>
      <c r="CX51" s="535">
        <v>87707</v>
      </c>
      <c r="CY51" s="535">
        <v>6746424</v>
      </c>
      <c r="CZ51" s="535">
        <v>1635961</v>
      </c>
      <c r="DA51" s="535">
        <v>268</v>
      </c>
      <c r="DB51" s="535">
        <v>11795</v>
      </c>
      <c r="DC51" s="535">
        <v>7789</v>
      </c>
      <c r="DD51" s="1857">
        <v>42005</v>
      </c>
      <c r="DE51" s="532">
        <v>42005</v>
      </c>
      <c r="DF51" s="1858"/>
      <c r="DG51" s="534">
        <v>42005</v>
      </c>
      <c r="DH51" s="1859"/>
      <c r="DI51" s="535">
        <v>796859</v>
      </c>
      <c r="DJ51" s="535">
        <v>157257</v>
      </c>
      <c r="DK51" s="535">
        <v>4254840</v>
      </c>
      <c r="DL51" s="535">
        <v>6020799</v>
      </c>
      <c r="DM51" s="535">
        <v>6339</v>
      </c>
      <c r="DN51" s="535">
        <v>1811</v>
      </c>
      <c r="DO51" s="535">
        <v>575</v>
      </c>
      <c r="DP51" s="535">
        <v>31435</v>
      </c>
      <c r="DQ51" s="535">
        <v>6036</v>
      </c>
      <c r="DR51" s="535">
        <v>2176</v>
      </c>
      <c r="DS51" s="535">
        <v>2382</v>
      </c>
      <c r="DT51" s="535">
        <v>4128</v>
      </c>
      <c r="DU51" s="535">
        <v>58285</v>
      </c>
      <c r="DV51" s="535">
        <v>235500</v>
      </c>
      <c r="DW51" s="535">
        <v>5934</v>
      </c>
      <c r="DX51" s="535">
        <v>2580915</v>
      </c>
      <c r="DY51" s="535">
        <v>19048</v>
      </c>
      <c r="DZ51" s="1857">
        <v>42005</v>
      </c>
      <c r="EA51" s="532">
        <v>42005</v>
      </c>
      <c r="EB51" s="1858"/>
      <c r="EC51" s="534">
        <v>42005</v>
      </c>
      <c r="ED51" s="1859"/>
      <c r="EE51" s="535">
        <v>1811</v>
      </c>
      <c r="EF51" s="535">
        <v>575</v>
      </c>
      <c r="EG51" s="535">
        <v>31435</v>
      </c>
      <c r="EH51" s="535">
        <v>6036</v>
      </c>
      <c r="EI51" s="535">
        <v>1110</v>
      </c>
      <c r="EJ51" s="535">
        <v>1215</v>
      </c>
      <c r="EK51" s="535">
        <v>2865</v>
      </c>
      <c r="EL51" s="535">
        <v>6376</v>
      </c>
      <c r="EM51" s="535">
        <v>4693</v>
      </c>
      <c r="EN51" s="535">
        <v>2580915</v>
      </c>
      <c r="EO51" s="535">
        <v>19048</v>
      </c>
      <c r="EP51" s="535">
        <v>370019</v>
      </c>
      <c r="EQ51" s="535">
        <v>260255</v>
      </c>
      <c r="ER51" s="535">
        <v>20</v>
      </c>
      <c r="ES51" s="535">
        <v>328</v>
      </c>
      <c r="ET51" s="535">
        <v>27</v>
      </c>
      <c r="EU51" s="535">
        <v>236235</v>
      </c>
      <c r="EV51" s="1857">
        <v>42005</v>
      </c>
      <c r="EW51" s="532">
        <v>42005</v>
      </c>
      <c r="EX51" s="1858"/>
      <c r="EY51" s="534">
        <v>42005</v>
      </c>
      <c r="EZ51" s="1859"/>
      <c r="FA51" s="535" t="s">
        <v>21</v>
      </c>
      <c r="FB51" s="535" t="s">
        <v>21</v>
      </c>
      <c r="FC51" s="535">
        <v>419</v>
      </c>
      <c r="FD51" s="535">
        <v>4285</v>
      </c>
      <c r="FE51" s="535">
        <v>4517</v>
      </c>
      <c r="FF51" s="535">
        <v>358700</v>
      </c>
      <c r="FG51" s="535">
        <v>7312</v>
      </c>
      <c r="FH51" s="535">
        <v>803860</v>
      </c>
      <c r="FI51" s="535">
        <v>299402</v>
      </c>
      <c r="FJ51" s="535">
        <v>52</v>
      </c>
      <c r="FK51" s="535">
        <v>9545</v>
      </c>
      <c r="FL51" s="535">
        <v>1523</v>
      </c>
      <c r="FM51" s="535">
        <v>139482</v>
      </c>
      <c r="FN51" s="535">
        <v>17800</v>
      </c>
      <c r="FO51" s="535">
        <v>121682</v>
      </c>
      <c r="FP51" s="535">
        <v>10296</v>
      </c>
      <c r="FQ51" s="1857">
        <v>42005</v>
      </c>
      <c r="FR51" s="532">
        <v>42005</v>
      </c>
      <c r="FS51" s="532"/>
      <c r="FT51" s="532"/>
      <c r="FU51" s="532"/>
      <c r="FV51" s="532"/>
      <c r="FW51" s="532"/>
      <c r="FX51" s="532"/>
      <c r="FY51" s="532"/>
      <c r="FZ51" s="532"/>
      <c r="GA51" s="532"/>
      <c r="GB51" s="532"/>
      <c r="GC51" s="532"/>
      <c r="GD51" s="532"/>
      <c r="GE51" s="532"/>
      <c r="GF51" s="532"/>
      <c r="GG51" s="532"/>
      <c r="GH51" s="532"/>
      <c r="GI51" s="532"/>
      <c r="GJ51" s="532"/>
      <c r="GK51" s="532"/>
      <c r="GL51" s="532"/>
      <c r="GM51" s="532"/>
      <c r="GN51" s="532"/>
    </row>
    <row r="52" spans="1:196" ht="14.25" customHeight="1">
      <c r="A52" s="1858"/>
      <c r="B52" s="534">
        <v>42370</v>
      </c>
      <c r="C52" s="1859"/>
      <c r="D52" s="536">
        <v>234641</v>
      </c>
      <c r="E52" s="535">
        <v>13708</v>
      </c>
      <c r="F52" s="535">
        <v>39475</v>
      </c>
      <c r="G52" s="535">
        <v>9814</v>
      </c>
      <c r="H52" s="535">
        <v>66189</v>
      </c>
      <c r="I52" s="535">
        <v>72319</v>
      </c>
      <c r="J52" s="535">
        <v>3256</v>
      </c>
      <c r="K52" s="535">
        <v>61626</v>
      </c>
      <c r="L52" s="535">
        <v>287074</v>
      </c>
      <c r="M52" s="535">
        <v>32546</v>
      </c>
      <c r="N52" s="535">
        <v>16793574</v>
      </c>
      <c r="O52" s="535">
        <v>9195912</v>
      </c>
      <c r="P52" s="535">
        <v>6184133</v>
      </c>
      <c r="Q52" s="535">
        <v>1486442</v>
      </c>
      <c r="R52" s="535">
        <v>244</v>
      </c>
      <c r="S52" s="535">
        <v>9375</v>
      </c>
      <c r="T52" s="535">
        <v>7764</v>
      </c>
      <c r="U52" s="1857">
        <v>42370</v>
      </c>
      <c r="V52" s="532">
        <v>42370</v>
      </c>
      <c r="W52" s="1858"/>
      <c r="X52" s="534">
        <v>42370</v>
      </c>
      <c r="Y52" s="1859"/>
      <c r="Z52" s="535">
        <v>592126</v>
      </c>
      <c r="AA52" s="535">
        <v>177782</v>
      </c>
      <c r="AB52" s="535">
        <v>3429874</v>
      </c>
      <c r="AC52" s="535">
        <v>4753953</v>
      </c>
      <c r="AD52" s="535">
        <v>4107</v>
      </c>
      <c r="AE52" s="535">
        <v>2115</v>
      </c>
      <c r="AF52" s="535">
        <v>714</v>
      </c>
      <c r="AG52" s="535">
        <v>34240</v>
      </c>
      <c r="AH52" s="535">
        <v>5103</v>
      </c>
      <c r="AI52" s="535">
        <v>5588</v>
      </c>
      <c r="AJ52" s="535">
        <v>3256</v>
      </c>
      <c r="AK52" s="535">
        <v>61626</v>
      </c>
      <c r="AL52" s="535">
        <v>263801</v>
      </c>
      <c r="AM52" s="535">
        <v>1559</v>
      </c>
      <c r="AN52" s="535">
        <v>6562165</v>
      </c>
      <c r="AO52" s="535">
        <v>89731</v>
      </c>
      <c r="AP52" s="596">
        <v>4313082</v>
      </c>
      <c r="AQ52" s="1857">
        <v>42370</v>
      </c>
      <c r="AR52" s="532">
        <v>42370</v>
      </c>
      <c r="AS52" s="1858"/>
      <c r="AT52" s="534">
        <v>42370</v>
      </c>
      <c r="AU52" s="1859"/>
      <c r="AV52" s="535">
        <v>714</v>
      </c>
      <c r="AW52" s="535">
        <v>34240</v>
      </c>
      <c r="AX52" s="535">
        <v>495</v>
      </c>
      <c r="AY52" s="535">
        <v>542</v>
      </c>
      <c r="AZ52" s="535">
        <v>1376</v>
      </c>
      <c r="BA52" s="535">
        <v>8904</v>
      </c>
      <c r="BB52" s="535">
        <v>6562165</v>
      </c>
      <c r="BC52" s="535">
        <v>89731</v>
      </c>
      <c r="BD52" s="535">
        <v>372826</v>
      </c>
      <c r="BE52" s="535">
        <v>240641</v>
      </c>
      <c r="BF52" s="535">
        <v>20</v>
      </c>
      <c r="BG52" s="535">
        <v>26</v>
      </c>
      <c r="BH52" s="535">
        <v>25</v>
      </c>
      <c r="BI52" s="535">
        <v>218938</v>
      </c>
      <c r="BJ52" s="535">
        <v>1409</v>
      </c>
      <c r="BK52" s="535">
        <v>217529</v>
      </c>
      <c r="BL52" s="1857">
        <v>42370</v>
      </c>
      <c r="BM52" s="532">
        <v>42370</v>
      </c>
      <c r="BN52" s="1858"/>
      <c r="BO52" s="534">
        <v>42370</v>
      </c>
      <c r="BP52" s="1859"/>
      <c r="BQ52" s="535">
        <v>380777</v>
      </c>
      <c r="BR52" s="535">
        <v>111914</v>
      </c>
      <c r="BS52" s="535">
        <v>815986</v>
      </c>
      <c r="BT52" s="535">
        <v>296991</v>
      </c>
      <c r="BU52" s="535">
        <v>54</v>
      </c>
      <c r="BV52" s="535">
        <v>7364</v>
      </c>
      <c r="BW52" s="535">
        <v>1445</v>
      </c>
      <c r="BX52" s="535">
        <v>138564</v>
      </c>
      <c r="BY52" s="535">
        <v>12947</v>
      </c>
      <c r="BZ52" s="535">
        <v>125617</v>
      </c>
      <c r="CA52" s="535">
        <v>12610</v>
      </c>
      <c r="CB52" s="535">
        <v>12</v>
      </c>
      <c r="CC52" s="535">
        <v>101677</v>
      </c>
      <c r="CD52" s="535">
        <v>45479</v>
      </c>
      <c r="CE52" s="535">
        <v>457071</v>
      </c>
      <c r="CF52" s="535">
        <v>128749</v>
      </c>
      <c r="CG52" s="535">
        <v>183798</v>
      </c>
      <c r="CH52" s="1857">
        <v>42370</v>
      </c>
      <c r="CI52" s="532">
        <v>42370</v>
      </c>
      <c r="CJ52" s="1858"/>
      <c r="CK52" s="534">
        <v>42370</v>
      </c>
      <c r="CL52" s="1859"/>
      <c r="CM52" s="536">
        <v>234641</v>
      </c>
      <c r="CN52" s="535">
        <v>13708</v>
      </c>
      <c r="CO52" s="535">
        <v>155955</v>
      </c>
      <c r="CP52" s="535">
        <v>9814</v>
      </c>
      <c r="CQ52" s="535">
        <v>66951</v>
      </c>
      <c r="CR52" s="535">
        <v>73157</v>
      </c>
      <c r="CS52" s="535">
        <v>3256</v>
      </c>
      <c r="CT52" s="535">
        <v>76187</v>
      </c>
      <c r="CU52" s="535">
        <v>287074</v>
      </c>
      <c r="CV52" s="535">
        <v>37569</v>
      </c>
      <c r="CW52" s="535">
        <v>4989653</v>
      </c>
      <c r="CX52" s="535">
        <v>98979</v>
      </c>
      <c r="CY52" s="535">
        <v>6724881</v>
      </c>
      <c r="CZ52" s="535">
        <v>1661027</v>
      </c>
      <c r="DA52" s="535">
        <v>244</v>
      </c>
      <c r="DB52" s="535">
        <v>11435</v>
      </c>
      <c r="DC52" s="535">
        <v>7764</v>
      </c>
      <c r="DD52" s="1857">
        <v>42370</v>
      </c>
      <c r="DE52" s="532">
        <v>42370</v>
      </c>
      <c r="DF52" s="1858"/>
      <c r="DG52" s="534">
        <v>42370</v>
      </c>
      <c r="DH52" s="1859"/>
      <c r="DI52" s="535">
        <v>797070</v>
      </c>
      <c r="DJ52" s="535">
        <v>177964</v>
      </c>
      <c r="DK52" s="535">
        <v>4199628</v>
      </c>
      <c r="DL52" s="535">
        <v>5895168</v>
      </c>
      <c r="DM52" s="535">
        <v>4107</v>
      </c>
      <c r="DN52" s="535">
        <v>2115</v>
      </c>
      <c r="DO52" s="535">
        <v>714</v>
      </c>
      <c r="DP52" s="535">
        <v>34240</v>
      </c>
      <c r="DQ52" s="535">
        <v>6055</v>
      </c>
      <c r="DR52" s="535">
        <v>5103</v>
      </c>
      <c r="DS52" s="535">
        <v>5587</v>
      </c>
      <c r="DT52" s="535">
        <v>3256</v>
      </c>
      <c r="DU52" s="535">
        <v>63123</v>
      </c>
      <c r="DV52" s="535">
        <v>263801</v>
      </c>
      <c r="DW52" s="535">
        <v>6582</v>
      </c>
      <c r="DX52" s="535">
        <v>2469335</v>
      </c>
      <c r="DY52" s="535">
        <v>18212</v>
      </c>
      <c r="DZ52" s="1857">
        <v>42370</v>
      </c>
      <c r="EA52" s="532">
        <v>42370</v>
      </c>
      <c r="EB52" s="1858"/>
      <c r="EC52" s="534">
        <v>42370</v>
      </c>
      <c r="ED52" s="1859"/>
      <c r="EE52" s="535">
        <v>2115</v>
      </c>
      <c r="EF52" s="535">
        <v>714</v>
      </c>
      <c r="EG52" s="535">
        <v>34240</v>
      </c>
      <c r="EH52" s="535">
        <v>6055</v>
      </c>
      <c r="EI52" s="535">
        <v>495</v>
      </c>
      <c r="EJ52" s="535">
        <v>542</v>
      </c>
      <c r="EK52" s="535">
        <v>2873</v>
      </c>
      <c r="EL52" s="535">
        <v>8904</v>
      </c>
      <c r="EM52" s="535">
        <v>5023</v>
      </c>
      <c r="EN52" s="535">
        <v>2469335</v>
      </c>
      <c r="EO52" s="535">
        <v>18212</v>
      </c>
      <c r="EP52" s="535">
        <v>368349</v>
      </c>
      <c r="EQ52" s="535">
        <v>243739</v>
      </c>
      <c r="ER52" s="535">
        <v>20</v>
      </c>
      <c r="ES52" s="535">
        <v>208</v>
      </c>
      <c r="ET52" s="535">
        <v>25</v>
      </c>
      <c r="EU52" s="535">
        <v>221640</v>
      </c>
      <c r="EV52" s="1857">
        <v>42370</v>
      </c>
      <c r="EW52" s="532">
        <v>42370</v>
      </c>
      <c r="EX52" s="1858"/>
      <c r="EY52" s="534">
        <v>42370</v>
      </c>
      <c r="EZ52" s="1859"/>
      <c r="FA52" s="535" t="s">
        <v>21</v>
      </c>
      <c r="FB52" s="535" t="s">
        <v>21</v>
      </c>
      <c r="FC52" s="535">
        <v>422</v>
      </c>
      <c r="FD52" s="535">
        <v>4066</v>
      </c>
      <c r="FE52" s="535">
        <v>4259</v>
      </c>
      <c r="FF52" s="535">
        <v>362719</v>
      </c>
      <c r="FG52" s="535">
        <v>17233</v>
      </c>
      <c r="FH52" s="535">
        <v>816162</v>
      </c>
      <c r="FI52" s="535">
        <v>307510</v>
      </c>
      <c r="FJ52" s="535">
        <v>54</v>
      </c>
      <c r="FK52" s="535">
        <v>9242</v>
      </c>
      <c r="FL52" s="535">
        <v>1445</v>
      </c>
      <c r="FM52" s="535">
        <v>146483</v>
      </c>
      <c r="FN52" s="535">
        <v>20007</v>
      </c>
      <c r="FO52" s="535">
        <v>126475</v>
      </c>
      <c r="FP52" s="535">
        <v>12610</v>
      </c>
      <c r="FQ52" s="1857">
        <v>42370</v>
      </c>
      <c r="FR52" s="532">
        <v>42370</v>
      </c>
      <c r="FS52" s="532"/>
      <c r="FT52" s="532"/>
      <c r="FU52" s="532"/>
      <c r="FV52" s="532"/>
      <c r="FW52" s="532"/>
      <c r="FX52" s="532"/>
      <c r="FY52" s="532"/>
      <c r="FZ52" s="532"/>
      <c r="GA52" s="532"/>
      <c r="GB52" s="532"/>
      <c r="GC52" s="532"/>
      <c r="GD52" s="532"/>
      <c r="GE52" s="532"/>
      <c r="GF52" s="532"/>
      <c r="GG52" s="532"/>
      <c r="GH52" s="532"/>
      <c r="GI52" s="532"/>
      <c r="GJ52" s="532"/>
      <c r="GK52" s="532"/>
      <c r="GL52" s="532"/>
      <c r="GM52" s="532"/>
      <c r="GN52" s="532"/>
    </row>
    <row r="53" spans="1:196" ht="14.25" customHeight="1">
      <c r="A53" s="1858"/>
      <c r="B53" s="534">
        <v>42736</v>
      </c>
      <c r="C53" s="1859"/>
      <c r="D53" s="536">
        <v>232368</v>
      </c>
      <c r="E53" s="535">
        <v>13794</v>
      </c>
      <c r="F53" s="535">
        <v>41271</v>
      </c>
      <c r="G53" s="535">
        <v>5987</v>
      </c>
      <c r="H53" s="535">
        <v>85378</v>
      </c>
      <c r="I53" s="535">
        <v>93364</v>
      </c>
      <c r="J53" s="535">
        <v>2738</v>
      </c>
      <c r="K53" s="535">
        <v>66198</v>
      </c>
      <c r="L53" s="535">
        <v>321774</v>
      </c>
      <c r="M53" s="535">
        <v>29315</v>
      </c>
      <c r="N53" s="535">
        <v>17023573</v>
      </c>
      <c r="O53" s="535">
        <v>9347869</v>
      </c>
      <c r="P53" s="535">
        <v>6397668</v>
      </c>
      <c r="Q53" s="535">
        <v>1511875</v>
      </c>
      <c r="R53" s="535">
        <v>210</v>
      </c>
      <c r="S53" s="535">
        <v>9951</v>
      </c>
      <c r="T53" s="535">
        <v>7788</v>
      </c>
      <c r="U53" s="1857">
        <v>42736</v>
      </c>
      <c r="V53" s="532">
        <v>42736</v>
      </c>
      <c r="W53" s="1858"/>
      <c r="X53" s="534">
        <v>42736</v>
      </c>
      <c r="Y53" s="1859"/>
      <c r="Z53" s="535">
        <v>594384</v>
      </c>
      <c r="AA53" s="535">
        <v>177894</v>
      </c>
      <c r="AB53" s="535">
        <v>3594893</v>
      </c>
      <c r="AC53" s="535">
        <v>4939893</v>
      </c>
      <c r="AD53" s="535">
        <v>1971</v>
      </c>
      <c r="AE53" s="535">
        <v>1860</v>
      </c>
      <c r="AF53" s="535">
        <v>731</v>
      </c>
      <c r="AG53" s="535">
        <v>37903</v>
      </c>
      <c r="AH53" s="535">
        <v>17482</v>
      </c>
      <c r="AI53" s="535">
        <v>19031</v>
      </c>
      <c r="AJ53" s="535">
        <v>2738</v>
      </c>
      <c r="AK53" s="535">
        <v>66198</v>
      </c>
      <c r="AL53" s="535">
        <v>296211</v>
      </c>
      <c r="AM53" s="535">
        <v>1539</v>
      </c>
      <c r="AN53" s="535">
        <v>6741882</v>
      </c>
      <c r="AO53" s="535">
        <v>71319</v>
      </c>
      <c r="AP53" s="596">
        <v>4477574</v>
      </c>
      <c r="AQ53" s="1857">
        <v>42736</v>
      </c>
      <c r="AR53" s="532">
        <v>42736</v>
      </c>
      <c r="AS53" s="1858"/>
      <c r="AT53" s="534">
        <v>42736</v>
      </c>
      <c r="AU53" s="1859"/>
      <c r="AV53" s="535">
        <v>731</v>
      </c>
      <c r="AW53" s="535">
        <v>37903</v>
      </c>
      <c r="AX53" s="535">
        <v>12180</v>
      </c>
      <c r="AY53" s="535">
        <v>13225</v>
      </c>
      <c r="AZ53" s="535">
        <v>245</v>
      </c>
      <c r="BA53" s="535">
        <v>8767</v>
      </c>
      <c r="BB53" s="535">
        <v>6741882</v>
      </c>
      <c r="BC53" s="535">
        <v>71319</v>
      </c>
      <c r="BD53" s="535">
        <v>384099</v>
      </c>
      <c r="BE53" s="535">
        <v>242642</v>
      </c>
      <c r="BF53" s="535">
        <v>22</v>
      </c>
      <c r="BG53" s="535">
        <v>211</v>
      </c>
      <c r="BH53" s="535">
        <v>29</v>
      </c>
      <c r="BI53" s="535">
        <v>219725</v>
      </c>
      <c r="BJ53" s="535">
        <v>1048</v>
      </c>
      <c r="BK53" s="535">
        <v>218677</v>
      </c>
      <c r="BL53" s="1857">
        <v>42736</v>
      </c>
      <c r="BM53" s="532">
        <v>42736</v>
      </c>
      <c r="BN53" s="1858"/>
      <c r="BO53" s="534">
        <v>42736</v>
      </c>
      <c r="BP53" s="1859"/>
      <c r="BQ53" s="535">
        <v>400588</v>
      </c>
      <c r="BR53" s="535">
        <v>126891</v>
      </c>
      <c r="BS53" s="535">
        <v>834043</v>
      </c>
      <c r="BT53" s="535">
        <v>316682</v>
      </c>
      <c r="BU53" s="535">
        <v>56</v>
      </c>
      <c r="BV53" s="535">
        <v>7123</v>
      </c>
      <c r="BW53" s="535">
        <v>1346</v>
      </c>
      <c r="BX53" s="535">
        <v>150932</v>
      </c>
      <c r="BY53" s="535">
        <v>13887</v>
      </c>
      <c r="BZ53" s="535">
        <v>137045</v>
      </c>
      <c r="CA53" s="535">
        <v>13018</v>
      </c>
      <c r="CB53" s="535">
        <v>7</v>
      </c>
      <c r="CC53" s="535">
        <v>106340</v>
      </c>
      <c r="CD53" s="535">
        <v>48034</v>
      </c>
      <c r="CE53" s="535">
        <v>453877</v>
      </c>
      <c r="CF53" s="535">
        <v>175969</v>
      </c>
      <c r="CG53" s="535">
        <v>135140</v>
      </c>
      <c r="CH53" s="1857">
        <v>42736</v>
      </c>
      <c r="CI53" s="532">
        <v>42736</v>
      </c>
      <c r="CJ53" s="1858"/>
      <c r="CK53" s="534">
        <v>42736</v>
      </c>
      <c r="CL53" s="1859"/>
      <c r="CM53" s="536">
        <v>232368</v>
      </c>
      <c r="CN53" s="535">
        <v>13794</v>
      </c>
      <c r="CO53" s="535">
        <v>154297</v>
      </c>
      <c r="CP53" s="535">
        <v>5987</v>
      </c>
      <c r="CQ53" s="535">
        <v>86173</v>
      </c>
      <c r="CR53" s="535">
        <v>94197</v>
      </c>
      <c r="CS53" s="535">
        <v>2738</v>
      </c>
      <c r="CT53" s="535">
        <v>80521</v>
      </c>
      <c r="CU53" s="535">
        <v>321774</v>
      </c>
      <c r="CV53" s="535">
        <v>36210</v>
      </c>
      <c r="CW53" s="535">
        <v>5080802</v>
      </c>
      <c r="CX53" s="535">
        <v>93467</v>
      </c>
      <c r="CY53" s="535">
        <v>6924111</v>
      </c>
      <c r="CZ53" s="535">
        <v>1695460</v>
      </c>
      <c r="DA53" s="535">
        <v>210</v>
      </c>
      <c r="DB53" s="535">
        <v>12289</v>
      </c>
      <c r="DC53" s="535">
        <v>7788</v>
      </c>
      <c r="DD53" s="1857">
        <v>42736</v>
      </c>
      <c r="DE53" s="532">
        <v>42736</v>
      </c>
      <c r="DF53" s="1858"/>
      <c r="DG53" s="534">
        <v>42736</v>
      </c>
      <c r="DH53" s="1859"/>
      <c r="DI53" s="535">
        <v>812493</v>
      </c>
      <c r="DJ53" s="535">
        <v>177969</v>
      </c>
      <c r="DK53" s="535">
        <v>4352197</v>
      </c>
      <c r="DL53" s="535">
        <v>6060142</v>
      </c>
      <c r="DM53" s="535">
        <v>1971</v>
      </c>
      <c r="DN53" s="535">
        <v>1860</v>
      </c>
      <c r="DO53" s="535">
        <v>731</v>
      </c>
      <c r="DP53" s="535">
        <v>37903</v>
      </c>
      <c r="DQ53" s="535">
        <v>6154</v>
      </c>
      <c r="DR53" s="535">
        <v>17482</v>
      </c>
      <c r="DS53" s="535">
        <v>19032</v>
      </c>
      <c r="DT53" s="535">
        <v>2738</v>
      </c>
      <c r="DU53" s="535">
        <v>67628</v>
      </c>
      <c r="DV53" s="535">
        <v>296211</v>
      </c>
      <c r="DW53" s="535">
        <v>8434</v>
      </c>
      <c r="DX53" s="535">
        <v>2519045</v>
      </c>
      <c r="DY53" s="535">
        <v>16148</v>
      </c>
      <c r="DZ53" s="1857">
        <v>42736</v>
      </c>
      <c r="EA53" s="532">
        <v>42736</v>
      </c>
      <c r="EB53" s="1858"/>
      <c r="EC53" s="534">
        <v>42736</v>
      </c>
      <c r="ED53" s="1859"/>
      <c r="EE53" s="535">
        <v>1860</v>
      </c>
      <c r="EF53" s="535">
        <v>731</v>
      </c>
      <c r="EG53" s="535">
        <v>37903</v>
      </c>
      <c r="EH53" s="535">
        <v>6154</v>
      </c>
      <c r="EI53" s="535">
        <v>12180</v>
      </c>
      <c r="EJ53" s="535">
        <v>13227</v>
      </c>
      <c r="EK53" s="535">
        <v>1675</v>
      </c>
      <c r="EL53" s="535">
        <v>8767</v>
      </c>
      <c r="EM53" s="535">
        <v>6895</v>
      </c>
      <c r="EN53" s="535">
        <v>2519045</v>
      </c>
      <c r="EO53" s="535">
        <v>16148</v>
      </c>
      <c r="EP53" s="535">
        <v>378337</v>
      </c>
      <c r="EQ53" s="535">
        <v>245035</v>
      </c>
      <c r="ER53" s="535">
        <v>22</v>
      </c>
      <c r="ES53" s="535">
        <v>585</v>
      </c>
      <c r="ET53" s="535">
        <v>29</v>
      </c>
      <c r="EU53" s="535">
        <v>221608</v>
      </c>
      <c r="EV53" s="1857">
        <v>42736</v>
      </c>
      <c r="EW53" s="532">
        <v>42736</v>
      </c>
      <c r="EX53" s="1858"/>
      <c r="EY53" s="534">
        <v>42736</v>
      </c>
      <c r="EZ53" s="1859"/>
      <c r="FA53" s="535" t="s">
        <v>21</v>
      </c>
      <c r="FB53" s="535" t="s">
        <v>21</v>
      </c>
      <c r="FC53" s="535">
        <v>427</v>
      </c>
      <c r="FD53" s="535">
        <v>4306</v>
      </c>
      <c r="FE53" s="535">
        <v>4480</v>
      </c>
      <c r="FF53" s="535">
        <v>389543</v>
      </c>
      <c r="FG53" s="535">
        <v>14406</v>
      </c>
      <c r="FH53" s="535">
        <v>834640</v>
      </c>
      <c r="FI53" s="535">
        <v>326933</v>
      </c>
      <c r="FJ53" s="535">
        <v>56</v>
      </c>
      <c r="FK53" s="535">
        <v>9087</v>
      </c>
      <c r="FL53" s="535">
        <v>1346</v>
      </c>
      <c r="FM53" s="535">
        <v>158958</v>
      </c>
      <c r="FN53" s="535">
        <v>21299</v>
      </c>
      <c r="FO53" s="535">
        <v>137659</v>
      </c>
      <c r="FP53" s="535">
        <v>13018</v>
      </c>
      <c r="FQ53" s="1857">
        <v>42736</v>
      </c>
      <c r="FR53" s="532">
        <v>42736</v>
      </c>
      <c r="FS53" s="532"/>
      <c r="FT53" s="532"/>
      <c r="FU53" s="532"/>
      <c r="FV53" s="532"/>
      <c r="FW53" s="532"/>
      <c r="FX53" s="532"/>
      <c r="FY53" s="532"/>
      <c r="FZ53" s="532"/>
      <c r="GA53" s="532"/>
      <c r="GB53" s="532"/>
      <c r="GC53" s="532"/>
      <c r="GD53" s="532"/>
      <c r="GE53" s="532"/>
      <c r="GF53" s="532"/>
      <c r="GG53" s="532"/>
      <c r="GH53" s="532"/>
      <c r="GI53" s="532"/>
      <c r="GJ53" s="532"/>
      <c r="GK53" s="532"/>
      <c r="GL53" s="532"/>
      <c r="GM53" s="532"/>
      <c r="GN53" s="532"/>
    </row>
    <row r="54" spans="1:196" ht="6.75" customHeight="1">
      <c r="A54" s="1858"/>
      <c r="B54" s="537"/>
      <c r="C54" s="1859"/>
      <c r="D54" s="1717"/>
      <c r="E54" s="538"/>
      <c r="F54" s="538"/>
      <c r="G54" s="538"/>
      <c r="H54" s="538"/>
      <c r="I54" s="538"/>
      <c r="J54" s="538"/>
      <c r="K54" s="538"/>
      <c r="L54" s="538"/>
      <c r="M54" s="538"/>
      <c r="N54" s="538"/>
      <c r="O54" s="538"/>
      <c r="P54" s="538"/>
      <c r="Q54" s="538"/>
      <c r="R54" s="538"/>
      <c r="S54" s="538"/>
      <c r="T54" s="538"/>
      <c r="U54" s="1860"/>
      <c r="V54" s="540"/>
      <c r="W54" s="1858"/>
      <c r="X54" s="537"/>
      <c r="Y54" s="1859"/>
      <c r="Z54" s="538"/>
      <c r="AA54" s="538"/>
      <c r="AB54" s="538"/>
      <c r="AC54" s="538"/>
      <c r="AD54" s="538"/>
      <c r="AE54" s="538"/>
      <c r="AF54" s="538"/>
      <c r="AG54" s="538"/>
      <c r="AH54" s="538"/>
      <c r="AI54" s="538"/>
      <c r="AJ54" s="538"/>
      <c r="AK54" s="538"/>
      <c r="AL54" s="538"/>
      <c r="AM54" s="538"/>
      <c r="AN54" s="538"/>
      <c r="AO54" s="538"/>
      <c r="AP54" s="1718"/>
      <c r="AQ54" s="1860"/>
      <c r="AR54" s="540"/>
      <c r="AS54" s="1858"/>
      <c r="AT54" s="537"/>
      <c r="AU54" s="1859"/>
      <c r="AV54" s="538"/>
      <c r="AW54" s="538"/>
      <c r="AX54" s="538"/>
      <c r="AY54" s="538"/>
      <c r="AZ54" s="538"/>
      <c r="BA54" s="538"/>
      <c r="BB54" s="538"/>
      <c r="BC54" s="538"/>
      <c r="BD54" s="538"/>
      <c r="BE54" s="538"/>
      <c r="BF54" s="538"/>
      <c r="BG54" s="538"/>
      <c r="BH54" s="538"/>
      <c r="BI54" s="538"/>
      <c r="BJ54" s="538"/>
      <c r="BK54" s="538"/>
      <c r="BL54" s="1860"/>
      <c r="BM54" s="540"/>
      <c r="BN54" s="1858"/>
      <c r="BO54" s="537"/>
      <c r="BP54" s="1859"/>
      <c r="BQ54" s="538"/>
      <c r="BR54" s="538"/>
      <c r="BS54" s="538"/>
      <c r="BT54" s="538"/>
      <c r="BU54" s="538"/>
      <c r="BV54" s="538"/>
      <c r="BW54" s="538"/>
      <c r="BX54" s="538"/>
      <c r="BY54" s="538"/>
      <c r="BZ54" s="538"/>
      <c r="CA54" s="538"/>
      <c r="CB54" s="538"/>
      <c r="CC54" s="538"/>
      <c r="CD54" s="538"/>
      <c r="CE54" s="538"/>
      <c r="CF54" s="538"/>
      <c r="CG54" s="538"/>
      <c r="CH54" s="1860"/>
      <c r="CI54" s="540"/>
      <c r="CJ54" s="1858"/>
      <c r="CK54" s="537"/>
      <c r="CL54" s="1859"/>
      <c r="CM54" s="1717"/>
      <c r="CN54" s="538"/>
      <c r="CO54" s="538"/>
      <c r="CP54" s="538"/>
      <c r="CQ54" s="538"/>
      <c r="CR54" s="538"/>
      <c r="CS54" s="538"/>
      <c r="CT54" s="538"/>
      <c r="CU54" s="538"/>
      <c r="CV54" s="538"/>
      <c r="CW54" s="538"/>
      <c r="CX54" s="538"/>
      <c r="CY54" s="538"/>
      <c r="CZ54" s="538"/>
      <c r="DA54" s="538"/>
      <c r="DB54" s="538"/>
      <c r="DC54" s="538"/>
      <c r="DD54" s="1860"/>
      <c r="DE54" s="540"/>
      <c r="DF54" s="1858"/>
      <c r="DG54" s="537"/>
      <c r="DH54" s="1859"/>
      <c r="DI54" s="538"/>
      <c r="DJ54" s="538"/>
      <c r="DK54" s="538"/>
      <c r="DL54" s="538"/>
      <c r="DM54" s="538"/>
      <c r="DN54" s="538"/>
      <c r="DO54" s="538"/>
      <c r="DP54" s="538"/>
      <c r="DQ54" s="538"/>
      <c r="DR54" s="538"/>
      <c r="DS54" s="538"/>
      <c r="DT54" s="538"/>
      <c r="DU54" s="538"/>
      <c r="DV54" s="538"/>
      <c r="DW54" s="538"/>
      <c r="DX54" s="538"/>
      <c r="DY54" s="538"/>
      <c r="DZ54" s="1860"/>
      <c r="EA54" s="540"/>
      <c r="EB54" s="1858"/>
      <c r="EC54" s="537"/>
      <c r="ED54" s="1859"/>
      <c r="EE54" s="538"/>
      <c r="EF54" s="538"/>
      <c r="EG54" s="538"/>
      <c r="EH54" s="538"/>
      <c r="EI54" s="538"/>
      <c r="EJ54" s="538"/>
      <c r="EK54" s="538"/>
      <c r="EL54" s="538"/>
      <c r="EM54" s="538"/>
      <c r="EN54" s="538"/>
      <c r="EO54" s="538"/>
      <c r="EP54" s="538"/>
      <c r="EQ54" s="538"/>
      <c r="ER54" s="538"/>
      <c r="ES54" s="538"/>
      <c r="ET54" s="538"/>
      <c r="EU54" s="538"/>
      <c r="EV54" s="1860"/>
      <c r="EW54" s="540"/>
      <c r="EX54" s="1858"/>
      <c r="EY54" s="537"/>
      <c r="EZ54" s="1859"/>
      <c r="FA54" s="538"/>
      <c r="FB54" s="538"/>
      <c r="FC54" s="538"/>
      <c r="FD54" s="538"/>
      <c r="FE54" s="538"/>
      <c r="FF54" s="538"/>
      <c r="FG54" s="538"/>
      <c r="FH54" s="538"/>
      <c r="FI54" s="538"/>
      <c r="FJ54" s="538"/>
      <c r="FK54" s="538"/>
      <c r="FL54" s="538"/>
      <c r="FM54" s="538"/>
      <c r="FN54" s="538"/>
      <c r="FO54" s="538"/>
      <c r="FP54" s="538"/>
      <c r="FQ54" s="1860"/>
      <c r="FR54" s="540"/>
      <c r="FS54" s="540"/>
      <c r="FT54" s="540"/>
      <c r="FU54" s="540"/>
      <c r="FV54" s="540"/>
      <c r="FW54" s="540"/>
      <c r="FX54" s="540"/>
      <c r="FY54" s="540"/>
      <c r="FZ54" s="540"/>
      <c r="GA54" s="540"/>
      <c r="GB54" s="540"/>
      <c r="GC54" s="540"/>
      <c r="GD54" s="540"/>
      <c r="GE54" s="540"/>
      <c r="GF54" s="540"/>
      <c r="GG54" s="540"/>
      <c r="GH54" s="540"/>
      <c r="GI54" s="540"/>
      <c r="GJ54" s="540"/>
      <c r="GK54" s="540"/>
      <c r="GL54" s="540"/>
      <c r="GM54" s="540"/>
      <c r="GN54" s="540"/>
    </row>
    <row r="55" spans="1:196" ht="15.75" customHeight="1">
      <c r="A55" s="1861">
        <v>42095</v>
      </c>
      <c r="B55" s="541">
        <v>42095</v>
      </c>
      <c r="C55" s="1862">
        <v>42095</v>
      </c>
      <c r="D55" s="597">
        <v>241514</v>
      </c>
      <c r="E55" s="542">
        <v>12826</v>
      </c>
      <c r="F55" s="542">
        <v>31822</v>
      </c>
      <c r="G55" s="542">
        <v>11124</v>
      </c>
      <c r="H55" s="542">
        <v>59411</v>
      </c>
      <c r="I55" s="542">
        <v>65075</v>
      </c>
      <c r="J55" s="542">
        <v>3902</v>
      </c>
      <c r="K55" s="542">
        <v>58807</v>
      </c>
      <c r="L55" s="542">
        <v>258556</v>
      </c>
      <c r="M55" s="542">
        <v>31569</v>
      </c>
      <c r="N55" s="542">
        <v>16669739</v>
      </c>
      <c r="O55" s="542">
        <v>8969964</v>
      </c>
      <c r="P55" s="542">
        <v>6162365</v>
      </c>
      <c r="Q55" s="542">
        <v>1440642</v>
      </c>
      <c r="R55" s="542">
        <v>263</v>
      </c>
      <c r="S55" s="542">
        <v>9843</v>
      </c>
      <c r="T55" s="542">
        <v>7720</v>
      </c>
      <c r="U55" s="1863">
        <v>42095</v>
      </c>
      <c r="V55" s="544">
        <v>42095</v>
      </c>
      <c r="W55" s="1861">
        <v>42095</v>
      </c>
      <c r="X55" s="541">
        <v>42095</v>
      </c>
      <c r="Y55" s="1862">
        <v>42095</v>
      </c>
      <c r="Z55" s="542">
        <v>574191</v>
      </c>
      <c r="AA55" s="542">
        <v>162144</v>
      </c>
      <c r="AB55" s="542">
        <v>3473318</v>
      </c>
      <c r="AC55" s="542">
        <v>4860147</v>
      </c>
      <c r="AD55" s="542">
        <v>5411</v>
      </c>
      <c r="AE55" s="542">
        <v>1892</v>
      </c>
      <c r="AF55" s="542">
        <v>599</v>
      </c>
      <c r="AG55" s="542">
        <v>30892</v>
      </c>
      <c r="AH55" s="542">
        <v>2021</v>
      </c>
      <c r="AI55" s="542">
        <v>2214</v>
      </c>
      <c r="AJ55" s="542">
        <v>3902</v>
      </c>
      <c r="AK55" s="542">
        <v>58807</v>
      </c>
      <c r="AL55" s="542">
        <v>235731</v>
      </c>
      <c r="AM55" s="542">
        <v>1258</v>
      </c>
      <c r="AN55" s="542">
        <v>6615101</v>
      </c>
      <c r="AO55" s="542">
        <v>96950</v>
      </c>
      <c r="AP55" s="584">
        <v>4312525</v>
      </c>
      <c r="AQ55" s="1863">
        <v>42095</v>
      </c>
      <c r="AR55" s="544">
        <v>42095</v>
      </c>
      <c r="AS55" s="1861">
        <v>42095</v>
      </c>
      <c r="AT55" s="541">
        <v>42095</v>
      </c>
      <c r="AU55" s="1862">
        <v>42095</v>
      </c>
      <c r="AV55" s="542">
        <v>599</v>
      </c>
      <c r="AW55" s="542">
        <v>30892</v>
      </c>
      <c r="AX55" s="542" t="s">
        <v>21</v>
      </c>
      <c r="AY55" s="542" t="s">
        <v>21</v>
      </c>
      <c r="AZ55" s="542">
        <v>1456</v>
      </c>
      <c r="BA55" s="542">
        <v>6845</v>
      </c>
      <c r="BB55" s="542">
        <v>6615101</v>
      </c>
      <c r="BC55" s="542">
        <v>96950</v>
      </c>
      <c r="BD55" s="542">
        <v>371128</v>
      </c>
      <c r="BE55" s="542">
        <v>249235</v>
      </c>
      <c r="BF55" s="542">
        <v>20</v>
      </c>
      <c r="BG55" s="542">
        <v>34</v>
      </c>
      <c r="BH55" s="542">
        <v>27</v>
      </c>
      <c r="BI55" s="542">
        <v>226593</v>
      </c>
      <c r="BJ55" s="542">
        <v>1795</v>
      </c>
      <c r="BK55" s="542">
        <v>224798</v>
      </c>
      <c r="BL55" s="1863">
        <v>42095</v>
      </c>
      <c r="BM55" s="544">
        <v>42095</v>
      </c>
      <c r="BN55" s="1861">
        <v>42095</v>
      </c>
      <c r="BO55" s="541">
        <v>42095</v>
      </c>
      <c r="BP55" s="1862">
        <v>42095</v>
      </c>
      <c r="BQ55" s="542">
        <v>378612</v>
      </c>
      <c r="BR55" s="542">
        <v>110307</v>
      </c>
      <c r="BS55" s="542">
        <v>792028</v>
      </c>
      <c r="BT55" s="542">
        <v>287574</v>
      </c>
      <c r="BU55" s="542">
        <v>50</v>
      </c>
      <c r="BV55" s="542">
        <v>7868</v>
      </c>
      <c r="BW55" s="542">
        <v>1504</v>
      </c>
      <c r="BX55" s="542">
        <v>132290</v>
      </c>
      <c r="BY55" s="542">
        <v>11721</v>
      </c>
      <c r="BZ55" s="542">
        <v>120569</v>
      </c>
      <c r="CA55" s="542">
        <v>10687</v>
      </c>
      <c r="CB55" s="542">
        <v>18</v>
      </c>
      <c r="CC55" s="535">
        <v>101787</v>
      </c>
      <c r="CD55" s="542">
        <v>44271</v>
      </c>
      <c r="CE55" s="542">
        <v>442973</v>
      </c>
      <c r="CF55" s="542">
        <v>136406</v>
      </c>
      <c r="CG55" s="542">
        <v>179206</v>
      </c>
      <c r="CH55" s="1863">
        <v>42095</v>
      </c>
      <c r="CI55" s="544">
        <v>42095</v>
      </c>
      <c r="CJ55" s="1861">
        <v>42095</v>
      </c>
      <c r="CK55" s="541">
        <v>42095</v>
      </c>
      <c r="CL55" s="1862">
        <v>42095</v>
      </c>
      <c r="CM55" s="597">
        <v>241514</v>
      </c>
      <c r="CN55" s="542">
        <v>12826</v>
      </c>
      <c r="CO55" s="542">
        <v>148139</v>
      </c>
      <c r="CP55" s="542">
        <v>11124</v>
      </c>
      <c r="CQ55" s="542">
        <v>61580</v>
      </c>
      <c r="CR55" s="542">
        <v>67442</v>
      </c>
      <c r="CS55" s="542">
        <v>3902</v>
      </c>
      <c r="CT55" s="542">
        <v>70207</v>
      </c>
      <c r="CU55" s="542">
        <v>258556</v>
      </c>
      <c r="CV55" s="542">
        <v>36129</v>
      </c>
      <c r="CW55" s="542">
        <v>5008903</v>
      </c>
      <c r="CX55" s="542">
        <v>93001</v>
      </c>
      <c r="CY55" s="542">
        <v>6720834</v>
      </c>
      <c r="CZ55" s="542">
        <v>1625698</v>
      </c>
      <c r="DA55" s="542">
        <v>263</v>
      </c>
      <c r="DB55" s="542">
        <v>11710</v>
      </c>
      <c r="DC55" s="542">
        <v>7720</v>
      </c>
      <c r="DD55" s="1863">
        <v>42095</v>
      </c>
      <c r="DE55" s="544">
        <v>42095</v>
      </c>
      <c r="DF55" s="1861">
        <v>42095</v>
      </c>
      <c r="DG55" s="541">
        <v>42095</v>
      </c>
      <c r="DH55" s="1862">
        <v>42095</v>
      </c>
      <c r="DI55" s="542">
        <v>790381</v>
      </c>
      <c r="DJ55" s="542">
        <v>162275</v>
      </c>
      <c r="DK55" s="542">
        <v>4250280</v>
      </c>
      <c r="DL55" s="542">
        <v>6010121</v>
      </c>
      <c r="DM55" s="542">
        <v>6610</v>
      </c>
      <c r="DN55" s="542">
        <v>1892</v>
      </c>
      <c r="DO55" s="542">
        <v>599</v>
      </c>
      <c r="DP55" s="542">
        <v>30892</v>
      </c>
      <c r="DQ55" s="542">
        <v>5901</v>
      </c>
      <c r="DR55" s="542">
        <v>3131</v>
      </c>
      <c r="DS55" s="542">
        <v>3428</v>
      </c>
      <c r="DT55" s="542">
        <v>3902</v>
      </c>
      <c r="DU55" s="542">
        <v>59972</v>
      </c>
      <c r="DV55" s="542">
        <v>235731</v>
      </c>
      <c r="DW55" s="542">
        <v>5818</v>
      </c>
      <c r="DX55" s="542">
        <v>2536783</v>
      </c>
      <c r="DY55" s="542">
        <v>19045</v>
      </c>
      <c r="DZ55" s="1863">
        <v>42095</v>
      </c>
      <c r="EA55" s="544">
        <v>42095</v>
      </c>
      <c r="EB55" s="1861">
        <v>42095</v>
      </c>
      <c r="EC55" s="541">
        <v>42095</v>
      </c>
      <c r="ED55" s="1862">
        <v>42095</v>
      </c>
      <c r="EE55" s="542">
        <v>1892</v>
      </c>
      <c r="EF55" s="542">
        <v>599</v>
      </c>
      <c r="EG55" s="542">
        <v>30892</v>
      </c>
      <c r="EH55" s="542">
        <v>5901</v>
      </c>
      <c r="EI55" s="542">
        <v>1110</v>
      </c>
      <c r="EJ55" s="542">
        <v>1215</v>
      </c>
      <c r="EK55" s="542">
        <v>2621</v>
      </c>
      <c r="EL55" s="542">
        <v>6845</v>
      </c>
      <c r="EM55" s="542">
        <v>4560</v>
      </c>
      <c r="EN55" s="542">
        <v>2536783</v>
      </c>
      <c r="EO55" s="542">
        <v>19045</v>
      </c>
      <c r="EP55" s="542">
        <v>367213</v>
      </c>
      <c r="EQ55" s="542">
        <v>253524</v>
      </c>
      <c r="ER55" s="542">
        <v>20</v>
      </c>
      <c r="ES55" s="542">
        <v>259</v>
      </c>
      <c r="ET55" s="542">
        <v>27</v>
      </c>
      <c r="EU55" s="542">
        <v>230357</v>
      </c>
      <c r="EV55" s="1863">
        <v>42095</v>
      </c>
      <c r="EW55" s="544">
        <v>42095</v>
      </c>
      <c r="EX55" s="1861">
        <v>42095</v>
      </c>
      <c r="EY55" s="541">
        <v>42095</v>
      </c>
      <c r="EZ55" s="1862">
        <v>42095</v>
      </c>
      <c r="FA55" s="542" t="s">
        <v>21</v>
      </c>
      <c r="FB55" s="542" t="s">
        <v>21</v>
      </c>
      <c r="FC55" s="542">
        <v>417</v>
      </c>
      <c r="FD55" s="542">
        <v>4075</v>
      </c>
      <c r="FE55" s="542">
        <v>4286</v>
      </c>
      <c r="FF55" s="542">
        <v>354095</v>
      </c>
      <c r="FG55" s="542">
        <v>11242</v>
      </c>
      <c r="FH55" s="542">
        <v>791953</v>
      </c>
      <c r="FI55" s="542">
        <v>298083</v>
      </c>
      <c r="FJ55" s="542">
        <v>50</v>
      </c>
      <c r="FK55" s="542">
        <v>9502</v>
      </c>
      <c r="FL55" s="542">
        <v>1504</v>
      </c>
      <c r="FM55" s="542">
        <v>140412</v>
      </c>
      <c r="FN55" s="542">
        <v>18948</v>
      </c>
      <c r="FO55" s="542">
        <v>121464</v>
      </c>
      <c r="FP55" s="542">
        <v>10687</v>
      </c>
      <c r="FQ55" s="1863">
        <v>42095</v>
      </c>
      <c r="FR55" s="544">
        <v>42095</v>
      </c>
      <c r="FS55" s="544"/>
      <c r="FT55" s="544"/>
      <c r="FU55" s="544"/>
      <c r="FV55" s="544"/>
      <c r="FW55" s="544"/>
      <c r="FX55" s="544"/>
      <c r="FY55" s="544"/>
      <c r="FZ55" s="544"/>
      <c r="GA55" s="544"/>
      <c r="GB55" s="544"/>
      <c r="GC55" s="544"/>
      <c r="GD55" s="544"/>
      <c r="GE55" s="544"/>
      <c r="GF55" s="544"/>
      <c r="GG55" s="544"/>
      <c r="GH55" s="544"/>
      <c r="GI55" s="544"/>
      <c r="GJ55" s="544"/>
      <c r="GK55" s="544"/>
      <c r="GL55" s="544"/>
      <c r="GM55" s="544"/>
      <c r="GN55" s="544"/>
    </row>
    <row r="56" spans="1:196" ht="14.25" customHeight="1">
      <c r="A56" s="1864"/>
      <c r="B56" s="541">
        <v>42461</v>
      </c>
      <c r="C56" s="1865"/>
      <c r="D56" s="597">
        <v>234584</v>
      </c>
      <c r="E56" s="542">
        <v>13667</v>
      </c>
      <c r="F56" s="542">
        <v>41446</v>
      </c>
      <c r="G56" s="542">
        <v>8629</v>
      </c>
      <c r="H56" s="542">
        <v>74655</v>
      </c>
      <c r="I56" s="542">
        <v>81829</v>
      </c>
      <c r="J56" s="542">
        <v>3212</v>
      </c>
      <c r="K56" s="542">
        <v>62967</v>
      </c>
      <c r="L56" s="542">
        <v>297027</v>
      </c>
      <c r="M56" s="542">
        <v>31234</v>
      </c>
      <c r="N56" s="542">
        <v>16812068</v>
      </c>
      <c r="O56" s="542">
        <v>9187131</v>
      </c>
      <c r="P56" s="542">
        <v>6245705</v>
      </c>
      <c r="Q56" s="542">
        <v>1511667</v>
      </c>
      <c r="R56" s="542">
        <v>219</v>
      </c>
      <c r="S56" s="542">
        <v>9362</v>
      </c>
      <c r="T56" s="542">
        <v>7779</v>
      </c>
      <c r="U56" s="1863">
        <v>42461</v>
      </c>
      <c r="V56" s="544">
        <v>42461</v>
      </c>
      <c r="W56" s="1864"/>
      <c r="X56" s="541">
        <v>42461</v>
      </c>
      <c r="Y56" s="1865"/>
      <c r="Z56" s="542">
        <v>597947</v>
      </c>
      <c r="AA56" s="542">
        <v>179264</v>
      </c>
      <c r="AB56" s="542">
        <v>3455007</v>
      </c>
      <c r="AC56" s="542">
        <v>4770062</v>
      </c>
      <c r="AD56" s="542">
        <v>2317</v>
      </c>
      <c r="AE56" s="542">
        <v>2177</v>
      </c>
      <c r="AF56" s="542">
        <v>760</v>
      </c>
      <c r="AG56" s="542">
        <v>36052</v>
      </c>
      <c r="AH56" s="542">
        <v>11101</v>
      </c>
      <c r="AI56" s="542">
        <v>12154</v>
      </c>
      <c r="AJ56" s="542">
        <v>3212</v>
      </c>
      <c r="AK56" s="542">
        <v>62967</v>
      </c>
      <c r="AL56" s="542">
        <v>273320</v>
      </c>
      <c r="AM56" s="542">
        <v>1627</v>
      </c>
      <c r="AN56" s="542">
        <v>6587375</v>
      </c>
      <c r="AO56" s="542">
        <v>83095</v>
      </c>
      <c r="AP56" s="584">
        <v>4351299</v>
      </c>
      <c r="AQ56" s="1863">
        <v>42461</v>
      </c>
      <c r="AR56" s="544">
        <v>42461</v>
      </c>
      <c r="AS56" s="1864"/>
      <c r="AT56" s="541">
        <v>42461</v>
      </c>
      <c r="AU56" s="1865"/>
      <c r="AV56" s="542">
        <v>760</v>
      </c>
      <c r="AW56" s="542">
        <v>36052</v>
      </c>
      <c r="AX56" s="542">
        <v>6124</v>
      </c>
      <c r="AY56" s="542">
        <v>6704</v>
      </c>
      <c r="AZ56" s="542">
        <v>930</v>
      </c>
      <c r="BA56" s="542">
        <v>9114</v>
      </c>
      <c r="BB56" s="542">
        <v>6587375</v>
      </c>
      <c r="BC56" s="542">
        <v>83095</v>
      </c>
      <c r="BD56" s="542">
        <v>375041</v>
      </c>
      <c r="BE56" s="542">
        <v>238773</v>
      </c>
      <c r="BF56" s="542">
        <v>20</v>
      </c>
      <c r="BG56" s="542">
        <v>69</v>
      </c>
      <c r="BH56" s="542">
        <v>27</v>
      </c>
      <c r="BI56" s="542">
        <v>217506</v>
      </c>
      <c r="BJ56" s="542">
        <v>1560</v>
      </c>
      <c r="BK56" s="542">
        <v>215946</v>
      </c>
      <c r="BL56" s="1863">
        <v>42461</v>
      </c>
      <c r="BM56" s="544">
        <v>42461</v>
      </c>
      <c r="BN56" s="1864"/>
      <c r="BO56" s="541">
        <v>42461</v>
      </c>
      <c r="BP56" s="1865"/>
      <c r="BQ56" s="542">
        <v>384641</v>
      </c>
      <c r="BR56" s="542">
        <v>113149</v>
      </c>
      <c r="BS56" s="542">
        <v>831485</v>
      </c>
      <c r="BT56" s="542">
        <v>307243</v>
      </c>
      <c r="BU56" s="542">
        <v>55</v>
      </c>
      <c r="BV56" s="542">
        <v>7141</v>
      </c>
      <c r="BW56" s="542">
        <v>1423</v>
      </c>
      <c r="BX56" s="542">
        <v>141905</v>
      </c>
      <c r="BY56" s="542">
        <v>12693</v>
      </c>
      <c r="BZ56" s="542">
        <v>129212</v>
      </c>
      <c r="CA56" s="542">
        <v>13011</v>
      </c>
      <c r="CB56" s="542">
        <v>9</v>
      </c>
      <c r="CC56" s="535">
        <v>109060</v>
      </c>
      <c r="CD56" s="542">
        <v>46167</v>
      </c>
      <c r="CE56" s="542">
        <v>461611</v>
      </c>
      <c r="CF56" s="542">
        <v>146873</v>
      </c>
      <c r="CG56" s="542">
        <v>169782</v>
      </c>
      <c r="CH56" s="1863">
        <v>42461</v>
      </c>
      <c r="CI56" s="544">
        <v>42461</v>
      </c>
      <c r="CJ56" s="1864"/>
      <c r="CK56" s="541">
        <v>42461</v>
      </c>
      <c r="CL56" s="1865"/>
      <c r="CM56" s="597">
        <v>234584</v>
      </c>
      <c r="CN56" s="542">
        <v>13667</v>
      </c>
      <c r="CO56" s="542">
        <v>156984</v>
      </c>
      <c r="CP56" s="542">
        <v>8629</v>
      </c>
      <c r="CQ56" s="542">
        <v>75481</v>
      </c>
      <c r="CR56" s="542">
        <v>82730</v>
      </c>
      <c r="CS56" s="542">
        <v>3212</v>
      </c>
      <c r="CT56" s="542">
        <v>75288</v>
      </c>
      <c r="CU56" s="542">
        <v>297027</v>
      </c>
      <c r="CV56" s="542">
        <v>37218</v>
      </c>
      <c r="CW56" s="542">
        <v>4992489</v>
      </c>
      <c r="CX56" s="542">
        <v>97543</v>
      </c>
      <c r="CY56" s="542">
        <v>6775962</v>
      </c>
      <c r="CZ56" s="542">
        <v>1683094</v>
      </c>
      <c r="DA56" s="542">
        <v>219</v>
      </c>
      <c r="DB56" s="542">
        <v>11462</v>
      </c>
      <c r="DC56" s="542">
        <v>7779</v>
      </c>
      <c r="DD56" s="1863">
        <v>42461</v>
      </c>
      <c r="DE56" s="544">
        <v>42461</v>
      </c>
      <c r="DF56" s="1864"/>
      <c r="DG56" s="541">
        <v>42461</v>
      </c>
      <c r="DH56" s="1865"/>
      <c r="DI56" s="542">
        <v>799152</v>
      </c>
      <c r="DJ56" s="542">
        <v>179429</v>
      </c>
      <c r="DK56" s="542">
        <v>4218460</v>
      </c>
      <c r="DL56" s="542">
        <v>5900589</v>
      </c>
      <c r="DM56" s="542">
        <v>2317</v>
      </c>
      <c r="DN56" s="542">
        <v>2177</v>
      </c>
      <c r="DO56" s="542">
        <v>760</v>
      </c>
      <c r="DP56" s="542">
        <v>36052</v>
      </c>
      <c r="DQ56" s="542">
        <v>6261</v>
      </c>
      <c r="DR56" s="542">
        <v>11101</v>
      </c>
      <c r="DS56" s="542">
        <v>12154</v>
      </c>
      <c r="DT56" s="542">
        <v>3212</v>
      </c>
      <c r="DU56" s="542">
        <v>64273</v>
      </c>
      <c r="DV56" s="542">
        <v>273320</v>
      </c>
      <c r="DW56" s="542">
        <v>7611</v>
      </c>
      <c r="DX56" s="542">
        <v>2477865</v>
      </c>
      <c r="DY56" s="542">
        <v>17368</v>
      </c>
      <c r="DZ56" s="1863">
        <v>42461</v>
      </c>
      <c r="EA56" s="544">
        <v>42461</v>
      </c>
      <c r="EB56" s="1864"/>
      <c r="EC56" s="541">
        <v>42461</v>
      </c>
      <c r="ED56" s="1865"/>
      <c r="EE56" s="542">
        <v>2177</v>
      </c>
      <c r="EF56" s="542">
        <v>760</v>
      </c>
      <c r="EG56" s="542">
        <v>36052</v>
      </c>
      <c r="EH56" s="542">
        <v>6261</v>
      </c>
      <c r="EI56" s="542">
        <v>6124</v>
      </c>
      <c r="EJ56" s="542">
        <v>6705</v>
      </c>
      <c r="EK56" s="542">
        <v>2236</v>
      </c>
      <c r="EL56" s="542">
        <v>9114</v>
      </c>
      <c r="EM56" s="542">
        <v>5984</v>
      </c>
      <c r="EN56" s="542">
        <v>2477865</v>
      </c>
      <c r="EO56" s="542">
        <v>17368</v>
      </c>
      <c r="EP56" s="542">
        <v>370235</v>
      </c>
      <c r="EQ56" s="542">
        <v>241336</v>
      </c>
      <c r="ER56" s="542">
        <v>20</v>
      </c>
      <c r="ES56" s="542">
        <v>266</v>
      </c>
      <c r="ET56" s="542">
        <v>27</v>
      </c>
      <c r="EU56" s="542">
        <v>219700</v>
      </c>
      <c r="EV56" s="1863">
        <v>42461</v>
      </c>
      <c r="EW56" s="544">
        <v>42461</v>
      </c>
      <c r="EX56" s="1864"/>
      <c r="EY56" s="541">
        <v>42461</v>
      </c>
      <c r="EZ56" s="1865"/>
      <c r="FA56" s="542" t="s">
        <v>21</v>
      </c>
      <c r="FB56" s="542" t="s">
        <v>21</v>
      </c>
      <c r="FC56" s="542">
        <v>425</v>
      </c>
      <c r="FD56" s="542">
        <v>4318</v>
      </c>
      <c r="FE56" s="542">
        <v>4515</v>
      </c>
      <c r="FF56" s="542">
        <v>369357</v>
      </c>
      <c r="FG56" s="542">
        <v>17631</v>
      </c>
      <c r="FH56" s="542">
        <v>831936</v>
      </c>
      <c r="FI56" s="542">
        <v>318127</v>
      </c>
      <c r="FJ56" s="542">
        <v>55</v>
      </c>
      <c r="FK56" s="542">
        <v>9044</v>
      </c>
      <c r="FL56" s="542">
        <v>1423</v>
      </c>
      <c r="FM56" s="542">
        <v>150118</v>
      </c>
      <c r="FN56" s="542">
        <v>19998</v>
      </c>
      <c r="FO56" s="542">
        <v>130120</v>
      </c>
      <c r="FP56" s="542">
        <v>13011</v>
      </c>
      <c r="FQ56" s="1863">
        <v>42461</v>
      </c>
      <c r="FR56" s="544">
        <v>42461</v>
      </c>
      <c r="FS56" s="544"/>
      <c r="FT56" s="544"/>
      <c r="FU56" s="544"/>
      <c r="FV56" s="544"/>
      <c r="FW56" s="544"/>
      <c r="FX56" s="544"/>
      <c r="FY56" s="544"/>
      <c r="FZ56" s="544"/>
      <c r="GA56" s="544"/>
      <c r="GB56" s="544"/>
      <c r="GC56" s="544"/>
      <c r="GD56" s="544"/>
      <c r="GE56" s="544"/>
      <c r="GF56" s="544"/>
      <c r="GG56" s="544"/>
      <c r="GH56" s="544"/>
      <c r="GI56" s="544"/>
      <c r="GJ56" s="544"/>
      <c r="GK56" s="544"/>
      <c r="GL56" s="544"/>
      <c r="GM56" s="544"/>
      <c r="GN56" s="544"/>
    </row>
    <row r="57" spans="1:196" ht="6.75" customHeight="1">
      <c r="A57" s="1864"/>
      <c r="B57" s="649"/>
      <c r="C57" s="1865"/>
      <c r="D57" s="597"/>
      <c r="E57" s="542"/>
      <c r="F57" s="542"/>
      <c r="G57" s="542"/>
      <c r="H57" s="542"/>
      <c r="I57" s="542"/>
      <c r="J57" s="542"/>
      <c r="K57" s="542"/>
      <c r="L57" s="542"/>
      <c r="M57" s="542"/>
      <c r="N57" s="542"/>
      <c r="O57" s="542"/>
      <c r="P57" s="542"/>
      <c r="Q57" s="542"/>
      <c r="R57" s="542"/>
      <c r="S57" s="542"/>
      <c r="T57" s="542"/>
      <c r="U57" s="1860"/>
      <c r="V57" s="540"/>
      <c r="W57" s="1864"/>
      <c r="X57" s="649"/>
      <c r="Y57" s="1865"/>
      <c r="Z57" s="542"/>
      <c r="AA57" s="542"/>
      <c r="AB57" s="542"/>
      <c r="AC57" s="542"/>
      <c r="AD57" s="542"/>
      <c r="AE57" s="542"/>
      <c r="AF57" s="542"/>
      <c r="AG57" s="542"/>
      <c r="AH57" s="542"/>
      <c r="AI57" s="542"/>
      <c r="AJ57" s="542"/>
      <c r="AK57" s="542"/>
      <c r="AL57" s="542"/>
      <c r="AM57" s="542"/>
      <c r="AN57" s="542"/>
      <c r="AO57" s="542"/>
      <c r="AP57" s="584"/>
      <c r="AQ57" s="1860"/>
      <c r="AR57" s="540"/>
      <c r="AS57" s="1864"/>
      <c r="AT57" s="649"/>
      <c r="AU57" s="1865"/>
      <c r="AV57" s="542"/>
      <c r="AW57" s="542"/>
      <c r="AX57" s="542"/>
      <c r="AY57" s="542"/>
      <c r="AZ57" s="542"/>
      <c r="BA57" s="542"/>
      <c r="BB57" s="542"/>
      <c r="BC57" s="542"/>
      <c r="BD57" s="542"/>
      <c r="BE57" s="542"/>
      <c r="BF57" s="542"/>
      <c r="BG57" s="542"/>
      <c r="BH57" s="542"/>
      <c r="BI57" s="542"/>
      <c r="BJ57" s="542"/>
      <c r="BK57" s="542"/>
      <c r="BL57" s="1860"/>
      <c r="BM57" s="540"/>
      <c r="BN57" s="1864"/>
      <c r="BO57" s="649"/>
      <c r="BP57" s="1865"/>
      <c r="BQ57" s="542"/>
      <c r="BR57" s="542"/>
      <c r="BS57" s="542"/>
      <c r="BT57" s="542"/>
      <c r="BU57" s="542"/>
      <c r="BV57" s="542"/>
      <c r="BW57" s="542"/>
      <c r="BX57" s="542"/>
      <c r="BY57" s="542"/>
      <c r="BZ57" s="542"/>
      <c r="CA57" s="542"/>
      <c r="CB57" s="542"/>
      <c r="CC57" s="542"/>
      <c r="CD57" s="542"/>
      <c r="CE57" s="542"/>
      <c r="CF57" s="542"/>
      <c r="CG57" s="542"/>
      <c r="CH57" s="1860"/>
      <c r="CI57" s="540"/>
      <c r="CJ57" s="1864"/>
      <c r="CK57" s="649"/>
      <c r="CL57" s="1865"/>
      <c r="CM57" s="597"/>
      <c r="CN57" s="542"/>
      <c r="CO57" s="542"/>
      <c r="CP57" s="542"/>
      <c r="CQ57" s="542"/>
      <c r="CR57" s="542"/>
      <c r="CS57" s="542"/>
      <c r="CT57" s="542"/>
      <c r="CU57" s="542"/>
      <c r="CV57" s="542"/>
      <c r="CW57" s="542"/>
      <c r="CX57" s="542"/>
      <c r="CY57" s="542"/>
      <c r="CZ57" s="542"/>
      <c r="DA57" s="542"/>
      <c r="DB57" s="542"/>
      <c r="DC57" s="542"/>
      <c r="DD57" s="1860"/>
      <c r="DE57" s="540"/>
      <c r="DF57" s="1864"/>
      <c r="DG57" s="649"/>
      <c r="DH57" s="1865"/>
      <c r="DI57" s="542"/>
      <c r="DJ57" s="542"/>
      <c r="DK57" s="542"/>
      <c r="DL57" s="542"/>
      <c r="DM57" s="542"/>
      <c r="DN57" s="542"/>
      <c r="DO57" s="542"/>
      <c r="DP57" s="542"/>
      <c r="DQ57" s="542"/>
      <c r="DR57" s="542"/>
      <c r="DS57" s="542"/>
      <c r="DT57" s="542"/>
      <c r="DU57" s="542"/>
      <c r="DV57" s="542"/>
      <c r="DW57" s="542"/>
      <c r="DX57" s="542"/>
      <c r="DY57" s="542"/>
      <c r="DZ57" s="1860"/>
      <c r="EA57" s="540"/>
      <c r="EB57" s="1864"/>
      <c r="EC57" s="649"/>
      <c r="ED57" s="1865"/>
      <c r="EE57" s="542"/>
      <c r="EF57" s="542"/>
      <c r="EG57" s="542"/>
      <c r="EH57" s="542"/>
      <c r="EI57" s="542"/>
      <c r="EJ57" s="542"/>
      <c r="EK57" s="542"/>
      <c r="EL57" s="542"/>
      <c r="EM57" s="542"/>
      <c r="EN57" s="542"/>
      <c r="EO57" s="542"/>
      <c r="EP57" s="542"/>
      <c r="EQ57" s="542"/>
      <c r="ER57" s="542"/>
      <c r="ES57" s="542"/>
      <c r="ET57" s="542"/>
      <c r="EU57" s="542"/>
      <c r="EV57" s="1860"/>
      <c r="EW57" s="540"/>
      <c r="EX57" s="1864"/>
      <c r="EY57" s="649"/>
      <c r="EZ57" s="1865"/>
      <c r="FA57" s="542"/>
      <c r="FB57" s="542"/>
      <c r="FC57" s="542"/>
      <c r="FD57" s="542"/>
      <c r="FE57" s="542"/>
      <c r="FF57" s="542"/>
      <c r="FG57" s="542"/>
      <c r="FH57" s="542"/>
      <c r="FI57" s="542"/>
      <c r="FJ57" s="542"/>
      <c r="FK57" s="542"/>
      <c r="FL57" s="542"/>
      <c r="FM57" s="542"/>
      <c r="FN57" s="542"/>
      <c r="FO57" s="542"/>
      <c r="FP57" s="542"/>
      <c r="FQ57" s="1860"/>
      <c r="FR57" s="540"/>
      <c r="FS57" s="540"/>
      <c r="FT57" s="540"/>
      <c r="FU57" s="540"/>
      <c r="FV57" s="540"/>
      <c r="FW57" s="540"/>
      <c r="FX57" s="540"/>
      <c r="FY57" s="540"/>
      <c r="FZ57" s="540"/>
      <c r="GA57" s="540"/>
      <c r="GB57" s="540"/>
      <c r="GC57" s="540"/>
      <c r="GD57" s="540"/>
      <c r="GE57" s="540"/>
      <c r="GF57" s="540"/>
      <c r="GG57" s="540"/>
      <c r="GH57" s="540"/>
      <c r="GI57" s="540"/>
      <c r="GJ57" s="540"/>
      <c r="GK57" s="540"/>
      <c r="GL57" s="540"/>
      <c r="GM57" s="540"/>
      <c r="GN57" s="540"/>
    </row>
    <row r="58" spans="1:196" ht="15.75" customHeight="1">
      <c r="A58" s="1866" t="s">
        <v>1582</v>
      </c>
      <c r="B58" s="545" t="s">
        <v>23</v>
      </c>
      <c r="C58" s="1867" t="s">
        <v>24</v>
      </c>
      <c r="D58" s="597">
        <v>60015</v>
      </c>
      <c r="E58" s="542">
        <v>2116</v>
      </c>
      <c r="F58" s="542">
        <v>10338</v>
      </c>
      <c r="G58" s="542">
        <v>2086</v>
      </c>
      <c r="H58" s="542">
        <v>24221</v>
      </c>
      <c r="I58" s="542">
        <v>26407</v>
      </c>
      <c r="J58" s="542">
        <v>628</v>
      </c>
      <c r="K58" s="542">
        <v>16221</v>
      </c>
      <c r="L58" s="542">
        <v>76141</v>
      </c>
      <c r="M58" s="542">
        <v>6756</v>
      </c>
      <c r="N58" s="542">
        <v>4360700</v>
      </c>
      <c r="O58" s="542">
        <v>2482210</v>
      </c>
      <c r="P58" s="542">
        <v>1604250</v>
      </c>
      <c r="Q58" s="542">
        <v>383829</v>
      </c>
      <c r="R58" s="542">
        <v>55</v>
      </c>
      <c r="S58" s="542">
        <v>2619</v>
      </c>
      <c r="T58" s="542">
        <v>1945</v>
      </c>
      <c r="U58" s="1868" t="s">
        <v>25</v>
      </c>
      <c r="V58" s="548" t="s">
        <v>1583</v>
      </c>
      <c r="W58" s="1866" t="s">
        <v>1582</v>
      </c>
      <c r="X58" s="545" t="s">
        <v>23</v>
      </c>
      <c r="Y58" s="1867" t="s">
        <v>24</v>
      </c>
      <c r="Z58" s="542">
        <v>146227</v>
      </c>
      <c r="AA58" s="542">
        <v>43719</v>
      </c>
      <c r="AB58" s="542">
        <v>896405</v>
      </c>
      <c r="AC58" s="542">
        <v>1232415</v>
      </c>
      <c r="AD58" s="542" t="s">
        <v>21</v>
      </c>
      <c r="AE58" s="542">
        <v>579</v>
      </c>
      <c r="AF58" s="542">
        <v>222</v>
      </c>
      <c r="AG58" s="542">
        <v>9888</v>
      </c>
      <c r="AH58" s="542">
        <v>6953</v>
      </c>
      <c r="AI58" s="542">
        <v>7612</v>
      </c>
      <c r="AJ58" s="542">
        <v>628</v>
      </c>
      <c r="AK58" s="542">
        <v>16221</v>
      </c>
      <c r="AL58" s="542">
        <v>69911</v>
      </c>
      <c r="AM58" s="542">
        <v>398</v>
      </c>
      <c r="AN58" s="542">
        <v>1679599</v>
      </c>
      <c r="AO58" s="542">
        <v>19873</v>
      </c>
      <c r="AP58" s="584">
        <v>1115554</v>
      </c>
      <c r="AQ58" s="1868" t="s">
        <v>25</v>
      </c>
      <c r="AR58" s="548" t="s">
        <v>1583</v>
      </c>
      <c r="AS58" s="1866" t="s">
        <v>1582</v>
      </c>
      <c r="AT58" s="545" t="s">
        <v>23</v>
      </c>
      <c r="AU58" s="1867" t="s">
        <v>24</v>
      </c>
      <c r="AV58" s="542">
        <v>222</v>
      </c>
      <c r="AW58" s="542">
        <v>9888</v>
      </c>
      <c r="AX58" s="542">
        <v>5629</v>
      </c>
      <c r="AY58" s="542">
        <v>6162</v>
      </c>
      <c r="AZ58" s="542">
        <v>24</v>
      </c>
      <c r="BA58" s="542">
        <v>2642</v>
      </c>
      <c r="BB58" s="542">
        <v>1679599</v>
      </c>
      <c r="BC58" s="542">
        <v>19873</v>
      </c>
      <c r="BD58" s="542">
        <v>94905</v>
      </c>
      <c r="BE58" s="542">
        <v>60559</v>
      </c>
      <c r="BF58" s="542">
        <v>6</v>
      </c>
      <c r="BG58" s="542">
        <v>54</v>
      </c>
      <c r="BH58" s="542">
        <v>8</v>
      </c>
      <c r="BI58" s="542">
        <v>55167</v>
      </c>
      <c r="BJ58" s="542">
        <v>349</v>
      </c>
      <c r="BK58" s="542">
        <v>54818</v>
      </c>
      <c r="BL58" s="1868" t="s">
        <v>25</v>
      </c>
      <c r="BM58" s="548" t="s">
        <v>1583</v>
      </c>
      <c r="BN58" s="1866" t="s">
        <v>1582</v>
      </c>
      <c r="BO58" s="545" t="s">
        <v>23</v>
      </c>
      <c r="BP58" s="1867" t="s">
        <v>24</v>
      </c>
      <c r="BQ58" s="542">
        <v>94863</v>
      </c>
      <c r="BR58" s="542">
        <v>34473</v>
      </c>
      <c r="BS58" s="542">
        <v>214754</v>
      </c>
      <c r="BT58" s="542">
        <v>82699</v>
      </c>
      <c r="BU58" s="542">
        <v>13</v>
      </c>
      <c r="BV58" s="542">
        <v>1810</v>
      </c>
      <c r="BW58" s="542">
        <v>335</v>
      </c>
      <c r="BX58" s="542">
        <v>38008</v>
      </c>
      <c r="BY58" s="542">
        <v>3497</v>
      </c>
      <c r="BZ58" s="542">
        <v>34511</v>
      </c>
      <c r="CA58" s="542">
        <v>3055</v>
      </c>
      <c r="CB58" s="542">
        <v>2</v>
      </c>
      <c r="CC58" s="542">
        <v>31284</v>
      </c>
      <c r="CD58" s="542">
        <v>11809</v>
      </c>
      <c r="CE58" s="542">
        <v>115556</v>
      </c>
      <c r="CF58" s="542">
        <v>46855</v>
      </c>
      <c r="CG58" s="542">
        <v>34242</v>
      </c>
      <c r="CH58" s="1868" t="s">
        <v>25</v>
      </c>
      <c r="CI58" s="548" t="s">
        <v>1583</v>
      </c>
      <c r="CJ58" s="1866" t="s">
        <v>1582</v>
      </c>
      <c r="CK58" s="545" t="s">
        <v>23</v>
      </c>
      <c r="CL58" s="1867" t="s">
        <v>24</v>
      </c>
      <c r="CM58" s="597">
        <v>60015</v>
      </c>
      <c r="CN58" s="542">
        <v>2116</v>
      </c>
      <c r="CO58" s="542">
        <v>42008</v>
      </c>
      <c r="CP58" s="542">
        <v>2086</v>
      </c>
      <c r="CQ58" s="542">
        <v>24451</v>
      </c>
      <c r="CR58" s="542">
        <v>26653</v>
      </c>
      <c r="CS58" s="542">
        <v>628</v>
      </c>
      <c r="CT58" s="542">
        <v>16942</v>
      </c>
      <c r="CU58" s="542">
        <v>76141</v>
      </c>
      <c r="CV58" s="542">
        <v>8717</v>
      </c>
      <c r="CW58" s="542">
        <v>1244650</v>
      </c>
      <c r="CX58" s="542">
        <v>28689</v>
      </c>
      <c r="CY58" s="542">
        <v>1733416</v>
      </c>
      <c r="CZ58" s="542">
        <v>428115</v>
      </c>
      <c r="DA58" s="542">
        <v>55</v>
      </c>
      <c r="DB58" s="542">
        <v>3249</v>
      </c>
      <c r="DC58" s="542">
        <v>1945</v>
      </c>
      <c r="DD58" s="1868" t="s">
        <v>25</v>
      </c>
      <c r="DE58" s="548" t="s">
        <v>1583</v>
      </c>
      <c r="DF58" s="1866" t="s">
        <v>1582</v>
      </c>
      <c r="DG58" s="545" t="s">
        <v>23</v>
      </c>
      <c r="DH58" s="1867" t="s">
        <v>24</v>
      </c>
      <c r="DI58" s="542">
        <v>198059</v>
      </c>
      <c r="DJ58" s="542">
        <v>43735</v>
      </c>
      <c r="DK58" s="542">
        <v>1084918</v>
      </c>
      <c r="DL58" s="542">
        <v>1511077</v>
      </c>
      <c r="DM58" s="542" t="s">
        <v>21</v>
      </c>
      <c r="DN58" s="542">
        <v>579</v>
      </c>
      <c r="DO58" s="542">
        <v>222</v>
      </c>
      <c r="DP58" s="542">
        <v>9888</v>
      </c>
      <c r="DQ58" s="542">
        <v>1713</v>
      </c>
      <c r="DR58" s="542">
        <v>6953</v>
      </c>
      <c r="DS58" s="542">
        <v>7613</v>
      </c>
      <c r="DT58" s="542">
        <v>628</v>
      </c>
      <c r="DU58" s="542">
        <v>16275</v>
      </c>
      <c r="DV58" s="542">
        <v>69911</v>
      </c>
      <c r="DW58" s="542">
        <v>2359</v>
      </c>
      <c r="DX58" s="542">
        <v>629193</v>
      </c>
      <c r="DY58" s="542">
        <v>4844</v>
      </c>
      <c r="DZ58" s="1868" t="s">
        <v>25</v>
      </c>
      <c r="EA58" s="548" t="s">
        <v>1583</v>
      </c>
      <c r="EB58" s="1866" t="s">
        <v>1582</v>
      </c>
      <c r="EC58" s="545" t="s">
        <v>23</v>
      </c>
      <c r="ED58" s="1867" t="s">
        <v>24</v>
      </c>
      <c r="EE58" s="542">
        <v>579</v>
      </c>
      <c r="EF58" s="542">
        <v>222</v>
      </c>
      <c r="EG58" s="542">
        <v>9888</v>
      </c>
      <c r="EH58" s="542">
        <v>1713</v>
      </c>
      <c r="EI58" s="542">
        <v>5629</v>
      </c>
      <c r="EJ58" s="542">
        <v>6163</v>
      </c>
      <c r="EK58" s="542">
        <v>78</v>
      </c>
      <c r="EL58" s="542">
        <v>2642</v>
      </c>
      <c r="EM58" s="542">
        <v>1961</v>
      </c>
      <c r="EN58" s="542">
        <v>629193</v>
      </c>
      <c r="EO58" s="542">
        <v>4844</v>
      </c>
      <c r="EP58" s="542">
        <v>93454</v>
      </c>
      <c r="EQ58" s="542">
        <v>61054</v>
      </c>
      <c r="ER58" s="542">
        <v>6</v>
      </c>
      <c r="ES58" s="542">
        <v>89</v>
      </c>
      <c r="ET58" s="542">
        <v>8</v>
      </c>
      <c r="EU58" s="542">
        <v>55594</v>
      </c>
      <c r="EV58" s="1868" t="s">
        <v>25</v>
      </c>
      <c r="EW58" s="548" t="s">
        <v>1583</v>
      </c>
      <c r="EX58" s="1866" t="s">
        <v>1582</v>
      </c>
      <c r="EY58" s="545" t="s">
        <v>23</v>
      </c>
      <c r="EZ58" s="1867" t="s">
        <v>24</v>
      </c>
      <c r="FA58" s="542" t="s">
        <v>21</v>
      </c>
      <c r="FB58" s="542" t="s">
        <v>21</v>
      </c>
      <c r="FC58" s="542">
        <v>111</v>
      </c>
      <c r="FD58" s="542">
        <v>1096</v>
      </c>
      <c r="FE58" s="542">
        <v>1144</v>
      </c>
      <c r="FF58" s="542">
        <v>92475</v>
      </c>
      <c r="FG58" s="542">
        <v>6627</v>
      </c>
      <c r="FH58" s="542">
        <v>215051</v>
      </c>
      <c r="FI58" s="542">
        <v>85932</v>
      </c>
      <c r="FJ58" s="542">
        <v>13</v>
      </c>
      <c r="FK58" s="542">
        <v>2405</v>
      </c>
      <c r="FL58" s="542">
        <v>335</v>
      </c>
      <c r="FM58" s="542">
        <v>40427</v>
      </c>
      <c r="FN58" s="542">
        <v>5634</v>
      </c>
      <c r="FO58" s="542">
        <v>34793</v>
      </c>
      <c r="FP58" s="542">
        <v>3055</v>
      </c>
      <c r="FQ58" s="1868" t="s">
        <v>25</v>
      </c>
      <c r="FR58" s="544" t="s">
        <v>1583</v>
      </c>
      <c r="FS58" s="544"/>
      <c r="FT58" s="544"/>
      <c r="FU58" s="544"/>
      <c r="FV58" s="544"/>
      <c r="FW58" s="544"/>
      <c r="FX58" s="544"/>
      <c r="FY58" s="544"/>
      <c r="FZ58" s="544"/>
      <c r="GA58" s="544"/>
      <c r="GB58" s="544"/>
      <c r="GC58" s="544"/>
      <c r="GD58" s="544"/>
      <c r="GE58" s="544"/>
      <c r="GF58" s="544"/>
      <c r="GG58" s="544"/>
      <c r="GH58" s="544"/>
      <c r="GI58" s="544"/>
      <c r="GJ58" s="544"/>
      <c r="GK58" s="544"/>
      <c r="GL58" s="544"/>
      <c r="GM58" s="544"/>
      <c r="GN58" s="548"/>
    </row>
    <row r="59" spans="1:196" ht="14.25" customHeight="1">
      <c r="A59" s="1869" t="s">
        <v>26</v>
      </c>
      <c r="B59" s="549" t="s">
        <v>26</v>
      </c>
      <c r="C59" s="546" t="s">
        <v>558</v>
      </c>
      <c r="D59" s="597">
        <v>55425</v>
      </c>
      <c r="E59" s="542">
        <v>5179</v>
      </c>
      <c r="F59" s="542">
        <v>9600</v>
      </c>
      <c r="G59" s="542">
        <v>2041</v>
      </c>
      <c r="H59" s="542">
        <v>19369</v>
      </c>
      <c r="I59" s="542">
        <v>21261</v>
      </c>
      <c r="J59" s="542">
        <v>872</v>
      </c>
      <c r="K59" s="542">
        <v>15057</v>
      </c>
      <c r="L59" s="542">
        <v>71078</v>
      </c>
      <c r="M59" s="542">
        <v>6907</v>
      </c>
      <c r="N59" s="542">
        <v>4014674</v>
      </c>
      <c r="O59" s="542">
        <v>2200841</v>
      </c>
      <c r="P59" s="542">
        <v>1498565</v>
      </c>
      <c r="Q59" s="542">
        <v>349156</v>
      </c>
      <c r="R59" s="542">
        <v>53</v>
      </c>
      <c r="S59" s="542">
        <v>1752</v>
      </c>
      <c r="T59" s="542">
        <v>1916</v>
      </c>
      <c r="U59" s="1868" t="s">
        <v>27</v>
      </c>
      <c r="V59" s="548" t="s">
        <v>26</v>
      </c>
      <c r="W59" s="1869" t="s">
        <v>26</v>
      </c>
      <c r="X59" s="549" t="s">
        <v>26</v>
      </c>
      <c r="Y59" s="546" t="s">
        <v>558</v>
      </c>
      <c r="Z59" s="542">
        <v>123496</v>
      </c>
      <c r="AA59" s="542">
        <v>43289</v>
      </c>
      <c r="AB59" s="542">
        <v>843586</v>
      </c>
      <c r="AC59" s="542">
        <v>1166442</v>
      </c>
      <c r="AD59" s="542">
        <v>113</v>
      </c>
      <c r="AE59" s="542">
        <v>446</v>
      </c>
      <c r="AF59" s="542">
        <v>159</v>
      </c>
      <c r="AG59" s="542">
        <v>8559</v>
      </c>
      <c r="AH59" s="542">
        <v>3318</v>
      </c>
      <c r="AI59" s="542">
        <v>3634</v>
      </c>
      <c r="AJ59" s="542">
        <v>872</v>
      </c>
      <c r="AK59" s="542">
        <v>15057</v>
      </c>
      <c r="AL59" s="542">
        <v>65178</v>
      </c>
      <c r="AM59" s="542">
        <v>368</v>
      </c>
      <c r="AN59" s="542">
        <v>1577470</v>
      </c>
      <c r="AO59" s="542">
        <v>17239</v>
      </c>
      <c r="AP59" s="584">
        <v>1044221</v>
      </c>
      <c r="AQ59" s="1868" t="s">
        <v>27</v>
      </c>
      <c r="AR59" s="548" t="s">
        <v>26</v>
      </c>
      <c r="AS59" s="1869" t="s">
        <v>26</v>
      </c>
      <c r="AT59" s="549" t="s">
        <v>26</v>
      </c>
      <c r="AU59" s="546" t="s">
        <v>558</v>
      </c>
      <c r="AV59" s="542">
        <v>159</v>
      </c>
      <c r="AW59" s="542">
        <v>8559</v>
      </c>
      <c r="AX59" s="542">
        <v>1909</v>
      </c>
      <c r="AY59" s="542">
        <v>2091</v>
      </c>
      <c r="AZ59" s="542">
        <v>50</v>
      </c>
      <c r="BA59" s="542">
        <v>1861</v>
      </c>
      <c r="BB59" s="542">
        <v>1577470</v>
      </c>
      <c r="BC59" s="542">
        <v>17239</v>
      </c>
      <c r="BD59" s="542">
        <v>94144</v>
      </c>
      <c r="BE59" s="542">
        <v>59566</v>
      </c>
      <c r="BF59" s="542">
        <v>6</v>
      </c>
      <c r="BG59" s="542">
        <v>4</v>
      </c>
      <c r="BH59" s="542">
        <v>7</v>
      </c>
      <c r="BI59" s="542">
        <v>54040</v>
      </c>
      <c r="BJ59" s="542">
        <v>191</v>
      </c>
      <c r="BK59" s="542">
        <v>53849</v>
      </c>
      <c r="BL59" s="1868" t="s">
        <v>27</v>
      </c>
      <c r="BM59" s="548" t="s">
        <v>26</v>
      </c>
      <c r="BN59" s="1869" t="s">
        <v>26</v>
      </c>
      <c r="BO59" s="549" t="s">
        <v>26</v>
      </c>
      <c r="BP59" s="546" t="s">
        <v>558</v>
      </c>
      <c r="BQ59" s="542">
        <v>97438</v>
      </c>
      <c r="BR59" s="542">
        <v>30908</v>
      </c>
      <c r="BS59" s="542">
        <v>198305</v>
      </c>
      <c r="BT59" s="542">
        <v>74992</v>
      </c>
      <c r="BU59" s="542">
        <v>14</v>
      </c>
      <c r="BV59" s="542">
        <v>1236</v>
      </c>
      <c r="BW59" s="542">
        <v>338</v>
      </c>
      <c r="BX59" s="542">
        <v>36530</v>
      </c>
      <c r="BY59" s="542">
        <v>4031</v>
      </c>
      <c r="BZ59" s="542">
        <v>32499</v>
      </c>
      <c r="CA59" s="542">
        <v>3091</v>
      </c>
      <c r="CB59" s="542">
        <v>1</v>
      </c>
      <c r="CC59" s="542">
        <v>23367</v>
      </c>
      <c r="CD59" s="542">
        <v>12340</v>
      </c>
      <c r="CE59" s="542">
        <v>108139</v>
      </c>
      <c r="CF59" s="542">
        <v>42474</v>
      </c>
      <c r="CG59" s="542">
        <v>32861</v>
      </c>
      <c r="CH59" s="1868" t="s">
        <v>27</v>
      </c>
      <c r="CI59" s="548" t="s">
        <v>26</v>
      </c>
      <c r="CJ59" s="1869" t="s">
        <v>26</v>
      </c>
      <c r="CK59" s="549" t="s">
        <v>26</v>
      </c>
      <c r="CL59" s="546" t="s">
        <v>558</v>
      </c>
      <c r="CM59" s="597">
        <v>55425</v>
      </c>
      <c r="CN59" s="542">
        <v>5179</v>
      </c>
      <c r="CO59" s="542">
        <v>37122</v>
      </c>
      <c r="CP59" s="542">
        <v>2041</v>
      </c>
      <c r="CQ59" s="542">
        <v>19602</v>
      </c>
      <c r="CR59" s="542">
        <v>21500</v>
      </c>
      <c r="CS59" s="542">
        <v>872</v>
      </c>
      <c r="CT59" s="542">
        <v>18946</v>
      </c>
      <c r="CU59" s="542">
        <v>71078</v>
      </c>
      <c r="CV59" s="542">
        <v>8364</v>
      </c>
      <c r="CW59" s="542">
        <v>1328734</v>
      </c>
      <c r="CX59" s="542">
        <v>22827</v>
      </c>
      <c r="CY59" s="542">
        <v>1613495</v>
      </c>
      <c r="CZ59" s="542">
        <v>387592</v>
      </c>
      <c r="DA59" s="542">
        <v>53</v>
      </c>
      <c r="DB59" s="542">
        <v>2306</v>
      </c>
      <c r="DC59" s="542">
        <v>1916</v>
      </c>
      <c r="DD59" s="1868" t="s">
        <v>27</v>
      </c>
      <c r="DE59" s="548" t="s">
        <v>26</v>
      </c>
      <c r="DF59" s="1869" t="s">
        <v>26</v>
      </c>
      <c r="DG59" s="549" t="s">
        <v>26</v>
      </c>
      <c r="DH59" s="546" t="s">
        <v>558</v>
      </c>
      <c r="DI59" s="542">
        <v>168562</v>
      </c>
      <c r="DJ59" s="542">
        <v>43329</v>
      </c>
      <c r="DK59" s="542">
        <v>1012250</v>
      </c>
      <c r="DL59" s="542">
        <v>1415745</v>
      </c>
      <c r="DM59" s="542">
        <v>113</v>
      </c>
      <c r="DN59" s="542">
        <v>446</v>
      </c>
      <c r="DO59" s="542">
        <v>159</v>
      </c>
      <c r="DP59" s="542">
        <v>8559</v>
      </c>
      <c r="DQ59" s="542">
        <v>1491</v>
      </c>
      <c r="DR59" s="542">
        <v>3318</v>
      </c>
      <c r="DS59" s="542">
        <v>3633</v>
      </c>
      <c r="DT59" s="542">
        <v>872</v>
      </c>
      <c r="DU59" s="542">
        <v>15441</v>
      </c>
      <c r="DV59" s="542">
        <v>65178</v>
      </c>
      <c r="DW59" s="542">
        <v>1825</v>
      </c>
      <c r="DX59" s="542">
        <v>642701</v>
      </c>
      <c r="DY59" s="542">
        <v>3545</v>
      </c>
      <c r="DZ59" s="1868" t="s">
        <v>27</v>
      </c>
      <c r="EA59" s="548" t="s">
        <v>26</v>
      </c>
      <c r="EB59" s="1869" t="s">
        <v>26</v>
      </c>
      <c r="EC59" s="549" t="s">
        <v>26</v>
      </c>
      <c r="ED59" s="546" t="s">
        <v>558</v>
      </c>
      <c r="EE59" s="542">
        <v>446</v>
      </c>
      <c r="EF59" s="542">
        <v>159</v>
      </c>
      <c r="EG59" s="542">
        <v>8559</v>
      </c>
      <c r="EH59" s="542">
        <v>1491</v>
      </c>
      <c r="EI59" s="542">
        <v>1909</v>
      </c>
      <c r="EJ59" s="542">
        <v>2090</v>
      </c>
      <c r="EK59" s="542">
        <v>434</v>
      </c>
      <c r="EL59" s="542">
        <v>1861</v>
      </c>
      <c r="EM59" s="542">
        <v>1457</v>
      </c>
      <c r="EN59" s="542">
        <v>642701</v>
      </c>
      <c r="EO59" s="542">
        <v>3545</v>
      </c>
      <c r="EP59" s="542">
        <v>92796</v>
      </c>
      <c r="EQ59" s="542">
        <v>60066</v>
      </c>
      <c r="ER59" s="542">
        <v>6</v>
      </c>
      <c r="ES59" s="542">
        <v>123</v>
      </c>
      <c r="ET59" s="542">
        <v>7</v>
      </c>
      <c r="EU59" s="542">
        <v>54397</v>
      </c>
      <c r="EV59" s="1868" t="s">
        <v>27</v>
      </c>
      <c r="EW59" s="548" t="s">
        <v>26</v>
      </c>
      <c r="EX59" s="1869" t="s">
        <v>26</v>
      </c>
      <c r="EY59" s="549" t="s">
        <v>26</v>
      </c>
      <c r="EZ59" s="546" t="s">
        <v>558</v>
      </c>
      <c r="FA59" s="542" t="s">
        <v>21</v>
      </c>
      <c r="FB59" s="542" t="s">
        <v>21</v>
      </c>
      <c r="FC59" s="542">
        <v>109</v>
      </c>
      <c r="FD59" s="542">
        <v>1079</v>
      </c>
      <c r="FE59" s="542">
        <v>1126</v>
      </c>
      <c r="FF59" s="542">
        <v>95439</v>
      </c>
      <c r="FG59" s="542">
        <v>4006</v>
      </c>
      <c r="FH59" s="542">
        <v>198279</v>
      </c>
      <c r="FI59" s="542">
        <v>77388</v>
      </c>
      <c r="FJ59" s="542">
        <v>14</v>
      </c>
      <c r="FK59" s="542">
        <v>1671</v>
      </c>
      <c r="FL59" s="542">
        <v>338</v>
      </c>
      <c r="FM59" s="542">
        <v>38474</v>
      </c>
      <c r="FN59" s="542">
        <v>5827</v>
      </c>
      <c r="FO59" s="542">
        <v>32647</v>
      </c>
      <c r="FP59" s="542">
        <v>3091</v>
      </c>
      <c r="FQ59" s="1868" t="s">
        <v>27</v>
      </c>
      <c r="FR59" s="544" t="s">
        <v>26</v>
      </c>
      <c r="FS59" s="544"/>
      <c r="FT59" s="544"/>
      <c r="FU59" s="544"/>
      <c r="FV59" s="544"/>
      <c r="FW59" s="544"/>
      <c r="FX59" s="544"/>
      <c r="FY59" s="544"/>
      <c r="FZ59" s="544"/>
      <c r="GA59" s="544"/>
      <c r="GB59" s="544"/>
      <c r="GC59" s="544"/>
      <c r="GD59" s="544"/>
      <c r="GE59" s="544"/>
      <c r="GF59" s="544"/>
      <c r="GG59" s="544"/>
      <c r="GH59" s="544"/>
      <c r="GI59" s="544"/>
      <c r="GJ59" s="544"/>
      <c r="GK59" s="544"/>
      <c r="GL59" s="544"/>
      <c r="GM59" s="544"/>
      <c r="GN59" s="548"/>
    </row>
    <row r="60" spans="1:196" ht="14.25" customHeight="1">
      <c r="A60" s="1869" t="s">
        <v>26</v>
      </c>
      <c r="B60" s="549" t="s">
        <v>26</v>
      </c>
      <c r="C60" s="546" t="s">
        <v>559</v>
      </c>
      <c r="D60" s="597">
        <v>56726</v>
      </c>
      <c r="E60" s="542">
        <v>969</v>
      </c>
      <c r="F60" s="542">
        <v>10457</v>
      </c>
      <c r="G60" s="542">
        <v>1378</v>
      </c>
      <c r="H60" s="542">
        <v>19611</v>
      </c>
      <c r="I60" s="542">
        <v>21550</v>
      </c>
      <c r="J60" s="542">
        <v>561</v>
      </c>
      <c r="K60" s="542">
        <v>17049</v>
      </c>
      <c r="L60" s="542">
        <v>80828</v>
      </c>
      <c r="M60" s="542">
        <v>8148</v>
      </c>
      <c r="N60" s="542">
        <v>4330957</v>
      </c>
      <c r="O60" s="542">
        <v>2267746</v>
      </c>
      <c r="P60" s="542">
        <v>1625531</v>
      </c>
      <c r="Q60" s="542">
        <v>376206</v>
      </c>
      <c r="R60" s="542">
        <v>50</v>
      </c>
      <c r="S60" s="542">
        <v>2329</v>
      </c>
      <c r="T60" s="542">
        <v>2001</v>
      </c>
      <c r="U60" s="1868" t="s">
        <v>28</v>
      </c>
      <c r="V60" s="548" t="s">
        <v>26</v>
      </c>
      <c r="W60" s="1869" t="s">
        <v>26</v>
      </c>
      <c r="X60" s="549" t="s">
        <v>26</v>
      </c>
      <c r="Y60" s="546" t="s">
        <v>559</v>
      </c>
      <c r="Z60" s="542">
        <v>157049</v>
      </c>
      <c r="AA60" s="542">
        <v>42573</v>
      </c>
      <c r="AB60" s="542">
        <v>925137</v>
      </c>
      <c r="AC60" s="542">
        <v>1272980</v>
      </c>
      <c r="AD60" s="542">
        <v>1761</v>
      </c>
      <c r="AE60" s="542">
        <v>399</v>
      </c>
      <c r="AF60" s="542">
        <v>176</v>
      </c>
      <c r="AG60" s="542">
        <v>9404</v>
      </c>
      <c r="AH60" s="542">
        <v>3615</v>
      </c>
      <c r="AI60" s="542">
        <v>3957</v>
      </c>
      <c r="AJ60" s="542">
        <v>561</v>
      </c>
      <c r="AK60" s="542">
        <v>17049</v>
      </c>
      <c r="AL60" s="542">
        <v>74853</v>
      </c>
      <c r="AM60" s="542">
        <v>558</v>
      </c>
      <c r="AN60" s="542">
        <v>1715022</v>
      </c>
      <c r="AO60" s="542">
        <v>15391</v>
      </c>
      <c r="AP60" s="584">
        <v>1145533</v>
      </c>
      <c r="AQ60" s="1868" t="s">
        <v>28</v>
      </c>
      <c r="AR60" s="548" t="s">
        <v>26</v>
      </c>
      <c r="AS60" s="1869" t="s">
        <v>26</v>
      </c>
      <c r="AT60" s="549" t="s">
        <v>26</v>
      </c>
      <c r="AU60" s="546" t="s">
        <v>559</v>
      </c>
      <c r="AV60" s="542">
        <v>176</v>
      </c>
      <c r="AW60" s="542">
        <v>9404</v>
      </c>
      <c r="AX60" s="542">
        <v>2318</v>
      </c>
      <c r="AY60" s="542">
        <v>2537</v>
      </c>
      <c r="AZ60" s="542">
        <v>75</v>
      </c>
      <c r="BA60" s="542">
        <v>1883</v>
      </c>
      <c r="BB60" s="542">
        <v>1715022</v>
      </c>
      <c r="BC60" s="542">
        <v>15391</v>
      </c>
      <c r="BD60" s="542">
        <v>97416</v>
      </c>
      <c r="BE60" s="542">
        <v>62139</v>
      </c>
      <c r="BF60" s="542">
        <v>4</v>
      </c>
      <c r="BG60" s="542">
        <v>37</v>
      </c>
      <c r="BH60" s="542">
        <v>7</v>
      </c>
      <c r="BI60" s="542">
        <v>56162</v>
      </c>
      <c r="BJ60" s="542">
        <v>268</v>
      </c>
      <c r="BK60" s="542">
        <v>55894</v>
      </c>
      <c r="BL60" s="1868" t="s">
        <v>28</v>
      </c>
      <c r="BM60" s="548" t="s">
        <v>26</v>
      </c>
      <c r="BN60" s="1869" t="s">
        <v>26</v>
      </c>
      <c r="BO60" s="549" t="s">
        <v>26</v>
      </c>
      <c r="BP60" s="546" t="s">
        <v>559</v>
      </c>
      <c r="BQ60" s="542">
        <v>106930</v>
      </c>
      <c r="BR60" s="542">
        <v>25706</v>
      </c>
      <c r="BS60" s="542">
        <v>204410</v>
      </c>
      <c r="BT60" s="542">
        <v>76099</v>
      </c>
      <c r="BU60" s="542">
        <v>14</v>
      </c>
      <c r="BV60" s="542">
        <v>1768</v>
      </c>
      <c r="BW60" s="542">
        <v>343</v>
      </c>
      <c r="BX60" s="542">
        <v>36779</v>
      </c>
      <c r="BY60" s="542">
        <v>3341</v>
      </c>
      <c r="BZ60" s="542">
        <v>33438</v>
      </c>
      <c r="CA60" s="542">
        <v>3685</v>
      </c>
      <c r="CB60" s="542">
        <v>2</v>
      </c>
      <c r="CC60" s="542">
        <v>24426</v>
      </c>
      <c r="CD60" s="542">
        <v>11199</v>
      </c>
      <c r="CE60" s="542">
        <v>113093</v>
      </c>
      <c r="CF60" s="542">
        <v>41693</v>
      </c>
      <c r="CG60" s="542">
        <v>34312</v>
      </c>
      <c r="CH60" s="1868" t="s">
        <v>28</v>
      </c>
      <c r="CI60" s="548" t="s">
        <v>26</v>
      </c>
      <c r="CJ60" s="1869" t="s">
        <v>26</v>
      </c>
      <c r="CK60" s="549" t="s">
        <v>26</v>
      </c>
      <c r="CL60" s="546" t="s">
        <v>559</v>
      </c>
      <c r="CM60" s="597">
        <v>56726</v>
      </c>
      <c r="CN60" s="542">
        <v>969</v>
      </c>
      <c r="CO60" s="542">
        <v>39405</v>
      </c>
      <c r="CP60" s="542">
        <v>1378</v>
      </c>
      <c r="CQ60" s="542">
        <v>19710</v>
      </c>
      <c r="CR60" s="542">
        <v>21655</v>
      </c>
      <c r="CS60" s="542">
        <v>561</v>
      </c>
      <c r="CT60" s="542">
        <v>22586</v>
      </c>
      <c r="CU60" s="542">
        <v>80828</v>
      </c>
      <c r="CV60" s="542">
        <v>10195</v>
      </c>
      <c r="CW60" s="542">
        <v>1234589</v>
      </c>
      <c r="CX60" s="542">
        <v>18674</v>
      </c>
      <c r="CY60" s="542">
        <v>1769621</v>
      </c>
      <c r="CZ60" s="542">
        <v>425530</v>
      </c>
      <c r="DA60" s="542">
        <v>50</v>
      </c>
      <c r="DB60" s="542">
        <v>2753</v>
      </c>
      <c r="DC60" s="542">
        <v>2001</v>
      </c>
      <c r="DD60" s="1868" t="s">
        <v>28</v>
      </c>
      <c r="DE60" s="548" t="s">
        <v>26</v>
      </c>
      <c r="DF60" s="1869" t="s">
        <v>26</v>
      </c>
      <c r="DG60" s="549" t="s">
        <v>26</v>
      </c>
      <c r="DH60" s="546" t="s">
        <v>559</v>
      </c>
      <c r="DI60" s="542">
        <v>216627</v>
      </c>
      <c r="DJ60" s="542">
        <v>42573</v>
      </c>
      <c r="DK60" s="542">
        <v>1128576</v>
      </c>
      <c r="DL60" s="542">
        <v>1573343</v>
      </c>
      <c r="DM60" s="542">
        <v>1761</v>
      </c>
      <c r="DN60" s="542">
        <v>399</v>
      </c>
      <c r="DO60" s="542">
        <v>176</v>
      </c>
      <c r="DP60" s="542">
        <v>9404</v>
      </c>
      <c r="DQ60" s="542">
        <v>1694</v>
      </c>
      <c r="DR60" s="542">
        <v>3615</v>
      </c>
      <c r="DS60" s="542">
        <v>3958</v>
      </c>
      <c r="DT60" s="542">
        <v>561</v>
      </c>
      <c r="DU60" s="542">
        <v>17652</v>
      </c>
      <c r="DV60" s="542">
        <v>74853</v>
      </c>
      <c r="DW60" s="542">
        <v>2605</v>
      </c>
      <c r="DX60" s="542">
        <v>602998</v>
      </c>
      <c r="DY60" s="542">
        <v>3458</v>
      </c>
      <c r="DZ60" s="1868" t="s">
        <v>28</v>
      </c>
      <c r="EA60" s="548" t="s">
        <v>26</v>
      </c>
      <c r="EB60" s="1869" t="s">
        <v>26</v>
      </c>
      <c r="EC60" s="549" t="s">
        <v>26</v>
      </c>
      <c r="ED60" s="546" t="s">
        <v>559</v>
      </c>
      <c r="EE60" s="542">
        <v>399</v>
      </c>
      <c r="EF60" s="542">
        <v>176</v>
      </c>
      <c r="EG60" s="542">
        <v>9404</v>
      </c>
      <c r="EH60" s="542">
        <v>1694</v>
      </c>
      <c r="EI60" s="542">
        <v>2318</v>
      </c>
      <c r="EJ60" s="542">
        <v>2538</v>
      </c>
      <c r="EK60" s="542">
        <v>678</v>
      </c>
      <c r="EL60" s="542">
        <v>1883</v>
      </c>
      <c r="EM60" s="542">
        <v>2047</v>
      </c>
      <c r="EN60" s="542">
        <v>602998</v>
      </c>
      <c r="EO60" s="542">
        <v>3458</v>
      </c>
      <c r="EP60" s="542">
        <v>96066</v>
      </c>
      <c r="EQ60" s="542">
        <v>62921</v>
      </c>
      <c r="ER60" s="542">
        <v>4</v>
      </c>
      <c r="ES60" s="542">
        <v>38</v>
      </c>
      <c r="ET60" s="542">
        <v>7</v>
      </c>
      <c r="EU60" s="542">
        <v>56883</v>
      </c>
      <c r="EV60" s="1868" t="s">
        <v>28</v>
      </c>
      <c r="EW60" s="548" t="s">
        <v>26</v>
      </c>
      <c r="EX60" s="1869" t="s">
        <v>26</v>
      </c>
      <c r="EY60" s="549" t="s">
        <v>26</v>
      </c>
      <c r="EZ60" s="546" t="s">
        <v>559</v>
      </c>
      <c r="FA60" s="542" t="s">
        <v>21</v>
      </c>
      <c r="FB60" s="542" t="s">
        <v>21</v>
      </c>
      <c r="FC60" s="542">
        <v>106</v>
      </c>
      <c r="FD60" s="542">
        <v>910</v>
      </c>
      <c r="FE60" s="542">
        <v>952</v>
      </c>
      <c r="FF60" s="542">
        <v>102458</v>
      </c>
      <c r="FG60" s="542">
        <v>48</v>
      </c>
      <c r="FH60" s="542">
        <v>204161</v>
      </c>
      <c r="FI60" s="542">
        <v>78123</v>
      </c>
      <c r="FJ60" s="542">
        <v>14</v>
      </c>
      <c r="FK60" s="542">
        <v>2191</v>
      </c>
      <c r="FL60" s="542">
        <v>343</v>
      </c>
      <c r="FM60" s="542">
        <v>38367</v>
      </c>
      <c r="FN60" s="542">
        <v>4855</v>
      </c>
      <c r="FO60" s="542">
        <v>33513</v>
      </c>
      <c r="FP60" s="542">
        <v>3685</v>
      </c>
      <c r="FQ60" s="1868" t="s">
        <v>28</v>
      </c>
      <c r="FR60" s="544" t="s">
        <v>26</v>
      </c>
      <c r="FS60" s="544"/>
      <c r="FT60" s="544"/>
      <c r="FU60" s="544"/>
      <c r="FV60" s="544"/>
      <c r="FW60" s="544"/>
      <c r="FX60" s="544"/>
      <c r="FY60" s="544"/>
      <c r="FZ60" s="544"/>
      <c r="GA60" s="544"/>
      <c r="GB60" s="544"/>
      <c r="GC60" s="544"/>
      <c r="GD60" s="544"/>
      <c r="GE60" s="544"/>
      <c r="GF60" s="544"/>
      <c r="GG60" s="544"/>
      <c r="GH60" s="544"/>
      <c r="GI60" s="544"/>
      <c r="GJ60" s="544"/>
      <c r="GK60" s="544"/>
      <c r="GL60" s="544"/>
      <c r="GM60" s="544"/>
      <c r="GN60" s="548"/>
    </row>
    <row r="61" spans="1:196" ht="14.25" customHeight="1">
      <c r="A61" s="1869" t="s">
        <v>26</v>
      </c>
      <c r="B61" s="549" t="s">
        <v>26</v>
      </c>
      <c r="C61" s="546" t="s">
        <v>166</v>
      </c>
      <c r="D61" s="597">
        <v>60202</v>
      </c>
      <c r="E61" s="542">
        <v>5530</v>
      </c>
      <c r="F61" s="542">
        <v>10876</v>
      </c>
      <c r="G61" s="542">
        <v>482</v>
      </c>
      <c r="H61" s="542">
        <v>22177</v>
      </c>
      <c r="I61" s="542">
        <v>24146</v>
      </c>
      <c r="J61" s="542">
        <v>677</v>
      </c>
      <c r="K61" s="542">
        <v>17871</v>
      </c>
      <c r="L61" s="542">
        <v>93727</v>
      </c>
      <c r="M61" s="542">
        <v>7504</v>
      </c>
      <c r="N61" s="542">
        <v>4317242</v>
      </c>
      <c r="O61" s="542">
        <v>2397072</v>
      </c>
      <c r="P61" s="542">
        <v>1669321</v>
      </c>
      <c r="Q61" s="542">
        <v>402684</v>
      </c>
      <c r="R61" s="542">
        <v>52</v>
      </c>
      <c r="S61" s="542">
        <v>3251</v>
      </c>
      <c r="T61" s="542">
        <v>1926</v>
      </c>
      <c r="U61" s="1868" t="s">
        <v>29</v>
      </c>
      <c r="V61" s="548" t="s">
        <v>26</v>
      </c>
      <c r="W61" s="1869" t="s">
        <v>26</v>
      </c>
      <c r="X61" s="549" t="s">
        <v>26</v>
      </c>
      <c r="Y61" s="546" t="s">
        <v>166</v>
      </c>
      <c r="Z61" s="542">
        <v>167612</v>
      </c>
      <c r="AA61" s="542">
        <v>48313</v>
      </c>
      <c r="AB61" s="542">
        <v>929764</v>
      </c>
      <c r="AC61" s="542">
        <v>1268056</v>
      </c>
      <c r="AD61" s="542">
        <v>97</v>
      </c>
      <c r="AE61" s="542">
        <v>436</v>
      </c>
      <c r="AF61" s="542">
        <v>174</v>
      </c>
      <c r="AG61" s="542">
        <v>10052</v>
      </c>
      <c r="AH61" s="542">
        <v>3596</v>
      </c>
      <c r="AI61" s="542">
        <v>3828</v>
      </c>
      <c r="AJ61" s="542">
        <v>677</v>
      </c>
      <c r="AK61" s="542">
        <v>17871</v>
      </c>
      <c r="AL61" s="542">
        <v>86269</v>
      </c>
      <c r="AM61" s="542">
        <v>215</v>
      </c>
      <c r="AN61" s="542">
        <v>1769791</v>
      </c>
      <c r="AO61" s="542">
        <v>18816</v>
      </c>
      <c r="AP61" s="584">
        <v>1172266</v>
      </c>
      <c r="AQ61" s="1868" t="s">
        <v>29</v>
      </c>
      <c r="AR61" s="548" t="s">
        <v>26</v>
      </c>
      <c r="AS61" s="1869" t="s">
        <v>26</v>
      </c>
      <c r="AT61" s="549" t="s">
        <v>26</v>
      </c>
      <c r="AU61" s="546" t="s">
        <v>166</v>
      </c>
      <c r="AV61" s="542">
        <v>174</v>
      </c>
      <c r="AW61" s="542">
        <v>10052</v>
      </c>
      <c r="AX61" s="542">
        <v>2324</v>
      </c>
      <c r="AY61" s="542">
        <v>2435</v>
      </c>
      <c r="AZ61" s="542">
        <v>96</v>
      </c>
      <c r="BA61" s="542">
        <v>2381</v>
      </c>
      <c r="BB61" s="542">
        <v>1769791</v>
      </c>
      <c r="BC61" s="542">
        <v>18816</v>
      </c>
      <c r="BD61" s="542">
        <v>97635</v>
      </c>
      <c r="BE61" s="542">
        <v>60377</v>
      </c>
      <c r="BF61" s="542">
        <v>6</v>
      </c>
      <c r="BG61" s="542">
        <v>116</v>
      </c>
      <c r="BH61" s="542">
        <v>7</v>
      </c>
      <c r="BI61" s="542">
        <v>54356</v>
      </c>
      <c r="BJ61" s="542">
        <v>240</v>
      </c>
      <c r="BK61" s="542">
        <v>54116</v>
      </c>
      <c r="BL61" s="1868" t="s">
        <v>29</v>
      </c>
      <c r="BM61" s="548" t="s">
        <v>26</v>
      </c>
      <c r="BN61" s="1869" t="s">
        <v>26</v>
      </c>
      <c r="BO61" s="549" t="s">
        <v>26</v>
      </c>
      <c r="BP61" s="546" t="s">
        <v>166</v>
      </c>
      <c r="BQ61" s="542">
        <v>101357</v>
      </c>
      <c r="BR61" s="542">
        <v>35804</v>
      </c>
      <c r="BS61" s="542">
        <v>216574</v>
      </c>
      <c r="BT61" s="542">
        <v>82891</v>
      </c>
      <c r="BU61" s="542">
        <v>15</v>
      </c>
      <c r="BV61" s="542">
        <v>2309</v>
      </c>
      <c r="BW61" s="542">
        <v>330</v>
      </c>
      <c r="BX61" s="542">
        <v>39615</v>
      </c>
      <c r="BY61" s="542">
        <v>3018</v>
      </c>
      <c r="BZ61" s="542">
        <v>36597</v>
      </c>
      <c r="CA61" s="542">
        <v>3187</v>
      </c>
      <c r="CB61" s="542">
        <v>2</v>
      </c>
      <c r="CC61" s="542">
        <v>27263</v>
      </c>
      <c r="CD61" s="542">
        <v>12686</v>
      </c>
      <c r="CE61" s="542">
        <v>117089</v>
      </c>
      <c r="CF61" s="542">
        <v>44947</v>
      </c>
      <c r="CG61" s="542">
        <v>33725</v>
      </c>
      <c r="CH61" s="1868" t="s">
        <v>29</v>
      </c>
      <c r="CI61" s="548" t="s">
        <v>26</v>
      </c>
      <c r="CJ61" s="1869" t="s">
        <v>26</v>
      </c>
      <c r="CK61" s="549" t="s">
        <v>26</v>
      </c>
      <c r="CL61" s="546" t="s">
        <v>166</v>
      </c>
      <c r="CM61" s="597">
        <v>60202</v>
      </c>
      <c r="CN61" s="542">
        <v>5530</v>
      </c>
      <c r="CO61" s="542">
        <v>35762</v>
      </c>
      <c r="CP61" s="542">
        <v>482</v>
      </c>
      <c r="CQ61" s="542">
        <v>22411</v>
      </c>
      <c r="CR61" s="542">
        <v>24390</v>
      </c>
      <c r="CS61" s="542">
        <v>677</v>
      </c>
      <c r="CT61" s="542">
        <v>22047</v>
      </c>
      <c r="CU61" s="542">
        <v>93727</v>
      </c>
      <c r="CV61" s="542">
        <v>8935</v>
      </c>
      <c r="CW61" s="542">
        <v>1272829</v>
      </c>
      <c r="CX61" s="542">
        <v>23277</v>
      </c>
      <c r="CY61" s="542">
        <v>1807580</v>
      </c>
      <c r="CZ61" s="542">
        <v>454223</v>
      </c>
      <c r="DA61" s="542">
        <v>52</v>
      </c>
      <c r="DB61" s="542">
        <v>3980</v>
      </c>
      <c r="DC61" s="542">
        <v>1926</v>
      </c>
      <c r="DD61" s="1868" t="s">
        <v>29</v>
      </c>
      <c r="DE61" s="548" t="s">
        <v>26</v>
      </c>
      <c r="DF61" s="1869" t="s">
        <v>26</v>
      </c>
      <c r="DG61" s="549" t="s">
        <v>26</v>
      </c>
      <c r="DH61" s="546" t="s">
        <v>166</v>
      </c>
      <c r="DI61" s="542">
        <v>229245</v>
      </c>
      <c r="DJ61" s="542">
        <v>48332</v>
      </c>
      <c r="DK61" s="542">
        <v>1126453</v>
      </c>
      <c r="DL61" s="542">
        <v>1559978</v>
      </c>
      <c r="DM61" s="542">
        <v>97</v>
      </c>
      <c r="DN61" s="542">
        <v>436</v>
      </c>
      <c r="DO61" s="542">
        <v>174</v>
      </c>
      <c r="DP61" s="542">
        <v>10052</v>
      </c>
      <c r="DQ61" s="542">
        <v>1256</v>
      </c>
      <c r="DR61" s="542">
        <v>3596</v>
      </c>
      <c r="DS61" s="542">
        <v>3828</v>
      </c>
      <c r="DT61" s="542">
        <v>677</v>
      </c>
      <c r="DU61" s="542">
        <v>18261</v>
      </c>
      <c r="DV61" s="542">
        <v>86269</v>
      </c>
      <c r="DW61" s="542">
        <v>1646</v>
      </c>
      <c r="DX61" s="542">
        <v>644153</v>
      </c>
      <c r="DY61" s="542">
        <v>4301</v>
      </c>
      <c r="DZ61" s="1868" t="s">
        <v>29</v>
      </c>
      <c r="EA61" s="548" t="s">
        <v>26</v>
      </c>
      <c r="EB61" s="1869" t="s">
        <v>26</v>
      </c>
      <c r="EC61" s="549" t="s">
        <v>26</v>
      </c>
      <c r="ED61" s="546" t="s">
        <v>166</v>
      </c>
      <c r="EE61" s="542">
        <v>436</v>
      </c>
      <c r="EF61" s="542">
        <v>174</v>
      </c>
      <c r="EG61" s="542">
        <v>10052</v>
      </c>
      <c r="EH61" s="542">
        <v>1256</v>
      </c>
      <c r="EI61" s="542">
        <v>2324</v>
      </c>
      <c r="EJ61" s="542">
        <v>2435</v>
      </c>
      <c r="EK61" s="542">
        <v>486</v>
      </c>
      <c r="EL61" s="542">
        <v>2381</v>
      </c>
      <c r="EM61" s="542">
        <v>1431</v>
      </c>
      <c r="EN61" s="542">
        <v>644153</v>
      </c>
      <c r="EO61" s="542">
        <v>4301</v>
      </c>
      <c r="EP61" s="542">
        <v>96021</v>
      </c>
      <c r="EQ61" s="542">
        <v>60994</v>
      </c>
      <c r="ER61" s="542">
        <v>6</v>
      </c>
      <c r="ES61" s="542">
        <v>334</v>
      </c>
      <c r="ET61" s="542">
        <v>7</v>
      </c>
      <c r="EU61" s="542">
        <v>54735</v>
      </c>
      <c r="EV61" s="1868" t="s">
        <v>29</v>
      </c>
      <c r="EW61" s="548" t="s">
        <v>26</v>
      </c>
      <c r="EX61" s="1869" t="s">
        <v>26</v>
      </c>
      <c r="EY61" s="549" t="s">
        <v>26</v>
      </c>
      <c r="EZ61" s="546" t="s">
        <v>166</v>
      </c>
      <c r="FA61" s="542" t="s">
        <v>21</v>
      </c>
      <c r="FB61" s="542" t="s">
        <v>21</v>
      </c>
      <c r="FC61" s="542">
        <v>101</v>
      </c>
      <c r="FD61" s="542">
        <v>1222</v>
      </c>
      <c r="FE61" s="542">
        <v>1258</v>
      </c>
      <c r="FF61" s="542">
        <v>99172</v>
      </c>
      <c r="FG61" s="542">
        <v>3725</v>
      </c>
      <c r="FH61" s="542">
        <v>217149</v>
      </c>
      <c r="FI61" s="542">
        <v>85491</v>
      </c>
      <c r="FJ61" s="542">
        <v>15</v>
      </c>
      <c r="FK61" s="542">
        <v>2820</v>
      </c>
      <c r="FL61" s="542">
        <v>330</v>
      </c>
      <c r="FM61" s="542">
        <v>41689</v>
      </c>
      <c r="FN61" s="542">
        <v>4983</v>
      </c>
      <c r="FO61" s="542">
        <v>36706</v>
      </c>
      <c r="FP61" s="542">
        <v>3187</v>
      </c>
      <c r="FQ61" s="1868" t="s">
        <v>29</v>
      </c>
      <c r="FR61" s="544" t="s">
        <v>26</v>
      </c>
      <c r="FS61" s="544"/>
      <c r="FT61" s="544"/>
      <c r="FU61" s="544"/>
      <c r="FV61" s="544"/>
      <c r="FW61" s="544"/>
      <c r="FX61" s="544"/>
      <c r="FY61" s="544"/>
      <c r="FZ61" s="544"/>
      <c r="GA61" s="544"/>
      <c r="GB61" s="544"/>
      <c r="GC61" s="544"/>
      <c r="GD61" s="544"/>
      <c r="GE61" s="544"/>
      <c r="GF61" s="544"/>
      <c r="GG61" s="544"/>
      <c r="GH61" s="544"/>
      <c r="GI61" s="544"/>
      <c r="GJ61" s="544"/>
      <c r="GK61" s="544"/>
      <c r="GL61" s="544"/>
      <c r="GM61" s="544"/>
      <c r="GN61" s="548"/>
    </row>
    <row r="62" spans="1:196" ht="6.75" customHeight="1">
      <c r="A62" s="1870"/>
      <c r="B62" s="550"/>
      <c r="C62" s="551"/>
      <c r="D62" s="597"/>
      <c r="E62" s="542"/>
      <c r="F62" s="542"/>
      <c r="G62" s="542"/>
      <c r="H62" s="542"/>
      <c r="I62" s="542"/>
      <c r="J62" s="542"/>
      <c r="K62" s="542"/>
      <c r="L62" s="542"/>
      <c r="M62" s="542"/>
      <c r="N62" s="542"/>
      <c r="O62" s="542"/>
      <c r="P62" s="542"/>
      <c r="Q62" s="542"/>
      <c r="R62" s="542"/>
      <c r="S62" s="542"/>
      <c r="T62" s="542"/>
      <c r="U62" s="1871"/>
      <c r="V62" s="553"/>
      <c r="W62" s="1870"/>
      <c r="X62" s="550"/>
      <c r="Y62" s="551"/>
      <c r="Z62" s="542"/>
      <c r="AA62" s="542"/>
      <c r="AB62" s="542"/>
      <c r="AC62" s="542"/>
      <c r="AD62" s="542"/>
      <c r="AE62" s="542"/>
      <c r="AF62" s="542"/>
      <c r="AG62" s="542"/>
      <c r="AH62" s="542"/>
      <c r="AI62" s="542"/>
      <c r="AJ62" s="542"/>
      <c r="AK62" s="542"/>
      <c r="AL62" s="542"/>
      <c r="AM62" s="542"/>
      <c r="AN62" s="542"/>
      <c r="AO62" s="542"/>
      <c r="AP62" s="584"/>
      <c r="AQ62" s="1871"/>
      <c r="AR62" s="553"/>
      <c r="AS62" s="1870"/>
      <c r="AT62" s="550"/>
      <c r="AU62" s="551"/>
      <c r="AV62" s="542"/>
      <c r="AW62" s="542"/>
      <c r="AX62" s="542"/>
      <c r="AY62" s="542"/>
      <c r="AZ62" s="542"/>
      <c r="BA62" s="542"/>
      <c r="BB62" s="542"/>
      <c r="BC62" s="542"/>
      <c r="BD62" s="542"/>
      <c r="BE62" s="542"/>
      <c r="BF62" s="542"/>
      <c r="BG62" s="542"/>
      <c r="BH62" s="542"/>
      <c r="BI62" s="542"/>
      <c r="BJ62" s="542"/>
      <c r="BK62" s="542"/>
      <c r="BL62" s="1871"/>
      <c r="BM62" s="553"/>
      <c r="BN62" s="1870"/>
      <c r="BO62" s="550"/>
      <c r="BP62" s="551"/>
      <c r="BQ62" s="542"/>
      <c r="BR62" s="542"/>
      <c r="BS62" s="542"/>
      <c r="BT62" s="542"/>
      <c r="BU62" s="542"/>
      <c r="BV62" s="542"/>
      <c r="BW62" s="542"/>
      <c r="BX62" s="542"/>
      <c r="BY62" s="542"/>
      <c r="BZ62" s="542"/>
      <c r="CA62" s="542"/>
      <c r="CB62" s="542"/>
      <c r="CC62" s="542"/>
      <c r="CD62" s="542"/>
      <c r="CE62" s="542"/>
      <c r="CF62" s="542"/>
      <c r="CG62" s="542"/>
      <c r="CH62" s="1871"/>
      <c r="CI62" s="553"/>
      <c r="CJ62" s="1870"/>
      <c r="CK62" s="550"/>
      <c r="CL62" s="551"/>
      <c r="CM62" s="597"/>
      <c r="CN62" s="542"/>
      <c r="CO62" s="542"/>
      <c r="CP62" s="542"/>
      <c r="CQ62" s="542"/>
      <c r="CR62" s="542"/>
      <c r="CS62" s="542"/>
      <c r="CT62" s="542"/>
      <c r="CU62" s="542"/>
      <c r="CV62" s="542"/>
      <c r="CW62" s="542"/>
      <c r="CX62" s="542"/>
      <c r="CY62" s="542"/>
      <c r="CZ62" s="542"/>
      <c r="DA62" s="542"/>
      <c r="DB62" s="542"/>
      <c r="DC62" s="542"/>
      <c r="DD62" s="1871"/>
      <c r="DE62" s="553"/>
      <c r="DF62" s="1870"/>
      <c r="DG62" s="550"/>
      <c r="DH62" s="551"/>
      <c r="DI62" s="542"/>
      <c r="DJ62" s="542"/>
      <c r="DK62" s="542"/>
      <c r="DL62" s="542"/>
      <c r="DM62" s="542"/>
      <c r="DN62" s="542"/>
      <c r="DO62" s="542"/>
      <c r="DP62" s="542"/>
      <c r="DQ62" s="542"/>
      <c r="DR62" s="542"/>
      <c r="DS62" s="542"/>
      <c r="DT62" s="542"/>
      <c r="DU62" s="542"/>
      <c r="DV62" s="542"/>
      <c r="DW62" s="542"/>
      <c r="DX62" s="542"/>
      <c r="DY62" s="542"/>
      <c r="DZ62" s="1871"/>
      <c r="EA62" s="553"/>
      <c r="EB62" s="1870"/>
      <c r="EC62" s="550"/>
      <c r="ED62" s="551"/>
      <c r="EE62" s="542"/>
      <c r="EF62" s="542"/>
      <c r="EG62" s="542"/>
      <c r="EH62" s="542"/>
      <c r="EI62" s="542"/>
      <c r="EJ62" s="542"/>
      <c r="EK62" s="542"/>
      <c r="EL62" s="542"/>
      <c r="EM62" s="542"/>
      <c r="EN62" s="542"/>
      <c r="EO62" s="542"/>
      <c r="EP62" s="542"/>
      <c r="EQ62" s="542"/>
      <c r="ER62" s="542"/>
      <c r="ES62" s="542"/>
      <c r="ET62" s="542"/>
      <c r="EU62" s="542"/>
      <c r="EV62" s="1871"/>
      <c r="EW62" s="553"/>
      <c r="EX62" s="1870"/>
      <c r="EY62" s="550"/>
      <c r="EZ62" s="551"/>
      <c r="FA62" s="542"/>
      <c r="FB62" s="542"/>
      <c r="FC62" s="542"/>
      <c r="FD62" s="542"/>
      <c r="FE62" s="542"/>
      <c r="FF62" s="542"/>
      <c r="FG62" s="542"/>
      <c r="FH62" s="542"/>
      <c r="FI62" s="542"/>
      <c r="FJ62" s="542"/>
      <c r="FK62" s="542"/>
      <c r="FL62" s="542"/>
      <c r="FM62" s="542"/>
      <c r="FN62" s="542"/>
      <c r="FO62" s="542"/>
      <c r="FP62" s="542"/>
      <c r="FQ62" s="1871"/>
      <c r="FR62" s="553"/>
      <c r="FS62" s="553"/>
      <c r="FT62" s="553"/>
      <c r="FU62" s="553"/>
      <c r="FV62" s="553"/>
      <c r="FW62" s="553"/>
      <c r="FX62" s="553"/>
      <c r="FY62" s="553"/>
      <c r="FZ62" s="553"/>
      <c r="GA62" s="553"/>
      <c r="GB62" s="553"/>
      <c r="GC62" s="553"/>
      <c r="GD62" s="553"/>
      <c r="GE62" s="553"/>
      <c r="GF62" s="553"/>
      <c r="GG62" s="553"/>
      <c r="GH62" s="553"/>
      <c r="GI62" s="553"/>
      <c r="GJ62" s="553"/>
      <c r="GK62" s="553"/>
      <c r="GL62" s="553"/>
      <c r="GM62" s="553"/>
      <c r="GN62" s="553"/>
    </row>
    <row r="63" spans="1:196" ht="15.75" customHeight="1">
      <c r="A63" s="1869" t="s">
        <v>1582</v>
      </c>
      <c r="B63" s="549" t="s">
        <v>23</v>
      </c>
      <c r="C63" s="1764">
        <v>42736</v>
      </c>
      <c r="D63" s="597">
        <v>20466</v>
      </c>
      <c r="E63" s="542">
        <v>1032</v>
      </c>
      <c r="F63" s="542">
        <v>3506</v>
      </c>
      <c r="G63" s="542">
        <v>796</v>
      </c>
      <c r="H63" s="542">
        <v>7317</v>
      </c>
      <c r="I63" s="542">
        <v>7982</v>
      </c>
      <c r="J63" s="542" t="s">
        <v>21</v>
      </c>
      <c r="K63" s="542">
        <v>5174</v>
      </c>
      <c r="L63" s="542">
        <v>25315</v>
      </c>
      <c r="M63" s="542">
        <v>2609</v>
      </c>
      <c r="N63" s="542">
        <v>1475222</v>
      </c>
      <c r="O63" s="542">
        <v>864397</v>
      </c>
      <c r="P63" s="542">
        <v>519926</v>
      </c>
      <c r="Q63" s="542">
        <v>118546</v>
      </c>
      <c r="R63" s="542">
        <v>18</v>
      </c>
      <c r="S63" s="542">
        <v>791</v>
      </c>
      <c r="T63" s="542">
        <v>626</v>
      </c>
      <c r="U63" s="1868" t="s">
        <v>30</v>
      </c>
      <c r="V63" s="548" t="s">
        <v>1583</v>
      </c>
      <c r="W63" s="1869" t="s">
        <v>1582</v>
      </c>
      <c r="X63" s="549" t="s">
        <v>23</v>
      </c>
      <c r="Y63" s="1764">
        <v>42736</v>
      </c>
      <c r="Z63" s="542">
        <v>39065</v>
      </c>
      <c r="AA63" s="542">
        <v>13353</v>
      </c>
      <c r="AB63" s="542">
        <v>292526</v>
      </c>
      <c r="AC63" s="542">
        <v>403257</v>
      </c>
      <c r="AD63" s="542" t="s">
        <v>21</v>
      </c>
      <c r="AE63" s="542">
        <v>188</v>
      </c>
      <c r="AF63" s="542">
        <v>72</v>
      </c>
      <c r="AG63" s="542">
        <v>3142</v>
      </c>
      <c r="AH63" s="542">
        <v>1441</v>
      </c>
      <c r="AI63" s="542">
        <v>1577</v>
      </c>
      <c r="AJ63" s="542" t="s">
        <v>21</v>
      </c>
      <c r="AK63" s="542">
        <v>5174</v>
      </c>
      <c r="AL63" s="542">
        <v>23475</v>
      </c>
      <c r="AM63" s="542">
        <v>69</v>
      </c>
      <c r="AN63" s="542">
        <v>542262</v>
      </c>
      <c r="AO63" s="542">
        <v>6629</v>
      </c>
      <c r="AP63" s="584">
        <v>357112</v>
      </c>
      <c r="AQ63" s="1868" t="s">
        <v>30</v>
      </c>
      <c r="AR63" s="548" t="s">
        <v>1583</v>
      </c>
      <c r="AS63" s="1869" t="s">
        <v>1582</v>
      </c>
      <c r="AT63" s="549" t="s">
        <v>23</v>
      </c>
      <c r="AU63" s="1764">
        <v>42736</v>
      </c>
      <c r="AV63" s="542">
        <v>72</v>
      </c>
      <c r="AW63" s="542">
        <v>3142</v>
      </c>
      <c r="AX63" s="542">
        <v>1196</v>
      </c>
      <c r="AY63" s="542">
        <v>1309</v>
      </c>
      <c r="AZ63" s="542">
        <v>13</v>
      </c>
      <c r="BA63" s="542">
        <v>784</v>
      </c>
      <c r="BB63" s="542">
        <v>542262</v>
      </c>
      <c r="BC63" s="542">
        <v>6629</v>
      </c>
      <c r="BD63" s="542">
        <v>32923</v>
      </c>
      <c r="BE63" s="542">
        <v>21063</v>
      </c>
      <c r="BF63" s="542">
        <v>2</v>
      </c>
      <c r="BG63" s="542">
        <v>5</v>
      </c>
      <c r="BH63" s="542">
        <v>3</v>
      </c>
      <c r="BI63" s="542">
        <v>19198</v>
      </c>
      <c r="BJ63" s="542">
        <v>108</v>
      </c>
      <c r="BK63" s="542">
        <v>19090</v>
      </c>
      <c r="BL63" s="1868" t="s">
        <v>30</v>
      </c>
      <c r="BM63" s="548" t="s">
        <v>1583</v>
      </c>
      <c r="BN63" s="1869" t="s">
        <v>1582</v>
      </c>
      <c r="BO63" s="549" t="s">
        <v>23</v>
      </c>
      <c r="BP63" s="1764">
        <v>42736</v>
      </c>
      <c r="BQ63" s="542">
        <v>32433</v>
      </c>
      <c r="BR63" s="542">
        <v>12499</v>
      </c>
      <c r="BS63" s="542">
        <v>73176</v>
      </c>
      <c r="BT63" s="542">
        <v>27085</v>
      </c>
      <c r="BU63" s="542">
        <v>4</v>
      </c>
      <c r="BV63" s="542">
        <v>587</v>
      </c>
      <c r="BW63" s="542">
        <v>107</v>
      </c>
      <c r="BX63" s="542">
        <v>12569</v>
      </c>
      <c r="BY63" s="542">
        <v>1141</v>
      </c>
      <c r="BZ63" s="542">
        <v>11428</v>
      </c>
      <c r="CA63" s="542">
        <v>966</v>
      </c>
      <c r="CB63" s="542">
        <v>1</v>
      </c>
      <c r="CC63" s="542">
        <v>10131</v>
      </c>
      <c r="CD63" s="542">
        <v>3870</v>
      </c>
      <c r="CE63" s="542">
        <v>40537</v>
      </c>
      <c r="CF63" s="542">
        <v>15001</v>
      </c>
      <c r="CG63" s="542">
        <v>11510</v>
      </c>
      <c r="CH63" s="1868" t="s">
        <v>30</v>
      </c>
      <c r="CI63" s="548" t="s">
        <v>1583</v>
      </c>
      <c r="CJ63" s="1869" t="s">
        <v>1582</v>
      </c>
      <c r="CK63" s="549" t="s">
        <v>23</v>
      </c>
      <c r="CL63" s="1764">
        <v>42736</v>
      </c>
      <c r="CM63" s="597">
        <v>20466</v>
      </c>
      <c r="CN63" s="542">
        <v>1032</v>
      </c>
      <c r="CO63" s="542">
        <v>14848</v>
      </c>
      <c r="CP63" s="542">
        <v>796</v>
      </c>
      <c r="CQ63" s="542">
        <v>7390</v>
      </c>
      <c r="CR63" s="542">
        <v>8059</v>
      </c>
      <c r="CS63" s="542" t="s">
        <v>21</v>
      </c>
      <c r="CT63" s="542">
        <v>5892</v>
      </c>
      <c r="CU63" s="542">
        <v>25315</v>
      </c>
      <c r="CV63" s="542">
        <v>3065</v>
      </c>
      <c r="CW63" s="542">
        <v>423193</v>
      </c>
      <c r="CX63" s="542">
        <v>10376</v>
      </c>
      <c r="CY63" s="542">
        <v>556624</v>
      </c>
      <c r="CZ63" s="542">
        <v>133477</v>
      </c>
      <c r="DA63" s="542">
        <v>18</v>
      </c>
      <c r="DB63" s="542">
        <v>995</v>
      </c>
      <c r="DC63" s="542">
        <v>626</v>
      </c>
      <c r="DD63" s="1868" t="s">
        <v>30</v>
      </c>
      <c r="DE63" s="548" t="s">
        <v>1583</v>
      </c>
      <c r="DF63" s="1869" t="s">
        <v>1582</v>
      </c>
      <c r="DG63" s="549" t="s">
        <v>23</v>
      </c>
      <c r="DH63" s="1764">
        <v>42736</v>
      </c>
      <c r="DI63" s="542">
        <v>56388</v>
      </c>
      <c r="DJ63" s="542">
        <v>13369</v>
      </c>
      <c r="DK63" s="542">
        <v>346743</v>
      </c>
      <c r="DL63" s="542">
        <v>483456</v>
      </c>
      <c r="DM63" s="542" t="s">
        <v>21</v>
      </c>
      <c r="DN63" s="542">
        <v>188</v>
      </c>
      <c r="DO63" s="542">
        <v>72</v>
      </c>
      <c r="DP63" s="542">
        <v>3142</v>
      </c>
      <c r="DQ63" s="542">
        <v>503</v>
      </c>
      <c r="DR63" s="542">
        <v>1441</v>
      </c>
      <c r="DS63" s="542">
        <v>1578</v>
      </c>
      <c r="DT63" s="542" t="s">
        <v>21</v>
      </c>
      <c r="DU63" s="542">
        <v>5228</v>
      </c>
      <c r="DV63" s="542">
        <v>23475</v>
      </c>
      <c r="DW63" s="542">
        <v>525</v>
      </c>
      <c r="DX63" s="542">
        <v>215678</v>
      </c>
      <c r="DY63" s="584">
        <v>1649</v>
      </c>
      <c r="DZ63" s="1868" t="s">
        <v>30</v>
      </c>
      <c r="EA63" s="548" t="s">
        <v>1583</v>
      </c>
      <c r="EB63" s="1869" t="s">
        <v>1582</v>
      </c>
      <c r="EC63" s="549" t="s">
        <v>23</v>
      </c>
      <c r="ED63" s="1764">
        <v>42736</v>
      </c>
      <c r="EE63" s="542">
        <v>188</v>
      </c>
      <c r="EF63" s="542">
        <v>72</v>
      </c>
      <c r="EG63" s="542">
        <v>3142</v>
      </c>
      <c r="EH63" s="542">
        <v>503</v>
      </c>
      <c r="EI63" s="542">
        <v>1196</v>
      </c>
      <c r="EJ63" s="542">
        <v>1309</v>
      </c>
      <c r="EK63" s="542">
        <v>67</v>
      </c>
      <c r="EL63" s="542">
        <v>784</v>
      </c>
      <c r="EM63" s="542">
        <v>456</v>
      </c>
      <c r="EN63" s="542">
        <v>215678</v>
      </c>
      <c r="EO63" s="542">
        <v>1649</v>
      </c>
      <c r="EP63" s="542">
        <v>32406</v>
      </c>
      <c r="EQ63" s="542">
        <v>21244</v>
      </c>
      <c r="ER63" s="542">
        <v>2</v>
      </c>
      <c r="ES63" s="542">
        <v>13</v>
      </c>
      <c r="ET63" s="542">
        <v>3</v>
      </c>
      <c r="EU63" s="542">
        <v>19358</v>
      </c>
      <c r="EV63" s="1868" t="s">
        <v>30</v>
      </c>
      <c r="EW63" s="548" t="s">
        <v>1583</v>
      </c>
      <c r="EX63" s="1869" t="s">
        <v>1582</v>
      </c>
      <c r="EY63" s="549" t="s">
        <v>23</v>
      </c>
      <c r="EZ63" s="1764">
        <v>42736</v>
      </c>
      <c r="FA63" s="542" t="s">
        <v>21</v>
      </c>
      <c r="FB63" s="542" t="s">
        <v>21</v>
      </c>
      <c r="FC63" s="542">
        <v>46</v>
      </c>
      <c r="FD63" s="542">
        <v>325</v>
      </c>
      <c r="FE63" s="542">
        <v>338</v>
      </c>
      <c r="FF63" s="542">
        <v>31538</v>
      </c>
      <c r="FG63" s="542">
        <v>2711</v>
      </c>
      <c r="FH63" s="542">
        <v>73317</v>
      </c>
      <c r="FI63" s="542">
        <v>28252</v>
      </c>
      <c r="FJ63" s="542">
        <v>4</v>
      </c>
      <c r="FK63" s="542">
        <v>783</v>
      </c>
      <c r="FL63" s="542">
        <v>107</v>
      </c>
      <c r="FM63" s="542">
        <v>13430</v>
      </c>
      <c r="FN63" s="542">
        <v>1882</v>
      </c>
      <c r="FO63" s="542">
        <v>11549</v>
      </c>
      <c r="FP63" s="542">
        <v>966</v>
      </c>
      <c r="FQ63" s="1868" t="s">
        <v>30</v>
      </c>
      <c r="FR63" s="544" t="s">
        <v>1583</v>
      </c>
      <c r="FS63" s="544"/>
      <c r="FT63" s="544"/>
      <c r="FU63" s="544"/>
      <c r="FV63" s="544"/>
      <c r="FW63" s="544"/>
      <c r="FX63" s="544"/>
      <c r="FY63" s="544"/>
      <c r="FZ63" s="544"/>
      <c r="GA63" s="544"/>
      <c r="GB63" s="544"/>
      <c r="GC63" s="544"/>
      <c r="GD63" s="544"/>
      <c r="GE63" s="544"/>
      <c r="GF63" s="544"/>
      <c r="GG63" s="544"/>
      <c r="GH63" s="544"/>
      <c r="GI63" s="544"/>
      <c r="GJ63" s="544"/>
      <c r="GK63" s="544"/>
      <c r="GL63" s="544"/>
      <c r="GM63" s="544"/>
      <c r="GN63" s="548"/>
    </row>
    <row r="64" spans="1:196" ht="14.25" customHeight="1">
      <c r="A64" s="1866" t="s">
        <v>26</v>
      </c>
      <c r="B64" s="545" t="s">
        <v>26</v>
      </c>
      <c r="C64" s="1872">
        <v>42767</v>
      </c>
      <c r="D64" s="597">
        <v>18879</v>
      </c>
      <c r="E64" s="542">
        <v>472</v>
      </c>
      <c r="F64" s="542">
        <v>3261</v>
      </c>
      <c r="G64" s="542">
        <v>664</v>
      </c>
      <c r="H64" s="542">
        <v>7712</v>
      </c>
      <c r="I64" s="542">
        <v>8418</v>
      </c>
      <c r="J64" s="542">
        <v>255</v>
      </c>
      <c r="K64" s="542">
        <v>5381</v>
      </c>
      <c r="L64" s="542">
        <v>27210</v>
      </c>
      <c r="M64" s="542">
        <v>2144</v>
      </c>
      <c r="N64" s="542">
        <v>1363661</v>
      </c>
      <c r="O64" s="542">
        <v>741794</v>
      </c>
      <c r="P64" s="542">
        <v>512016</v>
      </c>
      <c r="Q64" s="542">
        <v>124642</v>
      </c>
      <c r="R64" s="542">
        <v>19</v>
      </c>
      <c r="S64" s="542">
        <v>865</v>
      </c>
      <c r="T64" s="542">
        <v>634</v>
      </c>
      <c r="U64" s="1868" t="s">
        <v>31</v>
      </c>
      <c r="V64" s="548" t="s">
        <v>26</v>
      </c>
      <c r="W64" s="1866" t="s">
        <v>26</v>
      </c>
      <c r="X64" s="545" t="s">
        <v>26</v>
      </c>
      <c r="Y64" s="1872">
        <v>42767</v>
      </c>
      <c r="Z64" s="542">
        <v>50452</v>
      </c>
      <c r="AA64" s="542">
        <v>13687</v>
      </c>
      <c r="AB64" s="542">
        <v>283661</v>
      </c>
      <c r="AC64" s="542">
        <v>385753</v>
      </c>
      <c r="AD64" s="542" t="s">
        <v>21</v>
      </c>
      <c r="AE64" s="542">
        <v>200</v>
      </c>
      <c r="AF64" s="542">
        <v>79</v>
      </c>
      <c r="AG64" s="542">
        <v>3137</v>
      </c>
      <c r="AH64" s="542">
        <v>2468</v>
      </c>
      <c r="AI64" s="542">
        <v>2702</v>
      </c>
      <c r="AJ64" s="542">
        <v>255</v>
      </c>
      <c r="AK64" s="542">
        <v>5381</v>
      </c>
      <c r="AL64" s="542">
        <v>25060</v>
      </c>
      <c r="AM64" s="542">
        <v>165</v>
      </c>
      <c r="AN64" s="542">
        <v>537417</v>
      </c>
      <c r="AO64" s="542">
        <v>6152</v>
      </c>
      <c r="AP64" s="584">
        <v>355201</v>
      </c>
      <c r="AQ64" s="1868" t="s">
        <v>31</v>
      </c>
      <c r="AR64" s="548" t="s">
        <v>26</v>
      </c>
      <c r="AS64" s="1866" t="s">
        <v>26</v>
      </c>
      <c r="AT64" s="545" t="s">
        <v>26</v>
      </c>
      <c r="AU64" s="1872">
        <v>42767</v>
      </c>
      <c r="AV64" s="542">
        <v>79</v>
      </c>
      <c r="AW64" s="542">
        <v>3137</v>
      </c>
      <c r="AX64" s="542">
        <v>1965</v>
      </c>
      <c r="AY64" s="542">
        <v>2151</v>
      </c>
      <c r="AZ64" s="542">
        <v>11</v>
      </c>
      <c r="BA64" s="542">
        <v>879</v>
      </c>
      <c r="BB64" s="542">
        <v>537417</v>
      </c>
      <c r="BC64" s="542">
        <v>6152</v>
      </c>
      <c r="BD64" s="542">
        <v>29336</v>
      </c>
      <c r="BE64" s="542">
        <v>18541</v>
      </c>
      <c r="BF64" s="542">
        <v>2</v>
      </c>
      <c r="BG64" s="542">
        <v>25</v>
      </c>
      <c r="BH64" s="542">
        <v>3</v>
      </c>
      <c r="BI64" s="542">
        <v>16852</v>
      </c>
      <c r="BJ64" s="542">
        <v>148</v>
      </c>
      <c r="BK64" s="542">
        <v>16704</v>
      </c>
      <c r="BL64" s="1868" t="s">
        <v>31</v>
      </c>
      <c r="BM64" s="548" t="s">
        <v>26</v>
      </c>
      <c r="BN64" s="1866" t="s">
        <v>26</v>
      </c>
      <c r="BO64" s="545" t="s">
        <v>26</v>
      </c>
      <c r="BP64" s="1872">
        <v>42767</v>
      </c>
      <c r="BQ64" s="542">
        <v>29852</v>
      </c>
      <c r="BR64" s="542">
        <v>10431</v>
      </c>
      <c r="BS64" s="542">
        <v>69595</v>
      </c>
      <c r="BT64" s="542">
        <v>27094</v>
      </c>
      <c r="BU64" s="542">
        <v>5</v>
      </c>
      <c r="BV64" s="542">
        <v>546</v>
      </c>
      <c r="BW64" s="542">
        <v>109</v>
      </c>
      <c r="BX64" s="542">
        <v>12361</v>
      </c>
      <c r="BY64" s="542">
        <v>1095</v>
      </c>
      <c r="BZ64" s="542">
        <v>11266</v>
      </c>
      <c r="CA64" s="542">
        <v>1106</v>
      </c>
      <c r="CB64" s="542">
        <v>1</v>
      </c>
      <c r="CC64" s="542">
        <v>10442</v>
      </c>
      <c r="CD64" s="542">
        <v>3750</v>
      </c>
      <c r="CE64" s="542">
        <v>37182</v>
      </c>
      <c r="CF64" s="542">
        <v>15461</v>
      </c>
      <c r="CG64" s="542">
        <v>11187</v>
      </c>
      <c r="CH64" s="1868" t="s">
        <v>31</v>
      </c>
      <c r="CI64" s="548" t="s">
        <v>26</v>
      </c>
      <c r="CJ64" s="1866" t="s">
        <v>26</v>
      </c>
      <c r="CK64" s="545" t="s">
        <v>26</v>
      </c>
      <c r="CL64" s="1872">
        <v>42767</v>
      </c>
      <c r="CM64" s="597">
        <v>18879</v>
      </c>
      <c r="CN64" s="542">
        <v>472</v>
      </c>
      <c r="CO64" s="542">
        <v>13351</v>
      </c>
      <c r="CP64" s="542">
        <v>664</v>
      </c>
      <c r="CQ64" s="542">
        <v>7782</v>
      </c>
      <c r="CR64" s="542">
        <v>8493</v>
      </c>
      <c r="CS64" s="542">
        <v>255</v>
      </c>
      <c r="CT64" s="542">
        <v>5384</v>
      </c>
      <c r="CU64" s="542">
        <v>27210</v>
      </c>
      <c r="CV64" s="542">
        <v>2844</v>
      </c>
      <c r="CW64" s="542">
        <v>383147</v>
      </c>
      <c r="CX64" s="542">
        <v>9436</v>
      </c>
      <c r="CY64" s="542">
        <v>556183</v>
      </c>
      <c r="CZ64" s="542">
        <v>138973</v>
      </c>
      <c r="DA64" s="542">
        <v>19</v>
      </c>
      <c r="DB64" s="542">
        <v>1072</v>
      </c>
      <c r="DC64" s="542">
        <v>634</v>
      </c>
      <c r="DD64" s="1868" t="s">
        <v>31</v>
      </c>
      <c r="DE64" s="548" t="s">
        <v>26</v>
      </c>
      <c r="DF64" s="1866" t="s">
        <v>26</v>
      </c>
      <c r="DG64" s="545" t="s">
        <v>26</v>
      </c>
      <c r="DH64" s="1872">
        <v>42767</v>
      </c>
      <c r="DI64" s="542">
        <v>67210</v>
      </c>
      <c r="DJ64" s="542">
        <v>13687</v>
      </c>
      <c r="DK64" s="542">
        <v>347538</v>
      </c>
      <c r="DL64" s="542">
        <v>480166</v>
      </c>
      <c r="DM64" s="542" t="s">
        <v>21</v>
      </c>
      <c r="DN64" s="542">
        <v>200</v>
      </c>
      <c r="DO64" s="542">
        <v>79</v>
      </c>
      <c r="DP64" s="542">
        <v>3137</v>
      </c>
      <c r="DQ64" s="542">
        <v>577</v>
      </c>
      <c r="DR64" s="542">
        <v>2468</v>
      </c>
      <c r="DS64" s="542">
        <v>2702</v>
      </c>
      <c r="DT64" s="542">
        <v>255</v>
      </c>
      <c r="DU64" s="542">
        <v>5381</v>
      </c>
      <c r="DV64" s="542">
        <v>25060</v>
      </c>
      <c r="DW64" s="542">
        <v>865</v>
      </c>
      <c r="DX64" s="542">
        <v>191092</v>
      </c>
      <c r="DY64" s="584">
        <v>1528</v>
      </c>
      <c r="DZ64" s="1868" t="s">
        <v>31</v>
      </c>
      <c r="EA64" s="548" t="s">
        <v>26</v>
      </c>
      <c r="EB64" s="1866" t="s">
        <v>26</v>
      </c>
      <c r="EC64" s="545" t="s">
        <v>26</v>
      </c>
      <c r="ED64" s="1872">
        <v>42767</v>
      </c>
      <c r="EE64" s="542">
        <v>200</v>
      </c>
      <c r="EF64" s="542">
        <v>79</v>
      </c>
      <c r="EG64" s="542">
        <v>3137</v>
      </c>
      <c r="EH64" s="542">
        <v>577</v>
      </c>
      <c r="EI64" s="542">
        <v>1965</v>
      </c>
      <c r="EJ64" s="542">
        <v>2151</v>
      </c>
      <c r="EK64" s="542">
        <v>11</v>
      </c>
      <c r="EL64" s="542">
        <v>879</v>
      </c>
      <c r="EM64" s="542">
        <v>700</v>
      </c>
      <c r="EN64" s="542">
        <v>191092</v>
      </c>
      <c r="EO64" s="542">
        <v>1528</v>
      </c>
      <c r="EP64" s="542">
        <v>28949</v>
      </c>
      <c r="EQ64" s="542">
        <v>18726</v>
      </c>
      <c r="ER64" s="542">
        <v>2</v>
      </c>
      <c r="ES64" s="542">
        <v>46</v>
      </c>
      <c r="ET64" s="542">
        <v>3</v>
      </c>
      <c r="EU64" s="542">
        <v>17005</v>
      </c>
      <c r="EV64" s="1868" t="s">
        <v>31</v>
      </c>
      <c r="EW64" s="548" t="s">
        <v>26</v>
      </c>
      <c r="EX64" s="1866" t="s">
        <v>26</v>
      </c>
      <c r="EY64" s="545" t="s">
        <v>26</v>
      </c>
      <c r="EZ64" s="1872">
        <v>42767</v>
      </c>
      <c r="FA64" s="542" t="s">
        <v>21</v>
      </c>
      <c r="FB64" s="542" t="s">
        <v>21</v>
      </c>
      <c r="FC64" s="542">
        <v>29</v>
      </c>
      <c r="FD64" s="542">
        <v>418</v>
      </c>
      <c r="FE64" s="542">
        <v>438</v>
      </c>
      <c r="FF64" s="542">
        <v>28994</v>
      </c>
      <c r="FG64" s="542">
        <v>2416</v>
      </c>
      <c r="FH64" s="542">
        <v>69663</v>
      </c>
      <c r="FI64" s="542">
        <v>28096</v>
      </c>
      <c r="FJ64" s="542">
        <v>5</v>
      </c>
      <c r="FK64" s="542">
        <v>732</v>
      </c>
      <c r="FL64" s="542">
        <v>109</v>
      </c>
      <c r="FM64" s="542">
        <v>13116</v>
      </c>
      <c r="FN64" s="542">
        <v>1771</v>
      </c>
      <c r="FO64" s="542">
        <v>11345</v>
      </c>
      <c r="FP64" s="542">
        <v>1106</v>
      </c>
      <c r="FQ64" s="1868" t="s">
        <v>31</v>
      </c>
      <c r="FR64" s="544" t="s">
        <v>26</v>
      </c>
      <c r="FS64" s="544"/>
      <c r="FT64" s="544"/>
      <c r="FU64" s="544"/>
      <c r="FV64" s="544"/>
      <c r="FW64" s="544"/>
      <c r="FX64" s="544"/>
      <c r="FY64" s="544"/>
      <c r="FZ64" s="544"/>
      <c r="GA64" s="544"/>
      <c r="GB64" s="544"/>
      <c r="GC64" s="544"/>
      <c r="GD64" s="544"/>
      <c r="GE64" s="544"/>
      <c r="GF64" s="544"/>
      <c r="GG64" s="544"/>
      <c r="GH64" s="544"/>
      <c r="GI64" s="544"/>
      <c r="GJ64" s="544"/>
      <c r="GK64" s="544"/>
      <c r="GL64" s="544"/>
      <c r="GM64" s="544"/>
      <c r="GN64" s="548"/>
    </row>
    <row r="65" spans="1:196" ht="14.25" customHeight="1">
      <c r="A65" s="1866" t="s">
        <v>26</v>
      </c>
      <c r="B65" s="545" t="s">
        <v>26</v>
      </c>
      <c r="C65" s="1872">
        <v>42795</v>
      </c>
      <c r="D65" s="597">
        <v>20670</v>
      </c>
      <c r="E65" s="542">
        <v>612</v>
      </c>
      <c r="F65" s="542">
        <v>3571</v>
      </c>
      <c r="G65" s="542">
        <v>626</v>
      </c>
      <c r="H65" s="542">
        <v>9192</v>
      </c>
      <c r="I65" s="542">
        <v>10007</v>
      </c>
      <c r="J65" s="542">
        <v>373</v>
      </c>
      <c r="K65" s="542">
        <v>5666</v>
      </c>
      <c r="L65" s="542">
        <v>23616</v>
      </c>
      <c r="M65" s="542">
        <v>2003</v>
      </c>
      <c r="N65" s="542">
        <v>1521817</v>
      </c>
      <c r="O65" s="542">
        <v>876019</v>
      </c>
      <c r="P65" s="542">
        <v>572309</v>
      </c>
      <c r="Q65" s="542">
        <v>140641</v>
      </c>
      <c r="R65" s="542">
        <v>18</v>
      </c>
      <c r="S65" s="542">
        <v>963</v>
      </c>
      <c r="T65" s="542">
        <v>685</v>
      </c>
      <c r="U65" s="1868" t="s">
        <v>32</v>
      </c>
      <c r="V65" s="548" t="s">
        <v>26</v>
      </c>
      <c r="W65" s="1866" t="s">
        <v>26</v>
      </c>
      <c r="X65" s="545" t="s">
        <v>26</v>
      </c>
      <c r="Y65" s="1872">
        <v>42795</v>
      </c>
      <c r="Z65" s="542">
        <v>56710</v>
      </c>
      <c r="AA65" s="542">
        <v>16679</v>
      </c>
      <c r="AB65" s="542">
        <v>320218</v>
      </c>
      <c r="AC65" s="542">
        <v>443405</v>
      </c>
      <c r="AD65" s="542" t="s">
        <v>21</v>
      </c>
      <c r="AE65" s="542">
        <v>191</v>
      </c>
      <c r="AF65" s="542">
        <v>71</v>
      </c>
      <c r="AG65" s="542">
        <v>3609</v>
      </c>
      <c r="AH65" s="542">
        <v>3044</v>
      </c>
      <c r="AI65" s="542">
        <v>3333</v>
      </c>
      <c r="AJ65" s="542">
        <v>373</v>
      </c>
      <c r="AK65" s="542">
        <v>5666</v>
      </c>
      <c r="AL65" s="542">
        <v>21376</v>
      </c>
      <c r="AM65" s="542">
        <v>164</v>
      </c>
      <c r="AN65" s="542">
        <v>599920</v>
      </c>
      <c r="AO65" s="542">
        <v>7092</v>
      </c>
      <c r="AP65" s="584">
        <v>403242</v>
      </c>
      <c r="AQ65" s="1868" t="s">
        <v>32</v>
      </c>
      <c r="AR65" s="548" t="s">
        <v>26</v>
      </c>
      <c r="AS65" s="1866" t="s">
        <v>26</v>
      </c>
      <c r="AT65" s="545" t="s">
        <v>26</v>
      </c>
      <c r="AU65" s="1872">
        <v>42795</v>
      </c>
      <c r="AV65" s="542">
        <v>71</v>
      </c>
      <c r="AW65" s="542">
        <v>3609</v>
      </c>
      <c r="AX65" s="542">
        <v>2468</v>
      </c>
      <c r="AY65" s="542">
        <v>2702</v>
      </c>
      <c r="AZ65" s="542" t="s">
        <v>21</v>
      </c>
      <c r="BA65" s="542">
        <v>979</v>
      </c>
      <c r="BB65" s="542">
        <v>599920</v>
      </c>
      <c r="BC65" s="542">
        <v>7092</v>
      </c>
      <c r="BD65" s="542">
        <v>32646</v>
      </c>
      <c r="BE65" s="542">
        <v>20955</v>
      </c>
      <c r="BF65" s="542">
        <v>2</v>
      </c>
      <c r="BG65" s="542">
        <v>24</v>
      </c>
      <c r="BH65" s="542">
        <v>2</v>
      </c>
      <c r="BI65" s="542">
        <v>19117</v>
      </c>
      <c r="BJ65" s="542">
        <v>93</v>
      </c>
      <c r="BK65" s="542">
        <v>19024</v>
      </c>
      <c r="BL65" s="1868" t="s">
        <v>32</v>
      </c>
      <c r="BM65" s="548" t="s">
        <v>26</v>
      </c>
      <c r="BN65" s="1866" t="s">
        <v>26</v>
      </c>
      <c r="BO65" s="545" t="s">
        <v>26</v>
      </c>
      <c r="BP65" s="1872">
        <v>42795</v>
      </c>
      <c r="BQ65" s="542">
        <v>32578</v>
      </c>
      <c r="BR65" s="542">
        <v>11543</v>
      </c>
      <c r="BS65" s="542">
        <v>71983</v>
      </c>
      <c r="BT65" s="542">
        <v>28521</v>
      </c>
      <c r="BU65" s="542">
        <v>4</v>
      </c>
      <c r="BV65" s="542">
        <v>677</v>
      </c>
      <c r="BW65" s="542">
        <v>119</v>
      </c>
      <c r="BX65" s="542">
        <v>13078</v>
      </c>
      <c r="BY65" s="542">
        <v>1261</v>
      </c>
      <c r="BZ65" s="542">
        <v>11817</v>
      </c>
      <c r="CA65" s="542">
        <v>983</v>
      </c>
      <c r="CB65" s="542" t="s">
        <v>21</v>
      </c>
      <c r="CC65" s="542">
        <v>10711</v>
      </c>
      <c r="CD65" s="542">
        <v>4189</v>
      </c>
      <c r="CE65" s="542">
        <v>37837</v>
      </c>
      <c r="CF65" s="542">
        <v>16393</v>
      </c>
      <c r="CG65" s="542">
        <v>11545</v>
      </c>
      <c r="CH65" s="1868" t="s">
        <v>32</v>
      </c>
      <c r="CI65" s="548" t="s">
        <v>26</v>
      </c>
      <c r="CJ65" s="1866" t="s">
        <v>26</v>
      </c>
      <c r="CK65" s="545" t="s">
        <v>26</v>
      </c>
      <c r="CL65" s="1872">
        <v>42795</v>
      </c>
      <c r="CM65" s="597">
        <v>20670</v>
      </c>
      <c r="CN65" s="542">
        <v>612</v>
      </c>
      <c r="CO65" s="542">
        <v>13809</v>
      </c>
      <c r="CP65" s="542">
        <v>626</v>
      </c>
      <c r="CQ65" s="542">
        <v>9279</v>
      </c>
      <c r="CR65" s="542">
        <v>10100</v>
      </c>
      <c r="CS65" s="542">
        <v>373</v>
      </c>
      <c r="CT65" s="542">
        <v>5666</v>
      </c>
      <c r="CU65" s="542">
        <v>23616</v>
      </c>
      <c r="CV65" s="542">
        <v>2808</v>
      </c>
      <c r="CW65" s="542">
        <v>438310</v>
      </c>
      <c r="CX65" s="542">
        <v>8877</v>
      </c>
      <c r="CY65" s="542">
        <v>620609</v>
      </c>
      <c r="CZ65" s="542">
        <v>155665</v>
      </c>
      <c r="DA65" s="542">
        <v>18</v>
      </c>
      <c r="DB65" s="542">
        <v>1183</v>
      </c>
      <c r="DC65" s="542">
        <v>685</v>
      </c>
      <c r="DD65" s="1868" t="s">
        <v>32</v>
      </c>
      <c r="DE65" s="548" t="s">
        <v>26</v>
      </c>
      <c r="DF65" s="1866" t="s">
        <v>26</v>
      </c>
      <c r="DG65" s="545" t="s">
        <v>26</v>
      </c>
      <c r="DH65" s="1872">
        <v>42795</v>
      </c>
      <c r="DI65" s="542">
        <v>74461</v>
      </c>
      <c r="DJ65" s="542">
        <v>16679</v>
      </c>
      <c r="DK65" s="542">
        <v>390637</v>
      </c>
      <c r="DL65" s="542">
        <v>547455</v>
      </c>
      <c r="DM65" s="542" t="s">
        <v>21</v>
      </c>
      <c r="DN65" s="542">
        <v>191</v>
      </c>
      <c r="DO65" s="542">
        <v>71</v>
      </c>
      <c r="DP65" s="542">
        <v>3609</v>
      </c>
      <c r="DQ65" s="542">
        <v>634</v>
      </c>
      <c r="DR65" s="542">
        <v>3044</v>
      </c>
      <c r="DS65" s="542">
        <v>3333</v>
      </c>
      <c r="DT65" s="542">
        <v>373</v>
      </c>
      <c r="DU65" s="542">
        <v>5666</v>
      </c>
      <c r="DV65" s="542">
        <v>21376</v>
      </c>
      <c r="DW65" s="542">
        <v>969</v>
      </c>
      <c r="DX65" s="542">
        <v>222423</v>
      </c>
      <c r="DY65" s="584">
        <v>1667</v>
      </c>
      <c r="DZ65" s="1868" t="s">
        <v>32</v>
      </c>
      <c r="EA65" s="548" t="s">
        <v>26</v>
      </c>
      <c r="EB65" s="1866" t="s">
        <v>26</v>
      </c>
      <c r="EC65" s="545" t="s">
        <v>26</v>
      </c>
      <c r="ED65" s="1872">
        <v>42795</v>
      </c>
      <c r="EE65" s="542">
        <v>191</v>
      </c>
      <c r="EF65" s="542">
        <v>71</v>
      </c>
      <c r="EG65" s="542">
        <v>3609</v>
      </c>
      <c r="EH65" s="542">
        <v>634</v>
      </c>
      <c r="EI65" s="542">
        <v>2468</v>
      </c>
      <c r="EJ65" s="542">
        <v>2702</v>
      </c>
      <c r="EK65" s="542" t="s">
        <v>21</v>
      </c>
      <c r="EL65" s="542">
        <v>979</v>
      </c>
      <c r="EM65" s="542">
        <v>805</v>
      </c>
      <c r="EN65" s="542">
        <v>222423</v>
      </c>
      <c r="EO65" s="542">
        <v>1667</v>
      </c>
      <c r="EP65" s="542">
        <v>32100</v>
      </c>
      <c r="EQ65" s="542">
        <v>21084</v>
      </c>
      <c r="ER65" s="542">
        <v>2</v>
      </c>
      <c r="ES65" s="542">
        <v>31</v>
      </c>
      <c r="ET65" s="542">
        <v>2</v>
      </c>
      <c r="EU65" s="542">
        <v>19230</v>
      </c>
      <c r="EV65" s="1868" t="s">
        <v>32</v>
      </c>
      <c r="EW65" s="548" t="s">
        <v>26</v>
      </c>
      <c r="EX65" s="1866" t="s">
        <v>26</v>
      </c>
      <c r="EY65" s="545" t="s">
        <v>26</v>
      </c>
      <c r="EZ65" s="1872">
        <v>42795</v>
      </c>
      <c r="FA65" s="542" t="s">
        <v>21</v>
      </c>
      <c r="FB65" s="542" t="s">
        <v>21</v>
      </c>
      <c r="FC65" s="542">
        <v>36</v>
      </c>
      <c r="FD65" s="542">
        <v>353</v>
      </c>
      <c r="FE65" s="542">
        <v>368</v>
      </c>
      <c r="FF65" s="542">
        <v>31943</v>
      </c>
      <c r="FG65" s="542">
        <v>1500</v>
      </c>
      <c r="FH65" s="542">
        <v>72071</v>
      </c>
      <c r="FI65" s="542">
        <v>29585</v>
      </c>
      <c r="FJ65" s="542">
        <v>4</v>
      </c>
      <c r="FK65" s="542">
        <v>890</v>
      </c>
      <c r="FL65" s="542">
        <v>119</v>
      </c>
      <c r="FM65" s="542">
        <v>13880</v>
      </c>
      <c r="FN65" s="542">
        <v>1981</v>
      </c>
      <c r="FO65" s="542">
        <v>11899</v>
      </c>
      <c r="FP65" s="542">
        <v>983</v>
      </c>
      <c r="FQ65" s="1868" t="s">
        <v>32</v>
      </c>
      <c r="FR65" s="544" t="s">
        <v>26</v>
      </c>
      <c r="FS65" s="544"/>
      <c r="FT65" s="544"/>
      <c r="FU65" s="544"/>
      <c r="FV65" s="544"/>
      <c r="FW65" s="544"/>
      <c r="FX65" s="544"/>
      <c r="FY65" s="544"/>
      <c r="FZ65" s="544"/>
      <c r="GA65" s="544"/>
      <c r="GB65" s="544"/>
      <c r="GC65" s="544"/>
      <c r="GD65" s="544"/>
      <c r="GE65" s="544"/>
      <c r="GF65" s="544"/>
      <c r="GG65" s="544"/>
      <c r="GH65" s="544"/>
      <c r="GI65" s="544"/>
      <c r="GJ65" s="544"/>
      <c r="GK65" s="544"/>
      <c r="GL65" s="544"/>
      <c r="GM65" s="544"/>
      <c r="GN65" s="548"/>
    </row>
    <row r="66" spans="1:196" ht="14.25" customHeight="1">
      <c r="A66" s="1866" t="s">
        <v>26</v>
      </c>
      <c r="B66" s="545" t="s">
        <v>26</v>
      </c>
      <c r="C66" s="1872">
        <v>42826</v>
      </c>
      <c r="D66" s="597">
        <v>18404</v>
      </c>
      <c r="E66" s="542">
        <v>1579</v>
      </c>
      <c r="F66" s="542">
        <v>3110</v>
      </c>
      <c r="G66" s="542">
        <v>642</v>
      </c>
      <c r="H66" s="542">
        <v>6018</v>
      </c>
      <c r="I66" s="542">
        <v>6595</v>
      </c>
      <c r="J66" s="542">
        <v>294</v>
      </c>
      <c r="K66" s="542">
        <v>4580</v>
      </c>
      <c r="L66" s="542">
        <v>20457</v>
      </c>
      <c r="M66" s="542">
        <v>1938</v>
      </c>
      <c r="N66" s="542">
        <v>1402122</v>
      </c>
      <c r="O66" s="542">
        <v>844268</v>
      </c>
      <c r="P66" s="542">
        <v>477823</v>
      </c>
      <c r="Q66" s="542">
        <v>129388</v>
      </c>
      <c r="R66" s="542">
        <v>19</v>
      </c>
      <c r="S66" s="542">
        <v>632</v>
      </c>
      <c r="T66" s="542">
        <v>614</v>
      </c>
      <c r="U66" s="1868" t="s">
        <v>33</v>
      </c>
      <c r="V66" s="548" t="s">
        <v>26</v>
      </c>
      <c r="W66" s="1866" t="s">
        <v>26</v>
      </c>
      <c r="X66" s="545" t="s">
        <v>26</v>
      </c>
      <c r="Y66" s="1872">
        <v>42826</v>
      </c>
      <c r="Z66" s="542">
        <v>54116</v>
      </c>
      <c r="AA66" s="542">
        <v>15173</v>
      </c>
      <c r="AB66" s="542">
        <v>249924</v>
      </c>
      <c r="AC66" s="542">
        <v>347020</v>
      </c>
      <c r="AD66" s="542" t="s">
        <v>21</v>
      </c>
      <c r="AE66" s="542">
        <v>168</v>
      </c>
      <c r="AF66" s="542">
        <v>57</v>
      </c>
      <c r="AG66" s="542">
        <v>2982</v>
      </c>
      <c r="AH66" s="542">
        <v>817</v>
      </c>
      <c r="AI66" s="542">
        <v>895</v>
      </c>
      <c r="AJ66" s="542">
        <v>294</v>
      </c>
      <c r="AK66" s="542">
        <v>4580</v>
      </c>
      <c r="AL66" s="542">
        <v>18055</v>
      </c>
      <c r="AM66" s="542">
        <v>75</v>
      </c>
      <c r="AN66" s="542">
        <v>500262</v>
      </c>
      <c r="AO66" s="542">
        <v>5813</v>
      </c>
      <c r="AP66" s="584">
        <v>330906</v>
      </c>
      <c r="AQ66" s="1868" t="s">
        <v>33</v>
      </c>
      <c r="AR66" s="548" t="s">
        <v>26</v>
      </c>
      <c r="AS66" s="1866" t="s">
        <v>26</v>
      </c>
      <c r="AT66" s="545" t="s">
        <v>26</v>
      </c>
      <c r="AU66" s="1872">
        <v>42826</v>
      </c>
      <c r="AV66" s="542">
        <v>57</v>
      </c>
      <c r="AW66" s="542">
        <v>2982</v>
      </c>
      <c r="AX66" s="542">
        <v>324</v>
      </c>
      <c r="AY66" s="542">
        <v>355</v>
      </c>
      <c r="AZ66" s="542">
        <v>5</v>
      </c>
      <c r="BA66" s="542">
        <v>330</v>
      </c>
      <c r="BB66" s="542">
        <v>500262</v>
      </c>
      <c r="BC66" s="542">
        <v>5813</v>
      </c>
      <c r="BD66" s="542">
        <v>30256</v>
      </c>
      <c r="BE66" s="542">
        <v>19191</v>
      </c>
      <c r="BF66" s="542">
        <v>2</v>
      </c>
      <c r="BG66" s="542">
        <v>2</v>
      </c>
      <c r="BH66" s="542">
        <v>3</v>
      </c>
      <c r="BI66" s="542">
        <v>17501</v>
      </c>
      <c r="BJ66" s="542">
        <v>74</v>
      </c>
      <c r="BK66" s="542">
        <v>17427</v>
      </c>
      <c r="BL66" s="1868" t="s">
        <v>33</v>
      </c>
      <c r="BM66" s="548" t="s">
        <v>26</v>
      </c>
      <c r="BN66" s="1866" t="s">
        <v>26</v>
      </c>
      <c r="BO66" s="545" t="s">
        <v>26</v>
      </c>
      <c r="BP66" s="1872">
        <v>42826</v>
      </c>
      <c r="BQ66" s="542">
        <v>30042</v>
      </c>
      <c r="BR66" s="542">
        <v>11408</v>
      </c>
      <c r="BS66" s="542">
        <v>66005</v>
      </c>
      <c r="BT66" s="542">
        <v>25497</v>
      </c>
      <c r="BU66" s="542">
        <v>5</v>
      </c>
      <c r="BV66" s="542">
        <v>436</v>
      </c>
      <c r="BW66" s="542">
        <v>108</v>
      </c>
      <c r="BX66" s="542">
        <v>12306</v>
      </c>
      <c r="BY66" s="542">
        <v>1056</v>
      </c>
      <c r="BZ66" s="542">
        <v>11250</v>
      </c>
      <c r="CA66" s="542">
        <v>935</v>
      </c>
      <c r="CB66" s="542">
        <v>1</v>
      </c>
      <c r="CC66" s="542">
        <v>8708</v>
      </c>
      <c r="CD66" s="542">
        <v>3837</v>
      </c>
      <c r="CE66" s="542">
        <v>35347</v>
      </c>
      <c r="CF66" s="542">
        <v>13923</v>
      </c>
      <c r="CG66" s="542">
        <v>11656</v>
      </c>
      <c r="CH66" s="1868" t="s">
        <v>33</v>
      </c>
      <c r="CI66" s="548" t="s">
        <v>26</v>
      </c>
      <c r="CJ66" s="1866" t="s">
        <v>26</v>
      </c>
      <c r="CK66" s="545" t="s">
        <v>26</v>
      </c>
      <c r="CL66" s="1872">
        <v>42826</v>
      </c>
      <c r="CM66" s="597">
        <v>18404</v>
      </c>
      <c r="CN66" s="542">
        <v>1579</v>
      </c>
      <c r="CO66" s="542">
        <v>13039</v>
      </c>
      <c r="CP66" s="542">
        <v>642</v>
      </c>
      <c r="CQ66" s="542">
        <v>6073</v>
      </c>
      <c r="CR66" s="542">
        <v>6655</v>
      </c>
      <c r="CS66" s="542">
        <v>294</v>
      </c>
      <c r="CT66" s="542">
        <v>4796</v>
      </c>
      <c r="CU66" s="542">
        <v>20457</v>
      </c>
      <c r="CV66" s="542">
        <v>2789</v>
      </c>
      <c r="CW66" s="542">
        <v>437413</v>
      </c>
      <c r="CX66" s="542">
        <v>8705</v>
      </c>
      <c r="CY66" s="542">
        <v>510621</v>
      </c>
      <c r="CZ66" s="542">
        <v>142618</v>
      </c>
      <c r="DA66" s="542">
        <v>19</v>
      </c>
      <c r="DB66" s="542">
        <v>799</v>
      </c>
      <c r="DC66" s="542">
        <v>614</v>
      </c>
      <c r="DD66" s="1868" t="s">
        <v>33</v>
      </c>
      <c r="DE66" s="548" t="s">
        <v>26</v>
      </c>
      <c r="DF66" s="1866" t="s">
        <v>26</v>
      </c>
      <c r="DG66" s="545" t="s">
        <v>26</v>
      </c>
      <c r="DH66" s="1872">
        <v>42826</v>
      </c>
      <c r="DI66" s="542">
        <v>69714</v>
      </c>
      <c r="DJ66" s="542">
        <v>15173</v>
      </c>
      <c r="DK66" s="542">
        <v>298194</v>
      </c>
      <c r="DL66" s="542">
        <v>417802</v>
      </c>
      <c r="DM66" s="542" t="s">
        <v>21</v>
      </c>
      <c r="DN66" s="542">
        <v>168</v>
      </c>
      <c r="DO66" s="542">
        <v>57</v>
      </c>
      <c r="DP66" s="542">
        <v>2982</v>
      </c>
      <c r="DQ66" s="542">
        <v>537</v>
      </c>
      <c r="DR66" s="542">
        <v>817</v>
      </c>
      <c r="DS66" s="542">
        <v>895</v>
      </c>
      <c r="DT66" s="542">
        <v>294</v>
      </c>
      <c r="DU66" s="542">
        <v>4600</v>
      </c>
      <c r="DV66" s="542">
        <v>18055</v>
      </c>
      <c r="DW66" s="542">
        <v>926</v>
      </c>
      <c r="DX66" s="542">
        <v>210524</v>
      </c>
      <c r="DY66" s="584">
        <v>1317</v>
      </c>
      <c r="DZ66" s="1868" t="s">
        <v>33</v>
      </c>
      <c r="EA66" s="548" t="s">
        <v>26</v>
      </c>
      <c r="EB66" s="1866" t="s">
        <v>26</v>
      </c>
      <c r="EC66" s="545" t="s">
        <v>26</v>
      </c>
      <c r="ED66" s="1872">
        <v>42826</v>
      </c>
      <c r="EE66" s="542">
        <v>168</v>
      </c>
      <c r="EF66" s="542">
        <v>57</v>
      </c>
      <c r="EG66" s="542">
        <v>2982</v>
      </c>
      <c r="EH66" s="542">
        <v>537</v>
      </c>
      <c r="EI66" s="542">
        <v>324</v>
      </c>
      <c r="EJ66" s="542">
        <v>355</v>
      </c>
      <c r="EK66" s="542">
        <v>25</v>
      </c>
      <c r="EL66" s="542">
        <v>330</v>
      </c>
      <c r="EM66" s="542">
        <v>851</v>
      </c>
      <c r="EN66" s="542">
        <v>210524</v>
      </c>
      <c r="EO66" s="542">
        <v>1317</v>
      </c>
      <c r="EP66" s="542">
        <v>29800</v>
      </c>
      <c r="EQ66" s="542">
        <v>19319</v>
      </c>
      <c r="ER66" s="542">
        <v>2</v>
      </c>
      <c r="ES66" s="542">
        <v>21</v>
      </c>
      <c r="ET66" s="542">
        <v>3</v>
      </c>
      <c r="EU66" s="542">
        <v>17603</v>
      </c>
      <c r="EV66" s="1868" t="s">
        <v>33</v>
      </c>
      <c r="EW66" s="548" t="s">
        <v>26</v>
      </c>
      <c r="EX66" s="1866" t="s">
        <v>26</v>
      </c>
      <c r="EY66" s="545" t="s">
        <v>26</v>
      </c>
      <c r="EZ66" s="1872">
        <v>42826</v>
      </c>
      <c r="FA66" s="542" t="s">
        <v>21</v>
      </c>
      <c r="FB66" s="542" t="s">
        <v>21</v>
      </c>
      <c r="FC66" s="542">
        <v>30</v>
      </c>
      <c r="FD66" s="542">
        <v>359</v>
      </c>
      <c r="FE66" s="542">
        <v>378</v>
      </c>
      <c r="FF66" s="542">
        <v>29478</v>
      </c>
      <c r="FG66" s="542">
        <v>3053</v>
      </c>
      <c r="FH66" s="542">
        <v>66012</v>
      </c>
      <c r="FI66" s="542">
        <v>26360</v>
      </c>
      <c r="FJ66" s="542">
        <v>5</v>
      </c>
      <c r="FK66" s="542">
        <v>584</v>
      </c>
      <c r="FL66" s="542">
        <v>108</v>
      </c>
      <c r="FM66" s="542">
        <v>13012</v>
      </c>
      <c r="FN66" s="542">
        <v>1692</v>
      </c>
      <c r="FO66" s="542">
        <v>11320</v>
      </c>
      <c r="FP66" s="542">
        <v>935</v>
      </c>
      <c r="FQ66" s="1868" t="s">
        <v>33</v>
      </c>
      <c r="FR66" s="544" t="s">
        <v>26</v>
      </c>
      <c r="FS66" s="544"/>
      <c r="FT66" s="544"/>
      <c r="FU66" s="544"/>
      <c r="FV66" s="544"/>
      <c r="FW66" s="544"/>
      <c r="FX66" s="544"/>
      <c r="FY66" s="544"/>
      <c r="FZ66" s="544"/>
      <c r="GA66" s="544"/>
      <c r="GB66" s="544"/>
      <c r="GC66" s="544"/>
      <c r="GD66" s="544"/>
      <c r="GE66" s="544"/>
      <c r="GF66" s="544"/>
      <c r="GG66" s="544"/>
      <c r="GH66" s="544"/>
      <c r="GI66" s="544"/>
      <c r="GJ66" s="544"/>
      <c r="GK66" s="544"/>
      <c r="GL66" s="544"/>
      <c r="GM66" s="544"/>
      <c r="GN66" s="548"/>
    </row>
    <row r="67" spans="1:196" ht="14.25" customHeight="1">
      <c r="A67" s="1866" t="s">
        <v>26</v>
      </c>
      <c r="B67" s="545" t="s">
        <v>26</v>
      </c>
      <c r="C67" s="1872">
        <v>42856</v>
      </c>
      <c r="D67" s="597">
        <v>18436</v>
      </c>
      <c r="E67" s="542">
        <v>1882</v>
      </c>
      <c r="F67" s="542">
        <v>3275</v>
      </c>
      <c r="G67" s="542">
        <v>828</v>
      </c>
      <c r="H67" s="542">
        <v>6692</v>
      </c>
      <c r="I67" s="542">
        <v>7340</v>
      </c>
      <c r="J67" s="542">
        <v>322</v>
      </c>
      <c r="K67" s="542">
        <v>3964</v>
      </c>
      <c r="L67" s="542">
        <v>26220</v>
      </c>
      <c r="M67" s="542">
        <v>2427</v>
      </c>
      <c r="N67" s="542">
        <v>1331081</v>
      </c>
      <c r="O67" s="542">
        <v>712839</v>
      </c>
      <c r="P67" s="542">
        <v>508554</v>
      </c>
      <c r="Q67" s="542">
        <v>113944</v>
      </c>
      <c r="R67" s="542">
        <v>16</v>
      </c>
      <c r="S67" s="542">
        <v>518</v>
      </c>
      <c r="T67" s="542">
        <v>629</v>
      </c>
      <c r="U67" s="1868" t="s">
        <v>34</v>
      </c>
      <c r="V67" s="548" t="s">
        <v>26</v>
      </c>
      <c r="W67" s="1866" t="s">
        <v>26</v>
      </c>
      <c r="X67" s="545" t="s">
        <v>26</v>
      </c>
      <c r="Y67" s="1872">
        <v>42856</v>
      </c>
      <c r="Z67" s="542">
        <v>41823</v>
      </c>
      <c r="AA67" s="542">
        <v>12286</v>
      </c>
      <c r="AB67" s="542">
        <v>291539</v>
      </c>
      <c r="AC67" s="542">
        <v>402514</v>
      </c>
      <c r="AD67" s="542" t="s">
        <v>21</v>
      </c>
      <c r="AE67" s="542">
        <v>127</v>
      </c>
      <c r="AF67" s="542">
        <v>47</v>
      </c>
      <c r="AG67" s="542">
        <v>2594</v>
      </c>
      <c r="AH67" s="542">
        <v>1065</v>
      </c>
      <c r="AI67" s="542">
        <v>1166</v>
      </c>
      <c r="AJ67" s="542">
        <v>322</v>
      </c>
      <c r="AK67" s="542">
        <v>3964</v>
      </c>
      <c r="AL67" s="542">
        <v>24745</v>
      </c>
      <c r="AM67" s="542">
        <v>119</v>
      </c>
      <c r="AN67" s="542">
        <v>536324</v>
      </c>
      <c r="AO67" s="542">
        <v>5829</v>
      </c>
      <c r="AP67" s="584">
        <v>356396</v>
      </c>
      <c r="AQ67" s="1868" t="s">
        <v>34</v>
      </c>
      <c r="AR67" s="548" t="s">
        <v>26</v>
      </c>
      <c r="AS67" s="1866" t="s">
        <v>26</v>
      </c>
      <c r="AT67" s="545" t="s">
        <v>26</v>
      </c>
      <c r="AU67" s="1872">
        <v>42856</v>
      </c>
      <c r="AV67" s="542">
        <v>47</v>
      </c>
      <c r="AW67" s="542">
        <v>2594</v>
      </c>
      <c r="AX67" s="542">
        <v>705</v>
      </c>
      <c r="AY67" s="542">
        <v>772</v>
      </c>
      <c r="AZ67" s="542">
        <v>19</v>
      </c>
      <c r="BA67" s="542">
        <v>607</v>
      </c>
      <c r="BB67" s="542">
        <v>536324</v>
      </c>
      <c r="BC67" s="542">
        <v>5829</v>
      </c>
      <c r="BD67" s="542">
        <v>32148</v>
      </c>
      <c r="BE67" s="542">
        <v>20147</v>
      </c>
      <c r="BF67" s="542">
        <v>2</v>
      </c>
      <c r="BG67" s="542">
        <v>1</v>
      </c>
      <c r="BH67" s="542">
        <v>2</v>
      </c>
      <c r="BI67" s="542">
        <v>18270</v>
      </c>
      <c r="BJ67" s="542">
        <v>79</v>
      </c>
      <c r="BK67" s="542">
        <v>18191</v>
      </c>
      <c r="BL67" s="1868" t="s">
        <v>34</v>
      </c>
      <c r="BM67" s="548" t="s">
        <v>26</v>
      </c>
      <c r="BN67" s="1866" t="s">
        <v>26</v>
      </c>
      <c r="BO67" s="545" t="s">
        <v>26</v>
      </c>
      <c r="BP67" s="1872">
        <v>42856</v>
      </c>
      <c r="BQ67" s="542">
        <v>34206</v>
      </c>
      <c r="BR67" s="542">
        <v>10187</v>
      </c>
      <c r="BS67" s="542">
        <v>65533</v>
      </c>
      <c r="BT67" s="542">
        <v>24757</v>
      </c>
      <c r="BU67" s="542">
        <v>4</v>
      </c>
      <c r="BV67" s="542">
        <v>337</v>
      </c>
      <c r="BW67" s="542">
        <v>113</v>
      </c>
      <c r="BX67" s="542">
        <v>11723</v>
      </c>
      <c r="BY67" s="542">
        <v>1480</v>
      </c>
      <c r="BZ67" s="542">
        <v>10243</v>
      </c>
      <c r="CA67" s="542">
        <v>1064</v>
      </c>
      <c r="CB67" s="542" t="s">
        <v>21</v>
      </c>
      <c r="CC67" s="542">
        <v>7712</v>
      </c>
      <c r="CD67" s="542">
        <v>4455</v>
      </c>
      <c r="CE67" s="542">
        <v>35866</v>
      </c>
      <c r="CF67" s="542">
        <v>13662</v>
      </c>
      <c r="CG67" s="542">
        <v>10030</v>
      </c>
      <c r="CH67" s="1868" t="s">
        <v>34</v>
      </c>
      <c r="CI67" s="548" t="s">
        <v>26</v>
      </c>
      <c r="CJ67" s="1866" t="s">
        <v>26</v>
      </c>
      <c r="CK67" s="545" t="s">
        <v>26</v>
      </c>
      <c r="CL67" s="1872">
        <v>42856</v>
      </c>
      <c r="CM67" s="597">
        <v>18436</v>
      </c>
      <c r="CN67" s="542">
        <v>1882</v>
      </c>
      <c r="CO67" s="542">
        <v>11923</v>
      </c>
      <c r="CP67" s="542">
        <v>828</v>
      </c>
      <c r="CQ67" s="542">
        <v>6818</v>
      </c>
      <c r="CR67" s="542">
        <v>7467</v>
      </c>
      <c r="CS67" s="542">
        <v>322</v>
      </c>
      <c r="CT67" s="542">
        <v>5936</v>
      </c>
      <c r="CU67" s="542">
        <v>26220</v>
      </c>
      <c r="CV67" s="542">
        <v>3012</v>
      </c>
      <c r="CW67" s="542">
        <v>447261</v>
      </c>
      <c r="CX67" s="542">
        <v>7335</v>
      </c>
      <c r="CY67" s="542">
        <v>547996</v>
      </c>
      <c r="CZ67" s="542">
        <v>122243</v>
      </c>
      <c r="DA67" s="542">
        <v>16</v>
      </c>
      <c r="DB67" s="542">
        <v>750</v>
      </c>
      <c r="DC67" s="542">
        <v>629</v>
      </c>
      <c r="DD67" s="1868" t="s">
        <v>34</v>
      </c>
      <c r="DE67" s="548" t="s">
        <v>26</v>
      </c>
      <c r="DF67" s="1866" t="s">
        <v>26</v>
      </c>
      <c r="DG67" s="545" t="s">
        <v>26</v>
      </c>
      <c r="DH67" s="1872">
        <v>42856</v>
      </c>
      <c r="DI67" s="542">
        <v>50954</v>
      </c>
      <c r="DJ67" s="542">
        <v>12306</v>
      </c>
      <c r="DK67" s="542">
        <v>354065</v>
      </c>
      <c r="DL67" s="542">
        <v>494923</v>
      </c>
      <c r="DM67" s="542" t="s">
        <v>21</v>
      </c>
      <c r="DN67" s="542">
        <v>127</v>
      </c>
      <c r="DO67" s="542">
        <v>47</v>
      </c>
      <c r="DP67" s="542">
        <v>2594</v>
      </c>
      <c r="DQ67" s="542">
        <v>499</v>
      </c>
      <c r="DR67" s="542">
        <v>1065</v>
      </c>
      <c r="DS67" s="542">
        <v>1166</v>
      </c>
      <c r="DT67" s="542">
        <v>322</v>
      </c>
      <c r="DU67" s="542">
        <v>4144</v>
      </c>
      <c r="DV67" s="542">
        <v>24745</v>
      </c>
      <c r="DW67" s="542">
        <v>704</v>
      </c>
      <c r="DX67" s="542">
        <v>216907</v>
      </c>
      <c r="DY67" s="584">
        <v>995</v>
      </c>
      <c r="DZ67" s="1868" t="s">
        <v>34</v>
      </c>
      <c r="EA67" s="548" t="s">
        <v>26</v>
      </c>
      <c r="EB67" s="1866" t="s">
        <v>26</v>
      </c>
      <c r="EC67" s="545" t="s">
        <v>26</v>
      </c>
      <c r="ED67" s="1872">
        <v>42856</v>
      </c>
      <c r="EE67" s="542">
        <v>127</v>
      </c>
      <c r="EF67" s="542">
        <v>47</v>
      </c>
      <c r="EG67" s="542">
        <v>2594</v>
      </c>
      <c r="EH67" s="542">
        <v>499</v>
      </c>
      <c r="EI67" s="542">
        <v>705</v>
      </c>
      <c r="EJ67" s="542">
        <v>772</v>
      </c>
      <c r="EK67" s="542">
        <v>199</v>
      </c>
      <c r="EL67" s="542">
        <v>607</v>
      </c>
      <c r="EM67" s="542">
        <v>585</v>
      </c>
      <c r="EN67" s="542">
        <v>216907</v>
      </c>
      <c r="EO67" s="542">
        <v>995</v>
      </c>
      <c r="EP67" s="542">
        <v>31760</v>
      </c>
      <c r="EQ67" s="542">
        <v>20345</v>
      </c>
      <c r="ER67" s="542">
        <v>2</v>
      </c>
      <c r="ES67" s="542">
        <v>94</v>
      </c>
      <c r="ET67" s="542">
        <v>2</v>
      </c>
      <c r="EU67" s="542">
        <v>18371</v>
      </c>
      <c r="EV67" s="1868" t="s">
        <v>34</v>
      </c>
      <c r="EW67" s="548" t="s">
        <v>26</v>
      </c>
      <c r="EX67" s="1866" t="s">
        <v>26</v>
      </c>
      <c r="EY67" s="545" t="s">
        <v>26</v>
      </c>
      <c r="EZ67" s="1872">
        <v>42856</v>
      </c>
      <c r="FA67" s="542" t="s">
        <v>21</v>
      </c>
      <c r="FB67" s="542" t="s">
        <v>21</v>
      </c>
      <c r="FC67" s="542">
        <v>47</v>
      </c>
      <c r="FD67" s="542">
        <v>397</v>
      </c>
      <c r="FE67" s="542">
        <v>411</v>
      </c>
      <c r="FF67" s="542">
        <v>33628</v>
      </c>
      <c r="FG67" s="542">
        <v>770</v>
      </c>
      <c r="FH67" s="542">
        <v>65543</v>
      </c>
      <c r="FI67" s="542">
        <v>25516</v>
      </c>
      <c r="FJ67" s="542">
        <v>4</v>
      </c>
      <c r="FK67" s="542">
        <v>476</v>
      </c>
      <c r="FL67" s="542">
        <v>113</v>
      </c>
      <c r="FM67" s="542">
        <v>12342</v>
      </c>
      <c r="FN67" s="542">
        <v>2065</v>
      </c>
      <c r="FO67" s="542">
        <v>10277</v>
      </c>
      <c r="FP67" s="542">
        <v>1064</v>
      </c>
      <c r="FQ67" s="1868" t="s">
        <v>34</v>
      </c>
      <c r="FR67" s="544" t="s">
        <v>26</v>
      </c>
      <c r="FS67" s="544"/>
      <c r="FT67" s="544"/>
      <c r="FU67" s="544"/>
      <c r="FV67" s="544"/>
      <c r="FW67" s="544"/>
      <c r="FX67" s="544"/>
      <c r="FY67" s="544"/>
      <c r="FZ67" s="544"/>
      <c r="GA67" s="544"/>
      <c r="GB67" s="544"/>
      <c r="GC67" s="544"/>
      <c r="GD67" s="544"/>
      <c r="GE67" s="544"/>
      <c r="GF67" s="544"/>
      <c r="GG67" s="544"/>
      <c r="GH67" s="544"/>
      <c r="GI67" s="544"/>
      <c r="GJ67" s="544"/>
      <c r="GK67" s="544"/>
      <c r="GL67" s="544"/>
      <c r="GM67" s="544"/>
      <c r="GN67" s="548"/>
    </row>
    <row r="68" spans="1:196" ht="14.25" customHeight="1">
      <c r="A68" s="1866" t="s">
        <v>26</v>
      </c>
      <c r="B68" s="545" t="s">
        <v>26</v>
      </c>
      <c r="C68" s="1872">
        <v>42887</v>
      </c>
      <c r="D68" s="597">
        <v>18585</v>
      </c>
      <c r="E68" s="542">
        <v>1718</v>
      </c>
      <c r="F68" s="542">
        <v>3215</v>
      </c>
      <c r="G68" s="542">
        <v>571</v>
      </c>
      <c r="H68" s="542">
        <v>6659</v>
      </c>
      <c r="I68" s="542">
        <v>7326</v>
      </c>
      <c r="J68" s="542">
        <v>256</v>
      </c>
      <c r="K68" s="542">
        <v>6513</v>
      </c>
      <c r="L68" s="542">
        <v>24401</v>
      </c>
      <c r="M68" s="542">
        <v>2542</v>
      </c>
      <c r="N68" s="542">
        <v>1281471</v>
      </c>
      <c r="O68" s="542">
        <v>643734</v>
      </c>
      <c r="P68" s="542">
        <v>512188</v>
      </c>
      <c r="Q68" s="542">
        <v>105823</v>
      </c>
      <c r="R68" s="542">
        <v>18</v>
      </c>
      <c r="S68" s="542">
        <v>602</v>
      </c>
      <c r="T68" s="542">
        <v>673</v>
      </c>
      <c r="U68" s="1868" t="s">
        <v>35</v>
      </c>
      <c r="V68" s="548" t="s">
        <v>26</v>
      </c>
      <c r="W68" s="1866" t="s">
        <v>26</v>
      </c>
      <c r="X68" s="545" t="s">
        <v>26</v>
      </c>
      <c r="Y68" s="1872">
        <v>42887</v>
      </c>
      <c r="Z68" s="542">
        <v>27557</v>
      </c>
      <c r="AA68" s="542">
        <v>15830</v>
      </c>
      <c r="AB68" s="542">
        <v>302123</v>
      </c>
      <c r="AC68" s="542">
        <v>416908</v>
      </c>
      <c r="AD68" s="542">
        <v>113</v>
      </c>
      <c r="AE68" s="542">
        <v>151</v>
      </c>
      <c r="AF68" s="542">
        <v>55</v>
      </c>
      <c r="AG68" s="542">
        <v>2983</v>
      </c>
      <c r="AH68" s="542">
        <v>1436</v>
      </c>
      <c r="AI68" s="542">
        <v>1573</v>
      </c>
      <c r="AJ68" s="542">
        <v>256</v>
      </c>
      <c r="AK68" s="542">
        <v>6513</v>
      </c>
      <c r="AL68" s="542">
        <v>22378</v>
      </c>
      <c r="AM68" s="542">
        <v>174</v>
      </c>
      <c r="AN68" s="542">
        <v>540884</v>
      </c>
      <c r="AO68" s="542">
        <v>5597</v>
      </c>
      <c r="AP68" s="584">
        <v>356918</v>
      </c>
      <c r="AQ68" s="1868" t="s">
        <v>35</v>
      </c>
      <c r="AR68" s="548" t="s">
        <v>26</v>
      </c>
      <c r="AS68" s="1866" t="s">
        <v>26</v>
      </c>
      <c r="AT68" s="545" t="s">
        <v>26</v>
      </c>
      <c r="AU68" s="1872">
        <v>42887</v>
      </c>
      <c r="AV68" s="542">
        <v>55</v>
      </c>
      <c r="AW68" s="542">
        <v>2983</v>
      </c>
      <c r="AX68" s="542">
        <v>880</v>
      </c>
      <c r="AY68" s="542">
        <v>964</v>
      </c>
      <c r="AZ68" s="542">
        <v>26</v>
      </c>
      <c r="BA68" s="542">
        <v>924</v>
      </c>
      <c r="BB68" s="542">
        <v>540884</v>
      </c>
      <c r="BC68" s="542">
        <v>5597</v>
      </c>
      <c r="BD68" s="542">
        <v>31740</v>
      </c>
      <c r="BE68" s="542">
        <v>20228</v>
      </c>
      <c r="BF68" s="542">
        <v>2</v>
      </c>
      <c r="BG68" s="542">
        <v>1</v>
      </c>
      <c r="BH68" s="542">
        <v>2</v>
      </c>
      <c r="BI68" s="542">
        <v>18269</v>
      </c>
      <c r="BJ68" s="542">
        <v>38</v>
      </c>
      <c r="BK68" s="542">
        <v>18231</v>
      </c>
      <c r="BL68" s="1868" t="s">
        <v>35</v>
      </c>
      <c r="BM68" s="548" t="s">
        <v>26</v>
      </c>
      <c r="BN68" s="1866" t="s">
        <v>26</v>
      </c>
      <c r="BO68" s="545" t="s">
        <v>26</v>
      </c>
      <c r="BP68" s="1872">
        <v>42887</v>
      </c>
      <c r="BQ68" s="542">
        <v>33190</v>
      </c>
      <c r="BR68" s="542">
        <v>9313</v>
      </c>
      <c r="BS68" s="542">
        <v>66767</v>
      </c>
      <c r="BT68" s="542">
        <v>24739</v>
      </c>
      <c r="BU68" s="542">
        <v>5</v>
      </c>
      <c r="BV68" s="542">
        <v>463</v>
      </c>
      <c r="BW68" s="542">
        <v>117</v>
      </c>
      <c r="BX68" s="542">
        <v>12501</v>
      </c>
      <c r="BY68" s="542">
        <v>1495</v>
      </c>
      <c r="BZ68" s="542">
        <v>11006</v>
      </c>
      <c r="CA68" s="542">
        <v>1092</v>
      </c>
      <c r="CB68" s="542" t="s">
        <v>21</v>
      </c>
      <c r="CC68" s="542">
        <v>6947</v>
      </c>
      <c r="CD68" s="542">
        <v>4048</v>
      </c>
      <c r="CE68" s="542">
        <v>36927</v>
      </c>
      <c r="CF68" s="542">
        <v>14889</v>
      </c>
      <c r="CG68" s="542">
        <v>11175</v>
      </c>
      <c r="CH68" s="1868" t="s">
        <v>35</v>
      </c>
      <c r="CI68" s="548" t="s">
        <v>26</v>
      </c>
      <c r="CJ68" s="1866" t="s">
        <v>26</v>
      </c>
      <c r="CK68" s="545" t="s">
        <v>26</v>
      </c>
      <c r="CL68" s="1872">
        <v>42887</v>
      </c>
      <c r="CM68" s="597">
        <v>18585</v>
      </c>
      <c r="CN68" s="542">
        <v>1718</v>
      </c>
      <c r="CO68" s="542">
        <v>12160</v>
      </c>
      <c r="CP68" s="542">
        <v>571</v>
      </c>
      <c r="CQ68" s="542">
        <v>6710</v>
      </c>
      <c r="CR68" s="542">
        <v>7378</v>
      </c>
      <c r="CS68" s="542">
        <v>256</v>
      </c>
      <c r="CT68" s="542">
        <v>8214</v>
      </c>
      <c r="CU68" s="542">
        <v>24401</v>
      </c>
      <c r="CV68" s="542">
        <v>2562</v>
      </c>
      <c r="CW68" s="542">
        <v>444060</v>
      </c>
      <c r="CX68" s="542">
        <v>6787</v>
      </c>
      <c r="CY68" s="542">
        <v>554878</v>
      </c>
      <c r="CZ68" s="542">
        <v>122730</v>
      </c>
      <c r="DA68" s="542">
        <v>18</v>
      </c>
      <c r="DB68" s="542">
        <v>757</v>
      </c>
      <c r="DC68" s="542">
        <v>673</v>
      </c>
      <c r="DD68" s="1868" t="s">
        <v>35</v>
      </c>
      <c r="DE68" s="548" t="s">
        <v>26</v>
      </c>
      <c r="DF68" s="1866" t="s">
        <v>26</v>
      </c>
      <c r="DG68" s="545" t="s">
        <v>26</v>
      </c>
      <c r="DH68" s="1872">
        <v>42887</v>
      </c>
      <c r="DI68" s="542">
        <v>47894</v>
      </c>
      <c r="DJ68" s="542">
        <v>15850</v>
      </c>
      <c r="DK68" s="542">
        <v>359991</v>
      </c>
      <c r="DL68" s="542">
        <v>503020</v>
      </c>
      <c r="DM68" s="542">
        <v>113</v>
      </c>
      <c r="DN68" s="542">
        <v>151</v>
      </c>
      <c r="DO68" s="542">
        <v>55</v>
      </c>
      <c r="DP68" s="542">
        <v>2983</v>
      </c>
      <c r="DQ68" s="542">
        <v>455</v>
      </c>
      <c r="DR68" s="542">
        <v>1436</v>
      </c>
      <c r="DS68" s="542">
        <v>1572</v>
      </c>
      <c r="DT68" s="542">
        <v>256</v>
      </c>
      <c r="DU68" s="542">
        <v>6696</v>
      </c>
      <c r="DV68" s="542">
        <v>22378</v>
      </c>
      <c r="DW68" s="542">
        <v>194</v>
      </c>
      <c r="DX68" s="542">
        <v>215270</v>
      </c>
      <c r="DY68" s="584">
        <v>1233</v>
      </c>
      <c r="DZ68" s="1868" t="s">
        <v>35</v>
      </c>
      <c r="EA68" s="548" t="s">
        <v>26</v>
      </c>
      <c r="EB68" s="1866" t="s">
        <v>26</v>
      </c>
      <c r="EC68" s="545" t="s">
        <v>26</v>
      </c>
      <c r="ED68" s="1872">
        <v>42887</v>
      </c>
      <c r="EE68" s="542">
        <v>151</v>
      </c>
      <c r="EF68" s="542">
        <v>55</v>
      </c>
      <c r="EG68" s="542">
        <v>2983</v>
      </c>
      <c r="EH68" s="542">
        <v>455</v>
      </c>
      <c r="EI68" s="542">
        <v>880</v>
      </c>
      <c r="EJ68" s="542">
        <v>964</v>
      </c>
      <c r="EK68" s="542">
        <v>209</v>
      </c>
      <c r="EL68" s="542">
        <v>924</v>
      </c>
      <c r="EM68" s="542">
        <v>20</v>
      </c>
      <c r="EN68" s="542">
        <v>215270</v>
      </c>
      <c r="EO68" s="542">
        <v>1233</v>
      </c>
      <c r="EP68" s="542">
        <v>31237</v>
      </c>
      <c r="EQ68" s="542">
        <v>20402</v>
      </c>
      <c r="ER68" s="542">
        <v>2</v>
      </c>
      <c r="ES68" s="542">
        <v>8</v>
      </c>
      <c r="ET68" s="542">
        <v>2</v>
      </c>
      <c r="EU68" s="542">
        <v>18423</v>
      </c>
      <c r="EV68" s="1868" t="s">
        <v>35</v>
      </c>
      <c r="EW68" s="548" t="s">
        <v>26</v>
      </c>
      <c r="EX68" s="1866" t="s">
        <v>26</v>
      </c>
      <c r="EY68" s="545" t="s">
        <v>26</v>
      </c>
      <c r="EZ68" s="1872">
        <v>42887</v>
      </c>
      <c r="FA68" s="542" t="s">
        <v>21</v>
      </c>
      <c r="FB68" s="542" t="s">
        <v>21</v>
      </c>
      <c r="FC68" s="542">
        <v>32</v>
      </c>
      <c r="FD68" s="542">
        <v>322</v>
      </c>
      <c r="FE68" s="542">
        <v>337</v>
      </c>
      <c r="FF68" s="542">
        <v>32332</v>
      </c>
      <c r="FG68" s="542">
        <v>183</v>
      </c>
      <c r="FH68" s="542">
        <v>66723</v>
      </c>
      <c r="FI68" s="542">
        <v>25512</v>
      </c>
      <c r="FJ68" s="542">
        <v>5</v>
      </c>
      <c r="FK68" s="542">
        <v>611</v>
      </c>
      <c r="FL68" s="542">
        <v>117</v>
      </c>
      <c r="FM68" s="542">
        <v>13121</v>
      </c>
      <c r="FN68" s="542">
        <v>2071</v>
      </c>
      <c r="FO68" s="542">
        <v>11050</v>
      </c>
      <c r="FP68" s="542">
        <v>1092</v>
      </c>
      <c r="FQ68" s="1868" t="s">
        <v>35</v>
      </c>
      <c r="FR68" s="544" t="s">
        <v>26</v>
      </c>
      <c r="FS68" s="544"/>
      <c r="FT68" s="544"/>
      <c r="FU68" s="544"/>
      <c r="FV68" s="544"/>
      <c r="FW68" s="544"/>
      <c r="FX68" s="544"/>
      <c r="FY68" s="544"/>
      <c r="FZ68" s="544"/>
      <c r="GA68" s="544"/>
      <c r="GB68" s="544"/>
      <c r="GC68" s="544"/>
      <c r="GD68" s="544"/>
      <c r="GE68" s="544"/>
      <c r="GF68" s="544"/>
      <c r="GG68" s="544"/>
      <c r="GH68" s="544"/>
      <c r="GI68" s="544"/>
      <c r="GJ68" s="544"/>
      <c r="GK68" s="544"/>
      <c r="GL68" s="544"/>
      <c r="GM68" s="544"/>
      <c r="GN68" s="548"/>
    </row>
    <row r="69" spans="1:196" ht="14.25" customHeight="1">
      <c r="A69" s="1866" t="s">
        <v>26</v>
      </c>
      <c r="B69" s="545" t="s">
        <v>26</v>
      </c>
      <c r="C69" s="1872">
        <v>42917</v>
      </c>
      <c r="D69" s="597">
        <v>19819</v>
      </c>
      <c r="E69" s="542">
        <v>826</v>
      </c>
      <c r="F69" s="542">
        <v>3478</v>
      </c>
      <c r="G69" s="542">
        <v>347</v>
      </c>
      <c r="H69" s="542">
        <v>6598</v>
      </c>
      <c r="I69" s="542">
        <v>7268</v>
      </c>
      <c r="J69" s="542">
        <v>253</v>
      </c>
      <c r="K69" s="542">
        <v>6190</v>
      </c>
      <c r="L69" s="542">
        <v>27472</v>
      </c>
      <c r="M69" s="542">
        <v>2900</v>
      </c>
      <c r="N69" s="542">
        <v>1481208</v>
      </c>
      <c r="O69" s="542">
        <v>746713</v>
      </c>
      <c r="P69" s="542">
        <v>560023</v>
      </c>
      <c r="Q69" s="542">
        <v>127961</v>
      </c>
      <c r="R69" s="542">
        <v>17</v>
      </c>
      <c r="S69" s="542">
        <v>663</v>
      </c>
      <c r="T69" s="542">
        <v>677</v>
      </c>
      <c r="U69" s="1868" t="s">
        <v>36</v>
      </c>
      <c r="V69" s="548" t="s">
        <v>26</v>
      </c>
      <c r="W69" s="1866" t="s">
        <v>26</v>
      </c>
      <c r="X69" s="545" t="s">
        <v>26</v>
      </c>
      <c r="Y69" s="1872">
        <v>42917</v>
      </c>
      <c r="Z69" s="542">
        <v>52624</v>
      </c>
      <c r="AA69" s="542">
        <v>15058</v>
      </c>
      <c r="AB69" s="542">
        <v>322096</v>
      </c>
      <c r="AC69" s="542">
        <v>443759</v>
      </c>
      <c r="AD69" s="542">
        <v>237</v>
      </c>
      <c r="AE69" s="542">
        <v>135</v>
      </c>
      <c r="AF69" s="542">
        <v>57</v>
      </c>
      <c r="AG69" s="542">
        <v>3298</v>
      </c>
      <c r="AH69" s="542">
        <v>1419</v>
      </c>
      <c r="AI69" s="542">
        <v>1553</v>
      </c>
      <c r="AJ69" s="542">
        <v>253</v>
      </c>
      <c r="AK69" s="542">
        <v>6190</v>
      </c>
      <c r="AL69" s="542">
        <v>25400</v>
      </c>
      <c r="AM69" s="542">
        <v>174</v>
      </c>
      <c r="AN69" s="542">
        <v>592667</v>
      </c>
      <c r="AO69" s="542">
        <v>4816</v>
      </c>
      <c r="AP69" s="584">
        <v>397234</v>
      </c>
      <c r="AQ69" s="1868" t="s">
        <v>36</v>
      </c>
      <c r="AR69" s="548" t="s">
        <v>26</v>
      </c>
      <c r="AS69" s="1866" t="s">
        <v>26</v>
      </c>
      <c r="AT69" s="545" t="s">
        <v>26</v>
      </c>
      <c r="AU69" s="1872">
        <v>42917</v>
      </c>
      <c r="AV69" s="542">
        <v>57</v>
      </c>
      <c r="AW69" s="542">
        <v>3298</v>
      </c>
      <c r="AX69" s="542">
        <v>901</v>
      </c>
      <c r="AY69" s="542">
        <v>986</v>
      </c>
      <c r="AZ69" s="542">
        <v>30</v>
      </c>
      <c r="BA69" s="542">
        <v>778</v>
      </c>
      <c r="BB69" s="542">
        <v>592667</v>
      </c>
      <c r="BC69" s="542">
        <v>4816</v>
      </c>
      <c r="BD69" s="542">
        <v>32781</v>
      </c>
      <c r="BE69" s="542">
        <v>20926</v>
      </c>
      <c r="BF69" s="542">
        <v>2</v>
      </c>
      <c r="BG69" s="542">
        <v>1</v>
      </c>
      <c r="BH69" s="542">
        <v>3</v>
      </c>
      <c r="BI69" s="542">
        <v>18851</v>
      </c>
      <c r="BJ69" s="542">
        <v>88</v>
      </c>
      <c r="BK69" s="542">
        <v>18763</v>
      </c>
      <c r="BL69" s="1868" t="s">
        <v>36</v>
      </c>
      <c r="BM69" s="548" t="s">
        <v>26</v>
      </c>
      <c r="BN69" s="1866" t="s">
        <v>26</v>
      </c>
      <c r="BO69" s="545" t="s">
        <v>26</v>
      </c>
      <c r="BP69" s="1872">
        <v>42917</v>
      </c>
      <c r="BQ69" s="542">
        <v>36546</v>
      </c>
      <c r="BR69" s="542">
        <v>8126</v>
      </c>
      <c r="BS69" s="542">
        <v>68097</v>
      </c>
      <c r="BT69" s="542">
        <v>25451</v>
      </c>
      <c r="BU69" s="542">
        <v>5</v>
      </c>
      <c r="BV69" s="542">
        <v>509</v>
      </c>
      <c r="BW69" s="542">
        <v>111</v>
      </c>
      <c r="BX69" s="542">
        <v>12394</v>
      </c>
      <c r="BY69" s="542">
        <v>1490</v>
      </c>
      <c r="BZ69" s="542">
        <v>10904</v>
      </c>
      <c r="CA69" s="542">
        <v>1227</v>
      </c>
      <c r="CB69" s="542">
        <v>1</v>
      </c>
      <c r="CC69" s="542">
        <v>7872</v>
      </c>
      <c r="CD69" s="542">
        <v>3979</v>
      </c>
      <c r="CE69" s="542">
        <v>37508</v>
      </c>
      <c r="CF69" s="542">
        <v>13910</v>
      </c>
      <c r="CG69" s="542">
        <v>10695</v>
      </c>
      <c r="CH69" s="1868" t="s">
        <v>36</v>
      </c>
      <c r="CI69" s="548" t="s">
        <v>26</v>
      </c>
      <c r="CJ69" s="1866" t="s">
        <v>26</v>
      </c>
      <c r="CK69" s="545" t="s">
        <v>26</v>
      </c>
      <c r="CL69" s="1872">
        <v>42917</v>
      </c>
      <c r="CM69" s="597">
        <v>19819</v>
      </c>
      <c r="CN69" s="542">
        <v>826</v>
      </c>
      <c r="CO69" s="542">
        <v>13658</v>
      </c>
      <c r="CP69" s="542">
        <v>347</v>
      </c>
      <c r="CQ69" s="542">
        <v>6633</v>
      </c>
      <c r="CR69" s="542">
        <v>7305</v>
      </c>
      <c r="CS69" s="542">
        <v>253</v>
      </c>
      <c r="CT69" s="542">
        <v>8837</v>
      </c>
      <c r="CU69" s="542">
        <v>27472</v>
      </c>
      <c r="CV69" s="542">
        <v>3802</v>
      </c>
      <c r="CW69" s="542">
        <v>436677</v>
      </c>
      <c r="CX69" s="542">
        <v>6672</v>
      </c>
      <c r="CY69" s="542">
        <v>609567</v>
      </c>
      <c r="CZ69" s="542">
        <v>144029</v>
      </c>
      <c r="DA69" s="542">
        <v>17</v>
      </c>
      <c r="DB69" s="542">
        <v>805</v>
      </c>
      <c r="DC69" s="542">
        <v>677</v>
      </c>
      <c r="DD69" s="1868" t="s">
        <v>36</v>
      </c>
      <c r="DE69" s="548" t="s">
        <v>26</v>
      </c>
      <c r="DF69" s="1866" t="s">
        <v>26</v>
      </c>
      <c r="DG69" s="545" t="s">
        <v>26</v>
      </c>
      <c r="DH69" s="1872">
        <v>42917</v>
      </c>
      <c r="DI69" s="542">
        <v>72026</v>
      </c>
      <c r="DJ69" s="542">
        <v>15058</v>
      </c>
      <c r="DK69" s="542">
        <v>392586</v>
      </c>
      <c r="DL69" s="542">
        <v>547388</v>
      </c>
      <c r="DM69" s="542">
        <v>237</v>
      </c>
      <c r="DN69" s="542">
        <v>135</v>
      </c>
      <c r="DO69" s="542">
        <v>57</v>
      </c>
      <c r="DP69" s="542">
        <v>3298</v>
      </c>
      <c r="DQ69" s="542">
        <v>624</v>
      </c>
      <c r="DR69" s="542">
        <v>1419</v>
      </c>
      <c r="DS69" s="542">
        <v>1554</v>
      </c>
      <c r="DT69" s="542">
        <v>253</v>
      </c>
      <c r="DU69" s="542">
        <v>6524</v>
      </c>
      <c r="DV69" s="542">
        <v>25400</v>
      </c>
      <c r="DW69" s="542">
        <v>1076</v>
      </c>
      <c r="DX69" s="542">
        <v>213051</v>
      </c>
      <c r="DY69" s="584">
        <v>1229</v>
      </c>
      <c r="DZ69" s="1868" t="s">
        <v>36</v>
      </c>
      <c r="EA69" s="548" t="s">
        <v>26</v>
      </c>
      <c r="EB69" s="1866" t="s">
        <v>26</v>
      </c>
      <c r="EC69" s="545" t="s">
        <v>26</v>
      </c>
      <c r="ED69" s="1872">
        <v>42917</v>
      </c>
      <c r="EE69" s="542">
        <v>135</v>
      </c>
      <c r="EF69" s="542">
        <v>57</v>
      </c>
      <c r="EG69" s="542">
        <v>3298</v>
      </c>
      <c r="EH69" s="542">
        <v>624</v>
      </c>
      <c r="EI69" s="542">
        <v>901</v>
      </c>
      <c r="EJ69" s="542">
        <v>987</v>
      </c>
      <c r="EK69" s="542">
        <v>364</v>
      </c>
      <c r="EL69" s="542">
        <v>778</v>
      </c>
      <c r="EM69" s="542">
        <v>902</v>
      </c>
      <c r="EN69" s="542">
        <v>213051</v>
      </c>
      <c r="EO69" s="542">
        <v>1229</v>
      </c>
      <c r="EP69" s="542">
        <v>32376</v>
      </c>
      <c r="EQ69" s="542">
        <v>21184</v>
      </c>
      <c r="ER69" s="542">
        <v>2</v>
      </c>
      <c r="ES69" s="542">
        <v>2</v>
      </c>
      <c r="ET69" s="542">
        <v>3</v>
      </c>
      <c r="EU69" s="542">
        <v>19088</v>
      </c>
      <c r="EV69" s="1868" t="s">
        <v>36</v>
      </c>
      <c r="EW69" s="548" t="s">
        <v>26</v>
      </c>
      <c r="EX69" s="1866" t="s">
        <v>26</v>
      </c>
      <c r="EY69" s="545" t="s">
        <v>26</v>
      </c>
      <c r="EZ69" s="1872">
        <v>42917</v>
      </c>
      <c r="FA69" s="542" t="s">
        <v>21</v>
      </c>
      <c r="FB69" s="542" t="s">
        <v>21</v>
      </c>
      <c r="FC69" s="542">
        <v>30</v>
      </c>
      <c r="FD69" s="542">
        <v>307</v>
      </c>
      <c r="FE69" s="542">
        <v>321</v>
      </c>
      <c r="FF69" s="542">
        <v>35194</v>
      </c>
      <c r="FG69" s="542">
        <v>30</v>
      </c>
      <c r="FH69" s="542">
        <v>67962</v>
      </c>
      <c r="FI69" s="542">
        <v>26104</v>
      </c>
      <c r="FJ69" s="542">
        <v>5</v>
      </c>
      <c r="FK69" s="542">
        <v>650</v>
      </c>
      <c r="FL69" s="542">
        <v>111</v>
      </c>
      <c r="FM69" s="542">
        <v>12902</v>
      </c>
      <c r="FN69" s="542">
        <v>1986</v>
      </c>
      <c r="FO69" s="542">
        <v>10916</v>
      </c>
      <c r="FP69" s="542">
        <v>1227</v>
      </c>
      <c r="FQ69" s="1868" t="s">
        <v>36</v>
      </c>
      <c r="FR69" s="544" t="s">
        <v>26</v>
      </c>
      <c r="FS69" s="544"/>
      <c r="FT69" s="544"/>
      <c r="FU69" s="544"/>
      <c r="FV69" s="544"/>
      <c r="FW69" s="544"/>
      <c r="FX69" s="544"/>
      <c r="FY69" s="544"/>
      <c r="FZ69" s="544"/>
      <c r="GA69" s="544"/>
      <c r="GB69" s="544"/>
      <c r="GC69" s="544"/>
      <c r="GD69" s="544"/>
      <c r="GE69" s="544"/>
      <c r="GF69" s="544"/>
      <c r="GG69" s="544"/>
      <c r="GH69" s="544"/>
      <c r="GI69" s="544"/>
      <c r="GJ69" s="544"/>
      <c r="GK69" s="544"/>
      <c r="GL69" s="544"/>
      <c r="GM69" s="544"/>
      <c r="GN69" s="548"/>
    </row>
    <row r="70" spans="1:196" ht="14.25" customHeight="1">
      <c r="A70" s="1866" t="s">
        <v>26</v>
      </c>
      <c r="B70" s="545" t="s">
        <v>26</v>
      </c>
      <c r="C70" s="1872">
        <v>42948</v>
      </c>
      <c r="D70" s="597">
        <v>18741</v>
      </c>
      <c r="E70" s="542">
        <v>109</v>
      </c>
      <c r="F70" s="542">
        <v>3672</v>
      </c>
      <c r="G70" s="542">
        <v>388</v>
      </c>
      <c r="H70" s="542">
        <v>6483</v>
      </c>
      <c r="I70" s="542">
        <v>7146</v>
      </c>
      <c r="J70" s="542">
        <v>81</v>
      </c>
      <c r="K70" s="542">
        <v>5679</v>
      </c>
      <c r="L70" s="542">
        <v>25890</v>
      </c>
      <c r="M70" s="542">
        <v>2612</v>
      </c>
      <c r="N70" s="542">
        <v>1503595</v>
      </c>
      <c r="O70" s="542">
        <v>825518</v>
      </c>
      <c r="P70" s="542">
        <v>537040</v>
      </c>
      <c r="Q70" s="542">
        <v>123816</v>
      </c>
      <c r="R70" s="542">
        <v>15</v>
      </c>
      <c r="S70" s="542">
        <v>776</v>
      </c>
      <c r="T70" s="542">
        <v>651</v>
      </c>
      <c r="U70" s="1868" t="s">
        <v>37</v>
      </c>
      <c r="V70" s="548" t="s">
        <v>26</v>
      </c>
      <c r="W70" s="1866" t="s">
        <v>26</v>
      </c>
      <c r="X70" s="545" t="s">
        <v>26</v>
      </c>
      <c r="Y70" s="1872">
        <v>42948</v>
      </c>
      <c r="Z70" s="542">
        <v>55071</v>
      </c>
      <c r="AA70" s="542">
        <v>12066</v>
      </c>
      <c r="AB70" s="542">
        <v>305234</v>
      </c>
      <c r="AC70" s="542">
        <v>420603</v>
      </c>
      <c r="AD70" s="542">
        <v>788</v>
      </c>
      <c r="AE70" s="542">
        <v>129</v>
      </c>
      <c r="AF70" s="542">
        <v>61</v>
      </c>
      <c r="AG70" s="542">
        <v>2977</v>
      </c>
      <c r="AH70" s="542">
        <v>1186</v>
      </c>
      <c r="AI70" s="542">
        <v>1299</v>
      </c>
      <c r="AJ70" s="542">
        <v>81</v>
      </c>
      <c r="AK70" s="542">
        <v>5679</v>
      </c>
      <c r="AL70" s="542">
        <v>24069</v>
      </c>
      <c r="AM70" s="542">
        <v>118</v>
      </c>
      <c r="AN70" s="542">
        <v>560061</v>
      </c>
      <c r="AO70" s="542">
        <v>5396</v>
      </c>
      <c r="AP70" s="584">
        <v>377098</v>
      </c>
      <c r="AQ70" s="1868" t="s">
        <v>37</v>
      </c>
      <c r="AR70" s="548" t="s">
        <v>26</v>
      </c>
      <c r="AS70" s="1866" t="s">
        <v>26</v>
      </c>
      <c r="AT70" s="545" t="s">
        <v>26</v>
      </c>
      <c r="AU70" s="1872">
        <v>42948</v>
      </c>
      <c r="AV70" s="542">
        <v>61</v>
      </c>
      <c r="AW70" s="542">
        <v>2977</v>
      </c>
      <c r="AX70" s="542">
        <v>822</v>
      </c>
      <c r="AY70" s="542">
        <v>900</v>
      </c>
      <c r="AZ70" s="542">
        <v>6</v>
      </c>
      <c r="BA70" s="542">
        <v>229</v>
      </c>
      <c r="BB70" s="542">
        <v>560061</v>
      </c>
      <c r="BC70" s="542">
        <v>5396</v>
      </c>
      <c r="BD70" s="542">
        <v>32863</v>
      </c>
      <c r="BE70" s="542">
        <v>20968</v>
      </c>
      <c r="BF70" s="542" t="s">
        <v>21</v>
      </c>
      <c r="BG70" s="542">
        <v>12</v>
      </c>
      <c r="BH70" s="542">
        <v>2</v>
      </c>
      <c r="BI70" s="542">
        <v>18976</v>
      </c>
      <c r="BJ70" s="542">
        <v>108</v>
      </c>
      <c r="BK70" s="542">
        <v>18868</v>
      </c>
      <c r="BL70" s="1868" t="s">
        <v>37</v>
      </c>
      <c r="BM70" s="548" t="s">
        <v>26</v>
      </c>
      <c r="BN70" s="1866" t="s">
        <v>26</v>
      </c>
      <c r="BO70" s="545" t="s">
        <v>26</v>
      </c>
      <c r="BP70" s="1872">
        <v>42948</v>
      </c>
      <c r="BQ70" s="542">
        <v>34402</v>
      </c>
      <c r="BR70" s="542">
        <v>8119</v>
      </c>
      <c r="BS70" s="542">
        <v>68844</v>
      </c>
      <c r="BT70" s="542">
        <v>25221</v>
      </c>
      <c r="BU70" s="542">
        <v>5</v>
      </c>
      <c r="BV70" s="542">
        <v>599</v>
      </c>
      <c r="BW70" s="542">
        <v>115</v>
      </c>
      <c r="BX70" s="542">
        <v>12369</v>
      </c>
      <c r="BY70" s="542">
        <v>836</v>
      </c>
      <c r="BZ70" s="542">
        <v>11533</v>
      </c>
      <c r="CA70" s="542">
        <v>1224</v>
      </c>
      <c r="CB70" s="542">
        <v>1</v>
      </c>
      <c r="CC70" s="542">
        <v>8202</v>
      </c>
      <c r="CD70" s="542">
        <v>3410</v>
      </c>
      <c r="CE70" s="542">
        <v>38574</v>
      </c>
      <c r="CF70" s="542">
        <v>14623</v>
      </c>
      <c r="CG70" s="542">
        <v>12008</v>
      </c>
      <c r="CH70" s="1868" t="s">
        <v>37</v>
      </c>
      <c r="CI70" s="548" t="s">
        <v>26</v>
      </c>
      <c r="CJ70" s="1866" t="s">
        <v>26</v>
      </c>
      <c r="CK70" s="545" t="s">
        <v>26</v>
      </c>
      <c r="CL70" s="1872">
        <v>42948</v>
      </c>
      <c r="CM70" s="597">
        <v>18741</v>
      </c>
      <c r="CN70" s="542">
        <v>109</v>
      </c>
      <c r="CO70" s="542">
        <v>13821</v>
      </c>
      <c r="CP70" s="542">
        <v>388</v>
      </c>
      <c r="CQ70" s="542">
        <v>6507</v>
      </c>
      <c r="CR70" s="542">
        <v>7170</v>
      </c>
      <c r="CS70" s="542">
        <v>81</v>
      </c>
      <c r="CT70" s="542">
        <v>7883</v>
      </c>
      <c r="CU70" s="542">
        <v>25890</v>
      </c>
      <c r="CV70" s="542">
        <v>3218</v>
      </c>
      <c r="CW70" s="542">
        <v>402350</v>
      </c>
      <c r="CX70" s="542">
        <v>6317</v>
      </c>
      <c r="CY70" s="542">
        <v>586013</v>
      </c>
      <c r="CZ70" s="542">
        <v>139894</v>
      </c>
      <c r="DA70" s="542">
        <v>15</v>
      </c>
      <c r="DB70" s="542">
        <v>898</v>
      </c>
      <c r="DC70" s="542">
        <v>651</v>
      </c>
      <c r="DD70" s="1868" t="s">
        <v>37</v>
      </c>
      <c r="DE70" s="548" t="s">
        <v>26</v>
      </c>
      <c r="DF70" s="1866" t="s">
        <v>26</v>
      </c>
      <c r="DG70" s="545" t="s">
        <v>26</v>
      </c>
      <c r="DH70" s="1872">
        <v>42948</v>
      </c>
      <c r="DI70" s="542">
        <v>74520</v>
      </c>
      <c r="DJ70" s="542">
        <v>12066</v>
      </c>
      <c r="DK70" s="542">
        <v>374775</v>
      </c>
      <c r="DL70" s="542">
        <v>523547</v>
      </c>
      <c r="DM70" s="542">
        <v>788</v>
      </c>
      <c r="DN70" s="542">
        <v>129</v>
      </c>
      <c r="DO70" s="542">
        <v>61</v>
      </c>
      <c r="DP70" s="542">
        <v>2977</v>
      </c>
      <c r="DQ70" s="542">
        <v>499</v>
      </c>
      <c r="DR70" s="542">
        <v>1186</v>
      </c>
      <c r="DS70" s="542">
        <v>1299</v>
      </c>
      <c r="DT70" s="542">
        <v>81</v>
      </c>
      <c r="DU70" s="542">
        <v>5863</v>
      </c>
      <c r="DV70" s="542">
        <v>24069</v>
      </c>
      <c r="DW70" s="542">
        <v>724</v>
      </c>
      <c r="DX70" s="542">
        <v>184629</v>
      </c>
      <c r="DY70" s="584">
        <v>1067</v>
      </c>
      <c r="DZ70" s="1868" t="s">
        <v>37</v>
      </c>
      <c r="EA70" s="548" t="s">
        <v>26</v>
      </c>
      <c r="EB70" s="1866" t="s">
        <v>26</v>
      </c>
      <c r="EC70" s="545" t="s">
        <v>26</v>
      </c>
      <c r="ED70" s="1872">
        <v>42948</v>
      </c>
      <c r="EE70" s="542">
        <v>129</v>
      </c>
      <c r="EF70" s="542">
        <v>61</v>
      </c>
      <c r="EG70" s="542">
        <v>2977</v>
      </c>
      <c r="EH70" s="542">
        <v>499</v>
      </c>
      <c r="EI70" s="542">
        <v>822</v>
      </c>
      <c r="EJ70" s="542">
        <v>900</v>
      </c>
      <c r="EK70" s="542">
        <v>190</v>
      </c>
      <c r="EL70" s="542">
        <v>229</v>
      </c>
      <c r="EM70" s="542">
        <v>606</v>
      </c>
      <c r="EN70" s="542">
        <v>184629</v>
      </c>
      <c r="EO70" s="542">
        <v>1067</v>
      </c>
      <c r="EP70" s="542">
        <v>32442</v>
      </c>
      <c r="EQ70" s="542">
        <v>21238</v>
      </c>
      <c r="ER70" s="542" t="s">
        <v>21</v>
      </c>
      <c r="ES70" s="542">
        <v>12</v>
      </c>
      <c r="ET70" s="542">
        <v>2</v>
      </c>
      <c r="EU70" s="542">
        <v>19225</v>
      </c>
      <c r="EV70" s="1868" t="s">
        <v>37</v>
      </c>
      <c r="EW70" s="548" t="s">
        <v>26</v>
      </c>
      <c r="EX70" s="1866" t="s">
        <v>26</v>
      </c>
      <c r="EY70" s="545" t="s">
        <v>26</v>
      </c>
      <c r="EZ70" s="1872">
        <v>42948</v>
      </c>
      <c r="FA70" s="542" t="s">
        <v>21</v>
      </c>
      <c r="FB70" s="542" t="s">
        <v>21</v>
      </c>
      <c r="FC70" s="542">
        <v>31</v>
      </c>
      <c r="FD70" s="542">
        <v>264</v>
      </c>
      <c r="FE70" s="542">
        <v>277</v>
      </c>
      <c r="FF70" s="542">
        <v>32884</v>
      </c>
      <c r="FG70" s="542">
        <v>7</v>
      </c>
      <c r="FH70" s="542">
        <v>68769</v>
      </c>
      <c r="FI70" s="542">
        <v>25878</v>
      </c>
      <c r="FJ70" s="542">
        <v>5</v>
      </c>
      <c r="FK70" s="542">
        <v>721</v>
      </c>
      <c r="FL70" s="542">
        <v>115</v>
      </c>
      <c r="FM70" s="542">
        <v>12898</v>
      </c>
      <c r="FN70" s="542">
        <v>1335</v>
      </c>
      <c r="FO70" s="542">
        <v>11563</v>
      </c>
      <c r="FP70" s="542">
        <v>1224</v>
      </c>
      <c r="FQ70" s="1868" t="s">
        <v>37</v>
      </c>
      <c r="FR70" s="544" t="s">
        <v>26</v>
      </c>
      <c r="FS70" s="544"/>
      <c r="FT70" s="544"/>
      <c r="FU70" s="544"/>
      <c r="FV70" s="544"/>
      <c r="FW70" s="544"/>
      <c r="FX70" s="544"/>
      <c r="FY70" s="544"/>
      <c r="FZ70" s="544"/>
      <c r="GA70" s="544"/>
      <c r="GB70" s="544"/>
      <c r="GC70" s="544"/>
      <c r="GD70" s="544"/>
      <c r="GE70" s="544"/>
      <c r="GF70" s="544"/>
      <c r="GG70" s="544"/>
      <c r="GH70" s="544"/>
      <c r="GI70" s="544"/>
      <c r="GJ70" s="544"/>
      <c r="GK70" s="544"/>
      <c r="GL70" s="544"/>
      <c r="GM70" s="544"/>
      <c r="GN70" s="548"/>
    </row>
    <row r="71" spans="1:196" ht="14.25" customHeight="1">
      <c r="A71" s="1866" t="s">
        <v>26</v>
      </c>
      <c r="B71" s="545" t="s">
        <v>26</v>
      </c>
      <c r="C71" s="1872">
        <v>42979</v>
      </c>
      <c r="D71" s="597">
        <v>18166</v>
      </c>
      <c r="E71" s="542">
        <v>34</v>
      </c>
      <c r="F71" s="542">
        <v>3307</v>
      </c>
      <c r="G71" s="542">
        <v>643</v>
      </c>
      <c r="H71" s="542">
        <v>6530</v>
      </c>
      <c r="I71" s="542">
        <v>7136</v>
      </c>
      <c r="J71" s="542">
        <v>227</v>
      </c>
      <c r="K71" s="542">
        <v>5180</v>
      </c>
      <c r="L71" s="542">
        <v>27466</v>
      </c>
      <c r="M71" s="542">
        <v>2636</v>
      </c>
      <c r="N71" s="542">
        <v>1346154</v>
      </c>
      <c r="O71" s="542">
        <v>695515</v>
      </c>
      <c r="P71" s="542">
        <v>528469</v>
      </c>
      <c r="Q71" s="542">
        <v>124430</v>
      </c>
      <c r="R71" s="542">
        <v>18</v>
      </c>
      <c r="S71" s="542">
        <v>890</v>
      </c>
      <c r="T71" s="542">
        <v>673</v>
      </c>
      <c r="U71" s="1868" t="s">
        <v>38</v>
      </c>
      <c r="V71" s="548" t="s">
        <v>26</v>
      </c>
      <c r="W71" s="1866" t="s">
        <v>26</v>
      </c>
      <c r="X71" s="545" t="s">
        <v>26</v>
      </c>
      <c r="Y71" s="1872">
        <v>42979</v>
      </c>
      <c r="Z71" s="542">
        <v>49354</v>
      </c>
      <c r="AA71" s="542">
        <v>15449</v>
      </c>
      <c r="AB71" s="542">
        <v>297807</v>
      </c>
      <c r="AC71" s="542">
        <v>408618</v>
      </c>
      <c r="AD71" s="542">
        <v>736</v>
      </c>
      <c r="AE71" s="542">
        <v>135</v>
      </c>
      <c r="AF71" s="542">
        <v>58</v>
      </c>
      <c r="AG71" s="542">
        <v>3129</v>
      </c>
      <c r="AH71" s="542">
        <v>1010</v>
      </c>
      <c r="AI71" s="542">
        <v>1105</v>
      </c>
      <c r="AJ71" s="542">
        <v>227</v>
      </c>
      <c r="AK71" s="542">
        <v>5180</v>
      </c>
      <c r="AL71" s="542">
        <v>25384</v>
      </c>
      <c r="AM71" s="542">
        <v>266</v>
      </c>
      <c r="AN71" s="542">
        <v>562294</v>
      </c>
      <c r="AO71" s="542">
        <v>5179</v>
      </c>
      <c r="AP71" s="584">
        <v>371200</v>
      </c>
      <c r="AQ71" s="1868" t="s">
        <v>38</v>
      </c>
      <c r="AR71" s="548" t="s">
        <v>26</v>
      </c>
      <c r="AS71" s="1866" t="s">
        <v>26</v>
      </c>
      <c r="AT71" s="545" t="s">
        <v>26</v>
      </c>
      <c r="AU71" s="1872">
        <v>42979</v>
      </c>
      <c r="AV71" s="542">
        <v>58</v>
      </c>
      <c r="AW71" s="542">
        <v>3129</v>
      </c>
      <c r="AX71" s="542">
        <v>595</v>
      </c>
      <c r="AY71" s="542">
        <v>651</v>
      </c>
      <c r="AZ71" s="542">
        <v>39</v>
      </c>
      <c r="BA71" s="542">
        <v>876</v>
      </c>
      <c r="BB71" s="542">
        <v>562294</v>
      </c>
      <c r="BC71" s="542">
        <v>5179</v>
      </c>
      <c r="BD71" s="542">
        <v>31771</v>
      </c>
      <c r="BE71" s="542">
        <v>20245</v>
      </c>
      <c r="BF71" s="542">
        <v>2</v>
      </c>
      <c r="BG71" s="542">
        <v>24</v>
      </c>
      <c r="BH71" s="542">
        <v>2</v>
      </c>
      <c r="BI71" s="542">
        <v>18335</v>
      </c>
      <c r="BJ71" s="542">
        <v>72</v>
      </c>
      <c r="BK71" s="542">
        <v>18263</v>
      </c>
      <c r="BL71" s="1868" t="s">
        <v>38</v>
      </c>
      <c r="BM71" s="548" t="s">
        <v>26</v>
      </c>
      <c r="BN71" s="1866" t="s">
        <v>26</v>
      </c>
      <c r="BO71" s="545" t="s">
        <v>26</v>
      </c>
      <c r="BP71" s="1872">
        <v>42979</v>
      </c>
      <c r="BQ71" s="542">
        <v>35982</v>
      </c>
      <c r="BR71" s="542">
        <v>9461</v>
      </c>
      <c r="BS71" s="542">
        <v>67469</v>
      </c>
      <c r="BT71" s="542">
        <v>25426</v>
      </c>
      <c r="BU71" s="542">
        <v>4</v>
      </c>
      <c r="BV71" s="542">
        <v>660</v>
      </c>
      <c r="BW71" s="542">
        <v>117</v>
      </c>
      <c r="BX71" s="542">
        <v>12016</v>
      </c>
      <c r="BY71" s="542">
        <v>1015</v>
      </c>
      <c r="BZ71" s="542">
        <v>11001</v>
      </c>
      <c r="CA71" s="542">
        <v>1234</v>
      </c>
      <c r="CB71" s="542" t="s">
        <v>21</v>
      </c>
      <c r="CC71" s="542">
        <v>8352</v>
      </c>
      <c r="CD71" s="542">
        <v>3810</v>
      </c>
      <c r="CE71" s="542">
        <v>37011</v>
      </c>
      <c r="CF71" s="542">
        <v>13160</v>
      </c>
      <c r="CG71" s="542">
        <v>11609</v>
      </c>
      <c r="CH71" s="1868" t="s">
        <v>38</v>
      </c>
      <c r="CI71" s="548" t="s">
        <v>26</v>
      </c>
      <c r="CJ71" s="1866" t="s">
        <v>26</v>
      </c>
      <c r="CK71" s="545" t="s">
        <v>26</v>
      </c>
      <c r="CL71" s="1872">
        <v>42979</v>
      </c>
      <c r="CM71" s="597">
        <v>18166</v>
      </c>
      <c r="CN71" s="542">
        <v>34</v>
      </c>
      <c r="CO71" s="542">
        <v>11926</v>
      </c>
      <c r="CP71" s="542">
        <v>643</v>
      </c>
      <c r="CQ71" s="542">
        <v>6570</v>
      </c>
      <c r="CR71" s="542">
        <v>7179</v>
      </c>
      <c r="CS71" s="542">
        <v>227</v>
      </c>
      <c r="CT71" s="542">
        <v>5866</v>
      </c>
      <c r="CU71" s="542">
        <v>27466</v>
      </c>
      <c r="CV71" s="542">
        <v>3175</v>
      </c>
      <c r="CW71" s="542">
        <v>395562</v>
      </c>
      <c r="CX71" s="542">
        <v>5685</v>
      </c>
      <c r="CY71" s="542">
        <v>574041</v>
      </c>
      <c r="CZ71" s="542">
        <v>141607</v>
      </c>
      <c r="DA71" s="542">
        <v>18</v>
      </c>
      <c r="DB71" s="542">
        <v>1050</v>
      </c>
      <c r="DC71" s="542">
        <v>673</v>
      </c>
      <c r="DD71" s="1868" t="s">
        <v>38</v>
      </c>
      <c r="DE71" s="548" t="s">
        <v>26</v>
      </c>
      <c r="DF71" s="1866" t="s">
        <v>26</v>
      </c>
      <c r="DG71" s="545" t="s">
        <v>26</v>
      </c>
      <c r="DH71" s="1872">
        <v>42979</v>
      </c>
      <c r="DI71" s="542">
        <v>70082</v>
      </c>
      <c r="DJ71" s="542">
        <v>15449</v>
      </c>
      <c r="DK71" s="542">
        <v>361215</v>
      </c>
      <c r="DL71" s="542">
        <v>502408</v>
      </c>
      <c r="DM71" s="542">
        <v>736</v>
      </c>
      <c r="DN71" s="542">
        <v>135</v>
      </c>
      <c r="DO71" s="542">
        <v>58</v>
      </c>
      <c r="DP71" s="542">
        <v>3129</v>
      </c>
      <c r="DQ71" s="542">
        <v>571</v>
      </c>
      <c r="DR71" s="542">
        <v>1010</v>
      </c>
      <c r="DS71" s="542">
        <v>1106</v>
      </c>
      <c r="DT71" s="542">
        <v>227</v>
      </c>
      <c r="DU71" s="542">
        <v>5265</v>
      </c>
      <c r="DV71" s="542">
        <v>25384</v>
      </c>
      <c r="DW71" s="542">
        <v>805</v>
      </c>
      <c r="DX71" s="542">
        <v>205318</v>
      </c>
      <c r="DY71" s="584">
        <v>1162</v>
      </c>
      <c r="DZ71" s="1868" t="s">
        <v>38</v>
      </c>
      <c r="EA71" s="548" t="s">
        <v>26</v>
      </c>
      <c r="EB71" s="1866" t="s">
        <v>26</v>
      </c>
      <c r="EC71" s="545" t="s">
        <v>26</v>
      </c>
      <c r="ED71" s="1872">
        <v>42979</v>
      </c>
      <c r="EE71" s="542">
        <v>135</v>
      </c>
      <c r="EF71" s="542">
        <v>58</v>
      </c>
      <c r="EG71" s="542">
        <v>3129</v>
      </c>
      <c r="EH71" s="542">
        <v>571</v>
      </c>
      <c r="EI71" s="542">
        <v>595</v>
      </c>
      <c r="EJ71" s="542">
        <v>651</v>
      </c>
      <c r="EK71" s="542">
        <v>124</v>
      </c>
      <c r="EL71" s="542">
        <v>876</v>
      </c>
      <c r="EM71" s="542">
        <v>539</v>
      </c>
      <c r="EN71" s="542">
        <v>205318</v>
      </c>
      <c r="EO71" s="542">
        <v>1162</v>
      </c>
      <c r="EP71" s="542">
        <v>31248</v>
      </c>
      <c r="EQ71" s="542">
        <v>20499</v>
      </c>
      <c r="ER71" s="542">
        <v>2</v>
      </c>
      <c r="ES71" s="542">
        <v>24</v>
      </c>
      <c r="ET71" s="542">
        <v>2</v>
      </c>
      <c r="EU71" s="542">
        <v>18570</v>
      </c>
      <c r="EV71" s="1868" t="s">
        <v>38</v>
      </c>
      <c r="EW71" s="548" t="s">
        <v>26</v>
      </c>
      <c r="EX71" s="1866" t="s">
        <v>26</v>
      </c>
      <c r="EY71" s="545" t="s">
        <v>26</v>
      </c>
      <c r="EZ71" s="1872">
        <v>42979</v>
      </c>
      <c r="FA71" s="542" t="s">
        <v>21</v>
      </c>
      <c r="FB71" s="542" t="s">
        <v>21</v>
      </c>
      <c r="FC71" s="542">
        <v>45</v>
      </c>
      <c r="FD71" s="542">
        <v>339</v>
      </c>
      <c r="FE71" s="542">
        <v>353</v>
      </c>
      <c r="FF71" s="542">
        <v>34379</v>
      </c>
      <c r="FG71" s="542">
        <v>11</v>
      </c>
      <c r="FH71" s="542">
        <v>67430</v>
      </c>
      <c r="FI71" s="542">
        <v>26140</v>
      </c>
      <c r="FJ71" s="542">
        <v>4</v>
      </c>
      <c r="FK71" s="542">
        <v>820</v>
      </c>
      <c r="FL71" s="542">
        <v>117</v>
      </c>
      <c r="FM71" s="542">
        <v>12568</v>
      </c>
      <c r="FN71" s="542">
        <v>1534</v>
      </c>
      <c r="FO71" s="542">
        <v>11033</v>
      </c>
      <c r="FP71" s="542">
        <v>1234</v>
      </c>
      <c r="FQ71" s="1868" t="s">
        <v>38</v>
      </c>
      <c r="FR71" s="544" t="s">
        <v>26</v>
      </c>
      <c r="FS71" s="544"/>
      <c r="FT71" s="544"/>
      <c r="FU71" s="544"/>
      <c r="FV71" s="544"/>
      <c r="FW71" s="544"/>
      <c r="FX71" s="544"/>
      <c r="FY71" s="544"/>
      <c r="FZ71" s="544"/>
      <c r="GA71" s="544"/>
      <c r="GB71" s="544"/>
      <c r="GC71" s="544"/>
      <c r="GD71" s="544"/>
      <c r="GE71" s="544"/>
      <c r="GF71" s="544"/>
      <c r="GG71" s="544"/>
      <c r="GH71" s="544"/>
      <c r="GI71" s="544"/>
      <c r="GJ71" s="544"/>
      <c r="GK71" s="544"/>
      <c r="GL71" s="544"/>
      <c r="GM71" s="544"/>
      <c r="GN71" s="548"/>
    </row>
    <row r="72" spans="1:196" ht="14.25" customHeight="1">
      <c r="A72" s="1866" t="s">
        <v>26</v>
      </c>
      <c r="B72" s="545" t="s">
        <v>26</v>
      </c>
      <c r="C72" s="1872">
        <v>43009</v>
      </c>
      <c r="D72" s="597">
        <v>20369</v>
      </c>
      <c r="E72" s="542">
        <v>1261</v>
      </c>
      <c r="F72" s="542">
        <v>3480</v>
      </c>
      <c r="G72" s="542">
        <v>256</v>
      </c>
      <c r="H72" s="542">
        <v>7366</v>
      </c>
      <c r="I72" s="542">
        <v>8052</v>
      </c>
      <c r="J72" s="542">
        <v>234</v>
      </c>
      <c r="K72" s="542">
        <v>5174</v>
      </c>
      <c r="L72" s="542">
        <v>31771</v>
      </c>
      <c r="M72" s="542">
        <v>2554</v>
      </c>
      <c r="N72" s="542">
        <v>1348632</v>
      </c>
      <c r="O72" s="542">
        <v>689137</v>
      </c>
      <c r="P72" s="542">
        <v>556588</v>
      </c>
      <c r="Q72" s="542">
        <v>137780</v>
      </c>
      <c r="R72" s="542">
        <v>16</v>
      </c>
      <c r="S72" s="542">
        <v>1012</v>
      </c>
      <c r="T72" s="542">
        <v>645</v>
      </c>
      <c r="U72" s="1868" t="s">
        <v>39</v>
      </c>
      <c r="V72" s="548" t="s">
        <v>26</v>
      </c>
      <c r="W72" s="1866" t="s">
        <v>26</v>
      </c>
      <c r="X72" s="545" t="s">
        <v>26</v>
      </c>
      <c r="Y72" s="1872">
        <v>43009</v>
      </c>
      <c r="Z72" s="542">
        <v>55619</v>
      </c>
      <c r="AA72" s="542">
        <v>16471</v>
      </c>
      <c r="AB72" s="542">
        <v>308365</v>
      </c>
      <c r="AC72" s="542">
        <v>420789</v>
      </c>
      <c r="AD72" s="542" t="s">
        <v>21</v>
      </c>
      <c r="AE72" s="542">
        <v>141</v>
      </c>
      <c r="AF72" s="542">
        <v>56</v>
      </c>
      <c r="AG72" s="542">
        <v>3189</v>
      </c>
      <c r="AH72" s="542">
        <v>1161</v>
      </c>
      <c r="AI72" s="542">
        <v>1239</v>
      </c>
      <c r="AJ72" s="542">
        <v>234</v>
      </c>
      <c r="AK72" s="542">
        <v>5174</v>
      </c>
      <c r="AL72" s="542">
        <v>29306</v>
      </c>
      <c r="AM72" s="542">
        <v>146</v>
      </c>
      <c r="AN72" s="542">
        <v>579936</v>
      </c>
      <c r="AO72" s="542">
        <v>5675</v>
      </c>
      <c r="AP72" s="584">
        <v>391839</v>
      </c>
      <c r="AQ72" s="1868" t="s">
        <v>39</v>
      </c>
      <c r="AR72" s="548" t="s">
        <v>26</v>
      </c>
      <c r="AS72" s="1866" t="s">
        <v>26</v>
      </c>
      <c r="AT72" s="545" t="s">
        <v>26</v>
      </c>
      <c r="AU72" s="1872">
        <v>43009</v>
      </c>
      <c r="AV72" s="542">
        <v>56</v>
      </c>
      <c r="AW72" s="542">
        <v>3189</v>
      </c>
      <c r="AX72" s="542">
        <v>691</v>
      </c>
      <c r="AY72" s="542">
        <v>724</v>
      </c>
      <c r="AZ72" s="542">
        <v>13</v>
      </c>
      <c r="BA72" s="542">
        <v>842</v>
      </c>
      <c r="BB72" s="542">
        <v>579936</v>
      </c>
      <c r="BC72" s="542">
        <v>5675</v>
      </c>
      <c r="BD72" s="542">
        <v>32705</v>
      </c>
      <c r="BE72" s="542">
        <v>20106</v>
      </c>
      <c r="BF72" s="542">
        <v>2</v>
      </c>
      <c r="BG72" s="542">
        <v>13</v>
      </c>
      <c r="BH72" s="542">
        <v>2</v>
      </c>
      <c r="BI72" s="542">
        <v>18084</v>
      </c>
      <c r="BJ72" s="542">
        <v>72</v>
      </c>
      <c r="BK72" s="542">
        <v>18012</v>
      </c>
      <c r="BL72" s="1868" t="s">
        <v>39</v>
      </c>
      <c r="BM72" s="548" t="s">
        <v>26</v>
      </c>
      <c r="BN72" s="1866" t="s">
        <v>26</v>
      </c>
      <c r="BO72" s="545" t="s">
        <v>26</v>
      </c>
      <c r="BP72" s="1872">
        <v>43009</v>
      </c>
      <c r="BQ72" s="542">
        <v>34495</v>
      </c>
      <c r="BR72" s="542">
        <v>11222</v>
      </c>
      <c r="BS72" s="542">
        <v>72140</v>
      </c>
      <c r="BT72" s="542">
        <v>28635</v>
      </c>
      <c r="BU72" s="542">
        <v>5</v>
      </c>
      <c r="BV72" s="542">
        <v>781</v>
      </c>
      <c r="BW72" s="542">
        <v>111</v>
      </c>
      <c r="BX72" s="542">
        <v>13642</v>
      </c>
      <c r="BY72" s="542">
        <v>1001</v>
      </c>
      <c r="BZ72" s="542">
        <v>12641</v>
      </c>
      <c r="CA72" s="542">
        <v>1099</v>
      </c>
      <c r="CB72" s="542">
        <v>1</v>
      </c>
      <c r="CC72" s="542">
        <v>9441</v>
      </c>
      <c r="CD72" s="542">
        <v>4427</v>
      </c>
      <c r="CE72" s="542">
        <v>38266</v>
      </c>
      <c r="CF72" s="542">
        <v>13987</v>
      </c>
      <c r="CG72" s="542">
        <v>11870</v>
      </c>
      <c r="CH72" s="1868" t="s">
        <v>39</v>
      </c>
      <c r="CI72" s="548" t="s">
        <v>26</v>
      </c>
      <c r="CJ72" s="1866" t="s">
        <v>26</v>
      </c>
      <c r="CK72" s="545" t="s">
        <v>26</v>
      </c>
      <c r="CL72" s="1872">
        <v>43009</v>
      </c>
      <c r="CM72" s="597">
        <v>20369</v>
      </c>
      <c r="CN72" s="542">
        <v>1261</v>
      </c>
      <c r="CO72" s="542">
        <v>8557</v>
      </c>
      <c r="CP72" s="542">
        <v>256</v>
      </c>
      <c r="CQ72" s="542">
        <v>7434</v>
      </c>
      <c r="CR72" s="542">
        <v>8122</v>
      </c>
      <c r="CS72" s="542">
        <v>234</v>
      </c>
      <c r="CT72" s="542">
        <v>6353</v>
      </c>
      <c r="CU72" s="542">
        <v>31771</v>
      </c>
      <c r="CV72" s="542">
        <v>3019</v>
      </c>
      <c r="CW72" s="542">
        <v>399173</v>
      </c>
      <c r="CX72" s="542">
        <v>5432</v>
      </c>
      <c r="CY72" s="542">
        <v>594092</v>
      </c>
      <c r="CZ72" s="542">
        <v>155394</v>
      </c>
      <c r="DA72" s="542">
        <v>16</v>
      </c>
      <c r="DB72" s="542">
        <v>1311</v>
      </c>
      <c r="DC72" s="542">
        <v>645</v>
      </c>
      <c r="DD72" s="1868" t="s">
        <v>39</v>
      </c>
      <c r="DE72" s="548" t="s">
        <v>26</v>
      </c>
      <c r="DF72" s="1866" t="s">
        <v>26</v>
      </c>
      <c r="DG72" s="545" t="s">
        <v>26</v>
      </c>
      <c r="DH72" s="1872">
        <v>43009</v>
      </c>
      <c r="DI72" s="542">
        <v>76706</v>
      </c>
      <c r="DJ72" s="542">
        <v>16471</v>
      </c>
      <c r="DK72" s="542">
        <v>364636</v>
      </c>
      <c r="DL72" s="542">
        <v>504432</v>
      </c>
      <c r="DM72" s="542" t="s">
        <v>21</v>
      </c>
      <c r="DN72" s="542">
        <v>141</v>
      </c>
      <c r="DO72" s="542">
        <v>56</v>
      </c>
      <c r="DP72" s="542">
        <v>3189</v>
      </c>
      <c r="DQ72" s="542">
        <v>232</v>
      </c>
      <c r="DR72" s="542">
        <v>1161</v>
      </c>
      <c r="DS72" s="542">
        <v>1239</v>
      </c>
      <c r="DT72" s="542">
        <v>234</v>
      </c>
      <c r="DU72" s="542">
        <v>5304</v>
      </c>
      <c r="DV72" s="542">
        <v>29306</v>
      </c>
      <c r="DW72" s="542">
        <v>611</v>
      </c>
      <c r="DX72" s="542">
        <v>208647</v>
      </c>
      <c r="DY72" s="584">
        <v>1276</v>
      </c>
      <c r="DZ72" s="1868" t="s">
        <v>39</v>
      </c>
      <c r="EA72" s="548" t="s">
        <v>26</v>
      </c>
      <c r="EB72" s="1866" t="s">
        <v>26</v>
      </c>
      <c r="EC72" s="545" t="s">
        <v>26</v>
      </c>
      <c r="ED72" s="1872">
        <v>43009</v>
      </c>
      <c r="EE72" s="542">
        <v>141</v>
      </c>
      <c r="EF72" s="542">
        <v>56</v>
      </c>
      <c r="EG72" s="542">
        <v>3189</v>
      </c>
      <c r="EH72" s="542">
        <v>232</v>
      </c>
      <c r="EI72" s="542">
        <v>691</v>
      </c>
      <c r="EJ72" s="542">
        <v>724</v>
      </c>
      <c r="EK72" s="542">
        <v>143</v>
      </c>
      <c r="EL72" s="542">
        <v>842</v>
      </c>
      <c r="EM72" s="542">
        <v>465</v>
      </c>
      <c r="EN72" s="542">
        <v>208647</v>
      </c>
      <c r="EO72" s="542">
        <v>1276</v>
      </c>
      <c r="EP72" s="542">
        <v>32230</v>
      </c>
      <c r="EQ72" s="542">
        <v>20383</v>
      </c>
      <c r="ER72" s="542">
        <v>2</v>
      </c>
      <c r="ES72" s="542">
        <v>155</v>
      </c>
      <c r="ET72" s="542">
        <v>2</v>
      </c>
      <c r="EU72" s="542">
        <v>18215</v>
      </c>
      <c r="EV72" s="1868" t="s">
        <v>39</v>
      </c>
      <c r="EW72" s="548" t="s">
        <v>26</v>
      </c>
      <c r="EX72" s="1866" t="s">
        <v>26</v>
      </c>
      <c r="EY72" s="545" t="s">
        <v>26</v>
      </c>
      <c r="EZ72" s="1872">
        <v>43009</v>
      </c>
      <c r="FA72" s="542" t="s">
        <v>21</v>
      </c>
      <c r="FB72" s="542" t="s">
        <v>21</v>
      </c>
      <c r="FC72" s="542">
        <v>34</v>
      </c>
      <c r="FD72" s="542">
        <v>317</v>
      </c>
      <c r="FE72" s="542">
        <v>328</v>
      </c>
      <c r="FF72" s="542">
        <v>33685</v>
      </c>
      <c r="FG72" s="542">
        <v>638</v>
      </c>
      <c r="FH72" s="542">
        <v>72173</v>
      </c>
      <c r="FI72" s="542">
        <v>29455</v>
      </c>
      <c r="FJ72" s="542">
        <v>5</v>
      </c>
      <c r="FK72" s="542">
        <v>938</v>
      </c>
      <c r="FL72" s="542">
        <v>111</v>
      </c>
      <c r="FM72" s="542">
        <v>14301</v>
      </c>
      <c r="FN72" s="542">
        <v>1628</v>
      </c>
      <c r="FO72" s="542">
        <v>12673</v>
      </c>
      <c r="FP72" s="542">
        <v>1099</v>
      </c>
      <c r="FQ72" s="1868" t="s">
        <v>39</v>
      </c>
      <c r="FR72" s="544" t="s">
        <v>26</v>
      </c>
      <c r="FS72" s="544"/>
      <c r="FT72" s="544"/>
      <c r="FU72" s="544"/>
      <c r="FV72" s="544"/>
      <c r="FW72" s="544"/>
      <c r="FX72" s="544"/>
      <c r="FY72" s="544"/>
      <c r="FZ72" s="544"/>
      <c r="GA72" s="544"/>
      <c r="GB72" s="544"/>
      <c r="GC72" s="544"/>
      <c r="GD72" s="544"/>
      <c r="GE72" s="544"/>
      <c r="GF72" s="544"/>
      <c r="GG72" s="544"/>
      <c r="GH72" s="544"/>
      <c r="GI72" s="544"/>
      <c r="GJ72" s="544"/>
      <c r="GK72" s="544"/>
      <c r="GL72" s="544"/>
      <c r="GM72" s="544"/>
      <c r="GN72" s="548"/>
    </row>
    <row r="73" spans="1:196" ht="14.25" customHeight="1">
      <c r="A73" s="1866" t="s">
        <v>26</v>
      </c>
      <c r="B73" s="545" t="s">
        <v>26</v>
      </c>
      <c r="C73" s="1872">
        <v>43040</v>
      </c>
      <c r="D73" s="597">
        <v>19790</v>
      </c>
      <c r="E73" s="542">
        <v>2343</v>
      </c>
      <c r="F73" s="542">
        <v>3426</v>
      </c>
      <c r="G73" s="542">
        <v>162</v>
      </c>
      <c r="H73" s="542">
        <v>7533</v>
      </c>
      <c r="I73" s="542">
        <v>8201</v>
      </c>
      <c r="J73" s="542">
        <v>233</v>
      </c>
      <c r="K73" s="542">
        <v>5898</v>
      </c>
      <c r="L73" s="542">
        <v>31143</v>
      </c>
      <c r="M73" s="542">
        <v>2436</v>
      </c>
      <c r="N73" s="542">
        <v>1463065</v>
      </c>
      <c r="O73" s="542">
        <v>816746</v>
      </c>
      <c r="P73" s="542">
        <v>547900</v>
      </c>
      <c r="Q73" s="542">
        <v>127313</v>
      </c>
      <c r="R73" s="542">
        <v>19</v>
      </c>
      <c r="S73" s="542">
        <v>956</v>
      </c>
      <c r="T73" s="542">
        <v>658</v>
      </c>
      <c r="U73" s="1868" t="s">
        <v>40</v>
      </c>
      <c r="V73" s="548" t="s">
        <v>26</v>
      </c>
      <c r="W73" s="1866" t="s">
        <v>26</v>
      </c>
      <c r="X73" s="545" t="s">
        <v>26</v>
      </c>
      <c r="Y73" s="1872">
        <v>43040</v>
      </c>
      <c r="Z73" s="542">
        <v>53385</v>
      </c>
      <c r="AA73" s="542">
        <v>14814</v>
      </c>
      <c r="AB73" s="542">
        <v>308779</v>
      </c>
      <c r="AC73" s="542">
        <v>420763</v>
      </c>
      <c r="AD73" s="542">
        <v>97</v>
      </c>
      <c r="AE73" s="542">
        <v>147</v>
      </c>
      <c r="AF73" s="542">
        <v>58</v>
      </c>
      <c r="AG73" s="542">
        <v>3634</v>
      </c>
      <c r="AH73" s="542">
        <v>1318</v>
      </c>
      <c r="AI73" s="542">
        <v>1403</v>
      </c>
      <c r="AJ73" s="542">
        <v>233</v>
      </c>
      <c r="AK73" s="542">
        <v>5898</v>
      </c>
      <c r="AL73" s="542">
        <v>28709</v>
      </c>
      <c r="AM73" s="542">
        <v>33</v>
      </c>
      <c r="AN73" s="542">
        <v>582268</v>
      </c>
      <c r="AO73" s="542">
        <v>6184</v>
      </c>
      <c r="AP73" s="584">
        <v>383436</v>
      </c>
      <c r="AQ73" s="1868" t="s">
        <v>40</v>
      </c>
      <c r="AR73" s="548" t="s">
        <v>26</v>
      </c>
      <c r="AS73" s="1866" t="s">
        <v>26</v>
      </c>
      <c r="AT73" s="545" t="s">
        <v>26</v>
      </c>
      <c r="AU73" s="1872">
        <v>43040</v>
      </c>
      <c r="AV73" s="542">
        <v>58</v>
      </c>
      <c r="AW73" s="542">
        <v>3634</v>
      </c>
      <c r="AX73" s="542">
        <v>841</v>
      </c>
      <c r="AY73" s="542">
        <v>881</v>
      </c>
      <c r="AZ73" s="542">
        <v>37</v>
      </c>
      <c r="BA73" s="542">
        <v>769</v>
      </c>
      <c r="BB73" s="542">
        <v>582268</v>
      </c>
      <c r="BC73" s="542">
        <v>6184</v>
      </c>
      <c r="BD73" s="542">
        <v>31849</v>
      </c>
      <c r="BE73" s="542">
        <v>19573</v>
      </c>
      <c r="BF73" s="542">
        <v>2</v>
      </c>
      <c r="BG73" s="542">
        <v>2</v>
      </c>
      <c r="BH73" s="542">
        <v>2</v>
      </c>
      <c r="BI73" s="542">
        <v>17684</v>
      </c>
      <c r="BJ73" s="542">
        <v>75</v>
      </c>
      <c r="BK73" s="542">
        <v>17609</v>
      </c>
      <c r="BL73" s="1868" t="s">
        <v>40</v>
      </c>
      <c r="BM73" s="548" t="s">
        <v>26</v>
      </c>
      <c r="BN73" s="1866" t="s">
        <v>26</v>
      </c>
      <c r="BO73" s="545" t="s">
        <v>26</v>
      </c>
      <c r="BP73" s="1872">
        <v>43040</v>
      </c>
      <c r="BQ73" s="542">
        <v>33035</v>
      </c>
      <c r="BR73" s="542">
        <v>11759</v>
      </c>
      <c r="BS73" s="542">
        <v>72446</v>
      </c>
      <c r="BT73" s="542">
        <v>27506</v>
      </c>
      <c r="BU73" s="542">
        <v>5</v>
      </c>
      <c r="BV73" s="542">
        <v>687</v>
      </c>
      <c r="BW73" s="542">
        <v>108</v>
      </c>
      <c r="BX73" s="542">
        <v>13000</v>
      </c>
      <c r="BY73" s="542">
        <v>1073</v>
      </c>
      <c r="BZ73" s="542">
        <v>11927</v>
      </c>
      <c r="CA73" s="542">
        <v>1009</v>
      </c>
      <c r="CB73" s="542" t="s">
        <v>21</v>
      </c>
      <c r="CC73" s="542">
        <v>9468</v>
      </c>
      <c r="CD73" s="542">
        <v>4178</v>
      </c>
      <c r="CE73" s="542">
        <v>39228</v>
      </c>
      <c r="CF73" s="542">
        <v>15376</v>
      </c>
      <c r="CG73" s="542">
        <v>10850</v>
      </c>
      <c r="CH73" s="1868" t="s">
        <v>40</v>
      </c>
      <c r="CI73" s="548" t="s">
        <v>26</v>
      </c>
      <c r="CJ73" s="1866" t="s">
        <v>26</v>
      </c>
      <c r="CK73" s="545" t="s">
        <v>26</v>
      </c>
      <c r="CL73" s="1872">
        <v>43040</v>
      </c>
      <c r="CM73" s="597">
        <v>19790</v>
      </c>
      <c r="CN73" s="542">
        <v>2343</v>
      </c>
      <c r="CO73" s="542">
        <v>12118</v>
      </c>
      <c r="CP73" s="542">
        <v>162</v>
      </c>
      <c r="CQ73" s="542">
        <v>7636</v>
      </c>
      <c r="CR73" s="542">
        <v>8307</v>
      </c>
      <c r="CS73" s="542">
        <v>233</v>
      </c>
      <c r="CT73" s="542">
        <v>7651</v>
      </c>
      <c r="CU73" s="542">
        <v>31143</v>
      </c>
      <c r="CV73" s="542">
        <v>3006</v>
      </c>
      <c r="CW73" s="542">
        <v>419054</v>
      </c>
      <c r="CX73" s="542">
        <v>8780</v>
      </c>
      <c r="CY73" s="542">
        <v>599834</v>
      </c>
      <c r="CZ73" s="542">
        <v>143399</v>
      </c>
      <c r="DA73" s="542">
        <v>19</v>
      </c>
      <c r="DB73" s="542">
        <v>1192</v>
      </c>
      <c r="DC73" s="542">
        <v>658</v>
      </c>
      <c r="DD73" s="1868" t="s">
        <v>40</v>
      </c>
      <c r="DE73" s="548" t="s">
        <v>26</v>
      </c>
      <c r="DF73" s="1866" t="s">
        <v>26</v>
      </c>
      <c r="DG73" s="545" t="s">
        <v>26</v>
      </c>
      <c r="DH73" s="1872">
        <v>43040</v>
      </c>
      <c r="DI73" s="542">
        <v>72588</v>
      </c>
      <c r="DJ73" s="542">
        <v>14814</v>
      </c>
      <c r="DK73" s="542">
        <v>381240</v>
      </c>
      <c r="DL73" s="542">
        <v>528351</v>
      </c>
      <c r="DM73" s="542">
        <v>97</v>
      </c>
      <c r="DN73" s="542">
        <v>147</v>
      </c>
      <c r="DO73" s="542">
        <v>58</v>
      </c>
      <c r="DP73" s="542">
        <v>3634</v>
      </c>
      <c r="DQ73" s="542">
        <v>391</v>
      </c>
      <c r="DR73" s="542">
        <v>1318</v>
      </c>
      <c r="DS73" s="542">
        <v>1404</v>
      </c>
      <c r="DT73" s="542">
        <v>233</v>
      </c>
      <c r="DU73" s="542">
        <v>6065</v>
      </c>
      <c r="DV73" s="542">
        <v>28709</v>
      </c>
      <c r="DW73" s="542">
        <v>603</v>
      </c>
      <c r="DX73" s="542">
        <v>202327</v>
      </c>
      <c r="DY73" s="584">
        <v>1413</v>
      </c>
      <c r="DZ73" s="1868" t="s">
        <v>40</v>
      </c>
      <c r="EA73" s="548" t="s">
        <v>26</v>
      </c>
      <c r="EB73" s="1866" t="s">
        <v>26</v>
      </c>
      <c r="EC73" s="545" t="s">
        <v>26</v>
      </c>
      <c r="ED73" s="1872">
        <v>43040</v>
      </c>
      <c r="EE73" s="542">
        <v>147</v>
      </c>
      <c r="EF73" s="542">
        <v>58</v>
      </c>
      <c r="EG73" s="542">
        <v>3634</v>
      </c>
      <c r="EH73" s="542">
        <v>391</v>
      </c>
      <c r="EI73" s="542">
        <v>841</v>
      </c>
      <c r="EJ73" s="542">
        <v>881</v>
      </c>
      <c r="EK73" s="542">
        <v>204</v>
      </c>
      <c r="EL73" s="542">
        <v>769</v>
      </c>
      <c r="EM73" s="542">
        <v>570</v>
      </c>
      <c r="EN73" s="542">
        <v>202327</v>
      </c>
      <c r="EO73" s="542">
        <v>1413</v>
      </c>
      <c r="EP73" s="542">
        <v>31357</v>
      </c>
      <c r="EQ73" s="542">
        <v>19741</v>
      </c>
      <c r="ER73" s="542">
        <v>2</v>
      </c>
      <c r="ES73" s="542">
        <v>68</v>
      </c>
      <c r="ET73" s="542">
        <v>2</v>
      </c>
      <c r="EU73" s="542">
        <v>17781</v>
      </c>
      <c r="EV73" s="1868" t="s">
        <v>40</v>
      </c>
      <c r="EW73" s="548" t="s">
        <v>26</v>
      </c>
      <c r="EX73" s="1866" t="s">
        <v>26</v>
      </c>
      <c r="EY73" s="545" t="s">
        <v>26</v>
      </c>
      <c r="EZ73" s="1872">
        <v>43040</v>
      </c>
      <c r="FA73" s="542" t="s">
        <v>21</v>
      </c>
      <c r="FB73" s="542" t="s">
        <v>21</v>
      </c>
      <c r="FC73" s="542">
        <v>32</v>
      </c>
      <c r="FD73" s="542">
        <v>400</v>
      </c>
      <c r="FE73" s="542">
        <v>411</v>
      </c>
      <c r="FF73" s="542">
        <v>32499</v>
      </c>
      <c r="FG73" s="542">
        <v>1658</v>
      </c>
      <c r="FH73" s="542">
        <v>72988</v>
      </c>
      <c r="FI73" s="542">
        <v>28329</v>
      </c>
      <c r="FJ73" s="542">
        <v>5</v>
      </c>
      <c r="FK73" s="542">
        <v>857</v>
      </c>
      <c r="FL73" s="542">
        <v>108</v>
      </c>
      <c r="FM73" s="542">
        <v>13648</v>
      </c>
      <c r="FN73" s="542">
        <v>1681</v>
      </c>
      <c r="FO73" s="542">
        <v>11967</v>
      </c>
      <c r="FP73" s="542">
        <v>1009</v>
      </c>
      <c r="FQ73" s="1868" t="s">
        <v>40</v>
      </c>
      <c r="FR73" s="544" t="s">
        <v>26</v>
      </c>
      <c r="FS73" s="544"/>
      <c r="FT73" s="544"/>
      <c r="FU73" s="544"/>
      <c r="FV73" s="544"/>
      <c r="FW73" s="544"/>
      <c r="FX73" s="544"/>
      <c r="FY73" s="544"/>
      <c r="FZ73" s="544"/>
      <c r="GA73" s="544"/>
      <c r="GB73" s="544"/>
      <c r="GC73" s="544"/>
      <c r="GD73" s="544"/>
      <c r="GE73" s="544"/>
      <c r="GF73" s="544"/>
      <c r="GG73" s="544"/>
      <c r="GH73" s="544"/>
      <c r="GI73" s="544"/>
      <c r="GJ73" s="544"/>
      <c r="GK73" s="544"/>
      <c r="GL73" s="544"/>
      <c r="GM73" s="544"/>
      <c r="GN73" s="548"/>
    </row>
    <row r="74" spans="1:196" ht="14.25" customHeight="1">
      <c r="A74" s="1873" t="s">
        <v>26</v>
      </c>
      <c r="B74" s="554" t="s">
        <v>26</v>
      </c>
      <c r="C74" s="1874">
        <v>43070</v>
      </c>
      <c r="D74" s="558">
        <v>20043</v>
      </c>
      <c r="E74" s="555">
        <v>1926</v>
      </c>
      <c r="F74" s="555">
        <v>3970</v>
      </c>
      <c r="G74" s="555">
        <v>64</v>
      </c>
      <c r="H74" s="555">
        <v>7278</v>
      </c>
      <c r="I74" s="555">
        <v>7893</v>
      </c>
      <c r="J74" s="555">
        <v>210</v>
      </c>
      <c r="K74" s="555">
        <v>6799</v>
      </c>
      <c r="L74" s="555">
        <v>30813</v>
      </c>
      <c r="M74" s="555">
        <v>2514</v>
      </c>
      <c r="N74" s="555">
        <v>1505545</v>
      </c>
      <c r="O74" s="555">
        <v>891189</v>
      </c>
      <c r="P74" s="555">
        <v>564833</v>
      </c>
      <c r="Q74" s="555">
        <v>137591</v>
      </c>
      <c r="R74" s="555">
        <v>17</v>
      </c>
      <c r="S74" s="555">
        <v>1283</v>
      </c>
      <c r="T74" s="555">
        <v>623</v>
      </c>
      <c r="U74" s="1875" t="s">
        <v>41</v>
      </c>
      <c r="V74" s="557" t="s">
        <v>26</v>
      </c>
      <c r="W74" s="1873" t="s">
        <v>26</v>
      </c>
      <c r="X74" s="554" t="s">
        <v>26</v>
      </c>
      <c r="Y74" s="1874">
        <v>43070</v>
      </c>
      <c r="Z74" s="555">
        <v>58608</v>
      </c>
      <c r="AA74" s="555">
        <v>17028</v>
      </c>
      <c r="AB74" s="555">
        <v>312621</v>
      </c>
      <c r="AC74" s="555">
        <v>426504</v>
      </c>
      <c r="AD74" s="555" t="s">
        <v>21</v>
      </c>
      <c r="AE74" s="555">
        <v>148</v>
      </c>
      <c r="AF74" s="555">
        <v>60</v>
      </c>
      <c r="AG74" s="555">
        <v>3229</v>
      </c>
      <c r="AH74" s="555">
        <v>1117</v>
      </c>
      <c r="AI74" s="555">
        <v>1186</v>
      </c>
      <c r="AJ74" s="555">
        <v>210</v>
      </c>
      <c r="AK74" s="555">
        <v>6799</v>
      </c>
      <c r="AL74" s="555">
        <v>28254</v>
      </c>
      <c r="AM74" s="555">
        <v>36</v>
      </c>
      <c r="AN74" s="555">
        <v>607587</v>
      </c>
      <c r="AO74" s="555">
        <v>6957</v>
      </c>
      <c r="AP74" s="587">
        <v>396992</v>
      </c>
      <c r="AQ74" s="1875" t="s">
        <v>41</v>
      </c>
      <c r="AR74" s="557" t="s">
        <v>26</v>
      </c>
      <c r="AS74" s="1873" t="s">
        <v>26</v>
      </c>
      <c r="AT74" s="554" t="s">
        <v>26</v>
      </c>
      <c r="AU74" s="1874">
        <v>43070</v>
      </c>
      <c r="AV74" s="555">
        <v>60</v>
      </c>
      <c r="AW74" s="555">
        <v>3229</v>
      </c>
      <c r="AX74" s="555">
        <v>792</v>
      </c>
      <c r="AY74" s="555">
        <v>830</v>
      </c>
      <c r="AZ74" s="555">
        <v>46</v>
      </c>
      <c r="BA74" s="555">
        <v>770</v>
      </c>
      <c r="BB74" s="555">
        <v>607587</v>
      </c>
      <c r="BC74" s="555">
        <v>6957</v>
      </c>
      <c r="BD74" s="555">
        <v>33081</v>
      </c>
      <c r="BE74" s="555">
        <v>20698</v>
      </c>
      <c r="BF74" s="555">
        <v>2</v>
      </c>
      <c r="BG74" s="555">
        <v>101</v>
      </c>
      <c r="BH74" s="555">
        <v>3</v>
      </c>
      <c r="BI74" s="555">
        <v>18588</v>
      </c>
      <c r="BJ74" s="555">
        <v>93</v>
      </c>
      <c r="BK74" s="555">
        <v>18495</v>
      </c>
      <c r="BL74" s="1875" t="s">
        <v>41</v>
      </c>
      <c r="BM74" s="557" t="s">
        <v>26</v>
      </c>
      <c r="BN74" s="1873" t="s">
        <v>26</v>
      </c>
      <c r="BO74" s="554" t="s">
        <v>26</v>
      </c>
      <c r="BP74" s="1874">
        <v>43070</v>
      </c>
      <c r="BQ74" s="555">
        <v>33827</v>
      </c>
      <c r="BR74" s="555">
        <v>12823</v>
      </c>
      <c r="BS74" s="555">
        <v>71988</v>
      </c>
      <c r="BT74" s="555">
        <v>26751</v>
      </c>
      <c r="BU74" s="555">
        <v>5</v>
      </c>
      <c r="BV74" s="555">
        <v>841</v>
      </c>
      <c r="BW74" s="555">
        <v>111</v>
      </c>
      <c r="BX74" s="555">
        <v>12973</v>
      </c>
      <c r="BY74" s="555">
        <v>944</v>
      </c>
      <c r="BZ74" s="555">
        <v>12029</v>
      </c>
      <c r="CA74" s="555">
        <v>1079</v>
      </c>
      <c r="CB74" s="555">
        <v>1</v>
      </c>
      <c r="CC74" s="555">
        <v>8354</v>
      </c>
      <c r="CD74" s="555">
        <v>4081</v>
      </c>
      <c r="CE74" s="555">
        <v>39595</v>
      </c>
      <c r="CF74" s="555">
        <v>15584</v>
      </c>
      <c r="CG74" s="555">
        <v>11005</v>
      </c>
      <c r="CH74" s="1875" t="s">
        <v>41</v>
      </c>
      <c r="CI74" s="557" t="s">
        <v>26</v>
      </c>
      <c r="CJ74" s="1873" t="s">
        <v>26</v>
      </c>
      <c r="CK74" s="554" t="s">
        <v>26</v>
      </c>
      <c r="CL74" s="1874">
        <v>43070</v>
      </c>
      <c r="CM74" s="558">
        <v>20043</v>
      </c>
      <c r="CN74" s="555">
        <v>1926</v>
      </c>
      <c r="CO74" s="555">
        <v>15087</v>
      </c>
      <c r="CP74" s="555">
        <v>64</v>
      </c>
      <c r="CQ74" s="555">
        <v>7341</v>
      </c>
      <c r="CR74" s="555">
        <v>7960</v>
      </c>
      <c r="CS74" s="555">
        <v>210</v>
      </c>
      <c r="CT74" s="555">
        <v>8043</v>
      </c>
      <c r="CU74" s="555">
        <v>30813</v>
      </c>
      <c r="CV74" s="555">
        <v>2910</v>
      </c>
      <c r="CW74" s="555">
        <v>454602</v>
      </c>
      <c r="CX74" s="555">
        <v>9065</v>
      </c>
      <c r="CY74" s="555">
        <v>613654</v>
      </c>
      <c r="CZ74" s="555">
        <v>155429</v>
      </c>
      <c r="DA74" s="555">
        <v>17</v>
      </c>
      <c r="DB74" s="555">
        <v>1477</v>
      </c>
      <c r="DC74" s="555">
        <v>623</v>
      </c>
      <c r="DD74" s="1875" t="s">
        <v>41</v>
      </c>
      <c r="DE74" s="557" t="s">
        <v>26</v>
      </c>
      <c r="DF74" s="1873" t="s">
        <v>26</v>
      </c>
      <c r="DG74" s="554" t="s">
        <v>26</v>
      </c>
      <c r="DH74" s="1874">
        <v>43070</v>
      </c>
      <c r="DI74" s="555">
        <v>79950</v>
      </c>
      <c r="DJ74" s="555">
        <v>17047</v>
      </c>
      <c r="DK74" s="555">
        <v>380577</v>
      </c>
      <c r="DL74" s="555">
        <v>527195</v>
      </c>
      <c r="DM74" s="555" t="s">
        <v>21</v>
      </c>
      <c r="DN74" s="555">
        <v>148</v>
      </c>
      <c r="DO74" s="555">
        <v>60</v>
      </c>
      <c r="DP74" s="555">
        <v>3229</v>
      </c>
      <c r="DQ74" s="555">
        <v>632</v>
      </c>
      <c r="DR74" s="555">
        <v>1117</v>
      </c>
      <c r="DS74" s="555">
        <v>1186</v>
      </c>
      <c r="DT74" s="555">
        <v>210</v>
      </c>
      <c r="DU74" s="555">
        <v>6892</v>
      </c>
      <c r="DV74" s="555">
        <v>28254</v>
      </c>
      <c r="DW74" s="555">
        <v>432</v>
      </c>
      <c r="DX74" s="555">
        <v>233179</v>
      </c>
      <c r="DY74" s="587">
        <v>1613</v>
      </c>
      <c r="DZ74" s="1875" t="s">
        <v>41</v>
      </c>
      <c r="EA74" s="557" t="s">
        <v>26</v>
      </c>
      <c r="EB74" s="1873" t="s">
        <v>26</v>
      </c>
      <c r="EC74" s="554" t="s">
        <v>26</v>
      </c>
      <c r="ED74" s="1874">
        <v>43070</v>
      </c>
      <c r="EE74" s="555">
        <v>148</v>
      </c>
      <c r="EF74" s="555">
        <v>60</v>
      </c>
      <c r="EG74" s="555">
        <v>3229</v>
      </c>
      <c r="EH74" s="555">
        <v>632</v>
      </c>
      <c r="EI74" s="555">
        <v>792</v>
      </c>
      <c r="EJ74" s="555">
        <v>830</v>
      </c>
      <c r="EK74" s="555">
        <v>139</v>
      </c>
      <c r="EL74" s="555">
        <v>770</v>
      </c>
      <c r="EM74" s="555">
        <v>396</v>
      </c>
      <c r="EN74" s="555">
        <v>233179</v>
      </c>
      <c r="EO74" s="555">
        <v>1613</v>
      </c>
      <c r="EP74" s="555">
        <v>32434</v>
      </c>
      <c r="EQ74" s="555">
        <v>20870</v>
      </c>
      <c r="ER74" s="555">
        <v>2</v>
      </c>
      <c r="ES74" s="555">
        <v>111</v>
      </c>
      <c r="ET74" s="555">
        <v>3</v>
      </c>
      <c r="EU74" s="555">
        <v>18738</v>
      </c>
      <c r="EV74" s="1875" t="s">
        <v>41</v>
      </c>
      <c r="EW74" s="557" t="s">
        <v>26</v>
      </c>
      <c r="EX74" s="1873" t="s">
        <v>26</v>
      </c>
      <c r="EY74" s="554" t="s">
        <v>26</v>
      </c>
      <c r="EZ74" s="1874">
        <v>43070</v>
      </c>
      <c r="FA74" s="555" t="s">
        <v>21</v>
      </c>
      <c r="FB74" s="555" t="s">
        <v>21</v>
      </c>
      <c r="FC74" s="555">
        <v>35</v>
      </c>
      <c r="FD74" s="555">
        <v>505</v>
      </c>
      <c r="FE74" s="555">
        <v>520</v>
      </c>
      <c r="FF74" s="555">
        <v>32988</v>
      </c>
      <c r="FG74" s="555">
        <v>1429</v>
      </c>
      <c r="FH74" s="555">
        <v>71988</v>
      </c>
      <c r="FI74" s="555">
        <v>27708</v>
      </c>
      <c r="FJ74" s="555">
        <v>5</v>
      </c>
      <c r="FK74" s="555">
        <v>1025</v>
      </c>
      <c r="FL74" s="555">
        <v>111</v>
      </c>
      <c r="FM74" s="555">
        <v>13740</v>
      </c>
      <c r="FN74" s="555">
        <v>1674</v>
      </c>
      <c r="FO74" s="555">
        <v>12066</v>
      </c>
      <c r="FP74" s="555">
        <v>1079</v>
      </c>
      <c r="FQ74" s="1875" t="s">
        <v>41</v>
      </c>
      <c r="FR74" s="2406" t="s">
        <v>26</v>
      </c>
      <c r="FS74" s="544"/>
      <c r="FT74" s="544"/>
      <c r="FU74" s="544"/>
      <c r="FV74" s="544"/>
      <c r="FW74" s="544"/>
      <c r="FX74" s="544"/>
      <c r="FY74" s="544"/>
      <c r="FZ74" s="544"/>
      <c r="GA74" s="544"/>
      <c r="GB74" s="544"/>
      <c r="GC74" s="544"/>
      <c r="GD74" s="544"/>
      <c r="GE74" s="544"/>
      <c r="GF74" s="544"/>
      <c r="GG74" s="544"/>
      <c r="GH74" s="544"/>
      <c r="GI74" s="544"/>
      <c r="GJ74" s="544"/>
      <c r="GK74" s="544"/>
      <c r="GL74" s="544"/>
      <c r="GM74" s="544"/>
      <c r="GN74" s="548"/>
    </row>
    <row r="75" spans="1:196" ht="14.25" customHeight="1">
      <c r="A75" s="511"/>
      <c r="B75" s="511"/>
      <c r="C75" s="511"/>
      <c r="D75" s="511"/>
      <c r="E75" s="511"/>
      <c r="F75" s="511"/>
      <c r="G75" s="511"/>
      <c r="H75" s="511"/>
      <c r="I75" s="511"/>
      <c r="J75" s="511"/>
      <c r="K75" s="1876"/>
      <c r="L75" s="511"/>
      <c r="M75" s="511"/>
      <c r="N75" s="511"/>
      <c r="O75" s="511"/>
      <c r="P75" s="511"/>
      <c r="Q75" s="511"/>
      <c r="R75" s="511"/>
      <c r="S75" s="1883"/>
      <c r="T75" s="511"/>
      <c r="U75" s="517"/>
      <c r="V75" s="517"/>
      <c r="W75" s="511"/>
      <c r="X75" s="511"/>
      <c r="Y75" s="511"/>
      <c r="Z75" s="511"/>
      <c r="AA75" s="511"/>
      <c r="AB75" s="511"/>
      <c r="AC75" s="511"/>
      <c r="AD75" s="511"/>
      <c r="AE75" s="511"/>
      <c r="AF75" s="511"/>
      <c r="AG75" s="1823"/>
      <c r="AH75" s="511"/>
      <c r="AI75" s="1876"/>
      <c r="AJ75" s="511"/>
      <c r="AK75" s="511"/>
      <c r="AL75" s="511"/>
      <c r="AM75" s="511"/>
      <c r="AN75" s="511"/>
      <c r="AO75" s="511"/>
      <c r="AP75" s="511"/>
      <c r="AQ75" s="517"/>
      <c r="AR75" s="517"/>
      <c r="AS75" s="511"/>
      <c r="AT75" s="511"/>
      <c r="AU75" s="511"/>
      <c r="AV75" s="511"/>
      <c r="AW75" s="511"/>
      <c r="AX75" s="511"/>
      <c r="AY75" s="511"/>
      <c r="AZ75" s="511"/>
      <c r="BA75" s="511"/>
      <c r="BB75" s="511"/>
      <c r="BC75" s="1876"/>
      <c r="BD75" s="511"/>
      <c r="BE75" s="511"/>
      <c r="BF75" s="511"/>
      <c r="BG75" s="511"/>
      <c r="BH75" s="511"/>
      <c r="BI75" s="511"/>
      <c r="BJ75" s="511"/>
      <c r="BK75" s="511"/>
      <c r="BL75" s="517"/>
      <c r="BM75" s="517"/>
      <c r="BN75" s="511"/>
      <c r="BO75" s="511"/>
      <c r="BP75" s="511"/>
      <c r="BQ75" s="511"/>
      <c r="BR75" s="511"/>
      <c r="BS75" s="511"/>
      <c r="BT75" s="511"/>
      <c r="BU75" s="511"/>
      <c r="BV75" s="511"/>
      <c r="BW75" s="511"/>
      <c r="BX75" s="511"/>
      <c r="BY75" s="511"/>
      <c r="BZ75" s="511"/>
      <c r="CA75" s="511"/>
      <c r="CB75" s="511"/>
      <c r="CC75" s="1884"/>
      <c r="CD75" s="1884"/>
      <c r="CE75" s="1884"/>
      <c r="CF75" s="1884"/>
      <c r="CG75" s="1884"/>
      <c r="CH75" s="517"/>
      <c r="CI75" s="517"/>
      <c r="CJ75" s="511"/>
      <c r="CK75" s="511"/>
      <c r="CL75" s="511"/>
      <c r="CM75" s="511"/>
      <c r="CN75" s="511"/>
      <c r="CO75" s="511"/>
      <c r="CP75" s="511"/>
      <c r="CQ75" s="511"/>
      <c r="CR75" s="511"/>
      <c r="CS75" s="511"/>
      <c r="CT75" s="1876"/>
      <c r="CU75" s="511"/>
      <c r="CV75" s="511"/>
      <c r="CW75" s="511"/>
      <c r="CX75" s="511"/>
      <c r="CY75" s="511"/>
      <c r="CZ75" s="511"/>
      <c r="DA75" s="511"/>
      <c r="DB75" s="2401"/>
      <c r="DC75" s="511"/>
      <c r="DD75" s="517"/>
      <c r="DE75" s="517"/>
      <c r="DF75" s="511"/>
      <c r="DG75" s="511"/>
      <c r="DH75" s="511"/>
      <c r="DI75" s="511"/>
      <c r="DJ75" s="511"/>
      <c r="DK75" s="511"/>
      <c r="DL75" s="511"/>
      <c r="DM75" s="511"/>
      <c r="DN75" s="511"/>
      <c r="DO75" s="511"/>
      <c r="DP75" s="1830"/>
      <c r="DQ75" s="511"/>
      <c r="DR75" s="511"/>
      <c r="DS75" s="511"/>
      <c r="DT75" s="511"/>
      <c r="DU75" s="511"/>
      <c r="DV75" s="511"/>
      <c r="DW75" s="511"/>
      <c r="DX75" s="511"/>
      <c r="DY75" s="511"/>
      <c r="DZ75" s="517"/>
      <c r="EA75" s="517"/>
      <c r="EB75" s="511"/>
      <c r="EC75" s="511"/>
      <c r="ED75" s="511"/>
      <c r="EE75" s="511"/>
      <c r="EF75" s="511"/>
      <c r="EG75" s="511"/>
      <c r="EH75" s="511"/>
      <c r="EI75" s="511"/>
      <c r="EJ75" s="511"/>
      <c r="EK75" s="511"/>
      <c r="EL75" s="1830"/>
      <c r="EM75" s="511"/>
      <c r="EN75" s="511"/>
      <c r="EO75" s="511"/>
      <c r="EP75" s="511"/>
      <c r="EQ75" s="511"/>
      <c r="ER75" s="511"/>
      <c r="ES75" s="511"/>
      <c r="ET75" s="511"/>
      <c r="EU75" s="511"/>
      <c r="EV75" s="517"/>
      <c r="EW75" s="517"/>
      <c r="EX75" s="511"/>
      <c r="EY75" s="511"/>
      <c r="EZ75" s="511"/>
      <c r="FA75" s="511"/>
      <c r="FB75" s="511"/>
      <c r="FC75" s="511"/>
      <c r="FD75" s="511"/>
      <c r="FE75" s="511"/>
      <c r="FF75" s="511"/>
      <c r="FG75" s="511"/>
      <c r="FH75" s="511"/>
      <c r="FI75" s="511"/>
      <c r="FJ75" s="511"/>
      <c r="FK75" s="511"/>
      <c r="FL75" s="511"/>
      <c r="FM75" s="511"/>
      <c r="FN75" s="511"/>
      <c r="FO75" s="511"/>
      <c r="FP75" s="511"/>
      <c r="FQ75" s="511"/>
      <c r="FR75" s="517"/>
      <c r="FS75" s="517"/>
      <c r="FT75" s="517"/>
      <c r="FU75" s="517"/>
      <c r="FV75" s="517"/>
      <c r="FW75" s="517"/>
      <c r="FX75" s="517"/>
      <c r="FY75" s="517"/>
      <c r="FZ75" s="517"/>
      <c r="GA75" s="517"/>
      <c r="GB75" s="517"/>
      <c r="GC75" s="517"/>
      <c r="GD75" s="517"/>
      <c r="GE75" s="517"/>
      <c r="GF75" s="517"/>
      <c r="GG75" s="517"/>
      <c r="GH75" s="517"/>
      <c r="GI75" s="517"/>
      <c r="GJ75" s="517"/>
      <c r="GK75" s="517"/>
      <c r="GL75" s="517"/>
      <c r="GM75" s="517"/>
      <c r="GN75" s="517"/>
    </row>
    <row r="76" spans="1:196" s="512" customFormat="1" ht="19.5" customHeight="1">
      <c r="A76" s="2679" t="s">
        <v>2254</v>
      </c>
      <c r="B76" s="2679"/>
      <c r="C76" s="2680"/>
      <c r="D76" s="1834" t="s">
        <v>2446</v>
      </c>
      <c r="E76" s="1826"/>
      <c r="F76" s="1826"/>
      <c r="G76" s="1826" t="s">
        <v>2447</v>
      </c>
      <c r="H76" s="1826"/>
      <c r="I76" s="1826"/>
      <c r="J76" s="1826"/>
      <c r="K76" s="1830" t="s">
        <v>2270</v>
      </c>
      <c r="L76" s="1826" t="s">
        <v>2257</v>
      </c>
      <c r="M76" s="1829"/>
      <c r="N76" s="1826"/>
      <c r="O76" s="1826"/>
      <c r="P76" s="1826"/>
      <c r="Q76" s="1826" t="s">
        <v>2257</v>
      </c>
      <c r="R76" s="1826" t="s">
        <v>2257</v>
      </c>
      <c r="S76" s="1826"/>
      <c r="T76" s="1828"/>
      <c r="U76" s="2650" t="s">
        <v>2258</v>
      </c>
      <c r="V76" s="2651"/>
      <c r="W76" s="2679" t="s">
        <v>2254</v>
      </c>
      <c r="X76" s="2679"/>
      <c r="Y76" s="2680"/>
      <c r="Z76" s="1832" t="s">
        <v>1046</v>
      </c>
      <c r="AA76" s="1831"/>
      <c r="AB76" s="1826" t="s">
        <v>2448</v>
      </c>
      <c r="AC76" s="1831"/>
      <c r="AD76" s="1831"/>
      <c r="AE76" s="1826"/>
      <c r="AF76" s="1826"/>
      <c r="AG76" s="1823" t="s">
        <v>2270</v>
      </c>
      <c r="AH76" s="1826" t="s">
        <v>2257</v>
      </c>
      <c r="AI76" s="1826" t="s">
        <v>2257</v>
      </c>
      <c r="AJ76" s="1829"/>
      <c r="AK76" s="1826"/>
      <c r="AL76" s="1834"/>
      <c r="AM76" s="1826"/>
      <c r="AN76" s="1826"/>
      <c r="AO76" s="1834"/>
      <c r="AP76" s="1834"/>
      <c r="AQ76" s="2650" t="s">
        <v>2258</v>
      </c>
      <c r="AR76" s="2651"/>
      <c r="AS76" s="2679" t="s">
        <v>2254</v>
      </c>
      <c r="AT76" s="2679"/>
      <c r="AU76" s="2680"/>
      <c r="AV76" s="1832" t="s">
        <v>1047</v>
      </c>
      <c r="AW76" s="1826"/>
      <c r="AX76" s="1826" t="s">
        <v>2449</v>
      </c>
      <c r="AY76" s="1826"/>
      <c r="AZ76" s="1833"/>
      <c r="BA76" s="2132"/>
      <c r="BB76" s="2143"/>
      <c r="BC76" s="1830" t="s">
        <v>2270</v>
      </c>
      <c r="BD76" s="2144" t="s">
        <v>1048</v>
      </c>
      <c r="BE76" s="1834"/>
      <c r="BF76" s="1826" t="s">
        <v>2450</v>
      </c>
      <c r="BG76" s="1826"/>
      <c r="BH76" s="1826"/>
      <c r="BI76" s="1885"/>
      <c r="BJ76" s="2145"/>
      <c r="BK76" s="1886"/>
      <c r="BL76" s="2650" t="s">
        <v>2258</v>
      </c>
      <c r="BM76" s="2651"/>
      <c r="BN76" s="2679" t="s">
        <v>2254</v>
      </c>
      <c r="BO76" s="2679"/>
      <c r="BP76" s="2680"/>
      <c r="BQ76" s="1832" t="s">
        <v>1049</v>
      </c>
      <c r="BR76" s="1826"/>
      <c r="BS76" s="1826" t="s">
        <v>2451</v>
      </c>
      <c r="BT76" s="1887"/>
      <c r="BU76" s="1887"/>
      <c r="BV76" s="1826"/>
      <c r="BW76" s="1826"/>
      <c r="BX76" s="1830" t="s">
        <v>2270</v>
      </c>
      <c r="BY76" s="1887"/>
      <c r="BZ76" s="1887"/>
      <c r="CA76" s="1826"/>
      <c r="CB76" s="1826"/>
      <c r="CC76" s="1826"/>
      <c r="CD76" s="2650" t="s">
        <v>2258</v>
      </c>
      <c r="CE76" s="2802"/>
      <c r="CF76" s="2407"/>
      <c r="CG76" s="517"/>
      <c r="CH76" s="2653"/>
      <c r="CI76" s="2653"/>
      <c r="CJ76" s="2679" t="s">
        <v>2254</v>
      </c>
      <c r="CK76" s="2679"/>
      <c r="CL76" s="2680"/>
      <c r="CM76" s="1832" t="s">
        <v>1050</v>
      </c>
      <c r="CN76" s="1826"/>
      <c r="CO76" s="1826" t="s">
        <v>2452</v>
      </c>
      <c r="CP76" s="1826"/>
      <c r="CQ76" s="1826"/>
      <c r="CR76" s="1826" t="s">
        <v>2257</v>
      </c>
      <c r="CS76" s="1826"/>
      <c r="CT76" s="1830" t="s">
        <v>2270</v>
      </c>
      <c r="CU76" s="1829"/>
      <c r="CV76" s="1829"/>
      <c r="CW76" s="1826"/>
      <c r="CX76" s="1826"/>
      <c r="CY76" s="1826"/>
      <c r="CZ76" s="1826" t="s">
        <v>2257</v>
      </c>
      <c r="DA76" s="1826" t="s">
        <v>2257</v>
      </c>
      <c r="DB76" s="1826"/>
      <c r="DC76" s="1828"/>
      <c r="DD76" s="2650" t="s">
        <v>2258</v>
      </c>
      <c r="DE76" s="2651"/>
      <c r="DF76" s="2679" t="s">
        <v>2254</v>
      </c>
      <c r="DG76" s="2679"/>
      <c r="DH76" s="2680"/>
      <c r="DI76" s="1832" t="s">
        <v>1051</v>
      </c>
      <c r="DJ76" s="1834"/>
      <c r="DK76" s="1826" t="s">
        <v>2453</v>
      </c>
      <c r="DL76" s="1826"/>
      <c r="DM76" s="1826"/>
      <c r="DN76" s="1826"/>
      <c r="DO76" s="1826"/>
      <c r="DP76" s="1830" t="s">
        <v>2270</v>
      </c>
      <c r="DQ76" s="1826" t="s">
        <v>2257</v>
      </c>
      <c r="DR76" s="1826" t="s">
        <v>2257</v>
      </c>
      <c r="DS76" s="1826"/>
      <c r="DT76" s="1829"/>
      <c r="DU76" s="1826"/>
      <c r="DV76" s="1826"/>
      <c r="DW76" s="1826"/>
      <c r="DX76" s="1826"/>
      <c r="DY76" s="2408"/>
      <c r="DZ76" s="2650" t="s">
        <v>2258</v>
      </c>
      <c r="EA76" s="2651"/>
      <c r="EB76" s="2660" t="s">
        <v>2439</v>
      </c>
      <c r="EC76" s="2660"/>
      <c r="ED76" s="2661"/>
      <c r="EE76" s="1834" t="s">
        <v>1052</v>
      </c>
      <c r="EF76" s="1829"/>
      <c r="EG76" s="1826" t="s">
        <v>2449</v>
      </c>
      <c r="EH76" s="1829"/>
      <c r="EI76" s="1826"/>
      <c r="EJ76" s="1826"/>
      <c r="EK76" s="1826"/>
      <c r="EL76" s="1830" t="s">
        <v>2270</v>
      </c>
      <c r="EM76" s="1826"/>
      <c r="EN76" s="1826"/>
      <c r="EO76" s="1826"/>
      <c r="EP76" s="1833"/>
      <c r="EQ76" s="1826"/>
      <c r="ER76" s="1832" t="s">
        <v>1053</v>
      </c>
      <c r="ES76" s="1826"/>
      <c r="ET76" s="1826" t="s">
        <v>2450</v>
      </c>
      <c r="EU76" s="1826"/>
      <c r="EV76" s="2650" t="s">
        <v>2258</v>
      </c>
      <c r="EW76" s="2651"/>
      <c r="EX76" s="2679" t="s">
        <v>2254</v>
      </c>
      <c r="EY76" s="2679"/>
      <c r="EZ76" s="2680"/>
      <c r="FA76" s="1832" t="s">
        <v>1054</v>
      </c>
      <c r="FB76" s="1826"/>
      <c r="FC76" s="1826" t="s">
        <v>2451</v>
      </c>
      <c r="FD76" s="1829"/>
      <c r="FE76" s="1829"/>
      <c r="FF76" s="1826"/>
      <c r="FG76" s="1826" t="s">
        <v>2257</v>
      </c>
      <c r="FH76" s="1830" t="s">
        <v>2270</v>
      </c>
      <c r="FI76" s="1829"/>
      <c r="FJ76" s="1829"/>
      <c r="FK76" s="1829"/>
      <c r="FL76" s="1826"/>
      <c r="FM76" s="1826" t="s">
        <v>2257</v>
      </c>
      <c r="FN76" s="1885"/>
      <c r="FO76" s="1826" t="s">
        <v>2257</v>
      </c>
      <c r="FP76" s="1826"/>
      <c r="FQ76" s="2650" t="s">
        <v>2258</v>
      </c>
      <c r="FR76" s="2802"/>
      <c r="FS76" s="2293"/>
      <c r="FT76" s="2293"/>
      <c r="FU76" s="2293"/>
      <c r="FV76" s="2293"/>
      <c r="FW76" s="2293"/>
      <c r="FX76" s="2293"/>
      <c r="FY76" s="2293"/>
      <c r="FZ76" s="2293"/>
      <c r="GA76" s="2293"/>
      <c r="GB76" s="2293"/>
      <c r="GC76" s="2293"/>
      <c r="GD76" s="2293"/>
      <c r="GE76" s="2293"/>
      <c r="GF76" s="2293"/>
      <c r="GG76" s="2293"/>
      <c r="GH76" s="2293"/>
      <c r="GI76" s="2293"/>
      <c r="GJ76" s="2293"/>
      <c r="GK76" s="2293"/>
      <c r="GL76" s="2293"/>
      <c r="GM76" s="2293"/>
      <c r="GN76" s="2294"/>
    </row>
    <row r="77" spans="1:196" s="512" customFormat="1" ht="16.5" customHeight="1">
      <c r="A77" s="2681"/>
      <c r="B77" s="2681"/>
      <c r="C77" s="2682"/>
      <c r="D77" s="1838" t="s">
        <v>299</v>
      </c>
      <c r="E77" s="1838" t="s">
        <v>350</v>
      </c>
      <c r="F77" s="1838" t="s">
        <v>351</v>
      </c>
      <c r="G77" s="1881" t="s">
        <v>302</v>
      </c>
      <c r="H77" s="1838" t="s">
        <v>303</v>
      </c>
      <c r="I77" s="1838" t="s">
        <v>1519</v>
      </c>
      <c r="J77" s="1838" t="s">
        <v>353</v>
      </c>
      <c r="K77" s="1838" t="s">
        <v>354</v>
      </c>
      <c r="L77" s="1881" t="s">
        <v>10</v>
      </c>
      <c r="M77" s="1838" t="s">
        <v>11</v>
      </c>
      <c r="N77" s="1881" t="s">
        <v>375</v>
      </c>
      <c r="O77" s="1838" t="s">
        <v>12</v>
      </c>
      <c r="P77" s="1838" t="s">
        <v>13</v>
      </c>
      <c r="Q77" s="1838" t="s">
        <v>14</v>
      </c>
      <c r="R77" s="2137" t="s">
        <v>15</v>
      </c>
      <c r="S77" s="1838" t="s">
        <v>307</v>
      </c>
      <c r="T77" s="1838" t="s">
        <v>355</v>
      </c>
      <c r="U77" s="2652"/>
      <c r="V77" s="2653"/>
      <c r="W77" s="2681"/>
      <c r="X77" s="2681"/>
      <c r="Y77" s="2682"/>
      <c r="Z77" s="1838" t="s">
        <v>349</v>
      </c>
      <c r="AA77" s="2136" t="s">
        <v>297</v>
      </c>
      <c r="AB77" s="1838" t="s">
        <v>298</v>
      </c>
      <c r="AC77" s="1838" t="s">
        <v>299</v>
      </c>
      <c r="AD77" s="1880" t="s">
        <v>350</v>
      </c>
      <c r="AE77" s="1839" t="s">
        <v>351</v>
      </c>
      <c r="AF77" s="1838" t="s">
        <v>302</v>
      </c>
      <c r="AG77" s="1838" t="s">
        <v>1519</v>
      </c>
      <c r="AH77" s="1838" t="s">
        <v>353</v>
      </c>
      <c r="AI77" s="1838" t="s">
        <v>354</v>
      </c>
      <c r="AJ77" s="1839" t="s">
        <v>10</v>
      </c>
      <c r="AK77" s="1838" t="s">
        <v>11</v>
      </c>
      <c r="AL77" s="1881" t="s">
        <v>355</v>
      </c>
      <c r="AM77" s="1838" t="s">
        <v>355</v>
      </c>
      <c r="AN77" s="1838" t="s">
        <v>18</v>
      </c>
      <c r="AO77" s="1881" t="s">
        <v>19</v>
      </c>
      <c r="AP77" s="1838" t="s">
        <v>88</v>
      </c>
      <c r="AQ77" s="2652"/>
      <c r="AR77" s="2653"/>
      <c r="AS77" s="2681"/>
      <c r="AT77" s="2681"/>
      <c r="AU77" s="2682"/>
      <c r="AV77" s="1838" t="s">
        <v>303</v>
      </c>
      <c r="AW77" s="1881" t="s">
        <v>354</v>
      </c>
      <c r="AX77" s="1838" t="s">
        <v>15</v>
      </c>
      <c r="AY77" s="2137" t="s">
        <v>307</v>
      </c>
      <c r="AZ77" s="1838" t="s">
        <v>355</v>
      </c>
      <c r="BA77" s="1838" t="s">
        <v>355</v>
      </c>
      <c r="BB77" s="1838" t="s">
        <v>5</v>
      </c>
      <c r="BC77" s="1838" t="s">
        <v>7</v>
      </c>
      <c r="BD77" s="1838" t="s">
        <v>223</v>
      </c>
      <c r="BE77" s="1838" t="s">
        <v>349</v>
      </c>
      <c r="BF77" s="1838" t="s">
        <v>297</v>
      </c>
      <c r="BG77" s="1839" t="s">
        <v>299</v>
      </c>
      <c r="BH77" s="1838" t="s">
        <v>351</v>
      </c>
      <c r="BI77" s="1838" t="s">
        <v>303</v>
      </c>
      <c r="BJ77" s="1838" t="s">
        <v>354</v>
      </c>
      <c r="BK77" s="1838" t="s">
        <v>15</v>
      </c>
      <c r="BL77" s="2652"/>
      <c r="BM77" s="2653"/>
      <c r="BN77" s="2681"/>
      <c r="BO77" s="2681"/>
      <c r="BP77" s="2682"/>
      <c r="BQ77" s="1881" t="s">
        <v>375</v>
      </c>
      <c r="BR77" s="1838" t="s">
        <v>12</v>
      </c>
      <c r="BS77" s="1880" t="s">
        <v>13</v>
      </c>
      <c r="BT77" s="1838" t="s">
        <v>14</v>
      </c>
      <c r="BU77" s="1838" t="s">
        <v>15</v>
      </c>
      <c r="BV77" s="1838" t="s">
        <v>307</v>
      </c>
      <c r="BW77" s="1838" t="s">
        <v>355</v>
      </c>
      <c r="BX77" s="1838" t="s">
        <v>355</v>
      </c>
      <c r="BY77" s="1838" t="s">
        <v>18</v>
      </c>
      <c r="BZ77" s="1838" t="s">
        <v>88</v>
      </c>
      <c r="CA77" s="1838" t="s">
        <v>2372</v>
      </c>
      <c r="CB77" s="1838" t="s">
        <v>5</v>
      </c>
      <c r="CC77" s="1838" t="s">
        <v>7</v>
      </c>
      <c r="CD77" s="2803"/>
      <c r="CE77" s="2804"/>
      <c r="CF77" s="2407"/>
      <c r="CG77" s="1836"/>
      <c r="CH77" s="2653"/>
      <c r="CI77" s="2653"/>
      <c r="CJ77" s="2681"/>
      <c r="CK77" s="2681"/>
      <c r="CL77" s="2682"/>
      <c r="CM77" s="1838" t="s">
        <v>299</v>
      </c>
      <c r="CN77" s="1838" t="s">
        <v>350</v>
      </c>
      <c r="CO77" s="1838" t="s">
        <v>351</v>
      </c>
      <c r="CP77" s="1881" t="s">
        <v>302</v>
      </c>
      <c r="CQ77" s="1838" t="s">
        <v>303</v>
      </c>
      <c r="CR77" s="1838" t="s">
        <v>2394</v>
      </c>
      <c r="CS77" s="1838" t="s">
        <v>353</v>
      </c>
      <c r="CT77" s="1838" t="s">
        <v>354</v>
      </c>
      <c r="CU77" s="1881" t="s">
        <v>10</v>
      </c>
      <c r="CV77" s="1838" t="s">
        <v>11</v>
      </c>
      <c r="CW77" s="1881" t="s">
        <v>375</v>
      </c>
      <c r="CX77" s="1838" t="s">
        <v>12</v>
      </c>
      <c r="CY77" s="1838" t="s">
        <v>13</v>
      </c>
      <c r="CZ77" s="1838" t="s">
        <v>14</v>
      </c>
      <c r="DA77" s="2137" t="s">
        <v>15</v>
      </c>
      <c r="DB77" s="1838" t="s">
        <v>307</v>
      </c>
      <c r="DC77" s="1838" t="s">
        <v>355</v>
      </c>
      <c r="DD77" s="2652"/>
      <c r="DE77" s="2653"/>
      <c r="DF77" s="2681"/>
      <c r="DG77" s="2681"/>
      <c r="DH77" s="2682"/>
      <c r="DI77" s="1838" t="s">
        <v>223</v>
      </c>
      <c r="DJ77" s="1881" t="s">
        <v>349</v>
      </c>
      <c r="DK77" s="1838" t="s">
        <v>297</v>
      </c>
      <c r="DL77" s="1881" t="s">
        <v>298</v>
      </c>
      <c r="DM77" s="1839" t="s">
        <v>299</v>
      </c>
      <c r="DN77" s="1880" t="s">
        <v>350</v>
      </c>
      <c r="DO77" s="1838" t="s">
        <v>351</v>
      </c>
      <c r="DP77" s="1838" t="s">
        <v>302</v>
      </c>
      <c r="DQ77" s="1838" t="s">
        <v>1519</v>
      </c>
      <c r="DR77" s="1838" t="s">
        <v>353</v>
      </c>
      <c r="DS77" s="1838" t="s">
        <v>354</v>
      </c>
      <c r="DT77" s="1881" t="s">
        <v>10</v>
      </c>
      <c r="DU77" s="1838" t="s">
        <v>11</v>
      </c>
      <c r="DV77" s="1881" t="s">
        <v>355</v>
      </c>
      <c r="DW77" s="1838" t="s">
        <v>355</v>
      </c>
      <c r="DX77" s="1838" t="s">
        <v>18</v>
      </c>
      <c r="DY77" s="1838" t="s">
        <v>19</v>
      </c>
      <c r="DZ77" s="2652"/>
      <c r="EA77" s="2653"/>
      <c r="EB77" s="2662"/>
      <c r="EC77" s="2662"/>
      <c r="ED77" s="2663"/>
      <c r="EE77" s="1838" t="s">
        <v>350</v>
      </c>
      <c r="EF77" s="1838" t="s">
        <v>351</v>
      </c>
      <c r="EG77" s="1838" t="s">
        <v>303</v>
      </c>
      <c r="EH77" s="1838" t="s">
        <v>354</v>
      </c>
      <c r="EI77" s="1838" t="s">
        <v>11</v>
      </c>
      <c r="EJ77" s="1838" t="s">
        <v>15</v>
      </c>
      <c r="EK77" s="1838" t="s">
        <v>307</v>
      </c>
      <c r="EL77" s="1838" t="s">
        <v>355</v>
      </c>
      <c r="EM77" s="1838" t="s">
        <v>355</v>
      </c>
      <c r="EN77" s="1838" t="s">
        <v>88</v>
      </c>
      <c r="EO77" s="2136" t="s">
        <v>1821</v>
      </c>
      <c r="EP77" s="1838" t="s">
        <v>5</v>
      </c>
      <c r="EQ77" s="1838" t="s">
        <v>7</v>
      </c>
      <c r="ER77" s="1838" t="s">
        <v>223</v>
      </c>
      <c r="ES77" s="1881" t="s">
        <v>349</v>
      </c>
      <c r="ET77" s="1838" t="s">
        <v>297</v>
      </c>
      <c r="EU77" s="1838" t="s">
        <v>299</v>
      </c>
      <c r="EV77" s="2652"/>
      <c r="EW77" s="2653"/>
      <c r="EX77" s="2681"/>
      <c r="EY77" s="2681"/>
      <c r="EZ77" s="2682"/>
      <c r="FA77" s="1838" t="s">
        <v>303</v>
      </c>
      <c r="FB77" s="1838" t="s">
        <v>2394</v>
      </c>
      <c r="FC77" s="2136" t="s">
        <v>353</v>
      </c>
      <c r="FD77" s="1839" t="s">
        <v>354</v>
      </c>
      <c r="FE77" s="1881" t="s">
        <v>10</v>
      </c>
      <c r="FF77" s="1838" t="s">
        <v>11</v>
      </c>
      <c r="FG77" s="1838" t="s">
        <v>375</v>
      </c>
      <c r="FH77" s="1838" t="s">
        <v>12</v>
      </c>
      <c r="FI77" s="1838" t="s">
        <v>13</v>
      </c>
      <c r="FJ77" s="1838" t="s">
        <v>14</v>
      </c>
      <c r="FK77" s="1838" t="s">
        <v>15</v>
      </c>
      <c r="FL77" s="2137" t="s">
        <v>307</v>
      </c>
      <c r="FM77" s="1881" t="s">
        <v>355</v>
      </c>
      <c r="FN77" s="1838" t="s">
        <v>355</v>
      </c>
      <c r="FO77" s="1838" t="s">
        <v>19</v>
      </c>
      <c r="FP77" s="1838" t="s">
        <v>18</v>
      </c>
      <c r="FQ77" s="2803"/>
      <c r="FR77" s="2804"/>
      <c r="FS77" s="2293"/>
      <c r="FT77" s="2293"/>
      <c r="FU77" s="2293"/>
      <c r="FV77" s="2293"/>
      <c r="FW77" s="2293"/>
      <c r="FX77" s="2293"/>
      <c r="FY77" s="2293"/>
      <c r="FZ77" s="2293"/>
      <c r="GA77" s="2293"/>
      <c r="GB77" s="2293"/>
      <c r="GC77" s="2293"/>
      <c r="GD77" s="2293"/>
      <c r="GE77" s="2293"/>
      <c r="GF77" s="2293"/>
      <c r="GG77" s="2293"/>
      <c r="GH77" s="2293"/>
      <c r="GI77" s="2293"/>
      <c r="GJ77" s="2293"/>
      <c r="GK77" s="2293"/>
      <c r="GL77" s="2293"/>
      <c r="GM77" s="2293"/>
      <c r="GN77" s="2294"/>
    </row>
    <row r="78" spans="1:196" s="512" customFormat="1" ht="15.75" customHeight="1">
      <c r="A78" s="2681"/>
      <c r="B78" s="2681"/>
      <c r="C78" s="2682"/>
      <c r="D78" s="1839"/>
      <c r="E78" s="1839"/>
      <c r="F78" s="1839"/>
      <c r="G78" s="1881" t="s">
        <v>2306</v>
      </c>
      <c r="H78" s="1839" t="s">
        <v>2306</v>
      </c>
      <c r="I78" s="1839"/>
      <c r="J78" s="1839" t="s">
        <v>358</v>
      </c>
      <c r="K78" s="1839" t="s">
        <v>359</v>
      </c>
      <c r="L78" s="1881" t="s">
        <v>2307</v>
      </c>
      <c r="M78" s="2138" t="s">
        <v>719</v>
      </c>
      <c r="N78" s="1881" t="s">
        <v>2308</v>
      </c>
      <c r="O78" s="1839"/>
      <c r="P78" s="1839"/>
      <c r="Q78" s="1839"/>
      <c r="R78" s="2137"/>
      <c r="S78" s="1839"/>
      <c r="T78" s="1881" t="s">
        <v>2309</v>
      </c>
      <c r="U78" s="2652"/>
      <c r="V78" s="2653"/>
      <c r="W78" s="2681"/>
      <c r="X78" s="2681"/>
      <c r="Y78" s="2682"/>
      <c r="Z78" s="1839" t="s">
        <v>9</v>
      </c>
      <c r="AA78" s="1881"/>
      <c r="AB78" s="1839"/>
      <c r="AC78" s="1839"/>
      <c r="AD78" s="1880"/>
      <c r="AE78" s="1839"/>
      <c r="AF78" s="1839" t="s">
        <v>2306</v>
      </c>
      <c r="AG78" s="1839"/>
      <c r="AH78" s="1839" t="s">
        <v>358</v>
      </c>
      <c r="AI78" s="1839" t="s">
        <v>359</v>
      </c>
      <c r="AJ78" s="1839" t="s">
        <v>2307</v>
      </c>
      <c r="AK78" s="2138" t="s">
        <v>719</v>
      </c>
      <c r="AL78" s="1881" t="s">
        <v>2309</v>
      </c>
      <c r="AM78" s="1839" t="s">
        <v>2310</v>
      </c>
      <c r="AN78" s="1839"/>
      <c r="AO78" s="1881" t="s">
        <v>2306</v>
      </c>
      <c r="AP78" s="1839"/>
      <c r="AQ78" s="2652"/>
      <c r="AR78" s="2653"/>
      <c r="AS78" s="2681"/>
      <c r="AT78" s="2681"/>
      <c r="AU78" s="2682"/>
      <c r="AV78" s="1839" t="s">
        <v>2306</v>
      </c>
      <c r="AW78" s="1881" t="s">
        <v>359</v>
      </c>
      <c r="AX78" s="1839"/>
      <c r="AY78" s="2137"/>
      <c r="AZ78" s="1881" t="s">
        <v>2309</v>
      </c>
      <c r="BA78" s="1839" t="s">
        <v>2310</v>
      </c>
      <c r="BB78" s="1839"/>
      <c r="BC78" s="1839"/>
      <c r="BD78" s="1881" t="s">
        <v>9</v>
      </c>
      <c r="BE78" s="1839" t="s">
        <v>9</v>
      </c>
      <c r="BF78" s="1839"/>
      <c r="BG78" s="1839"/>
      <c r="BH78" s="1839"/>
      <c r="BI78" s="1839" t="s">
        <v>2306</v>
      </c>
      <c r="BJ78" s="1839" t="s">
        <v>359</v>
      </c>
      <c r="BK78" s="2137"/>
      <c r="BL78" s="2652"/>
      <c r="BM78" s="2653"/>
      <c r="BN78" s="2681"/>
      <c r="BO78" s="2681"/>
      <c r="BP78" s="2682"/>
      <c r="BQ78" s="1881" t="s">
        <v>2308</v>
      </c>
      <c r="BR78" s="1839"/>
      <c r="BS78" s="1880"/>
      <c r="BT78" s="1839"/>
      <c r="BU78" s="1839"/>
      <c r="BV78" s="1839"/>
      <c r="BW78" s="1839" t="s">
        <v>2309</v>
      </c>
      <c r="BX78" s="1839" t="s">
        <v>2310</v>
      </c>
      <c r="BY78" s="1839"/>
      <c r="BZ78" s="1839"/>
      <c r="CA78" s="1839"/>
      <c r="CB78" s="1839"/>
      <c r="CC78" s="1839"/>
      <c r="CD78" s="2803"/>
      <c r="CE78" s="2804"/>
      <c r="CF78" s="2407"/>
      <c r="CG78" s="1836"/>
      <c r="CH78" s="2653"/>
      <c r="CI78" s="2653"/>
      <c r="CJ78" s="2681"/>
      <c r="CK78" s="2681"/>
      <c r="CL78" s="2682"/>
      <c r="CM78" s="1839"/>
      <c r="CN78" s="1839"/>
      <c r="CO78" s="1839"/>
      <c r="CP78" s="1881" t="s">
        <v>2306</v>
      </c>
      <c r="CQ78" s="1839" t="s">
        <v>2306</v>
      </c>
      <c r="CR78" s="1839"/>
      <c r="CS78" s="1839" t="s">
        <v>358</v>
      </c>
      <c r="CT78" s="1839" t="s">
        <v>359</v>
      </c>
      <c r="CU78" s="1881" t="s">
        <v>2307</v>
      </c>
      <c r="CV78" s="2138" t="s">
        <v>719</v>
      </c>
      <c r="CW78" s="1881" t="s">
        <v>2308</v>
      </c>
      <c r="CX78" s="1839"/>
      <c r="CY78" s="1839"/>
      <c r="CZ78" s="1839"/>
      <c r="DA78" s="2137"/>
      <c r="DB78" s="1839"/>
      <c r="DC78" s="1881" t="s">
        <v>2309</v>
      </c>
      <c r="DD78" s="2652"/>
      <c r="DE78" s="2653"/>
      <c r="DF78" s="2681"/>
      <c r="DG78" s="2681"/>
      <c r="DH78" s="2682"/>
      <c r="DI78" s="1839" t="s">
        <v>9</v>
      </c>
      <c r="DJ78" s="1881" t="s">
        <v>9</v>
      </c>
      <c r="DK78" s="1839"/>
      <c r="DL78" s="1881"/>
      <c r="DM78" s="1839"/>
      <c r="DN78" s="1880"/>
      <c r="DO78" s="1839"/>
      <c r="DP78" s="1839" t="s">
        <v>2306</v>
      </c>
      <c r="DQ78" s="1839"/>
      <c r="DR78" s="1839" t="s">
        <v>358</v>
      </c>
      <c r="DS78" s="1839" t="s">
        <v>359</v>
      </c>
      <c r="DT78" s="1881" t="s">
        <v>2307</v>
      </c>
      <c r="DU78" s="2138" t="s">
        <v>719</v>
      </c>
      <c r="DV78" s="1881" t="s">
        <v>2309</v>
      </c>
      <c r="DW78" s="1839" t="s">
        <v>2310</v>
      </c>
      <c r="DX78" s="1839"/>
      <c r="DY78" s="1839" t="s">
        <v>2306</v>
      </c>
      <c r="DZ78" s="2652"/>
      <c r="EA78" s="2653"/>
      <c r="EB78" s="2662"/>
      <c r="EC78" s="2662"/>
      <c r="ED78" s="2663"/>
      <c r="EE78" s="1839"/>
      <c r="EF78" s="1839"/>
      <c r="EG78" s="1839" t="s">
        <v>2306</v>
      </c>
      <c r="EH78" s="1839" t="s">
        <v>359</v>
      </c>
      <c r="EI78" s="2138" t="s">
        <v>719</v>
      </c>
      <c r="EJ78" s="1839"/>
      <c r="EK78" s="1839"/>
      <c r="EL78" s="1839" t="s">
        <v>2309</v>
      </c>
      <c r="EM78" s="1839" t="s">
        <v>2310</v>
      </c>
      <c r="EN78" s="1839"/>
      <c r="EO78" s="1881"/>
      <c r="EP78" s="1839"/>
      <c r="EQ78" s="1839"/>
      <c r="ER78" s="1839" t="s">
        <v>9</v>
      </c>
      <c r="ES78" s="1881" t="s">
        <v>9</v>
      </c>
      <c r="ET78" s="1839"/>
      <c r="EU78" s="1839"/>
      <c r="EV78" s="2652"/>
      <c r="EW78" s="2653"/>
      <c r="EX78" s="2681"/>
      <c r="EY78" s="2681"/>
      <c r="EZ78" s="2682"/>
      <c r="FA78" s="1839" t="s">
        <v>2306</v>
      </c>
      <c r="FB78" s="1839"/>
      <c r="FC78" s="1881" t="s">
        <v>358</v>
      </c>
      <c r="FD78" s="1839" t="s">
        <v>359</v>
      </c>
      <c r="FE78" s="1881" t="s">
        <v>2307</v>
      </c>
      <c r="FF78" s="2138" t="s">
        <v>719</v>
      </c>
      <c r="FG78" s="1839" t="s">
        <v>2308</v>
      </c>
      <c r="FH78" s="1839"/>
      <c r="FI78" s="1839"/>
      <c r="FJ78" s="1839"/>
      <c r="FK78" s="1839"/>
      <c r="FL78" s="2137"/>
      <c r="FM78" s="1881" t="s">
        <v>2309</v>
      </c>
      <c r="FN78" s="1839" t="s">
        <v>2310</v>
      </c>
      <c r="FO78" s="1839" t="s">
        <v>2306</v>
      </c>
      <c r="FP78" s="1839"/>
      <c r="FQ78" s="2803"/>
      <c r="FR78" s="2804"/>
      <c r="FS78" s="2293"/>
      <c r="FT78" s="2293"/>
      <c r="FU78" s="2293"/>
      <c r="FV78" s="2293"/>
      <c r="FW78" s="2293"/>
      <c r="FX78" s="2293"/>
      <c r="FY78" s="2293"/>
      <c r="FZ78" s="2293"/>
      <c r="GA78" s="2293"/>
      <c r="GB78" s="2293"/>
      <c r="GC78" s="2293"/>
      <c r="GD78" s="2293"/>
      <c r="GE78" s="2293"/>
      <c r="GF78" s="2293"/>
      <c r="GG78" s="2293"/>
      <c r="GH78" s="2293"/>
      <c r="GI78" s="2293"/>
      <c r="GJ78" s="2293"/>
      <c r="GK78" s="2293"/>
      <c r="GL78" s="2293"/>
      <c r="GM78" s="2293"/>
      <c r="GN78" s="2294"/>
    </row>
    <row r="79" spans="1:196" s="512" customFormat="1" ht="16" customHeight="1">
      <c r="A79" s="2681"/>
      <c r="B79" s="2681"/>
      <c r="C79" s="2682"/>
      <c r="D79" s="1843" t="s">
        <v>2316</v>
      </c>
      <c r="E79" s="1843" t="s">
        <v>2316</v>
      </c>
      <c r="F79" s="1843" t="s">
        <v>2316</v>
      </c>
      <c r="G79" s="1841"/>
      <c r="H79" s="1843" t="s">
        <v>2317</v>
      </c>
      <c r="I79" s="1843"/>
      <c r="J79" s="1843" t="s">
        <v>2322</v>
      </c>
      <c r="K79" s="1846" t="s">
        <v>2318</v>
      </c>
      <c r="L79" s="1842"/>
      <c r="M79" s="1843" t="s">
        <v>2454</v>
      </c>
      <c r="N79" s="1842"/>
      <c r="O79" s="1841"/>
      <c r="P79" s="1845" t="s">
        <v>2455</v>
      </c>
      <c r="Q79" s="1843" t="s">
        <v>2456</v>
      </c>
      <c r="R79" s="1847"/>
      <c r="S79" s="1843" t="s">
        <v>2457</v>
      </c>
      <c r="T79" s="1841"/>
      <c r="U79" s="2652"/>
      <c r="V79" s="2653"/>
      <c r="W79" s="2681"/>
      <c r="X79" s="2681"/>
      <c r="Y79" s="2682"/>
      <c r="Z79" s="1845" t="s">
        <v>2312</v>
      </c>
      <c r="AA79" s="1842"/>
      <c r="AB79" s="1843"/>
      <c r="AC79" s="1843" t="s">
        <v>2316</v>
      </c>
      <c r="AD79" s="1843" t="s">
        <v>2316</v>
      </c>
      <c r="AE79" s="1843" t="s">
        <v>2316</v>
      </c>
      <c r="AF79" s="1845"/>
      <c r="AG79" s="1843"/>
      <c r="AH79" s="1843" t="s">
        <v>2322</v>
      </c>
      <c r="AI79" s="1846" t="s">
        <v>2318</v>
      </c>
      <c r="AJ79" s="1843"/>
      <c r="AK79" s="1843" t="s">
        <v>2454</v>
      </c>
      <c r="AL79" s="1841"/>
      <c r="AM79" s="1841"/>
      <c r="AN79" s="1841"/>
      <c r="AO79" s="1842"/>
      <c r="AP79" s="1843"/>
      <c r="AQ79" s="2652"/>
      <c r="AR79" s="2653"/>
      <c r="AS79" s="2681"/>
      <c r="AT79" s="2681"/>
      <c r="AU79" s="2682"/>
      <c r="AV79" s="1843" t="s">
        <v>2317</v>
      </c>
      <c r="AW79" s="1844" t="s">
        <v>2318</v>
      </c>
      <c r="AX79" s="1843"/>
      <c r="AY79" s="1843" t="s">
        <v>2457</v>
      </c>
      <c r="AZ79" s="1841"/>
      <c r="BA79" s="1841"/>
      <c r="BB79" s="1845"/>
      <c r="BC79" s="1843"/>
      <c r="BD79" s="1841" t="s">
        <v>2311</v>
      </c>
      <c r="BE79" s="1845" t="s">
        <v>2312</v>
      </c>
      <c r="BF79" s="1843"/>
      <c r="BG79" s="1843" t="s">
        <v>2316</v>
      </c>
      <c r="BH79" s="1843" t="s">
        <v>2316</v>
      </c>
      <c r="BI79" s="1843" t="s">
        <v>2317</v>
      </c>
      <c r="BJ79" s="1846" t="s">
        <v>2318</v>
      </c>
      <c r="BK79" s="1847"/>
      <c r="BL79" s="2652"/>
      <c r="BM79" s="2653"/>
      <c r="BN79" s="2681"/>
      <c r="BO79" s="2681"/>
      <c r="BP79" s="2682"/>
      <c r="BQ79" s="1842"/>
      <c r="BR79" s="1841"/>
      <c r="BS79" s="1841" t="s">
        <v>2455</v>
      </c>
      <c r="BT79" s="1843" t="s">
        <v>2456</v>
      </c>
      <c r="BU79" s="1843"/>
      <c r="BV79" s="1843" t="s">
        <v>2457</v>
      </c>
      <c r="BW79" s="1845"/>
      <c r="BX79" s="1845"/>
      <c r="BY79" s="1845"/>
      <c r="BZ79" s="1843"/>
      <c r="CA79" s="2793" t="s">
        <v>2320</v>
      </c>
      <c r="CB79" s="1845"/>
      <c r="CC79" s="1843"/>
      <c r="CD79" s="2803"/>
      <c r="CE79" s="2804"/>
      <c r="CF79" s="2407"/>
      <c r="CG79" s="1848"/>
      <c r="CH79" s="2653"/>
      <c r="CI79" s="2653"/>
      <c r="CJ79" s="2681"/>
      <c r="CK79" s="2681"/>
      <c r="CL79" s="2682"/>
      <c r="CM79" s="1843" t="s">
        <v>2316</v>
      </c>
      <c r="CN79" s="1843" t="s">
        <v>2316</v>
      </c>
      <c r="CO79" s="1843" t="s">
        <v>2316</v>
      </c>
      <c r="CP79" s="1841"/>
      <c r="CQ79" s="1843" t="s">
        <v>2317</v>
      </c>
      <c r="CR79" s="1843"/>
      <c r="CS79" s="1843" t="s">
        <v>2322</v>
      </c>
      <c r="CT79" s="1846" t="s">
        <v>2318</v>
      </c>
      <c r="CU79" s="1842"/>
      <c r="CV79" s="1843" t="s">
        <v>2454</v>
      </c>
      <c r="CW79" s="1842"/>
      <c r="CX79" s="1841"/>
      <c r="CY79" s="1845" t="s">
        <v>2455</v>
      </c>
      <c r="CZ79" s="1843" t="s">
        <v>2456</v>
      </c>
      <c r="DA79" s="1847"/>
      <c r="DB79" s="1843" t="s">
        <v>2457</v>
      </c>
      <c r="DC79" s="1841"/>
      <c r="DD79" s="2652"/>
      <c r="DE79" s="2653"/>
      <c r="DF79" s="2681"/>
      <c r="DG79" s="2681"/>
      <c r="DH79" s="2682"/>
      <c r="DI79" s="1845" t="s">
        <v>2311</v>
      </c>
      <c r="DJ79" s="1841" t="s">
        <v>2312</v>
      </c>
      <c r="DK79" s="1843"/>
      <c r="DL79" s="1842"/>
      <c r="DM79" s="1843" t="s">
        <v>2316</v>
      </c>
      <c r="DN79" s="1843" t="s">
        <v>2316</v>
      </c>
      <c r="DO79" s="1843" t="s">
        <v>2316</v>
      </c>
      <c r="DP79" s="1845"/>
      <c r="DQ79" s="1843"/>
      <c r="DR79" s="1843" t="s">
        <v>2322</v>
      </c>
      <c r="DS79" s="1846" t="s">
        <v>2318</v>
      </c>
      <c r="DT79" s="1842"/>
      <c r="DU79" s="1843" t="s">
        <v>2454</v>
      </c>
      <c r="DV79" s="1841"/>
      <c r="DW79" s="1841"/>
      <c r="DX79" s="1841"/>
      <c r="DY79" s="1843"/>
      <c r="DZ79" s="2652"/>
      <c r="EA79" s="2653"/>
      <c r="EB79" s="2662"/>
      <c r="EC79" s="2662"/>
      <c r="ED79" s="2663"/>
      <c r="EE79" s="1843" t="s">
        <v>2316</v>
      </c>
      <c r="EF79" s="1843" t="s">
        <v>2316</v>
      </c>
      <c r="EG79" s="1843" t="s">
        <v>2317</v>
      </c>
      <c r="EH79" s="1846" t="s">
        <v>2318</v>
      </c>
      <c r="EI79" s="1843" t="s">
        <v>2454</v>
      </c>
      <c r="EJ79" s="1843"/>
      <c r="EK79" s="1843" t="s">
        <v>2457</v>
      </c>
      <c r="EL79" s="1845"/>
      <c r="EM79" s="1841"/>
      <c r="EN79" s="1843"/>
      <c r="EO79" s="2793" t="s">
        <v>2320</v>
      </c>
      <c r="EP79" s="1845"/>
      <c r="EQ79" s="1843"/>
      <c r="ER79" s="1845" t="s">
        <v>2311</v>
      </c>
      <c r="ES79" s="1841" t="s">
        <v>2312</v>
      </c>
      <c r="ET79" s="1843"/>
      <c r="EU79" s="1843" t="s">
        <v>2316</v>
      </c>
      <c r="EV79" s="2652"/>
      <c r="EW79" s="2653"/>
      <c r="EX79" s="2681"/>
      <c r="EY79" s="2681"/>
      <c r="EZ79" s="2682"/>
      <c r="FA79" s="1843" t="s">
        <v>2317</v>
      </c>
      <c r="FB79" s="1843"/>
      <c r="FC79" s="1842" t="s">
        <v>2322</v>
      </c>
      <c r="FD79" s="1846" t="s">
        <v>2318</v>
      </c>
      <c r="FE79" s="1842"/>
      <c r="FF79" s="1843" t="s">
        <v>2454</v>
      </c>
      <c r="FG79" s="1843"/>
      <c r="FH79" s="1845"/>
      <c r="FI79" s="1845" t="s">
        <v>2455</v>
      </c>
      <c r="FJ79" s="1843" t="s">
        <v>2456</v>
      </c>
      <c r="FK79" s="1843"/>
      <c r="FL79" s="1843" t="s">
        <v>2457</v>
      </c>
      <c r="FM79" s="1841"/>
      <c r="FN79" s="1845"/>
      <c r="FO79" s="1843"/>
      <c r="FP79" s="1841"/>
      <c r="FQ79" s="2803"/>
      <c r="FR79" s="2804"/>
      <c r="FS79" s="2293"/>
      <c r="FT79" s="2293"/>
      <c r="FU79" s="2293"/>
      <c r="FV79" s="2293"/>
      <c r="FW79" s="2293"/>
      <c r="FX79" s="2293"/>
      <c r="FY79" s="2293"/>
      <c r="FZ79" s="2293"/>
      <c r="GA79" s="2293"/>
      <c r="GB79" s="2293"/>
      <c r="GC79" s="2293"/>
      <c r="GD79" s="2293"/>
      <c r="GE79" s="2293"/>
      <c r="GF79" s="2293"/>
      <c r="GG79" s="2293"/>
      <c r="GH79" s="2293"/>
      <c r="GI79" s="2293"/>
      <c r="GJ79" s="2293"/>
      <c r="GK79" s="2293"/>
      <c r="GL79" s="2293"/>
      <c r="GM79" s="2293"/>
      <c r="GN79" s="2294"/>
    </row>
    <row r="80" spans="1:196" s="512" customFormat="1" ht="16" customHeight="1">
      <c r="A80" s="2681"/>
      <c r="B80" s="2681"/>
      <c r="C80" s="2682"/>
      <c r="D80" s="1845" t="s">
        <v>2330</v>
      </c>
      <c r="E80" s="1845" t="s">
        <v>2331</v>
      </c>
      <c r="F80" s="1845" t="s">
        <v>2458</v>
      </c>
      <c r="G80" s="1841" t="s">
        <v>2333</v>
      </c>
      <c r="H80" s="1843" t="s">
        <v>2334</v>
      </c>
      <c r="I80" s="1843" t="s">
        <v>2336</v>
      </c>
      <c r="J80" s="1843" t="s">
        <v>2347</v>
      </c>
      <c r="K80" s="2791" t="s">
        <v>2323</v>
      </c>
      <c r="L80" s="1842" t="s">
        <v>2337</v>
      </c>
      <c r="M80" s="2823" t="s">
        <v>2338</v>
      </c>
      <c r="N80" s="1842" t="s">
        <v>144</v>
      </c>
      <c r="O80" s="1845" t="s">
        <v>2339</v>
      </c>
      <c r="P80" s="1843" t="s">
        <v>2459</v>
      </c>
      <c r="Q80" s="1843" t="s">
        <v>2460</v>
      </c>
      <c r="R80" s="1847" t="s">
        <v>2461</v>
      </c>
      <c r="S80" s="1843" t="s">
        <v>2340</v>
      </c>
      <c r="T80" s="1841" t="s">
        <v>2341</v>
      </c>
      <c r="U80" s="2652"/>
      <c r="V80" s="2653"/>
      <c r="W80" s="2681"/>
      <c r="X80" s="2681"/>
      <c r="Y80" s="2682"/>
      <c r="Z80" s="2791" t="s">
        <v>2323</v>
      </c>
      <c r="AA80" s="1842" t="s">
        <v>2092</v>
      </c>
      <c r="AB80" s="1843" t="s">
        <v>2329</v>
      </c>
      <c r="AC80" s="1845" t="s">
        <v>2330</v>
      </c>
      <c r="AD80" s="1840" t="s">
        <v>2331</v>
      </c>
      <c r="AE80" s="1845" t="s">
        <v>2462</v>
      </c>
      <c r="AF80" s="1845" t="s">
        <v>2333</v>
      </c>
      <c r="AG80" s="1843" t="s">
        <v>2336</v>
      </c>
      <c r="AH80" s="1843" t="s">
        <v>2347</v>
      </c>
      <c r="AI80" s="2791" t="s">
        <v>2323</v>
      </c>
      <c r="AJ80" s="1843" t="s">
        <v>2337</v>
      </c>
      <c r="AK80" s="2823" t="s">
        <v>2338</v>
      </c>
      <c r="AL80" s="1841" t="s">
        <v>2341</v>
      </c>
      <c r="AM80" s="1841" t="s">
        <v>2342</v>
      </c>
      <c r="AN80" s="1841" t="s">
        <v>2463</v>
      </c>
      <c r="AO80" s="1842" t="s">
        <v>87</v>
      </c>
      <c r="AP80" s="1843" t="s">
        <v>2343</v>
      </c>
      <c r="AQ80" s="2652"/>
      <c r="AR80" s="2653"/>
      <c r="AS80" s="2681"/>
      <c r="AT80" s="2681"/>
      <c r="AU80" s="2682"/>
      <c r="AV80" s="1843" t="s">
        <v>2334</v>
      </c>
      <c r="AW80" s="2791" t="s">
        <v>2323</v>
      </c>
      <c r="AX80" s="1843" t="s">
        <v>2461</v>
      </c>
      <c r="AY80" s="1843" t="s">
        <v>2340</v>
      </c>
      <c r="AZ80" s="1841" t="s">
        <v>2341</v>
      </c>
      <c r="BA80" s="1841" t="s">
        <v>2342</v>
      </c>
      <c r="BB80" s="1845" t="s">
        <v>2344</v>
      </c>
      <c r="BC80" s="1843" t="s">
        <v>2345</v>
      </c>
      <c r="BD80" s="2791" t="s">
        <v>2323</v>
      </c>
      <c r="BE80" s="2791" t="s">
        <v>2323</v>
      </c>
      <c r="BF80" s="1843" t="s">
        <v>2092</v>
      </c>
      <c r="BG80" s="1845" t="s">
        <v>2464</v>
      </c>
      <c r="BH80" s="1845" t="s">
        <v>2458</v>
      </c>
      <c r="BI80" s="1843" t="s">
        <v>2334</v>
      </c>
      <c r="BJ80" s="2791" t="s">
        <v>2323</v>
      </c>
      <c r="BK80" s="1847" t="s">
        <v>2461</v>
      </c>
      <c r="BL80" s="2652"/>
      <c r="BM80" s="2653"/>
      <c r="BN80" s="2681"/>
      <c r="BO80" s="2681"/>
      <c r="BP80" s="2682"/>
      <c r="BQ80" s="1842" t="s">
        <v>144</v>
      </c>
      <c r="BR80" s="1845" t="s">
        <v>2339</v>
      </c>
      <c r="BS80" s="1848" t="s">
        <v>2459</v>
      </c>
      <c r="BT80" s="1843" t="s">
        <v>2460</v>
      </c>
      <c r="BU80" s="1843" t="s">
        <v>2461</v>
      </c>
      <c r="BV80" s="1843" t="s">
        <v>2340</v>
      </c>
      <c r="BW80" s="1845" t="s">
        <v>2341</v>
      </c>
      <c r="BX80" s="1845" t="s">
        <v>2342</v>
      </c>
      <c r="BY80" s="1845" t="s">
        <v>2463</v>
      </c>
      <c r="BZ80" s="1843" t="s">
        <v>2343</v>
      </c>
      <c r="CA80" s="2792"/>
      <c r="CB80" s="1845" t="s">
        <v>2344</v>
      </c>
      <c r="CC80" s="1843" t="s">
        <v>2345</v>
      </c>
      <c r="CD80" s="2803"/>
      <c r="CE80" s="2804"/>
      <c r="CF80" s="2407"/>
      <c r="CG80" s="1848"/>
      <c r="CH80" s="2653"/>
      <c r="CI80" s="2653"/>
      <c r="CJ80" s="2681"/>
      <c r="CK80" s="2681"/>
      <c r="CL80" s="2682"/>
      <c r="CM80" s="1845" t="s">
        <v>2330</v>
      </c>
      <c r="CN80" s="1845" t="s">
        <v>2331</v>
      </c>
      <c r="CO80" s="1845" t="s">
        <v>2465</v>
      </c>
      <c r="CP80" s="1841" t="s">
        <v>2333</v>
      </c>
      <c r="CQ80" s="1843" t="s">
        <v>2334</v>
      </c>
      <c r="CR80" s="1843" t="s">
        <v>2336</v>
      </c>
      <c r="CS80" s="1843" t="s">
        <v>2347</v>
      </c>
      <c r="CT80" s="2791" t="s">
        <v>2323</v>
      </c>
      <c r="CU80" s="1842" t="s">
        <v>2337</v>
      </c>
      <c r="CV80" s="2823" t="s">
        <v>2338</v>
      </c>
      <c r="CW80" s="1842" t="s">
        <v>144</v>
      </c>
      <c r="CX80" s="1845" t="s">
        <v>2339</v>
      </c>
      <c r="CY80" s="1843" t="s">
        <v>2459</v>
      </c>
      <c r="CZ80" s="1843" t="s">
        <v>2460</v>
      </c>
      <c r="DA80" s="1847" t="s">
        <v>2461</v>
      </c>
      <c r="DB80" s="1843" t="s">
        <v>2340</v>
      </c>
      <c r="DC80" s="1841" t="s">
        <v>2341</v>
      </c>
      <c r="DD80" s="2652"/>
      <c r="DE80" s="2653"/>
      <c r="DF80" s="2681"/>
      <c r="DG80" s="2681"/>
      <c r="DH80" s="2682"/>
      <c r="DI80" s="2791" t="s">
        <v>2323</v>
      </c>
      <c r="DJ80" s="2791" t="s">
        <v>2323</v>
      </c>
      <c r="DK80" s="1843" t="s">
        <v>2092</v>
      </c>
      <c r="DL80" s="1842" t="s">
        <v>2329</v>
      </c>
      <c r="DM80" s="1845" t="s">
        <v>2330</v>
      </c>
      <c r="DN80" s="1840" t="s">
        <v>2331</v>
      </c>
      <c r="DO80" s="1845" t="s">
        <v>2458</v>
      </c>
      <c r="DP80" s="1845" t="s">
        <v>2333</v>
      </c>
      <c r="DQ80" s="1843" t="s">
        <v>2336</v>
      </c>
      <c r="DR80" s="1843" t="s">
        <v>2347</v>
      </c>
      <c r="DS80" s="2791" t="s">
        <v>2323</v>
      </c>
      <c r="DT80" s="1842" t="s">
        <v>2337</v>
      </c>
      <c r="DU80" s="2823" t="s">
        <v>2338</v>
      </c>
      <c r="DV80" s="1841" t="s">
        <v>2341</v>
      </c>
      <c r="DW80" s="1841" t="s">
        <v>2342</v>
      </c>
      <c r="DX80" s="1841" t="s">
        <v>2463</v>
      </c>
      <c r="DY80" s="1843" t="s">
        <v>87</v>
      </c>
      <c r="DZ80" s="2652"/>
      <c r="EA80" s="2653"/>
      <c r="EB80" s="2662"/>
      <c r="EC80" s="2662"/>
      <c r="ED80" s="2663"/>
      <c r="EE80" s="1845" t="s">
        <v>2331</v>
      </c>
      <c r="EF80" s="1845" t="s">
        <v>2458</v>
      </c>
      <c r="EG80" s="1843" t="s">
        <v>2334</v>
      </c>
      <c r="EH80" s="2791" t="s">
        <v>2323</v>
      </c>
      <c r="EI80" s="2823" t="s">
        <v>2338</v>
      </c>
      <c r="EJ80" s="1843" t="s">
        <v>2461</v>
      </c>
      <c r="EK80" s="1843" t="s">
        <v>2340</v>
      </c>
      <c r="EL80" s="1845" t="s">
        <v>2341</v>
      </c>
      <c r="EM80" s="1841" t="s">
        <v>2342</v>
      </c>
      <c r="EN80" s="1843" t="s">
        <v>2343</v>
      </c>
      <c r="EO80" s="2792"/>
      <c r="EP80" s="1845" t="s">
        <v>2344</v>
      </c>
      <c r="EQ80" s="1843" t="s">
        <v>2345</v>
      </c>
      <c r="ER80" s="2791" t="s">
        <v>2323</v>
      </c>
      <c r="ES80" s="2791" t="s">
        <v>2323</v>
      </c>
      <c r="ET80" s="1843" t="s">
        <v>2092</v>
      </c>
      <c r="EU80" s="1845" t="s">
        <v>2330</v>
      </c>
      <c r="EV80" s="2652"/>
      <c r="EW80" s="2653"/>
      <c r="EX80" s="2681"/>
      <c r="EY80" s="2681"/>
      <c r="EZ80" s="2682"/>
      <c r="FA80" s="1843" t="s">
        <v>2334</v>
      </c>
      <c r="FB80" s="1843" t="s">
        <v>2336</v>
      </c>
      <c r="FC80" s="1842" t="s">
        <v>2347</v>
      </c>
      <c r="FD80" s="2791" t="s">
        <v>2323</v>
      </c>
      <c r="FE80" s="1842" t="s">
        <v>2337</v>
      </c>
      <c r="FF80" s="2823" t="s">
        <v>2338</v>
      </c>
      <c r="FG80" s="1843" t="s">
        <v>144</v>
      </c>
      <c r="FH80" s="1845" t="s">
        <v>2339</v>
      </c>
      <c r="FI80" s="1843" t="s">
        <v>2459</v>
      </c>
      <c r="FJ80" s="1843" t="s">
        <v>2460</v>
      </c>
      <c r="FK80" s="1843" t="s">
        <v>2461</v>
      </c>
      <c r="FL80" s="1843" t="s">
        <v>2340</v>
      </c>
      <c r="FM80" s="1841" t="s">
        <v>2341</v>
      </c>
      <c r="FN80" s="1845" t="s">
        <v>2342</v>
      </c>
      <c r="FO80" s="1843" t="s">
        <v>87</v>
      </c>
      <c r="FP80" s="1841" t="s">
        <v>2463</v>
      </c>
      <c r="FQ80" s="2803"/>
      <c r="FR80" s="2804"/>
      <c r="FS80" s="2293"/>
      <c r="FT80" s="2293"/>
      <c r="FU80" s="2293"/>
      <c r="FV80" s="2293"/>
      <c r="FW80" s="2293"/>
      <c r="FX80" s="2293"/>
      <c r="FY80" s="2293"/>
      <c r="FZ80" s="2293"/>
      <c r="GA80" s="2293"/>
      <c r="GB80" s="2293"/>
      <c r="GC80" s="2293"/>
      <c r="GD80" s="2293"/>
      <c r="GE80" s="2293"/>
      <c r="GF80" s="2293"/>
      <c r="GG80" s="2293"/>
      <c r="GH80" s="2293"/>
      <c r="GI80" s="2293"/>
      <c r="GJ80" s="2293"/>
      <c r="GK80" s="2293"/>
      <c r="GL80" s="2293"/>
      <c r="GM80" s="2293"/>
      <c r="GN80" s="2294"/>
    </row>
    <row r="81" spans="1:196" s="512" customFormat="1" ht="16" customHeight="1">
      <c r="A81" s="2681"/>
      <c r="B81" s="2681"/>
      <c r="C81" s="2682"/>
      <c r="D81" s="1845"/>
      <c r="E81" s="1845"/>
      <c r="F81" s="1845"/>
      <c r="G81" s="1842"/>
      <c r="H81" s="1843"/>
      <c r="I81" s="1843"/>
      <c r="J81" s="1843"/>
      <c r="K81" s="2792"/>
      <c r="L81" s="1842" t="s">
        <v>2351</v>
      </c>
      <c r="M81" s="2825"/>
      <c r="N81" s="1842"/>
      <c r="O81" s="1845"/>
      <c r="P81" s="1845"/>
      <c r="Q81" s="1849"/>
      <c r="R81" s="1849"/>
      <c r="S81" s="1849"/>
      <c r="T81" s="1842"/>
      <c r="U81" s="2652"/>
      <c r="V81" s="2653"/>
      <c r="W81" s="2681"/>
      <c r="X81" s="2681"/>
      <c r="Y81" s="2682"/>
      <c r="Z81" s="2792"/>
      <c r="AA81" s="1841"/>
      <c r="AB81" s="1843"/>
      <c r="AC81" s="1845"/>
      <c r="AD81" s="1840"/>
      <c r="AE81" s="1845"/>
      <c r="AF81" s="1843"/>
      <c r="AG81" s="1843"/>
      <c r="AH81" s="1843"/>
      <c r="AI81" s="2792"/>
      <c r="AJ81" s="1843" t="s">
        <v>2351</v>
      </c>
      <c r="AK81" s="2825"/>
      <c r="AL81" s="1842"/>
      <c r="AM81" s="1843"/>
      <c r="AN81" s="1843"/>
      <c r="AO81" s="1842" t="s">
        <v>2351</v>
      </c>
      <c r="AP81" s="1843"/>
      <c r="AQ81" s="2652"/>
      <c r="AR81" s="2653"/>
      <c r="AS81" s="2681"/>
      <c r="AT81" s="2681"/>
      <c r="AU81" s="2682"/>
      <c r="AV81" s="1843"/>
      <c r="AW81" s="2792"/>
      <c r="AX81" s="1849"/>
      <c r="AY81" s="1849"/>
      <c r="AZ81" s="1842"/>
      <c r="BA81" s="1843"/>
      <c r="BB81" s="1845"/>
      <c r="BC81" s="1843"/>
      <c r="BD81" s="2792"/>
      <c r="BE81" s="2792"/>
      <c r="BF81" s="1843"/>
      <c r="BG81" s="1845"/>
      <c r="BH81" s="1845"/>
      <c r="BI81" s="1843"/>
      <c r="BJ81" s="2791"/>
      <c r="BK81" s="1849"/>
      <c r="BL81" s="2652"/>
      <c r="BM81" s="2653"/>
      <c r="BN81" s="2681"/>
      <c r="BO81" s="2681"/>
      <c r="BP81" s="2682"/>
      <c r="BQ81" s="1842"/>
      <c r="BR81" s="1845"/>
      <c r="BS81" s="1840"/>
      <c r="BT81" s="1849"/>
      <c r="BU81" s="1849"/>
      <c r="BV81" s="1849"/>
      <c r="BW81" s="1843"/>
      <c r="BX81" s="1843"/>
      <c r="BY81" s="1843"/>
      <c r="BZ81" s="1843"/>
      <c r="CA81" s="1843"/>
      <c r="CB81" s="1845"/>
      <c r="CC81" s="1843"/>
      <c r="CD81" s="2803"/>
      <c r="CE81" s="2804"/>
      <c r="CF81" s="2407"/>
      <c r="CG81" s="1848"/>
      <c r="CH81" s="2653"/>
      <c r="CI81" s="2653"/>
      <c r="CJ81" s="2681"/>
      <c r="CK81" s="2681"/>
      <c r="CL81" s="2682"/>
      <c r="CM81" s="1845"/>
      <c r="CN81" s="1845"/>
      <c r="CO81" s="1845"/>
      <c r="CP81" s="1842"/>
      <c r="CQ81" s="1843"/>
      <c r="CR81" s="1843"/>
      <c r="CS81" s="1843"/>
      <c r="CT81" s="2792"/>
      <c r="CU81" s="1842" t="s">
        <v>2351</v>
      </c>
      <c r="CV81" s="2825"/>
      <c r="CW81" s="1842"/>
      <c r="CX81" s="1845"/>
      <c r="CY81" s="1845"/>
      <c r="CZ81" s="1849"/>
      <c r="DA81" s="1849"/>
      <c r="DB81" s="1849"/>
      <c r="DC81" s="1842"/>
      <c r="DD81" s="2652"/>
      <c r="DE81" s="2653"/>
      <c r="DF81" s="2681"/>
      <c r="DG81" s="2681"/>
      <c r="DH81" s="2682"/>
      <c r="DI81" s="2792"/>
      <c r="DJ81" s="2792"/>
      <c r="DK81" s="1843"/>
      <c r="DL81" s="1842"/>
      <c r="DM81" s="1845"/>
      <c r="DN81" s="1840"/>
      <c r="DO81" s="1845"/>
      <c r="DP81" s="1843"/>
      <c r="DQ81" s="1843"/>
      <c r="DR81" s="1843"/>
      <c r="DS81" s="2792"/>
      <c r="DT81" s="1842" t="s">
        <v>2351</v>
      </c>
      <c r="DU81" s="2825"/>
      <c r="DV81" s="1842"/>
      <c r="DW81" s="1843"/>
      <c r="DX81" s="1843"/>
      <c r="DY81" s="1843" t="s">
        <v>2351</v>
      </c>
      <c r="DZ81" s="2652"/>
      <c r="EA81" s="2653"/>
      <c r="EB81" s="2662"/>
      <c r="EC81" s="2662"/>
      <c r="ED81" s="2663"/>
      <c r="EE81" s="1845"/>
      <c r="EF81" s="1845"/>
      <c r="EG81" s="1843"/>
      <c r="EH81" s="2792"/>
      <c r="EI81" s="2825"/>
      <c r="EJ81" s="1849"/>
      <c r="EK81" s="1849"/>
      <c r="EL81" s="1843"/>
      <c r="EM81" s="1843"/>
      <c r="EN81" s="1843"/>
      <c r="EO81" s="1842"/>
      <c r="EP81" s="1845"/>
      <c r="EQ81" s="1843"/>
      <c r="ER81" s="2792"/>
      <c r="ES81" s="2792"/>
      <c r="ET81" s="1843"/>
      <c r="EU81" s="1845"/>
      <c r="EV81" s="2652"/>
      <c r="EW81" s="2653"/>
      <c r="EX81" s="2681"/>
      <c r="EY81" s="2681"/>
      <c r="EZ81" s="2682"/>
      <c r="FA81" s="1843"/>
      <c r="FB81" s="1843"/>
      <c r="FC81" s="1842"/>
      <c r="FD81" s="2792"/>
      <c r="FE81" s="1842" t="s">
        <v>2351</v>
      </c>
      <c r="FF81" s="2825"/>
      <c r="FG81" s="1843"/>
      <c r="FH81" s="1845"/>
      <c r="FI81" s="1845"/>
      <c r="FJ81" s="1849"/>
      <c r="FK81" s="1849"/>
      <c r="FL81" s="1849"/>
      <c r="FM81" s="1842"/>
      <c r="FN81" s="1843"/>
      <c r="FO81" s="1843" t="s">
        <v>2351</v>
      </c>
      <c r="FP81" s="1843"/>
      <c r="FQ81" s="2803"/>
      <c r="FR81" s="2804"/>
      <c r="FS81" s="2293"/>
      <c r="FT81" s="2293"/>
      <c r="FU81" s="2293"/>
      <c r="FV81" s="2293"/>
      <c r="FW81" s="2293"/>
      <c r="FX81" s="2293"/>
      <c r="FY81" s="2293"/>
      <c r="FZ81" s="2293"/>
      <c r="GA81" s="2293"/>
      <c r="GB81" s="2293"/>
      <c r="GC81" s="2293"/>
      <c r="GD81" s="2293"/>
      <c r="GE81" s="2293"/>
      <c r="GF81" s="2293"/>
      <c r="GG81" s="2293"/>
      <c r="GH81" s="2293"/>
      <c r="GI81" s="2293"/>
      <c r="GJ81" s="2293"/>
      <c r="GK81" s="2293"/>
      <c r="GL81" s="2293"/>
      <c r="GM81" s="2293"/>
      <c r="GN81" s="2294"/>
    </row>
    <row r="82" spans="1:196" s="511" customFormat="1" ht="17.25" customHeight="1">
      <c r="A82" s="2683"/>
      <c r="B82" s="2683"/>
      <c r="C82" s="2684"/>
      <c r="D82" s="1852" t="s">
        <v>2352</v>
      </c>
      <c r="E82" s="1852" t="s">
        <v>2352</v>
      </c>
      <c r="F82" s="1852" t="s">
        <v>2352</v>
      </c>
      <c r="G82" s="1852" t="s">
        <v>2352</v>
      </c>
      <c r="H82" s="1853" t="s">
        <v>2353</v>
      </c>
      <c r="I82" s="1852" t="s">
        <v>2355</v>
      </c>
      <c r="J82" s="1837" t="s">
        <v>2352</v>
      </c>
      <c r="K82" s="1852" t="s">
        <v>2352</v>
      </c>
      <c r="L82" s="1851" t="s">
        <v>2356</v>
      </c>
      <c r="M82" s="1852" t="s">
        <v>2356</v>
      </c>
      <c r="N82" s="1854" t="s">
        <v>2354</v>
      </c>
      <c r="O82" s="1854" t="s">
        <v>2354</v>
      </c>
      <c r="P82" s="1853" t="s">
        <v>2354</v>
      </c>
      <c r="Q82" s="1853" t="s">
        <v>2354</v>
      </c>
      <c r="R82" s="1853" t="s">
        <v>2354</v>
      </c>
      <c r="S82" s="1853" t="s">
        <v>2466</v>
      </c>
      <c r="T82" s="1854" t="s">
        <v>2354</v>
      </c>
      <c r="U82" s="2654"/>
      <c r="V82" s="2655"/>
      <c r="W82" s="2683"/>
      <c r="X82" s="2683"/>
      <c r="Y82" s="2684"/>
      <c r="Z82" s="1852" t="s">
        <v>2352</v>
      </c>
      <c r="AA82" s="1851" t="s">
        <v>2352</v>
      </c>
      <c r="AB82" s="1852" t="s">
        <v>2352</v>
      </c>
      <c r="AC82" s="1852" t="s">
        <v>2352</v>
      </c>
      <c r="AD82" s="1851" t="s">
        <v>2352</v>
      </c>
      <c r="AE82" s="1852" t="s">
        <v>2352</v>
      </c>
      <c r="AF82" s="1852" t="s">
        <v>2352</v>
      </c>
      <c r="AG82" s="1852" t="s">
        <v>2355</v>
      </c>
      <c r="AH82" s="1837" t="s">
        <v>2352</v>
      </c>
      <c r="AI82" s="1852" t="s">
        <v>2352</v>
      </c>
      <c r="AJ82" s="1852" t="s">
        <v>2356</v>
      </c>
      <c r="AK82" s="1852" t="s">
        <v>2356</v>
      </c>
      <c r="AL82" s="1854" t="s">
        <v>2354</v>
      </c>
      <c r="AM82" s="1854" t="s">
        <v>2354</v>
      </c>
      <c r="AN82" s="1854" t="s">
        <v>563</v>
      </c>
      <c r="AO82" s="1851" t="s">
        <v>2356</v>
      </c>
      <c r="AP82" s="1851" t="s">
        <v>2355</v>
      </c>
      <c r="AQ82" s="2654"/>
      <c r="AR82" s="2655"/>
      <c r="AS82" s="2683"/>
      <c r="AT82" s="2683"/>
      <c r="AU82" s="2684"/>
      <c r="AV82" s="1853" t="s">
        <v>2353</v>
      </c>
      <c r="AW82" s="1851" t="s">
        <v>2352</v>
      </c>
      <c r="AX82" s="1853" t="s">
        <v>2354</v>
      </c>
      <c r="AY82" s="1853" t="s">
        <v>2466</v>
      </c>
      <c r="AZ82" s="1854" t="s">
        <v>2354</v>
      </c>
      <c r="BA82" s="1854" t="s">
        <v>2354</v>
      </c>
      <c r="BB82" s="1852" t="s">
        <v>2355</v>
      </c>
      <c r="BC82" s="1852" t="s">
        <v>312</v>
      </c>
      <c r="BD82" s="1852" t="s">
        <v>2355</v>
      </c>
      <c r="BE82" s="1850" t="s">
        <v>2352</v>
      </c>
      <c r="BF82" s="1852" t="s">
        <v>2352</v>
      </c>
      <c r="BG82" s="1852" t="s">
        <v>2352</v>
      </c>
      <c r="BH82" s="1852" t="s">
        <v>2352</v>
      </c>
      <c r="BI82" s="1853" t="s">
        <v>2353</v>
      </c>
      <c r="BJ82" s="1852" t="s">
        <v>2352</v>
      </c>
      <c r="BK82" s="1853" t="s">
        <v>2354</v>
      </c>
      <c r="BL82" s="2654"/>
      <c r="BM82" s="2655"/>
      <c r="BN82" s="2683"/>
      <c r="BO82" s="2683"/>
      <c r="BP82" s="2684"/>
      <c r="BQ82" s="1854" t="s">
        <v>2354</v>
      </c>
      <c r="BR82" s="1854" t="s">
        <v>2354</v>
      </c>
      <c r="BS82" s="1854" t="s">
        <v>2354</v>
      </c>
      <c r="BT82" s="1853" t="s">
        <v>2354</v>
      </c>
      <c r="BU82" s="1853" t="s">
        <v>2354</v>
      </c>
      <c r="BV82" s="1853" t="s">
        <v>2466</v>
      </c>
      <c r="BW82" s="1853" t="s">
        <v>2354</v>
      </c>
      <c r="BX82" s="1853" t="s">
        <v>2354</v>
      </c>
      <c r="BY82" s="1853" t="s">
        <v>563</v>
      </c>
      <c r="BZ82" s="1852" t="s">
        <v>2355</v>
      </c>
      <c r="CA82" s="1852" t="s">
        <v>2355</v>
      </c>
      <c r="CB82" s="1852" t="s">
        <v>312</v>
      </c>
      <c r="CC82" s="1852" t="s">
        <v>2355</v>
      </c>
      <c r="CD82" s="2805"/>
      <c r="CE82" s="2806"/>
      <c r="CF82" s="2407"/>
      <c r="CG82" s="2146"/>
      <c r="CH82" s="2653"/>
      <c r="CI82" s="2653"/>
      <c r="CJ82" s="2683"/>
      <c r="CK82" s="2683"/>
      <c r="CL82" s="2684"/>
      <c r="CM82" s="1852" t="s">
        <v>2352</v>
      </c>
      <c r="CN82" s="1852" t="s">
        <v>2352</v>
      </c>
      <c r="CO82" s="1852" t="s">
        <v>2352</v>
      </c>
      <c r="CP82" s="1852" t="s">
        <v>2352</v>
      </c>
      <c r="CQ82" s="1853" t="s">
        <v>2353</v>
      </c>
      <c r="CR82" s="1852" t="s">
        <v>2355</v>
      </c>
      <c r="CS82" s="1837" t="s">
        <v>2352</v>
      </c>
      <c r="CT82" s="1852" t="s">
        <v>2352</v>
      </c>
      <c r="CU82" s="1851" t="s">
        <v>2356</v>
      </c>
      <c r="CV82" s="1852" t="s">
        <v>2356</v>
      </c>
      <c r="CW82" s="1854" t="s">
        <v>2354</v>
      </c>
      <c r="CX82" s="1854" t="s">
        <v>2354</v>
      </c>
      <c r="CY82" s="1853" t="s">
        <v>2354</v>
      </c>
      <c r="CZ82" s="1853" t="s">
        <v>2354</v>
      </c>
      <c r="DA82" s="1853" t="s">
        <v>2354</v>
      </c>
      <c r="DB82" s="1853" t="s">
        <v>2466</v>
      </c>
      <c r="DC82" s="1854" t="s">
        <v>2354</v>
      </c>
      <c r="DD82" s="2654"/>
      <c r="DE82" s="2655"/>
      <c r="DF82" s="2683"/>
      <c r="DG82" s="2683"/>
      <c r="DH82" s="2684"/>
      <c r="DI82" s="1852" t="s">
        <v>2352</v>
      </c>
      <c r="DJ82" s="1851" t="s">
        <v>2352</v>
      </c>
      <c r="DK82" s="1852" t="s">
        <v>2352</v>
      </c>
      <c r="DL82" s="1851" t="s">
        <v>2352</v>
      </c>
      <c r="DM82" s="1852" t="s">
        <v>2352</v>
      </c>
      <c r="DN82" s="1851" t="s">
        <v>2352</v>
      </c>
      <c r="DO82" s="1852" t="s">
        <v>2352</v>
      </c>
      <c r="DP82" s="1852" t="s">
        <v>2352</v>
      </c>
      <c r="DQ82" s="1852" t="s">
        <v>2355</v>
      </c>
      <c r="DR82" s="1837" t="s">
        <v>2352</v>
      </c>
      <c r="DS82" s="1852" t="s">
        <v>2352</v>
      </c>
      <c r="DT82" s="1851" t="s">
        <v>2356</v>
      </c>
      <c r="DU82" s="1852" t="s">
        <v>2356</v>
      </c>
      <c r="DV82" s="1854" t="s">
        <v>2354</v>
      </c>
      <c r="DW82" s="1854" t="s">
        <v>2354</v>
      </c>
      <c r="DX82" s="1854" t="s">
        <v>563</v>
      </c>
      <c r="DY82" s="1852" t="s">
        <v>2356</v>
      </c>
      <c r="DZ82" s="2654"/>
      <c r="EA82" s="2655"/>
      <c r="EB82" s="2664"/>
      <c r="EC82" s="2664"/>
      <c r="ED82" s="2665"/>
      <c r="EE82" s="1852" t="s">
        <v>2352</v>
      </c>
      <c r="EF82" s="1852" t="s">
        <v>2352</v>
      </c>
      <c r="EG82" s="1853" t="s">
        <v>2353</v>
      </c>
      <c r="EH82" s="1852" t="s">
        <v>2352</v>
      </c>
      <c r="EI82" s="1852" t="s">
        <v>2356</v>
      </c>
      <c r="EJ82" s="1853" t="s">
        <v>2354</v>
      </c>
      <c r="EK82" s="1853" t="s">
        <v>2466</v>
      </c>
      <c r="EL82" s="1853" t="s">
        <v>2354</v>
      </c>
      <c r="EM82" s="1854" t="s">
        <v>2354</v>
      </c>
      <c r="EN82" s="1851" t="s">
        <v>2355</v>
      </c>
      <c r="EO82" s="1851" t="s">
        <v>2355</v>
      </c>
      <c r="EP82" s="1852" t="s">
        <v>312</v>
      </c>
      <c r="EQ82" s="1852" t="s">
        <v>2355</v>
      </c>
      <c r="ER82" s="1852" t="s">
        <v>2352</v>
      </c>
      <c r="ES82" s="1851" t="s">
        <v>2352</v>
      </c>
      <c r="ET82" s="1852" t="s">
        <v>2352</v>
      </c>
      <c r="EU82" s="1852" t="s">
        <v>2352</v>
      </c>
      <c r="EV82" s="2654"/>
      <c r="EW82" s="2655"/>
      <c r="EX82" s="2683"/>
      <c r="EY82" s="2683"/>
      <c r="EZ82" s="2684"/>
      <c r="FA82" s="1853" t="s">
        <v>2353</v>
      </c>
      <c r="FB82" s="1852" t="s">
        <v>2355</v>
      </c>
      <c r="FC82" s="2366" t="s">
        <v>2352</v>
      </c>
      <c r="FD82" s="1852" t="s">
        <v>2352</v>
      </c>
      <c r="FE82" s="1851" t="s">
        <v>2356</v>
      </c>
      <c r="FF82" s="1852" t="s">
        <v>2356</v>
      </c>
      <c r="FG82" s="1853" t="s">
        <v>2354</v>
      </c>
      <c r="FH82" s="1853" t="s">
        <v>2354</v>
      </c>
      <c r="FI82" s="1853" t="s">
        <v>2354</v>
      </c>
      <c r="FJ82" s="1853" t="s">
        <v>2354</v>
      </c>
      <c r="FK82" s="1853" t="s">
        <v>2354</v>
      </c>
      <c r="FL82" s="1853" t="s">
        <v>2466</v>
      </c>
      <c r="FM82" s="1854" t="s">
        <v>2354</v>
      </c>
      <c r="FN82" s="1853" t="s">
        <v>2354</v>
      </c>
      <c r="FO82" s="1852" t="s">
        <v>2356</v>
      </c>
      <c r="FP82" s="1854" t="s">
        <v>563</v>
      </c>
      <c r="FQ82" s="2805"/>
      <c r="FR82" s="2806"/>
      <c r="FS82" s="2293"/>
      <c r="FT82" s="2293"/>
      <c r="FU82" s="2293"/>
      <c r="FV82" s="2293"/>
      <c r="FW82" s="2293"/>
      <c r="FX82" s="2293"/>
      <c r="FY82" s="2293"/>
      <c r="FZ82" s="2293"/>
      <c r="GA82" s="2293"/>
      <c r="GB82" s="2293"/>
      <c r="GC82" s="2293"/>
      <c r="GD82" s="2293"/>
      <c r="GE82" s="2293"/>
      <c r="GF82" s="2293"/>
      <c r="GG82" s="2293"/>
      <c r="GH82" s="2293"/>
      <c r="GI82" s="2293"/>
      <c r="GJ82" s="2293"/>
      <c r="GK82" s="2293"/>
      <c r="GL82" s="2293"/>
      <c r="GM82" s="2293"/>
      <c r="GN82" s="2294"/>
    </row>
    <row r="83" spans="1:196" ht="18.75" customHeight="1">
      <c r="A83" s="1855">
        <v>41275</v>
      </c>
      <c r="B83" s="529">
        <v>41275</v>
      </c>
      <c r="C83" s="1856">
        <v>41275</v>
      </c>
      <c r="D83" s="595">
        <v>484109</v>
      </c>
      <c r="E83" s="530">
        <v>18750</v>
      </c>
      <c r="F83" s="530">
        <v>465359</v>
      </c>
      <c r="G83" s="535">
        <v>213881</v>
      </c>
      <c r="H83" s="530">
        <v>4732</v>
      </c>
      <c r="I83" s="530">
        <v>715214</v>
      </c>
      <c r="J83" s="530">
        <v>185447</v>
      </c>
      <c r="K83" s="530">
        <v>4114819</v>
      </c>
      <c r="L83" s="530">
        <v>5248597</v>
      </c>
      <c r="M83" s="530">
        <v>162568</v>
      </c>
      <c r="N83" s="530">
        <v>272208</v>
      </c>
      <c r="O83" s="530">
        <v>54514</v>
      </c>
      <c r="P83" s="530">
        <v>236162</v>
      </c>
      <c r="Q83" s="530">
        <v>16407</v>
      </c>
      <c r="R83" s="530">
        <v>8504</v>
      </c>
      <c r="S83" s="530">
        <v>1518</v>
      </c>
      <c r="T83" s="533">
        <v>41542</v>
      </c>
      <c r="U83" s="1857">
        <v>41275</v>
      </c>
      <c r="V83" s="532">
        <v>41275</v>
      </c>
      <c r="W83" s="1855">
        <v>41275</v>
      </c>
      <c r="X83" s="529">
        <v>41275</v>
      </c>
      <c r="Y83" s="1856">
        <v>41275</v>
      </c>
      <c r="Z83" s="530">
        <v>870654</v>
      </c>
      <c r="AA83" s="530">
        <v>2043</v>
      </c>
      <c r="AB83" s="530">
        <v>1821</v>
      </c>
      <c r="AC83" s="530">
        <v>19923</v>
      </c>
      <c r="AD83" s="530">
        <v>4908</v>
      </c>
      <c r="AE83" s="535">
        <v>15015</v>
      </c>
      <c r="AF83" s="530">
        <v>204798</v>
      </c>
      <c r="AG83" s="530">
        <v>603273</v>
      </c>
      <c r="AH83" s="530">
        <v>152009</v>
      </c>
      <c r="AI83" s="530">
        <v>3575208</v>
      </c>
      <c r="AJ83" s="530">
        <v>5070926</v>
      </c>
      <c r="AK83" s="530">
        <v>4928</v>
      </c>
      <c r="AL83" s="530" t="s">
        <v>21</v>
      </c>
      <c r="AM83" s="530" t="s">
        <v>21</v>
      </c>
      <c r="AN83" s="530">
        <v>3633</v>
      </c>
      <c r="AO83" s="530">
        <v>63476</v>
      </c>
      <c r="AP83" s="533">
        <v>192901</v>
      </c>
      <c r="AQ83" s="1857">
        <v>41275</v>
      </c>
      <c r="AR83" s="532">
        <v>41275</v>
      </c>
      <c r="AS83" s="1855">
        <v>41275</v>
      </c>
      <c r="AT83" s="529">
        <v>41275</v>
      </c>
      <c r="AU83" s="1856">
        <v>41275</v>
      </c>
      <c r="AV83" s="530">
        <v>4714</v>
      </c>
      <c r="AW83" s="530">
        <v>47526</v>
      </c>
      <c r="AX83" s="530" t="s">
        <v>21</v>
      </c>
      <c r="AY83" s="530">
        <v>277</v>
      </c>
      <c r="AZ83" s="530">
        <v>39795</v>
      </c>
      <c r="BA83" s="530">
        <v>44383</v>
      </c>
      <c r="BB83" s="530">
        <v>403929</v>
      </c>
      <c r="BC83" s="530">
        <v>141350</v>
      </c>
      <c r="BD83" s="530">
        <v>328125</v>
      </c>
      <c r="BE83" s="530">
        <v>284831</v>
      </c>
      <c r="BF83" s="530" t="s">
        <v>21</v>
      </c>
      <c r="BG83" s="530">
        <v>260911</v>
      </c>
      <c r="BH83" s="530">
        <v>260911</v>
      </c>
      <c r="BI83" s="530">
        <v>1787</v>
      </c>
      <c r="BJ83" s="530">
        <v>43294</v>
      </c>
      <c r="BK83" s="530" t="s">
        <v>21</v>
      </c>
      <c r="BL83" s="1857">
        <v>41275</v>
      </c>
      <c r="BM83" s="532">
        <v>41275</v>
      </c>
      <c r="BN83" s="1855">
        <v>41275</v>
      </c>
      <c r="BO83" s="529">
        <v>41275</v>
      </c>
      <c r="BP83" s="1856">
        <v>41275</v>
      </c>
      <c r="BQ83" s="530">
        <v>270526</v>
      </c>
      <c r="BR83" s="530">
        <v>53873</v>
      </c>
      <c r="BS83" s="530">
        <v>204710</v>
      </c>
      <c r="BT83" s="530">
        <v>16407</v>
      </c>
      <c r="BU83" s="530">
        <v>8504</v>
      </c>
      <c r="BV83" s="530">
        <v>1241</v>
      </c>
      <c r="BW83" s="530">
        <v>1747</v>
      </c>
      <c r="BX83" s="530">
        <v>1914</v>
      </c>
      <c r="BY83" s="530" t="s">
        <v>21</v>
      </c>
      <c r="BZ83" s="530">
        <v>7153</v>
      </c>
      <c r="CA83" s="530">
        <v>29165</v>
      </c>
      <c r="CB83" s="530">
        <v>552477</v>
      </c>
      <c r="CC83" s="533">
        <v>207696</v>
      </c>
      <c r="CD83" s="1857">
        <v>41275</v>
      </c>
      <c r="CE83" s="532">
        <v>41275</v>
      </c>
      <c r="CG83" s="535"/>
      <c r="CH83" s="2147"/>
      <c r="CI83" s="532"/>
      <c r="CJ83" s="1855">
        <v>41275</v>
      </c>
      <c r="CK83" s="529">
        <v>41275</v>
      </c>
      <c r="CL83" s="1856">
        <v>41275</v>
      </c>
      <c r="CM83" s="595">
        <v>499171</v>
      </c>
      <c r="CN83" s="530">
        <v>28419</v>
      </c>
      <c r="CO83" s="530">
        <v>470753</v>
      </c>
      <c r="CP83" s="530">
        <v>213881</v>
      </c>
      <c r="CQ83" s="530">
        <v>4732</v>
      </c>
      <c r="CR83" s="530">
        <v>925740</v>
      </c>
      <c r="CS83" s="530">
        <v>185507</v>
      </c>
      <c r="CT83" s="530">
        <v>4895311</v>
      </c>
      <c r="CU83" s="530">
        <v>6396073</v>
      </c>
      <c r="CV83" s="530">
        <v>168866</v>
      </c>
      <c r="CW83" s="530">
        <v>272208</v>
      </c>
      <c r="CX83" s="530">
        <v>54514</v>
      </c>
      <c r="CY83" s="530">
        <v>236162</v>
      </c>
      <c r="CZ83" s="530">
        <v>16407</v>
      </c>
      <c r="DA83" s="530">
        <v>15739</v>
      </c>
      <c r="DB83" s="530">
        <v>1518</v>
      </c>
      <c r="DC83" s="533">
        <v>43547</v>
      </c>
      <c r="DD83" s="1857">
        <v>41275</v>
      </c>
      <c r="DE83" s="532">
        <v>41275</v>
      </c>
      <c r="DF83" s="1855">
        <v>41275</v>
      </c>
      <c r="DG83" s="529">
        <v>41275</v>
      </c>
      <c r="DH83" s="1856">
        <v>41275</v>
      </c>
      <c r="DI83" s="530">
        <v>4445862</v>
      </c>
      <c r="DJ83" s="530">
        <v>870654</v>
      </c>
      <c r="DK83" s="530">
        <v>2043</v>
      </c>
      <c r="DL83" s="530">
        <v>1821</v>
      </c>
      <c r="DM83" s="530">
        <v>19923</v>
      </c>
      <c r="DN83" s="535">
        <v>4908</v>
      </c>
      <c r="DO83" s="530">
        <v>15015</v>
      </c>
      <c r="DP83" s="530">
        <v>204798</v>
      </c>
      <c r="DQ83" s="530">
        <v>603273</v>
      </c>
      <c r="DR83" s="530">
        <v>152009</v>
      </c>
      <c r="DS83" s="530">
        <v>3575208</v>
      </c>
      <c r="DT83" s="530">
        <v>5070926</v>
      </c>
      <c r="DU83" s="530">
        <v>4928</v>
      </c>
      <c r="DV83" s="530" t="s">
        <v>21</v>
      </c>
      <c r="DW83" s="530" t="s">
        <v>21</v>
      </c>
      <c r="DX83" s="530">
        <v>3633</v>
      </c>
      <c r="DY83" s="533">
        <v>63476</v>
      </c>
      <c r="DZ83" s="1857">
        <v>41275</v>
      </c>
      <c r="EA83" s="532">
        <v>41275</v>
      </c>
      <c r="EB83" s="1855">
        <v>41275</v>
      </c>
      <c r="EC83" s="529">
        <v>41275</v>
      </c>
      <c r="ED83" s="1856">
        <v>41275</v>
      </c>
      <c r="EE83" s="530">
        <v>2160</v>
      </c>
      <c r="EF83" s="530">
        <v>262224</v>
      </c>
      <c r="EG83" s="530">
        <v>4714</v>
      </c>
      <c r="EH83" s="530">
        <v>49847</v>
      </c>
      <c r="EI83" s="530" t="s">
        <v>21</v>
      </c>
      <c r="EJ83" s="530" t="s">
        <v>21</v>
      </c>
      <c r="EK83" s="530">
        <v>277</v>
      </c>
      <c r="EL83" s="530">
        <v>41800</v>
      </c>
      <c r="EM83" s="530">
        <v>46569</v>
      </c>
      <c r="EN83" s="530" t="s">
        <v>21</v>
      </c>
      <c r="EO83" s="530" t="s">
        <v>21</v>
      </c>
      <c r="EP83" s="530">
        <v>387857</v>
      </c>
      <c r="EQ83" s="530">
        <v>8801</v>
      </c>
      <c r="ER83" s="530">
        <v>328126</v>
      </c>
      <c r="ES83" s="530">
        <v>284831</v>
      </c>
      <c r="ET83" s="530" t="s">
        <v>21</v>
      </c>
      <c r="EU83" s="530">
        <v>260911</v>
      </c>
      <c r="EV83" s="1857">
        <v>41275</v>
      </c>
      <c r="EW83" s="532">
        <v>41275</v>
      </c>
      <c r="EX83" s="1855">
        <v>41275</v>
      </c>
      <c r="EY83" s="529">
        <v>41275</v>
      </c>
      <c r="EZ83" s="1856">
        <v>41275</v>
      </c>
      <c r="FA83" s="530">
        <v>11</v>
      </c>
      <c r="FB83" s="530">
        <v>113194</v>
      </c>
      <c r="FC83" s="530">
        <v>32704</v>
      </c>
      <c r="FD83" s="530">
        <v>475340</v>
      </c>
      <c r="FE83" s="530">
        <v>171717</v>
      </c>
      <c r="FF83" s="530">
        <v>157640</v>
      </c>
      <c r="FG83" s="530">
        <v>270526</v>
      </c>
      <c r="FH83" s="530">
        <v>53873</v>
      </c>
      <c r="FI83" s="530">
        <v>204710</v>
      </c>
      <c r="FJ83" s="530">
        <v>16407</v>
      </c>
      <c r="FK83" s="530">
        <v>8850</v>
      </c>
      <c r="FL83" s="530">
        <v>1241</v>
      </c>
      <c r="FM83" s="530">
        <v>1747</v>
      </c>
      <c r="FN83" s="535">
        <v>1913</v>
      </c>
      <c r="FO83" s="535">
        <v>31</v>
      </c>
      <c r="FP83" s="533" t="s">
        <v>21</v>
      </c>
      <c r="FQ83" s="2400">
        <v>41275</v>
      </c>
      <c r="FR83" s="591">
        <v>41275</v>
      </c>
      <c r="FS83" s="2147"/>
      <c r="FT83" s="2147"/>
      <c r="FU83" s="2147"/>
      <c r="FV83" s="2147"/>
      <c r="FW83" s="2147"/>
      <c r="FX83" s="2147"/>
      <c r="FY83" s="2147"/>
      <c r="FZ83" s="2147"/>
      <c r="GA83" s="2147"/>
      <c r="GB83" s="2147"/>
      <c r="GC83" s="2147"/>
      <c r="GD83" s="2147"/>
      <c r="GE83" s="2147"/>
      <c r="GF83" s="2147"/>
      <c r="GG83" s="2147"/>
      <c r="GH83" s="2147"/>
      <c r="GI83" s="2147"/>
      <c r="GJ83" s="2147"/>
      <c r="GK83" s="2147"/>
      <c r="GL83" s="2147"/>
      <c r="GM83" s="2147"/>
      <c r="GN83" s="532"/>
    </row>
    <row r="84" spans="1:196" ht="14.25" customHeight="1">
      <c r="A84" s="1858"/>
      <c r="B84" s="534">
        <v>41640</v>
      </c>
      <c r="C84" s="1859"/>
      <c r="D84" s="536">
        <v>456312</v>
      </c>
      <c r="E84" s="535">
        <v>17255</v>
      </c>
      <c r="F84" s="535">
        <v>439057</v>
      </c>
      <c r="G84" s="535">
        <v>212271</v>
      </c>
      <c r="H84" s="535">
        <v>4681</v>
      </c>
      <c r="I84" s="535">
        <v>708570</v>
      </c>
      <c r="J84" s="535">
        <v>171222</v>
      </c>
      <c r="K84" s="535">
        <v>4183181</v>
      </c>
      <c r="L84" s="535">
        <v>5276173</v>
      </c>
      <c r="M84" s="535">
        <v>175187</v>
      </c>
      <c r="N84" s="535">
        <v>269145</v>
      </c>
      <c r="O84" s="535">
        <v>50451</v>
      </c>
      <c r="P84" s="535">
        <v>240243</v>
      </c>
      <c r="Q84" s="535">
        <v>17424</v>
      </c>
      <c r="R84" s="535">
        <v>12156</v>
      </c>
      <c r="S84" s="535">
        <v>4647</v>
      </c>
      <c r="T84" s="596">
        <v>42870</v>
      </c>
      <c r="U84" s="1857">
        <v>41640</v>
      </c>
      <c r="V84" s="532">
        <v>41640</v>
      </c>
      <c r="W84" s="1858"/>
      <c r="X84" s="534">
        <v>41640</v>
      </c>
      <c r="Y84" s="1859"/>
      <c r="Z84" s="535">
        <v>838960</v>
      </c>
      <c r="AA84" s="535">
        <v>1345</v>
      </c>
      <c r="AB84" s="535">
        <v>1793</v>
      </c>
      <c r="AC84" s="535">
        <v>16793</v>
      </c>
      <c r="AD84" s="535">
        <v>4170</v>
      </c>
      <c r="AE84" s="535">
        <v>12623</v>
      </c>
      <c r="AF84" s="535">
        <v>202567</v>
      </c>
      <c r="AG84" s="535">
        <v>597342</v>
      </c>
      <c r="AH84" s="535">
        <v>132109</v>
      </c>
      <c r="AI84" s="535">
        <v>3606048</v>
      </c>
      <c r="AJ84" s="535">
        <v>5084718</v>
      </c>
      <c r="AK84" s="535">
        <v>926</v>
      </c>
      <c r="AL84" s="535" t="s">
        <v>21</v>
      </c>
      <c r="AM84" s="535" t="s">
        <v>21</v>
      </c>
      <c r="AN84" s="535">
        <v>4499</v>
      </c>
      <c r="AO84" s="535">
        <v>59830</v>
      </c>
      <c r="AP84" s="596">
        <v>227682</v>
      </c>
      <c r="AQ84" s="1857">
        <v>41640</v>
      </c>
      <c r="AR84" s="532">
        <v>41640</v>
      </c>
      <c r="AS84" s="1858"/>
      <c r="AT84" s="534">
        <v>41640</v>
      </c>
      <c r="AU84" s="1859"/>
      <c r="AV84" s="535">
        <v>4648</v>
      </c>
      <c r="AW84" s="535">
        <v>51963</v>
      </c>
      <c r="AX84" s="535">
        <v>2885</v>
      </c>
      <c r="AY84" s="535">
        <v>379</v>
      </c>
      <c r="AZ84" s="535">
        <v>40763</v>
      </c>
      <c r="BA84" s="535">
        <v>45372</v>
      </c>
      <c r="BB84" s="535">
        <v>394768</v>
      </c>
      <c r="BC84" s="535">
        <v>124577</v>
      </c>
      <c r="BD84" s="535">
        <v>327551</v>
      </c>
      <c r="BE84" s="535">
        <v>279690</v>
      </c>
      <c r="BF84" s="535" t="s">
        <v>21</v>
      </c>
      <c r="BG84" s="535">
        <v>255873</v>
      </c>
      <c r="BH84" s="535">
        <v>255873</v>
      </c>
      <c r="BI84" s="535">
        <v>2026</v>
      </c>
      <c r="BJ84" s="535">
        <v>47861</v>
      </c>
      <c r="BK84" s="535">
        <v>2885</v>
      </c>
      <c r="BL84" s="1857">
        <v>41640</v>
      </c>
      <c r="BM84" s="532">
        <v>41640</v>
      </c>
      <c r="BN84" s="1858"/>
      <c r="BO84" s="534">
        <v>41640</v>
      </c>
      <c r="BP84" s="1859"/>
      <c r="BQ84" s="535">
        <v>267484</v>
      </c>
      <c r="BR84" s="535">
        <v>49828</v>
      </c>
      <c r="BS84" s="535">
        <v>209322</v>
      </c>
      <c r="BT84" s="535">
        <v>17424</v>
      </c>
      <c r="BU84" s="535">
        <v>9271</v>
      </c>
      <c r="BV84" s="535">
        <v>4268</v>
      </c>
      <c r="BW84" s="535">
        <v>2107</v>
      </c>
      <c r="BX84" s="535">
        <v>2308</v>
      </c>
      <c r="BY84" s="535" t="s">
        <v>21</v>
      </c>
      <c r="BZ84" s="535">
        <v>8555</v>
      </c>
      <c r="CA84" s="535">
        <v>36057</v>
      </c>
      <c r="CB84" s="535">
        <v>561000</v>
      </c>
      <c r="CC84" s="596">
        <v>191886</v>
      </c>
      <c r="CD84" s="1857">
        <v>41640</v>
      </c>
      <c r="CE84" s="532">
        <v>41640</v>
      </c>
      <c r="CG84" s="535"/>
      <c r="CH84" s="2147"/>
      <c r="CI84" s="532"/>
      <c r="CJ84" s="1858"/>
      <c r="CK84" s="534">
        <v>41640</v>
      </c>
      <c r="CL84" s="1859"/>
      <c r="CM84" s="536">
        <v>469966</v>
      </c>
      <c r="CN84" s="535">
        <v>26785</v>
      </c>
      <c r="CO84" s="535">
        <v>443180</v>
      </c>
      <c r="CP84" s="535">
        <v>212271</v>
      </c>
      <c r="CQ84" s="535">
        <v>4681</v>
      </c>
      <c r="CR84" s="535">
        <v>926087</v>
      </c>
      <c r="CS84" s="535">
        <v>171469</v>
      </c>
      <c r="CT84" s="535">
        <v>4962530</v>
      </c>
      <c r="CU84" s="535">
        <v>6428275</v>
      </c>
      <c r="CV84" s="535">
        <v>177721</v>
      </c>
      <c r="CW84" s="535">
        <v>269145</v>
      </c>
      <c r="CX84" s="535">
        <v>50451</v>
      </c>
      <c r="CY84" s="535">
        <v>240243</v>
      </c>
      <c r="CZ84" s="535">
        <v>17424</v>
      </c>
      <c r="DA84" s="535">
        <v>19045</v>
      </c>
      <c r="DB84" s="535">
        <v>4647</v>
      </c>
      <c r="DC84" s="596">
        <v>44386</v>
      </c>
      <c r="DD84" s="1857">
        <v>41640</v>
      </c>
      <c r="DE84" s="532">
        <v>41640</v>
      </c>
      <c r="DF84" s="1858"/>
      <c r="DG84" s="534">
        <v>41640</v>
      </c>
      <c r="DH84" s="1859"/>
      <c r="DI84" s="535">
        <v>4445008</v>
      </c>
      <c r="DJ84" s="535">
        <v>838960</v>
      </c>
      <c r="DK84" s="535">
        <v>1345</v>
      </c>
      <c r="DL84" s="535">
        <v>1793</v>
      </c>
      <c r="DM84" s="535">
        <v>16793</v>
      </c>
      <c r="DN84" s="535">
        <v>4170</v>
      </c>
      <c r="DO84" s="535">
        <v>12623</v>
      </c>
      <c r="DP84" s="535">
        <v>202567</v>
      </c>
      <c r="DQ84" s="535">
        <v>597342</v>
      </c>
      <c r="DR84" s="535">
        <v>132109</v>
      </c>
      <c r="DS84" s="535">
        <v>3606048</v>
      </c>
      <c r="DT84" s="535">
        <v>5084718</v>
      </c>
      <c r="DU84" s="535">
        <v>926</v>
      </c>
      <c r="DV84" s="535" t="s">
        <v>21</v>
      </c>
      <c r="DW84" s="535" t="s">
        <v>21</v>
      </c>
      <c r="DX84" s="535">
        <v>4499</v>
      </c>
      <c r="DY84" s="596">
        <v>59830</v>
      </c>
      <c r="DZ84" s="1857">
        <v>41640</v>
      </c>
      <c r="EA84" s="532">
        <v>41640</v>
      </c>
      <c r="EB84" s="1858"/>
      <c r="EC84" s="534">
        <v>41640</v>
      </c>
      <c r="ED84" s="1859"/>
      <c r="EE84" s="535">
        <v>1706</v>
      </c>
      <c r="EF84" s="535">
        <v>257302</v>
      </c>
      <c r="EG84" s="535">
        <v>4648</v>
      </c>
      <c r="EH84" s="535">
        <v>53718</v>
      </c>
      <c r="EI84" s="535" t="s">
        <v>21</v>
      </c>
      <c r="EJ84" s="535">
        <v>2885</v>
      </c>
      <c r="EK84" s="535">
        <v>379</v>
      </c>
      <c r="EL84" s="535">
        <v>42279</v>
      </c>
      <c r="EM84" s="535">
        <v>47024</v>
      </c>
      <c r="EN84" s="535" t="s">
        <v>21</v>
      </c>
      <c r="EO84" s="535" t="s">
        <v>21</v>
      </c>
      <c r="EP84" s="535">
        <v>383110</v>
      </c>
      <c r="EQ84" s="535">
        <v>3995</v>
      </c>
      <c r="ER84" s="535">
        <v>327551</v>
      </c>
      <c r="ES84" s="535">
        <v>279690</v>
      </c>
      <c r="ET84" s="535" t="s">
        <v>21</v>
      </c>
      <c r="EU84" s="535">
        <v>255873</v>
      </c>
      <c r="EV84" s="1857">
        <v>41640</v>
      </c>
      <c r="EW84" s="532">
        <v>41640</v>
      </c>
      <c r="EX84" s="1858"/>
      <c r="EY84" s="534">
        <v>41640</v>
      </c>
      <c r="EZ84" s="1859"/>
      <c r="FA84" s="535">
        <v>33</v>
      </c>
      <c r="FB84" s="535">
        <v>112467</v>
      </c>
      <c r="FC84" s="535">
        <v>38298</v>
      </c>
      <c r="FD84" s="535">
        <v>508622</v>
      </c>
      <c r="FE84" s="535">
        <v>186191</v>
      </c>
      <c r="FF84" s="535">
        <v>174261</v>
      </c>
      <c r="FG84" s="535">
        <v>267484</v>
      </c>
      <c r="FH84" s="535">
        <v>49828</v>
      </c>
      <c r="FI84" s="535">
        <v>209322</v>
      </c>
      <c r="FJ84" s="535">
        <v>17424</v>
      </c>
      <c r="FK84" s="535">
        <v>9626</v>
      </c>
      <c r="FL84" s="535">
        <v>4268</v>
      </c>
      <c r="FM84" s="535">
        <v>2107</v>
      </c>
      <c r="FN84" s="535">
        <v>2307</v>
      </c>
      <c r="FO84" s="535">
        <v>25</v>
      </c>
      <c r="FP84" s="596" t="s">
        <v>21</v>
      </c>
      <c r="FQ84" s="1857">
        <v>41640</v>
      </c>
      <c r="FR84" s="532">
        <v>41640</v>
      </c>
      <c r="FS84" s="2147"/>
      <c r="FT84" s="2147"/>
      <c r="FU84" s="2147"/>
      <c r="FV84" s="2147"/>
      <c r="FW84" s="2147"/>
      <c r="FX84" s="2147"/>
      <c r="FY84" s="2147"/>
      <c r="FZ84" s="2147"/>
      <c r="GA84" s="2147"/>
      <c r="GB84" s="2147"/>
      <c r="GC84" s="2147"/>
      <c r="GD84" s="2147"/>
      <c r="GE84" s="2147"/>
      <c r="GF84" s="2147"/>
      <c r="GG84" s="2147"/>
      <c r="GH84" s="2147"/>
      <c r="GI84" s="2147"/>
      <c r="GJ84" s="2147"/>
      <c r="GK84" s="2147"/>
      <c r="GL84" s="2147"/>
      <c r="GM84" s="2147"/>
      <c r="GN84" s="532"/>
    </row>
    <row r="85" spans="1:196" ht="14.25" customHeight="1">
      <c r="A85" s="1858"/>
      <c r="B85" s="534">
        <v>42005</v>
      </c>
      <c r="C85" s="1859"/>
      <c r="D85" s="536">
        <v>416283</v>
      </c>
      <c r="E85" s="535">
        <v>18335</v>
      </c>
      <c r="F85" s="535">
        <v>397948</v>
      </c>
      <c r="G85" s="535">
        <v>221865</v>
      </c>
      <c r="H85" s="535">
        <v>3264</v>
      </c>
      <c r="I85" s="535">
        <v>687229</v>
      </c>
      <c r="J85" s="535">
        <v>201005</v>
      </c>
      <c r="K85" s="535">
        <v>4003157</v>
      </c>
      <c r="L85" s="535">
        <v>5013100</v>
      </c>
      <c r="M85" s="535">
        <v>181784</v>
      </c>
      <c r="N85" s="535">
        <v>213500</v>
      </c>
      <c r="O85" s="535">
        <v>30145</v>
      </c>
      <c r="P85" s="535">
        <v>245540</v>
      </c>
      <c r="Q85" s="535">
        <v>14938</v>
      </c>
      <c r="R85" s="535">
        <v>28283</v>
      </c>
      <c r="S85" s="535">
        <v>10174</v>
      </c>
      <c r="T85" s="596">
        <v>45929</v>
      </c>
      <c r="U85" s="1857">
        <v>42005</v>
      </c>
      <c r="V85" s="532">
        <v>42005</v>
      </c>
      <c r="W85" s="1858"/>
      <c r="X85" s="534">
        <v>42005</v>
      </c>
      <c r="Y85" s="1859"/>
      <c r="Z85" s="535">
        <v>861064</v>
      </c>
      <c r="AA85" s="535">
        <v>1570</v>
      </c>
      <c r="AB85" s="535">
        <v>1753</v>
      </c>
      <c r="AC85" s="535">
        <v>17437</v>
      </c>
      <c r="AD85" s="535">
        <v>3820</v>
      </c>
      <c r="AE85" s="535">
        <v>13617</v>
      </c>
      <c r="AF85" s="535">
        <v>209940</v>
      </c>
      <c r="AG85" s="535">
        <v>581537</v>
      </c>
      <c r="AH85" s="535">
        <v>156595</v>
      </c>
      <c r="AI85" s="535">
        <v>3455559</v>
      </c>
      <c r="AJ85" s="535">
        <v>4858914</v>
      </c>
      <c r="AK85" s="535">
        <v>5140</v>
      </c>
      <c r="AL85" s="535">
        <v>1066</v>
      </c>
      <c r="AM85" s="535">
        <v>1168</v>
      </c>
      <c r="AN85" s="535">
        <v>4128</v>
      </c>
      <c r="AO85" s="535">
        <v>55420</v>
      </c>
      <c r="AP85" s="596">
        <v>229124</v>
      </c>
      <c r="AQ85" s="1857">
        <v>42005</v>
      </c>
      <c r="AR85" s="532">
        <v>42005</v>
      </c>
      <c r="AS85" s="1858"/>
      <c r="AT85" s="534">
        <v>42005</v>
      </c>
      <c r="AU85" s="1859"/>
      <c r="AV85" s="535">
        <v>3244</v>
      </c>
      <c r="AW85" s="535">
        <v>74731</v>
      </c>
      <c r="AX85" s="535">
        <v>20841</v>
      </c>
      <c r="AY85" s="535">
        <v>419</v>
      </c>
      <c r="AZ85" s="535">
        <v>42867</v>
      </c>
      <c r="BA85" s="535">
        <v>47753</v>
      </c>
      <c r="BB85" s="535">
        <v>383484</v>
      </c>
      <c r="BC85" s="535">
        <v>109872</v>
      </c>
      <c r="BD85" s="535">
        <v>321120</v>
      </c>
      <c r="BE85" s="535">
        <v>250616</v>
      </c>
      <c r="BF85" s="535">
        <v>1</v>
      </c>
      <c r="BG85" s="535">
        <v>230461</v>
      </c>
      <c r="BH85" s="535">
        <v>230461</v>
      </c>
      <c r="BI85" s="535">
        <v>836</v>
      </c>
      <c r="BJ85" s="535">
        <v>70504</v>
      </c>
      <c r="BK85" s="535">
        <v>20841</v>
      </c>
      <c r="BL85" s="1857">
        <v>42005</v>
      </c>
      <c r="BM85" s="532">
        <v>42005</v>
      </c>
      <c r="BN85" s="1858"/>
      <c r="BO85" s="534">
        <v>42005</v>
      </c>
      <c r="BP85" s="1859"/>
      <c r="BQ85" s="535">
        <v>211689</v>
      </c>
      <c r="BR85" s="535">
        <v>29570</v>
      </c>
      <c r="BS85" s="535">
        <v>214105</v>
      </c>
      <c r="BT85" s="535">
        <v>14938</v>
      </c>
      <c r="BU85" s="535">
        <v>7442</v>
      </c>
      <c r="BV85" s="535">
        <v>9755</v>
      </c>
      <c r="BW85" s="535">
        <v>1996</v>
      </c>
      <c r="BX85" s="535">
        <v>2183</v>
      </c>
      <c r="BY85" s="535" t="s">
        <v>21</v>
      </c>
      <c r="BZ85" s="535">
        <v>8086</v>
      </c>
      <c r="CA85" s="535">
        <v>31363</v>
      </c>
      <c r="CB85" s="535">
        <v>528339</v>
      </c>
      <c r="CC85" s="596">
        <v>184122</v>
      </c>
      <c r="CD85" s="1857">
        <v>42005</v>
      </c>
      <c r="CE85" s="532">
        <v>42005</v>
      </c>
      <c r="CG85" s="535"/>
      <c r="CH85" s="2147"/>
      <c r="CI85" s="532"/>
      <c r="CJ85" s="1858"/>
      <c r="CK85" s="534">
        <v>42005</v>
      </c>
      <c r="CL85" s="1859"/>
      <c r="CM85" s="536">
        <v>431765</v>
      </c>
      <c r="CN85" s="535">
        <v>26992</v>
      </c>
      <c r="CO85" s="535">
        <v>404773</v>
      </c>
      <c r="CP85" s="535">
        <v>221865</v>
      </c>
      <c r="CQ85" s="535">
        <v>3264</v>
      </c>
      <c r="CR85" s="535">
        <v>903486</v>
      </c>
      <c r="CS85" s="535">
        <v>201103</v>
      </c>
      <c r="CT85" s="535">
        <v>4786213</v>
      </c>
      <c r="CU85" s="535">
        <v>6169622</v>
      </c>
      <c r="CV85" s="535">
        <v>182983</v>
      </c>
      <c r="CW85" s="535">
        <v>213500</v>
      </c>
      <c r="CX85" s="535">
        <v>30145</v>
      </c>
      <c r="CY85" s="535">
        <v>245540</v>
      </c>
      <c r="CZ85" s="535">
        <v>14938</v>
      </c>
      <c r="DA85" s="535">
        <v>34603</v>
      </c>
      <c r="DB85" s="535">
        <v>10174</v>
      </c>
      <c r="DC85" s="596">
        <v>48048</v>
      </c>
      <c r="DD85" s="1857">
        <v>42005</v>
      </c>
      <c r="DE85" s="532">
        <v>42005</v>
      </c>
      <c r="DF85" s="1858"/>
      <c r="DG85" s="534">
        <v>42005</v>
      </c>
      <c r="DH85" s="1859"/>
      <c r="DI85" s="535">
        <v>4316622</v>
      </c>
      <c r="DJ85" s="535">
        <v>861064</v>
      </c>
      <c r="DK85" s="535">
        <v>1570</v>
      </c>
      <c r="DL85" s="535">
        <v>1753</v>
      </c>
      <c r="DM85" s="535">
        <v>17437</v>
      </c>
      <c r="DN85" s="535">
        <v>3820</v>
      </c>
      <c r="DO85" s="535">
        <v>13617</v>
      </c>
      <c r="DP85" s="535">
        <v>209940</v>
      </c>
      <c r="DQ85" s="535">
        <v>581537</v>
      </c>
      <c r="DR85" s="535">
        <v>156595</v>
      </c>
      <c r="DS85" s="535">
        <v>3455558</v>
      </c>
      <c r="DT85" s="535">
        <v>4858914</v>
      </c>
      <c r="DU85" s="535">
        <v>5140</v>
      </c>
      <c r="DV85" s="535">
        <v>1066</v>
      </c>
      <c r="DW85" s="535">
        <v>1167</v>
      </c>
      <c r="DX85" s="535">
        <v>4128</v>
      </c>
      <c r="DY85" s="596">
        <v>55420</v>
      </c>
      <c r="DZ85" s="1857">
        <v>42005</v>
      </c>
      <c r="EA85" s="532">
        <v>42005</v>
      </c>
      <c r="EB85" s="1858"/>
      <c r="EC85" s="534">
        <v>42005</v>
      </c>
      <c r="ED85" s="1859"/>
      <c r="EE85" s="535">
        <v>1758</v>
      </c>
      <c r="EF85" s="535">
        <v>234477</v>
      </c>
      <c r="EG85" s="535">
        <v>3244</v>
      </c>
      <c r="EH85" s="535">
        <v>75892</v>
      </c>
      <c r="EI85" s="535" t="s">
        <v>21</v>
      </c>
      <c r="EJ85" s="535">
        <v>20841</v>
      </c>
      <c r="EK85" s="535">
        <v>419</v>
      </c>
      <c r="EL85" s="535">
        <v>43876</v>
      </c>
      <c r="EM85" s="535">
        <v>48845</v>
      </c>
      <c r="EN85" s="535" t="s">
        <v>21</v>
      </c>
      <c r="EO85" s="535" t="s">
        <v>21</v>
      </c>
      <c r="EP85" s="535">
        <v>358700</v>
      </c>
      <c r="EQ85" s="535">
        <v>7312</v>
      </c>
      <c r="ER85" s="535">
        <v>321119</v>
      </c>
      <c r="ES85" s="535">
        <v>250616</v>
      </c>
      <c r="ET85" s="535">
        <v>1</v>
      </c>
      <c r="EU85" s="535">
        <v>230461</v>
      </c>
      <c r="EV85" s="1857">
        <v>42005</v>
      </c>
      <c r="EW85" s="532">
        <v>42005</v>
      </c>
      <c r="EX85" s="1858"/>
      <c r="EY85" s="534">
        <v>42005</v>
      </c>
      <c r="EZ85" s="1859"/>
      <c r="FA85" s="535">
        <v>15</v>
      </c>
      <c r="FB85" s="535">
        <v>106627</v>
      </c>
      <c r="FC85" s="535">
        <v>43846</v>
      </c>
      <c r="FD85" s="535">
        <v>455481</v>
      </c>
      <c r="FE85" s="535">
        <v>148824</v>
      </c>
      <c r="FF85" s="535">
        <v>176644</v>
      </c>
      <c r="FG85" s="535">
        <v>211689</v>
      </c>
      <c r="FH85" s="535">
        <v>29570</v>
      </c>
      <c r="FI85" s="535">
        <v>214105</v>
      </c>
      <c r="FJ85" s="535">
        <v>14938</v>
      </c>
      <c r="FK85" s="535">
        <v>7726</v>
      </c>
      <c r="FL85" s="535">
        <v>9755</v>
      </c>
      <c r="FM85" s="535">
        <v>1996</v>
      </c>
      <c r="FN85" s="535">
        <v>2186</v>
      </c>
      <c r="FO85" s="535">
        <v>27</v>
      </c>
      <c r="FP85" s="596" t="s">
        <v>21</v>
      </c>
      <c r="FQ85" s="1857">
        <v>42005</v>
      </c>
      <c r="FR85" s="532">
        <v>42005</v>
      </c>
      <c r="FS85" s="2147"/>
      <c r="FT85" s="2147"/>
      <c r="FU85" s="2147"/>
      <c r="FV85" s="2147"/>
      <c r="FW85" s="2147"/>
      <c r="FX85" s="2147"/>
      <c r="FY85" s="2147"/>
      <c r="FZ85" s="2147"/>
      <c r="GA85" s="2147"/>
      <c r="GB85" s="2147"/>
      <c r="GC85" s="2147"/>
      <c r="GD85" s="2147"/>
      <c r="GE85" s="2147"/>
      <c r="GF85" s="2147"/>
      <c r="GG85" s="2147"/>
      <c r="GH85" s="2147"/>
      <c r="GI85" s="2147"/>
      <c r="GJ85" s="2147"/>
      <c r="GK85" s="2147"/>
      <c r="GL85" s="2147"/>
      <c r="GM85" s="2147"/>
      <c r="GN85" s="532"/>
    </row>
    <row r="86" spans="1:196" ht="14.25" customHeight="1">
      <c r="A86" s="1858"/>
      <c r="B86" s="534">
        <v>42370</v>
      </c>
      <c r="C86" s="1859"/>
      <c r="D86" s="536">
        <v>405493</v>
      </c>
      <c r="E86" s="535">
        <v>20476</v>
      </c>
      <c r="F86" s="535">
        <v>385017</v>
      </c>
      <c r="G86" s="535">
        <v>240718</v>
      </c>
      <c r="H86" s="535">
        <v>2784</v>
      </c>
      <c r="I86" s="535">
        <v>693803</v>
      </c>
      <c r="J86" s="535">
        <v>223261</v>
      </c>
      <c r="K86" s="535">
        <v>3975973</v>
      </c>
      <c r="L86" s="535">
        <v>4882702</v>
      </c>
      <c r="M86" s="535">
        <v>187905</v>
      </c>
      <c r="N86" s="535">
        <v>234191</v>
      </c>
      <c r="O86" s="535">
        <v>31052</v>
      </c>
      <c r="P86" s="535">
        <v>234641</v>
      </c>
      <c r="Q86" s="535">
        <v>12904</v>
      </c>
      <c r="R86" s="535">
        <v>39475</v>
      </c>
      <c r="S86" s="535">
        <v>9814</v>
      </c>
      <c r="T86" s="596">
        <v>54704</v>
      </c>
      <c r="U86" s="1857">
        <v>42370</v>
      </c>
      <c r="V86" s="532">
        <v>42370</v>
      </c>
      <c r="W86" s="1858"/>
      <c r="X86" s="534">
        <v>42370</v>
      </c>
      <c r="Y86" s="1859"/>
      <c r="Z86" s="535">
        <v>905917</v>
      </c>
      <c r="AA86" s="535">
        <v>1638</v>
      </c>
      <c r="AB86" s="535">
        <v>1846</v>
      </c>
      <c r="AC86" s="535">
        <v>15750</v>
      </c>
      <c r="AD86" s="535">
        <v>3984</v>
      </c>
      <c r="AE86" s="535">
        <v>11766</v>
      </c>
      <c r="AF86" s="535">
        <v>225812</v>
      </c>
      <c r="AG86" s="535">
        <v>592126</v>
      </c>
      <c r="AH86" s="535">
        <v>176976</v>
      </c>
      <c r="AI86" s="535">
        <v>3407165</v>
      </c>
      <c r="AJ86" s="535">
        <v>4745588</v>
      </c>
      <c r="AK86" s="535">
        <v>4107</v>
      </c>
      <c r="AL86" s="535">
        <v>4608</v>
      </c>
      <c r="AM86" s="535">
        <v>5046</v>
      </c>
      <c r="AN86" s="535">
        <v>3256</v>
      </c>
      <c r="AO86" s="535">
        <v>60250</v>
      </c>
      <c r="AP86" s="596">
        <v>254897</v>
      </c>
      <c r="AQ86" s="1857">
        <v>42370</v>
      </c>
      <c r="AR86" s="532">
        <v>42370</v>
      </c>
      <c r="AS86" s="1858"/>
      <c r="AT86" s="534">
        <v>42370</v>
      </c>
      <c r="AU86" s="1859"/>
      <c r="AV86" s="535">
        <v>2769</v>
      </c>
      <c r="AW86" s="535">
        <v>89028</v>
      </c>
      <c r="AX86" s="535">
        <v>32083</v>
      </c>
      <c r="AY86" s="535">
        <v>422</v>
      </c>
      <c r="AZ86" s="535">
        <v>44264</v>
      </c>
      <c r="BA86" s="535">
        <v>49312</v>
      </c>
      <c r="BB86" s="535">
        <v>380777</v>
      </c>
      <c r="BC86" s="535">
        <v>111914</v>
      </c>
      <c r="BD86" s="535">
        <v>320501</v>
      </c>
      <c r="BE86" s="535">
        <v>235943</v>
      </c>
      <c r="BF86" s="535" t="s">
        <v>21</v>
      </c>
      <c r="BG86" s="535">
        <v>217390</v>
      </c>
      <c r="BH86" s="535">
        <v>217390</v>
      </c>
      <c r="BI86" s="535">
        <v>440</v>
      </c>
      <c r="BJ86" s="535">
        <v>84558</v>
      </c>
      <c r="BK86" s="535">
        <v>32083</v>
      </c>
      <c r="BL86" s="1857">
        <v>42370</v>
      </c>
      <c r="BM86" s="532">
        <v>42370</v>
      </c>
      <c r="BN86" s="1858"/>
      <c r="BO86" s="534">
        <v>42370</v>
      </c>
      <c r="BP86" s="1859"/>
      <c r="BQ86" s="535">
        <v>232076</v>
      </c>
      <c r="BR86" s="535">
        <v>30338</v>
      </c>
      <c r="BS86" s="535">
        <v>200401</v>
      </c>
      <c r="BT86" s="535">
        <v>12904</v>
      </c>
      <c r="BU86" s="535">
        <v>7392</v>
      </c>
      <c r="BV86" s="535">
        <v>9392</v>
      </c>
      <c r="BW86" s="535">
        <v>5337</v>
      </c>
      <c r="BX86" s="535">
        <v>5258</v>
      </c>
      <c r="BY86" s="535" t="s">
        <v>21</v>
      </c>
      <c r="BZ86" s="535">
        <v>7632</v>
      </c>
      <c r="CA86" s="535">
        <v>30987</v>
      </c>
      <c r="CB86" s="535">
        <v>529188</v>
      </c>
      <c r="CC86" s="596">
        <v>183697</v>
      </c>
      <c r="CD86" s="1857">
        <v>42370</v>
      </c>
      <c r="CE86" s="532">
        <v>42370</v>
      </c>
      <c r="CG86" s="535"/>
      <c r="CH86" s="2147"/>
      <c r="CI86" s="532"/>
      <c r="CJ86" s="1858"/>
      <c r="CK86" s="534">
        <v>42370</v>
      </c>
      <c r="CL86" s="1859"/>
      <c r="CM86" s="536">
        <v>418449</v>
      </c>
      <c r="CN86" s="535">
        <v>28828</v>
      </c>
      <c r="CO86" s="535">
        <v>389622</v>
      </c>
      <c r="CP86" s="535">
        <v>240718</v>
      </c>
      <c r="CQ86" s="535">
        <v>2784</v>
      </c>
      <c r="CR86" s="535">
        <v>899622</v>
      </c>
      <c r="CS86" s="535">
        <v>223443</v>
      </c>
      <c r="CT86" s="535">
        <v>4748896</v>
      </c>
      <c r="CU86" s="535">
        <v>6026789</v>
      </c>
      <c r="CV86" s="535">
        <v>187905</v>
      </c>
      <c r="CW86" s="535">
        <v>234191</v>
      </c>
      <c r="CX86" s="535">
        <v>31052</v>
      </c>
      <c r="CY86" s="535">
        <v>234641</v>
      </c>
      <c r="CZ86" s="535">
        <v>12904</v>
      </c>
      <c r="DA86" s="535">
        <v>45834</v>
      </c>
      <c r="DB86" s="535">
        <v>9814</v>
      </c>
      <c r="DC86" s="596">
        <v>55466</v>
      </c>
      <c r="DD86" s="1857">
        <v>42370</v>
      </c>
      <c r="DE86" s="532">
        <v>42370</v>
      </c>
      <c r="DF86" s="1858"/>
      <c r="DG86" s="534">
        <v>42370</v>
      </c>
      <c r="DH86" s="1859"/>
      <c r="DI86" s="535">
        <v>4313081</v>
      </c>
      <c r="DJ86" s="535">
        <v>905917</v>
      </c>
      <c r="DK86" s="535">
        <v>1638</v>
      </c>
      <c r="DL86" s="535">
        <v>1846</v>
      </c>
      <c r="DM86" s="535">
        <v>15750</v>
      </c>
      <c r="DN86" s="535">
        <v>3984</v>
      </c>
      <c r="DO86" s="535">
        <v>11766</v>
      </c>
      <c r="DP86" s="535">
        <v>225812</v>
      </c>
      <c r="DQ86" s="535">
        <v>592126</v>
      </c>
      <c r="DR86" s="535">
        <v>176976</v>
      </c>
      <c r="DS86" s="535">
        <v>3407164</v>
      </c>
      <c r="DT86" s="535">
        <v>4745588</v>
      </c>
      <c r="DU86" s="535">
        <v>4107</v>
      </c>
      <c r="DV86" s="535">
        <v>4608</v>
      </c>
      <c r="DW86" s="535">
        <v>5045</v>
      </c>
      <c r="DX86" s="535">
        <v>3256</v>
      </c>
      <c r="DY86" s="596">
        <v>60250</v>
      </c>
      <c r="DZ86" s="1857">
        <v>42370</v>
      </c>
      <c r="EA86" s="532">
        <v>42370</v>
      </c>
      <c r="EB86" s="1858"/>
      <c r="EC86" s="534">
        <v>42370</v>
      </c>
      <c r="ED86" s="1859"/>
      <c r="EE86" s="535">
        <v>1409</v>
      </c>
      <c r="EF86" s="535">
        <v>220231</v>
      </c>
      <c r="EG86" s="535">
        <v>2769</v>
      </c>
      <c r="EH86" s="535">
        <v>89677</v>
      </c>
      <c r="EI86" s="535" t="s">
        <v>21</v>
      </c>
      <c r="EJ86" s="535">
        <v>32083</v>
      </c>
      <c r="EK86" s="535">
        <v>422</v>
      </c>
      <c r="EL86" s="535">
        <v>44825</v>
      </c>
      <c r="EM86" s="535">
        <v>49923</v>
      </c>
      <c r="EN86" s="535" t="s">
        <v>21</v>
      </c>
      <c r="EO86" s="535" t="s">
        <v>21</v>
      </c>
      <c r="EP86" s="535">
        <v>362719</v>
      </c>
      <c r="EQ86" s="535">
        <v>17233</v>
      </c>
      <c r="ER86" s="535">
        <v>320501</v>
      </c>
      <c r="ES86" s="535">
        <v>235943</v>
      </c>
      <c r="ET86" s="535" t="s">
        <v>21</v>
      </c>
      <c r="EU86" s="535">
        <v>217390</v>
      </c>
      <c r="EV86" s="1857">
        <v>42370</v>
      </c>
      <c r="EW86" s="532">
        <v>42370</v>
      </c>
      <c r="EX86" s="1858"/>
      <c r="EY86" s="534">
        <v>42370</v>
      </c>
      <c r="EZ86" s="1859"/>
      <c r="FA86" s="535">
        <v>12</v>
      </c>
      <c r="FB86" s="535">
        <v>102552</v>
      </c>
      <c r="FC86" s="535">
        <v>45479</v>
      </c>
      <c r="FD86" s="535">
        <v>459591</v>
      </c>
      <c r="FE86" s="535">
        <v>131620</v>
      </c>
      <c r="FF86" s="535">
        <v>183798</v>
      </c>
      <c r="FG86" s="535">
        <v>232076</v>
      </c>
      <c r="FH86" s="535">
        <v>30338</v>
      </c>
      <c r="FI86" s="535">
        <v>200401</v>
      </c>
      <c r="FJ86" s="535">
        <v>12904</v>
      </c>
      <c r="FK86" s="535">
        <v>7696</v>
      </c>
      <c r="FL86" s="535">
        <v>9392</v>
      </c>
      <c r="FM86" s="535">
        <v>5538</v>
      </c>
      <c r="FN86" s="535">
        <v>5486</v>
      </c>
      <c r="FO86" s="535">
        <v>33</v>
      </c>
      <c r="FP86" s="596" t="s">
        <v>21</v>
      </c>
      <c r="FQ86" s="1857">
        <v>42370</v>
      </c>
      <c r="FR86" s="532">
        <v>42370</v>
      </c>
      <c r="FS86" s="2147"/>
      <c r="FT86" s="2147"/>
      <c r="FU86" s="2147"/>
      <c r="FV86" s="2147"/>
      <c r="FW86" s="2147"/>
      <c r="FX86" s="2147"/>
      <c r="FY86" s="2147"/>
      <c r="FZ86" s="2147"/>
      <c r="GA86" s="2147"/>
      <c r="GB86" s="2147"/>
      <c r="GC86" s="2147"/>
      <c r="GD86" s="2147"/>
      <c r="GE86" s="2147"/>
      <c r="GF86" s="2147"/>
      <c r="GG86" s="2147"/>
      <c r="GH86" s="2147"/>
      <c r="GI86" s="2147"/>
      <c r="GJ86" s="2147"/>
      <c r="GK86" s="2147"/>
      <c r="GL86" s="2147"/>
      <c r="GM86" s="2147"/>
      <c r="GN86" s="532"/>
    </row>
    <row r="87" spans="1:196" ht="14.25" customHeight="1">
      <c r="A87" s="1858"/>
      <c r="B87" s="534">
        <v>42736</v>
      </c>
      <c r="C87" s="1859"/>
      <c r="D87" s="536">
        <v>415837</v>
      </c>
      <c r="E87" s="535">
        <v>21994</v>
      </c>
      <c r="F87" s="535">
        <v>393843</v>
      </c>
      <c r="G87" s="535">
        <v>245104</v>
      </c>
      <c r="H87" s="535">
        <v>3498</v>
      </c>
      <c r="I87" s="535">
        <v>700724</v>
      </c>
      <c r="J87" s="535">
        <v>225928</v>
      </c>
      <c r="K87" s="535">
        <v>4144193</v>
      </c>
      <c r="L87" s="535">
        <v>5115862</v>
      </c>
      <c r="M87" s="535">
        <v>137111</v>
      </c>
      <c r="N87" s="535">
        <v>244459</v>
      </c>
      <c r="O87" s="535">
        <v>53690</v>
      </c>
      <c r="P87" s="535">
        <v>232368</v>
      </c>
      <c r="Q87" s="535">
        <v>13276</v>
      </c>
      <c r="R87" s="535">
        <v>41271</v>
      </c>
      <c r="S87" s="535">
        <v>5987</v>
      </c>
      <c r="T87" s="596">
        <v>73200</v>
      </c>
      <c r="U87" s="1857">
        <v>42736</v>
      </c>
      <c r="V87" s="532">
        <v>42736</v>
      </c>
      <c r="W87" s="1858"/>
      <c r="X87" s="534">
        <v>42736</v>
      </c>
      <c r="Y87" s="1859"/>
      <c r="Z87" s="535">
        <v>918831</v>
      </c>
      <c r="AA87" s="535">
        <v>2276</v>
      </c>
      <c r="AB87" s="535">
        <v>2085</v>
      </c>
      <c r="AC87" s="535">
        <v>21309</v>
      </c>
      <c r="AD87" s="535">
        <v>5058</v>
      </c>
      <c r="AE87" s="535">
        <v>16251</v>
      </c>
      <c r="AF87" s="535">
        <v>229748</v>
      </c>
      <c r="AG87" s="535">
        <v>594384</v>
      </c>
      <c r="AH87" s="535">
        <v>177100</v>
      </c>
      <c r="AI87" s="535">
        <v>3558743</v>
      </c>
      <c r="AJ87" s="535">
        <v>4930946</v>
      </c>
      <c r="AK87" s="535">
        <v>1971</v>
      </c>
      <c r="AL87" s="535">
        <v>5302</v>
      </c>
      <c r="AM87" s="535">
        <v>5806</v>
      </c>
      <c r="AN87" s="535">
        <v>2738</v>
      </c>
      <c r="AO87" s="535">
        <v>65953</v>
      </c>
      <c r="AP87" s="596">
        <v>287444</v>
      </c>
      <c r="AQ87" s="1857">
        <v>42736</v>
      </c>
      <c r="AR87" s="532">
        <v>42736</v>
      </c>
      <c r="AS87" s="1858"/>
      <c r="AT87" s="534">
        <v>42736</v>
      </c>
      <c r="AU87" s="1859"/>
      <c r="AV87" s="535">
        <v>3486</v>
      </c>
      <c r="AW87" s="535">
        <v>95423</v>
      </c>
      <c r="AX87" s="535">
        <v>33879</v>
      </c>
      <c r="AY87" s="535">
        <v>427</v>
      </c>
      <c r="AZ87" s="535">
        <v>47967</v>
      </c>
      <c r="BA87" s="535">
        <v>53426</v>
      </c>
      <c r="BB87" s="535">
        <v>400588</v>
      </c>
      <c r="BC87" s="535">
        <v>126891</v>
      </c>
      <c r="BD87" s="535">
        <v>328007</v>
      </c>
      <c r="BE87" s="535">
        <v>237298</v>
      </c>
      <c r="BF87" s="535" t="s">
        <v>21</v>
      </c>
      <c r="BG87" s="535">
        <v>218576</v>
      </c>
      <c r="BH87" s="535">
        <v>218576</v>
      </c>
      <c r="BI87" s="535">
        <v>494</v>
      </c>
      <c r="BJ87" s="535">
        <v>90709</v>
      </c>
      <c r="BK87" s="535">
        <v>33879</v>
      </c>
      <c r="BL87" s="1857">
        <v>42736</v>
      </c>
      <c r="BM87" s="532">
        <v>42736</v>
      </c>
      <c r="BN87" s="1858"/>
      <c r="BO87" s="534">
        <v>42736</v>
      </c>
      <c r="BP87" s="1859"/>
      <c r="BQ87" s="535">
        <v>242599</v>
      </c>
      <c r="BR87" s="535">
        <v>52959</v>
      </c>
      <c r="BS87" s="535">
        <v>194465</v>
      </c>
      <c r="BT87" s="535">
        <v>13276</v>
      </c>
      <c r="BU87" s="535">
        <v>7392</v>
      </c>
      <c r="BV87" s="535">
        <v>5560</v>
      </c>
      <c r="BW87" s="535">
        <v>7751</v>
      </c>
      <c r="BX87" s="535">
        <v>8086</v>
      </c>
      <c r="BY87" s="535" t="s">
        <v>21</v>
      </c>
      <c r="BZ87" s="535">
        <v>8590</v>
      </c>
      <c r="CA87" s="535">
        <v>27776</v>
      </c>
      <c r="CB87" s="535">
        <v>547089</v>
      </c>
      <c r="CC87" s="596">
        <v>182176</v>
      </c>
      <c r="CD87" s="1857">
        <v>42736</v>
      </c>
      <c r="CE87" s="532">
        <v>42736</v>
      </c>
      <c r="CG87" s="535"/>
      <c r="CH87" s="2147"/>
      <c r="CI87" s="532"/>
      <c r="CJ87" s="1858"/>
      <c r="CK87" s="534">
        <v>42736</v>
      </c>
      <c r="CL87" s="1859"/>
      <c r="CM87" s="536">
        <v>427998</v>
      </c>
      <c r="CN87" s="535">
        <v>30629</v>
      </c>
      <c r="CO87" s="535">
        <v>397369</v>
      </c>
      <c r="CP87" s="535">
        <v>245104</v>
      </c>
      <c r="CQ87" s="535">
        <v>3498</v>
      </c>
      <c r="CR87" s="535">
        <v>919137</v>
      </c>
      <c r="CS87" s="535">
        <v>226003</v>
      </c>
      <c r="CT87" s="535">
        <v>4905396</v>
      </c>
      <c r="CU87" s="535">
        <v>6240116</v>
      </c>
      <c r="CV87" s="535">
        <v>137111</v>
      </c>
      <c r="CW87" s="535">
        <v>244459</v>
      </c>
      <c r="CX87" s="535">
        <v>53690</v>
      </c>
      <c r="CY87" s="535">
        <v>232368</v>
      </c>
      <c r="CZ87" s="535">
        <v>13276</v>
      </c>
      <c r="DA87" s="535">
        <v>47719</v>
      </c>
      <c r="DB87" s="535">
        <v>5987</v>
      </c>
      <c r="DC87" s="596">
        <v>73995</v>
      </c>
      <c r="DD87" s="1857">
        <v>42736</v>
      </c>
      <c r="DE87" s="532">
        <v>42736</v>
      </c>
      <c r="DF87" s="1858"/>
      <c r="DG87" s="534">
        <v>42736</v>
      </c>
      <c r="DH87" s="1859"/>
      <c r="DI87" s="535">
        <v>4477573</v>
      </c>
      <c r="DJ87" s="535">
        <v>918831</v>
      </c>
      <c r="DK87" s="535">
        <v>2276</v>
      </c>
      <c r="DL87" s="535">
        <v>2085</v>
      </c>
      <c r="DM87" s="535">
        <v>21309</v>
      </c>
      <c r="DN87" s="535">
        <v>5058</v>
      </c>
      <c r="DO87" s="535">
        <v>16251</v>
      </c>
      <c r="DP87" s="535">
        <v>229748</v>
      </c>
      <c r="DQ87" s="535">
        <v>594384</v>
      </c>
      <c r="DR87" s="535">
        <v>177100</v>
      </c>
      <c r="DS87" s="535">
        <v>3558742</v>
      </c>
      <c r="DT87" s="535">
        <v>4930946</v>
      </c>
      <c r="DU87" s="535">
        <v>1971</v>
      </c>
      <c r="DV87" s="535">
        <v>5302</v>
      </c>
      <c r="DW87" s="535">
        <v>5805</v>
      </c>
      <c r="DX87" s="535">
        <v>2738</v>
      </c>
      <c r="DY87" s="596">
        <v>65953</v>
      </c>
      <c r="DZ87" s="1857">
        <v>42736</v>
      </c>
      <c r="EA87" s="532">
        <v>42736</v>
      </c>
      <c r="EB87" s="1858"/>
      <c r="EC87" s="534">
        <v>42736</v>
      </c>
      <c r="ED87" s="1859"/>
      <c r="EE87" s="535">
        <v>1048</v>
      </c>
      <c r="EF87" s="535">
        <v>220560</v>
      </c>
      <c r="EG87" s="535">
        <v>3486</v>
      </c>
      <c r="EH87" s="535">
        <v>96070</v>
      </c>
      <c r="EI87" s="535" t="s">
        <v>21</v>
      </c>
      <c r="EJ87" s="535">
        <v>33879</v>
      </c>
      <c r="EK87" s="535">
        <v>427</v>
      </c>
      <c r="EL87" s="535">
        <v>48539</v>
      </c>
      <c r="EM87" s="535">
        <v>54036</v>
      </c>
      <c r="EN87" s="535" t="s">
        <v>21</v>
      </c>
      <c r="EO87" s="535" t="s">
        <v>21</v>
      </c>
      <c r="EP87" s="535">
        <v>389543</v>
      </c>
      <c r="EQ87" s="535">
        <v>14406</v>
      </c>
      <c r="ER87" s="535">
        <v>328008</v>
      </c>
      <c r="ES87" s="535">
        <v>237298</v>
      </c>
      <c r="ET87" s="535" t="s">
        <v>21</v>
      </c>
      <c r="EU87" s="535">
        <v>218576</v>
      </c>
      <c r="EV87" s="1857">
        <v>42736</v>
      </c>
      <c r="EW87" s="532">
        <v>42736</v>
      </c>
      <c r="EX87" s="1858"/>
      <c r="EY87" s="534">
        <v>42736</v>
      </c>
      <c r="EZ87" s="1859"/>
      <c r="FA87" s="535">
        <v>7</v>
      </c>
      <c r="FB87" s="535">
        <v>106644</v>
      </c>
      <c r="FC87" s="535">
        <v>48034</v>
      </c>
      <c r="FD87" s="535">
        <v>457129</v>
      </c>
      <c r="FE87" s="535">
        <v>179974</v>
      </c>
      <c r="FF87" s="535">
        <v>135140</v>
      </c>
      <c r="FG87" s="535">
        <v>242599</v>
      </c>
      <c r="FH87" s="535">
        <v>52959</v>
      </c>
      <c r="FI87" s="535">
        <v>194465</v>
      </c>
      <c r="FJ87" s="535">
        <v>13276</v>
      </c>
      <c r="FK87" s="535">
        <v>7686</v>
      </c>
      <c r="FL87" s="535">
        <v>5560</v>
      </c>
      <c r="FM87" s="535">
        <v>7974</v>
      </c>
      <c r="FN87" s="535">
        <v>8310</v>
      </c>
      <c r="FO87" s="535">
        <v>28</v>
      </c>
      <c r="FP87" s="596" t="s">
        <v>21</v>
      </c>
      <c r="FQ87" s="1857">
        <v>42736</v>
      </c>
      <c r="FR87" s="532">
        <v>42736</v>
      </c>
      <c r="FS87" s="2147"/>
      <c r="FT87" s="2147"/>
      <c r="FU87" s="2147"/>
      <c r="FV87" s="2147"/>
      <c r="FW87" s="2147"/>
      <c r="FX87" s="2147"/>
      <c r="FY87" s="2147"/>
      <c r="FZ87" s="2147"/>
      <c r="GA87" s="2147"/>
      <c r="GB87" s="2147"/>
      <c r="GC87" s="2147"/>
      <c r="GD87" s="2147"/>
      <c r="GE87" s="2147"/>
      <c r="GF87" s="2147"/>
      <c r="GG87" s="2147"/>
      <c r="GH87" s="2147"/>
      <c r="GI87" s="2147"/>
      <c r="GJ87" s="2147"/>
      <c r="GK87" s="2147"/>
      <c r="GL87" s="2147"/>
      <c r="GM87" s="2147"/>
      <c r="GN87" s="532"/>
    </row>
    <row r="88" spans="1:196" ht="6.75" customHeight="1">
      <c r="A88" s="1858"/>
      <c r="B88" s="537"/>
      <c r="C88" s="1859"/>
      <c r="D88" s="1717"/>
      <c r="E88" s="538"/>
      <c r="F88" s="538"/>
      <c r="G88" s="538"/>
      <c r="H88" s="538"/>
      <c r="I88" s="538"/>
      <c r="J88" s="538"/>
      <c r="K88" s="538"/>
      <c r="L88" s="538"/>
      <c r="M88" s="538"/>
      <c r="N88" s="538"/>
      <c r="O88" s="538"/>
      <c r="P88" s="538"/>
      <c r="Q88" s="538"/>
      <c r="R88" s="538"/>
      <c r="S88" s="538"/>
      <c r="T88" s="1718"/>
      <c r="U88" s="1860"/>
      <c r="V88" s="540"/>
      <c r="W88" s="1858"/>
      <c r="X88" s="537"/>
      <c r="Y88" s="1859"/>
      <c r="Z88" s="538"/>
      <c r="AA88" s="538"/>
      <c r="AB88" s="538"/>
      <c r="AC88" s="538"/>
      <c r="AD88" s="538"/>
      <c r="AE88" s="538"/>
      <c r="AF88" s="538"/>
      <c r="AG88" s="538"/>
      <c r="AH88" s="538"/>
      <c r="AI88" s="538"/>
      <c r="AJ88" s="538"/>
      <c r="AK88" s="538"/>
      <c r="AL88" s="538"/>
      <c r="AM88" s="538"/>
      <c r="AN88" s="538"/>
      <c r="AO88" s="538"/>
      <c r="AP88" s="1718"/>
      <c r="AQ88" s="1860"/>
      <c r="AR88" s="540"/>
      <c r="AS88" s="1858"/>
      <c r="AT88" s="537"/>
      <c r="AU88" s="1859"/>
      <c r="AV88" s="538"/>
      <c r="AW88" s="538"/>
      <c r="AX88" s="538"/>
      <c r="AY88" s="538"/>
      <c r="AZ88" s="538"/>
      <c r="BA88" s="538"/>
      <c r="BB88" s="538"/>
      <c r="BC88" s="538"/>
      <c r="BD88" s="538"/>
      <c r="BE88" s="538"/>
      <c r="BF88" s="538"/>
      <c r="BG88" s="538"/>
      <c r="BH88" s="538"/>
      <c r="BI88" s="538"/>
      <c r="BJ88" s="538"/>
      <c r="BK88" s="538"/>
      <c r="BL88" s="1860"/>
      <c r="BM88" s="540"/>
      <c r="BN88" s="1858"/>
      <c r="BO88" s="537"/>
      <c r="BP88" s="1859"/>
      <c r="BQ88" s="538"/>
      <c r="BR88" s="538"/>
      <c r="BS88" s="538"/>
      <c r="BT88" s="538"/>
      <c r="BU88" s="538"/>
      <c r="BV88" s="538"/>
      <c r="BW88" s="538"/>
      <c r="BX88" s="538"/>
      <c r="BZ88" s="538"/>
      <c r="CA88" s="538"/>
      <c r="CB88" s="538"/>
      <c r="CC88" s="2148"/>
      <c r="CD88" s="1860"/>
      <c r="CE88" s="540"/>
      <c r="CG88" s="1888"/>
      <c r="CH88" s="2149"/>
      <c r="CI88" s="540"/>
      <c r="CJ88" s="1858"/>
      <c r="CK88" s="537"/>
      <c r="CL88" s="1859"/>
      <c r="CM88" s="538"/>
      <c r="CN88" s="538"/>
      <c r="CO88" s="538"/>
      <c r="CP88" s="538"/>
      <c r="CQ88" s="538"/>
      <c r="CR88" s="538"/>
      <c r="CS88" s="538"/>
      <c r="CT88" s="538"/>
      <c r="CU88" s="538"/>
      <c r="CV88" s="538"/>
      <c r="CW88" s="538"/>
      <c r="CX88" s="538"/>
      <c r="CY88" s="538"/>
      <c r="CZ88" s="538"/>
      <c r="DA88" s="538"/>
      <c r="DB88" s="538"/>
      <c r="DC88" s="1718"/>
      <c r="DD88" s="1860"/>
      <c r="DE88" s="540"/>
      <c r="DF88" s="1858"/>
      <c r="DG88" s="537"/>
      <c r="DH88" s="1859"/>
      <c r="DI88" s="538"/>
      <c r="DJ88" s="538"/>
      <c r="DK88" s="538"/>
      <c r="DL88" s="538"/>
      <c r="DM88" s="538"/>
      <c r="DN88" s="538"/>
      <c r="DO88" s="538"/>
      <c r="DP88" s="538"/>
      <c r="DQ88" s="538"/>
      <c r="DR88" s="538"/>
      <c r="DS88" s="538"/>
      <c r="DT88" s="538"/>
      <c r="DU88" s="538"/>
      <c r="DV88" s="538"/>
      <c r="DW88" s="538"/>
      <c r="DX88" s="538"/>
      <c r="DY88" s="1718"/>
      <c r="DZ88" s="1860"/>
      <c r="EA88" s="540"/>
      <c r="EB88" s="1858"/>
      <c r="EC88" s="537"/>
      <c r="ED88" s="1859"/>
      <c r="EE88" s="538"/>
      <c r="EF88" s="538"/>
      <c r="EG88" s="538"/>
      <c r="EH88" s="538"/>
      <c r="EI88" s="538"/>
      <c r="EJ88" s="538"/>
      <c r="EK88" s="538"/>
      <c r="EL88" s="538"/>
      <c r="EM88" s="538"/>
      <c r="EN88" s="538"/>
      <c r="EO88" s="538"/>
      <c r="EP88" s="538"/>
      <c r="EQ88" s="538"/>
      <c r="ER88" s="538"/>
      <c r="ES88" s="538"/>
      <c r="ET88" s="538"/>
      <c r="EU88" s="538"/>
      <c r="EV88" s="1860"/>
      <c r="EW88" s="540"/>
      <c r="EX88" s="1858"/>
      <c r="EY88" s="537"/>
      <c r="EZ88" s="1859"/>
      <c r="FA88" s="538"/>
      <c r="FB88" s="538"/>
      <c r="FC88" s="538"/>
      <c r="FD88" s="538"/>
      <c r="FE88" s="538"/>
      <c r="FF88" s="538"/>
      <c r="FG88" s="538"/>
      <c r="FH88" s="538"/>
      <c r="FI88" s="538"/>
      <c r="FJ88" s="538"/>
      <c r="FK88" s="538"/>
      <c r="FL88" s="538"/>
      <c r="FM88" s="538"/>
      <c r="FN88" s="538"/>
      <c r="FO88" s="538"/>
      <c r="FP88" s="1718"/>
      <c r="FQ88" s="1860"/>
      <c r="FR88" s="540"/>
      <c r="FS88" s="2149"/>
      <c r="FT88" s="2149"/>
      <c r="FU88" s="2149"/>
      <c r="FV88" s="2149"/>
      <c r="FW88" s="2149"/>
      <c r="FX88" s="2149"/>
      <c r="FY88" s="2149"/>
      <c r="FZ88" s="2149"/>
      <c r="GA88" s="2149"/>
      <c r="GB88" s="2149"/>
      <c r="GC88" s="2149"/>
      <c r="GD88" s="2149"/>
      <c r="GE88" s="2149"/>
      <c r="GF88" s="2149"/>
      <c r="GG88" s="2149"/>
      <c r="GH88" s="2149"/>
      <c r="GI88" s="2149"/>
      <c r="GJ88" s="2149"/>
      <c r="GK88" s="2149"/>
      <c r="GL88" s="2149"/>
      <c r="GM88" s="2149"/>
      <c r="GN88" s="540"/>
    </row>
    <row r="89" spans="1:196" ht="15.75" customHeight="1">
      <c r="A89" s="1861">
        <v>42095</v>
      </c>
      <c r="B89" s="541">
        <v>42095</v>
      </c>
      <c r="C89" s="1862">
        <v>42095</v>
      </c>
      <c r="D89" s="597">
        <v>410666</v>
      </c>
      <c r="E89" s="542">
        <v>19512</v>
      </c>
      <c r="F89" s="542">
        <v>391154</v>
      </c>
      <c r="G89" s="542">
        <v>221365</v>
      </c>
      <c r="H89" s="542">
        <v>3039</v>
      </c>
      <c r="I89" s="542">
        <v>675978</v>
      </c>
      <c r="J89" s="542">
        <v>206415</v>
      </c>
      <c r="K89" s="542">
        <v>3995339</v>
      </c>
      <c r="L89" s="542">
        <v>4996553</v>
      </c>
      <c r="M89" s="542">
        <v>184617</v>
      </c>
      <c r="N89" s="542">
        <v>204093</v>
      </c>
      <c r="O89" s="542">
        <v>26024</v>
      </c>
      <c r="P89" s="542">
        <v>241514</v>
      </c>
      <c r="Q89" s="542">
        <v>12253</v>
      </c>
      <c r="R89" s="542">
        <v>31822</v>
      </c>
      <c r="S89" s="542">
        <v>11124</v>
      </c>
      <c r="T89" s="584">
        <v>48235</v>
      </c>
      <c r="U89" s="1863">
        <v>42095</v>
      </c>
      <c r="V89" s="544">
        <v>42095</v>
      </c>
      <c r="W89" s="1861">
        <v>42095</v>
      </c>
      <c r="X89" s="541">
        <v>42095</v>
      </c>
      <c r="Y89" s="1862">
        <v>42095</v>
      </c>
      <c r="Z89" s="542">
        <v>858752</v>
      </c>
      <c r="AA89" s="542">
        <v>1618</v>
      </c>
      <c r="AB89" s="542">
        <v>1778</v>
      </c>
      <c r="AC89" s="542">
        <v>16783</v>
      </c>
      <c r="AD89" s="542">
        <v>3650</v>
      </c>
      <c r="AE89" s="542">
        <v>13133</v>
      </c>
      <c r="AF89" s="542">
        <v>208816</v>
      </c>
      <c r="AG89" s="542">
        <v>574191</v>
      </c>
      <c r="AH89" s="542">
        <v>161607</v>
      </c>
      <c r="AI89" s="542">
        <v>3453773</v>
      </c>
      <c r="AJ89" s="542">
        <v>4852142</v>
      </c>
      <c r="AK89" s="542">
        <v>5411</v>
      </c>
      <c r="AL89" s="542">
        <v>2021</v>
      </c>
      <c r="AM89" s="542">
        <v>2214</v>
      </c>
      <c r="AN89" s="542">
        <v>3902</v>
      </c>
      <c r="AO89" s="542">
        <v>57351</v>
      </c>
      <c r="AP89" s="584">
        <v>228886</v>
      </c>
      <c r="AQ89" s="1863">
        <v>42095</v>
      </c>
      <c r="AR89" s="544">
        <v>42095</v>
      </c>
      <c r="AS89" s="1861">
        <v>42095</v>
      </c>
      <c r="AT89" s="541">
        <v>42095</v>
      </c>
      <c r="AU89" s="1862">
        <v>42095</v>
      </c>
      <c r="AV89" s="542">
        <v>3016</v>
      </c>
      <c r="AW89" s="542">
        <v>79048</v>
      </c>
      <c r="AX89" s="542">
        <v>24221</v>
      </c>
      <c r="AY89" s="542">
        <v>417</v>
      </c>
      <c r="AZ89" s="542">
        <v>43283</v>
      </c>
      <c r="BA89" s="542">
        <v>48243</v>
      </c>
      <c r="BB89" s="542">
        <v>378612</v>
      </c>
      <c r="BC89" s="542">
        <v>110307</v>
      </c>
      <c r="BD89" s="542">
        <v>318726</v>
      </c>
      <c r="BE89" s="542">
        <v>243892</v>
      </c>
      <c r="BF89" s="542">
        <v>1</v>
      </c>
      <c r="BG89" s="542">
        <v>224601</v>
      </c>
      <c r="BH89" s="542">
        <v>224601</v>
      </c>
      <c r="BI89" s="542">
        <v>547</v>
      </c>
      <c r="BJ89" s="542">
        <v>74834</v>
      </c>
      <c r="BK89" s="542">
        <v>24221</v>
      </c>
      <c r="BL89" s="1863">
        <v>42095</v>
      </c>
      <c r="BM89" s="544">
        <v>42095</v>
      </c>
      <c r="BN89" s="1861">
        <v>42095</v>
      </c>
      <c r="BO89" s="541">
        <v>42095</v>
      </c>
      <c r="BP89" s="1862">
        <v>42095</v>
      </c>
      <c r="BQ89" s="542">
        <v>202201</v>
      </c>
      <c r="BR89" s="542">
        <v>25425</v>
      </c>
      <c r="BS89" s="542">
        <v>210622</v>
      </c>
      <c r="BT89" s="542">
        <v>12253</v>
      </c>
      <c r="BU89" s="542">
        <v>7601</v>
      </c>
      <c r="BV89" s="542">
        <v>10707</v>
      </c>
      <c r="BW89" s="542">
        <v>2931</v>
      </c>
      <c r="BX89" s="542">
        <v>2775</v>
      </c>
      <c r="BY89" s="535" t="s">
        <v>21</v>
      </c>
      <c r="BZ89" s="542">
        <v>7639</v>
      </c>
      <c r="CA89" s="542">
        <v>30311</v>
      </c>
      <c r="CB89" s="542">
        <v>524271</v>
      </c>
      <c r="CC89" s="584">
        <v>183893</v>
      </c>
      <c r="CD89" s="1863">
        <v>41000</v>
      </c>
      <c r="CE89" s="544">
        <v>42095</v>
      </c>
      <c r="CG89" s="542"/>
      <c r="CH89" s="2150"/>
      <c r="CI89" s="544"/>
      <c r="CJ89" s="1861">
        <v>42095</v>
      </c>
      <c r="CK89" s="541">
        <v>42095</v>
      </c>
      <c r="CL89" s="1862">
        <v>42095</v>
      </c>
      <c r="CM89" s="542">
        <v>425484</v>
      </c>
      <c r="CN89" s="542">
        <v>27966</v>
      </c>
      <c r="CO89" s="542">
        <v>397517</v>
      </c>
      <c r="CP89" s="542">
        <v>221365</v>
      </c>
      <c r="CQ89" s="542">
        <v>3039</v>
      </c>
      <c r="CR89" s="542">
        <v>893059</v>
      </c>
      <c r="CS89" s="542">
        <v>206546</v>
      </c>
      <c r="CT89" s="542">
        <v>4775499</v>
      </c>
      <c r="CU89" s="542">
        <v>6149424</v>
      </c>
      <c r="CV89" s="542">
        <v>185816</v>
      </c>
      <c r="CW89" s="542">
        <v>204093</v>
      </c>
      <c r="CX89" s="542">
        <v>26024</v>
      </c>
      <c r="CY89" s="542">
        <v>241514</v>
      </c>
      <c r="CZ89" s="542">
        <v>12253</v>
      </c>
      <c r="DA89" s="542">
        <v>38009</v>
      </c>
      <c r="DB89" s="542">
        <v>11124</v>
      </c>
      <c r="DC89" s="584">
        <v>50150</v>
      </c>
      <c r="DD89" s="1863">
        <v>42095</v>
      </c>
      <c r="DE89" s="544">
        <v>42095</v>
      </c>
      <c r="DF89" s="1861">
        <v>42095</v>
      </c>
      <c r="DG89" s="541">
        <v>42095</v>
      </c>
      <c r="DH89" s="1862">
        <v>42095</v>
      </c>
      <c r="DI89" s="542">
        <v>4312523</v>
      </c>
      <c r="DJ89" s="542">
        <v>858752</v>
      </c>
      <c r="DK89" s="542">
        <v>1618</v>
      </c>
      <c r="DL89" s="542">
        <v>1778</v>
      </c>
      <c r="DM89" s="542">
        <v>16783</v>
      </c>
      <c r="DN89" s="542">
        <v>3650</v>
      </c>
      <c r="DO89" s="542">
        <v>13133</v>
      </c>
      <c r="DP89" s="542">
        <v>208816</v>
      </c>
      <c r="DQ89" s="542">
        <v>574191</v>
      </c>
      <c r="DR89" s="542">
        <v>161607</v>
      </c>
      <c r="DS89" s="542">
        <v>3453771</v>
      </c>
      <c r="DT89" s="542">
        <v>4852142</v>
      </c>
      <c r="DU89" s="542">
        <v>5411</v>
      </c>
      <c r="DV89" s="542">
        <v>2021</v>
      </c>
      <c r="DW89" s="542">
        <v>2213</v>
      </c>
      <c r="DX89" s="542">
        <v>3902</v>
      </c>
      <c r="DY89" s="584">
        <v>57351</v>
      </c>
      <c r="DZ89" s="1863">
        <v>42095</v>
      </c>
      <c r="EA89" s="544">
        <v>42095</v>
      </c>
      <c r="EB89" s="1861">
        <v>42095</v>
      </c>
      <c r="EC89" s="541">
        <v>42095</v>
      </c>
      <c r="ED89" s="1862">
        <v>42095</v>
      </c>
      <c r="EE89" s="542">
        <v>1795</v>
      </c>
      <c r="EF89" s="542">
        <v>228562</v>
      </c>
      <c r="EG89" s="542">
        <v>3016</v>
      </c>
      <c r="EH89" s="542">
        <v>79973</v>
      </c>
      <c r="EI89" s="542" t="s">
        <v>21</v>
      </c>
      <c r="EJ89" s="542">
        <v>24221</v>
      </c>
      <c r="EK89" s="542">
        <v>417</v>
      </c>
      <c r="EL89" s="542">
        <v>44088</v>
      </c>
      <c r="EM89" s="542">
        <v>49114</v>
      </c>
      <c r="EN89" s="535" t="s">
        <v>21</v>
      </c>
      <c r="EO89" s="535" t="s">
        <v>21</v>
      </c>
      <c r="EP89" s="542">
        <v>354095</v>
      </c>
      <c r="EQ89" s="542">
        <v>11242</v>
      </c>
      <c r="ER89" s="542">
        <v>318724</v>
      </c>
      <c r="ES89" s="542">
        <v>243892</v>
      </c>
      <c r="ET89" s="542">
        <v>1</v>
      </c>
      <c r="EU89" s="542">
        <v>224601</v>
      </c>
      <c r="EV89" s="1863">
        <v>42095</v>
      </c>
      <c r="EW89" s="544">
        <v>42095</v>
      </c>
      <c r="EX89" s="1861">
        <v>42095</v>
      </c>
      <c r="EY89" s="541">
        <v>42095</v>
      </c>
      <c r="EZ89" s="1862">
        <v>42095</v>
      </c>
      <c r="FA89" s="542">
        <v>18</v>
      </c>
      <c r="FB89" s="542">
        <v>102678</v>
      </c>
      <c r="FC89" s="542">
        <v>44271</v>
      </c>
      <c r="FD89" s="542">
        <v>445246</v>
      </c>
      <c r="FE89" s="542">
        <v>139303</v>
      </c>
      <c r="FF89" s="542">
        <v>179206</v>
      </c>
      <c r="FG89" s="542">
        <v>202201</v>
      </c>
      <c r="FH89" s="542">
        <v>25425</v>
      </c>
      <c r="FI89" s="542">
        <v>210622</v>
      </c>
      <c r="FJ89" s="542">
        <v>12253</v>
      </c>
      <c r="FK89" s="542">
        <v>7887</v>
      </c>
      <c r="FL89" s="542">
        <v>10707</v>
      </c>
      <c r="FM89" s="542">
        <v>2931</v>
      </c>
      <c r="FN89" s="542">
        <v>2779</v>
      </c>
      <c r="FO89" s="542">
        <v>28</v>
      </c>
      <c r="FP89" s="584" t="s">
        <v>21</v>
      </c>
      <c r="FQ89" s="1863">
        <v>42095</v>
      </c>
      <c r="FR89" s="544">
        <v>42095</v>
      </c>
      <c r="FS89" s="2150"/>
      <c r="FT89" s="2150"/>
      <c r="FU89" s="2150"/>
      <c r="FV89" s="2150"/>
      <c r="FW89" s="2150"/>
      <c r="FX89" s="2150"/>
      <c r="FY89" s="2150"/>
      <c r="FZ89" s="2150"/>
      <c r="GA89" s="2150"/>
      <c r="GB89" s="2150"/>
      <c r="GC89" s="2150"/>
      <c r="GD89" s="2150"/>
      <c r="GE89" s="2150"/>
      <c r="GF89" s="2150"/>
      <c r="GG89" s="2150"/>
      <c r="GH89" s="2150"/>
      <c r="GI89" s="2150"/>
      <c r="GJ89" s="2150"/>
      <c r="GK89" s="2150"/>
      <c r="GL89" s="2150"/>
      <c r="GM89" s="2150"/>
      <c r="GN89" s="544"/>
    </row>
    <row r="90" spans="1:196" ht="14.25" customHeight="1">
      <c r="A90" s="1864"/>
      <c r="B90" s="541">
        <v>42461</v>
      </c>
      <c r="C90" s="1865"/>
      <c r="D90" s="597">
        <v>406211</v>
      </c>
      <c r="E90" s="542">
        <v>21164</v>
      </c>
      <c r="F90" s="542">
        <v>385047</v>
      </c>
      <c r="G90" s="542">
        <v>252183</v>
      </c>
      <c r="H90" s="542">
        <v>2516</v>
      </c>
      <c r="I90" s="542">
        <v>707007</v>
      </c>
      <c r="J90" s="542">
        <v>225431</v>
      </c>
      <c r="K90" s="542">
        <v>4009284</v>
      </c>
      <c r="L90" s="542">
        <v>4916935</v>
      </c>
      <c r="M90" s="542">
        <v>172099</v>
      </c>
      <c r="N90" s="542">
        <v>241357</v>
      </c>
      <c r="O90" s="542">
        <v>38211</v>
      </c>
      <c r="P90" s="542">
        <v>234584</v>
      </c>
      <c r="Q90" s="542">
        <v>12965</v>
      </c>
      <c r="R90" s="542">
        <v>41446</v>
      </c>
      <c r="S90" s="542">
        <v>8629</v>
      </c>
      <c r="T90" s="584">
        <v>62847</v>
      </c>
      <c r="U90" s="1863">
        <v>42461</v>
      </c>
      <c r="V90" s="544">
        <v>42461</v>
      </c>
      <c r="W90" s="1864"/>
      <c r="X90" s="541">
        <v>42461</v>
      </c>
      <c r="Y90" s="1865"/>
      <c r="Z90" s="542">
        <v>925775</v>
      </c>
      <c r="AA90" s="542">
        <v>1799</v>
      </c>
      <c r="AB90" s="542">
        <v>1889</v>
      </c>
      <c r="AC90" s="542">
        <v>17490</v>
      </c>
      <c r="AD90" s="542">
        <v>4710</v>
      </c>
      <c r="AE90" s="542">
        <v>12780</v>
      </c>
      <c r="AF90" s="542">
        <v>236813</v>
      </c>
      <c r="AG90" s="542">
        <v>597947</v>
      </c>
      <c r="AH90" s="542">
        <v>178347</v>
      </c>
      <c r="AI90" s="542">
        <v>3425524</v>
      </c>
      <c r="AJ90" s="542">
        <v>4761664</v>
      </c>
      <c r="AK90" s="542">
        <v>2317</v>
      </c>
      <c r="AL90" s="542">
        <v>4977</v>
      </c>
      <c r="AM90" s="542">
        <v>5450</v>
      </c>
      <c r="AN90" s="542">
        <v>3212</v>
      </c>
      <c r="AO90" s="542">
        <v>62037</v>
      </c>
      <c r="AP90" s="584">
        <v>264206</v>
      </c>
      <c r="AQ90" s="1863">
        <v>42461</v>
      </c>
      <c r="AR90" s="544">
        <v>42461</v>
      </c>
      <c r="AS90" s="1864"/>
      <c r="AT90" s="541">
        <v>42461</v>
      </c>
      <c r="AU90" s="1865"/>
      <c r="AV90" s="542">
        <v>2503</v>
      </c>
      <c r="AW90" s="542">
        <v>92666</v>
      </c>
      <c r="AX90" s="542">
        <v>34180</v>
      </c>
      <c r="AY90" s="542">
        <v>425</v>
      </c>
      <c r="AZ90" s="542">
        <v>45360</v>
      </c>
      <c r="BA90" s="542">
        <v>50514</v>
      </c>
      <c r="BB90" s="542">
        <v>384641</v>
      </c>
      <c r="BC90" s="542">
        <v>113149</v>
      </c>
      <c r="BD90" s="542">
        <v>322213</v>
      </c>
      <c r="BE90" s="542">
        <v>234286</v>
      </c>
      <c r="BF90" s="542" t="s">
        <v>21</v>
      </c>
      <c r="BG90" s="542">
        <v>215807</v>
      </c>
      <c r="BH90" s="542">
        <v>215807</v>
      </c>
      <c r="BI90" s="542">
        <v>483</v>
      </c>
      <c r="BJ90" s="542">
        <v>87927</v>
      </c>
      <c r="BK90" s="542">
        <v>34180</v>
      </c>
      <c r="BL90" s="1863">
        <v>42461</v>
      </c>
      <c r="BM90" s="544">
        <v>42461</v>
      </c>
      <c r="BN90" s="1864"/>
      <c r="BO90" s="541">
        <v>42461</v>
      </c>
      <c r="BP90" s="1865"/>
      <c r="BQ90" s="542">
        <v>239180</v>
      </c>
      <c r="BR90" s="542">
        <v>37451</v>
      </c>
      <c r="BS90" s="542">
        <v>198532</v>
      </c>
      <c r="BT90" s="542">
        <v>12965</v>
      </c>
      <c r="BU90" s="542">
        <v>7266</v>
      </c>
      <c r="BV90" s="542">
        <v>8204</v>
      </c>
      <c r="BW90" s="542">
        <v>6386</v>
      </c>
      <c r="BX90" s="542">
        <v>6691</v>
      </c>
      <c r="BY90" s="535" t="s">
        <v>21</v>
      </c>
      <c r="BZ90" s="542">
        <v>8141</v>
      </c>
      <c r="CA90" s="542">
        <v>29607</v>
      </c>
      <c r="CB90" s="542">
        <v>536136</v>
      </c>
      <c r="CC90" s="584">
        <v>184560</v>
      </c>
      <c r="CD90" s="1863">
        <v>41365</v>
      </c>
      <c r="CE90" s="544">
        <v>42461</v>
      </c>
      <c r="CG90" s="542"/>
      <c r="CH90" s="2150"/>
      <c r="CI90" s="544"/>
      <c r="CJ90" s="1864"/>
      <c r="CK90" s="541">
        <v>42461</v>
      </c>
      <c r="CL90" s="1865"/>
      <c r="CM90" s="542">
        <v>418879</v>
      </c>
      <c r="CN90" s="542">
        <v>29722</v>
      </c>
      <c r="CO90" s="542">
        <v>389157</v>
      </c>
      <c r="CP90" s="542">
        <v>252183</v>
      </c>
      <c r="CQ90" s="542">
        <v>2516</v>
      </c>
      <c r="CR90" s="542">
        <v>909137</v>
      </c>
      <c r="CS90" s="542">
        <v>225596</v>
      </c>
      <c r="CT90" s="542">
        <v>4775939</v>
      </c>
      <c r="CU90" s="542">
        <v>6050298</v>
      </c>
      <c r="CV90" s="542">
        <v>172099</v>
      </c>
      <c r="CW90" s="542">
        <v>241357</v>
      </c>
      <c r="CX90" s="542">
        <v>38211</v>
      </c>
      <c r="CY90" s="542">
        <v>234584</v>
      </c>
      <c r="CZ90" s="542">
        <v>12965</v>
      </c>
      <c r="DA90" s="542">
        <v>48009</v>
      </c>
      <c r="DB90" s="542">
        <v>8629</v>
      </c>
      <c r="DC90" s="584">
        <v>63673</v>
      </c>
      <c r="DD90" s="1863">
        <v>42461</v>
      </c>
      <c r="DE90" s="544">
        <v>42461</v>
      </c>
      <c r="DF90" s="1864"/>
      <c r="DG90" s="541">
        <v>42461</v>
      </c>
      <c r="DH90" s="1865"/>
      <c r="DI90" s="542">
        <v>4351298</v>
      </c>
      <c r="DJ90" s="542">
        <v>925775</v>
      </c>
      <c r="DK90" s="542">
        <v>1799</v>
      </c>
      <c r="DL90" s="542">
        <v>1889</v>
      </c>
      <c r="DM90" s="542">
        <v>17490</v>
      </c>
      <c r="DN90" s="542">
        <v>4710</v>
      </c>
      <c r="DO90" s="542">
        <v>12780</v>
      </c>
      <c r="DP90" s="542">
        <v>236813</v>
      </c>
      <c r="DQ90" s="542">
        <v>597947</v>
      </c>
      <c r="DR90" s="542">
        <v>178347</v>
      </c>
      <c r="DS90" s="542">
        <v>3425523</v>
      </c>
      <c r="DT90" s="542">
        <v>4761664</v>
      </c>
      <c r="DU90" s="542">
        <v>2317</v>
      </c>
      <c r="DV90" s="542">
        <v>4977</v>
      </c>
      <c r="DW90" s="542">
        <v>5449</v>
      </c>
      <c r="DX90" s="542">
        <v>3212</v>
      </c>
      <c r="DY90" s="584">
        <v>62037</v>
      </c>
      <c r="DZ90" s="1863">
        <v>42461</v>
      </c>
      <c r="EA90" s="544">
        <v>42461</v>
      </c>
      <c r="EB90" s="1864"/>
      <c r="EC90" s="541">
        <v>42461</v>
      </c>
      <c r="ED90" s="1865"/>
      <c r="EE90" s="542">
        <v>1560</v>
      </c>
      <c r="EF90" s="542">
        <v>218140</v>
      </c>
      <c r="EG90" s="542">
        <v>2503</v>
      </c>
      <c r="EH90" s="542">
        <v>93322</v>
      </c>
      <c r="EI90" s="542" t="s">
        <v>21</v>
      </c>
      <c r="EJ90" s="542">
        <v>34180</v>
      </c>
      <c r="EK90" s="542">
        <v>425</v>
      </c>
      <c r="EL90" s="542">
        <v>45928</v>
      </c>
      <c r="EM90" s="542">
        <v>51132</v>
      </c>
      <c r="EN90" s="535" t="s">
        <v>21</v>
      </c>
      <c r="EO90" s="535" t="s">
        <v>21</v>
      </c>
      <c r="EP90" s="542">
        <v>369357</v>
      </c>
      <c r="EQ90" s="542">
        <v>17631</v>
      </c>
      <c r="ER90" s="542">
        <v>322213</v>
      </c>
      <c r="ES90" s="542">
        <v>234286</v>
      </c>
      <c r="ET90" s="542" t="s">
        <v>21</v>
      </c>
      <c r="EU90" s="542">
        <v>215807</v>
      </c>
      <c r="EV90" s="1863">
        <v>42461</v>
      </c>
      <c r="EW90" s="544">
        <v>42461</v>
      </c>
      <c r="EX90" s="1864"/>
      <c r="EY90" s="541">
        <v>42461</v>
      </c>
      <c r="EZ90" s="1865"/>
      <c r="FA90" s="542">
        <v>9</v>
      </c>
      <c r="FB90" s="542">
        <v>109986</v>
      </c>
      <c r="FC90" s="542">
        <v>46167</v>
      </c>
      <c r="FD90" s="542">
        <v>464158</v>
      </c>
      <c r="FE90" s="542">
        <v>149709</v>
      </c>
      <c r="FF90" s="542">
        <v>169782</v>
      </c>
      <c r="FG90" s="542">
        <v>239180</v>
      </c>
      <c r="FH90" s="542">
        <v>37451</v>
      </c>
      <c r="FI90" s="542">
        <v>198532</v>
      </c>
      <c r="FJ90" s="542">
        <v>12965</v>
      </c>
      <c r="FK90" s="542">
        <v>7567</v>
      </c>
      <c r="FL90" s="542">
        <v>8204</v>
      </c>
      <c r="FM90" s="542">
        <v>6644</v>
      </c>
      <c r="FN90" s="542">
        <v>6974</v>
      </c>
      <c r="FO90" s="542">
        <v>28</v>
      </c>
      <c r="FP90" s="584" t="s">
        <v>21</v>
      </c>
      <c r="FQ90" s="1863">
        <v>42461</v>
      </c>
      <c r="FR90" s="544">
        <v>42461</v>
      </c>
      <c r="FS90" s="2150"/>
      <c r="FT90" s="2150"/>
      <c r="FU90" s="2150"/>
      <c r="FV90" s="2150"/>
      <c r="FW90" s="2150"/>
      <c r="FX90" s="2150"/>
      <c r="FY90" s="2150"/>
      <c r="FZ90" s="2150"/>
      <c r="GA90" s="2150"/>
      <c r="GB90" s="2150"/>
      <c r="GC90" s="2150"/>
      <c r="GD90" s="2150"/>
      <c r="GE90" s="2150"/>
      <c r="GF90" s="2150"/>
      <c r="GG90" s="2150"/>
      <c r="GH90" s="2150"/>
      <c r="GI90" s="2150"/>
      <c r="GJ90" s="2150"/>
      <c r="GK90" s="2150"/>
      <c r="GL90" s="2150"/>
      <c r="GM90" s="2150"/>
      <c r="GN90" s="544"/>
    </row>
    <row r="91" spans="1:196" ht="6.75" customHeight="1">
      <c r="A91" s="1864"/>
      <c r="B91" s="649"/>
      <c r="C91" s="1865"/>
      <c r="D91" s="597"/>
      <c r="E91" s="542"/>
      <c r="F91" s="542"/>
      <c r="G91" s="542"/>
      <c r="H91" s="542"/>
      <c r="I91" s="542"/>
      <c r="J91" s="542"/>
      <c r="K91" s="542"/>
      <c r="L91" s="542"/>
      <c r="M91" s="542"/>
      <c r="N91" s="542"/>
      <c r="O91" s="542"/>
      <c r="P91" s="542"/>
      <c r="Q91" s="542"/>
      <c r="R91" s="542"/>
      <c r="S91" s="542"/>
      <c r="T91" s="584"/>
      <c r="U91" s="1860"/>
      <c r="V91" s="540"/>
      <c r="W91" s="1864"/>
      <c r="X91" s="649"/>
      <c r="Y91" s="1865"/>
      <c r="Z91" s="542"/>
      <c r="AA91" s="542"/>
      <c r="AB91" s="542"/>
      <c r="AC91" s="542"/>
      <c r="AD91" s="542"/>
      <c r="AE91" s="542"/>
      <c r="AF91" s="542"/>
      <c r="AG91" s="542"/>
      <c r="AH91" s="542"/>
      <c r="AI91" s="542"/>
      <c r="AJ91" s="542"/>
      <c r="AK91" s="542"/>
      <c r="AL91" s="542"/>
      <c r="AM91" s="542"/>
      <c r="AN91" s="542"/>
      <c r="AO91" s="542"/>
      <c r="AP91" s="584"/>
      <c r="AQ91" s="1860"/>
      <c r="AR91" s="540"/>
      <c r="AS91" s="1864"/>
      <c r="AT91" s="649"/>
      <c r="AU91" s="1865"/>
      <c r="AV91" s="542"/>
      <c r="AW91" s="542"/>
      <c r="AX91" s="542"/>
      <c r="AY91" s="542"/>
      <c r="AZ91" s="542"/>
      <c r="BA91" s="542"/>
      <c r="BB91" s="542"/>
      <c r="BC91" s="542"/>
      <c r="BD91" s="542"/>
      <c r="BE91" s="542"/>
      <c r="BF91" s="542"/>
      <c r="BG91" s="542"/>
      <c r="BH91" s="542"/>
      <c r="BI91" s="542"/>
      <c r="BJ91" s="542"/>
      <c r="BK91" s="542"/>
      <c r="BL91" s="1860"/>
      <c r="BM91" s="540"/>
      <c r="BN91" s="1864"/>
      <c r="BO91" s="649"/>
      <c r="BP91" s="1865"/>
      <c r="BQ91" s="542"/>
      <c r="BR91" s="542"/>
      <c r="BS91" s="542"/>
      <c r="BT91" s="542"/>
      <c r="BU91" s="542"/>
      <c r="BV91" s="542"/>
      <c r="BW91" s="542"/>
      <c r="BX91" s="542"/>
      <c r="BZ91" s="542"/>
      <c r="CA91" s="542"/>
      <c r="CB91" s="542"/>
      <c r="CC91" s="2151"/>
      <c r="CD91" s="1860"/>
      <c r="CE91" s="540"/>
      <c r="CG91" s="1889"/>
      <c r="CH91" s="2149"/>
      <c r="CI91" s="540"/>
      <c r="CJ91" s="1864"/>
      <c r="CK91" s="649"/>
      <c r="CL91" s="1865"/>
      <c r="CM91" s="542"/>
      <c r="CN91" s="542"/>
      <c r="CO91" s="542"/>
      <c r="CP91" s="542"/>
      <c r="CQ91" s="542"/>
      <c r="CR91" s="542"/>
      <c r="CS91" s="542"/>
      <c r="CT91" s="542"/>
      <c r="CU91" s="542"/>
      <c r="CV91" s="542"/>
      <c r="CW91" s="542"/>
      <c r="CX91" s="542"/>
      <c r="CY91" s="542"/>
      <c r="CZ91" s="542"/>
      <c r="DA91" s="542"/>
      <c r="DB91" s="542"/>
      <c r="DC91" s="584"/>
      <c r="DD91" s="1860"/>
      <c r="DE91" s="540"/>
      <c r="DF91" s="1864"/>
      <c r="DG91" s="649"/>
      <c r="DH91" s="1865"/>
      <c r="DI91" s="542"/>
      <c r="DJ91" s="542"/>
      <c r="DK91" s="542"/>
      <c r="DL91" s="542"/>
      <c r="DM91" s="542"/>
      <c r="DN91" s="542"/>
      <c r="DO91" s="542"/>
      <c r="DP91" s="542"/>
      <c r="DQ91" s="542"/>
      <c r="DR91" s="542"/>
      <c r="DS91" s="542"/>
      <c r="DT91" s="542"/>
      <c r="DU91" s="542"/>
      <c r="DV91" s="542"/>
      <c r="DW91" s="542"/>
      <c r="DX91" s="542"/>
      <c r="DY91" s="584"/>
      <c r="DZ91" s="1860"/>
      <c r="EA91" s="540"/>
      <c r="EB91" s="1864"/>
      <c r="EC91" s="649"/>
      <c r="ED91" s="1865"/>
      <c r="EE91" s="542"/>
      <c r="EF91" s="542"/>
      <c r="EG91" s="542"/>
      <c r="EH91" s="542"/>
      <c r="EI91" s="542"/>
      <c r="EJ91" s="542"/>
      <c r="EK91" s="542"/>
      <c r="EL91" s="542"/>
      <c r="EM91" s="542"/>
      <c r="EN91" s="542"/>
      <c r="EO91" s="542"/>
      <c r="EP91" s="542"/>
      <c r="EQ91" s="542"/>
      <c r="ER91" s="542"/>
      <c r="ES91" s="542"/>
      <c r="ET91" s="542"/>
      <c r="EU91" s="542"/>
      <c r="EV91" s="1860"/>
      <c r="EW91" s="540"/>
      <c r="EX91" s="1864"/>
      <c r="EY91" s="649"/>
      <c r="EZ91" s="1865"/>
      <c r="FA91" s="542"/>
      <c r="FB91" s="542"/>
      <c r="FC91" s="542"/>
      <c r="FD91" s="542"/>
      <c r="FE91" s="542"/>
      <c r="FF91" s="542"/>
      <c r="FG91" s="542"/>
      <c r="FH91" s="542"/>
      <c r="FI91" s="542"/>
      <c r="FJ91" s="542"/>
      <c r="FK91" s="542"/>
      <c r="FL91" s="542"/>
      <c r="FM91" s="542"/>
      <c r="FN91" s="542"/>
      <c r="FO91" s="542"/>
      <c r="FP91" s="584"/>
      <c r="FQ91" s="1860"/>
      <c r="FR91" s="540"/>
      <c r="FS91" s="2150"/>
      <c r="FT91" s="2150"/>
      <c r="FU91" s="2150"/>
      <c r="FV91" s="2150"/>
      <c r="FW91" s="2150"/>
      <c r="FX91" s="2150"/>
      <c r="FY91" s="2150"/>
      <c r="FZ91" s="2150"/>
      <c r="GA91" s="2150"/>
      <c r="GB91" s="2150"/>
      <c r="GC91" s="2150"/>
      <c r="GD91" s="2150"/>
      <c r="GE91" s="2150"/>
      <c r="GF91" s="2150"/>
      <c r="GG91" s="2150"/>
      <c r="GH91" s="2150"/>
      <c r="GI91" s="2150"/>
      <c r="GJ91" s="2150"/>
      <c r="GK91" s="2150"/>
      <c r="GL91" s="2150"/>
      <c r="GM91" s="2150"/>
      <c r="GN91" s="544"/>
    </row>
    <row r="92" spans="1:196" ht="15.75" customHeight="1">
      <c r="A92" s="1866" t="s">
        <v>1582</v>
      </c>
      <c r="B92" s="545" t="s">
        <v>23</v>
      </c>
      <c r="C92" s="1867" t="s">
        <v>24</v>
      </c>
      <c r="D92" s="597">
        <v>104871</v>
      </c>
      <c r="E92" s="542">
        <v>6339</v>
      </c>
      <c r="F92" s="542">
        <v>98532</v>
      </c>
      <c r="G92" s="542">
        <v>65296</v>
      </c>
      <c r="H92" s="542">
        <v>606</v>
      </c>
      <c r="I92" s="542">
        <v>177511</v>
      </c>
      <c r="J92" s="542">
        <v>55528</v>
      </c>
      <c r="K92" s="542">
        <v>1035099</v>
      </c>
      <c r="L92" s="542">
        <v>1279270</v>
      </c>
      <c r="M92" s="542">
        <v>34242</v>
      </c>
      <c r="N92" s="542">
        <v>58679</v>
      </c>
      <c r="O92" s="542">
        <v>13463</v>
      </c>
      <c r="P92" s="542">
        <v>60015</v>
      </c>
      <c r="Q92" s="542">
        <v>2072</v>
      </c>
      <c r="R92" s="542">
        <v>10338</v>
      </c>
      <c r="S92" s="542">
        <v>2086</v>
      </c>
      <c r="T92" s="584">
        <v>20869</v>
      </c>
      <c r="U92" s="1868" t="s">
        <v>25</v>
      </c>
      <c r="V92" s="548" t="s">
        <v>1583</v>
      </c>
      <c r="W92" s="1866" t="s">
        <v>1582</v>
      </c>
      <c r="X92" s="545" t="s">
        <v>23</v>
      </c>
      <c r="Y92" s="1867" t="s">
        <v>24</v>
      </c>
      <c r="Z92" s="542">
        <v>231669</v>
      </c>
      <c r="AA92" s="542">
        <v>605</v>
      </c>
      <c r="AB92" s="542">
        <v>501</v>
      </c>
      <c r="AC92" s="542">
        <v>5574</v>
      </c>
      <c r="AD92" s="542">
        <v>1897</v>
      </c>
      <c r="AE92" s="542">
        <v>3677</v>
      </c>
      <c r="AF92" s="542">
        <v>61506</v>
      </c>
      <c r="AG92" s="542">
        <v>146227</v>
      </c>
      <c r="AH92" s="542">
        <v>43457</v>
      </c>
      <c r="AI92" s="542">
        <v>883885</v>
      </c>
      <c r="AJ92" s="542">
        <v>1230200</v>
      </c>
      <c r="AK92" s="542" t="s">
        <v>21</v>
      </c>
      <c r="AL92" s="542">
        <v>1324</v>
      </c>
      <c r="AM92" s="542">
        <v>1450</v>
      </c>
      <c r="AN92" s="542">
        <v>628</v>
      </c>
      <c r="AO92" s="542">
        <v>16197</v>
      </c>
      <c r="AP92" s="584">
        <v>67269</v>
      </c>
      <c r="AQ92" s="1868" t="s">
        <v>25</v>
      </c>
      <c r="AR92" s="548" t="s">
        <v>1583</v>
      </c>
      <c r="AS92" s="1866" t="s">
        <v>1582</v>
      </c>
      <c r="AT92" s="545" t="s">
        <v>23</v>
      </c>
      <c r="AU92" s="1867" t="s">
        <v>24</v>
      </c>
      <c r="AV92" s="542">
        <v>603</v>
      </c>
      <c r="AW92" s="542">
        <v>23138</v>
      </c>
      <c r="AX92" s="542">
        <v>8525</v>
      </c>
      <c r="AY92" s="542">
        <v>111</v>
      </c>
      <c r="AZ92" s="542">
        <v>11333</v>
      </c>
      <c r="BA92" s="542">
        <v>12617</v>
      </c>
      <c r="BB92" s="542">
        <v>94863</v>
      </c>
      <c r="BC92" s="542">
        <v>34473</v>
      </c>
      <c r="BD92" s="542">
        <v>81482</v>
      </c>
      <c r="BE92" s="542">
        <v>59515</v>
      </c>
      <c r="BF92" s="542" t="s">
        <v>21</v>
      </c>
      <c r="BG92" s="542">
        <v>54818</v>
      </c>
      <c r="BH92" s="542">
        <v>54818</v>
      </c>
      <c r="BI92" s="542">
        <v>125</v>
      </c>
      <c r="BJ92" s="542">
        <v>21968</v>
      </c>
      <c r="BK92" s="542">
        <v>8525</v>
      </c>
      <c r="BL92" s="1868" t="s">
        <v>25</v>
      </c>
      <c r="BM92" s="548" t="s">
        <v>1583</v>
      </c>
      <c r="BN92" s="1866" t="s">
        <v>1582</v>
      </c>
      <c r="BO92" s="545" t="s">
        <v>23</v>
      </c>
      <c r="BP92" s="1867" t="s">
        <v>24</v>
      </c>
      <c r="BQ92" s="542">
        <v>58100</v>
      </c>
      <c r="BR92" s="542">
        <v>13241</v>
      </c>
      <c r="BS92" s="542">
        <v>50127</v>
      </c>
      <c r="BT92" s="542">
        <v>2072</v>
      </c>
      <c r="BU92" s="542">
        <v>1813</v>
      </c>
      <c r="BV92" s="542">
        <v>1975</v>
      </c>
      <c r="BW92" s="542">
        <v>2583</v>
      </c>
      <c r="BX92" s="542">
        <v>2681</v>
      </c>
      <c r="BY92" s="535" t="s">
        <v>21</v>
      </c>
      <c r="BZ92" s="542">
        <v>2317</v>
      </c>
      <c r="CA92" s="542">
        <v>6358</v>
      </c>
      <c r="CB92" s="542">
        <v>139982</v>
      </c>
      <c r="CC92" s="584">
        <v>50309</v>
      </c>
      <c r="CD92" s="1868" t="s">
        <v>25</v>
      </c>
      <c r="CE92" s="548" t="s">
        <v>1583</v>
      </c>
      <c r="CG92" s="542"/>
      <c r="CH92" s="2152"/>
      <c r="CI92" s="548"/>
      <c r="CJ92" s="1866" t="s">
        <v>1582</v>
      </c>
      <c r="CK92" s="545" t="s">
        <v>23</v>
      </c>
      <c r="CL92" s="1867" t="s">
        <v>24</v>
      </c>
      <c r="CM92" s="542">
        <v>108196</v>
      </c>
      <c r="CN92" s="542">
        <v>8797</v>
      </c>
      <c r="CO92" s="542">
        <v>99399</v>
      </c>
      <c r="CP92" s="542">
        <v>65296</v>
      </c>
      <c r="CQ92" s="542">
        <v>606</v>
      </c>
      <c r="CR92" s="542">
        <v>229607</v>
      </c>
      <c r="CS92" s="542">
        <v>55544</v>
      </c>
      <c r="CT92" s="542">
        <v>1224430</v>
      </c>
      <c r="CU92" s="542">
        <v>1558640</v>
      </c>
      <c r="CV92" s="542">
        <v>34242</v>
      </c>
      <c r="CW92" s="542">
        <v>58679</v>
      </c>
      <c r="CX92" s="542">
        <v>13463</v>
      </c>
      <c r="CY92" s="542">
        <v>60015</v>
      </c>
      <c r="CZ92" s="542">
        <v>2072</v>
      </c>
      <c r="DA92" s="542">
        <v>12128</v>
      </c>
      <c r="DB92" s="542">
        <v>2086</v>
      </c>
      <c r="DC92" s="584">
        <v>21099</v>
      </c>
      <c r="DD92" s="1868" t="s">
        <v>25</v>
      </c>
      <c r="DE92" s="548" t="s">
        <v>1583</v>
      </c>
      <c r="DF92" s="1866" t="s">
        <v>1582</v>
      </c>
      <c r="DG92" s="545" t="s">
        <v>23</v>
      </c>
      <c r="DH92" s="1867" t="s">
        <v>24</v>
      </c>
      <c r="DI92" s="542">
        <v>1115554</v>
      </c>
      <c r="DJ92" s="542">
        <v>231669</v>
      </c>
      <c r="DK92" s="542">
        <v>605</v>
      </c>
      <c r="DL92" s="542">
        <v>501</v>
      </c>
      <c r="DM92" s="542">
        <v>5574</v>
      </c>
      <c r="DN92" s="542">
        <v>1897</v>
      </c>
      <c r="DO92" s="542">
        <v>3677</v>
      </c>
      <c r="DP92" s="542">
        <v>61506</v>
      </c>
      <c r="DQ92" s="542">
        <v>146227</v>
      </c>
      <c r="DR92" s="542">
        <v>43457</v>
      </c>
      <c r="DS92" s="542">
        <v>883885</v>
      </c>
      <c r="DT92" s="542">
        <v>1230200</v>
      </c>
      <c r="DU92" s="542" t="s">
        <v>21</v>
      </c>
      <c r="DV92" s="542">
        <v>1324</v>
      </c>
      <c r="DW92" s="542">
        <v>1450</v>
      </c>
      <c r="DX92" s="542">
        <v>628</v>
      </c>
      <c r="DY92" s="584">
        <v>16197</v>
      </c>
      <c r="DZ92" s="1868" t="s">
        <v>25</v>
      </c>
      <c r="EA92" s="548" t="s">
        <v>1583</v>
      </c>
      <c r="EB92" s="1866" t="s">
        <v>1582</v>
      </c>
      <c r="EC92" s="545" t="s">
        <v>23</v>
      </c>
      <c r="ED92" s="1867" t="s">
        <v>24</v>
      </c>
      <c r="EE92" s="542">
        <v>349</v>
      </c>
      <c r="EF92" s="542">
        <v>55245</v>
      </c>
      <c r="EG92" s="542">
        <v>603</v>
      </c>
      <c r="EH92" s="542">
        <v>23340</v>
      </c>
      <c r="EI92" s="542" t="s">
        <v>21</v>
      </c>
      <c r="EJ92" s="542">
        <v>8525</v>
      </c>
      <c r="EK92" s="542">
        <v>111</v>
      </c>
      <c r="EL92" s="542">
        <v>11506</v>
      </c>
      <c r="EM92" s="542">
        <v>12807</v>
      </c>
      <c r="EN92" s="535" t="s">
        <v>21</v>
      </c>
      <c r="EO92" s="535" t="s">
        <v>21</v>
      </c>
      <c r="EP92" s="542">
        <v>92475</v>
      </c>
      <c r="EQ92" s="542">
        <v>6627</v>
      </c>
      <c r="ER92" s="542">
        <v>81483</v>
      </c>
      <c r="ES92" s="542">
        <v>59515</v>
      </c>
      <c r="ET92" s="542" t="s">
        <v>21</v>
      </c>
      <c r="EU92" s="542">
        <v>54818</v>
      </c>
      <c r="EV92" s="1868" t="s">
        <v>25</v>
      </c>
      <c r="EW92" s="548" t="s">
        <v>1583</v>
      </c>
      <c r="EX92" s="1866" t="s">
        <v>1582</v>
      </c>
      <c r="EY92" s="545" t="s">
        <v>23</v>
      </c>
      <c r="EZ92" s="1867" t="s">
        <v>24</v>
      </c>
      <c r="FA92" s="542">
        <v>2</v>
      </c>
      <c r="FB92" s="542">
        <v>31547</v>
      </c>
      <c r="FC92" s="542">
        <v>11809</v>
      </c>
      <c r="FD92" s="542">
        <v>116172</v>
      </c>
      <c r="FE92" s="542">
        <v>47563</v>
      </c>
      <c r="FF92" s="542">
        <v>34242</v>
      </c>
      <c r="FG92" s="542">
        <v>58100</v>
      </c>
      <c r="FH92" s="542">
        <v>13241</v>
      </c>
      <c r="FI92" s="542">
        <v>50127</v>
      </c>
      <c r="FJ92" s="542">
        <v>2072</v>
      </c>
      <c r="FK92" s="542">
        <v>1889</v>
      </c>
      <c r="FL92" s="542">
        <v>1975</v>
      </c>
      <c r="FM92" s="542">
        <v>2640</v>
      </c>
      <c r="FN92" s="542">
        <v>2737</v>
      </c>
      <c r="FO92" s="542">
        <v>1</v>
      </c>
      <c r="FP92" s="584" t="s">
        <v>21</v>
      </c>
      <c r="FQ92" s="1863" t="s">
        <v>25</v>
      </c>
      <c r="FR92" s="544" t="s">
        <v>1583</v>
      </c>
      <c r="FS92" s="2150"/>
      <c r="FT92" s="2150"/>
      <c r="FU92" s="2150"/>
      <c r="FV92" s="2150"/>
      <c r="FW92" s="2150"/>
      <c r="FX92" s="2150"/>
      <c r="FY92" s="2150"/>
      <c r="FZ92" s="2150"/>
      <c r="GA92" s="2150"/>
      <c r="GB92" s="2150"/>
      <c r="GC92" s="2150"/>
      <c r="GD92" s="2150"/>
      <c r="GE92" s="2150"/>
      <c r="GF92" s="2150"/>
      <c r="GG92" s="2150"/>
      <c r="GH92" s="2150"/>
      <c r="GI92" s="2150"/>
      <c r="GJ92" s="2150"/>
      <c r="GK92" s="2150"/>
      <c r="GL92" s="2150"/>
      <c r="GM92" s="2150"/>
      <c r="GN92" s="544"/>
    </row>
    <row r="93" spans="1:196" ht="14.25" customHeight="1">
      <c r="A93" s="1869" t="s">
        <v>26</v>
      </c>
      <c r="B93" s="549" t="s">
        <v>26</v>
      </c>
      <c r="C93" s="546" t="s">
        <v>558</v>
      </c>
      <c r="D93" s="597">
        <v>100391</v>
      </c>
      <c r="E93" s="542">
        <v>5903</v>
      </c>
      <c r="F93" s="542">
        <v>94488</v>
      </c>
      <c r="G93" s="542">
        <v>60039</v>
      </c>
      <c r="H93" s="542">
        <v>807</v>
      </c>
      <c r="I93" s="542">
        <v>146863</v>
      </c>
      <c r="J93" s="542">
        <v>55629</v>
      </c>
      <c r="K93" s="542">
        <v>975103</v>
      </c>
      <c r="L93" s="542">
        <v>1208916</v>
      </c>
      <c r="M93" s="542">
        <v>32974</v>
      </c>
      <c r="N93" s="542">
        <v>56200</v>
      </c>
      <c r="O93" s="542">
        <v>10744</v>
      </c>
      <c r="P93" s="542">
        <v>55425</v>
      </c>
      <c r="Q93" s="542">
        <v>4932</v>
      </c>
      <c r="R93" s="542">
        <v>9600</v>
      </c>
      <c r="S93" s="542">
        <v>2041</v>
      </c>
      <c r="T93" s="584">
        <v>16438</v>
      </c>
      <c r="U93" s="1868" t="s">
        <v>27</v>
      </c>
      <c r="V93" s="548" t="s">
        <v>26</v>
      </c>
      <c r="W93" s="1869" t="s">
        <v>26</v>
      </c>
      <c r="X93" s="549" t="s">
        <v>26</v>
      </c>
      <c r="Y93" s="546" t="s">
        <v>558</v>
      </c>
      <c r="Z93" s="542">
        <v>207845</v>
      </c>
      <c r="AA93" s="542">
        <v>448</v>
      </c>
      <c r="AB93" s="542">
        <v>497</v>
      </c>
      <c r="AC93" s="542">
        <v>5303</v>
      </c>
      <c r="AD93" s="542">
        <v>1222</v>
      </c>
      <c r="AE93" s="542">
        <v>4081</v>
      </c>
      <c r="AF93" s="542">
        <v>56407</v>
      </c>
      <c r="AG93" s="542">
        <v>123496</v>
      </c>
      <c r="AH93" s="542">
        <v>43126</v>
      </c>
      <c r="AI93" s="542">
        <v>836376</v>
      </c>
      <c r="AJ93" s="542">
        <v>1164303</v>
      </c>
      <c r="AK93" s="542">
        <v>113</v>
      </c>
      <c r="AL93" s="542">
        <v>1409</v>
      </c>
      <c r="AM93" s="542">
        <v>1543</v>
      </c>
      <c r="AN93" s="542">
        <v>872</v>
      </c>
      <c r="AO93" s="542">
        <v>15007</v>
      </c>
      <c r="AP93" s="584">
        <v>63317</v>
      </c>
      <c r="AQ93" s="1868" t="s">
        <v>27</v>
      </c>
      <c r="AR93" s="548" t="s">
        <v>26</v>
      </c>
      <c r="AS93" s="1869" t="s">
        <v>26</v>
      </c>
      <c r="AT93" s="549" t="s">
        <v>26</v>
      </c>
      <c r="AU93" s="546" t="s">
        <v>558</v>
      </c>
      <c r="AV93" s="542">
        <v>804</v>
      </c>
      <c r="AW93" s="542">
        <v>23378</v>
      </c>
      <c r="AX93" s="542">
        <v>8353</v>
      </c>
      <c r="AY93" s="542">
        <v>109</v>
      </c>
      <c r="AZ93" s="542">
        <v>11688</v>
      </c>
      <c r="BA93" s="542">
        <v>13027</v>
      </c>
      <c r="BB93" s="542">
        <v>97438</v>
      </c>
      <c r="BC93" s="542">
        <v>30908</v>
      </c>
      <c r="BD93" s="542">
        <v>80623</v>
      </c>
      <c r="BE93" s="542">
        <v>58396</v>
      </c>
      <c r="BF93" s="542" t="s">
        <v>21</v>
      </c>
      <c r="BG93" s="542">
        <v>53849</v>
      </c>
      <c r="BH93" s="542">
        <v>53849</v>
      </c>
      <c r="BI93" s="542">
        <v>72</v>
      </c>
      <c r="BJ93" s="542">
        <v>22227</v>
      </c>
      <c r="BK93" s="542">
        <v>8353</v>
      </c>
      <c r="BL93" s="1868" t="s">
        <v>27</v>
      </c>
      <c r="BM93" s="548" t="s">
        <v>26</v>
      </c>
      <c r="BN93" s="1869" t="s">
        <v>26</v>
      </c>
      <c r="BO93" s="549" t="s">
        <v>26</v>
      </c>
      <c r="BP93" s="546" t="s">
        <v>558</v>
      </c>
      <c r="BQ93" s="542">
        <v>55754</v>
      </c>
      <c r="BR93" s="542">
        <v>10585</v>
      </c>
      <c r="BS93" s="542">
        <v>46866</v>
      </c>
      <c r="BT93" s="542">
        <v>4932</v>
      </c>
      <c r="BU93" s="542">
        <v>1247</v>
      </c>
      <c r="BV93" s="542">
        <v>1932</v>
      </c>
      <c r="BW93" s="542">
        <v>1432</v>
      </c>
      <c r="BX93" s="542">
        <v>1502</v>
      </c>
      <c r="BY93" s="535" t="s">
        <v>21</v>
      </c>
      <c r="BZ93" s="542">
        <v>2256</v>
      </c>
      <c r="CA93" s="542">
        <v>6539</v>
      </c>
      <c r="CB93" s="542">
        <v>130463</v>
      </c>
      <c r="CC93" s="584">
        <v>43945</v>
      </c>
      <c r="CD93" s="1868" t="s">
        <v>27</v>
      </c>
      <c r="CE93" s="548" t="s">
        <v>26</v>
      </c>
      <c r="CG93" s="542"/>
      <c r="CH93" s="2152"/>
      <c r="CI93" s="548"/>
      <c r="CJ93" s="1869" t="s">
        <v>26</v>
      </c>
      <c r="CK93" s="549" t="s">
        <v>26</v>
      </c>
      <c r="CL93" s="546" t="s">
        <v>558</v>
      </c>
      <c r="CM93" s="542">
        <v>103347</v>
      </c>
      <c r="CN93" s="542">
        <v>8091</v>
      </c>
      <c r="CO93" s="542">
        <v>95257</v>
      </c>
      <c r="CP93" s="542">
        <v>60039</v>
      </c>
      <c r="CQ93" s="542">
        <v>807</v>
      </c>
      <c r="CR93" s="542">
        <v>191939</v>
      </c>
      <c r="CS93" s="542">
        <v>55669</v>
      </c>
      <c r="CT93" s="542">
        <v>1144570</v>
      </c>
      <c r="CU93" s="542">
        <v>1458899</v>
      </c>
      <c r="CV93" s="542">
        <v>32974</v>
      </c>
      <c r="CW93" s="542">
        <v>56200</v>
      </c>
      <c r="CX93" s="542">
        <v>10744</v>
      </c>
      <c r="CY93" s="542">
        <v>55425</v>
      </c>
      <c r="CZ93" s="542">
        <v>4932</v>
      </c>
      <c r="DA93" s="542">
        <v>11170</v>
      </c>
      <c r="DB93" s="542">
        <v>2041</v>
      </c>
      <c r="DC93" s="584">
        <v>16671</v>
      </c>
      <c r="DD93" s="1868" t="s">
        <v>27</v>
      </c>
      <c r="DE93" s="548" t="s">
        <v>26</v>
      </c>
      <c r="DF93" s="1869" t="s">
        <v>26</v>
      </c>
      <c r="DG93" s="549" t="s">
        <v>26</v>
      </c>
      <c r="DH93" s="546" t="s">
        <v>558</v>
      </c>
      <c r="DI93" s="542">
        <v>1044220</v>
      </c>
      <c r="DJ93" s="542">
        <v>207845</v>
      </c>
      <c r="DK93" s="542">
        <v>448</v>
      </c>
      <c r="DL93" s="542">
        <v>497</v>
      </c>
      <c r="DM93" s="542">
        <v>5303</v>
      </c>
      <c r="DN93" s="542">
        <v>1222</v>
      </c>
      <c r="DO93" s="542">
        <v>4081</v>
      </c>
      <c r="DP93" s="542">
        <v>56407</v>
      </c>
      <c r="DQ93" s="542">
        <v>123496</v>
      </c>
      <c r="DR93" s="542">
        <v>43126</v>
      </c>
      <c r="DS93" s="542">
        <v>836375</v>
      </c>
      <c r="DT93" s="542">
        <v>1164303</v>
      </c>
      <c r="DU93" s="542">
        <v>113</v>
      </c>
      <c r="DV93" s="542">
        <v>1409</v>
      </c>
      <c r="DW93" s="542">
        <v>1543</v>
      </c>
      <c r="DX93" s="542">
        <v>872</v>
      </c>
      <c r="DY93" s="584">
        <v>15007</v>
      </c>
      <c r="DZ93" s="1868" t="s">
        <v>27</v>
      </c>
      <c r="EA93" s="548" t="s">
        <v>26</v>
      </c>
      <c r="EB93" s="1869" t="s">
        <v>26</v>
      </c>
      <c r="EC93" s="549" t="s">
        <v>26</v>
      </c>
      <c r="ED93" s="546" t="s">
        <v>558</v>
      </c>
      <c r="EE93" s="542">
        <v>191</v>
      </c>
      <c r="EF93" s="542">
        <v>54206</v>
      </c>
      <c r="EG93" s="542">
        <v>804</v>
      </c>
      <c r="EH93" s="542">
        <v>23576</v>
      </c>
      <c r="EI93" s="542" t="s">
        <v>21</v>
      </c>
      <c r="EJ93" s="542">
        <v>8353</v>
      </c>
      <c r="EK93" s="542">
        <v>109</v>
      </c>
      <c r="EL93" s="542">
        <v>11868</v>
      </c>
      <c r="EM93" s="542">
        <v>13213</v>
      </c>
      <c r="EN93" s="535" t="s">
        <v>21</v>
      </c>
      <c r="EO93" s="535" t="s">
        <v>21</v>
      </c>
      <c r="EP93" s="542">
        <v>95439</v>
      </c>
      <c r="EQ93" s="542">
        <v>4006</v>
      </c>
      <c r="ER93" s="542">
        <v>80622</v>
      </c>
      <c r="ES93" s="542">
        <v>58396</v>
      </c>
      <c r="ET93" s="542" t="s">
        <v>21</v>
      </c>
      <c r="EU93" s="542">
        <v>53849</v>
      </c>
      <c r="EV93" s="1868" t="s">
        <v>27</v>
      </c>
      <c r="EW93" s="548" t="s">
        <v>26</v>
      </c>
      <c r="EX93" s="1869" t="s">
        <v>26</v>
      </c>
      <c r="EY93" s="549" t="s">
        <v>26</v>
      </c>
      <c r="EZ93" s="546" t="s">
        <v>558</v>
      </c>
      <c r="FA93" s="542">
        <v>1</v>
      </c>
      <c r="FB93" s="542">
        <v>23377</v>
      </c>
      <c r="FC93" s="542">
        <v>12340</v>
      </c>
      <c r="FD93" s="542">
        <v>108744</v>
      </c>
      <c r="FE93" s="542">
        <v>43154</v>
      </c>
      <c r="FF93" s="542">
        <v>32861</v>
      </c>
      <c r="FG93" s="542">
        <v>55754</v>
      </c>
      <c r="FH93" s="542">
        <v>10585</v>
      </c>
      <c r="FI93" s="542">
        <v>46866</v>
      </c>
      <c r="FJ93" s="542">
        <v>4932</v>
      </c>
      <c r="FK93" s="542">
        <v>1326</v>
      </c>
      <c r="FL93" s="542">
        <v>1932</v>
      </c>
      <c r="FM93" s="542">
        <v>1485</v>
      </c>
      <c r="FN93" s="542">
        <v>1556</v>
      </c>
      <c r="FO93" s="542">
        <v>8</v>
      </c>
      <c r="FP93" s="584" t="s">
        <v>21</v>
      </c>
      <c r="FQ93" s="1863" t="s">
        <v>27</v>
      </c>
      <c r="FR93" s="544" t="s">
        <v>26</v>
      </c>
      <c r="FS93" s="2150"/>
      <c r="FT93" s="2150"/>
      <c r="FU93" s="2150"/>
      <c r="FV93" s="2150"/>
      <c r="FW93" s="2150"/>
      <c r="FX93" s="2150"/>
      <c r="FY93" s="2150"/>
      <c r="FZ93" s="2150"/>
      <c r="GA93" s="2150"/>
      <c r="GB93" s="2150"/>
      <c r="GC93" s="2150"/>
      <c r="GD93" s="2150"/>
      <c r="GE93" s="2150"/>
      <c r="GF93" s="2150"/>
      <c r="GG93" s="2150"/>
      <c r="GH93" s="2150"/>
      <c r="GI93" s="2150"/>
      <c r="GJ93" s="2150"/>
      <c r="GK93" s="2150"/>
      <c r="GL93" s="2150"/>
      <c r="GM93" s="2150"/>
      <c r="GN93" s="544"/>
    </row>
    <row r="94" spans="1:196" ht="14.25" customHeight="1">
      <c r="A94" s="1869" t="s">
        <v>26</v>
      </c>
      <c r="B94" s="549" t="s">
        <v>26</v>
      </c>
      <c r="C94" s="546" t="s">
        <v>559</v>
      </c>
      <c r="D94" s="597">
        <v>105086</v>
      </c>
      <c r="E94" s="542">
        <v>4922</v>
      </c>
      <c r="F94" s="542">
        <v>100164</v>
      </c>
      <c r="G94" s="542">
        <v>56533</v>
      </c>
      <c r="H94" s="542">
        <v>999</v>
      </c>
      <c r="I94" s="542">
        <v>181475</v>
      </c>
      <c r="J94" s="542">
        <v>53772</v>
      </c>
      <c r="K94" s="542">
        <v>1061783</v>
      </c>
      <c r="L94" s="542">
        <v>1314673</v>
      </c>
      <c r="M94" s="542">
        <v>36073</v>
      </c>
      <c r="N94" s="542">
        <v>63595</v>
      </c>
      <c r="O94" s="542">
        <v>14751</v>
      </c>
      <c r="P94" s="542">
        <v>56726</v>
      </c>
      <c r="Q94" s="542">
        <v>969</v>
      </c>
      <c r="R94" s="542">
        <v>10457</v>
      </c>
      <c r="S94" s="542">
        <v>1378</v>
      </c>
      <c r="T94" s="584">
        <v>16844</v>
      </c>
      <c r="U94" s="1868" t="s">
        <v>28</v>
      </c>
      <c r="V94" s="548" t="s">
        <v>26</v>
      </c>
      <c r="W94" s="1869" t="s">
        <v>26</v>
      </c>
      <c r="X94" s="549" t="s">
        <v>26</v>
      </c>
      <c r="Y94" s="546" t="s">
        <v>559</v>
      </c>
      <c r="Z94" s="542">
        <v>228191</v>
      </c>
      <c r="AA94" s="542">
        <v>498</v>
      </c>
      <c r="AB94" s="542">
        <v>541</v>
      </c>
      <c r="AC94" s="542">
        <v>4787</v>
      </c>
      <c r="AD94" s="542">
        <v>856</v>
      </c>
      <c r="AE94" s="542">
        <v>3931</v>
      </c>
      <c r="AF94" s="542">
        <v>52351</v>
      </c>
      <c r="AG94" s="542">
        <v>157049</v>
      </c>
      <c r="AH94" s="542">
        <v>42410</v>
      </c>
      <c r="AI94" s="542">
        <v>917342</v>
      </c>
      <c r="AJ94" s="542">
        <v>1270970</v>
      </c>
      <c r="AK94" s="542">
        <v>1761</v>
      </c>
      <c r="AL94" s="542">
        <v>1297</v>
      </c>
      <c r="AM94" s="542">
        <v>1420</v>
      </c>
      <c r="AN94" s="542">
        <v>561</v>
      </c>
      <c r="AO94" s="542">
        <v>16974</v>
      </c>
      <c r="AP94" s="584">
        <v>72970</v>
      </c>
      <c r="AQ94" s="1868" t="s">
        <v>28</v>
      </c>
      <c r="AR94" s="548" t="s">
        <v>26</v>
      </c>
      <c r="AS94" s="1869" t="s">
        <v>26</v>
      </c>
      <c r="AT94" s="549" t="s">
        <v>26</v>
      </c>
      <c r="AU94" s="546" t="s">
        <v>559</v>
      </c>
      <c r="AV94" s="542">
        <v>996</v>
      </c>
      <c r="AW94" s="542">
        <v>23552</v>
      </c>
      <c r="AX94" s="542">
        <v>8497</v>
      </c>
      <c r="AY94" s="542">
        <v>106</v>
      </c>
      <c r="AZ94" s="542">
        <v>11702</v>
      </c>
      <c r="BA94" s="542">
        <v>13043</v>
      </c>
      <c r="BB94" s="542">
        <v>106930</v>
      </c>
      <c r="BC94" s="542">
        <v>25706</v>
      </c>
      <c r="BD94" s="542">
        <v>83179</v>
      </c>
      <c r="BE94" s="542">
        <v>60729</v>
      </c>
      <c r="BF94" s="542" t="s">
        <v>21</v>
      </c>
      <c r="BG94" s="542">
        <v>55801</v>
      </c>
      <c r="BH94" s="542">
        <v>55801</v>
      </c>
      <c r="BI94" s="542">
        <v>239</v>
      </c>
      <c r="BJ94" s="542">
        <v>22450</v>
      </c>
      <c r="BK94" s="542">
        <v>8497</v>
      </c>
      <c r="BL94" s="1868" t="s">
        <v>28</v>
      </c>
      <c r="BM94" s="548" t="s">
        <v>26</v>
      </c>
      <c r="BN94" s="1869" t="s">
        <v>26</v>
      </c>
      <c r="BO94" s="549" t="s">
        <v>26</v>
      </c>
      <c r="BP94" s="546" t="s">
        <v>559</v>
      </c>
      <c r="BQ94" s="542">
        <v>63196</v>
      </c>
      <c r="BR94" s="542">
        <v>14575</v>
      </c>
      <c r="BS94" s="542">
        <v>47322</v>
      </c>
      <c r="BT94" s="542">
        <v>969</v>
      </c>
      <c r="BU94" s="542">
        <v>1960</v>
      </c>
      <c r="BV94" s="542">
        <v>1272</v>
      </c>
      <c r="BW94" s="542">
        <v>1527</v>
      </c>
      <c r="BX94" s="542">
        <v>1602</v>
      </c>
      <c r="BY94" s="535" t="s">
        <v>21</v>
      </c>
      <c r="BZ94" s="542">
        <v>2192</v>
      </c>
      <c r="CA94" s="542">
        <v>7590</v>
      </c>
      <c r="CB94" s="542">
        <v>132646</v>
      </c>
      <c r="CC94" s="584">
        <v>41643</v>
      </c>
      <c r="CD94" s="1868" t="s">
        <v>28</v>
      </c>
      <c r="CE94" s="548" t="s">
        <v>26</v>
      </c>
      <c r="CG94" s="542"/>
      <c r="CH94" s="2152"/>
      <c r="CI94" s="548"/>
      <c r="CJ94" s="1869" t="s">
        <v>26</v>
      </c>
      <c r="CK94" s="549" t="s">
        <v>26</v>
      </c>
      <c r="CL94" s="546" t="s">
        <v>559</v>
      </c>
      <c r="CM94" s="542">
        <v>107861</v>
      </c>
      <c r="CN94" s="542">
        <v>6662</v>
      </c>
      <c r="CO94" s="542">
        <v>101199</v>
      </c>
      <c r="CP94" s="542">
        <v>56533</v>
      </c>
      <c r="CQ94" s="542">
        <v>999</v>
      </c>
      <c r="CR94" s="542">
        <v>241069</v>
      </c>
      <c r="CS94" s="542">
        <v>53772</v>
      </c>
      <c r="CT94" s="542">
        <v>1265856</v>
      </c>
      <c r="CU94" s="542">
        <v>1615669</v>
      </c>
      <c r="CV94" s="542">
        <v>36073</v>
      </c>
      <c r="CW94" s="542">
        <v>63595</v>
      </c>
      <c r="CX94" s="542">
        <v>14751</v>
      </c>
      <c r="CY94" s="542">
        <v>56726</v>
      </c>
      <c r="CZ94" s="542">
        <v>969</v>
      </c>
      <c r="DA94" s="542">
        <v>12235</v>
      </c>
      <c r="DB94" s="542">
        <v>1378</v>
      </c>
      <c r="DC94" s="584">
        <v>16943</v>
      </c>
      <c r="DD94" s="1868" t="s">
        <v>28</v>
      </c>
      <c r="DE94" s="548" t="s">
        <v>26</v>
      </c>
      <c r="DF94" s="1869" t="s">
        <v>26</v>
      </c>
      <c r="DG94" s="549" t="s">
        <v>26</v>
      </c>
      <c r="DH94" s="546" t="s">
        <v>559</v>
      </c>
      <c r="DI94" s="542">
        <v>1145533</v>
      </c>
      <c r="DJ94" s="542">
        <v>228191</v>
      </c>
      <c r="DK94" s="542">
        <v>498</v>
      </c>
      <c r="DL94" s="542">
        <v>541</v>
      </c>
      <c r="DM94" s="542">
        <v>4787</v>
      </c>
      <c r="DN94" s="542">
        <v>856</v>
      </c>
      <c r="DO94" s="542">
        <v>3931</v>
      </c>
      <c r="DP94" s="542">
        <v>52351</v>
      </c>
      <c r="DQ94" s="542">
        <v>157049</v>
      </c>
      <c r="DR94" s="542">
        <v>42410</v>
      </c>
      <c r="DS94" s="542">
        <v>917342</v>
      </c>
      <c r="DT94" s="542">
        <v>1270970</v>
      </c>
      <c r="DU94" s="542">
        <v>1761</v>
      </c>
      <c r="DV94" s="542">
        <v>1297</v>
      </c>
      <c r="DW94" s="542">
        <v>1420</v>
      </c>
      <c r="DX94" s="542">
        <v>561</v>
      </c>
      <c r="DY94" s="584">
        <v>16974</v>
      </c>
      <c r="DZ94" s="1868" t="s">
        <v>28</v>
      </c>
      <c r="EA94" s="548" t="s">
        <v>26</v>
      </c>
      <c r="EB94" s="1869" t="s">
        <v>26</v>
      </c>
      <c r="EC94" s="549" t="s">
        <v>26</v>
      </c>
      <c r="ED94" s="546" t="s">
        <v>559</v>
      </c>
      <c r="EE94" s="542">
        <v>268</v>
      </c>
      <c r="EF94" s="542">
        <v>56615</v>
      </c>
      <c r="EG94" s="542">
        <v>996</v>
      </c>
      <c r="EH94" s="542">
        <v>23611</v>
      </c>
      <c r="EI94" s="542" t="s">
        <v>21</v>
      </c>
      <c r="EJ94" s="542">
        <v>8497</v>
      </c>
      <c r="EK94" s="542">
        <v>106</v>
      </c>
      <c r="EL94" s="542">
        <v>11752</v>
      </c>
      <c r="EM94" s="542">
        <v>13098</v>
      </c>
      <c r="EN94" s="535" t="s">
        <v>21</v>
      </c>
      <c r="EO94" s="535" t="s">
        <v>21</v>
      </c>
      <c r="EP94" s="542">
        <v>102458</v>
      </c>
      <c r="EQ94" s="542">
        <v>48</v>
      </c>
      <c r="ER94" s="542">
        <v>83180</v>
      </c>
      <c r="ES94" s="542">
        <v>60729</v>
      </c>
      <c r="ET94" s="542" t="s">
        <v>21</v>
      </c>
      <c r="EU94" s="542">
        <v>55801</v>
      </c>
      <c r="EV94" s="1868" t="s">
        <v>28</v>
      </c>
      <c r="EW94" s="548" t="s">
        <v>26</v>
      </c>
      <c r="EX94" s="1869" t="s">
        <v>26</v>
      </c>
      <c r="EY94" s="549" t="s">
        <v>26</v>
      </c>
      <c r="EZ94" s="546" t="s">
        <v>559</v>
      </c>
      <c r="FA94" s="542">
        <v>2</v>
      </c>
      <c r="FB94" s="542">
        <v>24442</v>
      </c>
      <c r="FC94" s="542">
        <v>11199</v>
      </c>
      <c r="FD94" s="542">
        <v>113669</v>
      </c>
      <c r="FE94" s="542">
        <v>42326</v>
      </c>
      <c r="FF94" s="542">
        <v>34312</v>
      </c>
      <c r="FG94" s="542">
        <v>63196</v>
      </c>
      <c r="FH94" s="542">
        <v>14575</v>
      </c>
      <c r="FI94" s="542">
        <v>47322</v>
      </c>
      <c r="FJ94" s="542">
        <v>969</v>
      </c>
      <c r="FK94" s="542">
        <v>2044</v>
      </c>
      <c r="FL94" s="542">
        <v>1272</v>
      </c>
      <c r="FM94" s="542">
        <v>1576</v>
      </c>
      <c r="FN94" s="542">
        <v>1651</v>
      </c>
      <c r="FO94" s="542">
        <v>10</v>
      </c>
      <c r="FP94" s="584" t="s">
        <v>21</v>
      </c>
      <c r="FQ94" s="1863" t="s">
        <v>28</v>
      </c>
      <c r="FR94" s="544" t="s">
        <v>26</v>
      </c>
      <c r="FS94" s="2150"/>
      <c r="FT94" s="2150"/>
      <c r="FU94" s="2150"/>
      <c r="FV94" s="2150"/>
      <c r="FW94" s="2150"/>
      <c r="FX94" s="2150"/>
      <c r="FY94" s="2150"/>
      <c r="FZ94" s="2150"/>
      <c r="GA94" s="2150"/>
      <c r="GB94" s="2150"/>
      <c r="GC94" s="2150"/>
      <c r="GD94" s="2150"/>
      <c r="GE94" s="2150"/>
      <c r="GF94" s="2150"/>
      <c r="GG94" s="2150"/>
      <c r="GH94" s="2150"/>
      <c r="GI94" s="2150"/>
      <c r="GJ94" s="2150"/>
      <c r="GK94" s="2150"/>
      <c r="GL94" s="2150"/>
      <c r="GM94" s="2150"/>
      <c r="GN94" s="544"/>
    </row>
    <row r="95" spans="1:196" ht="14.25" customHeight="1">
      <c r="A95" s="1869" t="s">
        <v>26</v>
      </c>
      <c r="B95" s="549" t="s">
        <v>26</v>
      </c>
      <c r="C95" s="546" t="s">
        <v>166</v>
      </c>
      <c r="D95" s="597">
        <v>105489</v>
      </c>
      <c r="E95" s="542">
        <v>4830</v>
      </c>
      <c r="F95" s="542">
        <v>100659</v>
      </c>
      <c r="G95" s="542">
        <v>63236</v>
      </c>
      <c r="H95" s="542">
        <v>1086</v>
      </c>
      <c r="I95" s="542">
        <v>194875</v>
      </c>
      <c r="J95" s="542">
        <v>60999</v>
      </c>
      <c r="K95" s="542">
        <v>1072208</v>
      </c>
      <c r="L95" s="542">
        <v>1313003</v>
      </c>
      <c r="M95" s="542">
        <v>33822</v>
      </c>
      <c r="N95" s="542">
        <v>65985</v>
      </c>
      <c r="O95" s="542">
        <v>14732</v>
      </c>
      <c r="P95" s="542">
        <v>60202</v>
      </c>
      <c r="Q95" s="542">
        <v>5303</v>
      </c>
      <c r="R95" s="542">
        <v>10876</v>
      </c>
      <c r="S95" s="542">
        <v>482</v>
      </c>
      <c r="T95" s="584">
        <v>19049</v>
      </c>
      <c r="U95" s="1868" t="s">
        <v>29</v>
      </c>
      <c r="V95" s="548" t="s">
        <v>26</v>
      </c>
      <c r="W95" s="1869" t="s">
        <v>26</v>
      </c>
      <c r="X95" s="549" t="s">
        <v>26</v>
      </c>
      <c r="Y95" s="546" t="s">
        <v>166</v>
      </c>
      <c r="Z95" s="542">
        <v>251126</v>
      </c>
      <c r="AA95" s="542">
        <v>725</v>
      </c>
      <c r="AB95" s="542">
        <v>546</v>
      </c>
      <c r="AC95" s="542">
        <v>5645</v>
      </c>
      <c r="AD95" s="542">
        <v>1083</v>
      </c>
      <c r="AE95" s="542">
        <v>4562</v>
      </c>
      <c r="AF95" s="542">
        <v>59484</v>
      </c>
      <c r="AG95" s="542">
        <v>167612</v>
      </c>
      <c r="AH95" s="542">
        <v>48107</v>
      </c>
      <c r="AI95" s="542">
        <v>921141</v>
      </c>
      <c r="AJ95" s="542">
        <v>1265473</v>
      </c>
      <c r="AK95" s="542">
        <v>97</v>
      </c>
      <c r="AL95" s="542">
        <v>1272</v>
      </c>
      <c r="AM95" s="542">
        <v>1393</v>
      </c>
      <c r="AN95" s="542">
        <v>677</v>
      </c>
      <c r="AO95" s="542">
        <v>17775</v>
      </c>
      <c r="AP95" s="584">
        <v>83888</v>
      </c>
      <c r="AQ95" s="1868" t="s">
        <v>29</v>
      </c>
      <c r="AR95" s="548" t="s">
        <v>26</v>
      </c>
      <c r="AS95" s="1869" t="s">
        <v>26</v>
      </c>
      <c r="AT95" s="549" t="s">
        <v>26</v>
      </c>
      <c r="AU95" s="546" t="s">
        <v>166</v>
      </c>
      <c r="AV95" s="542">
        <v>1083</v>
      </c>
      <c r="AW95" s="542">
        <v>25354</v>
      </c>
      <c r="AX95" s="542">
        <v>8504</v>
      </c>
      <c r="AY95" s="542">
        <v>101</v>
      </c>
      <c r="AZ95" s="542">
        <v>13244</v>
      </c>
      <c r="BA95" s="542">
        <v>14739</v>
      </c>
      <c r="BB95" s="542">
        <v>101357</v>
      </c>
      <c r="BC95" s="542">
        <v>35804</v>
      </c>
      <c r="BD95" s="542">
        <v>82723</v>
      </c>
      <c r="BE95" s="542">
        <v>58658</v>
      </c>
      <c r="BF95" s="542" t="s">
        <v>21</v>
      </c>
      <c r="BG95" s="542">
        <v>54108</v>
      </c>
      <c r="BH95" s="542">
        <v>54108</v>
      </c>
      <c r="BI95" s="542">
        <v>58</v>
      </c>
      <c r="BJ95" s="542">
        <v>24065</v>
      </c>
      <c r="BK95" s="542">
        <v>8504</v>
      </c>
      <c r="BL95" s="1868" t="s">
        <v>29</v>
      </c>
      <c r="BM95" s="548" t="s">
        <v>26</v>
      </c>
      <c r="BN95" s="1869" t="s">
        <v>26</v>
      </c>
      <c r="BO95" s="549" t="s">
        <v>26</v>
      </c>
      <c r="BP95" s="546" t="s">
        <v>166</v>
      </c>
      <c r="BQ95" s="542">
        <v>65549</v>
      </c>
      <c r="BR95" s="542">
        <v>14558</v>
      </c>
      <c r="BS95" s="542">
        <v>50150</v>
      </c>
      <c r="BT95" s="542">
        <v>5303</v>
      </c>
      <c r="BU95" s="542">
        <v>2372</v>
      </c>
      <c r="BV95" s="542">
        <v>381</v>
      </c>
      <c r="BW95" s="542">
        <v>2209</v>
      </c>
      <c r="BX95" s="542">
        <v>2301</v>
      </c>
      <c r="BY95" s="535" t="s">
        <v>21</v>
      </c>
      <c r="BZ95" s="542">
        <v>1825</v>
      </c>
      <c r="CA95" s="542">
        <v>7289</v>
      </c>
      <c r="CB95" s="542">
        <v>143998</v>
      </c>
      <c r="CC95" s="584">
        <v>46279</v>
      </c>
      <c r="CD95" s="1868" t="s">
        <v>29</v>
      </c>
      <c r="CE95" s="548" t="s">
        <v>26</v>
      </c>
      <c r="CG95" s="542"/>
      <c r="CH95" s="2152"/>
      <c r="CI95" s="548"/>
      <c r="CJ95" s="1869" t="s">
        <v>26</v>
      </c>
      <c r="CK95" s="549" t="s">
        <v>26</v>
      </c>
      <c r="CL95" s="546" t="s">
        <v>166</v>
      </c>
      <c r="CM95" s="542">
        <v>108593</v>
      </c>
      <c r="CN95" s="542">
        <v>7079</v>
      </c>
      <c r="CO95" s="542">
        <v>101514</v>
      </c>
      <c r="CP95" s="542">
        <v>63236</v>
      </c>
      <c r="CQ95" s="542">
        <v>1086</v>
      </c>
      <c r="CR95" s="542">
        <v>256522</v>
      </c>
      <c r="CS95" s="542">
        <v>61018</v>
      </c>
      <c r="CT95" s="542">
        <v>1270540</v>
      </c>
      <c r="CU95" s="542">
        <v>1606908</v>
      </c>
      <c r="CV95" s="542">
        <v>33822</v>
      </c>
      <c r="CW95" s="542">
        <v>65985</v>
      </c>
      <c r="CX95" s="542">
        <v>14732</v>
      </c>
      <c r="CY95" s="542">
        <v>60202</v>
      </c>
      <c r="CZ95" s="542">
        <v>5303</v>
      </c>
      <c r="DA95" s="542">
        <v>12186</v>
      </c>
      <c r="DB95" s="542">
        <v>482</v>
      </c>
      <c r="DC95" s="584">
        <v>19283</v>
      </c>
      <c r="DD95" s="1868" t="s">
        <v>29</v>
      </c>
      <c r="DE95" s="548" t="s">
        <v>26</v>
      </c>
      <c r="DF95" s="1869" t="s">
        <v>26</v>
      </c>
      <c r="DG95" s="549" t="s">
        <v>26</v>
      </c>
      <c r="DH95" s="546" t="s">
        <v>166</v>
      </c>
      <c r="DI95" s="542">
        <v>1172266</v>
      </c>
      <c r="DJ95" s="542">
        <v>251126</v>
      </c>
      <c r="DK95" s="542">
        <v>725</v>
      </c>
      <c r="DL95" s="542">
        <v>546</v>
      </c>
      <c r="DM95" s="542">
        <v>5645</v>
      </c>
      <c r="DN95" s="542">
        <v>1083</v>
      </c>
      <c r="DO95" s="542">
        <v>4562</v>
      </c>
      <c r="DP95" s="542">
        <v>59484</v>
      </c>
      <c r="DQ95" s="542">
        <v>167612</v>
      </c>
      <c r="DR95" s="542">
        <v>48107</v>
      </c>
      <c r="DS95" s="542">
        <v>921140</v>
      </c>
      <c r="DT95" s="542">
        <v>1265473</v>
      </c>
      <c r="DU95" s="542">
        <v>97</v>
      </c>
      <c r="DV95" s="542">
        <v>1272</v>
      </c>
      <c r="DW95" s="542">
        <v>1393</v>
      </c>
      <c r="DX95" s="542">
        <v>677</v>
      </c>
      <c r="DY95" s="584">
        <v>17775</v>
      </c>
      <c r="DZ95" s="1868" t="s">
        <v>29</v>
      </c>
      <c r="EA95" s="548" t="s">
        <v>26</v>
      </c>
      <c r="EB95" s="1869" t="s">
        <v>26</v>
      </c>
      <c r="EC95" s="549" t="s">
        <v>26</v>
      </c>
      <c r="ED95" s="546" t="s">
        <v>166</v>
      </c>
      <c r="EE95" s="542">
        <v>240</v>
      </c>
      <c r="EF95" s="542">
        <v>54495</v>
      </c>
      <c r="EG95" s="542">
        <v>1083</v>
      </c>
      <c r="EH95" s="542">
        <v>25544</v>
      </c>
      <c r="EI95" s="542" t="s">
        <v>21</v>
      </c>
      <c r="EJ95" s="542">
        <v>8504</v>
      </c>
      <c r="EK95" s="542">
        <v>101</v>
      </c>
      <c r="EL95" s="542">
        <v>13414</v>
      </c>
      <c r="EM95" s="542">
        <v>14918</v>
      </c>
      <c r="EN95" s="535" t="s">
        <v>21</v>
      </c>
      <c r="EO95" s="535" t="s">
        <v>21</v>
      </c>
      <c r="EP95" s="542">
        <v>99172</v>
      </c>
      <c r="EQ95" s="542">
        <v>3725</v>
      </c>
      <c r="ER95" s="542">
        <v>82723</v>
      </c>
      <c r="ES95" s="542">
        <v>58658</v>
      </c>
      <c r="ET95" s="542" t="s">
        <v>21</v>
      </c>
      <c r="EU95" s="542">
        <v>54108</v>
      </c>
      <c r="EV95" s="1868" t="s">
        <v>29</v>
      </c>
      <c r="EW95" s="548" t="s">
        <v>26</v>
      </c>
      <c r="EX95" s="1869" t="s">
        <v>26</v>
      </c>
      <c r="EY95" s="549" t="s">
        <v>26</v>
      </c>
      <c r="EZ95" s="546" t="s">
        <v>166</v>
      </c>
      <c r="FA95" s="542">
        <v>2</v>
      </c>
      <c r="FB95" s="542">
        <v>27278</v>
      </c>
      <c r="FC95" s="542">
        <v>12686</v>
      </c>
      <c r="FD95" s="542">
        <v>118543</v>
      </c>
      <c r="FE95" s="542">
        <v>46931</v>
      </c>
      <c r="FF95" s="542">
        <v>33725</v>
      </c>
      <c r="FG95" s="542">
        <v>65549</v>
      </c>
      <c r="FH95" s="542">
        <v>14558</v>
      </c>
      <c r="FI95" s="542">
        <v>50150</v>
      </c>
      <c r="FJ95" s="542">
        <v>5303</v>
      </c>
      <c r="FK95" s="542">
        <v>2426</v>
      </c>
      <c r="FL95" s="542">
        <v>381</v>
      </c>
      <c r="FM95" s="542">
        <v>2273</v>
      </c>
      <c r="FN95" s="542">
        <v>2366</v>
      </c>
      <c r="FO95" s="542">
        <v>8</v>
      </c>
      <c r="FP95" s="584" t="s">
        <v>21</v>
      </c>
      <c r="FQ95" s="1863" t="s">
        <v>29</v>
      </c>
      <c r="FR95" s="544" t="s">
        <v>26</v>
      </c>
      <c r="FS95" s="2150"/>
      <c r="FT95" s="2150"/>
      <c r="FU95" s="2150"/>
      <c r="FV95" s="2150"/>
      <c r="FW95" s="2150"/>
      <c r="FX95" s="2150"/>
      <c r="FY95" s="2150"/>
      <c r="FZ95" s="2150"/>
      <c r="GA95" s="2150"/>
      <c r="GB95" s="2150"/>
      <c r="GC95" s="2150"/>
      <c r="GD95" s="2150"/>
      <c r="GE95" s="2150"/>
      <c r="GF95" s="2150"/>
      <c r="GG95" s="2150"/>
      <c r="GH95" s="2150"/>
      <c r="GI95" s="2150"/>
      <c r="GJ95" s="2150"/>
      <c r="GK95" s="2150"/>
      <c r="GL95" s="2150"/>
      <c r="GM95" s="2150"/>
      <c r="GN95" s="544"/>
    </row>
    <row r="96" spans="1:196" ht="12" customHeight="1">
      <c r="A96" s="1870"/>
      <c r="B96" s="550"/>
      <c r="C96" s="551"/>
      <c r="D96" s="597"/>
      <c r="E96" s="542"/>
      <c r="F96" s="542"/>
      <c r="G96" s="542"/>
      <c r="H96" s="542"/>
      <c r="I96" s="542"/>
      <c r="J96" s="542"/>
      <c r="K96" s="542"/>
      <c r="L96" s="542"/>
      <c r="M96" s="542"/>
      <c r="N96" s="542"/>
      <c r="O96" s="542"/>
      <c r="P96" s="542"/>
      <c r="Q96" s="542"/>
      <c r="R96" s="542"/>
      <c r="S96" s="542"/>
      <c r="T96" s="584"/>
      <c r="U96" s="1871"/>
      <c r="V96" s="553"/>
      <c r="W96" s="1870"/>
      <c r="X96" s="550"/>
      <c r="Y96" s="551"/>
      <c r="Z96" s="542"/>
      <c r="AA96" s="542"/>
      <c r="AB96" s="542"/>
      <c r="AC96" s="542"/>
      <c r="AD96" s="542"/>
      <c r="AE96" s="542"/>
      <c r="AF96" s="542"/>
      <c r="AG96" s="542"/>
      <c r="AH96" s="542"/>
      <c r="AI96" s="542"/>
      <c r="AJ96" s="542"/>
      <c r="AK96" s="542"/>
      <c r="AL96" s="542"/>
      <c r="AM96" s="542"/>
      <c r="AN96" s="542"/>
      <c r="AO96" s="542"/>
      <c r="AP96" s="584"/>
      <c r="AQ96" s="1871"/>
      <c r="AR96" s="553"/>
      <c r="AS96" s="1870"/>
      <c r="AT96" s="550"/>
      <c r="AU96" s="551"/>
      <c r="AV96" s="542"/>
      <c r="AW96" s="542"/>
      <c r="AX96" s="542"/>
      <c r="AY96" s="542"/>
      <c r="AZ96" s="542"/>
      <c r="BA96" s="542"/>
      <c r="BB96" s="542"/>
      <c r="BC96" s="542"/>
      <c r="BD96" s="542"/>
      <c r="BE96" s="542"/>
      <c r="BF96" s="542"/>
      <c r="BG96" s="542"/>
      <c r="BH96" s="542"/>
      <c r="BI96" s="542"/>
      <c r="BJ96" s="542"/>
      <c r="BK96" s="542"/>
      <c r="BL96" s="1871"/>
      <c r="BM96" s="553"/>
      <c r="BN96" s="1870"/>
      <c r="BO96" s="550"/>
      <c r="BP96" s="551"/>
      <c r="BQ96" s="542"/>
      <c r="BR96" s="542"/>
      <c r="BS96" s="542"/>
      <c r="BT96" s="542"/>
      <c r="BU96" s="542"/>
      <c r="BV96" s="542"/>
      <c r="BW96" s="542"/>
      <c r="BX96" s="542"/>
      <c r="BZ96" s="542"/>
      <c r="CA96" s="542"/>
      <c r="CB96" s="542"/>
      <c r="CC96" s="2148"/>
      <c r="CD96" s="1871"/>
      <c r="CE96" s="553"/>
      <c r="CG96" s="1888"/>
      <c r="CH96" s="2153"/>
      <c r="CI96" s="553"/>
      <c r="CJ96" s="1870"/>
      <c r="CK96" s="550"/>
      <c r="CL96" s="551"/>
      <c r="CM96" s="542"/>
      <c r="CN96" s="542"/>
      <c r="CO96" s="542"/>
      <c r="CP96" s="542"/>
      <c r="CQ96" s="542"/>
      <c r="CR96" s="542"/>
      <c r="CS96" s="542"/>
      <c r="CT96" s="542"/>
      <c r="CU96" s="542"/>
      <c r="CV96" s="542"/>
      <c r="CW96" s="542"/>
      <c r="CX96" s="542"/>
      <c r="CY96" s="542"/>
      <c r="CZ96" s="542"/>
      <c r="DA96" s="542"/>
      <c r="DB96" s="542"/>
      <c r="DC96" s="584"/>
      <c r="DD96" s="1871"/>
      <c r="DE96" s="553"/>
      <c r="DF96" s="1870"/>
      <c r="DG96" s="550"/>
      <c r="DH96" s="551"/>
      <c r="DI96" s="542"/>
      <c r="DJ96" s="542"/>
      <c r="DK96" s="542"/>
      <c r="DL96" s="542"/>
      <c r="DM96" s="542"/>
      <c r="DN96" s="542"/>
      <c r="DO96" s="542"/>
      <c r="DP96" s="542"/>
      <c r="DQ96" s="542"/>
      <c r="DR96" s="542"/>
      <c r="DS96" s="542"/>
      <c r="DT96" s="542"/>
      <c r="DU96" s="542"/>
      <c r="DV96" s="542"/>
      <c r="DW96" s="542"/>
      <c r="DX96" s="542"/>
      <c r="DY96" s="584"/>
      <c r="DZ96" s="1871"/>
      <c r="EA96" s="553"/>
      <c r="EB96" s="1870"/>
      <c r="EC96" s="550"/>
      <c r="ED96" s="551"/>
      <c r="EE96" s="542"/>
      <c r="EF96" s="542"/>
      <c r="EG96" s="542"/>
      <c r="EH96" s="542"/>
      <c r="EI96" s="542"/>
      <c r="EJ96" s="542"/>
      <c r="EK96" s="542"/>
      <c r="EL96" s="542"/>
      <c r="EM96" s="542"/>
      <c r="EN96" s="542"/>
      <c r="EO96" s="542"/>
      <c r="EP96" s="542"/>
      <c r="EQ96" s="542"/>
      <c r="ER96" s="542"/>
      <c r="ES96" s="542"/>
      <c r="ET96" s="542"/>
      <c r="EU96" s="542"/>
      <c r="EV96" s="1871"/>
      <c r="EW96" s="553"/>
      <c r="EX96" s="1870"/>
      <c r="EY96" s="550"/>
      <c r="EZ96" s="551"/>
      <c r="FA96" s="542"/>
      <c r="FB96" s="542"/>
      <c r="FC96" s="542"/>
      <c r="FD96" s="542"/>
      <c r="FE96" s="542"/>
      <c r="FF96" s="542"/>
      <c r="FG96" s="542"/>
      <c r="FH96" s="542"/>
      <c r="FI96" s="542"/>
      <c r="FJ96" s="542"/>
      <c r="FK96" s="542"/>
      <c r="FL96" s="542"/>
      <c r="FM96" s="542"/>
      <c r="FN96" s="542"/>
      <c r="FO96" s="542"/>
      <c r="FP96" s="584"/>
      <c r="FQ96" s="1871"/>
      <c r="FR96" s="553"/>
      <c r="FS96" s="2150"/>
      <c r="FT96" s="2150"/>
      <c r="FU96" s="2150"/>
      <c r="FV96" s="2150"/>
      <c r="FW96" s="2150"/>
      <c r="FX96" s="2150"/>
      <c r="FY96" s="2150"/>
      <c r="FZ96" s="2150"/>
      <c r="GA96" s="2150"/>
      <c r="GB96" s="2150"/>
      <c r="GC96" s="2150"/>
      <c r="GD96" s="2150"/>
      <c r="GE96" s="2150"/>
      <c r="GF96" s="2150"/>
      <c r="GG96" s="2150"/>
      <c r="GH96" s="2150"/>
      <c r="GI96" s="2150"/>
      <c r="GJ96" s="2150"/>
      <c r="GK96" s="2150"/>
      <c r="GL96" s="2150"/>
      <c r="GM96" s="2150"/>
      <c r="GN96" s="544"/>
    </row>
    <row r="97" spans="1:196" ht="15.75" customHeight="1">
      <c r="A97" s="1869" t="s">
        <v>1582</v>
      </c>
      <c r="B97" s="549" t="s">
        <v>23</v>
      </c>
      <c r="C97" s="1764">
        <v>42736</v>
      </c>
      <c r="D97" s="597">
        <v>34849</v>
      </c>
      <c r="E97" s="542">
        <v>2210</v>
      </c>
      <c r="F97" s="542">
        <v>32639</v>
      </c>
      <c r="G97" s="542">
        <v>21634</v>
      </c>
      <c r="H97" s="542">
        <v>211</v>
      </c>
      <c r="I97" s="542">
        <v>49196</v>
      </c>
      <c r="J97" s="542">
        <v>17223</v>
      </c>
      <c r="K97" s="542">
        <v>341042</v>
      </c>
      <c r="L97" s="542">
        <v>418258</v>
      </c>
      <c r="M97" s="542">
        <v>11510</v>
      </c>
      <c r="N97" s="542">
        <v>23074</v>
      </c>
      <c r="O97" s="542">
        <v>3431</v>
      </c>
      <c r="P97" s="542">
        <v>20466</v>
      </c>
      <c r="Q97" s="542">
        <v>991</v>
      </c>
      <c r="R97" s="542">
        <v>3506</v>
      </c>
      <c r="S97" s="542">
        <v>796</v>
      </c>
      <c r="T97" s="584">
        <v>6126</v>
      </c>
      <c r="U97" s="1868" t="s">
        <v>30</v>
      </c>
      <c r="V97" s="548" t="s">
        <v>1583</v>
      </c>
      <c r="W97" s="1869" t="s">
        <v>1582</v>
      </c>
      <c r="X97" s="549" t="s">
        <v>23</v>
      </c>
      <c r="Y97" s="1764">
        <v>42736</v>
      </c>
      <c r="Z97" s="542">
        <v>67732</v>
      </c>
      <c r="AA97" s="542">
        <v>148</v>
      </c>
      <c r="AB97" s="542">
        <v>154</v>
      </c>
      <c r="AC97" s="542">
        <v>1278</v>
      </c>
      <c r="AD97" s="542">
        <v>743</v>
      </c>
      <c r="AE97" s="542">
        <v>535</v>
      </c>
      <c r="AF97" s="542">
        <v>20430</v>
      </c>
      <c r="AG97" s="542">
        <v>39065</v>
      </c>
      <c r="AH97" s="542">
        <v>13295</v>
      </c>
      <c r="AI97" s="542">
        <v>289380</v>
      </c>
      <c r="AJ97" s="542">
        <v>402715</v>
      </c>
      <c r="AK97" s="542" t="s">
        <v>21</v>
      </c>
      <c r="AL97" s="542">
        <v>245</v>
      </c>
      <c r="AM97" s="542">
        <v>268</v>
      </c>
      <c r="AN97" s="542" t="s">
        <v>21</v>
      </c>
      <c r="AO97" s="542">
        <v>5161</v>
      </c>
      <c r="AP97" s="584">
        <v>22691</v>
      </c>
      <c r="AQ97" s="1868" t="s">
        <v>30</v>
      </c>
      <c r="AR97" s="548" t="s">
        <v>1583</v>
      </c>
      <c r="AS97" s="1869" t="s">
        <v>1582</v>
      </c>
      <c r="AT97" s="549" t="s">
        <v>23</v>
      </c>
      <c r="AU97" s="1764">
        <v>42736</v>
      </c>
      <c r="AV97" s="542">
        <v>210</v>
      </c>
      <c r="AW97" s="542">
        <v>7979</v>
      </c>
      <c r="AX97" s="542">
        <v>2881</v>
      </c>
      <c r="AY97" s="542">
        <v>46</v>
      </c>
      <c r="AZ97" s="542">
        <v>3953</v>
      </c>
      <c r="BA97" s="542">
        <v>4403</v>
      </c>
      <c r="BB97" s="542">
        <v>32433</v>
      </c>
      <c r="BC97" s="542">
        <v>12499</v>
      </c>
      <c r="BD97" s="542">
        <v>28354</v>
      </c>
      <c r="BE97" s="542">
        <v>20737</v>
      </c>
      <c r="BF97" s="542" t="s">
        <v>21</v>
      </c>
      <c r="BG97" s="542">
        <v>19090</v>
      </c>
      <c r="BH97" s="542">
        <v>19090</v>
      </c>
      <c r="BI97" s="542">
        <v>52</v>
      </c>
      <c r="BJ97" s="542">
        <v>7617</v>
      </c>
      <c r="BK97" s="542">
        <v>2881</v>
      </c>
      <c r="BL97" s="1868" t="s">
        <v>30</v>
      </c>
      <c r="BM97" s="548" t="s">
        <v>1583</v>
      </c>
      <c r="BN97" s="1869" t="s">
        <v>1582</v>
      </c>
      <c r="BO97" s="549" t="s">
        <v>23</v>
      </c>
      <c r="BP97" s="1764">
        <v>42736</v>
      </c>
      <c r="BQ97" s="542">
        <v>22886</v>
      </c>
      <c r="BR97" s="542">
        <v>3359</v>
      </c>
      <c r="BS97" s="542">
        <v>17324</v>
      </c>
      <c r="BT97" s="542">
        <v>991</v>
      </c>
      <c r="BU97" s="542">
        <v>625</v>
      </c>
      <c r="BV97" s="542">
        <v>750</v>
      </c>
      <c r="BW97" s="542">
        <v>732</v>
      </c>
      <c r="BX97" s="542">
        <v>762</v>
      </c>
      <c r="BY97" s="535" t="s">
        <v>21</v>
      </c>
      <c r="BZ97" s="542">
        <v>771</v>
      </c>
      <c r="CA97" s="542">
        <v>2540</v>
      </c>
      <c r="CB97" s="542">
        <v>46859</v>
      </c>
      <c r="CC97" s="584">
        <v>17303</v>
      </c>
      <c r="CD97" s="1868" t="s">
        <v>30</v>
      </c>
      <c r="CE97" s="548" t="s">
        <v>1583</v>
      </c>
      <c r="CG97" s="542"/>
      <c r="CH97" s="2152"/>
      <c r="CI97" s="548"/>
      <c r="CJ97" s="1869" t="s">
        <v>1582</v>
      </c>
      <c r="CK97" s="549" t="s">
        <v>23</v>
      </c>
      <c r="CL97" s="1764">
        <v>42736</v>
      </c>
      <c r="CM97" s="597">
        <v>36046</v>
      </c>
      <c r="CN97" s="542">
        <v>3067</v>
      </c>
      <c r="CO97" s="542">
        <v>32980</v>
      </c>
      <c r="CP97" s="542">
        <v>21634</v>
      </c>
      <c r="CQ97" s="542">
        <v>211</v>
      </c>
      <c r="CR97" s="542">
        <v>66651</v>
      </c>
      <c r="CS97" s="542">
        <v>17239</v>
      </c>
      <c r="CT97" s="542">
        <v>395528</v>
      </c>
      <c r="CU97" s="542">
        <v>498688</v>
      </c>
      <c r="CV97" s="542">
        <v>11510</v>
      </c>
      <c r="CW97" s="542">
        <v>23074</v>
      </c>
      <c r="CX97" s="542">
        <v>3431</v>
      </c>
      <c r="CY97" s="542">
        <v>20466</v>
      </c>
      <c r="CZ97" s="542">
        <v>991</v>
      </c>
      <c r="DA97" s="542">
        <v>4038</v>
      </c>
      <c r="DB97" s="542">
        <v>796</v>
      </c>
      <c r="DC97" s="584">
        <v>6199</v>
      </c>
      <c r="DD97" s="1868" t="s">
        <v>30</v>
      </c>
      <c r="DE97" s="548" t="s">
        <v>1583</v>
      </c>
      <c r="DF97" s="1869" t="s">
        <v>1582</v>
      </c>
      <c r="DG97" s="549" t="s">
        <v>23</v>
      </c>
      <c r="DH97" s="1764">
        <v>42736</v>
      </c>
      <c r="DI97" s="542">
        <v>357112</v>
      </c>
      <c r="DJ97" s="542">
        <v>67732</v>
      </c>
      <c r="DK97" s="542">
        <v>148</v>
      </c>
      <c r="DL97" s="542">
        <v>154</v>
      </c>
      <c r="DM97" s="542">
        <v>1278</v>
      </c>
      <c r="DN97" s="542">
        <v>743</v>
      </c>
      <c r="DO97" s="542">
        <v>535</v>
      </c>
      <c r="DP97" s="542">
        <v>20430</v>
      </c>
      <c r="DQ97" s="542">
        <v>39065</v>
      </c>
      <c r="DR97" s="542">
        <v>13295</v>
      </c>
      <c r="DS97" s="542">
        <v>289380</v>
      </c>
      <c r="DT97" s="542">
        <v>402715</v>
      </c>
      <c r="DU97" s="542" t="s">
        <v>21</v>
      </c>
      <c r="DV97" s="542">
        <v>245</v>
      </c>
      <c r="DW97" s="542">
        <v>268</v>
      </c>
      <c r="DX97" s="542" t="s">
        <v>21</v>
      </c>
      <c r="DY97" s="584">
        <v>5161</v>
      </c>
      <c r="DZ97" s="1868" t="s">
        <v>30</v>
      </c>
      <c r="EA97" s="548" t="s">
        <v>1583</v>
      </c>
      <c r="EB97" s="1869" t="s">
        <v>1582</v>
      </c>
      <c r="EC97" s="549" t="s">
        <v>23</v>
      </c>
      <c r="ED97" s="1764">
        <v>42736</v>
      </c>
      <c r="EE97" s="542">
        <v>108</v>
      </c>
      <c r="EF97" s="542">
        <v>19250</v>
      </c>
      <c r="EG97" s="542">
        <v>210</v>
      </c>
      <c r="EH97" s="542">
        <v>8041</v>
      </c>
      <c r="EI97" s="542" t="s">
        <v>21</v>
      </c>
      <c r="EJ97" s="542">
        <v>2881</v>
      </c>
      <c r="EK97" s="542">
        <v>46</v>
      </c>
      <c r="EL97" s="542">
        <v>4005</v>
      </c>
      <c r="EM97" s="542">
        <v>4461</v>
      </c>
      <c r="EN97" s="535" t="s">
        <v>21</v>
      </c>
      <c r="EO97" s="535" t="s">
        <v>21</v>
      </c>
      <c r="EP97" s="542">
        <v>31538</v>
      </c>
      <c r="EQ97" s="542">
        <v>2711</v>
      </c>
      <c r="ER97" s="542">
        <v>28354</v>
      </c>
      <c r="ES97" s="542">
        <v>20737</v>
      </c>
      <c r="ET97" s="542" t="s">
        <v>21</v>
      </c>
      <c r="EU97" s="542">
        <v>19090</v>
      </c>
      <c r="EV97" s="1868" t="s">
        <v>30</v>
      </c>
      <c r="EW97" s="548" t="s">
        <v>1583</v>
      </c>
      <c r="EX97" s="1869" t="s">
        <v>1582</v>
      </c>
      <c r="EY97" s="549" t="s">
        <v>23</v>
      </c>
      <c r="EZ97" s="1764">
        <v>42736</v>
      </c>
      <c r="FA97" s="542">
        <v>1</v>
      </c>
      <c r="FB97" s="542">
        <v>10263</v>
      </c>
      <c r="FC97" s="542">
        <v>3870</v>
      </c>
      <c r="FD97" s="542">
        <v>40745</v>
      </c>
      <c r="FE97" s="542">
        <v>15232</v>
      </c>
      <c r="FF97" s="542">
        <v>11510</v>
      </c>
      <c r="FG97" s="542">
        <v>22886</v>
      </c>
      <c r="FH97" s="542">
        <v>3359</v>
      </c>
      <c r="FI97" s="542">
        <v>17324</v>
      </c>
      <c r="FJ97" s="542">
        <v>991</v>
      </c>
      <c r="FK97" s="542">
        <v>654</v>
      </c>
      <c r="FL97" s="542">
        <v>750</v>
      </c>
      <c r="FM97" s="542">
        <v>753</v>
      </c>
      <c r="FN97" s="542">
        <v>782</v>
      </c>
      <c r="FO97" s="542">
        <v>1</v>
      </c>
      <c r="FP97" s="584" t="s">
        <v>21</v>
      </c>
      <c r="FQ97" s="1863" t="s">
        <v>30</v>
      </c>
      <c r="FR97" s="544" t="s">
        <v>1583</v>
      </c>
      <c r="FS97" s="2150"/>
      <c r="FT97" s="2150"/>
      <c r="FU97" s="2150"/>
      <c r="FV97" s="2150"/>
      <c r="FW97" s="2150"/>
      <c r="FX97" s="2150"/>
      <c r="FY97" s="2150"/>
      <c r="FZ97" s="2150"/>
      <c r="GA97" s="2150"/>
      <c r="GB97" s="2150"/>
      <c r="GC97" s="2150"/>
      <c r="GD97" s="2150"/>
      <c r="GE97" s="2150"/>
      <c r="GF97" s="2150"/>
      <c r="GG97" s="2150"/>
      <c r="GH97" s="2150"/>
      <c r="GI97" s="2150"/>
      <c r="GJ97" s="2150"/>
      <c r="GK97" s="2150"/>
      <c r="GL97" s="2150"/>
      <c r="GM97" s="2150"/>
      <c r="GN97" s="544"/>
    </row>
    <row r="98" spans="1:196" ht="14.25" customHeight="1">
      <c r="A98" s="1866" t="s">
        <v>26</v>
      </c>
      <c r="B98" s="545" t="s">
        <v>26</v>
      </c>
      <c r="C98" s="1872">
        <v>42767</v>
      </c>
      <c r="D98" s="597">
        <v>33403</v>
      </c>
      <c r="E98" s="542">
        <v>2084</v>
      </c>
      <c r="F98" s="542">
        <v>31319</v>
      </c>
      <c r="G98" s="542">
        <v>20072</v>
      </c>
      <c r="H98" s="542">
        <v>214</v>
      </c>
      <c r="I98" s="542">
        <v>60894</v>
      </c>
      <c r="J98" s="542">
        <v>17437</v>
      </c>
      <c r="K98" s="542">
        <v>328140</v>
      </c>
      <c r="L98" s="542">
        <v>401214</v>
      </c>
      <c r="M98" s="542">
        <v>11187</v>
      </c>
      <c r="N98" s="542">
        <v>18718</v>
      </c>
      <c r="O98" s="542">
        <v>4887</v>
      </c>
      <c r="P98" s="542">
        <v>18879</v>
      </c>
      <c r="Q98" s="542">
        <v>472</v>
      </c>
      <c r="R98" s="542">
        <v>3261</v>
      </c>
      <c r="S98" s="542">
        <v>664</v>
      </c>
      <c r="T98" s="584">
        <v>6690</v>
      </c>
      <c r="U98" s="1868" t="s">
        <v>31</v>
      </c>
      <c r="V98" s="548" t="s">
        <v>26</v>
      </c>
      <c r="W98" s="1866" t="s">
        <v>26</v>
      </c>
      <c r="X98" s="545" t="s">
        <v>26</v>
      </c>
      <c r="Y98" s="1872">
        <v>42767</v>
      </c>
      <c r="Z98" s="542">
        <v>75841</v>
      </c>
      <c r="AA98" s="542">
        <v>240</v>
      </c>
      <c r="AB98" s="542">
        <v>167</v>
      </c>
      <c r="AC98" s="542">
        <v>1992</v>
      </c>
      <c r="AD98" s="542">
        <v>655</v>
      </c>
      <c r="AE98" s="542">
        <v>1337</v>
      </c>
      <c r="AF98" s="542">
        <v>18709</v>
      </c>
      <c r="AG98" s="542">
        <v>50452</v>
      </c>
      <c r="AH98" s="542">
        <v>13579</v>
      </c>
      <c r="AI98" s="542">
        <v>279360</v>
      </c>
      <c r="AJ98" s="542">
        <v>384934</v>
      </c>
      <c r="AK98" s="542" t="s">
        <v>21</v>
      </c>
      <c r="AL98" s="542">
        <v>503</v>
      </c>
      <c r="AM98" s="542">
        <v>551</v>
      </c>
      <c r="AN98" s="542">
        <v>255</v>
      </c>
      <c r="AO98" s="542">
        <v>5370</v>
      </c>
      <c r="AP98" s="584">
        <v>24181</v>
      </c>
      <c r="AQ98" s="1868" t="s">
        <v>31</v>
      </c>
      <c r="AR98" s="548" t="s">
        <v>26</v>
      </c>
      <c r="AS98" s="1866" t="s">
        <v>26</v>
      </c>
      <c r="AT98" s="545" t="s">
        <v>26</v>
      </c>
      <c r="AU98" s="1872">
        <v>42767</v>
      </c>
      <c r="AV98" s="542">
        <v>212</v>
      </c>
      <c r="AW98" s="542">
        <v>7297</v>
      </c>
      <c r="AX98" s="542">
        <v>2706</v>
      </c>
      <c r="AY98" s="542">
        <v>29</v>
      </c>
      <c r="AZ98" s="542">
        <v>3568</v>
      </c>
      <c r="BA98" s="542">
        <v>3968</v>
      </c>
      <c r="BB98" s="542">
        <v>29852</v>
      </c>
      <c r="BC98" s="542">
        <v>10431</v>
      </c>
      <c r="BD98" s="542">
        <v>24991</v>
      </c>
      <c r="BE98" s="542">
        <v>18139</v>
      </c>
      <c r="BF98" s="542" t="s">
        <v>21</v>
      </c>
      <c r="BG98" s="542">
        <v>16704</v>
      </c>
      <c r="BH98" s="542">
        <v>16704</v>
      </c>
      <c r="BI98" s="542">
        <v>41</v>
      </c>
      <c r="BJ98" s="542">
        <v>6852</v>
      </c>
      <c r="BK98" s="542">
        <v>2706</v>
      </c>
      <c r="BL98" s="1868" t="s">
        <v>31</v>
      </c>
      <c r="BM98" s="548" t="s">
        <v>26</v>
      </c>
      <c r="BN98" s="1866" t="s">
        <v>26</v>
      </c>
      <c r="BO98" s="545" t="s">
        <v>26</v>
      </c>
      <c r="BP98" s="1872">
        <v>42767</v>
      </c>
      <c r="BQ98" s="542">
        <v>18518</v>
      </c>
      <c r="BR98" s="542">
        <v>4808</v>
      </c>
      <c r="BS98" s="542">
        <v>15742</v>
      </c>
      <c r="BT98" s="542">
        <v>472</v>
      </c>
      <c r="BU98" s="542">
        <v>555</v>
      </c>
      <c r="BV98" s="542">
        <v>635</v>
      </c>
      <c r="BW98" s="542">
        <v>654</v>
      </c>
      <c r="BX98" s="542">
        <v>683</v>
      </c>
      <c r="BY98" s="535" t="s">
        <v>21</v>
      </c>
      <c r="BZ98" s="542">
        <v>831</v>
      </c>
      <c r="CA98" s="542">
        <v>1979</v>
      </c>
      <c r="CB98" s="542">
        <v>45327</v>
      </c>
      <c r="CC98" s="584">
        <v>15945</v>
      </c>
      <c r="CD98" s="1868" t="s">
        <v>31</v>
      </c>
      <c r="CE98" s="548" t="s">
        <v>26</v>
      </c>
      <c r="CG98" s="542"/>
      <c r="CH98" s="2152"/>
      <c r="CI98" s="548"/>
      <c r="CJ98" s="1866" t="s">
        <v>26</v>
      </c>
      <c r="CK98" s="545" t="s">
        <v>26</v>
      </c>
      <c r="CL98" s="1872">
        <v>42767</v>
      </c>
      <c r="CM98" s="597">
        <v>34503</v>
      </c>
      <c r="CN98" s="542">
        <v>2903</v>
      </c>
      <c r="CO98" s="542">
        <v>31600</v>
      </c>
      <c r="CP98" s="542">
        <v>20072</v>
      </c>
      <c r="CQ98" s="542">
        <v>214</v>
      </c>
      <c r="CR98" s="542">
        <v>77725</v>
      </c>
      <c r="CS98" s="542">
        <v>17437</v>
      </c>
      <c r="CT98" s="542">
        <v>392267</v>
      </c>
      <c r="CU98" s="542">
        <v>495845</v>
      </c>
      <c r="CV98" s="542">
        <v>11187</v>
      </c>
      <c r="CW98" s="542">
        <v>18718</v>
      </c>
      <c r="CX98" s="542">
        <v>4887</v>
      </c>
      <c r="CY98" s="542">
        <v>18879</v>
      </c>
      <c r="CZ98" s="542">
        <v>472</v>
      </c>
      <c r="DA98" s="542">
        <v>3861</v>
      </c>
      <c r="DB98" s="542">
        <v>664</v>
      </c>
      <c r="DC98" s="584">
        <v>6760</v>
      </c>
      <c r="DD98" s="1868" t="s">
        <v>31</v>
      </c>
      <c r="DE98" s="548" t="s">
        <v>26</v>
      </c>
      <c r="DF98" s="1866" t="s">
        <v>26</v>
      </c>
      <c r="DG98" s="545" t="s">
        <v>26</v>
      </c>
      <c r="DH98" s="1872">
        <v>42767</v>
      </c>
      <c r="DI98" s="542">
        <v>355200</v>
      </c>
      <c r="DJ98" s="542">
        <v>75841</v>
      </c>
      <c r="DK98" s="542">
        <v>240</v>
      </c>
      <c r="DL98" s="542">
        <v>167</v>
      </c>
      <c r="DM98" s="542">
        <v>1992</v>
      </c>
      <c r="DN98" s="542">
        <v>655</v>
      </c>
      <c r="DO98" s="542">
        <v>1337</v>
      </c>
      <c r="DP98" s="542">
        <v>18709</v>
      </c>
      <c r="DQ98" s="542">
        <v>50452</v>
      </c>
      <c r="DR98" s="542">
        <v>13579</v>
      </c>
      <c r="DS98" s="542">
        <v>279360</v>
      </c>
      <c r="DT98" s="542">
        <v>384934</v>
      </c>
      <c r="DU98" s="542" t="s">
        <v>21</v>
      </c>
      <c r="DV98" s="542">
        <v>503</v>
      </c>
      <c r="DW98" s="542">
        <v>551</v>
      </c>
      <c r="DX98" s="542">
        <v>255</v>
      </c>
      <c r="DY98" s="584">
        <v>5370</v>
      </c>
      <c r="DZ98" s="1868" t="s">
        <v>31</v>
      </c>
      <c r="EA98" s="548" t="s">
        <v>26</v>
      </c>
      <c r="EB98" s="1866" t="s">
        <v>26</v>
      </c>
      <c r="EC98" s="545" t="s">
        <v>26</v>
      </c>
      <c r="ED98" s="1872">
        <v>42767</v>
      </c>
      <c r="EE98" s="542">
        <v>148</v>
      </c>
      <c r="EF98" s="542">
        <v>16857</v>
      </c>
      <c r="EG98" s="542">
        <v>212</v>
      </c>
      <c r="EH98" s="542">
        <v>7359</v>
      </c>
      <c r="EI98" s="542" t="s">
        <v>21</v>
      </c>
      <c r="EJ98" s="542">
        <v>2706</v>
      </c>
      <c r="EK98" s="542">
        <v>29</v>
      </c>
      <c r="EL98" s="542">
        <v>3621</v>
      </c>
      <c r="EM98" s="542">
        <v>4027</v>
      </c>
      <c r="EN98" s="535" t="s">
        <v>21</v>
      </c>
      <c r="EO98" s="535" t="s">
        <v>21</v>
      </c>
      <c r="EP98" s="542">
        <v>28994</v>
      </c>
      <c r="EQ98" s="542">
        <v>2416</v>
      </c>
      <c r="ER98" s="542">
        <v>24992</v>
      </c>
      <c r="ES98" s="542">
        <v>18139</v>
      </c>
      <c r="ET98" s="542" t="s">
        <v>21</v>
      </c>
      <c r="EU98" s="542">
        <v>16704</v>
      </c>
      <c r="EV98" s="1868" t="s">
        <v>31</v>
      </c>
      <c r="EW98" s="548" t="s">
        <v>26</v>
      </c>
      <c r="EX98" s="1866" t="s">
        <v>26</v>
      </c>
      <c r="EY98" s="545" t="s">
        <v>26</v>
      </c>
      <c r="EZ98" s="1872">
        <v>42767</v>
      </c>
      <c r="FA98" s="542">
        <v>1</v>
      </c>
      <c r="FB98" s="542">
        <v>10515</v>
      </c>
      <c r="FC98" s="542">
        <v>3750</v>
      </c>
      <c r="FD98" s="542">
        <v>37371</v>
      </c>
      <c r="FE98" s="542">
        <v>15679</v>
      </c>
      <c r="FF98" s="542">
        <v>11187</v>
      </c>
      <c r="FG98" s="542">
        <v>18518</v>
      </c>
      <c r="FH98" s="542">
        <v>4808</v>
      </c>
      <c r="FI98" s="542">
        <v>15742</v>
      </c>
      <c r="FJ98" s="542">
        <v>472</v>
      </c>
      <c r="FK98" s="542">
        <v>578</v>
      </c>
      <c r="FL98" s="542">
        <v>635</v>
      </c>
      <c r="FM98" s="542">
        <v>671</v>
      </c>
      <c r="FN98" s="542">
        <v>700</v>
      </c>
      <c r="FO98" s="542" t="s">
        <v>21</v>
      </c>
      <c r="FP98" s="584" t="s">
        <v>21</v>
      </c>
      <c r="FQ98" s="1863" t="s">
        <v>31</v>
      </c>
      <c r="FR98" s="544" t="s">
        <v>26</v>
      </c>
      <c r="FS98" s="2150"/>
      <c r="FT98" s="2150"/>
      <c r="FU98" s="2150"/>
      <c r="FV98" s="2150"/>
      <c r="FW98" s="2150"/>
      <c r="FX98" s="2150"/>
      <c r="FY98" s="2150"/>
      <c r="FZ98" s="2150"/>
      <c r="GA98" s="2150"/>
      <c r="GB98" s="2150"/>
      <c r="GC98" s="2150"/>
      <c r="GD98" s="2150"/>
      <c r="GE98" s="2150"/>
      <c r="GF98" s="2150"/>
      <c r="GG98" s="2150"/>
      <c r="GH98" s="2150"/>
      <c r="GI98" s="2150"/>
      <c r="GJ98" s="2150"/>
      <c r="GK98" s="2150"/>
      <c r="GL98" s="2150"/>
      <c r="GM98" s="2150"/>
      <c r="GN98" s="544"/>
    </row>
    <row r="99" spans="1:196" ht="14.25" customHeight="1">
      <c r="A99" s="1866" t="s">
        <v>26</v>
      </c>
      <c r="B99" s="545" t="s">
        <v>26</v>
      </c>
      <c r="C99" s="1872">
        <v>42795</v>
      </c>
      <c r="D99" s="597">
        <v>36619</v>
      </c>
      <c r="E99" s="542">
        <v>2045</v>
      </c>
      <c r="F99" s="542">
        <v>34574</v>
      </c>
      <c r="G99" s="542">
        <v>23590</v>
      </c>
      <c r="H99" s="542">
        <v>181</v>
      </c>
      <c r="I99" s="542">
        <v>67421</v>
      </c>
      <c r="J99" s="542">
        <v>20868</v>
      </c>
      <c r="K99" s="542">
        <v>365918</v>
      </c>
      <c r="L99" s="542">
        <v>459798</v>
      </c>
      <c r="M99" s="542">
        <v>11545</v>
      </c>
      <c r="N99" s="542">
        <v>16887</v>
      </c>
      <c r="O99" s="542">
        <v>5145</v>
      </c>
      <c r="P99" s="542">
        <v>20670</v>
      </c>
      <c r="Q99" s="542">
        <v>609</v>
      </c>
      <c r="R99" s="542">
        <v>3571</v>
      </c>
      <c r="S99" s="542">
        <v>626</v>
      </c>
      <c r="T99" s="584">
        <v>8053</v>
      </c>
      <c r="U99" s="1868" t="s">
        <v>32</v>
      </c>
      <c r="V99" s="548" t="s">
        <v>26</v>
      </c>
      <c r="W99" s="1866" t="s">
        <v>26</v>
      </c>
      <c r="X99" s="545" t="s">
        <v>26</v>
      </c>
      <c r="Y99" s="1872">
        <v>42795</v>
      </c>
      <c r="Z99" s="542">
        <v>88096</v>
      </c>
      <c r="AA99" s="542">
        <v>217</v>
      </c>
      <c r="AB99" s="542">
        <v>180</v>
      </c>
      <c r="AC99" s="542">
        <v>2304</v>
      </c>
      <c r="AD99" s="542">
        <v>499</v>
      </c>
      <c r="AE99" s="542">
        <v>1805</v>
      </c>
      <c r="AF99" s="542">
        <v>22367</v>
      </c>
      <c r="AG99" s="542">
        <v>56710</v>
      </c>
      <c r="AH99" s="542">
        <v>16583</v>
      </c>
      <c r="AI99" s="542">
        <v>315145</v>
      </c>
      <c r="AJ99" s="542">
        <v>442551</v>
      </c>
      <c r="AK99" s="542" t="s">
        <v>21</v>
      </c>
      <c r="AL99" s="542">
        <v>576</v>
      </c>
      <c r="AM99" s="542">
        <v>631</v>
      </c>
      <c r="AN99" s="542">
        <v>373</v>
      </c>
      <c r="AO99" s="542">
        <v>5666</v>
      </c>
      <c r="AP99" s="584">
        <v>20397</v>
      </c>
      <c r="AQ99" s="1868" t="s">
        <v>32</v>
      </c>
      <c r="AR99" s="548" t="s">
        <v>26</v>
      </c>
      <c r="AS99" s="1866" t="s">
        <v>26</v>
      </c>
      <c r="AT99" s="545" t="s">
        <v>26</v>
      </c>
      <c r="AU99" s="1872">
        <v>42795</v>
      </c>
      <c r="AV99" s="542">
        <v>181</v>
      </c>
      <c r="AW99" s="542">
        <v>7863</v>
      </c>
      <c r="AX99" s="542">
        <v>2938</v>
      </c>
      <c r="AY99" s="542">
        <v>36</v>
      </c>
      <c r="AZ99" s="542">
        <v>3812</v>
      </c>
      <c r="BA99" s="542">
        <v>4246</v>
      </c>
      <c r="BB99" s="542">
        <v>32578</v>
      </c>
      <c r="BC99" s="542">
        <v>11543</v>
      </c>
      <c r="BD99" s="542">
        <v>28137</v>
      </c>
      <c r="BE99" s="542">
        <v>20639</v>
      </c>
      <c r="BF99" s="542" t="s">
        <v>21</v>
      </c>
      <c r="BG99" s="542">
        <v>19024</v>
      </c>
      <c r="BH99" s="542">
        <v>19024</v>
      </c>
      <c r="BI99" s="542">
        <v>32</v>
      </c>
      <c r="BJ99" s="542">
        <v>7498</v>
      </c>
      <c r="BK99" s="542">
        <v>2938</v>
      </c>
      <c r="BL99" s="1868" t="s">
        <v>32</v>
      </c>
      <c r="BM99" s="548" t="s">
        <v>26</v>
      </c>
      <c r="BN99" s="1866" t="s">
        <v>26</v>
      </c>
      <c r="BO99" s="545" t="s">
        <v>26</v>
      </c>
      <c r="BP99" s="1872">
        <v>42795</v>
      </c>
      <c r="BQ99" s="542">
        <v>16696</v>
      </c>
      <c r="BR99" s="542">
        <v>5074</v>
      </c>
      <c r="BS99" s="542">
        <v>17061</v>
      </c>
      <c r="BT99" s="542">
        <v>609</v>
      </c>
      <c r="BU99" s="542">
        <v>633</v>
      </c>
      <c r="BV99" s="542">
        <v>590</v>
      </c>
      <c r="BW99" s="542">
        <v>1197</v>
      </c>
      <c r="BX99" s="542">
        <v>1236</v>
      </c>
      <c r="BY99" s="535" t="s">
        <v>21</v>
      </c>
      <c r="BZ99" s="542">
        <v>715</v>
      </c>
      <c r="CA99" s="542">
        <v>1839</v>
      </c>
      <c r="CB99" s="542">
        <v>47796</v>
      </c>
      <c r="CC99" s="584">
        <v>17061</v>
      </c>
      <c r="CD99" s="1868" t="s">
        <v>32</v>
      </c>
      <c r="CE99" s="548" t="s">
        <v>26</v>
      </c>
      <c r="CG99" s="542"/>
      <c r="CH99" s="2152"/>
      <c r="CI99" s="548"/>
      <c r="CJ99" s="1866" t="s">
        <v>26</v>
      </c>
      <c r="CK99" s="545" t="s">
        <v>26</v>
      </c>
      <c r="CL99" s="1872">
        <v>42795</v>
      </c>
      <c r="CM99" s="597">
        <v>37646</v>
      </c>
      <c r="CN99" s="542">
        <v>2827</v>
      </c>
      <c r="CO99" s="542">
        <v>34819</v>
      </c>
      <c r="CP99" s="542">
        <v>23590</v>
      </c>
      <c r="CQ99" s="542">
        <v>181</v>
      </c>
      <c r="CR99" s="542">
        <v>85231</v>
      </c>
      <c r="CS99" s="542">
        <v>20868</v>
      </c>
      <c r="CT99" s="542">
        <v>436634</v>
      </c>
      <c r="CU99" s="542">
        <v>564107</v>
      </c>
      <c r="CV99" s="542">
        <v>11545</v>
      </c>
      <c r="CW99" s="542">
        <v>16887</v>
      </c>
      <c r="CX99" s="542">
        <v>5145</v>
      </c>
      <c r="CY99" s="542">
        <v>20670</v>
      </c>
      <c r="CZ99" s="542">
        <v>609</v>
      </c>
      <c r="DA99" s="542">
        <v>4229</v>
      </c>
      <c r="DB99" s="542">
        <v>626</v>
      </c>
      <c r="DC99" s="584">
        <v>8140</v>
      </c>
      <c r="DD99" s="1868" t="s">
        <v>32</v>
      </c>
      <c r="DE99" s="548" t="s">
        <v>26</v>
      </c>
      <c r="DF99" s="1866" t="s">
        <v>26</v>
      </c>
      <c r="DG99" s="545" t="s">
        <v>26</v>
      </c>
      <c r="DH99" s="1872">
        <v>42795</v>
      </c>
      <c r="DI99" s="542">
        <v>403241</v>
      </c>
      <c r="DJ99" s="542">
        <v>88096</v>
      </c>
      <c r="DK99" s="542">
        <v>217</v>
      </c>
      <c r="DL99" s="542">
        <v>180</v>
      </c>
      <c r="DM99" s="542">
        <v>2304</v>
      </c>
      <c r="DN99" s="542">
        <v>499</v>
      </c>
      <c r="DO99" s="542">
        <v>1805</v>
      </c>
      <c r="DP99" s="542">
        <v>22367</v>
      </c>
      <c r="DQ99" s="542">
        <v>56710</v>
      </c>
      <c r="DR99" s="542">
        <v>16583</v>
      </c>
      <c r="DS99" s="542">
        <v>315145</v>
      </c>
      <c r="DT99" s="542">
        <v>442551</v>
      </c>
      <c r="DU99" s="542" t="s">
        <v>21</v>
      </c>
      <c r="DV99" s="542">
        <v>576</v>
      </c>
      <c r="DW99" s="542">
        <v>631</v>
      </c>
      <c r="DX99" s="542">
        <v>373</v>
      </c>
      <c r="DY99" s="584">
        <v>5666</v>
      </c>
      <c r="DZ99" s="1868" t="s">
        <v>32</v>
      </c>
      <c r="EA99" s="548" t="s">
        <v>26</v>
      </c>
      <c r="EB99" s="1866" t="s">
        <v>26</v>
      </c>
      <c r="EC99" s="545" t="s">
        <v>26</v>
      </c>
      <c r="ED99" s="1872">
        <v>42795</v>
      </c>
      <c r="EE99" s="542">
        <v>93</v>
      </c>
      <c r="EF99" s="542">
        <v>19137</v>
      </c>
      <c r="EG99" s="542">
        <v>181</v>
      </c>
      <c r="EH99" s="542">
        <v>7940</v>
      </c>
      <c r="EI99" s="542" t="s">
        <v>21</v>
      </c>
      <c r="EJ99" s="542">
        <v>2938</v>
      </c>
      <c r="EK99" s="542">
        <v>36</v>
      </c>
      <c r="EL99" s="542">
        <v>3880</v>
      </c>
      <c r="EM99" s="542">
        <v>4319</v>
      </c>
      <c r="EN99" s="535" t="s">
        <v>21</v>
      </c>
      <c r="EO99" s="535" t="s">
        <v>21</v>
      </c>
      <c r="EP99" s="542">
        <v>31943</v>
      </c>
      <c r="EQ99" s="542">
        <v>1500</v>
      </c>
      <c r="ER99" s="542">
        <v>28138</v>
      </c>
      <c r="ES99" s="542">
        <v>20639</v>
      </c>
      <c r="ET99" s="542" t="s">
        <v>21</v>
      </c>
      <c r="EU99" s="542">
        <v>19024</v>
      </c>
      <c r="EV99" s="1868" t="s">
        <v>32</v>
      </c>
      <c r="EW99" s="548" t="s">
        <v>26</v>
      </c>
      <c r="EX99" s="1866" t="s">
        <v>26</v>
      </c>
      <c r="EY99" s="545" t="s">
        <v>26</v>
      </c>
      <c r="EZ99" s="1872">
        <v>42795</v>
      </c>
      <c r="FA99" s="542" t="s">
        <v>21</v>
      </c>
      <c r="FB99" s="542">
        <v>10769</v>
      </c>
      <c r="FC99" s="542">
        <v>4189</v>
      </c>
      <c r="FD99" s="542">
        <v>38057</v>
      </c>
      <c r="FE99" s="542">
        <v>16652</v>
      </c>
      <c r="FF99" s="542">
        <v>11545</v>
      </c>
      <c r="FG99" s="542">
        <v>16696</v>
      </c>
      <c r="FH99" s="542">
        <v>5074</v>
      </c>
      <c r="FI99" s="542">
        <v>17061</v>
      </c>
      <c r="FJ99" s="542">
        <v>609</v>
      </c>
      <c r="FK99" s="542">
        <v>657</v>
      </c>
      <c r="FL99" s="542">
        <v>590</v>
      </c>
      <c r="FM99" s="542">
        <v>1216</v>
      </c>
      <c r="FN99" s="542">
        <v>1256</v>
      </c>
      <c r="FO99" s="542" t="s">
        <v>21</v>
      </c>
      <c r="FP99" s="584" t="s">
        <v>21</v>
      </c>
      <c r="FQ99" s="1863" t="s">
        <v>32</v>
      </c>
      <c r="FR99" s="544" t="s">
        <v>26</v>
      </c>
      <c r="FS99" s="2150"/>
      <c r="FT99" s="2150"/>
      <c r="FU99" s="2150"/>
      <c r="FV99" s="2150"/>
      <c r="FW99" s="2150"/>
      <c r="FX99" s="2150"/>
      <c r="FY99" s="2150"/>
      <c r="FZ99" s="2150"/>
      <c r="GA99" s="2150"/>
      <c r="GB99" s="2150"/>
      <c r="GC99" s="2150"/>
      <c r="GD99" s="2150"/>
      <c r="GE99" s="2150"/>
      <c r="GF99" s="2150"/>
      <c r="GG99" s="2150"/>
      <c r="GH99" s="2150"/>
      <c r="GI99" s="2150"/>
      <c r="GJ99" s="2150"/>
      <c r="GK99" s="2150"/>
      <c r="GL99" s="2150"/>
      <c r="GM99" s="2150"/>
      <c r="GN99" s="544"/>
    </row>
    <row r="100" spans="1:196" ht="14.25" customHeight="1">
      <c r="A100" s="1866" t="s">
        <v>26</v>
      </c>
      <c r="B100" s="545" t="s">
        <v>26</v>
      </c>
      <c r="C100" s="1872">
        <v>42826</v>
      </c>
      <c r="D100" s="597">
        <v>33101</v>
      </c>
      <c r="E100" s="542">
        <v>2086</v>
      </c>
      <c r="F100" s="542">
        <v>31015</v>
      </c>
      <c r="G100" s="542">
        <v>22129</v>
      </c>
      <c r="H100" s="542">
        <v>185</v>
      </c>
      <c r="I100" s="542">
        <v>62824</v>
      </c>
      <c r="J100" s="542">
        <v>19010</v>
      </c>
      <c r="K100" s="542">
        <v>292753</v>
      </c>
      <c r="L100" s="542">
        <v>360943</v>
      </c>
      <c r="M100" s="542">
        <v>11656</v>
      </c>
      <c r="N100" s="542">
        <v>17133</v>
      </c>
      <c r="O100" s="542">
        <v>5003</v>
      </c>
      <c r="P100" s="542">
        <v>18404</v>
      </c>
      <c r="Q100" s="542">
        <v>1472</v>
      </c>
      <c r="R100" s="542">
        <v>3110</v>
      </c>
      <c r="S100" s="542">
        <v>642</v>
      </c>
      <c r="T100" s="584">
        <v>5050</v>
      </c>
      <c r="U100" s="1868" t="s">
        <v>33</v>
      </c>
      <c r="V100" s="548" t="s">
        <v>26</v>
      </c>
      <c r="W100" s="1866" t="s">
        <v>26</v>
      </c>
      <c r="X100" s="545" t="s">
        <v>26</v>
      </c>
      <c r="Y100" s="1872">
        <v>42826</v>
      </c>
      <c r="Z100" s="542">
        <v>82777</v>
      </c>
      <c r="AA100" s="542">
        <v>158</v>
      </c>
      <c r="AB100" s="542">
        <v>159</v>
      </c>
      <c r="AC100" s="542">
        <v>2092</v>
      </c>
      <c r="AD100" s="542">
        <v>830</v>
      </c>
      <c r="AE100" s="542">
        <v>1262</v>
      </c>
      <c r="AF100" s="542">
        <v>21005</v>
      </c>
      <c r="AG100" s="542">
        <v>54116</v>
      </c>
      <c r="AH100" s="542">
        <v>15129</v>
      </c>
      <c r="AI100" s="542">
        <v>248129</v>
      </c>
      <c r="AJ100" s="542">
        <v>346388</v>
      </c>
      <c r="AK100" s="542" t="s">
        <v>21</v>
      </c>
      <c r="AL100" s="542">
        <v>493</v>
      </c>
      <c r="AM100" s="542">
        <v>540</v>
      </c>
      <c r="AN100" s="542">
        <v>294</v>
      </c>
      <c r="AO100" s="542">
        <v>4575</v>
      </c>
      <c r="AP100" s="584">
        <v>17725</v>
      </c>
      <c r="AQ100" s="1868" t="s">
        <v>33</v>
      </c>
      <c r="AR100" s="548" t="s">
        <v>26</v>
      </c>
      <c r="AS100" s="1866" t="s">
        <v>26</v>
      </c>
      <c r="AT100" s="545" t="s">
        <v>26</v>
      </c>
      <c r="AU100" s="1872">
        <v>42826</v>
      </c>
      <c r="AV100" s="542">
        <v>184</v>
      </c>
      <c r="AW100" s="542">
        <v>7482</v>
      </c>
      <c r="AX100" s="542">
        <v>2715</v>
      </c>
      <c r="AY100" s="542">
        <v>30</v>
      </c>
      <c r="AZ100" s="542">
        <v>3710</v>
      </c>
      <c r="BA100" s="542">
        <v>4132</v>
      </c>
      <c r="BB100" s="542">
        <v>30042</v>
      </c>
      <c r="BC100" s="542">
        <v>11408</v>
      </c>
      <c r="BD100" s="542">
        <v>25984</v>
      </c>
      <c r="BE100" s="542">
        <v>18900</v>
      </c>
      <c r="BF100" s="542" t="s">
        <v>21</v>
      </c>
      <c r="BG100" s="542">
        <v>17427</v>
      </c>
      <c r="BH100" s="542">
        <v>17427</v>
      </c>
      <c r="BI100" s="542">
        <v>24</v>
      </c>
      <c r="BJ100" s="542">
        <v>7084</v>
      </c>
      <c r="BK100" s="542">
        <v>2715</v>
      </c>
      <c r="BL100" s="1868" t="s">
        <v>33</v>
      </c>
      <c r="BM100" s="548" t="s">
        <v>26</v>
      </c>
      <c r="BN100" s="1866" t="s">
        <v>26</v>
      </c>
      <c r="BO100" s="545" t="s">
        <v>26</v>
      </c>
      <c r="BP100" s="1872">
        <v>42826</v>
      </c>
      <c r="BQ100" s="542">
        <v>16965</v>
      </c>
      <c r="BR100" s="542">
        <v>4946</v>
      </c>
      <c r="BS100" s="542">
        <v>15422</v>
      </c>
      <c r="BT100" s="542">
        <v>1472</v>
      </c>
      <c r="BU100" s="542">
        <v>395</v>
      </c>
      <c r="BV100" s="542">
        <v>612</v>
      </c>
      <c r="BW100" s="542">
        <v>523</v>
      </c>
      <c r="BX100" s="542">
        <v>548</v>
      </c>
      <c r="BY100" s="535" t="s">
        <v>21</v>
      </c>
      <c r="BZ100" s="542">
        <v>778</v>
      </c>
      <c r="CA100" s="542">
        <v>1863</v>
      </c>
      <c r="CB100" s="542">
        <v>44075</v>
      </c>
      <c r="CC100" s="584">
        <v>15344</v>
      </c>
      <c r="CD100" s="1868" t="s">
        <v>33</v>
      </c>
      <c r="CE100" s="548" t="s">
        <v>26</v>
      </c>
      <c r="CG100" s="542"/>
      <c r="CH100" s="2152"/>
      <c r="CI100" s="548"/>
      <c r="CJ100" s="1866" t="s">
        <v>26</v>
      </c>
      <c r="CK100" s="545" t="s">
        <v>26</v>
      </c>
      <c r="CL100" s="1872">
        <v>42826</v>
      </c>
      <c r="CM100" s="597">
        <v>34090</v>
      </c>
      <c r="CN100" s="542">
        <v>2847</v>
      </c>
      <c r="CO100" s="542">
        <v>31243</v>
      </c>
      <c r="CP100" s="542">
        <v>22129</v>
      </c>
      <c r="CQ100" s="542">
        <v>185</v>
      </c>
      <c r="CR100" s="542">
        <v>78427</v>
      </c>
      <c r="CS100" s="542">
        <v>19010</v>
      </c>
      <c r="CT100" s="542">
        <v>341270</v>
      </c>
      <c r="CU100" s="542">
        <v>431954</v>
      </c>
      <c r="CV100" s="542">
        <v>11656</v>
      </c>
      <c r="CW100" s="542">
        <v>17133</v>
      </c>
      <c r="CX100" s="542">
        <v>5003</v>
      </c>
      <c r="CY100" s="542">
        <v>18404</v>
      </c>
      <c r="CZ100" s="542">
        <v>1472</v>
      </c>
      <c r="DA100" s="542">
        <v>3675</v>
      </c>
      <c r="DB100" s="542">
        <v>642</v>
      </c>
      <c r="DC100" s="584">
        <v>5105</v>
      </c>
      <c r="DD100" s="1868" t="s">
        <v>33</v>
      </c>
      <c r="DE100" s="548" t="s">
        <v>26</v>
      </c>
      <c r="DF100" s="1866" t="s">
        <v>26</v>
      </c>
      <c r="DG100" s="545" t="s">
        <v>26</v>
      </c>
      <c r="DH100" s="1872">
        <v>42826</v>
      </c>
      <c r="DI100" s="542">
        <v>330906</v>
      </c>
      <c r="DJ100" s="542">
        <v>82777</v>
      </c>
      <c r="DK100" s="542">
        <v>158</v>
      </c>
      <c r="DL100" s="542">
        <v>159</v>
      </c>
      <c r="DM100" s="542">
        <v>2092</v>
      </c>
      <c r="DN100" s="542">
        <v>830</v>
      </c>
      <c r="DO100" s="542">
        <v>1262</v>
      </c>
      <c r="DP100" s="542">
        <v>21005</v>
      </c>
      <c r="DQ100" s="542">
        <v>54116</v>
      </c>
      <c r="DR100" s="542">
        <v>15129</v>
      </c>
      <c r="DS100" s="542">
        <v>248129</v>
      </c>
      <c r="DT100" s="542">
        <v>346388</v>
      </c>
      <c r="DU100" s="542" t="s">
        <v>21</v>
      </c>
      <c r="DV100" s="542">
        <v>493</v>
      </c>
      <c r="DW100" s="542">
        <v>540</v>
      </c>
      <c r="DX100" s="542">
        <v>294</v>
      </c>
      <c r="DY100" s="584">
        <v>4575</v>
      </c>
      <c r="DZ100" s="1868" t="s">
        <v>33</v>
      </c>
      <c r="EA100" s="548" t="s">
        <v>26</v>
      </c>
      <c r="EB100" s="1866" t="s">
        <v>26</v>
      </c>
      <c r="EC100" s="545" t="s">
        <v>26</v>
      </c>
      <c r="ED100" s="1872">
        <v>42826</v>
      </c>
      <c r="EE100" s="542">
        <v>74</v>
      </c>
      <c r="EF100" s="542">
        <v>17529</v>
      </c>
      <c r="EG100" s="542">
        <v>184</v>
      </c>
      <c r="EH100" s="542">
        <v>7527</v>
      </c>
      <c r="EI100" s="542" t="s">
        <v>21</v>
      </c>
      <c r="EJ100" s="542">
        <v>2715</v>
      </c>
      <c r="EK100" s="542">
        <v>30</v>
      </c>
      <c r="EL100" s="542">
        <v>3748</v>
      </c>
      <c r="EM100" s="542">
        <v>4174</v>
      </c>
      <c r="EN100" s="535" t="s">
        <v>21</v>
      </c>
      <c r="EO100" s="535" t="s">
        <v>21</v>
      </c>
      <c r="EP100" s="542">
        <v>29478</v>
      </c>
      <c r="EQ100" s="542">
        <v>3053</v>
      </c>
      <c r="ER100" s="542">
        <v>25984</v>
      </c>
      <c r="ES100" s="542">
        <v>18900</v>
      </c>
      <c r="ET100" s="542" t="s">
        <v>21</v>
      </c>
      <c r="EU100" s="542">
        <v>17427</v>
      </c>
      <c r="EV100" s="1868" t="s">
        <v>33</v>
      </c>
      <c r="EW100" s="548" t="s">
        <v>26</v>
      </c>
      <c r="EX100" s="1866" t="s">
        <v>26</v>
      </c>
      <c r="EY100" s="545" t="s">
        <v>26</v>
      </c>
      <c r="EZ100" s="1872">
        <v>42826</v>
      </c>
      <c r="FA100" s="542">
        <v>1</v>
      </c>
      <c r="FB100" s="542">
        <v>8713</v>
      </c>
      <c r="FC100" s="542">
        <v>3837</v>
      </c>
      <c r="FD100" s="542">
        <v>35549</v>
      </c>
      <c r="FE100" s="542">
        <v>14152</v>
      </c>
      <c r="FF100" s="542">
        <v>11656</v>
      </c>
      <c r="FG100" s="542">
        <v>16965</v>
      </c>
      <c r="FH100" s="542">
        <v>4946</v>
      </c>
      <c r="FI100" s="542">
        <v>15422</v>
      </c>
      <c r="FJ100" s="542">
        <v>1472</v>
      </c>
      <c r="FK100" s="542">
        <v>422</v>
      </c>
      <c r="FL100" s="542">
        <v>612</v>
      </c>
      <c r="FM100" s="542">
        <v>540</v>
      </c>
      <c r="FN100" s="542">
        <v>566</v>
      </c>
      <c r="FO100" s="542" t="s">
        <v>21</v>
      </c>
      <c r="FP100" s="584" t="s">
        <v>21</v>
      </c>
      <c r="FQ100" s="1863" t="s">
        <v>33</v>
      </c>
      <c r="FR100" s="544" t="s">
        <v>26</v>
      </c>
      <c r="FS100" s="2150"/>
      <c r="FT100" s="2150"/>
      <c r="FU100" s="2150"/>
      <c r="FV100" s="2150"/>
      <c r="FW100" s="2150"/>
      <c r="FX100" s="2150"/>
      <c r="FY100" s="2150"/>
      <c r="FZ100" s="2150"/>
      <c r="GA100" s="2150"/>
      <c r="GB100" s="2150"/>
      <c r="GC100" s="2150"/>
      <c r="GD100" s="2150"/>
      <c r="GE100" s="2150"/>
      <c r="GF100" s="2150"/>
      <c r="GG100" s="2150"/>
      <c r="GH100" s="2150"/>
      <c r="GI100" s="2150"/>
      <c r="GJ100" s="2150"/>
      <c r="GK100" s="2150"/>
      <c r="GL100" s="2150"/>
      <c r="GM100" s="2150"/>
      <c r="GN100" s="544"/>
    </row>
    <row r="101" spans="1:196" ht="14.25" customHeight="1">
      <c r="A101" s="1866" t="s">
        <v>26</v>
      </c>
      <c r="B101" s="545" t="s">
        <v>26</v>
      </c>
      <c r="C101" s="1872">
        <v>42856</v>
      </c>
      <c r="D101" s="597">
        <v>32655</v>
      </c>
      <c r="E101" s="542">
        <v>1897</v>
      </c>
      <c r="F101" s="542">
        <v>30758</v>
      </c>
      <c r="G101" s="542">
        <v>19930</v>
      </c>
      <c r="H101" s="542">
        <v>281</v>
      </c>
      <c r="I101" s="542">
        <v>49535</v>
      </c>
      <c r="J101" s="542">
        <v>16741</v>
      </c>
      <c r="K101" s="542">
        <v>335519</v>
      </c>
      <c r="L101" s="542">
        <v>416176</v>
      </c>
      <c r="M101" s="542">
        <v>10030</v>
      </c>
      <c r="N101" s="542">
        <v>19656</v>
      </c>
      <c r="O101" s="542">
        <v>3279</v>
      </c>
      <c r="P101" s="542">
        <v>18436</v>
      </c>
      <c r="Q101" s="542">
        <v>1798</v>
      </c>
      <c r="R101" s="542">
        <v>3275</v>
      </c>
      <c r="S101" s="542">
        <v>828</v>
      </c>
      <c r="T101" s="584">
        <v>5714</v>
      </c>
      <c r="U101" s="1868" t="s">
        <v>34</v>
      </c>
      <c r="V101" s="548" t="s">
        <v>26</v>
      </c>
      <c r="W101" s="1866" t="s">
        <v>26</v>
      </c>
      <c r="X101" s="545" t="s">
        <v>26</v>
      </c>
      <c r="Y101" s="1872">
        <v>42856</v>
      </c>
      <c r="Z101" s="542">
        <v>67256</v>
      </c>
      <c r="AA101" s="542">
        <v>165</v>
      </c>
      <c r="AB101" s="542">
        <v>178</v>
      </c>
      <c r="AC101" s="542">
        <v>1538</v>
      </c>
      <c r="AD101" s="542">
        <v>156</v>
      </c>
      <c r="AE101" s="542">
        <v>1382</v>
      </c>
      <c r="AF101" s="542">
        <v>18720</v>
      </c>
      <c r="AG101" s="542">
        <v>41823</v>
      </c>
      <c r="AH101" s="542">
        <v>12218</v>
      </c>
      <c r="AI101" s="542">
        <v>289140</v>
      </c>
      <c r="AJ101" s="542">
        <v>401812</v>
      </c>
      <c r="AK101" s="542" t="s">
        <v>21</v>
      </c>
      <c r="AL101" s="542">
        <v>360</v>
      </c>
      <c r="AM101" s="542">
        <v>394</v>
      </c>
      <c r="AN101" s="542">
        <v>322</v>
      </c>
      <c r="AO101" s="542">
        <v>3945</v>
      </c>
      <c r="AP101" s="584">
        <v>24138</v>
      </c>
      <c r="AQ101" s="1868" t="s">
        <v>34</v>
      </c>
      <c r="AR101" s="548" t="s">
        <v>26</v>
      </c>
      <c r="AS101" s="1866" t="s">
        <v>26</v>
      </c>
      <c r="AT101" s="545" t="s">
        <v>26</v>
      </c>
      <c r="AU101" s="1872">
        <v>42856</v>
      </c>
      <c r="AV101" s="542">
        <v>280</v>
      </c>
      <c r="AW101" s="542">
        <v>8115</v>
      </c>
      <c r="AX101" s="542">
        <v>2886</v>
      </c>
      <c r="AY101" s="542">
        <v>47</v>
      </c>
      <c r="AZ101" s="542">
        <v>4057</v>
      </c>
      <c r="BA101" s="542">
        <v>4524</v>
      </c>
      <c r="BB101" s="542">
        <v>34206</v>
      </c>
      <c r="BC101" s="542">
        <v>10187</v>
      </c>
      <c r="BD101" s="542">
        <v>27458</v>
      </c>
      <c r="BE101" s="542">
        <v>19727</v>
      </c>
      <c r="BF101" s="542" t="s">
        <v>21</v>
      </c>
      <c r="BG101" s="542">
        <v>18191</v>
      </c>
      <c r="BH101" s="542">
        <v>18191</v>
      </c>
      <c r="BI101" s="542">
        <v>24</v>
      </c>
      <c r="BJ101" s="542">
        <v>7731</v>
      </c>
      <c r="BK101" s="542">
        <v>2886</v>
      </c>
      <c r="BL101" s="1868" t="s">
        <v>34</v>
      </c>
      <c r="BM101" s="548" t="s">
        <v>26</v>
      </c>
      <c r="BN101" s="1866" t="s">
        <v>26</v>
      </c>
      <c r="BO101" s="545" t="s">
        <v>26</v>
      </c>
      <c r="BP101" s="1872">
        <v>42856</v>
      </c>
      <c r="BQ101" s="542">
        <v>19529</v>
      </c>
      <c r="BR101" s="542">
        <v>3232</v>
      </c>
      <c r="BS101" s="542">
        <v>15842</v>
      </c>
      <c r="BT101" s="542">
        <v>1798</v>
      </c>
      <c r="BU101" s="542">
        <v>389</v>
      </c>
      <c r="BV101" s="542">
        <v>781</v>
      </c>
      <c r="BW101" s="542">
        <v>592</v>
      </c>
      <c r="BX101" s="542">
        <v>615</v>
      </c>
      <c r="BY101" s="535" t="s">
        <v>21</v>
      </c>
      <c r="BZ101" s="542">
        <v>618</v>
      </c>
      <c r="CA101" s="542">
        <v>2308</v>
      </c>
      <c r="CB101" s="542">
        <v>42547</v>
      </c>
      <c r="CC101" s="584">
        <v>13793</v>
      </c>
      <c r="CD101" s="1868" t="s">
        <v>34</v>
      </c>
      <c r="CE101" s="548" t="s">
        <v>26</v>
      </c>
      <c r="CG101" s="542"/>
      <c r="CH101" s="2152"/>
      <c r="CI101" s="548"/>
      <c r="CJ101" s="1866" t="s">
        <v>26</v>
      </c>
      <c r="CK101" s="545" t="s">
        <v>26</v>
      </c>
      <c r="CL101" s="1872">
        <v>42856</v>
      </c>
      <c r="CM101" s="597">
        <v>33630</v>
      </c>
      <c r="CN101" s="542">
        <v>2626</v>
      </c>
      <c r="CO101" s="542">
        <v>31004</v>
      </c>
      <c r="CP101" s="542">
        <v>19930</v>
      </c>
      <c r="CQ101" s="542">
        <v>281</v>
      </c>
      <c r="CR101" s="542">
        <v>58666</v>
      </c>
      <c r="CS101" s="542">
        <v>16761</v>
      </c>
      <c r="CT101" s="542">
        <v>398364</v>
      </c>
      <c r="CU101" s="542">
        <v>508808</v>
      </c>
      <c r="CV101" s="542">
        <v>10030</v>
      </c>
      <c r="CW101" s="542">
        <v>19656</v>
      </c>
      <c r="CX101" s="542">
        <v>3279</v>
      </c>
      <c r="CY101" s="542">
        <v>18436</v>
      </c>
      <c r="CZ101" s="542">
        <v>1798</v>
      </c>
      <c r="DA101" s="542">
        <v>3802</v>
      </c>
      <c r="DB101" s="542">
        <v>828</v>
      </c>
      <c r="DC101" s="584">
        <v>5840</v>
      </c>
      <c r="DD101" s="1868" t="s">
        <v>34</v>
      </c>
      <c r="DE101" s="548" t="s">
        <v>26</v>
      </c>
      <c r="DF101" s="1866" t="s">
        <v>26</v>
      </c>
      <c r="DG101" s="545" t="s">
        <v>26</v>
      </c>
      <c r="DH101" s="1872">
        <v>42856</v>
      </c>
      <c r="DI101" s="542">
        <v>356396</v>
      </c>
      <c r="DJ101" s="542">
        <v>67256</v>
      </c>
      <c r="DK101" s="542">
        <v>165</v>
      </c>
      <c r="DL101" s="542">
        <v>178</v>
      </c>
      <c r="DM101" s="542">
        <v>1538</v>
      </c>
      <c r="DN101" s="542">
        <v>156</v>
      </c>
      <c r="DO101" s="542">
        <v>1382</v>
      </c>
      <c r="DP101" s="542">
        <v>18720</v>
      </c>
      <c r="DQ101" s="542">
        <v>41823</v>
      </c>
      <c r="DR101" s="542">
        <v>12218</v>
      </c>
      <c r="DS101" s="542">
        <v>289140</v>
      </c>
      <c r="DT101" s="542">
        <v>401812</v>
      </c>
      <c r="DU101" s="542" t="s">
        <v>21</v>
      </c>
      <c r="DV101" s="542">
        <v>360</v>
      </c>
      <c r="DW101" s="542">
        <v>394</v>
      </c>
      <c r="DX101" s="542">
        <v>322</v>
      </c>
      <c r="DY101" s="584">
        <v>3945</v>
      </c>
      <c r="DZ101" s="1868" t="s">
        <v>34</v>
      </c>
      <c r="EA101" s="548" t="s">
        <v>26</v>
      </c>
      <c r="EB101" s="1866" t="s">
        <v>26</v>
      </c>
      <c r="EC101" s="545" t="s">
        <v>26</v>
      </c>
      <c r="ED101" s="1872">
        <v>42856</v>
      </c>
      <c r="EE101" s="542">
        <v>79</v>
      </c>
      <c r="EF101" s="542">
        <v>18292</v>
      </c>
      <c r="EG101" s="542">
        <v>280</v>
      </c>
      <c r="EH101" s="542">
        <v>8234</v>
      </c>
      <c r="EI101" s="542" t="s">
        <v>21</v>
      </c>
      <c r="EJ101" s="542">
        <v>2886</v>
      </c>
      <c r="EK101" s="542">
        <v>47</v>
      </c>
      <c r="EL101" s="542">
        <v>4168</v>
      </c>
      <c r="EM101" s="542">
        <v>4636</v>
      </c>
      <c r="EN101" s="535" t="s">
        <v>21</v>
      </c>
      <c r="EO101" s="535" t="s">
        <v>21</v>
      </c>
      <c r="EP101" s="542">
        <v>33628</v>
      </c>
      <c r="EQ101" s="542">
        <v>770</v>
      </c>
      <c r="ER101" s="542">
        <v>27457</v>
      </c>
      <c r="ES101" s="542">
        <v>19727</v>
      </c>
      <c r="ET101" s="542" t="s">
        <v>21</v>
      </c>
      <c r="EU101" s="542">
        <v>18191</v>
      </c>
      <c r="EV101" s="1868" t="s">
        <v>34</v>
      </c>
      <c r="EW101" s="548" t="s">
        <v>26</v>
      </c>
      <c r="EX101" s="1866" t="s">
        <v>26</v>
      </c>
      <c r="EY101" s="545" t="s">
        <v>26</v>
      </c>
      <c r="EZ101" s="1872">
        <v>42856</v>
      </c>
      <c r="FA101" s="542" t="s">
        <v>21</v>
      </c>
      <c r="FB101" s="542">
        <v>7713</v>
      </c>
      <c r="FC101" s="542">
        <v>4455</v>
      </c>
      <c r="FD101" s="542">
        <v>36065</v>
      </c>
      <c r="FE101" s="542">
        <v>13886</v>
      </c>
      <c r="FF101" s="542">
        <v>10030</v>
      </c>
      <c r="FG101" s="542">
        <v>19529</v>
      </c>
      <c r="FH101" s="542">
        <v>3232</v>
      </c>
      <c r="FI101" s="542">
        <v>15842</v>
      </c>
      <c r="FJ101" s="542">
        <v>1798</v>
      </c>
      <c r="FK101" s="542">
        <v>416</v>
      </c>
      <c r="FL101" s="542">
        <v>781</v>
      </c>
      <c r="FM101" s="542">
        <v>607</v>
      </c>
      <c r="FN101" s="542">
        <v>630</v>
      </c>
      <c r="FO101" s="542">
        <v>4</v>
      </c>
      <c r="FP101" s="584" t="s">
        <v>21</v>
      </c>
      <c r="FQ101" s="1863" t="s">
        <v>34</v>
      </c>
      <c r="FR101" s="544" t="s">
        <v>26</v>
      </c>
      <c r="FS101" s="2150"/>
      <c r="FT101" s="2150"/>
      <c r="FU101" s="2150"/>
      <c r="FV101" s="2150"/>
      <c r="FW101" s="2150"/>
      <c r="FX101" s="2150"/>
      <c r="FY101" s="2150"/>
      <c r="FZ101" s="2150"/>
      <c r="GA101" s="2150"/>
      <c r="GB101" s="2150"/>
      <c r="GC101" s="2150"/>
      <c r="GD101" s="2150"/>
      <c r="GE101" s="2150"/>
      <c r="GF101" s="2150"/>
      <c r="GG101" s="2150"/>
      <c r="GH101" s="2150"/>
      <c r="GI101" s="2150"/>
      <c r="GJ101" s="2150"/>
      <c r="GK101" s="2150"/>
      <c r="GL101" s="2150"/>
      <c r="GM101" s="2150"/>
      <c r="GN101" s="544"/>
    </row>
    <row r="102" spans="1:196" ht="14.25" customHeight="1">
      <c r="A102" s="1866" t="s">
        <v>26</v>
      </c>
      <c r="B102" s="545" t="s">
        <v>26</v>
      </c>
      <c r="C102" s="1872">
        <v>42887</v>
      </c>
      <c r="D102" s="597">
        <v>34635</v>
      </c>
      <c r="E102" s="542">
        <v>1920</v>
      </c>
      <c r="F102" s="542">
        <v>32715</v>
      </c>
      <c r="G102" s="542">
        <v>17980</v>
      </c>
      <c r="H102" s="542">
        <v>341</v>
      </c>
      <c r="I102" s="542">
        <v>34504</v>
      </c>
      <c r="J102" s="542">
        <v>19878</v>
      </c>
      <c r="K102" s="542">
        <v>346830</v>
      </c>
      <c r="L102" s="542">
        <v>431797</v>
      </c>
      <c r="M102" s="542">
        <v>11288</v>
      </c>
      <c r="N102" s="542">
        <v>19411</v>
      </c>
      <c r="O102" s="542">
        <v>2462</v>
      </c>
      <c r="P102" s="542">
        <v>18585</v>
      </c>
      <c r="Q102" s="542">
        <v>1662</v>
      </c>
      <c r="R102" s="542">
        <v>3215</v>
      </c>
      <c r="S102" s="542">
        <v>571</v>
      </c>
      <c r="T102" s="584">
        <v>5674</v>
      </c>
      <c r="U102" s="1868" t="s">
        <v>35</v>
      </c>
      <c r="V102" s="548" t="s">
        <v>26</v>
      </c>
      <c r="W102" s="1866" t="s">
        <v>26</v>
      </c>
      <c r="X102" s="545" t="s">
        <v>26</v>
      </c>
      <c r="Y102" s="1872">
        <v>42887</v>
      </c>
      <c r="Z102" s="542">
        <v>57811</v>
      </c>
      <c r="AA102" s="542">
        <v>125</v>
      </c>
      <c r="AB102" s="542">
        <v>160</v>
      </c>
      <c r="AC102" s="542">
        <v>1673</v>
      </c>
      <c r="AD102" s="542">
        <v>236</v>
      </c>
      <c r="AE102" s="542">
        <v>1437</v>
      </c>
      <c r="AF102" s="542">
        <v>16682</v>
      </c>
      <c r="AG102" s="542">
        <v>27557</v>
      </c>
      <c r="AH102" s="542">
        <v>15779</v>
      </c>
      <c r="AI102" s="542">
        <v>299107</v>
      </c>
      <c r="AJ102" s="542">
        <v>416103</v>
      </c>
      <c r="AK102" s="542">
        <v>113</v>
      </c>
      <c r="AL102" s="542">
        <v>556</v>
      </c>
      <c r="AM102" s="542">
        <v>609</v>
      </c>
      <c r="AN102" s="542">
        <v>256</v>
      </c>
      <c r="AO102" s="542">
        <v>6487</v>
      </c>
      <c r="AP102" s="584">
        <v>21454</v>
      </c>
      <c r="AQ102" s="1868" t="s">
        <v>35</v>
      </c>
      <c r="AR102" s="548" t="s">
        <v>26</v>
      </c>
      <c r="AS102" s="1866" t="s">
        <v>26</v>
      </c>
      <c r="AT102" s="545" t="s">
        <v>26</v>
      </c>
      <c r="AU102" s="1872">
        <v>42887</v>
      </c>
      <c r="AV102" s="542">
        <v>340</v>
      </c>
      <c r="AW102" s="542">
        <v>7781</v>
      </c>
      <c r="AX102" s="542">
        <v>2752</v>
      </c>
      <c r="AY102" s="542">
        <v>32</v>
      </c>
      <c r="AZ102" s="542">
        <v>3921</v>
      </c>
      <c r="BA102" s="542">
        <v>4371</v>
      </c>
      <c r="BB102" s="542">
        <v>33190</v>
      </c>
      <c r="BC102" s="542">
        <v>9313</v>
      </c>
      <c r="BD102" s="542">
        <v>27181</v>
      </c>
      <c r="BE102" s="542">
        <v>19770</v>
      </c>
      <c r="BF102" s="542" t="s">
        <v>21</v>
      </c>
      <c r="BG102" s="542">
        <v>18231</v>
      </c>
      <c r="BH102" s="542">
        <v>18231</v>
      </c>
      <c r="BI102" s="542">
        <v>24</v>
      </c>
      <c r="BJ102" s="542">
        <v>7411</v>
      </c>
      <c r="BK102" s="542">
        <v>2752</v>
      </c>
      <c r="BL102" s="1868" t="s">
        <v>35</v>
      </c>
      <c r="BM102" s="548" t="s">
        <v>26</v>
      </c>
      <c r="BN102" s="1866" t="s">
        <v>26</v>
      </c>
      <c r="BO102" s="545" t="s">
        <v>26</v>
      </c>
      <c r="BP102" s="1872">
        <v>42887</v>
      </c>
      <c r="BQ102" s="542">
        <v>19260</v>
      </c>
      <c r="BR102" s="542">
        <v>2407</v>
      </c>
      <c r="BS102" s="542">
        <v>15602</v>
      </c>
      <c r="BT102" s="542">
        <v>1662</v>
      </c>
      <c r="BU102" s="542">
        <v>463</v>
      </c>
      <c r="BV102" s="542">
        <v>539</v>
      </c>
      <c r="BW102" s="542">
        <v>317</v>
      </c>
      <c r="BX102" s="542">
        <v>339</v>
      </c>
      <c r="BY102" s="535" t="s">
        <v>21</v>
      </c>
      <c r="BZ102" s="542">
        <v>860</v>
      </c>
      <c r="CA102" s="542">
        <v>2368</v>
      </c>
      <c r="CB102" s="542">
        <v>43841</v>
      </c>
      <c r="CC102" s="584">
        <v>14808</v>
      </c>
      <c r="CD102" s="1868" t="s">
        <v>35</v>
      </c>
      <c r="CE102" s="548" t="s">
        <v>26</v>
      </c>
      <c r="CG102" s="542"/>
      <c r="CH102" s="2152"/>
      <c r="CI102" s="548"/>
      <c r="CJ102" s="1866" t="s">
        <v>26</v>
      </c>
      <c r="CK102" s="545" t="s">
        <v>26</v>
      </c>
      <c r="CL102" s="1872">
        <v>42887</v>
      </c>
      <c r="CM102" s="597">
        <v>35626</v>
      </c>
      <c r="CN102" s="542">
        <v>2617</v>
      </c>
      <c r="CO102" s="542">
        <v>33010</v>
      </c>
      <c r="CP102" s="542">
        <v>17980</v>
      </c>
      <c r="CQ102" s="542">
        <v>341</v>
      </c>
      <c r="CR102" s="542">
        <v>54845</v>
      </c>
      <c r="CS102" s="542">
        <v>19898</v>
      </c>
      <c r="CT102" s="542">
        <v>404936</v>
      </c>
      <c r="CU102" s="542">
        <v>518136</v>
      </c>
      <c r="CV102" s="542">
        <v>11288</v>
      </c>
      <c r="CW102" s="542">
        <v>19411</v>
      </c>
      <c r="CX102" s="542">
        <v>2462</v>
      </c>
      <c r="CY102" s="542">
        <v>18585</v>
      </c>
      <c r="CZ102" s="542">
        <v>1662</v>
      </c>
      <c r="DA102" s="542">
        <v>3694</v>
      </c>
      <c r="DB102" s="542">
        <v>571</v>
      </c>
      <c r="DC102" s="584">
        <v>5725</v>
      </c>
      <c r="DD102" s="1868" t="s">
        <v>35</v>
      </c>
      <c r="DE102" s="548" t="s">
        <v>26</v>
      </c>
      <c r="DF102" s="1866" t="s">
        <v>26</v>
      </c>
      <c r="DG102" s="545" t="s">
        <v>26</v>
      </c>
      <c r="DH102" s="1872">
        <v>42887</v>
      </c>
      <c r="DI102" s="542">
        <v>356918</v>
      </c>
      <c r="DJ102" s="542">
        <v>57811</v>
      </c>
      <c r="DK102" s="542">
        <v>125</v>
      </c>
      <c r="DL102" s="542">
        <v>160</v>
      </c>
      <c r="DM102" s="542">
        <v>1673</v>
      </c>
      <c r="DN102" s="542">
        <v>236</v>
      </c>
      <c r="DO102" s="542">
        <v>1437</v>
      </c>
      <c r="DP102" s="542">
        <v>16682</v>
      </c>
      <c r="DQ102" s="542">
        <v>27557</v>
      </c>
      <c r="DR102" s="542">
        <v>15779</v>
      </c>
      <c r="DS102" s="542">
        <v>299107</v>
      </c>
      <c r="DT102" s="542">
        <v>416103</v>
      </c>
      <c r="DU102" s="542">
        <v>113</v>
      </c>
      <c r="DV102" s="542">
        <v>556</v>
      </c>
      <c r="DW102" s="542">
        <v>609</v>
      </c>
      <c r="DX102" s="542">
        <v>256</v>
      </c>
      <c r="DY102" s="584">
        <v>6487</v>
      </c>
      <c r="DZ102" s="1868" t="s">
        <v>35</v>
      </c>
      <c r="EA102" s="548" t="s">
        <v>26</v>
      </c>
      <c r="EB102" s="1866" t="s">
        <v>26</v>
      </c>
      <c r="EC102" s="545" t="s">
        <v>26</v>
      </c>
      <c r="ED102" s="1872">
        <v>42887</v>
      </c>
      <c r="EE102" s="542">
        <v>38</v>
      </c>
      <c r="EF102" s="542">
        <v>18385</v>
      </c>
      <c r="EG102" s="542">
        <v>340</v>
      </c>
      <c r="EH102" s="542">
        <v>7815</v>
      </c>
      <c r="EI102" s="542" t="s">
        <v>21</v>
      </c>
      <c r="EJ102" s="542">
        <v>2752</v>
      </c>
      <c r="EK102" s="542">
        <v>32</v>
      </c>
      <c r="EL102" s="542">
        <v>3951</v>
      </c>
      <c r="EM102" s="542">
        <v>4403</v>
      </c>
      <c r="EN102" s="535" t="s">
        <v>21</v>
      </c>
      <c r="EO102" s="535" t="s">
        <v>21</v>
      </c>
      <c r="EP102" s="542">
        <v>32332</v>
      </c>
      <c r="EQ102" s="542">
        <v>183</v>
      </c>
      <c r="ER102" s="542">
        <v>27181</v>
      </c>
      <c r="ES102" s="542">
        <v>19770</v>
      </c>
      <c r="ET102" s="542" t="s">
        <v>21</v>
      </c>
      <c r="EU102" s="542">
        <v>18231</v>
      </c>
      <c r="EV102" s="1868" t="s">
        <v>35</v>
      </c>
      <c r="EW102" s="548" t="s">
        <v>26</v>
      </c>
      <c r="EX102" s="1866" t="s">
        <v>26</v>
      </c>
      <c r="EY102" s="545" t="s">
        <v>26</v>
      </c>
      <c r="EZ102" s="1872">
        <v>42887</v>
      </c>
      <c r="FA102" s="542" t="s">
        <v>21</v>
      </c>
      <c r="FB102" s="542">
        <v>6951</v>
      </c>
      <c r="FC102" s="542">
        <v>4048</v>
      </c>
      <c r="FD102" s="542">
        <v>37131</v>
      </c>
      <c r="FE102" s="542">
        <v>15116</v>
      </c>
      <c r="FF102" s="542">
        <v>11175</v>
      </c>
      <c r="FG102" s="542">
        <v>19260</v>
      </c>
      <c r="FH102" s="542">
        <v>2407</v>
      </c>
      <c r="FI102" s="542">
        <v>15602</v>
      </c>
      <c r="FJ102" s="542">
        <v>1662</v>
      </c>
      <c r="FK102" s="542">
        <v>487</v>
      </c>
      <c r="FL102" s="542">
        <v>539</v>
      </c>
      <c r="FM102" s="542">
        <v>338</v>
      </c>
      <c r="FN102" s="542">
        <v>360</v>
      </c>
      <c r="FO102" s="542">
        <v>4</v>
      </c>
      <c r="FP102" s="584" t="s">
        <v>21</v>
      </c>
      <c r="FQ102" s="1863" t="s">
        <v>35</v>
      </c>
      <c r="FR102" s="544" t="s">
        <v>26</v>
      </c>
      <c r="FS102" s="2150"/>
      <c r="FT102" s="2150"/>
      <c r="FU102" s="2150"/>
      <c r="FV102" s="2150"/>
      <c r="FW102" s="2150"/>
      <c r="FX102" s="2150"/>
      <c r="FY102" s="2150"/>
      <c r="FZ102" s="2150"/>
      <c r="GA102" s="2150"/>
      <c r="GB102" s="2150"/>
      <c r="GC102" s="2150"/>
      <c r="GD102" s="2150"/>
      <c r="GE102" s="2150"/>
      <c r="GF102" s="2150"/>
      <c r="GG102" s="2150"/>
      <c r="GH102" s="2150"/>
      <c r="GI102" s="2150"/>
      <c r="GJ102" s="2150"/>
      <c r="GK102" s="2150"/>
      <c r="GL102" s="2150"/>
      <c r="GM102" s="2150"/>
      <c r="GN102" s="544"/>
    </row>
    <row r="103" spans="1:196" ht="14.25" customHeight="1">
      <c r="A103" s="1866" t="s">
        <v>26</v>
      </c>
      <c r="B103" s="545" t="s">
        <v>26</v>
      </c>
      <c r="C103" s="1872">
        <v>42917</v>
      </c>
      <c r="D103" s="597">
        <v>35424</v>
      </c>
      <c r="E103" s="542">
        <v>2018</v>
      </c>
      <c r="F103" s="542">
        <v>33406</v>
      </c>
      <c r="G103" s="542">
        <v>19780</v>
      </c>
      <c r="H103" s="542">
        <v>396</v>
      </c>
      <c r="I103" s="542">
        <v>60496</v>
      </c>
      <c r="J103" s="542">
        <v>19037</v>
      </c>
      <c r="K103" s="542">
        <v>367498</v>
      </c>
      <c r="L103" s="542">
        <v>457669</v>
      </c>
      <c r="M103" s="542">
        <v>10932</v>
      </c>
      <c r="N103" s="542">
        <v>21522</v>
      </c>
      <c r="O103" s="542">
        <v>5500</v>
      </c>
      <c r="P103" s="542">
        <v>19819</v>
      </c>
      <c r="Q103" s="542">
        <v>826</v>
      </c>
      <c r="R103" s="542">
        <v>3478</v>
      </c>
      <c r="S103" s="542">
        <v>347</v>
      </c>
      <c r="T103" s="584">
        <v>5687</v>
      </c>
      <c r="U103" s="1868" t="s">
        <v>36</v>
      </c>
      <c r="V103" s="548" t="s">
        <v>26</v>
      </c>
      <c r="W103" s="1866" t="s">
        <v>26</v>
      </c>
      <c r="X103" s="545" t="s">
        <v>26</v>
      </c>
      <c r="Y103" s="1872">
        <v>42917</v>
      </c>
      <c r="Z103" s="542">
        <v>78053</v>
      </c>
      <c r="AA103" s="542">
        <v>144</v>
      </c>
      <c r="AB103" s="542">
        <v>190</v>
      </c>
      <c r="AC103" s="542">
        <v>1503</v>
      </c>
      <c r="AD103" s="542">
        <v>278</v>
      </c>
      <c r="AE103" s="542">
        <v>1225</v>
      </c>
      <c r="AF103" s="542">
        <v>18367</v>
      </c>
      <c r="AG103" s="542">
        <v>52624</v>
      </c>
      <c r="AH103" s="542">
        <v>14999</v>
      </c>
      <c r="AI103" s="542">
        <v>319182</v>
      </c>
      <c r="AJ103" s="542">
        <v>443070</v>
      </c>
      <c r="AK103" s="542">
        <v>237</v>
      </c>
      <c r="AL103" s="542">
        <v>518</v>
      </c>
      <c r="AM103" s="542">
        <v>567</v>
      </c>
      <c r="AN103" s="542">
        <v>253</v>
      </c>
      <c r="AO103" s="542">
        <v>6160</v>
      </c>
      <c r="AP103" s="584">
        <v>24622</v>
      </c>
      <c r="AQ103" s="1868" t="s">
        <v>36</v>
      </c>
      <c r="AR103" s="548" t="s">
        <v>26</v>
      </c>
      <c r="AS103" s="1866" t="s">
        <v>26</v>
      </c>
      <c r="AT103" s="545" t="s">
        <v>26</v>
      </c>
      <c r="AU103" s="1872">
        <v>42917</v>
      </c>
      <c r="AV103" s="542">
        <v>394</v>
      </c>
      <c r="AW103" s="542">
        <v>7894</v>
      </c>
      <c r="AX103" s="542">
        <v>2811</v>
      </c>
      <c r="AY103" s="542">
        <v>30</v>
      </c>
      <c r="AZ103" s="542">
        <v>3963</v>
      </c>
      <c r="BA103" s="542">
        <v>4418</v>
      </c>
      <c r="BB103" s="542">
        <v>36546</v>
      </c>
      <c r="BC103" s="542">
        <v>8126</v>
      </c>
      <c r="BD103" s="542">
        <v>28026</v>
      </c>
      <c r="BE103" s="542">
        <v>20494</v>
      </c>
      <c r="BF103" s="542" t="s">
        <v>21</v>
      </c>
      <c r="BG103" s="542">
        <v>18763</v>
      </c>
      <c r="BH103" s="542">
        <v>18763</v>
      </c>
      <c r="BI103" s="542">
        <v>137</v>
      </c>
      <c r="BJ103" s="542">
        <v>7532</v>
      </c>
      <c r="BK103" s="542">
        <v>2811</v>
      </c>
      <c r="BL103" s="1868" t="s">
        <v>36</v>
      </c>
      <c r="BM103" s="548" t="s">
        <v>26</v>
      </c>
      <c r="BN103" s="1866" t="s">
        <v>26</v>
      </c>
      <c r="BO103" s="545" t="s">
        <v>26</v>
      </c>
      <c r="BP103" s="1872">
        <v>42917</v>
      </c>
      <c r="BQ103" s="542">
        <v>21387</v>
      </c>
      <c r="BR103" s="542">
        <v>5443</v>
      </c>
      <c r="BS103" s="542">
        <v>16521</v>
      </c>
      <c r="BT103" s="542">
        <v>826</v>
      </c>
      <c r="BU103" s="542">
        <v>667</v>
      </c>
      <c r="BV103" s="542">
        <v>317</v>
      </c>
      <c r="BW103" s="542">
        <v>305</v>
      </c>
      <c r="BX103" s="542">
        <v>327</v>
      </c>
      <c r="BY103" s="535" t="s">
        <v>21</v>
      </c>
      <c r="BZ103" s="542">
        <v>829</v>
      </c>
      <c r="CA103" s="542">
        <v>2726</v>
      </c>
      <c r="CB103" s="542">
        <v>44892</v>
      </c>
      <c r="CC103" s="584">
        <v>13912</v>
      </c>
      <c r="CD103" s="1868" t="s">
        <v>36</v>
      </c>
      <c r="CE103" s="548" t="s">
        <v>26</v>
      </c>
      <c r="CG103" s="542"/>
      <c r="CH103" s="2152"/>
      <c r="CI103" s="548"/>
      <c r="CJ103" s="1866" t="s">
        <v>26</v>
      </c>
      <c r="CK103" s="545" t="s">
        <v>26</v>
      </c>
      <c r="CL103" s="1872">
        <v>42917</v>
      </c>
      <c r="CM103" s="597">
        <v>36331</v>
      </c>
      <c r="CN103" s="542">
        <v>2623</v>
      </c>
      <c r="CO103" s="542">
        <v>33708</v>
      </c>
      <c r="CP103" s="542">
        <v>19780</v>
      </c>
      <c r="CQ103" s="542">
        <v>396</v>
      </c>
      <c r="CR103" s="542">
        <v>79904</v>
      </c>
      <c r="CS103" s="542">
        <v>19037</v>
      </c>
      <c r="CT103" s="542">
        <v>438156</v>
      </c>
      <c r="CU103" s="542">
        <v>561437</v>
      </c>
      <c r="CV103" s="542">
        <v>10932</v>
      </c>
      <c r="CW103" s="542">
        <v>21522</v>
      </c>
      <c r="CX103" s="542">
        <v>5500</v>
      </c>
      <c r="CY103" s="542">
        <v>19819</v>
      </c>
      <c r="CZ103" s="542">
        <v>826</v>
      </c>
      <c r="DA103" s="542">
        <v>4132</v>
      </c>
      <c r="DB103" s="542">
        <v>347</v>
      </c>
      <c r="DC103" s="584">
        <v>5722</v>
      </c>
      <c r="DD103" s="1868" t="s">
        <v>36</v>
      </c>
      <c r="DE103" s="548" t="s">
        <v>26</v>
      </c>
      <c r="DF103" s="1866" t="s">
        <v>26</v>
      </c>
      <c r="DG103" s="545" t="s">
        <v>26</v>
      </c>
      <c r="DH103" s="1872">
        <v>42917</v>
      </c>
      <c r="DI103" s="542">
        <v>397235</v>
      </c>
      <c r="DJ103" s="542">
        <v>78053</v>
      </c>
      <c r="DK103" s="542">
        <v>144</v>
      </c>
      <c r="DL103" s="542">
        <v>190</v>
      </c>
      <c r="DM103" s="542">
        <v>1503</v>
      </c>
      <c r="DN103" s="542">
        <v>278</v>
      </c>
      <c r="DO103" s="542">
        <v>1225</v>
      </c>
      <c r="DP103" s="542">
        <v>18367</v>
      </c>
      <c r="DQ103" s="542">
        <v>52624</v>
      </c>
      <c r="DR103" s="542">
        <v>14999</v>
      </c>
      <c r="DS103" s="542">
        <v>319182</v>
      </c>
      <c r="DT103" s="542">
        <v>443070</v>
      </c>
      <c r="DU103" s="542">
        <v>237</v>
      </c>
      <c r="DV103" s="542">
        <v>518</v>
      </c>
      <c r="DW103" s="542">
        <v>567</v>
      </c>
      <c r="DX103" s="542">
        <v>253</v>
      </c>
      <c r="DY103" s="584">
        <v>6160</v>
      </c>
      <c r="DZ103" s="1868" t="s">
        <v>36</v>
      </c>
      <c r="EA103" s="548" t="s">
        <v>26</v>
      </c>
      <c r="EB103" s="1866" t="s">
        <v>26</v>
      </c>
      <c r="EC103" s="545" t="s">
        <v>26</v>
      </c>
      <c r="ED103" s="1872">
        <v>42917</v>
      </c>
      <c r="EE103" s="542">
        <v>88</v>
      </c>
      <c r="EF103" s="542">
        <v>19000</v>
      </c>
      <c r="EG103" s="542">
        <v>394</v>
      </c>
      <c r="EH103" s="542">
        <v>7916</v>
      </c>
      <c r="EI103" s="542" t="s">
        <v>21</v>
      </c>
      <c r="EJ103" s="542">
        <v>2811</v>
      </c>
      <c r="EK103" s="542">
        <v>30</v>
      </c>
      <c r="EL103" s="542">
        <v>3982</v>
      </c>
      <c r="EM103" s="542">
        <v>4439</v>
      </c>
      <c r="EN103" s="535" t="s">
        <v>21</v>
      </c>
      <c r="EO103" s="535" t="s">
        <v>21</v>
      </c>
      <c r="EP103" s="542">
        <v>35194</v>
      </c>
      <c r="EQ103" s="542">
        <v>30</v>
      </c>
      <c r="ER103" s="542">
        <v>28027</v>
      </c>
      <c r="ES103" s="542">
        <v>20494</v>
      </c>
      <c r="ET103" s="542" t="s">
        <v>21</v>
      </c>
      <c r="EU103" s="542">
        <v>18763</v>
      </c>
      <c r="EV103" s="1868" t="s">
        <v>36</v>
      </c>
      <c r="EW103" s="548" t="s">
        <v>26</v>
      </c>
      <c r="EX103" s="1866" t="s">
        <v>26</v>
      </c>
      <c r="EY103" s="545" t="s">
        <v>26</v>
      </c>
      <c r="EZ103" s="1872">
        <v>42917</v>
      </c>
      <c r="FA103" s="542">
        <v>1</v>
      </c>
      <c r="FB103" s="542">
        <v>7879</v>
      </c>
      <c r="FC103" s="542">
        <v>3979</v>
      </c>
      <c r="FD103" s="542">
        <v>37654</v>
      </c>
      <c r="FE103" s="542">
        <v>14049</v>
      </c>
      <c r="FF103" s="542">
        <v>10695</v>
      </c>
      <c r="FG103" s="542">
        <v>21387</v>
      </c>
      <c r="FH103" s="542">
        <v>5443</v>
      </c>
      <c r="FI103" s="542">
        <v>16521</v>
      </c>
      <c r="FJ103" s="542">
        <v>826</v>
      </c>
      <c r="FK103" s="542">
        <v>697</v>
      </c>
      <c r="FL103" s="542">
        <v>317</v>
      </c>
      <c r="FM103" s="542">
        <v>321</v>
      </c>
      <c r="FN103" s="542">
        <v>343</v>
      </c>
      <c r="FO103" s="542">
        <v>4</v>
      </c>
      <c r="FP103" s="584" t="s">
        <v>21</v>
      </c>
      <c r="FQ103" s="1863" t="s">
        <v>36</v>
      </c>
      <c r="FR103" s="544" t="s">
        <v>26</v>
      </c>
      <c r="FS103" s="2150"/>
      <c r="FT103" s="2150"/>
      <c r="FU103" s="2150"/>
      <c r="FV103" s="2150"/>
      <c r="FW103" s="2150"/>
      <c r="FX103" s="2150"/>
      <c r="FY103" s="2150"/>
      <c r="FZ103" s="2150"/>
      <c r="GA103" s="2150"/>
      <c r="GB103" s="2150"/>
      <c r="GC103" s="2150"/>
      <c r="GD103" s="2150"/>
      <c r="GE103" s="2150"/>
      <c r="GF103" s="2150"/>
      <c r="GG103" s="2150"/>
      <c r="GH103" s="2150"/>
      <c r="GI103" s="2150"/>
      <c r="GJ103" s="2150"/>
      <c r="GK103" s="2150"/>
      <c r="GL103" s="2150"/>
      <c r="GM103" s="2150"/>
      <c r="GN103" s="544"/>
    </row>
    <row r="104" spans="1:196" ht="14.25" customHeight="1">
      <c r="A104" s="1866" t="s">
        <v>26</v>
      </c>
      <c r="B104" s="545" t="s">
        <v>26</v>
      </c>
      <c r="C104" s="1872">
        <v>42948</v>
      </c>
      <c r="D104" s="597">
        <v>35105</v>
      </c>
      <c r="E104" s="542">
        <v>1477</v>
      </c>
      <c r="F104" s="542">
        <v>33628</v>
      </c>
      <c r="G104" s="542">
        <v>17689</v>
      </c>
      <c r="H104" s="542">
        <v>319</v>
      </c>
      <c r="I104" s="542">
        <v>63273</v>
      </c>
      <c r="J104" s="542">
        <v>15476</v>
      </c>
      <c r="K104" s="542">
        <v>351942</v>
      </c>
      <c r="L104" s="542">
        <v>435226</v>
      </c>
      <c r="M104" s="542">
        <v>12796</v>
      </c>
      <c r="N104" s="542">
        <v>21680</v>
      </c>
      <c r="O104" s="542">
        <v>4386</v>
      </c>
      <c r="P104" s="542">
        <v>18741</v>
      </c>
      <c r="Q104" s="542">
        <v>109</v>
      </c>
      <c r="R104" s="542">
        <v>3672</v>
      </c>
      <c r="S104" s="542">
        <v>388</v>
      </c>
      <c r="T104" s="584">
        <v>5580</v>
      </c>
      <c r="U104" s="1868" t="s">
        <v>37</v>
      </c>
      <c r="V104" s="548" t="s">
        <v>26</v>
      </c>
      <c r="W104" s="1866" t="s">
        <v>26</v>
      </c>
      <c r="X104" s="545" t="s">
        <v>26</v>
      </c>
      <c r="Y104" s="1872">
        <v>42948</v>
      </c>
      <c r="Z104" s="542">
        <v>74124</v>
      </c>
      <c r="AA104" s="542">
        <v>157</v>
      </c>
      <c r="AB104" s="542">
        <v>170</v>
      </c>
      <c r="AC104" s="542">
        <v>1056</v>
      </c>
      <c r="AD104" s="542">
        <v>346</v>
      </c>
      <c r="AE104" s="542">
        <v>710</v>
      </c>
      <c r="AF104" s="542">
        <v>16311</v>
      </c>
      <c r="AG104" s="542">
        <v>55071</v>
      </c>
      <c r="AH104" s="542">
        <v>12017</v>
      </c>
      <c r="AI104" s="542">
        <v>302975</v>
      </c>
      <c r="AJ104" s="542">
        <v>419997</v>
      </c>
      <c r="AK104" s="542">
        <v>788</v>
      </c>
      <c r="AL104" s="542">
        <v>364</v>
      </c>
      <c r="AM104" s="542">
        <v>399</v>
      </c>
      <c r="AN104" s="542">
        <v>81</v>
      </c>
      <c r="AO104" s="542">
        <v>5673</v>
      </c>
      <c r="AP104" s="584">
        <v>23840</v>
      </c>
      <c r="AQ104" s="1868" t="s">
        <v>37</v>
      </c>
      <c r="AR104" s="548" t="s">
        <v>26</v>
      </c>
      <c r="AS104" s="1866" t="s">
        <v>26</v>
      </c>
      <c r="AT104" s="545" t="s">
        <v>26</v>
      </c>
      <c r="AU104" s="1872">
        <v>42948</v>
      </c>
      <c r="AV104" s="542">
        <v>318</v>
      </c>
      <c r="AW104" s="542">
        <v>8134</v>
      </c>
      <c r="AX104" s="542">
        <v>2978</v>
      </c>
      <c r="AY104" s="542">
        <v>31</v>
      </c>
      <c r="AZ104" s="542">
        <v>4003</v>
      </c>
      <c r="BA104" s="542">
        <v>4466</v>
      </c>
      <c r="BB104" s="542">
        <v>34402</v>
      </c>
      <c r="BC104" s="542">
        <v>8119</v>
      </c>
      <c r="BD104" s="542">
        <v>28311</v>
      </c>
      <c r="BE104" s="542">
        <v>20504</v>
      </c>
      <c r="BF104" s="542" t="s">
        <v>21</v>
      </c>
      <c r="BG104" s="542">
        <v>18833</v>
      </c>
      <c r="BH104" s="542">
        <v>18833</v>
      </c>
      <c r="BI104" s="542">
        <v>87</v>
      </c>
      <c r="BJ104" s="542">
        <v>7807</v>
      </c>
      <c r="BK104" s="542">
        <v>2978</v>
      </c>
      <c r="BL104" s="1868" t="s">
        <v>37</v>
      </c>
      <c r="BM104" s="548" t="s">
        <v>26</v>
      </c>
      <c r="BN104" s="1866" t="s">
        <v>26</v>
      </c>
      <c r="BO104" s="545" t="s">
        <v>26</v>
      </c>
      <c r="BP104" s="1872">
        <v>42948</v>
      </c>
      <c r="BQ104" s="542">
        <v>21551</v>
      </c>
      <c r="BR104" s="542">
        <v>4325</v>
      </c>
      <c r="BS104" s="542">
        <v>15764</v>
      </c>
      <c r="BT104" s="542">
        <v>109</v>
      </c>
      <c r="BU104" s="542">
        <v>694</v>
      </c>
      <c r="BV104" s="542">
        <v>357</v>
      </c>
      <c r="BW104" s="542">
        <v>391</v>
      </c>
      <c r="BX104" s="542">
        <v>413</v>
      </c>
      <c r="BY104" s="535" t="s">
        <v>21</v>
      </c>
      <c r="BZ104" s="542">
        <v>726</v>
      </c>
      <c r="CA104" s="542">
        <v>2494</v>
      </c>
      <c r="CB104" s="542">
        <v>44172</v>
      </c>
      <c r="CC104" s="584">
        <v>13598</v>
      </c>
      <c r="CD104" s="1868" t="s">
        <v>37</v>
      </c>
      <c r="CE104" s="548" t="s">
        <v>26</v>
      </c>
      <c r="CG104" s="542"/>
      <c r="CH104" s="2152"/>
      <c r="CI104" s="548"/>
      <c r="CJ104" s="1866" t="s">
        <v>26</v>
      </c>
      <c r="CK104" s="545" t="s">
        <v>26</v>
      </c>
      <c r="CL104" s="1872">
        <v>42948</v>
      </c>
      <c r="CM104" s="597">
        <v>36003</v>
      </c>
      <c r="CN104" s="542">
        <v>2036</v>
      </c>
      <c r="CO104" s="542">
        <v>33967</v>
      </c>
      <c r="CP104" s="542">
        <v>17689</v>
      </c>
      <c r="CQ104" s="542">
        <v>319</v>
      </c>
      <c r="CR104" s="542">
        <v>82728</v>
      </c>
      <c r="CS104" s="542">
        <v>15476</v>
      </c>
      <c r="CT104" s="542">
        <v>421703</v>
      </c>
      <c r="CU104" s="542">
        <v>538403</v>
      </c>
      <c r="CV104" s="542">
        <v>12796</v>
      </c>
      <c r="CW104" s="542">
        <v>21680</v>
      </c>
      <c r="CX104" s="542">
        <v>4386</v>
      </c>
      <c r="CY104" s="542">
        <v>18741</v>
      </c>
      <c r="CZ104" s="542">
        <v>109</v>
      </c>
      <c r="DA104" s="542">
        <v>4203</v>
      </c>
      <c r="DB104" s="542">
        <v>388</v>
      </c>
      <c r="DC104" s="584">
        <v>5604</v>
      </c>
      <c r="DD104" s="1868" t="s">
        <v>37</v>
      </c>
      <c r="DE104" s="548" t="s">
        <v>26</v>
      </c>
      <c r="DF104" s="1866" t="s">
        <v>26</v>
      </c>
      <c r="DG104" s="545" t="s">
        <v>26</v>
      </c>
      <c r="DH104" s="1872">
        <v>42948</v>
      </c>
      <c r="DI104" s="542">
        <v>377098</v>
      </c>
      <c r="DJ104" s="542">
        <v>74124</v>
      </c>
      <c r="DK104" s="542">
        <v>157</v>
      </c>
      <c r="DL104" s="542">
        <v>170</v>
      </c>
      <c r="DM104" s="542">
        <v>1056</v>
      </c>
      <c r="DN104" s="542">
        <v>346</v>
      </c>
      <c r="DO104" s="542">
        <v>710</v>
      </c>
      <c r="DP104" s="542">
        <v>16311</v>
      </c>
      <c r="DQ104" s="542">
        <v>55071</v>
      </c>
      <c r="DR104" s="542">
        <v>12017</v>
      </c>
      <c r="DS104" s="542">
        <v>302974</v>
      </c>
      <c r="DT104" s="542">
        <v>419997</v>
      </c>
      <c r="DU104" s="542">
        <v>788</v>
      </c>
      <c r="DV104" s="542">
        <v>364</v>
      </c>
      <c r="DW104" s="542">
        <v>399</v>
      </c>
      <c r="DX104" s="542">
        <v>81</v>
      </c>
      <c r="DY104" s="584">
        <v>5673</v>
      </c>
      <c r="DZ104" s="1868" t="s">
        <v>37</v>
      </c>
      <c r="EA104" s="548" t="s">
        <v>26</v>
      </c>
      <c r="EB104" s="1866" t="s">
        <v>26</v>
      </c>
      <c r="EC104" s="545" t="s">
        <v>26</v>
      </c>
      <c r="ED104" s="1872">
        <v>42948</v>
      </c>
      <c r="EE104" s="542">
        <v>108</v>
      </c>
      <c r="EF104" s="542">
        <v>19117</v>
      </c>
      <c r="EG104" s="542">
        <v>318</v>
      </c>
      <c r="EH104" s="542">
        <v>8145</v>
      </c>
      <c r="EI104" s="542" t="s">
        <v>21</v>
      </c>
      <c r="EJ104" s="542">
        <v>2978</v>
      </c>
      <c r="EK104" s="542">
        <v>31</v>
      </c>
      <c r="EL104" s="542">
        <v>4012</v>
      </c>
      <c r="EM104" s="542">
        <v>4476</v>
      </c>
      <c r="EN104" s="535" t="s">
        <v>21</v>
      </c>
      <c r="EO104" s="535" t="s">
        <v>21</v>
      </c>
      <c r="EP104" s="542">
        <v>32884</v>
      </c>
      <c r="EQ104" s="542">
        <v>7</v>
      </c>
      <c r="ER104" s="542">
        <v>28311</v>
      </c>
      <c r="ES104" s="542">
        <v>20504</v>
      </c>
      <c r="ET104" s="542" t="s">
        <v>21</v>
      </c>
      <c r="EU104" s="542">
        <v>18833</v>
      </c>
      <c r="EV104" s="1868" t="s">
        <v>37</v>
      </c>
      <c r="EW104" s="548" t="s">
        <v>26</v>
      </c>
      <c r="EX104" s="1866" t="s">
        <v>26</v>
      </c>
      <c r="EY104" s="545" t="s">
        <v>26</v>
      </c>
      <c r="EZ104" s="1872">
        <v>42948</v>
      </c>
      <c r="FA104" s="542">
        <v>1</v>
      </c>
      <c r="FB104" s="542">
        <v>8208</v>
      </c>
      <c r="FC104" s="542">
        <v>3410</v>
      </c>
      <c r="FD104" s="542">
        <v>38783</v>
      </c>
      <c r="FE104" s="542">
        <v>14855</v>
      </c>
      <c r="FF104" s="542">
        <v>12008</v>
      </c>
      <c r="FG104" s="542">
        <v>21551</v>
      </c>
      <c r="FH104" s="542">
        <v>4325</v>
      </c>
      <c r="FI104" s="542">
        <v>15764</v>
      </c>
      <c r="FJ104" s="542">
        <v>109</v>
      </c>
      <c r="FK104" s="542">
        <v>726</v>
      </c>
      <c r="FL104" s="542">
        <v>357</v>
      </c>
      <c r="FM104" s="542">
        <v>406</v>
      </c>
      <c r="FN104" s="542">
        <v>428</v>
      </c>
      <c r="FO104" s="542">
        <v>4</v>
      </c>
      <c r="FP104" s="584" t="s">
        <v>21</v>
      </c>
      <c r="FQ104" s="1863" t="s">
        <v>37</v>
      </c>
      <c r="FR104" s="544" t="s">
        <v>26</v>
      </c>
      <c r="FS104" s="2150"/>
      <c r="FT104" s="2150"/>
      <c r="FU104" s="2150"/>
      <c r="FV104" s="2150"/>
      <c r="FW104" s="2150"/>
      <c r="FX104" s="2150"/>
      <c r="FY104" s="2150"/>
      <c r="FZ104" s="2150"/>
      <c r="GA104" s="2150"/>
      <c r="GB104" s="2150"/>
      <c r="GC104" s="2150"/>
      <c r="GD104" s="2150"/>
      <c r="GE104" s="2150"/>
      <c r="GF104" s="2150"/>
      <c r="GG104" s="2150"/>
      <c r="GH104" s="2150"/>
      <c r="GI104" s="2150"/>
      <c r="GJ104" s="2150"/>
      <c r="GK104" s="2150"/>
      <c r="GL104" s="2150"/>
      <c r="GM104" s="2150"/>
      <c r="GN104" s="544"/>
    </row>
    <row r="105" spans="1:196" ht="14.25" customHeight="1">
      <c r="A105" s="1866" t="s">
        <v>26</v>
      </c>
      <c r="B105" s="545" t="s">
        <v>26</v>
      </c>
      <c r="C105" s="1872">
        <v>42979</v>
      </c>
      <c r="D105" s="597">
        <v>34557</v>
      </c>
      <c r="E105" s="542">
        <v>1427</v>
      </c>
      <c r="F105" s="542">
        <v>33130</v>
      </c>
      <c r="G105" s="542">
        <v>19064</v>
      </c>
      <c r="H105" s="542">
        <v>284</v>
      </c>
      <c r="I105" s="542">
        <v>57706</v>
      </c>
      <c r="J105" s="542">
        <v>19259</v>
      </c>
      <c r="K105" s="542">
        <v>342342</v>
      </c>
      <c r="L105" s="542">
        <v>421778</v>
      </c>
      <c r="M105" s="542">
        <v>12345</v>
      </c>
      <c r="N105" s="542">
        <v>20393</v>
      </c>
      <c r="O105" s="542">
        <v>4865</v>
      </c>
      <c r="P105" s="542">
        <v>18166</v>
      </c>
      <c r="Q105" s="542">
        <v>34</v>
      </c>
      <c r="R105" s="542">
        <v>3307</v>
      </c>
      <c r="S105" s="542">
        <v>643</v>
      </c>
      <c r="T105" s="584">
        <v>5577</v>
      </c>
      <c r="U105" s="1868" t="s">
        <v>38</v>
      </c>
      <c r="V105" s="548" t="s">
        <v>26</v>
      </c>
      <c r="W105" s="1866" t="s">
        <v>26</v>
      </c>
      <c r="X105" s="545" t="s">
        <v>26</v>
      </c>
      <c r="Y105" s="1872">
        <v>42979</v>
      </c>
      <c r="Z105" s="542">
        <v>76015</v>
      </c>
      <c r="AA105" s="542">
        <v>197</v>
      </c>
      <c r="AB105" s="542">
        <v>181</v>
      </c>
      <c r="AC105" s="542">
        <v>2228</v>
      </c>
      <c r="AD105" s="542">
        <v>232</v>
      </c>
      <c r="AE105" s="542">
        <v>1996</v>
      </c>
      <c r="AF105" s="542">
        <v>17673</v>
      </c>
      <c r="AG105" s="542">
        <v>49354</v>
      </c>
      <c r="AH105" s="542">
        <v>15394</v>
      </c>
      <c r="AI105" s="542">
        <v>295185</v>
      </c>
      <c r="AJ105" s="542">
        <v>407903</v>
      </c>
      <c r="AK105" s="542">
        <v>736</v>
      </c>
      <c r="AL105" s="542">
        <v>415</v>
      </c>
      <c r="AM105" s="542">
        <v>454</v>
      </c>
      <c r="AN105" s="542">
        <v>227</v>
      </c>
      <c r="AO105" s="542">
        <v>5141</v>
      </c>
      <c r="AP105" s="584">
        <v>24508</v>
      </c>
      <c r="AQ105" s="1868" t="s">
        <v>38</v>
      </c>
      <c r="AR105" s="548" t="s">
        <v>26</v>
      </c>
      <c r="AS105" s="1866" t="s">
        <v>26</v>
      </c>
      <c r="AT105" s="545" t="s">
        <v>26</v>
      </c>
      <c r="AU105" s="1872">
        <v>42979</v>
      </c>
      <c r="AV105" s="542">
        <v>284</v>
      </c>
      <c r="AW105" s="542">
        <v>7524</v>
      </c>
      <c r="AX105" s="542">
        <v>2708</v>
      </c>
      <c r="AY105" s="542">
        <v>45</v>
      </c>
      <c r="AZ105" s="542">
        <v>3736</v>
      </c>
      <c r="BA105" s="542">
        <v>4159</v>
      </c>
      <c r="BB105" s="542">
        <v>35982</v>
      </c>
      <c r="BC105" s="542">
        <v>9461</v>
      </c>
      <c r="BD105" s="542">
        <v>26841</v>
      </c>
      <c r="BE105" s="542">
        <v>19730</v>
      </c>
      <c r="BF105" s="542" t="s">
        <v>21</v>
      </c>
      <c r="BG105" s="542">
        <v>18205</v>
      </c>
      <c r="BH105" s="542">
        <v>18205</v>
      </c>
      <c r="BI105" s="542">
        <v>15</v>
      </c>
      <c r="BJ105" s="542">
        <v>7111</v>
      </c>
      <c r="BK105" s="542">
        <v>2708</v>
      </c>
      <c r="BL105" s="1868" t="s">
        <v>38</v>
      </c>
      <c r="BM105" s="548" t="s">
        <v>26</v>
      </c>
      <c r="BN105" s="1866" t="s">
        <v>26</v>
      </c>
      <c r="BO105" s="545" t="s">
        <v>26</v>
      </c>
      <c r="BP105" s="1872">
        <v>42979</v>
      </c>
      <c r="BQ105" s="542">
        <v>20258</v>
      </c>
      <c r="BR105" s="542">
        <v>4807</v>
      </c>
      <c r="BS105" s="542">
        <v>15037</v>
      </c>
      <c r="BT105" s="542">
        <v>34</v>
      </c>
      <c r="BU105" s="542">
        <v>599</v>
      </c>
      <c r="BV105" s="542">
        <v>598</v>
      </c>
      <c r="BW105" s="542">
        <v>831</v>
      </c>
      <c r="BX105" s="542">
        <v>862</v>
      </c>
      <c r="BY105" s="535" t="s">
        <v>21</v>
      </c>
      <c r="BZ105" s="542">
        <v>637</v>
      </c>
      <c r="CA105" s="542">
        <v>2370</v>
      </c>
      <c r="CB105" s="542">
        <v>43582</v>
      </c>
      <c r="CC105" s="584">
        <v>14133</v>
      </c>
      <c r="CD105" s="1868" t="s">
        <v>38</v>
      </c>
      <c r="CE105" s="548" t="s">
        <v>26</v>
      </c>
      <c r="CG105" s="542"/>
      <c r="CH105" s="2152"/>
      <c r="CI105" s="548"/>
      <c r="CJ105" s="1866" t="s">
        <v>26</v>
      </c>
      <c r="CK105" s="545" t="s">
        <v>26</v>
      </c>
      <c r="CL105" s="1872">
        <v>42979</v>
      </c>
      <c r="CM105" s="597">
        <v>35527</v>
      </c>
      <c r="CN105" s="542">
        <v>2003</v>
      </c>
      <c r="CO105" s="542">
        <v>33524</v>
      </c>
      <c r="CP105" s="542">
        <v>19064</v>
      </c>
      <c r="CQ105" s="542">
        <v>284</v>
      </c>
      <c r="CR105" s="542">
        <v>78437</v>
      </c>
      <c r="CS105" s="542">
        <v>19259</v>
      </c>
      <c r="CT105" s="542">
        <v>405997</v>
      </c>
      <c r="CU105" s="542">
        <v>515830</v>
      </c>
      <c r="CV105" s="542">
        <v>12345</v>
      </c>
      <c r="CW105" s="542">
        <v>20393</v>
      </c>
      <c r="CX105" s="542">
        <v>4865</v>
      </c>
      <c r="CY105" s="542">
        <v>18166</v>
      </c>
      <c r="CZ105" s="542">
        <v>34</v>
      </c>
      <c r="DA105" s="542">
        <v>3901</v>
      </c>
      <c r="DB105" s="542">
        <v>643</v>
      </c>
      <c r="DC105" s="584">
        <v>5617</v>
      </c>
      <c r="DD105" s="1868" t="s">
        <v>38</v>
      </c>
      <c r="DE105" s="548" t="s">
        <v>26</v>
      </c>
      <c r="DF105" s="1866" t="s">
        <v>26</v>
      </c>
      <c r="DG105" s="545" t="s">
        <v>26</v>
      </c>
      <c r="DH105" s="1872">
        <v>42979</v>
      </c>
      <c r="DI105" s="542">
        <v>371201</v>
      </c>
      <c r="DJ105" s="542">
        <v>76015</v>
      </c>
      <c r="DK105" s="542">
        <v>197</v>
      </c>
      <c r="DL105" s="542">
        <v>181</v>
      </c>
      <c r="DM105" s="542">
        <v>2228</v>
      </c>
      <c r="DN105" s="542">
        <v>232</v>
      </c>
      <c r="DO105" s="542">
        <v>1996</v>
      </c>
      <c r="DP105" s="542">
        <v>17673</v>
      </c>
      <c r="DQ105" s="542">
        <v>49354</v>
      </c>
      <c r="DR105" s="542">
        <v>15394</v>
      </c>
      <c r="DS105" s="542">
        <v>295186</v>
      </c>
      <c r="DT105" s="542">
        <v>407903</v>
      </c>
      <c r="DU105" s="542">
        <v>736</v>
      </c>
      <c r="DV105" s="542">
        <v>415</v>
      </c>
      <c r="DW105" s="542">
        <v>454</v>
      </c>
      <c r="DX105" s="542">
        <v>227</v>
      </c>
      <c r="DY105" s="584">
        <v>5141</v>
      </c>
      <c r="DZ105" s="1868" t="s">
        <v>38</v>
      </c>
      <c r="EA105" s="548" t="s">
        <v>26</v>
      </c>
      <c r="EB105" s="1866" t="s">
        <v>26</v>
      </c>
      <c r="EC105" s="545" t="s">
        <v>26</v>
      </c>
      <c r="ED105" s="1872">
        <v>42979</v>
      </c>
      <c r="EE105" s="542">
        <v>72</v>
      </c>
      <c r="EF105" s="542">
        <v>18498</v>
      </c>
      <c r="EG105" s="542">
        <v>284</v>
      </c>
      <c r="EH105" s="542">
        <v>7550</v>
      </c>
      <c r="EI105" s="542" t="s">
        <v>21</v>
      </c>
      <c r="EJ105" s="542">
        <v>2708</v>
      </c>
      <c r="EK105" s="542">
        <v>45</v>
      </c>
      <c r="EL105" s="542">
        <v>3758</v>
      </c>
      <c r="EM105" s="542">
        <v>4183</v>
      </c>
      <c r="EN105" s="535" t="s">
        <v>21</v>
      </c>
      <c r="EO105" s="535" t="s">
        <v>21</v>
      </c>
      <c r="EP105" s="542">
        <v>34379</v>
      </c>
      <c r="EQ105" s="542">
        <v>11</v>
      </c>
      <c r="ER105" s="542">
        <v>26842</v>
      </c>
      <c r="ES105" s="542">
        <v>19730</v>
      </c>
      <c r="ET105" s="542" t="s">
        <v>21</v>
      </c>
      <c r="EU105" s="542">
        <v>18205</v>
      </c>
      <c r="EV105" s="1868" t="s">
        <v>38</v>
      </c>
      <c r="EW105" s="548" t="s">
        <v>26</v>
      </c>
      <c r="EX105" s="1866" t="s">
        <v>26</v>
      </c>
      <c r="EY105" s="545" t="s">
        <v>26</v>
      </c>
      <c r="EZ105" s="1872">
        <v>42979</v>
      </c>
      <c r="FA105" s="542" t="s">
        <v>21</v>
      </c>
      <c r="FB105" s="542">
        <v>8355</v>
      </c>
      <c r="FC105" s="542">
        <v>3810</v>
      </c>
      <c r="FD105" s="542">
        <v>37232</v>
      </c>
      <c r="FE105" s="542">
        <v>13422</v>
      </c>
      <c r="FF105" s="542">
        <v>11609</v>
      </c>
      <c r="FG105" s="542">
        <v>20258</v>
      </c>
      <c r="FH105" s="542">
        <v>4807</v>
      </c>
      <c r="FI105" s="542">
        <v>15037</v>
      </c>
      <c r="FJ105" s="542">
        <v>34</v>
      </c>
      <c r="FK105" s="542">
        <v>622</v>
      </c>
      <c r="FL105" s="542">
        <v>598</v>
      </c>
      <c r="FM105" s="542">
        <v>849</v>
      </c>
      <c r="FN105" s="542">
        <v>880</v>
      </c>
      <c r="FO105" s="542">
        <v>2</v>
      </c>
      <c r="FP105" s="584" t="s">
        <v>21</v>
      </c>
      <c r="FQ105" s="1863" t="s">
        <v>38</v>
      </c>
      <c r="FR105" s="544" t="s">
        <v>26</v>
      </c>
      <c r="FS105" s="2150"/>
      <c r="FT105" s="2150"/>
      <c r="FU105" s="2150"/>
      <c r="FV105" s="2150"/>
      <c r="FW105" s="2150"/>
      <c r="FX105" s="2150"/>
      <c r="FY105" s="2150"/>
      <c r="FZ105" s="2150"/>
      <c r="GA105" s="2150"/>
      <c r="GB105" s="2150"/>
      <c r="GC105" s="2150"/>
      <c r="GD105" s="2150"/>
      <c r="GE105" s="2150"/>
      <c r="GF105" s="2150"/>
      <c r="GG105" s="2150"/>
      <c r="GH105" s="2150"/>
      <c r="GI105" s="2150"/>
      <c r="GJ105" s="2150"/>
      <c r="GK105" s="2150"/>
      <c r="GL105" s="2150"/>
      <c r="GM105" s="2150"/>
      <c r="GN105" s="544"/>
    </row>
    <row r="106" spans="1:196" ht="14.25" customHeight="1">
      <c r="A106" s="1866" t="s">
        <v>26</v>
      </c>
      <c r="B106" s="545" t="s">
        <v>26</v>
      </c>
      <c r="C106" s="1872">
        <v>43009</v>
      </c>
      <c r="D106" s="597">
        <v>36215</v>
      </c>
      <c r="E106" s="542">
        <v>1791</v>
      </c>
      <c r="F106" s="542">
        <v>34424</v>
      </c>
      <c r="G106" s="542">
        <v>22727</v>
      </c>
      <c r="H106" s="542">
        <v>394</v>
      </c>
      <c r="I106" s="542">
        <v>65060</v>
      </c>
      <c r="J106" s="542">
        <v>20898</v>
      </c>
      <c r="K106" s="542">
        <v>355245</v>
      </c>
      <c r="L106" s="542">
        <v>434776</v>
      </c>
      <c r="M106" s="542">
        <v>11870</v>
      </c>
      <c r="N106" s="542">
        <v>21350</v>
      </c>
      <c r="O106" s="542">
        <v>5013</v>
      </c>
      <c r="P106" s="542">
        <v>20369</v>
      </c>
      <c r="Q106" s="542">
        <v>1217</v>
      </c>
      <c r="R106" s="542">
        <v>3480</v>
      </c>
      <c r="S106" s="542">
        <v>256</v>
      </c>
      <c r="T106" s="584">
        <v>6293</v>
      </c>
      <c r="U106" s="1868" t="s">
        <v>39</v>
      </c>
      <c r="V106" s="548" t="s">
        <v>26</v>
      </c>
      <c r="W106" s="1866" t="s">
        <v>26</v>
      </c>
      <c r="X106" s="545" t="s">
        <v>26</v>
      </c>
      <c r="Y106" s="1872">
        <v>43009</v>
      </c>
      <c r="Z106" s="542">
        <v>86141</v>
      </c>
      <c r="AA106" s="542">
        <v>196</v>
      </c>
      <c r="AB106" s="542">
        <v>191</v>
      </c>
      <c r="AC106" s="542">
        <v>2370</v>
      </c>
      <c r="AD106" s="542">
        <v>544</v>
      </c>
      <c r="AE106" s="542">
        <v>1826</v>
      </c>
      <c r="AF106" s="542">
        <v>21448</v>
      </c>
      <c r="AG106" s="542">
        <v>55619</v>
      </c>
      <c r="AH106" s="542">
        <v>16413</v>
      </c>
      <c r="AI106" s="542">
        <v>305698</v>
      </c>
      <c r="AJ106" s="542">
        <v>420074</v>
      </c>
      <c r="AK106" s="542" t="s">
        <v>21</v>
      </c>
      <c r="AL106" s="542">
        <v>470</v>
      </c>
      <c r="AM106" s="542">
        <v>515</v>
      </c>
      <c r="AN106" s="542">
        <v>234</v>
      </c>
      <c r="AO106" s="542">
        <v>5161</v>
      </c>
      <c r="AP106" s="584">
        <v>28464</v>
      </c>
      <c r="AQ106" s="1868" t="s">
        <v>39</v>
      </c>
      <c r="AR106" s="548" t="s">
        <v>26</v>
      </c>
      <c r="AS106" s="1866" t="s">
        <v>26</v>
      </c>
      <c r="AT106" s="545" t="s">
        <v>26</v>
      </c>
      <c r="AU106" s="1872">
        <v>43009</v>
      </c>
      <c r="AV106" s="542">
        <v>393</v>
      </c>
      <c r="AW106" s="542">
        <v>8614</v>
      </c>
      <c r="AX106" s="542">
        <v>2830</v>
      </c>
      <c r="AY106" s="542">
        <v>34</v>
      </c>
      <c r="AZ106" s="542">
        <v>4548</v>
      </c>
      <c r="BA106" s="542">
        <v>5071</v>
      </c>
      <c r="BB106" s="542">
        <v>34495</v>
      </c>
      <c r="BC106" s="542">
        <v>11222</v>
      </c>
      <c r="BD106" s="542">
        <v>27790</v>
      </c>
      <c r="BE106" s="542">
        <v>19516</v>
      </c>
      <c r="BF106" s="542" t="s">
        <v>21</v>
      </c>
      <c r="BG106" s="542">
        <v>18004</v>
      </c>
      <c r="BH106" s="542">
        <v>18004</v>
      </c>
      <c r="BI106" s="542">
        <v>18</v>
      </c>
      <c r="BJ106" s="542">
        <v>8273</v>
      </c>
      <c r="BK106" s="542">
        <v>2830</v>
      </c>
      <c r="BL106" s="1868" t="s">
        <v>39</v>
      </c>
      <c r="BM106" s="548" t="s">
        <v>26</v>
      </c>
      <c r="BN106" s="1866" t="s">
        <v>26</v>
      </c>
      <c r="BO106" s="545" t="s">
        <v>26</v>
      </c>
      <c r="BP106" s="1872">
        <v>43009</v>
      </c>
      <c r="BQ106" s="542">
        <v>21209</v>
      </c>
      <c r="BR106" s="542">
        <v>4957</v>
      </c>
      <c r="BS106" s="542">
        <v>17180</v>
      </c>
      <c r="BT106" s="542">
        <v>1217</v>
      </c>
      <c r="BU106" s="542">
        <v>650</v>
      </c>
      <c r="BV106" s="542">
        <v>222</v>
      </c>
      <c r="BW106" s="542">
        <v>584</v>
      </c>
      <c r="BX106" s="542">
        <v>612</v>
      </c>
      <c r="BY106" s="535" t="s">
        <v>21</v>
      </c>
      <c r="BZ106" s="542">
        <v>587</v>
      </c>
      <c r="CA106" s="542">
        <v>2408</v>
      </c>
      <c r="CB106" s="542">
        <v>45782</v>
      </c>
      <c r="CC106" s="584">
        <v>14187</v>
      </c>
      <c r="CD106" s="1868" t="s">
        <v>39</v>
      </c>
      <c r="CE106" s="548" t="s">
        <v>26</v>
      </c>
      <c r="CG106" s="542"/>
      <c r="CH106" s="2152"/>
      <c r="CI106" s="548"/>
      <c r="CJ106" s="1866" t="s">
        <v>26</v>
      </c>
      <c r="CK106" s="545" t="s">
        <v>26</v>
      </c>
      <c r="CL106" s="1872">
        <v>43009</v>
      </c>
      <c r="CM106" s="597">
        <v>37218</v>
      </c>
      <c r="CN106" s="542">
        <v>2486</v>
      </c>
      <c r="CO106" s="542">
        <v>34732</v>
      </c>
      <c r="CP106" s="542">
        <v>22727</v>
      </c>
      <c r="CQ106" s="542">
        <v>394</v>
      </c>
      <c r="CR106" s="542">
        <v>86150</v>
      </c>
      <c r="CS106" s="542">
        <v>20898</v>
      </c>
      <c r="CT106" s="542">
        <v>411758</v>
      </c>
      <c r="CU106" s="542">
        <v>518654</v>
      </c>
      <c r="CV106" s="542">
        <v>11870</v>
      </c>
      <c r="CW106" s="542">
        <v>21350</v>
      </c>
      <c r="CX106" s="542">
        <v>5013</v>
      </c>
      <c r="CY106" s="542">
        <v>20369</v>
      </c>
      <c r="CZ106" s="542">
        <v>1217</v>
      </c>
      <c r="DA106" s="542">
        <v>3720</v>
      </c>
      <c r="DB106" s="542">
        <v>256</v>
      </c>
      <c r="DC106" s="584">
        <v>6361</v>
      </c>
      <c r="DD106" s="1868" t="s">
        <v>39</v>
      </c>
      <c r="DE106" s="548" t="s">
        <v>26</v>
      </c>
      <c r="DF106" s="1866" t="s">
        <v>26</v>
      </c>
      <c r="DG106" s="545" t="s">
        <v>26</v>
      </c>
      <c r="DH106" s="1872">
        <v>43009</v>
      </c>
      <c r="DI106" s="542">
        <v>391838</v>
      </c>
      <c r="DJ106" s="542">
        <v>86141</v>
      </c>
      <c r="DK106" s="542">
        <v>196</v>
      </c>
      <c r="DL106" s="542">
        <v>191</v>
      </c>
      <c r="DM106" s="542">
        <v>2370</v>
      </c>
      <c r="DN106" s="542">
        <v>544</v>
      </c>
      <c r="DO106" s="542">
        <v>1826</v>
      </c>
      <c r="DP106" s="542">
        <v>21448</v>
      </c>
      <c r="DQ106" s="542">
        <v>55619</v>
      </c>
      <c r="DR106" s="542">
        <v>16413</v>
      </c>
      <c r="DS106" s="542">
        <v>305697</v>
      </c>
      <c r="DT106" s="542">
        <v>420074</v>
      </c>
      <c r="DU106" s="542" t="s">
        <v>21</v>
      </c>
      <c r="DV106" s="542">
        <v>470</v>
      </c>
      <c r="DW106" s="542">
        <v>515</v>
      </c>
      <c r="DX106" s="542">
        <v>234</v>
      </c>
      <c r="DY106" s="584">
        <v>5161</v>
      </c>
      <c r="DZ106" s="1868" t="s">
        <v>39</v>
      </c>
      <c r="EA106" s="548" t="s">
        <v>26</v>
      </c>
      <c r="EB106" s="1866" t="s">
        <v>26</v>
      </c>
      <c r="EC106" s="545" t="s">
        <v>26</v>
      </c>
      <c r="ED106" s="1872">
        <v>43009</v>
      </c>
      <c r="EE106" s="542">
        <v>72</v>
      </c>
      <c r="EF106" s="542">
        <v>18143</v>
      </c>
      <c r="EG106" s="542">
        <v>393</v>
      </c>
      <c r="EH106" s="542">
        <v>8669</v>
      </c>
      <c r="EI106" s="542" t="s">
        <v>21</v>
      </c>
      <c r="EJ106" s="542">
        <v>2830</v>
      </c>
      <c r="EK106" s="542">
        <v>34</v>
      </c>
      <c r="EL106" s="542">
        <v>4597</v>
      </c>
      <c r="EM106" s="542">
        <v>5123</v>
      </c>
      <c r="EN106" s="535" t="s">
        <v>21</v>
      </c>
      <c r="EO106" s="535" t="s">
        <v>21</v>
      </c>
      <c r="EP106" s="542">
        <v>33685</v>
      </c>
      <c r="EQ106" s="542">
        <v>638</v>
      </c>
      <c r="ER106" s="542">
        <v>27790</v>
      </c>
      <c r="ES106" s="542">
        <v>19516</v>
      </c>
      <c r="ET106" s="542" t="s">
        <v>21</v>
      </c>
      <c r="EU106" s="542">
        <v>18004</v>
      </c>
      <c r="EV106" s="1868" t="s">
        <v>39</v>
      </c>
      <c r="EW106" s="548" t="s">
        <v>26</v>
      </c>
      <c r="EX106" s="1866" t="s">
        <v>26</v>
      </c>
      <c r="EY106" s="545" t="s">
        <v>26</v>
      </c>
      <c r="EZ106" s="1872">
        <v>43009</v>
      </c>
      <c r="FA106" s="542">
        <v>1</v>
      </c>
      <c r="FB106" s="542">
        <v>9444</v>
      </c>
      <c r="FC106" s="542">
        <v>4427</v>
      </c>
      <c r="FD106" s="542">
        <v>38453</v>
      </c>
      <c r="FE106" s="542">
        <v>14221</v>
      </c>
      <c r="FF106" s="542">
        <v>11870</v>
      </c>
      <c r="FG106" s="542">
        <v>21209</v>
      </c>
      <c r="FH106" s="542">
        <v>4957</v>
      </c>
      <c r="FI106" s="542">
        <v>17180</v>
      </c>
      <c r="FJ106" s="542">
        <v>1217</v>
      </c>
      <c r="FK106" s="542">
        <v>658</v>
      </c>
      <c r="FL106" s="542">
        <v>222</v>
      </c>
      <c r="FM106" s="542">
        <v>603</v>
      </c>
      <c r="FN106" s="542">
        <v>631</v>
      </c>
      <c r="FO106" s="542">
        <v>2</v>
      </c>
      <c r="FP106" s="584" t="s">
        <v>21</v>
      </c>
      <c r="FQ106" s="1863" t="s">
        <v>39</v>
      </c>
      <c r="FR106" s="544" t="s">
        <v>26</v>
      </c>
      <c r="FS106" s="2150"/>
      <c r="FT106" s="2150"/>
      <c r="FU106" s="2150"/>
      <c r="FV106" s="2150"/>
      <c r="FW106" s="2150"/>
      <c r="FX106" s="2150"/>
      <c r="FY106" s="2150"/>
      <c r="FZ106" s="2150"/>
      <c r="GA106" s="2150"/>
      <c r="GB106" s="2150"/>
      <c r="GC106" s="2150"/>
      <c r="GD106" s="2150"/>
      <c r="GE106" s="2150"/>
      <c r="GF106" s="2150"/>
      <c r="GG106" s="2150"/>
      <c r="GH106" s="2150"/>
      <c r="GI106" s="2150"/>
      <c r="GJ106" s="2150"/>
      <c r="GK106" s="2150"/>
      <c r="GL106" s="2150"/>
      <c r="GM106" s="2150"/>
      <c r="GN106" s="544"/>
    </row>
    <row r="107" spans="1:196" ht="14.25" customHeight="1">
      <c r="A107" s="1866" t="s">
        <v>26</v>
      </c>
      <c r="B107" s="545" t="s">
        <v>26</v>
      </c>
      <c r="C107" s="1872">
        <v>43040</v>
      </c>
      <c r="D107" s="597">
        <v>34389</v>
      </c>
      <c r="E107" s="542">
        <v>1451</v>
      </c>
      <c r="F107" s="542">
        <v>32938</v>
      </c>
      <c r="G107" s="542">
        <v>18384</v>
      </c>
      <c r="H107" s="542">
        <v>326</v>
      </c>
      <c r="I107" s="542">
        <v>62853</v>
      </c>
      <c r="J107" s="542">
        <v>18992</v>
      </c>
      <c r="K107" s="542">
        <v>356397</v>
      </c>
      <c r="L107" s="542">
        <v>436139</v>
      </c>
      <c r="M107" s="542">
        <v>10947</v>
      </c>
      <c r="N107" s="542">
        <v>22683</v>
      </c>
      <c r="O107" s="542">
        <v>4723</v>
      </c>
      <c r="P107" s="542">
        <v>19790</v>
      </c>
      <c r="Q107" s="542">
        <v>2230</v>
      </c>
      <c r="R107" s="542">
        <v>3426</v>
      </c>
      <c r="S107" s="542">
        <v>162</v>
      </c>
      <c r="T107" s="584">
        <v>6501</v>
      </c>
      <c r="U107" s="1868" t="s">
        <v>40</v>
      </c>
      <c r="V107" s="548" t="s">
        <v>26</v>
      </c>
      <c r="W107" s="1866" t="s">
        <v>26</v>
      </c>
      <c r="X107" s="545" t="s">
        <v>26</v>
      </c>
      <c r="Y107" s="1872">
        <v>43040</v>
      </c>
      <c r="Z107" s="542">
        <v>77705</v>
      </c>
      <c r="AA107" s="542">
        <v>234</v>
      </c>
      <c r="AB107" s="542">
        <v>170</v>
      </c>
      <c r="AC107" s="542">
        <v>1991</v>
      </c>
      <c r="AD107" s="542">
        <v>139</v>
      </c>
      <c r="AE107" s="542">
        <v>1852</v>
      </c>
      <c r="AF107" s="542">
        <v>17193</v>
      </c>
      <c r="AG107" s="542">
        <v>53385</v>
      </c>
      <c r="AH107" s="542">
        <v>14740</v>
      </c>
      <c r="AI107" s="542">
        <v>305731</v>
      </c>
      <c r="AJ107" s="542">
        <v>419825</v>
      </c>
      <c r="AK107" s="542">
        <v>97</v>
      </c>
      <c r="AL107" s="542">
        <v>477</v>
      </c>
      <c r="AM107" s="542">
        <v>522</v>
      </c>
      <c r="AN107" s="542">
        <v>233</v>
      </c>
      <c r="AO107" s="542">
        <v>5861</v>
      </c>
      <c r="AP107" s="584">
        <v>27940</v>
      </c>
      <c r="AQ107" s="1868" t="s">
        <v>40</v>
      </c>
      <c r="AR107" s="548" t="s">
        <v>26</v>
      </c>
      <c r="AS107" s="1866" t="s">
        <v>26</v>
      </c>
      <c r="AT107" s="545" t="s">
        <v>26</v>
      </c>
      <c r="AU107" s="1872">
        <v>43040</v>
      </c>
      <c r="AV107" s="542">
        <v>325</v>
      </c>
      <c r="AW107" s="542">
        <v>8390</v>
      </c>
      <c r="AX107" s="542">
        <v>2752</v>
      </c>
      <c r="AY107" s="542">
        <v>32</v>
      </c>
      <c r="AZ107" s="542">
        <v>4440</v>
      </c>
      <c r="BA107" s="542">
        <v>4945</v>
      </c>
      <c r="BB107" s="542">
        <v>33035</v>
      </c>
      <c r="BC107" s="542">
        <v>11759</v>
      </c>
      <c r="BD107" s="542">
        <v>27083</v>
      </c>
      <c r="BE107" s="542">
        <v>19086</v>
      </c>
      <c r="BF107" s="542" t="s">
        <v>21</v>
      </c>
      <c r="BG107" s="542">
        <v>17609</v>
      </c>
      <c r="BH107" s="542">
        <v>17609</v>
      </c>
      <c r="BI107" s="542">
        <v>16</v>
      </c>
      <c r="BJ107" s="542">
        <v>7997</v>
      </c>
      <c r="BK107" s="542">
        <v>2752</v>
      </c>
      <c r="BL107" s="1868" t="s">
        <v>40</v>
      </c>
      <c r="BM107" s="548" t="s">
        <v>26</v>
      </c>
      <c r="BN107" s="1866" t="s">
        <v>26</v>
      </c>
      <c r="BO107" s="545" t="s">
        <v>26</v>
      </c>
      <c r="BP107" s="1872">
        <v>43040</v>
      </c>
      <c r="BQ107" s="542">
        <v>22536</v>
      </c>
      <c r="BR107" s="542">
        <v>4665</v>
      </c>
      <c r="BS107" s="542">
        <v>16156</v>
      </c>
      <c r="BT107" s="542">
        <v>2230</v>
      </c>
      <c r="BU107" s="542">
        <v>674</v>
      </c>
      <c r="BV107" s="542">
        <v>130</v>
      </c>
      <c r="BW107" s="542">
        <v>743</v>
      </c>
      <c r="BX107" s="542">
        <v>774</v>
      </c>
      <c r="BY107" s="535" t="s">
        <v>21</v>
      </c>
      <c r="BZ107" s="542">
        <v>659</v>
      </c>
      <c r="CA107" s="542">
        <v>2403</v>
      </c>
      <c r="CB107" s="542">
        <v>50104</v>
      </c>
      <c r="CC107" s="584">
        <v>15200</v>
      </c>
      <c r="CD107" s="1868" t="s">
        <v>40</v>
      </c>
      <c r="CE107" s="548" t="s">
        <v>26</v>
      </c>
      <c r="CG107" s="542"/>
      <c r="CH107" s="2152"/>
      <c r="CI107" s="548"/>
      <c r="CJ107" s="1866" t="s">
        <v>26</v>
      </c>
      <c r="CK107" s="545" t="s">
        <v>26</v>
      </c>
      <c r="CL107" s="1872">
        <v>43040</v>
      </c>
      <c r="CM107" s="597">
        <v>35381</v>
      </c>
      <c r="CN107" s="542">
        <v>2177</v>
      </c>
      <c r="CO107" s="542">
        <v>33204</v>
      </c>
      <c r="CP107" s="542">
        <v>18384</v>
      </c>
      <c r="CQ107" s="542">
        <v>326</v>
      </c>
      <c r="CR107" s="542">
        <v>82062</v>
      </c>
      <c r="CS107" s="542">
        <v>18992</v>
      </c>
      <c r="CT107" s="542">
        <v>430004</v>
      </c>
      <c r="CU107" s="542">
        <v>545249</v>
      </c>
      <c r="CV107" s="542">
        <v>10947</v>
      </c>
      <c r="CW107" s="542">
        <v>22683</v>
      </c>
      <c r="CX107" s="542">
        <v>4723</v>
      </c>
      <c r="CY107" s="542">
        <v>19790</v>
      </c>
      <c r="CZ107" s="542">
        <v>2230</v>
      </c>
      <c r="DA107" s="542">
        <v>3834</v>
      </c>
      <c r="DB107" s="542">
        <v>162</v>
      </c>
      <c r="DC107" s="584">
        <v>6604</v>
      </c>
      <c r="DD107" s="1868" t="s">
        <v>40</v>
      </c>
      <c r="DE107" s="548" t="s">
        <v>26</v>
      </c>
      <c r="DF107" s="1866" t="s">
        <v>26</v>
      </c>
      <c r="DG107" s="545" t="s">
        <v>26</v>
      </c>
      <c r="DH107" s="1872">
        <v>43040</v>
      </c>
      <c r="DI107" s="542">
        <v>383436</v>
      </c>
      <c r="DJ107" s="542">
        <v>77705</v>
      </c>
      <c r="DK107" s="542">
        <v>234</v>
      </c>
      <c r="DL107" s="542">
        <v>170</v>
      </c>
      <c r="DM107" s="542">
        <v>1991</v>
      </c>
      <c r="DN107" s="542">
        <v>139</v>
      </c>
      <c r="DO107" s="542">
        <v>1852</v>
      </c>
      <c r="DP107" s="542">
        <v>17193</v>
      </c>
      <c r="DQ107" s="542">
        <v>53385</v>
      </c>
      <c r="DR107" s="542">
        <v>14740</v>
      </c>
      <c r="DS107" s="542">
        <v>305732</v>
      </c>
      <c r="DT107" s="542">
        <v>419825</v>
      </c>
      <c r="DU107" s="542">
        <v>97</v>
      </c>
      <c r="DV107" s="542">
        <v>477</v>
      </c>
      <c r="DW107" s="542">
        <v>522</v>
      </c>
      <c r="DX107" s="542">
        <v>233</v>
      </c>
      <c r="DY107" s="584">
        <v>5861</v>
      </c>
      <c r="DZ107" s="1868" t="s">
        <v>40</v>
      </c>
      <c r="EA107" s="548" t="s">
        <v>26</v>
      </c>
      <c r="EB107" s="1866" t="s">
        <v>26</v>
      </c>
      <c r="EC107" s="545" t="s">
        <v>26</v>
      </c>
      <c r="ED107" s="1872">
        <v>43040</v>
      </c>
      <c r="EE107" s="542">
        <v>75</v>
      </c>
      <c r="EF107" s="542">
        <v>17706</v>
      </c>
      <c r="EG107" s="542">
        <v>325</v>
      </c>
      <c r="EH107" s="542">
        <v>8478</v>
      </c>
      <c r="EI107" s="542" t="s">
        <v>21</v>
      </c>
      <c r="EJ107" s="542">
        <v>2752</v>
      </c>
      <c r="EK107" s="542">
        <v>32</v>
      </c>
      <c r="EL107" s="542">
        <v>4521</v>
      </c>
      <c r="EM107" s="542">
        <v>5028</v>
      </c>
      <c r="EN107" s="535" t="s">
        <v>21</v>
      </c>
      <c r="EO107" s="535" t="s">
        <v>21</v>
      </c>
      <c r="EP107" s="542">
        <v>32499</v>
      </c>
      <c r="EQ107" s="542">
        <v>1658</v>
      </c>
      <c r="ER107" s="542">
        <v>27083</v>
      </c>
      <c r="ES107" s="542">
        <v>19086</v>
      </c>
      <c r="ET107" s="542" t="s">
        <v>21</v>
      </c>
      <c r="EU107" s="542">
        <v>17609</v>
      </c>
      <c r="EV107" s="1868" t="s">
        <v>40</v>
      </c>
      <c r="EW107" s="548" t="s">
        <v>26</v>
      </c>
      <c r="EX107" s="1866" t="s">
        <v>26</v>
      </c>
      <c r="EY107" s="545" t="s">
        <v>26</v>
      </c>
      <c r="EZ107" s="1872">
        <v>43040</v>
      </c>
      <c r="FA107" s="542" t="s">
        <v>21</v>
      </c>
      <c r="FB107" s="542">
        <v>9473</v>
      </c>
      <c r="FC107" s="542">
        <v>4178</v>
      </c>
      <c r="FD107" s="542">
        <v>40286</v>
      </c>
      <c r="FE107" s="542">
        <v>16898</v>
      </c>
      <c r="FF107" s="542">
        <v>10850</v>
      </c>
      <c r="FG107" s="542">
        <v>22536</v>
      </c>
      <c r="FH107" s="542">
        <v>4665</v>
      </c>
      <c r="FI107" s="542">
        <v>16156</v>
      </c>
      <c r="FJ107" s="542">
        <v>2230</v>
      </c>
      <c r="FK107" s="542">
        <v>691</v>
      </c>
      <c r="FL107" s="542">
        <v>130</v>
      </c>
      <c r="FM107" s="542">
        <v>765</v>
      </c>
      <c r="FN107" s="542">
        <v>796</v>
      </c>
      <c r="FO107" s="542">
        <v>3</v>
      </c>
      <c r="FP107" s="584" t="s">
        <v>21</v>
      </c>
      <c r="FQ107" s="1863" t="s">
        <v>40</v>
      </c>
      <c r="FR107" s="544" t="s">
        <v>26</v>
      </c>
      <c r="FS107" s="2150"/>
      <c r="FT107" s="2150"/>
      <c r="FU107" s="2150"/>
      <c r="FV107" s="2150"/>
      <c r="FW107" s="2150"/>
      <c r="FX107" s="2150"/>
      <c r="FY107" s="2150"/>
      <c r="FZ107" s="2150"/>
      <c r="GA107" s="2150"/>
      <c r="GB107" s="2150"/>
      <c r="GC107" s="2150"/>
      <c r="GD107" s="2150"/>
      <c r="GE107" s="2150"/>
      <c r="GF107" s="2150"/>
      <c r="GG107" s="2150"/>
      <c r="GH107" s="2150"/>
      <c r="GI107" s="2150"/>
      <c r="GJ107" s="2150"/>
      <c r="GK107" s="2150"/>
      <c r="GL107" s="2150"/>
      <c r="GM107" s="2150"/>
      <c r="GN107" s="544"/>
    </row>
    <row r="108" spans="1:196" ht="14.25" customHeight="1">
      <c r="A108" s="1873" t="s">
        <v>26</v>
      </c>
      <c r="B108" s="554" t="s">
        <v>26</v>
      </c>
      <c r="C108" s="1874">
        <v>43070</v>
      </c>
      <c r="D108" s="558">
        <v>34885</v>
      </c>
      <c r="E108" s="555">
        <v>1588</v>
      </c>
      <c r="F108" s="555">
        <v>33297</v>
      </c>
      <c r="G108" s="555">
        <v>22125</v>
      </c>
      <c r="H108" s="555">
        <v>366</v>
      </c>
      <c r="I108" s="555">
        <v>66962</v>
      </c>
      <c r="J108" s="555">
        <v>21109</v>
      </c>
      <c r="K108" s="555">
        <v>360565</v>
      </c>
      <c r="L108" s="555">
        <v>442088</v>
      </c>
      <c r="M108" s="555">
        <v>11005</v>
      </c>
      <c r="N108" s="555">
        <v>21952</v>
      </c>
      <c r="O108" s="555">
        <v>4996</v>
      </c>
      <c r="P108" s="555">
        <v>20043</v>
      </c>
      <c r="Q108" s="555">
        <v>1856</v>
      </c>
      <c r="R108" s="555">
        <v>3970</v>
      </c>
      <c r="S108" s="555">
        <v>64</v>
      </c>
      <c r="T108" s="587">
        <v>6255</v>
      </c>
      <c r="U108" s="1875" t="s">
        <v>41</v>
      </c>
      <c r="V108" s="557" t="s">
        <v>26</v>
      </c>
      <c r="W108" s="1873" t="s">
        <v>26</v>
      </c>
      <c r="X108" s="554" t="s">
        <v>26</v>
      </c>
      <c r="Y108" s="1874">
        <v>43070</v>
      </c>
      <c r="Z108" s="555">
        <v>87280</v>
      </c>
      <c r="AA108" s="555">
        <v>295</v>
      </c>
      <c r="AB108" s="555">
        <v>185</v>
      </c>
      <c r="AC108" s="555">
        <v>1284</v>
      </c>
      <c r="AD108" s="555">
        <v>400</v>
      </c>
      <c r="AE108" s="555">
        <v>884</v>
      </c>
      <c r="AF108" s="555">
        <v>20843</v>
      </c>
      <c r="AG108" s="555">
        <v>58608</v>
      </c>
      <c r="AH108" s="555">
        <v>16954</v>
      </c>
      <c r="AI108" s="555">
        <v>309712</v>
      </c>
      <c r="AJ108" s="555">
        <v>425574</v>
      </c>
      <c r="AK108" s="555" t="s">
        <v>21</v>
      </c>
      <c r="AL108" s="555">
        <v>325</v>
      </c>
      <c r="AM108" s="555">
        <v>356</v>
      </c>
      <c r="AN108" s="555">
        <v>210</v>
      </c>
      <c r="AO108" s="555">
        <v>6753</v>
      </c>
      <c r="AP108" s="587">
        <v>27484</v>
      </c>
      <c r="AQ108" s="1875" t="s">
        <v>41</v>
      </c>
      <c r="AR108" s="557" t="s">
        <v>26</v>
      </c>
      <c r="AS108" s="1873" t="s">
        <v>26</v>
      </c>
      <c r="AT108" s="554" t="s">
        <v>26</v>
      </c>
      <c r="AU108" s="1874">
        <v>43070</v>
      </c>
      <c r="AV108" s="555">
        <v>365</v>
      </c>
      <c r="AW108" s="555">
        <v>8350</v>
      </c>
      <c r="AX108" s="555">
        <v>2922</v>
      </c>
      <c r="AY108" s="555">
        <v>35</v>
      </c>
      <c r="AZ108" s="555">
        <v>4256</v>
      </c>
      <c r="BA108" s="555">
        <v>4723</v>
      </c>
      <c r="BB108" s="555">
        <v>33827</v>
      </c>
      <c r="BC108" s="555">
        <v>12823</v>
      </c>
      <c r="BD108" s="555">
        <v>27851</v>
      </c>
      <c r="BE108" s="555">
        <v>20056</v>
      </c>
      <c r="BF108" s="555" t="s">
        <v>21</v>
      </c>
      <c r="BG108" s="555">
        <v>18495</v>
      </c>
      <c r="BH108" s="555">
        <v>18495</v>
      </c>
      <c r="BI108" s="555">
        <v>24</v>
      </c>
      <c r="BJ108" s="555">
        <v>7795</v>
      </c>
      <c r="BK108" s="555">
        <v>2922</v>
      </c>
      <c r="BL108" s="1875" t="s">
        <v>41</v>
      </c>
      <c r="BM108" s="557" t="s">
        <v>26</v>
      </c>
      <c r="BN108" s="1873" t="s">
        <v>26</v>
      </c>
      <c r="BO108" s="554" t="s">
        <v>26</v>
      </c>
      <c r="BP108" s="1874">
        <v>43070</v>
      </c>
      <c r="BQ108" s="555">
        <v>21804</v>
      </c>
      <c r="BR108" s="555">
        <v>4936</v>
      </c>
      <c r="BS108" s="555">
        <v>16814</v>
      </c>
      <c r="BT108" s="555">
        <v>1856</v>
      </c>
      <c r="BU108" s="555">
        <v>1048</v>
      </c>
      <c r="BV108" s="555">
        <v>29</v>
      </c>
      <c r="BW108" s="555">
        <v>882</v>
      </c>
      <c r="BX108" s="555">
        <v>915</v>
      </c>
      <c r="BY108" s="2139" t="s">
        <v>21</v>
      </c>
      <c r="BZ108" s="555">
        <v>579</v>
      </c>
      <c r="CA108" s="555">
        <v>2478</v>
      </c>
      <c r="CB108" s="555">
        <v>48112</v>
      </c>
      <c r="CC108" s="587">
        <v>16892</v>
      </c>
      <c r="CD108" s="1875" t="s">
        <v>41</v>
      </c>
      <c r="CE108" s="557" t="s">
        <v>26</v>
      </c>
      <c r="CG108" s="542"/>
      <c r="CH108" s="2152"/>
      <c r="CI108" s="548"/>
      <c r="CJ108" s="1873" t="s">
        <v>26</v>
      </c>
      <c r="CK108" s="554" t="s">
        <v>26</v>
      </c>
      <c r="CL108" s="1874">
        <v>43070</v>
      </c>
      <c r="CM108" s="558">
        <v>35994</v>
      </c>
      <c r="CN108" s="555">
        <v>2416</v>
      </c>
      <c r="CO108" s="555">
        <v>33578</v>
      </c>
      <c r="CP108" s="555">
        <v>22125</v>
      </c>
      <c r="CQ108" s="555">
        <v>366</v>
      </c>
      <c r="CR108" s="555">
        <v>88310</v>
      </c>
      <c r="CS108" s="555">
        <v>21128</v>
      </c>
      <c r="CT108" s="555">
        <v>428779</v>
      </c>
      <c r="CU108" s="555">
        <v>543006</v>
      </c>
      <c r="CV108" s="555">
        <v>11005</v>
      </c>
      <c r="CW108" s="555">
        <v>21952</v>
      </c>
      <c r="CX108" s="555">
        <v>4996</v>
      </c>
      <c r="CY108" s="555">
        <v>20043</v>
      </c>
      <c r="CZ108" s="555">
        <v>1856</v>
      </c>
      <c r="DA108" s="555">
        <v>4631</v>
      </c>
      <c r="DB108" s="555">
        <v>64</v>
      </c>
      <c r="DC108" s="587">
        <v>6318</v>
      </c>
      <c r="DD108" s="1875" t="s">
        <v>41</v>
      </c>
      <c r="DE108" s="557" t="s">
        <v>26</v>
      </c>
      <c r="DF108" s="1873" t="s">
        <v>26</v>
      </c>
      <c r="DG108" s="554" t="s">
        <v>26</v>
      </c>
      <c r="DH108" s="1874">
        <v>43070</v>
      </c>
      <c r="DI108" s="555">
        <v>396991</v>
      </c>
      <c r="DJ108" s="555">
        <v>87280</v>
      </c>
      <c r="DK108" s="555">
        <v>295</v>
      </c>
      <c r="DL108" s="555">
        <v>185</v>
      </c>
      <c r="DM108" s="555">
        <v>1284</v>
      </c>
      <c r="DN108" s="555">
        <v>400</v>
      </c>
      <c r="DO108" s="555">
        <v>884</v>
      </c>
      <c r="DP108" s="555">
        <v>20843</v>
      </c>
      <c r="DQ108" s="555">
        <v>58608</v>
      </c>
      <c r="DR108" s="555">
        <v>16954</v>
      </c>
      <c r="DS108" s="555">
        <v>309712</v>
      </c>
      <c r="DT108" s="555">
        <v>425574</v>
      </c>
      <c r="DU108" s="555" t="s">
        <v>21</v>
      </c>
      <c r="DV108" s="555">
        <v>325</v>
      </c>
      <c r="DW108" s="555">
        <v>356</v>
      </c>
      <c r="DX108" s="555">
        <v>210</v>
      </c>
      <c r="DY108" s="587">
        <v>6753</v>
      </c>
      <c r="DZ108" s="1875" t="s">
        <v>41</v>
      </c>
      <c r="EA108" s="557" t="s">
        <v>26</v>
      </c>
      <c r="EB108" s="1873" t="s">
        <v>26</v>
      </c>
      <c r="EC108" s="554" t="s">
        <v>26</v>
      </c>
      <c r="ED108" s="1874">
        <v>43070</v>
      </c>
      <c r="EE108" s="555">
        <v>93</v>
      </c>
      <c r="EF108" s="555">
        <v>18645</v>
      </c>
      <c r="EG108" s="555">
        <v>365</v>
      </c>
      <c r="EH108" s="555">
        <v>8396</v>
      </c>
      <c r="EI108" s="555" t="s">
        <v>21</v>
      </c>
      <c r="EJ108" s="555">
        <v>2922</v>
      </c>
      <c r="EK108" s="555">
        <v>35</v>
      </c>
      <c r="EL108" s="555">
        <v>4296</v>
      </c>
      <c r="EM108" s="555">
        <v>4767</v>
      </c>
      <c r="EN108" s="2139" t="s">
        <v>21</v>
      </c>
      <c r="EO108" s="2139" t="s">
        <v>21</v>
      </c>
      <c r="EP108" s="555">
        <v>32988</v>
      </c>
      <c r="EQ108" s="555">
        <v>1429</v>
      </c>
      <c r="ER108" s="555">
        <v>27851</v>
      </c>
      <c r="ES108" s="555">
        <v>20056</v>
      </c>
      <c r="ET108" s="555" t="s">
        <v>21</v>
      </c>
      <c r="EU108" s="555">
        <v>18495</v>
      </c>
      <c r="EV108" s="1875" t="s">
        <v>41</v>
      </c>
      <c r="EW108" s="557" t="s">
        <v>26</v>
      </c>
      <c r="EX108" s="1873" t="s">
        <v>26</v>
      </c>
      <c r="EY108" s="554" t="s">
        <v>26</v>
      </c>
      <c r="EZ108" s="1874">
        <v>43070</v>
      </c>
      <c r="FA108" s="555">
        <v>1</v>
      </c>
      <c r="FB108" s="555">
        <v>8360</v>
      </c>
      <c r="FC108" s="555">
        <v>4081</v>
      </c>
      <c r="FD108" s="555">
        <v>39805</v>
      </c>
      <c r="FE108" s="555">
        <v>15811</v>
      </c>
      <c r="FF108" s="555">
        <v>11005</v>
      </c>
      <c r="FG108" s="555">
        <v>21804</v>
      </c>
      <c r="FH108" s="555">
        <v>4936</v>
      </c>
      <c r="FI108" s="555">
        <v>16814</v>
      </c>
      <c r="FJ108" s="555">
        <v>1856</v>
      </c>
      <c r="FK108" s="555">
        <v>1077</v>
      </c>
      <c r="FL108" s="555">
        <v>29</v>
      </c>
      <c r="FM108" s="555">
        <v>905</v>
      </c>
      <c r="FN108" s="555">
        <v>938</v>
      </c>
      <c r="FO108" s="555">
        <v>2</v>
      </c>
      <c r="FP108" s="587" t="s">
        <v>21</v>
      </c>
      <c r="FQ108" s="2409" t="s">
        <v>41</v>
      </c>
      <c r="FR108" s="2406" t="s">
        <v>26</v>
      </c>
      <c r="FS108" s="2150"/>
      <c r="FT108" s="2150"/>
      <c r="FU108" s="2150"/>
      <c r="FV108" s="2150"/>
      <c r="FW108" s="2150"/>
      <c r="FX108" s="2150"/>
      <c r="FY108" s="2150"/>
      <c r="FZ108" s="2150"/>
      <c r="GA108" s="2150"/>
      <c r="GB108" s="2150"/>
      <c r="GC108" s="2150"/>
      <c r="GD108" s="2150"/>
      <c r="GE108" s="2150"/>
      <c r="GF108" s="2150"/>
      <c r="GG108" s="2150"/>
      <c r="GH108" s="2150"/>
      <c r="GI108" s="2150"/>
      <c r="GJ108" s="2150"/>
      <c r="GK108" s="2150"/>
      <c r="GL108" s="2150"/>
      <c r="GM108" s="2150"/>
      <c r="GN108" s="544"/>
    </row>
    <row r="109" spans="1:196">
      <c r="A109" s="511"/>
      <c r="B109" s="511"/>
      <c r="C109" s="511"/>
      <c r="D109" s="511"/>
      <c r="E109" s="511"/>
      <c r="F109" s="511"/>
      <c r="G109" s="511"/>
      <c r="H109" s="511"/>
      <c r="I109" s="511"/>
      <c r="J109" s="511"/>
      <c r="K109" s="511"/>
      <c r="L109" s="511"/>
      <c r="M109" s="511"/>
      <c r="N109" s="511"/>
      <c r="O109" s="511"/>
      <c r="P109" s="511"/>
      <c r="Q109" s="511"/>
      <c r="R109" s="511"/>
      <c r="S109" s="511"/>
      <c r="T109" s="511"/>
      <c r="U109" s="511"/>
      <c r="V109" s="511"/>
      <c r="W109" s="511"/>
      <c r="X109" s="511"/>
      <c r="Y109" s="511"/>
      <c r="Z109" s="511"/>
      <c r="AA109" s="511"/>
      <c r="AB109" s="511"/>
      <c r="AC109" s="511"/>
      <c r="AD109" s="511"/>
      <c r="AE109" s="511"/>
      <c r="AF109" s="511"/>
      <c r="AG109" s="511"/>
      <c r="AH109" s="511"/>
      <c r="AI109" s="511"/>
      <c r="AJ109" s="511"/>
      <c r="AK109" s="511"/>
      <c r="AL109" s="511"/>
      <c r="AM109" s="511"/>
      <c r="AN109" s="511"/>
      <c r="AO109" s="511"/>
      <c r="AP109" s="511"/>
      <c r="AQ109" s="511"/>
      <c r="AR109" s="511"/>
      <c r="AS109" s="511"/>
      <c r="AT109" s="511"/>
      <c r="AU109" s="511"/>
      <c r="AV109" s="511"/>
      <c r="AW109" s="511"/>
      <c r="AX109" s="511"/>
      <c r="AY109" s="511"/>
      <c r="AZ109" s="511"/>
      <c r="BA109" s="511"/>
      <c r="BB109" s="511"/>
      <c r="BC109" s="511"/>
      <c r="BD109" s="511"/>
      <c r="BE109" s="511"/>
      <c r="BF109" s="511"/>
      <c r="BG109" s="511"/>
      <c r="BH109" s="511"/>
      <c r="BI109" s="511"/>
      <c r="BJ109" s="511"/>
      <c r="BK109" s="511"/>
      <c r="BL109" s="511"/>
      <c r="BM109" s="511"/>
      <c r="BN109" s="511"/>
      <c r="BO109" s="511"/>
      <c r="BP109" s="511"/>
      <c r="BQ109" s="511"/>
      <c r="BR109" s="511"/>
      <c r="BS109" s="511"/>
      <c r="BT109" s="511"/>
      <c r="BU109" s="511"/>
      <c r="BV109" s="511"/>
      <c r="BW109" s="511"/>
      <c r="BX109" s="511"/>
      <c r="BY109" s="511"/>
      <c r="BZ109" s="511"/>
      <c r="CA109" s="511"/>
      <c r="CB109" s="511"/>
      <c r="CC109" s="511"/>
      <c r="CD109" s="511"/>
      <c r="CE109" s="511"/>
      <c r="CF109" s="511"/>
      <c r="CG109" s="511"/>
      <c r="CH109" s="511"/>
      <c r="CI109" s="511"/>
      <c r="CJ109" s="511"/>
      <c r="CK109" s="511"/>
      <c r="CL109" s="511"/>
      <c r="CM109" s="511"/>
      <c r="CN109" s="511"/>
      <c r="CO109" s="511"/>
      <c r="CP109" s="511"/>
      <c r="CQ109" s="511"/>
      <c r="CR109" s="511"/>
      <c r="CS109" s="511"/>
      <c r="CT109" s="511"/>
      <c r="CU109" s="511"/>
      <c r="CV109" s="511"/>
      <c r="CW109" s="511"/>
      <c r="CX109" s="511"/>
      <c r="CY109" s="511"/>
      <c r="CZ109" s="511"/>
      <c r="DA109" s="511"/>
      <c r="DB109" s="511"/>
      <c r="DC109" s="511"/>
      <c r="DD109" s="511"/>
      <c r="DE109" s="511"/>
      <c r="DF109" s="511"/>
      <c r="DG109" s="511"/>
      <c r="DH109" s="511"/>
      <c r="DI109" s="511"/>
      <c r="DJ109" s="511"/>
      <c r="DK109" s="511"/>
      <c r="DL109" s="511"/>
      <c r="DM109" s="511"/>
      <c r="DN109" s="511"/>
      <c r="DO109" s="511"/>
      <c r="DP109" s="511"/>
      <c r="DQ109" s="511"/>
      <c r="DR109" s="511"/>
      <c r="DS109" s="511"/>
      <c r="DT109" s="511"/>
      <c r="DU109" s="511"/>
      <c r="DV109" s="511"/>
      <c r="DW109" s="511"/>
      <c r="DX109" s="511"/>
      <c r="DY109" s="511"/>
      <c r="DZ109" s="511"/>
      <c r="EA109" s="511"/>
      <c r="EB109" s="511"/>
      <c r="EC109" s="511"/>
      <c r="ED109" s="511"/>
      <c r="EE109" s="511"/>
      <c r="EF109" s="511"/>
      <c r="EG109" s="511"/>
      <c r="EH109" s="511"/>
      <c r="EI109" s="511"/>
      <c r="EJ109" s="511"/>
      <c r="EK109" s="511"/>
      <c r="EL109" s="511"/>
      <c r="EM109" s="511"/>
      <c r="EN109" s="511"/>
      <c r="EO109" s="511"/>
      <c r="EP109" s="511"/>
      <c r="EQ109" s="511"/>
      <c r="ER109" s="511"/>
      <c r="ES109" s="511"/>
      <c r="ET109" s="511"/>
      <c r="EU109" s="511"/>
      <c r="EV109" s="511"/>
      <c r="EW109" s="511"/>
      <c r="EX109" s="511"/>
      <c r="EY109" s="511"/>
      <c r="EZ109" s="511"/>
      <c r="FA109" s="511"/>
      <c r="FB109" s="511"/>
      <c r="FC109" s="511"/>
      <c r="FD109" s="511"/>
      <c r="FE109" s="511"/>
      <c r="FF109" s="511"/>
      <c r="FG109" s="511"/>
      <c r="FH109" s="511"/>
      <c r="FI109" s="511"/>
      <c r="FJ109" s="511"/>
      <c r="FK109" s="511"/>
      <c r="FL109" s="511"/>
      <c r="FM109" s="511"/>
      <c r="FN109" s="511"/>
      <c r="FO109" s="511"/>
      <c r="FP109" s="511"/>
      <c r="FQ109" s="511"/>
      <c r="FR109" s="511"/>
      <c r="FS109" s="511"/>
      <c r="FT109" s="511"/>
      <c r="FU109" s="511"/>
      <c r="FV109" s="511"/>
      <c r="FW109" s="511"/>
      <c r="FX109" s="511"/>
      <c r="FY109" s="511"/>
      <c r="FZ109" s="511"/>
      <c r="GA109" s="511"/>
      <c r="GB109" s="511"/>
      <c r="GC109" s="511"/>
      <c r="GD109" s="511"/>
      <c r="GE109" s="511"/>
      <c r="GF109" s="511"/>
      <c r="GG109" s="511"/>
      <c r="GH109" s="511"/>
      <c r="GI109" s="511"/>
      <c r="GJ109" s="511"/>
      <c r="GK109" s="511"/>
      <c r="GL109" s="511"/>
      <c r="GM109" s="511"/>
      <c r="GN109" s="511"/>
    </row>
  </sheetData>
  <mergeCells count="131">
    <mergeCell ref="FD80:FD81"/>
    <mergeCell ref="FF80:FF81"/>
    <mergeCell ref="EV76:EW82"/>
    <mergeCell ref="EX76:EZ82"/>
    <mergeCell ref="AW80:AW81"/>
    <mergeCell ref="BD80:BD81"/>
    <mergeCell ref="BE80:BE81"/>
    <mergeCell ref="BJ80:BJ81"/>
    <mergeCell ref="CT80:CT81"/>
    <mergeCell ref="CV80:CV81"/>
    <mergeCell ref="DF42:DH48"/>
    <mergeCell ref="DZ42:EA48"/>
    <mergeCell ref="EB42:ED48"/>
    <mergeCell ref="AP46:AP47"/>
    <mergeCell ref="BS46:BS47"/>
    <mergeCell ref="BT46:BT47"/>
    <mergeCell ref="CE46:CE47"/>
    <mergeCell ref="FQ76:FR82"/>
    <mergeCell ref="CA79:CA80"/>
    <mergeCell ref="EO79:EO80"/>
    <mergeCell ref="CH76:CI82"/>
    <mergeCell ref="CJ76:CL82"/>
    <mergeCell ref="DD76:DE82"/>
    <mergeCell ref="DF76:DH82"/>
    <mergeCell ref="DZ76:EA82"/>
    <mergeCell ref="EB76:ED82"/>
    <mergeCell ref="DI80:DI81"/>
    <mergeCell ref="DJ80:DJ81"/>
    <mergeCell ref="DS80:DS81"/>
    <mergeCell ref="DU80:DU81"/>
    <mergeCell ref="EH80:EH81"/>
    <mergeCell ref="EI80:EI81"/>
    <mergeCell ref="ER80:ER81"/>
    <mergeCell ref="ES80:ES81"/>
    <mergeCell ref="A76:C82"/>
    <mergeCell ref="U76:V82"/>
    <mergeCell ref="W76:Y82"/>
    <mergeCell ref="AQ76:AR82"/>
    <mergeCell ref="AS76:AU82"/>
    <mergeCell ref="BL76:BM82"/>
    <mergeCell ref="BN76:BP82"/>
    <mergeCell ref="CD76:CE82"/>
    <mergeCell ref="CZ46:CZ47"/>
    <mergeCell ref="K80:K81"/>
    <mergeCell ref="M80:M81"/>
    <mergeCell ref="Z80:Z81"/>
    <mergeCell ref="AI80:AI81"/>
    <mergeCell ref="AK80:AK81"/>
    <mergeCell ref="CG46:CG47"/>
    <mergeCell ref="CY46:CY47"/>
    <mergeCell ref="CH42:CI48"/>
    <mergeCell ref="CJ42:CL48"/>
    <mergeCell ref="FQ42:FR48"/>
    <mergeCell ref="M45:M46"/>
    <mergeCell ref="AM45:AM46"/>
    <mergeCell ref="CV45:CV46"/>
    <mergeCell ref="DW45:DW46"/>
    <mergeCell ref="EM45:EM46"/>
    <mergeCell ref="P46:P47"/>
    <mergeCell ref="Q46:Q47"/>
    <mergeCell ref="AB46:AB47"/>
    <mergeCell ref="AD46:AD47"/>
    <mergeCell ref="EV42:EW48"/>
    <mergeCell ref="EX42:EZ48"/>
    <mergeCell ref="FH46:FH47"/>
    <mergeCell ref="FI46:FI47"/>
    <mergeCell ref="DK46:DK47"/>
    <mergeCell ref="DM46:DM47"/>
    <mergeCell ref="EP46:EP47"/>
    <mergeCell ref="EQ46:EQ47"/>
    <mergeCell ref="FA46:FA47"/>
    <mergeCell ref="DD42:DE48"/>
    <mergeCell ref="GQ12:GQ13"/>
    <mergeCell ref="A42:C48"/>
    <mergeCell ref="U42:V48"/>
    <mergeCell ref="W42:Y48"/>
    <mergeCell ref="AQ42:AR48"/>
    <mergeCell ref="AS42:AU48"/>
    <mergeCell ref="BL42:BM48"/>
    <mergeCell ref="BN42:BP48"/>
    <mergeCell ref="DP12:DP13"/>
    <mergeCell ref="DQ12:DQ13"/>
    <mergeCell ref="EG12:EG13"/>
    <mergeCell ref="EH12:EH13"/>
    <mergeCell ref="ES12:ES13"/>
    <mergeCell ref="EU12:EU13"/>
    <mergeCell ref="DZ8:EA14"/>
    <mergeCell ref="EB8:ED14"/>
    <mergeCell ref="CC12:CC13"/>
    <mergeCell ref="CM12:CM13"/>
    <mergeCell ref="BL8:BM14"/>
    <mergeCell ref="BN8:BP14"/>
    <mergeCell ref="CH8:CI14"/>
    <mergeCell ref="CJ8:CL14"/>
    <mergeCell ref="FZ8:GA14"/>
    <mergeCell ref="AD11:AD12"/>
    <mergeCell ref="DM11:DM12"/>
    <mergeCell ref="EF11:EF12"/>
    <mergeCell ref="FW11:FW12"/>
    <mergeCell ref="AG12:AG13"/>
    <mergeCell ref="AH12:AH13"/>
    <mergeCell ref="AW12:AW13"/>
    <mergeCell ref="AX12:AX13"/>
    <mergeCell ref="EV8:EW14"/>
    <mergeCell ref="EX8:EZ14"/>
    <mergeCell ref="FQ8:FR14"/>
    <mergeCell ref="FS8:FU14"/>
    <mergeCell ref="FC12:FC13"/>
    <mergeCell ref="FG12:FG13"/>
    <mergeCell ref="FH12:FH13"/>
    <mergeCell ref="FP12:FP13"/>
    <mergeCell ref="DD8:DE14"/>
    <mergeCell ref="DF8:DH14"/>
    <mergeCell ref="CN12:CN13"/>
    <mergeCell ref="CY12:CY13"/>
    <mergeCell ref="DA12:DA13"/>
    <mergeCell ref="F7:J7"/>
    <mergeCell ref="BI12:BI13"/>
    <mergeCell ref="BS12:BS13"/>
    <mergeCell ref="BT12:BT13"/>
    <mergeCell ref="CB12:CB13"/>
    <mergeCell ref="A8:C14"/>
    <mergeCell ref="U8:V14"/>
    <mergeCell ref="W8:Y14"/>
    <mergeCell ref="AQ8:AR14"/>
    <mergeCell ref="AS8:AU14"/>
    <mergeCell ref="D12:D13"/>
    <mergeCell ref="E12:E13"/>
    <mergeCell ref="P12:P13"/>
    <mergeCell ref="R12:R13"/>
    <mergeCell ref="AV11:AV12"/>
  </mergeCells>
  <phoneticPr fontId="94"/>
  <printOptions horizontalCentered="1"/>
  <pageMargins left="0.59055118110236227" right="0.59055118110236227" top="0.31496062992125984" bottom="0.31496062992125984" header="0" footer="0"/>
  <pageSetup paperSize="9" scale="55" firstPageNumber="222"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F9593-8BAB-4FEE-898F-6250B18F0A57}">
  <dimension ref="A1:AR141"/>
  <sheetViews>
    <sheetView zoomScaleNormal="100" zoomScaleSheetLayoutView="70" workbookViewId="0"/>
  </sheetViews>
  <sheetFormatPr defaultColWidth="9" defaultRowHeight="13"/>
  <cols>
    <col min="1" max="1" width="8.7265625" style="4" customWidth="1"/>
    <col min="2" max="2" width="6.26953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16384" width="9" style="4"/>
  </cols>
  <sheetData>
    <row r="1" spans="1:44" s="367" customFormat="1" ht="15" customHeight="1">
      <c r="A1" s="367" t="s">
        <v>649</v>
      </c>
      <c r="D1" s="904"/>
      <c r="F1" s="366"/>
      <c r="R1" s="1579"/>
      <c r="S1" s="1579"/>
      <c r="T1" s="1579"/>
      <c r="U1" s="601" t="s">
        <v>649</v>
      </c>
      <c r="V1" s="603" t="s">
        <v>649</v>
      </c>
      <c r="Y1" s="904"/>
      <c r="AM1" s="1579"/>
      <c r="AN1" s="1579"/>
      <c r="AO1" s="1579"/>
      <c r="AP1" s="601" t="s">
        <v>649</v>
      </c>
    </row>
    <row r="2" spans="1:44" s="367" customFormat="1" ht="15" customHeight="1">
      <c r="A2" s="366" t="s">
        <v>692</v>
      </c>
      <c r="B2" s="366"/>
      <c r="C2" s="366"/>
      <c r="D2" s="422"/>
      <c r="E2" s="366"/>
      <c r="F2" s="366"/>
      <c r="R2" s="1579"/>
      <c r="S2" s="1579"/>
      <c r="T2" s="1579"/>
      <c r="U2" s="369" t="s">
        <v>623</v>
      </c>
      <c r="V2" s="366" t="s">
        <v>650</v>
      </c>
      <c r="W2" s="366"/>
      <c r="X2" s="366"/>
      <c r="Y2" s="422"/>
      <c r="Z2" s="366"/>
      <c r="AM2" s="1579"/>
      <c r="AN2" s="1579"/>
      <c r="AO2" s="1579"/>
      <c r="AP2" s="369" t="s">
        <v>624</v>
      </c>
    </row>
    <row r="3" spans="1:44" ht="10.5" customHeight="1">
      <c r="A3" s="366"/>
      <c r="B3" s="366"/>
      <c r="C3" s="366"/>
      <c r="E3" s="366"/>
      <c r="F3" s="370"/>
      <c r="R3" s="366"/>
      <c r="V3" s="366"/>
      <c r="W3" s="366"/>
      <c r="X3" s="366"/>
      <c r="Z3" s="366"/>
      <c r="AM3" s="366"/>
    </row>
    <row r="4" spans="1:44" ht="13.5" customHeight="1">
      <c r="A4" s="367"/>
      <c r="B4" s="367"/>
      <c r="C4" s="367"/>
      <c r="D4" s="367"/>
      <c r="E4" s="367"/>
      <c r="F4" s="35"/>
      <c r="G4" s="35"/>
      <c r="H4" s="35"/>
      <c r="I4" s="35"/>
      <c r="J4" s="35"/>
      <c r="K4" s="35"/>
    </row>
    <row r="5" spans="1:44" ht="14.25" customHeight="1">
      <c r="A5" s="14" t="s">
        <v>1195</v>
      </c>
      <c r="B5" s="14"/>
      <c r="C5" s="14"/>
      <c r="D5" s="35"/>
      <c r="E5" s="35"/>
      <c r="F5" s="35"/>
      <c r="G5" s="35"/>
      <c r="H5" s="35"/>
      <c r="I5" s="35"/>
      <c r="J5" s="35"/>
      <c r="K5" s="35"/>
    </row>
    <row r="6" spans="1:44" s="14" customFormat="1" ht="17.5">
      <c r="A6" s="605" t="s">
        <v>388</v>
      </c>
      <c r="B6" s="606"/>
      <c r="C6" s="606"/>
      <c r="D6" s="372" t="s">
        <v>1334</v>
      </c>
      <c r="V6" s="606" t="s">
        <v>389</v>
      </c>
      <c r="W6" s="606"/>
      <c r="X6" s="606"/>
      <c r="Y6" s="606"/>
      <c r="Z6" s="607" t="s">
        <v>1334</v>
      </c>
      <c r="AA6" s="975"/>
      <c r="AB6" s="382"/>
      <c r="AC6" s="975"/>
      <c r="AD6" s="975"/>
      <c r="AE6" s="975"/>
      <c r="AF6" s="975"/>
    </row>
    <row r="7" spans="1:44" s="14" customFormat="1" ht="22.5">
      <c r="A7" s="14" t="s">
        <v>1331</v>
      </c>
      <c r="D7" s="1761" t="s">
        <v>651</v>
      </c>
      <c r="F7" s="2821" t="s">
        <v>747</v>
      </c>
      <c r="G7" s="2821"/>
      <c r="H7" s="2821"/>
      <c r="I7" s="2821"/>
      <c r="J7" s="2821"/>
      <c r="Y7" s="1762" t="s">
        <v>652</v>
      </c>
      <c r="AA7" s="399" t="s">
        <v>1314</v>
      </c>
      <c r="AF7" s="983"/>
    </row>
    <row r="8" spans="1:44" s="14" customFormat="1" ht="19.5" customHeight="1">
      <c r="A8" s="2596" t="s">
        <v>743</v>
      </c>
      <c r="B8" s="2596"/>
      <c r="C8" s="2597"/>
      <c r="D8" s="492" t="s">
        <v>190</v>
      </c>
      <c r="E8" s="500"/>
      <c r="F8" s="500" t="s">
        <v>1231</v>
      </c>
      <c r="G8" s="500"/>
      <c r="H8" s="500"/>
      <c r="I8" s="500"/>
      <c r="J8" s="500"/>
      <c r="K8" s="947" t="s">
        <v>750</v>
      </c>
      <c r="L8" s="500"/>
      <c r="M8" s="500"/>
      <c r="N8" s="500"/>
      <c r="O8" s="500" t="s">
        <v>722</v>
      </c>
      <c r="P8" s="500"/>
      <c r="Q8" s="500"/>
      <c r="R8" s="928"/>
      <c r="S8" s="500"/>
      <c r="T8" s="2589" t="s">
        <v>702</v>
      </c>
      <c r="U8" s="2590"/>
      <c r="V8" s="2596" t="s">
        <v>743</v>
      </c>
      <c r="W8" s="2596"/>
      <c r="X8" s="2597"/>
      <c r="Y8" s="949" t="s">
        <v>190</v>
      </c>
      <c r="Z8" s="500"/>
      <c r="AA8" s="500" t="s">
        <v>625</v>
      </c>
      <c r="AB8" s="500"/>
      <c r="AC8" s="500"/>
      <c r="AD8" s="500"/>
      <c r="AE8" s="500"/>
      <c r="AF8" s="947" t="s">
        <v>750</v>
      </c>
      <c r="AG8" s="500"/>
      <c r="AH8" s="500"/>
      <c r="AI8" s="500"/>
      <c r="AJ8" s="500" t="s">
        <v>722</v>
      </c>
      <c r="AK8" s="500"/>
      <c r="AL8" s="500"/>
      <c r="AM8" s="928"/>
      <c r="AN8" s="500"/>
      <c r="AO8" s="2589" t="s">
        <v>702</v>
      </c>
      <c r="AP8" s="2590"/>
    </row>
    <row r="9" spans="1:44" s="14" customFormat="1" ht="15.75" customHeight="1">
      <c r="A9" s="2646"/>
      <c r="B9" s="2646"/>
      <c r="C9" s="2647"/>
      <c r="D9" s="908" t="s">
        <v>223</v>
      </c>
      <c r="E9" s="909" t="s">
        <v>349</v>
      </c>
      <c r="F9" s="910" t="s">
        <v>1811</v>
      </c>
      <c r="G9" s="909" t="s">
        <v>297</v>
      </c>
      <c r="H9" s="909" t="s">
        <v>298</v>
      </c>
      <c r="I9" s="911" t="s">
        <v>299</v>
      </c>
      <c r="J9" s="908" t="s">
        <v>350</v>
      </c>
      <c r="K9" s="911" t="s">
        <v>351</v>
      </c>
      <c r="L9" s="2238" t="s">
        <v>303</v>
      </c>
      <c r="M9" s="911" t="s">
        <v>353</v>
      </c>
      <c r="N9" s="911" t="s">
        <v>354</v>
      </c>
      <c r="O9" s="2092" t="s">
        <v>307</v>
      </c>
      <c r="P9" s="909" t="s">
        <v>355</v>
      </c>
      <c r="Q9" s="911" t="s">
        <v>355</v>
      </c>
      <c r="R9" s="911" t="s">
        <v>88</v>
      </c>
      <c r="S9" s="911" t="s">
        <v>1821</v>
      </c>
      <c r="T9" s="2591"/>
      <c r="U9" s="2592"/>
      <c r="V9" s="2646"/>
      <c r="W9" s="2646"/>
      <c r="X9" s="2647"/>
      <c r="Y9" s="908" t="s">
        <v>223</v>
      </c>
      <c r="Z9" s="909" t="s">
        <v>349</v>
      </c>
      <c r="AA9" s="910" t="s">
        <v>1811</v>
      </c>
      <c r="AB9" s="909" t="s">
        <v>297</v>
      </c>
      <c r="AC9" s="909" t="s">
        <v>298</v>
      </c>
      <c r="AD9" s="911" t="s">
        <v>299</v>
      </c>
      <c r="AE9" s="908" t="s">
        <v>350</v>
      </c>
      <c r="AF9" s="911" t="s">
        <v>351</v>
      </c>
      <c r="AG9" s="2238" t="s">
        <v>303</v>
      </c>
      <c r="AH9" s="911" t="s">
        <v>353</v>
      </c>
      <c r="AI9" s="911" t="s">
        <v>354</v>
      </c>
      <c r="AJ9" s="2092" t="s">
        <v>307</v>
      </c>
      <c r="AK9" s="909" t="s">
        <v>355</v>
      </c>
      <c r="AL9" s="911" t="s">
        <v>355</v>
      </c>
      <c r="AM9" s="911" t="s">
        <v>88</v>
      </c>
      <c r="AN9" s="911" t="s">
        <v>1821</v>
      </c>
      <c r="AO9" s="2591"/>
      <c r="AP9" s="2592"/>
    </row>
    <row r="10" spans="1:44" s="14" customFormat="1" ht="15">
      <c r="A10" s="2646"/>
      <c r="B10" s="2646"/>
      <c r="C10" s="2647"/>
      <c r="D10" s="908" t="s">
        <v>9</v>
      </c>
      <c r="E10" s="909" t="s">
        <v>9</v>
      </c>
      <c r="F10" s="910"/>
      <c r="G10" s="909"/>
      <c r="H10" s="909"/>
      <c r="I10" s="910"/>
      <c r="J10" s="908"/>
      <c r="K10" s="910"/>
      <c r="L10" s="909"/>
      <c r="M10" s="910" t="s">
        <v>358</v>
      </c>
      <c r="N10" s="910" t="s">
        <v>359</v>
      </c>
      <c r="O10" s="908"/>
      <c r="P10" s="909" t="s">
        <v>2229</v>
      </c>
      <c r="Q10" s="910" t="s">
        <v>2230</v>
      </c>
      <c r="R10" s="910"/>
      <c r="S10" s="910"/>
      <c r="T10" s="2591"/>
      <c r="U10" s="2592"/>
      <c r="V10" s="2646"/>
      <c r="W10" s="2646"/>
      <c r="X10" s="2647"/>
      <c r="Y10" s="908" t="s">
        <v>9</v>
      </c>
      <c r="Z10" s="909" t="s">
        <v>9</v>
      </c>
      <c r="AA10" s="910"/>
      <c r="AB10" s="909"/>
      <c r="AC10" s="909"/>
      <c r="AD10" s="910"/>
      <c r="AE10" s="908"/>
      <c r="AF10" s="910"/>
      <c r="AG10" s="909"/>
      <c r="AH10" s="910" t="s">
        <v>358</v>
      </c>
      <c r="AI10" s="910" t="s">
        <v>359</v>
      </c>
      <c r="AJ10" s="908"/>
      <c r="AK10" s="909" t="s">
        <v>2229</v>
      </c>
      <c r="AL10" s="910" t="s">
        <v>2230</v>
      </c>
      <c r="AM10" s="910"/>
      <c r="AN10" s="910"/>
      <c r="AO10" s="2591"/>
      <c r="AP10" s="2592"/>
    </row>
    <row r="11" spans="1:44" s="14" customFormat="1" ht="16" customHeight="1">
      <c r="A11" s="2646"/>
      <c r="B11" s="2646"/>
      <c r="C11" s="2647"/>
      <c r="D11" s="471" t="s">
        <v>2232</v>
      </c>
      <c r="E11" s="853" t="s">
        <v>2266</v>
      </c>
      <c r="F11" s="389"/>
      <c r="G11" s="389"/>
      <c r="H11" s="389"/>
      <c r="I11" s="383" t="s">
        <v>2233</v>
      </c>
      <c r="J11" s="471" t="s">
        <v>390</v>
      </c>
      <c r="K11" s="388" t="s">
        <v>390</v>
      </c>
      <c r="L11" s="389" t="s">
        <v>2234</v>
      </c>
      <c r="M11" s="383" t="s">
        <v>2235</v>
      </c>
      <c r="N11" s="913" t="s">
        <v>2236</v>
      </c>
      <c r="O11" s="382" t="s">
        <v>2234</v>
      </c>
      <c r="P11" s="853"/>
      <c r="Q11" s="853"/>
      <c r="R11" s="383"/>
      <c r="S11" s="2810" t="s">
        <v>2237</v>
      </c>
      <c r="T11" s="2591"/>
      <c r="U11" s="2592"/>
      <c r="V11" s="2646"/>
      <c r="W11" s="2646"/>
      <c r="X11" s="2647"/>
      <c r="Y11" s="853" t="s">
        <v>2232</v>
      </c>
      <c r="Z11" s="853" t="s">
        <v>2266</v>
      </c>
      <c r="AA11" s="389"/>
      <c r="AB11" s="389"/>
      <c r="AC11" s="389"/>
      <c r="AD11" s="383" t="s">
        <v>2233</v>
      </c>
      <c r="AE11" s="471" t="s">
        <v>390</v>
      </c>
      <c r="AF11" s="388" t="s">
        <v>390</v>
      </c>
      <c r="AG11" s="389" t="s">
        <v>2234</v>
      </c>
      <c r="AH11" s="383" t="s">
        <v>2235</v>
      </c>
      <c r="AI11" s="984" t="s">
        <v>1683</v>
      </c>
      <c r="AJ11" s="382" t="s">
        <v>2234</v>
      </c>
      <c r="AK11" s="853"/>
      <c r="AL11" s="853"/>
      <c r="AM11" s="383"/>
      <c r="AN11" s="2810" t="s">
        <v>2467</v>
      </c>
      <c r="AO11" s="2591"/>
      <c r="AP11" s="2592"/>
    </row>
    <row r="12" spans="1:44" s="14" customFormat="1" ht="16" customHeight="1">
      <c r="A12" s="2646"/>
      <c r="B12" s="2646"/>
      <c r="C12" s="2647"/>
      <c r="D12" s="2809" t="s">
        <v>2238</v>
      </c>
      <c r="E12" s="2809" t="s">
        <v>2238</v>
      </c>
      <c r="F12" s="389" t="s">
        <v>1663</v>
      </c>
      <c r="G12" s="389" t="s">
        <v>1666</v>
      </c>
      <c r="H12" s="389" t="s">
        <v>1667</v>
      </c>
      <c r="I12" s="388" t="s">
        <v>2239</v>
      </c>
      <c r="J12" s="471" t="s">
        <v>2240</v>
      </c>
      <c r="K12" s="388" t="s">
        <v>2247</v>
      </c>
      <c r="L12" s="389" t="s">
        <v>2380</v>
      </c>
      <c r="M12" s="383" t="s">
        <v>2243</v>
      </c>
      <c r="N12" s="2809" t="s">
        <v>1756</v>
      </c>
      <c r="O12" s="382" t="s">
        <v>2246</v>
      </c>
      <c r="P12" s="853" t="s">
        <v>1695</v>
      </c>
      <c r="Q12" s="853" t="s">
        <v>1697</v>
      </c>
      <c r="R12" s="383" t="s">
        <v>1784</v>
      </c>
      <c r="S12" s="2810"/>
      <c r="T12" s="2591"/>
      <c r="U12" s="2592"/>
      <c r="V12" s="2646"/>
      <c r="W12" s="2646"/>
      <c r="X12" s="2647"/>
      <c r="Y12" s="2809" t="s">
        <v>2238</v>
      </c>
      <c r="Z12" s="2809" t="s">
        <v>2238</v>
      </c>
      <c r="AA12" s="389" t="s">
        <v>1663</v>
      </c>
      <c r="AB12" s="389" t="s">
        <v>1666</v>
      </c>
      <c r="AC12" s="389" t="s">
        <v>1667</v>
      </c>
      <c r="AD12" s="388" t="s">
        <v>2239</v>
      </c>
      <c r="AE12" s="471" t="s">
        <v>2240</v>
      </c>
      <c r="AF12" s="388" t="s">
        <v>2247</v>
      </c>
      <c r="AG12" s="389" t="s">
        <v>2380</v>
      </c>
      <c r="AH12" s="383" t="s">
        <v>2243</v>
      </c>
      <c r="AI12" s="2809" t="s">
        <v>2238</v>
      </c>
      <c r="AJ12" s="382" t="s">
        <v>2246</v>
      </c>
      <c r="AK12" s="853" t="s">
        <v>1695</v>
      </c>
      <c r="AL12" s="853" t="s">
        <v>1697</v>
      </c>
      <c r="AM12" s="383" t="s">
        <v>1784</v>
      </c>
      <c r="AN12" s="2810"/>
      <c r="AO12" s="2591"/>
      <c r="AP12" s="2592"/>
    </row>
    <row r="13" spans="1:44" s="14" customFormat="1" ht="16" customHeight="1">
      <c r="A13" s="2646"/>
      <c r="B13" s="2646"/>
      <c r="C13" s="2647"/>
      <c r="D13" s="2809"/>
      <c r="E13" s="2809"/>
      <c r="F13" s="389"/>
      <c r="G13" s="389"/>
      <c r="H13" s="389"/>
      <c r="I13" s="388"/>
      <c r="J13" s="471"/>
      <c r="K13" s="388"/>
      <c r="L13" s="389"/>
      <c r="M13" s="383"/>
      <c r="N13" s="2809"/>
      <c r="O13" s="382"/>
      <c r="P13" s="389"/>
      <c r="Q13" s="383"/>
      <c r="R13" s="383"/>
      <c r="S13" s="383"/>
      <c r="T13" s="2591"/>
      <c r="U13" s="2592"/>
      <c r="V13" s="2646"/>
      <c r="W13" s="2646"/>
      <c r="X13" s="2647"/>
      <c r="Y13" s="2809"/>
      <c r="Z13" s="2809"/>
      <c r="AA13" s="389"/>
      <c r="AB13" s="389"/>
      <c r="AC13" s="389"/>
      <c r="AD13" s="388"/>
      <c r="AE13" s="471"/>
      <c r="AF13" s="388"/>
      <c r="AG13" s="389"/>
      <c r="AH13" s="383"/>
      <c r="AI13" s="2809"/>
      <c r="AJ13" s="382"/>
      <c r="AK13" s="389"/>
      <c r="AL13" s="383"/>
      <c r="AM13" s="383"/>
      <c r="AN13" s="383"/>
      <c r="AO13" s="2591"/>
      <c r="AP13" s="2592"/>
    </row>
    <row r="14" spans="1:44" s="35" customFormat="1" ht="17.5" customHeight="1">
      <c r="A14" s="2648"/>
      <c r="B14" s="2648"/>
      <c r="C14" s="2649"/>
      <c r="D14" s="1760" t="s">
        <v>1681</v>
      </c>
      <c r="E14" s="1753" t="s">
        <v>1681</v>
      </c>
      <c r="F14" s="1759" t="s">
        <v>1681</v>
      </c>
      <c r="G14" s="1753" t="s">
        <v>1681</v>
      </c>
      <c r="H14" s="1759" t="s">
        <v>1681</v>
      </c>
      <c r="I14" s="1753" t="s">
        <v>1681</v>
      </c>
      <c r="J14" s="1759" t="s">
        <v>1681</v>
      </c>
      <c r="K14" s="1753" t="s">
        <v>1681</v>
      </c>
      <c r="L14" s="1756" t="s">
        <v>2098</v>
      </c>
      <c r="M14" s="1757" t="s">
        <v>1681</v>
      </c>
      <c r="N14" s="1753" t="s">
        <v>1681</v>
      </c>
      <c r="O14" s="1759" t="s">
        <v>2098</v>
      </c>
      <c r="P14" s="1755" t="s">
        <v>2251</v>
      </c>
      <c r="Q14" s="1640" t="s">
        <v>2251</v>
      </c>
      <c r="R14" s="1759" t="s">
        <v>2098</v>
      </c>
      <c r="S14" s="1753" t="s">
        <v>2098</v>
      </c>
      <c r="T14" s="2593"/>
      <c r="U14" s="2594"/>
      <c r="V14" s="2648"/>
      <c r="W14" s="2648"/>
      <c r="X14" s="2649"/>
      <c r="Y14" s="1796" t="s">
        <v>1681</v>
      </c>
      <c r="Z14" s="1759" t="s">
        <v>1681</v>
      </c>
      <c r="AA14" s="1759" t="s">
        <v>1681</v>
      </c>
      <c r="AB14" s="1753" t="s">
        <v>1681</v>
      </c>
      <c r="AC14" s="1759" t="s">
        <v>1681</v>
      </c>
      <c r="AD14" s="1753" t="s">
        <v>1681</v>
      </c>
      <c r="AE14" s="1759" t="s">
        <v>1681</v>
      </c>
      <c r="AF14" s="1753" t="s">
        <v>1681</v>
      </c>
      <c r="AG14" s="1759" t="s">
        <v>2098</v>
      </c>
      <c r="AH14" s="1757" t="s">
        <v>1681</v>
      </c>
      <c r="AI14" s="1753" t="s">
        <v>1681</v>
      </c>
      <c r="AJ14" s="1759" t="s">
        <v>2098</v>
      </c>
      <c r="AK14" s="1797" t="s">
        <v>2251</v>
      </c>
      <c r="AL14" s="1754" t="s">
        <v>2251</v>
      </c>
      <c r="AM14" s="1759" t="s">
        <v>2098</v>
      </c>
      <c r="AN14" s="1753" t="s">
        <v>2098</v>
      </c>
      <c r="AO14" s="2593"/>
      <c r="AP14" s="2594"/>
    </row>
    <row r="15" spans="1:44" ht="18.75" customHeight="1">
      <c r="A15" s="611">
        <v>41275</v>
      </c>
      <c r="B15" s="64">
        <v>41275</v>
      </c>
      <c r="C15" s="976">
        <v>41275</v>
      </c>
      <c r="D15" s="2245">
        <v>735043</v>
      </c>
      <c r="E15" s="2245">
        <v>150034</v>
      </c>
      <c r="F15" s="2245" t="s">
        <v>21</v>
      </c>
      <c r="G15" s="2245">
        <v>360</v>
      </c>
      <c r="H15" s="2245">
        <v>35</v>
      </c>
      <c r="I15" s="2245">
        <v>101348</v>
      </c>
      <c r="J15" s="2245">
        <v>11650</v>
      </c>
      <c r="K15" s="2245">
        <v>89698</v>
      </c>
      <c r="L15" s="2244">
        <v>28675</v>
      </c>
      <c r="M15" s="2244">
        <v>3016</v>
      </c>
      <c r="N15" s="2244">
        <v>396626</v>
      </c>
      <c r="O15" s="2244">
        <v>72985</v>
      </c>
      <c r="P15" s="2244">
        <v>254936</v>
      </c>
      <c r="Q15" s="2244">
        <v>276507</v>
      </c>
      <c r="R15" s="2244" t="s">
        <v>21</v>
      </c>
      <c r="S15" s="2244" t="s">
        <v>21</v>
      </c>
      <c r="T15" s="67">
        <v>41275</v>
      </c>
      <c r="U15" s="615">
        <v>41275</v>
      </c>
      <c r="V15" s="611">
        <v>41275</v>
      </c>
      <c r="W15" s="64">
        <v>41275</v>
      </c>
      <c r="X15" s="976">
        <v>41275</v>
      </c>
      <c r="Y15" s="2245">
        <v>750724</v>
      </c>
      <c r="Z15" s="2245">
        <v>151204</v>
      </c>
      <c r="AA15" s="2245" t="s">
        <v>21</v>
      </c>
      <c r="AB15" s="2245">
        <v>835</v>
      </c>
      <c r="AC15" s="2245">
        <v>35</v>
      </c>
      <c r="AD15" s="2245">
        <v>101359</v>
      </c>
      <c r="AE15" s="2245">
        <v>11661</v>
      </c>
      <c r="AF15" s="2245">
        <v>89698</v>
      </c>
      <c r="AG15" s="2244">
        <v>29215</v>
      </c>
      <c r="AH15" s="2244">
        <v>3016</v>
      </c>
      <c r="AI15" s="2244">
        <v>436426</v>
      </c>
      <c r="AJ15" s="2244">
        <v>79598</v>
      </c>
      <c r="AK15" s="2244">
        <v>281164</v>
      </c>
      <c r="AL15" s="2244">
        <v>305198</v>
      </c>
      <c r="AM15" s="2244" t="s">
        <v>21</v>
      </c>
      <c r="AN15" s="2244" t="s">
        <v>21</v>
      </c>
      <c r="AO15" s="67">
        <v>41275</v>
      </c>
      <c r="AP15" s="615">
        <v>41275</v>
      </c>
      <c r="AQ15" s="35"/>
      <c r="AR15" s="35"/>
    </row>
    <row r="16" spans="1:44" ht="14.25" customHeight="1">
      <c r="A16" s="73"/>
      <c r="B16" s="64">
        <v>41640</v>
      </c>
      <c r="C16" s="127"/>
      <c r="D16" s="2245">
        <v>674988</v>
      </c>
      <c r="E16" s="2245">
        <v>129842</v>
      </c>
      <c r="F16" s="2245" t="s">
        <v>21</v>
      </c>
      <c r="G16" s="2245">
        <v>300</v>
      </c>
      <c r="H16" s="2245">
        <v>35</v>
      </c>
      <c r="I16" s="2245">
        <v>93761</v>
      </c>
      <c r="J16" s="2245">
        <v>7230</v>
      </c>
      <c r="K16" s="2245">
        <v>86531</v>
      </c>
      <c r="L16" s="2245">
        <v>19086</v>
      </c>
      <c r="M16" s="2245">
        <v>3350</v>
      </c>
      <c r="N16" s="2245">
        <v>374829</v>
      </c>
      <c r="O16" s="2245">
        <v>57807</v>
      </c>
      <c r="P16" s="2245">
        <v>254709</v>
      </c>
      <c r="Q16" s="2245">
        <v>276146</v>
      </c>
      <c r="R16" s="2245" t="s">
        <v>21</v>
      </c>
      <c r="S16" s="2245" t="s">
        <v>21</v>
      </c>
      <c r="T16" s="67">
        <v>41640</v>
      </c>
      <c r="U16" s="615">
        <v>41640</v>
      </c>
      <c r="V16" s="73"/>
      <c r="W16" s="64">
        <v>41640</v>
      </c>
      <c r="X16" s="127"/>
      <c r="Y16" s="2245">
        <v>691139</v>
      </c>
      <c r="Z16" s="2245">
        <v>130550</v>
      </c>
      <c r="AA16" s="2245" t="s">
        <v>21</v>
      </c>
      <c r="AB16" s="2245">
        <v>721</v>
      </c>
      <c r="AC16" s="2245">
        <v>35</v>
      </c>
      <c r="AD16" s="2245">
        <v>93790</v>
      </c>
      <c r="AE16" s="2245">
        <v>7259</v>
      </c>
      <c r="AF16" s="2245">
        <v>86531</v>
      </c>
      <c r="AG16" s="2245">
        <v>19299</v>
      </c>
      <c r="AH16" s="2245">
        <v>3350</v>
      </c>
      <c r="AI16" s="2245">
        <v>413968</v>
      </c>
      <c r="AJ16" s="2245">
        <v>62372</v>
      </c>
      <c r="AK16" s="2245">
        <v>282861</v>
      </c>
      <c r="AL16" s="2245">
        <v>306935</v>
      </c>
      <c r="AM16" s="2245" t="s">
        <v>21</v>
      </c>
      <c r="AN16" s="2245" t="s">
        <v>21</v>
      </c>
      <c r="AO16" s="67">
        <v>41640</v>
      </c>
      <c r="AP16" s="615">
        <v>41640</v>
      </c>
      <c r="AQ16" s="35"/>
      <c r="AR16" s="35"/>
    </row>
    <row r="17" spans="1:44" ht="14.25" customHeight="1">
      <c r="A17" s="73"/>
      <c r="B17" s="64">
        <v>42005</v>
      </c>
      <c r="C17" s="127"/>
      <c r="D17" s="2245">
        <v>664600</v>
      </c>
      <c r="E17" s="2245">
        <v>131451</v>
      </c>
      <c r="F17" s="2245" t="s">
        <v>21</v>
      </c>
      <c r="G17" s="2245">
        <v>378</v>
      </c>
      <c r="H17" s="2245">
        <v>33</v>
      </c>
      <c r="I17" s="2245">
        <v>99447</v>
      </c>
      <c r="J17" s="2245">
        <v>9846</v>
      </c>
      <c r="K17" s="2245">
        <v>89601</v>
      </c>
      <c r="L17" s="2245">
        <v>15676</v>
      </c>
      <c r="M17" s="2245">
        <v>3394</v>
      </c>
      <c r="N17" s="2245">
        <v>363056</v>
      </c>
      <c r="O17" s="2245">
        <v>55955</v>
      </c>
      <c r="P17" s="2245">
        <v>246498</v>
      </c>
      <c r="Q17" s="2245">
        <v>267522</v>
      </c>
      <c r="R17" s="2245" t="s">
        <v>21</v>
      </c>
      <c r="S17" s="2245" t="s">
        <v>21</v>
      </c>
      <c r="T17" s="67">
        <v>42005</v>
      </c>
      <c r="U17" s="615">
        <v>42005</v>
      </c>
      <c r="V17" s="73"/>
      <c r="W17" s="64">
        <v>42005</v>
      </c>
      <c r="X17" s="127"/>
      <c r="Y17" s="2245">
        <v>677895</v>
      </c>
      <c r="Z17" s="2245">
        <v>131914</v>
      </c>
      <c r="AA17" s="2245" t="s">
        <v>21</v>
      </c>
      <c r="AB17" s="2245">
        <v>817</v>
      </c>
      <c r="AC17" s="2245">
        <v>33</v>
      </c>
      <c r="AD17" s="2245">
        <v>99462</v>
      </c>
      <c r="AE17" s="2245">
        <v>9861</v>
      </c>
      <c r="AF17" s="2245">
        <v>89601</v>
      </c>
      <c r="AG17" s="2245">
        <v>15700</v>
      </c>
      <c r="AH17" s="2245">
        <v>3394</v>
      </c>
      <c r="AI17" s="2245">
        <v>395564</v>
      </c>
      <c r="AJ17" s="2245">
        <v>61076</v>
      </c>
      <c r="AK17" s="2245">
        <v>268281</v>
      </c>
      <c r="AL17" s="2245">
        <v>291328</v>
      </c>
      <c r="AM17" s="2245" t="s">
        <v>21</v>
      </c>
      <c r="AN17" s="2245" t="s">
        <v>21</v>
      </c>
      <c r="AO17" s="67">
        <v>42005</v>
      </c>
      <c r="AP17" s="615">
        <v>42005</v>
      </c>
      <c r="AQ17" s="35"/>
      <c r="AR17" s="35"/>
    </row>
    <row r="18" spans="1:44" ht="14.25" customHeight="1">
      <c r="A18" s="73"/>
      <c r="B18" s="64">
        <v>42370</v>
      </c>
      <c r="C18" s="127"/>
      <c r="D18" s="2245">
        <v>660704</v>
      </c>
      <c r="E18" s="2245">
        <v>129216</v>
      </c>
      <c r="F18" s="2245" t="s">
        <v>21</v>
      </c>
      <c r="G18" s="2245">
        <v>170</v>
      </c>
      <c r="H18" s="2245">
        <v>35</v>
      </c>
      <c r="I18" s="2245">
        <v>96253</v>
      </c>
      <c r="J18" s="2245">
        <v>7660</v>
      </c>
      <c r="K18" s="2245">
        <v>88593</v>
      </c>
      <c r="L18" s="2245">
        <v>15559</v>
      </c>
      <c r="M18" s="2245">
        <v>4755</v>
      </c>
      <c r="N18" s="2245">
        <v>360227</v>
      </c>
      <c r="O18" s="2245">
        <v>53617</v>
      </c>
      <c r="P18" s="2245">
        <v>246865</v>
      </c>
      <c r="Q18" s="2245">
        <v>267964</v>
      </c>
      <c r="R18" s="2245" t="s">
        <v>21</v>
      </c>
      <c r="S18" s="2245" t="s">
        <v>21</v>
      </c>
      <c r="T18" s="67">
        <v>42370</v>
      </c>
      <c r="U18" s="615">
        <v>42370</v>
      </c>
      <c r="V18" s="73"/>
      <c r="W18" s="64">
        <v>42370</v>
      </c>
      <c r="X18" s="127"/>
      <c r="Y18" s="2245">
        <v>676635</v>
      </c>
      <c r="Z18" s="2245">
        <v>129464</v>
      </c>
      <c r="AA18" s="2245" t="s">
        <v>21</v>
      </c>
      <c r="AB18" s="2245">
        <v>220</v>
      </c>
      <c r="AC18" s="2245">
        <v>35</v>
      </c>
      <c r="AD18" s="2245">
        <v>96413</v>
      </c>
      <c r="AE18" s="2245">
        <v>7820</v>
      </c>
      <c r="AF18" s="2245">
        <v>88593</v>
      </c>
      <c r="AG18" s="2245">
        <v>15589</v>
      </c>
      <c r="AH18" s="2245">
        <v>4755</v>
      </c>
      <c r="AI18" s="2245">
        <v>395253</v>
      </c>
      <c r="AJ18" s="2245">
        <v>59364</v>
      </c>
      <c r="AK18" s="2245">
        <v>270052</v>
      </c>
      <c r="AL18" s="2245">
        <v>293310</v>
      </c>
      <c r="AM18" s="2245" t="s">
        <v>21</v>
      </c>
      <c r="AN18" s="2245" t="s">
        <v>21</v>
      </c>
      <c r="AO18" s="67">
        <v>42370</v>
      </c>
      <c r="AP18" s="615">
        <v>42370</v>
      </c>
      <c r="AQ18" s="35"/>
      <c r="AR18" s="35"/>
    </row>
    <row r="19" spans="1:44" ht="14.25" customHeight="1">
      <c r="A19" s="73"/>
      <c r="B19" s="64">
        <v>42736</v>
      </c>
      <c r="C19" s="127"/>
      <c r="D19" s="2245">
        <v>661021</v>
      </c>
      <c r="E19" s="2245">
        <v>113190</v>
      </c>
      <c r="F19" s="2245" t="s">
        <v>21</v>
      </c>
      <c r="G19" s="2245">
        <v>704</v>
      </c>
      <c r="H19" s="2245">
        <v>38</v>
      </c>
      <c r="I19" s="2245">
        <v>85826</v>
      </c>
      <c r="J19" s="2245">
        <v>5649</v>
      </c>
      <c r="K19" s="2245">
        <v>80177</v>
      </c>
      <c r="L19" s="2245">
        <v>11906</v>
      </c>
      <c r="M19" s="2245">
        <v>4181</v>
      </c>
      <c r="N19" s="2245">
        <v>374286</v>
      </c>
      <c r="O19" s="2245">
        <v>57128</v>
      </c>
      <c r="P19" s="2245">
        <v>255038</v>
      </c>
      <c r="Q19" s="2245">
        <v>276537</v>
      </c>
      <c r="R19" s="2245" t="s">
        <v>21</v>
      </c>
      <c r="S19" s="2245" t="s">
        <v>21</v>
      </c>
      <c r="T19" s="67">
        <v>42736</v>
      </c>
      <c r="U19" s="615">
        <v>42736</v>
      </c>
      <c r="V19" s="73"/>
      <c r="W19" s="64">
        <v>42736</v>
      </c>
      <c r="X19" s="127"/>
      <c r="Y19" s="2245">
        <v>677786</v>
      </c>
      <c r="Z19" s="2245">
        <v>113359</v>
      </c>
      <c r="AA19" s="2245" t="s">
        <v>21</v>
      </c>
      <c r="AB19" s="2245">
        <v>753</v>
      </c>
      <c r="AC19" s="2245">
        <v>38</v>
      </c>
      <c r="AD19" s="2245">
        <v>85908</v>
      </c>
      <c r="AE19" s="2245">
        <v>5731</v>
      </c>
      <c r="AF19" s="2245">
        <v>80177</v>
      </c>
      <c r="AG19" s="2245">
        <v>11936</v>
      </c>
      <c r="AH19" s="2245">
        <v>4181</v>
      </c>
      <c r="AI19" s="2245">
        <v>412236</v>
      </c>
      <c r="AJ19" s="2245">
        <v>60377</v>
      </c>
      <c r="AK19" s="2245">
        <v>283770</v>
      </c>
      <c r="AL19" s="2245">
        <v>307955</v>
      </c>
      <c r="AM19" s="2245" t="s">
        <v>21</v>
      </c>
      <c r="AN19" s="2245" t="s">
        <v>21</v>
      </c>
      <c r="AO19" s="67">
        <v>42736</v>
      </c>
      <c r="AP19" s="615">
        <v>42736</v>
      </c>
      <c r="AQ19" s="35"/>
      <c r="AR19" s="35"/>
    </row>
    <row r="20" spans="1:44" ht="9.75" customHeight="1">
      <c r="A20" s="73"/>
      <c r="B20" s="76"/>
      <c r="C20" s="127"/>
      <c r="D20" s="616"/>
      <c r="E20" s="616"/>
      <c r="F20" s="616"/>
      <c r="G20" s="616"/>
      <c r="H20" s="616"/>
      <c r="I20" s="616"/>
      <c r="J20" s="616"/>
      <c r="K20" s="616"/>
      <c r="L20" s="616"/>
      <c r="M20" s="616"/>
      <c r="N20" s="616"/>
      <c r="O20" s="616"/>
      <c r="P20" s="616"/>
      <c r="Q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35"/>
      <c r="AR20" s="35"/>
    </row>
    <row r="21" spans="1:44" ht="15.75" customHeight="1">
      <c r="A21" s="79">
        <v>42095</v>
      </c>
      <c r="B21" s="80">
        <v>42095</v>
      </c>
      <c r="C21" s="128">
        <v>42095</v>
      </c>
      <c r="D21" s="2246">
        <v>661729</v>
      </c>
      <c r="E21" s="2246">
        <v>132632</v>
      </c>
      <c r="F21" s="2246" t="s">
        <v>21</v>
      </c>
      <c r="G21" s="2246">
        <v>268</v>
      </c>
      <c r="H21" s="2246">
        <v>33</v>
      </c>
      <c r="I21" s="2246">
        <v>100189</v>
      </c>
      <c r="J21" s="2246">
        <v>9464</v>
      </c>
      <c r="K21" s="2246">
        <v>90725</v>
      </c>
      <c r="L21" s="2246">
        <v>15686</v>
      </c>
      <c r="M21" s="2246">
        <v>3819</v>
      </c>
      <c r="N21" s="2246">
        <v>360110</v>
      </c>
      <c r="O21" s="2246">
        <v>55107</v>
      </c>
      <c r="P21" s="2246">
        <v>245051</v>
      </c>
      <c r="Q21" s="2246">
        <v>265874</v>
      </c>
      <c r="R21" s="2246" t="s">
        <v>21</v>
      </c>
      <c r="S21" s="2246" t="s">
        <v>21</v>
      </c>
      <c r="T21" s="83">
        <v>42095</v>
      </c>
      <c r="U21" s="619">
        <v>42095</v>
      </c>
      <c r="V21" s="79">
        <v>42095</v>
      </c>
      <c r="W21" s="80">
        <v>42095</v>
      </c>
      <c r="X21" s="128">
        <v>42095</v>
      </c>
      <c r="Y21" s="2246">
        <v>674655</v>
      </c>
      <c r="Z21" s="2246">
        <v>133023</v>
      </c>
      <c r="AA21" s="2246" t="s">
        <v>21</v>
      </c>
      <c r="AB21" s="2246">
        <v>605</v>
      </c>
      <c r="AC21" s="2246">
        <v>33</v>
      </c>
      <c r="AD21" s="2246">
        <v>100206</v>
      </c>
      <c r="AE21" s="2246">
        <v>9481</v>
      </c>
      <c r="AF21" s="2246">
        <v>90725</v>
      </c>
      <c r="AG21" s="2246">
        <v>15727</v>
      </c>
      <c r="AH21" s="2246">
        <v>3819</v>
      </c>
      <c r="AI21" s="2246">
        <v>391527</v>
      </c>
      <c r="AJ21" s="2246">
        <v>60152</v>
      </c>
      <c r="AK21" s="2246">
        <v>265989</v>
      </c>
      <c r="AL21" s="2246">
        <v>288754</v>
      </c>
      <c r="AM21" s="2246" t="s">
        <v>21</v>
      </c>
      <c r="AN21" s="2246" t="s">
        <v>21</v>
      </c>
      <c r="AO21" s="83">
        <v>42095</v>
      </c>
      <c r="AP21" s="619">
        <v>42095</v>
      </c>
      <c r="AQ21" s="35"/>
      <c r="AR21" s="35"/>
    </row>
    <row r="22" spans="1:44" ht="14.25" customHeight="1">
      <c r="A22" s="85"/>
      <c r="B22" s="80">
        <v>42461</v>
      </c>
      <c r="C22" s="130"/>
      <c r="D22" s="2246">
        <v>663416</v>
      </c>
      <c r="E22" s="2246">
        <v>124815</v>
      </c>
      <c r="F22" s="2246" t="s">
        <v>21</v>
      </c>
      <c r="G22" s="2246">
        <v>247</v>
      </c>
      <c r="H22" s="2246">
        <v>36</v>
      </c>
      <c r="I22" s="2246">
        <v>92417</v>
      </c>
      <c r="J22" s="2246">
        <v>7171</v>
      </c>
      <c r="K22" s="2246">
        <v>85246</v>
      </c>
      <c r="L22" s="2246">
        <v>15506</v>
      </c>
      <c r="M22" s="2246">
        <v>4478</v>
      </c>
      <c r="N22" s="2246">
        <v>365871</v>
      </c>
      <c r="O22" s="2246">
        <v>55378</v>
      </c>
      <c r="P22" s="2246">
        <v>249597</v>
      </c>
      <c r="Q22" s="2246">
        <v>270939</v>
      </c>
      <c r="R22" s="2246" t="s">
        <v>21</v>
      </c>
      <c r="S22" s="2246" t="s">
        <v>21</v>
      </c>
      <c r="T22" s="83">
        <v>42461</v>
      </c>
      <c r="U22" s="619">
        <v>42461</v>
      </c>
      <c r="V22" s="85"/>
      <c r="W22" s="80">
        <v>42461</v>
      </c>
      <c r="X22" s="130"/>
      <c r="Y22" s="2246">
        <v>680863</v>
      </c>
      <c r="Z22" s="2246">
        <v>125052</v>
      </c>
      <c r="AA22" s="2246" t="s">
        <v>21</v>
      </c>
      <c r="AB22" s="2246">
        <v>297</v>
      </c>
      <c r="AC22" s="2246">
        <v>36</v>
      </c>
      <c r="AD22" s="2246">
        <v>92588</v>
      </c>
      <c r="AE22" s="2246">
        <v>7342</v>
      </c>
      <c r="AF22" s="2246">
        <v>85246</v>
      </c>
      <c r="AG22" s="2246">
        <v>15519</v>
      </c>
      <c r="AH22" s="2246">
        <v>4478</v>
      </c>
      <c r="AI22" s="2246">
        <v>403241</v>
      </c>
      <c r="AJ22" s="2246">
        <v>60880</v>
      </c>
      <c r="AK22" s="2246">
        <v>275096</v>
      </c>
      <c r="AL22" s="2246">
        <v>298818</v>
      </c>
      <c r="AM22" s="2246" t="s">
        <v>21</v>
      </c>
      <c r="AN22" s="2246" t="s">
        <v>21</v>
      </c>
      <c r="AO22" s="83">
        <v>42461</v>
      </c>
      <c r="AP22" s="619">
        <v>42461</v>
      </c>
      <c r="AQ22" s="35"/>
      <c r="AR22" s="35"/>
    </row>
    <row r="23" spans="1:44" ht="9.75" customHeight="1">
      <c r="A23" s="85"/>
      <c r="B23" s="87"/>
      <c r="C23" s="130"/>
      <c r="D23" s="2246"/>
      <c r="E23" s="2246"/>
      <c r="F23" s="2246"/>
      <c r="G23" s="2246"/>
      <c r="H23" s="2246"/>
      <c r="I23" s="2246"/>
      <c r="J23" s="2246"/>
      <c r="K23" s="2246"/>
      <c r="L23" s="2246"/>
      <c r="M23" s="2246"/>
      <c r="N23" s="2246"/>
      <c r="O23" s="2246"/>
      <c r="P23" s="2246"/>
      <c r="Q23" s="2246"/>
      <c r="R23" s="2246"/>
      <c r="S23" s="2246"/>
      <c r="T23" s="77"/>
      <c r="U23" s="479"/>
      <c r="V23" s="85"/>
      <c r="W23" s="87"/>
      <c r="X23" s="130"/>
      <c r="Y23" s="2246"/>
      <c r="Z23" s="2246"/>
      <c r="AA23" s="2246"/>
      <c r="AB23" s="2246"/>
      <c r="AC23" s="2246"/>
      <c r="AD23" s="2246"/>
      <c r="AE23" s="2246"/>
      <c r="AF23" s="2246"/>
      <c r="AG23" s="2246"/>
      <c r="AH23" s="2246"/>
      <c r="AI23" s="2246"/>
      <c r="AJ23" s="2246"/>
      <c r="AK23" s="2246"/>
      <c r="AL23" s="2246"/>
      <c r="AM23" s="2246"/>
      <c r="AN23" s="2246"/>
      <c r="AO23" s="77"/>
      <c r="AP23" s="479"/>
      <c r="AQ23" s="35"/>
      <c r="AR23" s="35"/>
    </row>
    <row r="24" spans="1:44" ht="15" customHeight="1">
      <c r="A24" s="88" t="s">
        <v>1582</v>
      </c>
      <c r="B24" s="89" t="s">
        <v>23</v>
      </c>
      <c r="C24" s="131" t="s">
        <v>24</v>
      </c>
      <c r="D24" s="2246">
        <v>162773</v>
      </c>
      <c r="E24" s="2246">
        <v>29110</v>
      </c>
      <c r="F24" s="2246" t="s">
        <v>21</v>
      </c>
      <c r="G24" s="2246">
        <v>167</v>
      </c>
      <c r="H24" s="2246">
        <v>10</v>
      </c>
      <c r="I24" s="2246">
        <v>21176</v>
      </c>
      <c r="J24" s="2246">
        <v>1660</v>
      </c>
      <c r="K24" s="2246">
        <v>19516</v>
      </c>
      <c r="L24" s="2246">
        <v>3880</v>
      </c>
      <c r="M24" s="2246">
        <v>1003</v>
      </c>
      <c r="N24" s="2246">
        <v>91200</v>
      </c>
      <c r="O24" s="2246">
        <v>14215</v>
      </c>
      <c r="P24" s="2246">
        <v>61786</v>
      </c>
      <c r="Q24" s="2246">
        <v>66990</v>
      </c>
      <c r="R24" s="2246" t="s">
        <v>21</v>
      </c>
      <c r="S24" s="2246" t="s">
        <v>21</v>
      </c>
      <c r="T24" s="91" t="s">
        <v>25</v>
      </c>
      <c r="U24" s="623" t="s">
        <v>1583</v>
      </c>
      <c r="V24" s="88" t="s">
        <v>1582</v>
      </c>
      <c r="W24" s="89" t="s">
        <v>23</v>
      </c>
      <c r="X24" s="131" t="s">
        <v>24</v>
      </c>
      <c r="Y24" s="2246">
        <v>167030</v>
      </c>
      <c r="Z24" s="2246">
        <v>29135</v>
      </c>
      <c r="AA24" s="2246" t="s">
        <v>21</v>
      </c>
      <c r="AB24" s="2246">
        <v>180</v>
      </c>
      <c r="AC24" s="2246">
        <v>10</v>
      </c>
      <c r="AD24" s="2246">
        <v>21189</v>
      </c>
      <c r="AE24" s="2246">
        <v>1673</v>
      </c>
      <c r="AF24" s="2246">
        <v>19516</v>
      </c>
      <c r="AG24" s="2246">
        <v>3880</v>
      </c>
      <c r="AH24" s="2246">
        <v>1003</v>
      </c>
      <c r="AI24" s="2246">
        <v>101021</v>
      </c>
      <c r="AJ24" s="2246">
        <v>15019</v>
      </c>
      <c r="AK24" s="2246">
        <v>69267</v>
      </c>
      <c r="AL24" s="2246">
        <v>75170</v>
      </c>
      <c r="AM24" s="2246" t="s">
        <v>21</v>
      </c>
      <c r="AN24" s="2246" t="s">
        <v>21</v>
      </c>
      <c r="AO24" s="91" t="s">
        <v>25</v>
      </c>
      <c r="AP24" s="623" t="s">
        <v>1583</v>
      </c>
      <c r="AQ24" s="35"/>
      <c r="AR24" s="35"/>
    </row>
    <row r="25" spans="1:44" ht="14.25" customHeight="1">
      <c r="A25" s="93" t="s">
        <v>26</v>
      </c>
      <c r="B25" s="94" t="s">
        <v>26</v>
      </c>
      <c r="C25" s="132" t="s">
        <v>558</v>
      </c>
      <c r="D25" s="2246">
        <v>170906</v>
      </c>
      <c r="E25" s="2246">
        <v>29191</v>
      </c>
      <c r="F25" s="2246" t="s">
        <v>21</v>
      </c>
      <c r="G25" s="2246">
        <v>22</v>
      </c>
      <c r="H25" s="2246">
        <v>9</v>
      </c>
      <c r="I25" s="2246">
        <v>21389</v>
      </c>
      <c r="J25" s="2246">
        <v>1225</v>
      </c>
      <c r="K25" s="2246">
        <v>20164</v>
      </c>
      <c r="L25" s="2246">
        <v>3765</v>
      </c>
      <c r="M25" s="2246">
        <v>1107</v>
      </c>
      <c r="N25" s="2246">
        <v>96883</v>
      </c>
      <c r="O25" s="2246">
        <v>14189</v>
      </c>
      <c r="P25" s="2246">
        <v>66740</v>
      </c>
      <c r="Q25" s="2246">
        <v>72376</v>
      </c>
      <c r="R25" s="2246" t="s">
        <v>21</v>
      </c>
      <c r="S25" s="2246" t="s">
        <v>21</v>
      </c>
      <c r="T25" s="91" t="s">
        <v>27</v>
      </c>
      <c r="U25" s="623" t="s">
        <v>26</v>
      </c>
      <c r="V25" s="93" t="s">
        <v>26</v>
      </c>
      <c r="W25" s="94" t="s">
        <v>26</v>
      </c>
      <c r="X25" s="132" t="s">
        <v>558</v>
      </c>
      <c r="Y25" s="2246">
        <v>175101</v>
      </c>
      <c r="Z25" s="2246">
        <v>29223</v>
      </c>
      <c r="AA25" s="2246" t="s">
        <v>21</v>
      </c>
      <c r="AB25" s="2246">
        <v>32</v>
      </c>
      <c r="AC25" s="2246">
        <v>9</v>
      </c>
      <c r="AD25" s="2246">
        <v>21408</v>
      </c>
      <c r="AE25" s="2246">
        <v>1244</v>
      </c>
      <c r="AF25" s="2246">
        <v>20164</v>
      </c>
      <c r="AG25" s="2246">
        <v>3768</v>
      </c>
      <c r="AH25" s="2246">
        <v>1107</v>
      </c>
      <c r="AI25" s="2246">
        <v>106271</v>
      </c>
      <c r="AJ25" s="2246">
        <v>14993</v>
      </c>
      <c r="AK25" s="2246">
        <v>73848</v>
      </c>
      <c r="AL25" s="2246">
        <v>80148</v>
      </c>
      <c r="AM25" s="2246" t="s">
        <v>21</v>
      </c>
      <c r="AN25" s="2246" t="s">
        <v>21</v>
      </c>
      <c r="AO25" s="91" t="s">
        <v>27</v>
      </c>
      <c r="AP25" s="623" t="s">
        <v>26</v>
      </c>
      <c r="AQ25" s="35"/>
      <c r="AR25" s="35"/>
    </row>
    <row r="26" spans="1:44" ht="14.25" customHeight="1">
      <c r="A26" s="88" t="s">
        <v>26</v>
      </c>
      <c r="B26" s="89" t="s">
        <v>26</v>
      </c>
      <c r="C26" s="132" t="s">
        <v>559</v>
      </c>
      <c r="D26" s="2246">
        <v>165871</v>
      </c>
      <c r="E26" s="2246">
        <v>28162</v>
      </c>
      <c r="F26" s="2246" t="s">
        <v>21</v>
      </c>
      <c r="G26" s="2246">
        <v>100</v>
      </c>
      <c r="H26" s="2246">
        <v>9</v>
      </c>
      <c r="I26" s="2246">
        <v>22154</v>
      </c>
      <c r="J26" s="2246">
        <v>1597</v>
      </c>
      <c r="K26" s="2246">
        <v>20557</v>
      </c>
      <c r="L26" s="2246">
        <v>2362</v>
      </c>
      <c r="M26" s="2246">
        <v>1047</v>
      </c>
      <c r="N26" s="2246">
        <v>93586</v>
      </c>
      <c r="O26" s="2246">
        <v>14351</v>
      </c>
      <c r="P26" s="2246">
        <v>63643</v>
      </c>
      <c r="Q26" s="2246">
        <v>69056</v>
      </c>
      <c r="R26" s="2246" t="s">
        <v>21</v>
      </c>
      <c r="S26" s="2246" t="s">
        <v>21</v>
      </c>
      <c r="T26" s="91" t="s">
        <v>28</v>
      </c>
      <c r="U26" s="623" t="s">
        <v>26</v>
      </c>
      <c r="V26" s="88" t="s">
        <v>26</v>
      </c>
      <c r="W26" s="89" t="s">
        <v>26</v>
      </c>
      <c r="X26" s="131" t="s">
        <v>559</v>
      </c>
      <c r="Y26" s="2246">
        <v>170457</v>
      </c>
      <c r="Z26" s="2246">
        <v>28245</v>
      </c>
      <c r="AA26" s="2246" t="s">
        <v>21</v>
      </c>
      <c r="AB26" s="2246">
        <v>113</v>
      </c>
      <c r="AC26" s="2246">
        <v>9</v>
      </c>
      <c r="AD26" s="2246">
        <v>22197</v>
      </c>
      <c r="AE26" s="2246">
        <v>1640</v>
      </c>
      <c r="AF26" s="2246">
        <v>20557</v>
      </c>
      <c r="AG26" s="2246">
        <v>2383</v>
      </c>
      <c r="AH26" s="2246">
        <v>1047</v>
      </c>
      <c r="AI26" s="2246">
        <v>103128</v>
      </c>
      <c r="AJ26" s="2246">
        <v>15170</v>
      </c>
      <c r="AK26" s="2246">
        <v>70864</v>
      </c>
      <c r="AL26" s="2246">
        <v>76954</v>
      </c>
      <c r="AM26" s="2246" t="s">
        <v>21</v>
      </c>
      <c r="AN26" s="2246" t="s">
        <v>21</v>
      </c>
      <c r="AO26" s="91" t="s">
        <v>28</v>
      </c>
      <c r="AP26" s="623" t="s">
        <v>26</v>
      </c>
      <c r="AQ26" s="35"/>
      <c r="AR26" s="35"/>
    </row>
    <row r="27" spans="1:44" ht="14.25" customHeight="1">
      <c r="A27" s="88" t="s">
        <v>26</v>
      </c>
      <c r="B27" s="89" t="s">
        <v>26</v>
      </c>
      <c r="C27" s="132" t="s">
        <v>166</v>
      </c>
      <c r="D27" s="2246">
        <v>161471</v>
      </c>
      <c r="E27" s="2246">
        <v>26728</v>
      </c>
      <c r="F27" s="2246" t="s">
        <v>21</v>
      </c>
      <c r="G27" s="2246">
        <v>415</v>
      </c>
      <c r="H27" s="2246">
        <v>10</v>
      </c>
      <c r="I27" s="2246">
        <v>21107</v>
      </c>
      <c r="J27" s="2246">
        <v>1167</v>
      </c>
      <c r="K27" s="2246">
        <v>19940</v>
      </c>
      <c r="L27" s="2246">
        <v>1899</v>
      </c>
      <c r="M27" s="2246">
        <v>1024</v>
      </c>
      <c r="N27" s="2246">
        <v>92617</v>
      </c>
      <c r="O27" s="2246">
        <v>14373</v>
      </c>
      <c r="P27" s="2246">
        <v>62869</v>
      </c>
      <c r="Q27" s="2246">
        <v>68115</v>
      </c>
      <c r="R27" s="2246" t="s">
        <v>21</v>
      </c>
      <c r="S27" s="2246" t="s">
        <v>21</v>
      </c>
      <c r="T27" s="91" t="s">
        <v>29</v>
      </c>
      <c r="U27" s="623" t="s">
        <v>26</v>
      </c>
      <c r="V27" s="88" t="s">
        <v>26</v>
      </c>
      <c r="W27" s="89" t="s">
        <v>26</v>
      </c>
      <c r="X27" s="131" t="s">
        <v>166</v>
      </c>
      <c r="Y27" s="2246">
        <v>165197</v>
      </c>
      <c r="Z27" s="2246">
        <v>26755</v>
      </c>
      <c r="AA27" s="2246" t="s">
        <v>21</v>
      </c>
      <c r="AB27" s="2246">
        <v>428</v>
      </c>
      <c r="AC27" s="2246">
        <v>10</v>
      </c>
      <c r="AD27" s="2246">
        <v>21114</v>
      </c>
      <c r="AE27" s="2246">
        <v>1174</v>
      </c>
      <c r="AF27" s="2246">
        <v>19940</v>
      </c>
      <c r="AG27" s="2246">
        <v>1905</v>
      </c>
      <c r="AH27" s="2246">
        <v>1024</v>
      </c>
      <c r="AI27" s="2246">
        <v>101815</v>
      </c>
      <c r="AJ27" s="2246">
        <v>15195</v>
      </c>
      <c r="AK27" s="2246">
        <v>69790</v>
      </c>
      <c r="AL27" s="2246">
        <v>75683</v>
      </c>
      <c r="AM27" s="2246" t="s">
        <v>21</v>
      </c>
      <c r="AN27" s="2246" t="s">
        <v>21</v>
      </c>
      <c r="AO27" s="91" t="s">
        <v>29</v>
      </c>
      <c r="AP27" s="623" t="s">
        <v>26</v>
      </c>
      <c r="AQ27" s="35"/>
      <c r="AR27" s="35"/>
    </row>
    <row r="28" spans="1:44" ht="9.75" customHeight="1">
      <c r="A28" s="85"/>
      <c r="B28" s="87"/>
      <c r="C28" s="130"/>
      <c r="D28" s="2246"/>
      <c r="E28" s="2246"/>
      <c r="F28" s="2246"/>
      <c r="G28" s="2246"/>
      <c r="H28" s="2246"/>
      <c r="I28" s="2246"/>
      <c r="J28" s="2246"/>
      <c r="K28" s="2246"/>
      <c r="L28" s="2246"/>
      <c r="M28" s="2246"/>
      <c r="N28" s="2246"/>
      <c r="O28" s="2246"/>
      <c r="P28" s="2246"/>
      <c r="Q28" s="2246"/>
      <c r="R28" s="2246"/>
      <c r="S28" s="2246"/>
      <c r="T28" s="100"/>
      <c r="U28" s="483"/>
      <c r="V28" s="85"/>
      <c r="W28" s="87"/>
      <c r="X28" s="130"/>
      <c r="Y28" s="2246"/>
      <c r="Z28" s="2246"/>
      <c r="AA28" s="2246"/>
      <c r="AB28" s="2246"/>
      <c r="AC28" s="2246"/>
      <c r="AD28" s="2246"/>
      <c r="AE28" s="2246"/>
      <c r="AF28" s="2246"/>
      <c r="AG28" s="2246"/>
      <c r="AH28" s="2246"/>
      <c r="AI28" s="2246"/>
      <c r="AJ28" s="2246"/>
      <c r="AK28" s="2246"/>
      <c r="AL28" s="2246"/>
      <c r="AM28" s="2246"/>
      <c r="AN28" s="2246"/>
      <c r="AO28" s="100"/>
      <c r="AP28" s="483"/>
      <c r="AQ28" s="35"/>
      <c r="AR28" s="35"/>
    </row>
    <row r="29" spans="1:44" ht="15" customHeight="1">
      <c r="A29" s="88" t="s">
        <v>1582</v>
      </c>
      <c r="B29" s="89" t="s">
        <v>23</v>
      </c>
      <c r="C29" s="136">
        <v>42736</v>
      </c>
      <c r="D29" s="2246">
        <v>54210</v>
      </c>
      <c r="E29" s="2246">
        <v>9934</v>
      </c>
      <c r="F29" s="2246" t="s">
        <v>21</v>
      </c>
      <c r="G29" s="2246">
        <v>29</v>
      </c>
      <c r="H29" s="2246">
        <v>3</v>
      </c>
      <c r="I29" s="2246">
        <v>7297</v>
      </c>
      <c r="J29" s="2246">
        <v>623</v>
      </c>
      <c r="K29" s="2246">
        <v>6674</v>
      </c>
      <c r="L29" s="2246">
        <v>1333</v>
      </c>
      <c r="M29" s="2246">
        <v>287</v>
      </c>
      <c r="N29" s="2246">
        <v>30252</v>
      </c>
      <c r="O29" s="2246">
        <v>4856</v>
      </c>
      <c r="P29" s="2246">
        <v>20310</v>
      </c>
      <c r="Q29" s="2246">
        <v>22034</v>
      </c>
      <c r="R29" s="2246" t="s">
        <v>21</v>
      </c>
      <c r="S29" s="2246" t="s">
        <v>21</v>
      </c>
      <c r="T29" s="91" t="s">
        <v>30</v>
      </c>
      <c r="U29" s="623" t="s">
        <v>1583</v>
      </c>
      <c r="V29" s="88" t="s">
        <v>1582</v>
      </c>
      <c r="W29" s="89" t="s">
        <v>23</v>
      </c>
      <c r="X29" s="136">
        <v>42736</v>
      </c>
      <c r="Y29" s="2246">
        <v>55616</v>
      </c>
      <c r="Z29" s="2246">
        <v>9941</v>
      </c>
      <c r="AA29" s="2246" t="s">
        <v>21</v>
      </c>
      <c r="AB29" s="2246">
        <v>33</v>
      </c>
      <c r="AC29" s="2246">
        <v>3</v>
      </c>
      <c r="AD29" s="2246">
        <v>7301</v>
      </c>
      <c r="AE29" s="2246">
        <v>627</v>
      </c>
      <c r="AF29" s="2246">
        <v>6674</v>
      </c>
      <c r="AG29" s="2246">
        <v>1333</v>
      </c>
      <c r="AH29" s="2246">
        <v>287</v>
      </c>
      <c r="AI29" s="2246">
        <v>33585</v>
      </c>
      <c r="AJ29" s="2246">
        <v>5145</v>
      </c>
      <c r="AK29" s="2246">
        <v>22830</v>
      </c>
      <c r="AL29" s="2246">
        <v>24789</v>
      </c>
      <c r="AM29" s="2246" t="s">
        <v>21</v>
      </c>
      <c r="AN29" s="2246" t="s">
        <v>21</v>
      </c>
      <c r="AO29" s="91" t="s">
        <v>30</v>
      </c>
      <c r="AP29" s="623" t="s">
        <v>1583</v>
      </c>
      <c r="AQ29" s="35"/>
      <c r="AR29" s="35"/>
    </row>
    <row r="30" spans="1:44" ht="14.25" customHeight="1">
      <c r="A30" s="88" t="s">
        <v>26</v>
      </c>
      <c r="B30" s="89" t="s">
        <v>26</v>
      </c>
      <c r="C30" s="1168">
        <v>42767</v>
      </c>
      <c r="D30" s="2246">
        <v>52406</v>
      </c>
      <c r="E30" s="2246">
        <v>9349</v>
      </c>
      <c r="F30" s="2246" t="s">
        <v>21</v>
      </c>
      <c r="G30" s="2246">
        <v>111</v>
      </c>
      <c r="H30" s="2246">
        <v>4</v>
      </c>
      <c r="I30" s="2246">
        <v>6753</v>
      </c>
      <c r="J30" s="2246">
        <v>512</v>
      </c>
      <c r="K30" s="2246">
        <v>6241</v>
      </c>
      <c r="L30" s="2246">
        <v>1231</v>
      </c>
      <c r="M30" s="2246">
        <v>337</v>
      </c>
      <c r="N30" s="2246">
        <v>29510</v>
      </c>
      <c r="O30" s="2246">
        <v>4636</v>
      </c>
      <c r="P30" s="2246">
        <v>19933</v>
      </c>
      <c r="Q30" s="2246">
        <v>21628</v>
      </c>
      <c r="R30" s="2246" t="s">
        <v>21</v>
      </c>
      <c r="S30" s="2246" t="s">
        <v>21</v>
      </c>
      <c r="T30" s="91" t="s">
        <v>31</v>
      </c>
      <c r="U30" s="623" t="s">
        <v>26</v>
      </c>
      <c r="V30" s="88" t="s">
        <v>26</v>
      </c>
      <c r="W30" s="89" t="s">
        <v>26</v>
      </c>
      <c r="X30" s="1168">
        <v>42767</v>
      </c>
      <c r="Y30" s="2246">
        <v>53939</v>
      </c>
      <c r="Z30" s="2246">
        <v>9359</v>
      </c>
      <c r="AA30" s="2246" t="s">
        <v>21</v>
      </c>
      <c r="AB30" s="2246">
        <v>115</v>
      </c>
      <c r="AC30" s="2246">
        <v>4</v>
      </c>
      <c r="AD30" s="2246">
        <v>6759</v>
      </c>
      <c r="AE30" s="2246">
        <v>518</v>
      </c>
      <c r="AF30" s="2246">
        <v>6241</v>
      </c>
      <c r="AG30" s="2246">
        <v>1231</v>
      </c>
      <c r="AH30" s="2246">
        <v>337</v>
      </c>
      <c r="AI30" s="2246">
        <v>32629</v>
      </c>
      <c r="AJ30" s="2246">
        <v>4897</v>
      </c>
      <c r="AK30" s="2246">
        <v>22302</v>
      </c>
      <c r="AL30" s="2246">
        <v>24218</v>
      </c>
      <c r="AM30" s="2246" t="s">
        <v>21</v>
      </c>
      <c r="AN30" s="2246" t="s">
        <v>21</v>
      </c>
      <c r="AO30" s="91" t="s">
        <v>31</v>
      </c>
      <c r="AP30" s="623" t="s">
        <v>26</v>
      </c>
      <c r="AQ30" s="35"/>
      <c r="AR30" s="35"/>
    </row>
    <row r="31" spans="1:44" ht="14.25" customHeight="1">
      <c r="A31" s="88" t="s">
        <v>26</v>
      </c>
      <c r="B31" s="89" t="s">
        <v>26</v>
      </c>
      <c r="C31" s="1168">
        <v>42795</v>
      </c>
      <c r="D31" s="2246">
        <v>56157</v>
      </c>
      <c r="E31" s="2246">
        <v>9827</v>
      </c>
      <c r="F31" s="2246" t="s">
        <v>21</v>
      </c>
      <c r="G31" s="2246">
        <v>27</v>
      </c>
      <c r="H31" s="2246">
        <v>3</v>
      </c>
      <c r="I31" s="2246">
        <v>7126</v>
      </c>
      <c r="J31" s="2246">
        <v>525</v>
      </c>
      <c r="K31" s="2246">
        <v>6601</v>
      </c>
      <c r="L31" s="2246">
        <v>1316</v>
      </c>
      <c r="M31" s="2246">
        <v>379</v>
      </c>
      <c r="N31" s="2246">
        <v>31438</v>
      </c>
      <c r="O31" s="2246">
        <v>4723</v>
      </c>
      <c r="P31" s="2246">
        <v>21543</v>
      </c>
      <c r="Q31" s="2246">
        <v>23328</v>
      </c>
      <c r="R31" s="2246" t="s">
        <v>21</v>
      </c>
      <c r="S31" s="2246" t="s">
        <v>21</v>
      </c>
      <c r="T31" s="91" t="s">
        <v>32</v>
      </c>
      <c r="U31" s="623" t="s">
        <v>26</v>
      </c>
      <c r="V31" s="88" t="s">
        <v>26</v>
      </c>
      <c r="W31" s="89" t="s">
        <v>26</v>
      </c>
      <c r="X31" s="1168">
        <v>42795</v>
      </c>
      <c r="Y31" s="2246">
        <v>57475</v>
      </c>
      <c r="Z31" s="2246">
        <v>9835</v>
      </c>
      <c r="AA31" s="2246" t="s">
        <v>21</v>
      </c>
      <c r="AB31" s="2246">
        <v>32</v>
      </c>
      <c r="AC31" s="2246">
        <v>3</v>
      </c>
      <c r="AD31" s="2246">
        <v>7129</v>
      </c>
      <c r="AE31" s="2246">
        <v>528</v>
      </c>
      <c r="AF31" s="2246">
        <v>6601</v>
      </c>
      <c r="AG31" s="2246">
        <v>1316</v>
      </c>
      <c r="AH31" s="2246">
        <v>379</v>
      </c>
      <c r="AI31" s="2246">
        <v>34807</v>
      </c>
      <c r="AJ31" s="2246">
        <v>4977</v>
      </c>
      <c r="AK31" s="2246">
        <v>24136</v>
      </c>
      <c r="AL31" s="2246">
        <v>26163</v>
      </c>
      <c r="AM31" s="2246" t="s">
        <v>21</v>
      </c>
      <c r="AN31" s="2246" t="s">
        <v>21</v>
      </c>
      <c r="AO31" s="91" t="s">
        <v>32</v>
      </c>
      <c r="AP31" s="623" t="s">
        <v>26</v>
      </c>
      <c r="AQ31" s="35"/>
      <c r="AR31" s="35"/>
    </row>
    <row r="32" spans="1:44" ht="14.25" customHeight="1">
      <c r="A32" s="88" t="s">
        <v>26</v>
      </c>
      <c r="B32" s="89" t="s">
        <v>26</v>
      </c>
      <c r="C32" s="1168">
        <v>42826</v>
      </c>
      <c r="D32" s="2246">
        <v>55791</v>
      </c>
      <c r="E32" s="2246">
        <v>9414</v>
      </c>
      <c r="F32" s="2246" t="s">
        <v>21</v>
      </c>
      <c r="G32" s="2246">
        <v>12</v>
      </c>
      <c r="H32" s="2246">
        <v>3</v>
      </c>
      <c r="I32" s="2246">
        <v>6834</v>
      </c>
      <c r="J32" s="2246">
        <v>323</v>
      </c>
      <c r="K32" s="2246">
        <v>6511</v>
      </c>
      <c r="L32" s="2246">
        <v>1257</v>
      </c>
      <c r="M32" s="2246">
        <v>360</v>
      </c>
      <c r="N32" s="2246">
        <v>31773</v>
      </c>
      <c r="O32" s="2246">
        <v>4761</v>
      </c>
      <c r="P32" s="2246">
        <v>21758</v>
      </c>
      <c r="Q32" s="2246">
        <v>23593</v>
      </c>
      <c r="R32" s="2246" t="s">
        <v>21</v>
      </c>
      <c r="S32" s="2246" t="s">
        <v>21</v>
      </c>
      <c r="T32" s="91" t="s">
        <v>33</v>
      </c>
      <c r="U32" s="623" t="s">
        <v>26</v>
      </c>
      <c r="V32" s="88" t="s">
        <v>26</v>
      </c>
      <c r="W32" s="89" t="s">
        <v>26</v>
      </c>
      <c r="X32" s="1168">
        <v>42826</v>
      </c>
      <c r="Y32" s="2246">
        <v>57021</v>
      </c>
      <c r="Z32" s="2246">
        <v>9422</v>
      </c>
      <c r="AA32" s="2246" t="s">
        <v>21</v>
      </c>
      <c r="AB32" s="2246">
        <v>16</v>
      </c>
      <c r="AC32" s="2246">
        <v>3</v>
      </c>
      <c r="AD32" s="2246">
        <v>6838</v>
      </c>
      <c r="AE32" s="2246">
        <v>327</v>
      </c>
      <c r="AF32" s="2246">
        <v>6511</v>
      </c>
      <c r="AG32" s="2246">
        <v>1257</v>
      </c>
      <c r="AH32" s="2246">
        <v>360</v>
      </c>
      <c r="AI32" s="2246">
        <v>34679</v>
      </c>
      <c r="AJ32" s="2246">
        <v>5039</v>
      </c>
      <c r="AK32" s="2246">
        <v>23923</v>
      </c>
      <c r="AL32" s="2246">
        <v>25960</v>
      </c>
      <c r="AM32" s="2246" t="s">
        <v>21</v>
      </c>
      <c r="AN32" s="2246" t="s">
        <v>21</v>
      </c>
      <c r="AO32" s="91" t="s">
        <v>33</v>
      </c>
      <c r="AP32" s="623" t="s">
        <v>26</v>
      </c>
      <c r="AQ32" s="35"/>
      <c r="AR32" s="35"/>
    </row>
    <row r="33" spans="1:44" ht="14.25" customHeight="1">
      <c r="A33" s="88" t="s">
        <v>26</v>
      </c>
      <c r="B33" s="89" t="s">
        <v>26</v>
      </c>
      <c r="C33" s="1168">
        <v>42856</v>
      </c>
      <c r="D33" s="2246">
        <v>58262</v>
      </c>
      <c r="E33" s="2246">
        <v>10173</v>
      </c>
      <c r="F33" s="2246" t="s">
        <v>21</v>
      </c>
      <c r="G33" s="2246">
        <v>3</v>
      </c>
      <c r="H33" s="2246">
        <v>3</v>
      </c>
      <c r="I33" s="2246">
        <v>7511</v>
      </c>
      <c r="J33" s="2246">
        <v>450</v>
      </c>
      <c r="K33" s="2246">
        <v>7061</v>
      </c>
      <c r="L33" s="2246">
        <v>1272</v>
      </c>
      <c r="M33" s="2246">
        <v>383</v>
      </c>
      <c r="N33" s="2246">
        <v>32987</v>
      </c>
      <c r="O33" s="2246">
        <v>4697</v>
      </c>
      <c r="P33" s="2246">
        <v>22882</v>
      </c>
      <c r="Q33" s="2246">
        <v>24821</v>
      </c>
      <c r="R33" s="2246" t="s">
        <v>21</v>
      </c>
      <c r="S33" s="2246" t="s">
        <v>21</v>
      </c>
      <c r="T33" s="91" t="s">
        <v>34</v>
      </c>
      <c r="U33" s="623" t="s">
        <v>26</v>
      </c>
      <c r="V33" s="88" t="s">
        <v>26</v>
      </c>
      <c r="W33" s="89" t="s">
        <v>26</v>
      </c>
      <c r="X33" s="1168">
        <v>42856</v>
      </c>
      <c r="Y33" s="2246">
        <v>59797</v>
      </c>
      <c r="Z33" s="2246">
        <v>10181</v>
      </c>
      <c r="AA33" s="2246" t="s">
        <v>21</v>
      </c>
      <c r="AB33" s="2246">
        <v>5</v>
      </c>
      <c r="AC33" s="2246">
        <v>3</v>
      </c>
      <c r="AD33" s="2246">
        <v>7516</v>
      </c>
      <c r="AE33" s="2246">
        <v>455</v>
      </c>
      <c r="AF33" s="2246">
        <v>7061</v>
      </c>
      <c r="AG33" s="2246">
        <v>1273</v>
      </c>
      <c r="AH33" s="2246">
        <v>383</v>
      </c>
      <c r="AI33" s="2246">
        <v>36317</v>
      </c>
      <c r="AJ33" s="2246">
        <v>4970</v>
      </c>
      <c r="AK33" s="2246">
        <v>25417</v>
      </c>
      <c r="AL33" s="2246">
        <v>27594</v>
      </c>
      <c r="AM33" s="2246" t="s">
        <v>21</v>
      </c>
      <c r="AN33" s="2246" t="s">
        <v>21</v>
      </c>
      <c r="AO33" s="91" t="s">
        <v>34</v>
      </c>
      <c r="AP33" s="623" t="s">
        <v>26</v>
      </c>
      <c r="AQ33" s="35"/>
      <c r="AR33" s="35"/>
    </row>
    <row r="34" spans="1:44" ht="14.25" customHeight="1">
      <c r="A34" s="88" t="s">
        <v>26</v>
      </c>
      <c r="B34" s="89" t="s">
        <v>26</v>
      </c>
      <c r="C34" s="1168">
        <v>42887</v>
      </c>
      <c r="D34" s="2246">
        <v>56854</v>
      </c>
      <c r="E34" s="2246">
        <v>9604</v>
      </c>
      <c r="F34" s="2246" t="s">
        <v>21</v>
      </c>
      <c r="G34" s="2246">
        <v>7</v>
      </c>
      <c r="H34" s="2246">
        <v>3</v>
      </c>
      <c r="I34" s="2246">
        <v>7044</v>
      </c>
      <c r="J34" s="2246">
        <v>452</v>
      </c>
      <c r="K34" s="2246">
        <v>6592</v>
      </c>
      <c r="L34" s="2246">
        <v>1236</v>
      </c>
      <c r="M34" s="2246">
        <v>364</v>
      </c>
      <c r="N34" s="2246">
        <v>32123</v>
      </c>
      <c r="O34" s="2246">
        <v>4731</v>
      </c>
      <c r="P34" s="2246">
        <v>22100</v>
      </c>
      <c r="Q34" s="2246">
        <v>23962</v>
      </c>
      <c r="R34" s="2246" t="s">
        <v>21</v>
      </c>
      <c r="S34" s="2246" t="s">
        <v>21</v>
      </c>
      <c r="T34" s="91" t="s">
        <v>35</v>
      </c>
      <c r="U34" s="623" t="s">
        <v>26</v>
      </c>
      <c r="V34" s="88" t="s">
        <v>26</v>
      </c>
      <c r="W34" s="89" t="s">
        <v>26</v>
      </c>
      <c r="X34" s="1168">
        <v>42887</v>
      </c>
      <c r="Y34" s="2246">
        <v>58283</v>
      </c>
      <c r="Z34" s="2246">
        <v>9620</v>
      </c>
      <c r="AA34" s="2246" t="s">
        <v>21</v>
      </c>
      <c r="AB34" s="2246">
        <v>11</v>
      </c>
      <c r="AC34" s="2246">
        <v>3</v>
      </c>
      <c r="AD34" s="2246">
        <v>7054</v>
      </c>
      <c r="AE34" s="2246">
        <v>462</v>
      </c>
      <c r="AF34" s="2246">
        <v>6592</v>
      </c>
      <c r="AG34" s="2246">
        <v>1238</v>
      </c>
      <c r="AH34" s="2246">
        <v>364</v>
      </c>
      <c r="AI34" s="2246">
        <v>35275</v>
      </c>
      <c r="AJ34" s="2246">
        <v>4983</v>
      </c>
      <c r="AK34" s="2246">
        <v>24507</v>
      </c>
      <c r="AL34" s="2246">
        <v>26595</v>
      </c>
      <c r="AM34" s="2246" t="s">
        <v>21</v>
      </c>
      <c r="AN34" s="2246" t="s">
        <v>21</v>
      </c>
      <c r="AO34" s="91" t="s">
        <v>35</v>
      </c>
      <c r="AP34" s="623" t="s">
        <v>26</v>
      </c>
      <c r="AQ34" s="35"/>
      <c r="AR34" s="35"/>
    </row>
    <row r="35" spans="1:44" ht="14.25" customHeight="1">
      <c r="A35" s="88" t="s">
        <v>26</v>
      </c>
      <c r="B35" s="89" t="s">
        <v>26</v>
      </c>
      <c r="C35" s="1168">
        <v>42917</v>
      </c>
      <c r="D35" s="2246">
        <v>56058</v>
      </c>
      <c r="E35" s="2246">
        <v>9476</v>
      </c>
      <c r="F35" s="2246" t="s">
        <v>21</v>
      </c>
      <c r="G35" s="2246">
        <v>3</v>
      </c>
      <c r="H35" s="2246">
        <v>3</v>
      </c>
      <c r="I35" s="2246">
        <v>7382</v>
      </c>
      <c r="J35" s="2246">
        <v>533</v>
      </c>
      <c r="K35" s="2246">
        <v>6849</v>
      </c>
      <c r="L35" s="2246">
        <v>879</v>
      </c>
      <c r="M35" s="2246">
        <v>349</v>
      </c>
      <c r="N35" s="2246">
        <v>31549</v>
      </c>
      <c r="O35" s="2246">
        <v>4747</v>
      </c>
      <c r="P35" s="2246">
        <v>21563</v>
      </c>
      <c r="Q35" s="2246">
        <v>23400</v>
      </c>
      <c r="R35" s="2246" t="s">
        <v>21</v>
      </c>
      <c r="S35" s="2246" t="s">
        <v>21</v>
      </c>
      <c r="T35" s="91" t="s">
        <v>36</v>
      </c>
      <c r="U35" s="623" t="s">
        <v>26</v>
      </c>
      <c r="V35" s="88" t="s">
        <v>26</v>
      </c>
      <c r="W35" s="89" t="s">
        <v>26</v>
      </c>
      <c r="X35" s="1168">
        <v>42917</v>
      </c>
      <c r="Y35" s="2246">
        <v>57797</v>
      </c>
      <c r="Z35" s="2246">
        <v>9516</v>
      </c>
      <c r="AA35" s="2246" t="s">
        <v>21</v>
      </c>
      <c r="AB35" s="2246">
        <v>7</v>
      </c>
      <c r="AC35" s="2246">
        <v>3</v>
      </c>
      <c r="AD35" s="2246">
        <v>7405</v>
      </c>
      <c r="AE35" s="2246">
        <v>556</v>
      </c>
      <c r="AF35" s="2246">
        <v>6849</v>
      </c>
      <c r="AG35" s="2246">
        <v>889</v>
      </c>
      <c r="AH35" s="2246">
        <v>349</v>
      </c>
      <c r="AI35" s="2246">
        <v>34936</v>
      </c>
      <c r="AJ35" s="2246">
        <v>5009</v>
      </c>
      <c r="AK35" s="2246">
        <v>24161</v>
      </c>
      <c r="AL35" s="2246">
        <v>26242</v>
      </c>
      <c r="AM35" s="2246" t="s">
        <v>21</v>
      </c>
      <c r="AN35" s="2246" t="s">
        <v>21</v>
      </c>
      <c r="AO35" s="91" t="s">
        <v>36</v>
      </c>
      <c r="AP35" s="623" t="s">
        <v>26</v>
      </c>
      <c r="AQ35" s="35"/>
      <c r="AR35" s="35"/>
    </row>
    <row r="36" spans="1:44" ht="14.25" customHeight="1">
      <c r="A36" s="88" t="s">
        <v>26</v>
      </c>
      <c r="B36" s="89" t="s">
        <v>26</v>
      </c>
      <c r="C36" s="1168">
        <v>42948</v>
      </c>
      <c r="D36" s="2246">
        <v>55233</v>
      </c>
      <c r="E36" s="2246">
        <v>9535</v>
      </c>
      <c r="F36" s="2246" t="s">
        <v>21</v>
      </c>
      <c r="G36" s="2246">
        <v>2</v>
      </c>
      <c r="H36" s="2246">
        <v>3</v>
      </c>
      <c r="I36" s="2246">
        <v>7592</v>
      </c>
      <c r="J36" s="2246">
        <v>534</v>
      </c>
      <c r="K36" s="2246">
        <v>7058</v>
      </c>
      <c r="L36" s="2246">
        <v>730</v>
      </c>
      <c r="M36" s="2246">
        <v>376</v>
      </c>
      <c r="N36" s="2246">
        <v>30990</v>
      </c>
      <c r="O36" s="2246">
        <v>4773</v>
      </c>
      <c r="P36" s="2246">
        <v>21044</v>
      </c>
      <c r="Q36" s="2246">
        <v>22840</v>
      </c>
      <c r="R36" s="2246" t="s">
        <v>21</v>
      </c>
      <c r="S36" s="2246" t="s">
        <v>21</v>
      </c>
      <c r="T36" s="91" t="s">
        <v>37</v>
      </c>
      <c r="U36" s="623" t="s">
        <v>26</v>
      </c>
      <c r="V36" s="88" t="s">
        <v>26</v>
      </c>
      <c r="W36" s="89" t="s">
        <v>26</v>
      </c>
      <c r="X36" s="1168">
        <v>42948</v>
      </c>
      <c r="Y36" s="2246">
        <v>56869</v>
      </c>
      <c r="Z36" s="2246">
        <v>9570</v>
      </c>
      <c r="AA36" s="2246" t="s">
        <v>21</v>
      </c>
      <c r="AB36" s="2246">
        <v>6</v>
      </c>
      <c r="AC36" s="2246">
        <v>3</v>
      </c>
      <c r="AD36" s="2246">
        <v>7610</v>
      </c>
      <c r="AE36" s="2246">
        <v>552</v>
      </c>
      <c r="AF36" s="2246">
        <v>7058</v>
      </c>
      <c r="AG36" s="2246">
        <v>740</v>
      </c>
      <c r="AH36" s="2246">
        <v>376</v>
      </c>
      <c r="AI36" s="2246">
        <v>34277</v>
      </c>
      <c r="AJ36" s="2246">
        <v>5066</v>
      </c>
      <c r="AK36" s="2246">
        <v>23518</v>
      </c>
      <c r="AL36" s="2246">
        <v>25545</v>
      </c>
      <c r="AM36" s="2246" t="s">
        <v>21</v>
      </c>
      <c r="AN36" s="2246" t="s">
        <v>21</v>
      </c>
      <c r="AO36" s="91" t="s">
        <v>37</v>
      </c>
      <c r="AP36" s="623" t="s">
        <v>26</v>
      </c>
      <c r="AQ36" s="35"/>
      <c r="AR36" s="35"/>
    </row>
    <row r="37" spans="1:44" ht="14.25" customHeight="1">
      <c r="A37" s="88" t="s">
        <v>26</v>
      </c>
      <c r="B37" s="89" t="s">
        <v>26</v>
      </c>
      <c r="C37" s="1168">
        <v>42979</v>
      </c>
      <c r="D37" s="2246">
        <v>54580</v>
      </c>
      <c r="E37" s="2246">
        <v>9151</v>
      </c>
      <c r="F37" s="2246" t="s">
        <v>21</v>
      </c>
      <c r="G37" s="2246">
        <v>95</v>
      </c>
      <c r="H37" s="2246">
        <v>3</v>
      </c>
      <c r="I37" s="2246">
        <v>7180</v>
      </c>
      <c r="J37" s="2246">
        <v>530</v>
      </c>
      <c r="K37" s="2246">
        <v>6650</v>
      </c>
      <c r="L37" s="2246">
        <v>753</v>
      </c>
      <c r="M37" s="2246">
        <v>322</v>
      </c>
      <c r="N37" s="2246">
        <v>31047</v>
      </c>
      <c r="O37" s="2246">
        <v>4831</v>
      </c>
      <c r="P37" s="2246">
        <v>21036</v>
      </c>
      <c r="Q37" s="2246">
        <v>22816</v>
      </c>
      <c r="R37" s="2246" t="s">
        <v>21</v>
      </c>
      <c r="S37" s="2246" t="s">
        <v>21</v>
      </c>
      <c r="T37" s="91" t="s">
        <v>38</v>
      </c>
      <c r="U37" s="623" t="s">
        <v>26</v>
      </c>
      <c r="V37" s="88" t="s">
        <v>26</v>
      </c>
      <c r="W37" s="89" t="s">
        <v>26</v>
      </c>
      <c r="X37" s="1168">
        <v>42979</v>
      </c>
      <c r="Y37" s="2246">
        <v>55791</v>
      </c>
      <c r="Z37" s="2246">
        <v>9159</v>
      </c>
      <c r="AA37" s="2246" t="s">
        <v>21</v>
      </c>
      <c r="AB37" s="2246">
        <v>100</v>
      </c>
      <c r="AC37" s="2246">
        <v>3</v>
      </c>
      <c r="AD37" s="2246">
        <v>7182</v>
      </c>
      <c r="AE37" s="2246">
        <v>532</v>
      </c>
      <c r="AF37" s="2246">
        <v>6650</v>
      </c>
      <c r="AG37" s="2246">
        <v>754</v>
      </c>
      <c r="AH37" s="2246">
        <v>322</v>
      </c>
      <c r="AI37" s="2246">
        <v>33915</v>
      </c>
      <c r="AJ37" s="2246">
        <v>5095</v>
      </c>
      <c r="AK37" s="2246">
        <v>23186</v>
      </c>
      <c r="AL37" s="2246">
        <v>25167</v>
      </c>
      <c r="AM37" s="2246" t="s">
        <v>21</v>
      </c>
      <c r="AN37" s="2246" t="s">
        <v>21</v>
      </c>
      <c r="AO37" s="91" t="s">
        <v>38</v>
      </c>
      <c r="AP37" s="623" t="s">
        <v>26</v>
      </c>
      <c r="AQ37" s="35"/>
      <c r="AR37" s="35"/>
    </row>
    <row r="38" spans="1:44" ht="14.25" customHeight="1">
      <c r="A38" s="88" t="s">
        <v>26</v>
      </c>
      <c r="B38" s="89" t="s">
        <v>26</v>
      </c>
      <c r="C38" s="1168">
        <v>43009</v>
      </c>
      <c r="D38" s="2246">
        <v>55630</v>
      </c>
      <c r="E38" s="2246">
        <v>9276</v>
      </c>
      <c r="F38" s="2246" t="s">
        <v>21</v>
      </c>
      <c r="G38" s="2246">
        <v>134</v>
      </c>
      <c r="H38" s="2246">
        <v>4</v>
      </c>
      <c r="I38" s="2246">
        <v>7270</v>
      </c>
      <c r="J38" s="2246">
        <v>483</v>
      </c>
      <c r="K38" s="2246">
        <v>6787</v>
      </c>
      <c r="L38" s="2246">
        <v>746</v>
      </c>
      <c r="M38" s="2246">
        <v>317</v>
      </c>
      <c r="N38" s="2246">
        <v>31798</v>
      </c>
      <c r="O38" s="2246">
        <v>4872</v>
      </c>
      <c r="P38" s="2246">
        <v>21648</v>
      </c>
      <c r="Q38" s="2246">
        <v>23469</v>
      </c>
      <c r="R38" s="2246" t="s">
        <v>21</v>
      </c>
      <c r="S38" s="2246" t="s">
        <v>21</v>
      </c>
      <c r="T38" s="91" t="s">
        <v>39</v>
      </c>
      <c r="U38" s="623" t="s">
        <v>26</v>
      </c>
      <c r="V38" s="88" t="s">
        <v>26</v>
      </c>
      <c r="W38" s="89" t="s">
        <v>26</v>
      </c>
      <c r="X38" s="1168">
        <v>43009</v>
      </c>
      <c r="Y38" s="2246">
        <v>56836</v>
      </c>
      <c r="Z38" s="2246">
        <v>9283</v>
      </c>
      <c r="AA38" s="2246" t="s">
        <v>21</v>
      </c>
      <c r="AB38" s="2246">
        <v>138</v>
      </c>
      <c r="AC38" s="2246">
        <v>4</v>
      </c>
      <c r="AD38" s="2246">
        <v>7271</v>
      </c>
      <c r="AE38" s="2246">
        <v>484</v>
      </c>
      <c r="AF38" s="2246">
        <v>6787</v>
      </c>
      <c r="AG38" s="2246">
        <v>748</v>
      </c>
      <c r="AH38" s="2246">
        <v>317</v>
      </c>
      <c r="AI38" s="2246">
        <v>34705</v>
      </c>
      <c r="AJ38" s="2246">
        <v>5136</v>
      </c>
      <c r="AK38" s="2246">
        <v>23830</v>
      </c>
      <c r="AL38" s="2246">
        <v>25856</v>
      </c>
      <c r="AM38" s="2246" t="s">
        <v>21</v>
      </c>
      <c r="AN38" s="2246" t="s">
        <v>21</v>
      </c>
      <c r="AO38" s="91" t="s">
        <v>39</v>
      </c>
      <c r="AP38" s="623" t="s">
        <v>26</v>
      </c>
      <c r="AQ38" s="35"/>
      <c r="AR38" s="35"/>
    </row>
    <row r="39" spans="1:44" ht="14.25" customHeight="1">
      <c r="A39" s="88" t="s">
        <v>26</v>
      </c>
      <c r="B39" s="89" t="s">
        <v>26</v>
      </c>
      <c r="C39" s="1168">
        <v>43040</v>
      </c>
      <c r="D39" s="2246">
        <v>54091</v>
      </c>
      <c r="E39" s="2246">
        <v>9207</v>
      </c>
      <c r="F39" s="2246" t="s">
        <v>21</v>
      </c>
      <c r="G39" s="2246">
        <v>147</v>
      </c>
      <c r="H39" s="2246">
        <v>3</v>
      </c>
      <c r="I39" s="2246">
        <v>7203</v>
      </c>
      <c r="J39" s="2246">
        <v>371</v>
      </c>
      <c r="K39" s="2246">
        <v>6832</v>
      </c>
      <c r="L39" s="2246">
        <v>719</v>
      </c>
      <c r="M39" s="2246">
        <v>336</v>
      </c>
      <c r="N39" s="2246">
        <v>30731</v>
      </c>
      <c r="O39" s="2246">
        <v>4811</v>
      </c>
      <c r="P39" s="2246">
        <v>20811</v>
      </c>
      <c r="Q39" s="2246">
        <v>22545</v>
      </c>
      <c r="R39" s="2246" t="s">
        <v>21</v>
      </c>
      <c r="S39" s="2246" t="s">
        <v>21</v>
      </c>
      <c r="T39" s="91" t="s">
        <v>40</v>
      </c>
      <c r="U39" s="623" t="s">
        <v>26</v>
      </c>
      <c r="V39" s="88" t="s">
        <v>26</v>
      </c>
      <c r="W39" s="89" t="s">
        <v>26</v>
      </c>
      <c r="X39" s="1168">
        <v>43040</v>
      </c>
      <c r="Y39" s="2246">
        <v>55332</v>
      </c>
      <c r="Z39" s="2246">
        <v>9218</v>
      </c>
      <c r="AA39" s="2246" t="s">
        <v>21</v>
      </c>
      <c r="AB39" s="2246">
        <v>152</v>
      </c>
      <c r="AC39" s="2246">
        <v>3</v>
      </c>
      <c r="AD39" s="2246">
        <v>7205</v>
      </c>
      <c r="AE39" s="2246">
        <v>373</v>
      </c>
      <c r="AF39" s="2246">
        <v>6832</v>
      </c>
      <c r="AG39" s="2246">
        <v>722</v>
      </c>
      <c r="AH39" s="2246">
        <v>336</v>
      </c>
      <c r="AI39" s="2246">
        <v>33760</v>
      </c>
      <c r="AJ39" s="2246">
        <v>5094</v>
      </c>
      <c r="AK39" s="2246">
        <v>23074</v>
      </c>
      <c r="AL39" s="2246">
        <v>25021</v>
      </c>
      <c r="AM39" s="2246" t="s">
        <v>21</v>
      </c>
      <c r="AN39" s="2246" t="s">
        <v>21</v>
      </c>
      <c r="AO39" s="91" t="s">
        <v>40</v>
      </c>
      <c r="AP39" s="623" t="s">
        <v>26</v>
      </c>
      <c r="AQ39" s="35"/>
      <c r="AR39" s="35"/>
    </row>
    <row r="40" spans="1:44" ht="14.25" customHeight="1">
      <c r="A40" s="104" t="s">
        <v>26</v>
      </c>
      <c r="B40" s="105" t="s">
        <v>26</v>
      </c>
      <c r="C40" s="1169">
        <v>43070</v>
      </c>
      <c r="D40" s="2247">
        <v>51750</v>
      </c>
      <c r="E40" s="2247">
        <v>8245</v>
      </c>
      <c r="F40" s="2247" t="s">
        <v>21</v>
      </c>
      <c r="G40" s="2247">
        <v>134</v>
      </c>
      <c r="H40" s="2247">
        <v>3</v>
      </c>
      <c r="I40" s="2247">
        <v>6634</v>
      </c>
      <c r="J40" s="2247">
        <v>313</v>
      </c>
      <c r="K40" s="2247">
        <v>6321</v>
      </c>
      <c r="L40" s="2247">
        <v>434</v>
      </c>
      <c r="M40" s="2247">
        <v>371</v>
      </c>
      <c r="N40" s="2247">
        <v>30088</v>
      </c>
      <c r="O40" s="2247">
        <v>4690</v>
      </c>
      <c r="P40" s="2247">
        <v>20410</v>
      </c>
      <c r="Q40" s="2247">
        <v>22101</v>
      </c>
      <c r="R40" s="2247" t="s">
        <v>21</v>
      </c>
      <c r="S40" s="2247" t="s">
        <v>21</v>
      </c>
      <c r="T40" s="107" t="s">
        <v>41</v>
      </c>
      <c r="U40" s="626" t="s">
        <v>26</v>
      </c>
      <c r="V40" s="104" t="s">
        <v>26</v>
      </c>
      <c r="W40" s="105" t="s">
        <v>26</v>
      </c>
      <c r="X40" s="1169">
        <v>43070</v>
      </c>
      <c r="Y40" s="2247">
        <v>53029</v>
      </c>
      <c r="Z40" s="2247">
        <v>8254</v>
      </c>
      <c r="AA40" s="2247" t="s">
        <v>21</v>
      </c>
      <c r="AB40" s="2247">
        <v>138</v>
      </c>
      <c r="AC40" s="2247">
        <v>3</v>
      </c>
      <c r="AD40" s="2247">
        <v>6638</v>
      </c>
      <c r="AE40" s="2247">
        <v>317</v>
      </c>
      <c r="AF40" s="2247">
        <v>6321</v>
      </c>
      <c r="AG40" s="2247">
        <v>435</v>
      </c>
      <c r="AH40" s="2247">
        <v>371</v>
      </c>
      <c r="AI40" s="2247">
        <v>33351</v>
      </c>
      <c r="AJ40" s="2247">
        <v>4966</v>
      </c>
      <c r="AK40" s="2247">
        <v>22886</v>
      </c>
      <c r="AL40" s="2247">
        <v>24807</v>
      </c>
      <c r="AM40" s="2247" t="s">
        <v>21</v>
      </c>
      <c r="AN40" s="2247" t="s">
        <v>21</v>
      </c>
      <c r="AO40" s="107" t="s">
        <v>41</v>
      </c>
      <c r="AP40" s="626" t="s">
        <v>26</v>
      </c>
      <c r="AQ40" s="35"/>
      <c r="AR40" s="35"/>
    </row>
    <row r="41" spans="1:44" ht="15.75" customHeight="1">
      <c r="A41" s="35"/>
      <c r="B41" s="35"/>
      <c r="C41" s="35"/>
      <c r="D41" s="35"/>
      <c r="E41" s="35"/>
      <c r="F41" s="35"/>
      <c r="G41" s="35"/>
      <c r="H41" s="35"/>
      <c r="I41" s="35"/>
      <c r="J41" s="35"/>
      <c r="K41" s="985"/>
      <c r="L41" s="35"/>
      <c r="M41" s="35"/>
      <c r="N41" s="35"/>
      <c r="O41" s="35"/>
      <c r="P41" s="35"/>
      <c r="Q41" s="35"/>
      <c r="R41" s="35"/>
      <c r="S41" s="35"/>
      <c r="T41" s="35"/>
      <c r="U41" s="35"/>
      <c r="V41" s="35"/>
      <c r="W41" s="35"/>
      <c r="X41" s="35"/>
      <c r="Y41" s="35"/>
      <c r="Z41" s="35"/>
      <c r="AA41" s="35"/>
      <c r="AB41" s="35"/>
      <c r="AC41" s="35"/>
      <c r="AD41" s="35"/>
      <c r="AE41" s="35"/>
      <c r="AF41" s="985"/>
      <c r="AG41" s="35"/>
      <c r="AH41" s="35"/>
      <c r="AI41" s="35"/>
      <c r="AJ41" s="35"/>
      <c r="AK41" s="35"/>
      <c r="AL41" s="35"/>
      <c r="AM41" s="35"/>
      <c r="AN41" s="35"/>
      <c r="AO41" s="35"/>
      <c r="AP41" s="35"/>
      <c r="AQ41" s="35"/>
      <c r="AR41" s="35"/>
    </row>
    <row r="42" spans="1:44" s="14" customFormat="1" ht="19.5" customHeight="1">
      <c r="A42" s="2596" t="s">
        <v>2254</v>
      </c>
      <c r="B42" s="2596"/>
      <c r="C42" s="2597"/>
      <c r="D42" s="949" t="s">
        <v>653</v>
      </c>
      <c r="E42" s="500"/>
      <c r="F42" s="949" t="s">
        <v>654</v>
      </c>
      <c r="G42" s="500"/>
      <c r="H42" s="500" t="s">
        <v>2468</v>
      </c>
      <c r="I42" s="500" t="s">
        <v>2257</v>
      </c>
      <c r="J42" s="500"/>
      <c r="K42" s="947" t="s">
        <v>2270</v>
      </c>
      <c r="L42" s="500"/>
      <c r="M42" s="928"/>
      <c r="N42" s="500"/>
      <c r="O42" s="500"/>
      <c r="P42" s="500"/>
      <c r="Q42" s="500"/>
      <c r="R42" s="500"/>
      <c r="S42" s="500"/>
      <c r="T42" s="2589" t="s">
        <v>2258</v>
      </c>
      <c r="U42" s="2590"/>
      <c r="V42" s="2596" t="s">
        <v>2254</v>
      </c>
      <c r="W42" s="2596"/>
      <c r="X42" s="2597"/>
      <c r="Y42" s="949" t="s">
        <v>653</v>
      </c>
      <c r="Z42" s="500"/>
      <c r="AA42" s="949" t="s">
        <v>654</v>
      </c>
      <c r="AB42" s="500"/>
      <c r="AC42" s="500" t="s">
        <v>2468</v>
      </c>
      <c r="AD42" s="500" t="s">
        <v>2257</v>
      </c>
      <c r="AE42" s="500"/>
      <c r="AF42" s="947" t="s">
        <v>2270</v>
      </c>
      <c r="AG42" s="500"/>
      <c r="AH42" s="928"/>
      <c r="AI42" s="500"/>
      <c r="AJ42" s="500"/>
      <c r="AK42" s="500"/>
      <c r="AL42" s="500"/>
      <c r="AM42" s="500"/>
      <c r="AN42" s="500"/>
      <c r="AO42" s="2589" t="s">
        <v>2258</v>
      </c>
      <c r="AP42" s="2590"/>
    </row>
    <row r="43" spans="1:44" s="14" customFormat="1" ht="15.75" customHeight="1">
      <c r="A43" s="2646"/>
      <c r="B43" s="2646"/>
      <c r="C43" s="2647"/>
      <c r="D43" s="908" t="s">
        <v>5</v>
      </c>
      <c r="E43" s="911" t="s">
        <v>7</v>
      </c>
      <c r="F43" s="908" t="s">
        <v>223</v>
      </c>
      <c r="G43" s="909" t="s">
        <v>349</v>
      </c>
      <c r="H43" s="909" t="s">
        <v>1811</v>
      </c>
      <c r="I43" s="909" t="s">
        <v>297</v>
      </c>
      <c r="J43" s="909" t="s">
        <v>298</v>
      </c>
      <c r="K43" s="911" t="s">
        <v>299</v>
      </c>
      <c r="L43" s="911" t="s">
        <v>350</v>
      </c>
      <c r="M43" s="911" t="s">
        <v>351</v>
      </c>
      <c r="N43" s="2238" t="s">
        <v>303</v>
      </c>
      <c r="O43" s="911" t="s">
        <v>353</v>
      </c>
      <c r="P43" s="911" t="s">
        <v>354</v>
      </c>
      <c r="Q43" s="2092" t="s">
        <v>307</v>
      </c>
      <c r="R43" s="909" t="s">
        <v>355</v>
      </c>
      <c r="S43" s="911" t="s">
        <v>355</v>
      </c>
      <c r="T43" s="2591"/>
      <c r="U43" s="2592"/>
      <c r="V43" s="2646"/>
      <c r="W43" s="2646"/>
      <c r="X43" s="2647"/>
      <c r="Y43" s="908" t="s">
        <v>5</v>
      </c>
      <c r="Z43" s="911" t="s">
        <v>7</v>
      </c>
      <c r="AA43" s="908" t="s">
        <v>223</v>
      </c>
      <c r="AB43" s="909" t="s">
        <v>349</v>
      </c>
      <c r="AC43" s="909" t="s">
        <v>1811</v>
      </c>
      <c r="AD43" s="909" t="s">
        <v>297</v>
      </c>
      <c r="AE43" s="909" t="s">
        <v>298</v>
      </c>
      <c r="AF43" s="911" t="s">
        <v>299</v>
      </c>
      <c r="AG43" s="911" t="s">
        <v>350</v>
      </c>
      <c r="AH43" s="911" t="s">
        <v>351</v>
      </c>
      <c r="AI43" s="2238" t="s">
        <v>303</v>
      </c>
      <c r="AJ43" s="911" t="s">
        <v>353</v>
      </c>
      <c r="AK43" s="911" t="s">
        <v>354</v>
      </c>
      <c r="AL43" s="2092" t="s">
        <v>307</v>
      </c>
      <c r="AM43" s="909" t="s">
        <v>355</v>
      </c>
      <c r="AN43" s="911" t="s">
        <v>355</v>
      </c>
      <c r="AO43" s="2591"/>
      <c r="AP43" s="2592"/>
    </row>
    <row r="44" spans="1:44" s="14" customFormat="1" ht="15">
      <c r="A44" s="2646"/>
      <c r="B44" s="2646"/>
      <c r="C44" s="2647"/>
      <c r="D44" s="908"/>
      <c r="E44" s="910"/>
      <c r="F44" s="908" t="s">
        <v>9</v>
      </c>
      <c r="G44" s="909" t="s">
        <v>9</v>
      </c>
      <c r="H44" s="909"/>
      <c r="I44" s="909"/>
      <c r="J44" s="909"/>
      <c r="K44" s="910"/>
      <c r="L44" s="910"/>
      <c r="M44" s="910"/>
      <c r="N44" s="909"/>
      <c r="O44" s="910" t="s">
        <v>358</v>
      </c>
      <c r="P44" s="910" t="s">
        <v>359</v>
      </c>
      <c r="Q44" s="908"/>
      <c r="R44" s="909" t="s">
        <v>2229</v>
      </c>
      <c r="S44" s="910" t="s">
        <v>2230</v>
      </c>
      <c r="T44" s="2591"/>
      <c r="U44" s="2592"/>
      <c r="V44" s="2646"/>
      <c r="W44" s="2646"/>
      <c r="X44" s="2647"/>
      <c r="Y44" s="908"/>
      <c r="Z44" s="910"/>
      <c r="AA44" s="908" t="s">
        <v>9</v>
      </c>
      <c r="AB44" s="909" t="s">
        <v>9</v>
      </c>
      <c r="AC44" s="909"/>
      <c r="AD44" s="909"/>
      <c r="AE44" s="909"/>
      <c r="AF44" s="910"/>
      <c r="AG44" s="910"/>
      <c r="AH44" s="910"/>
      <c r="AI44" s="909"/>
      <c r="AJ44" s="910" t="s">
        <v>358</v>
      </c>
      <c r="AK44" s="910" t="s">
        <v>359</v>
      </c>
      <c r="AL44" s="908"/>
      <c r="AM44" s="909" t="s">
        <v>2229</v>
      </c>
      <c r="AN44" s="910" t="s">
        <v>2230</v>
      </c>
      <c r="AO44" s="2591"/>
      <c r="AP44" s="2592"/>
    </row>
    <row r="45" spans="1:44" s="14" customFormat="1" ht="16" customHeight="1">
      <c r="A45" s="2646"/>
      <c r="B45" s="2646"/>
      <c r="C45" s="2647"/>
      <c r="D45" s="388"/>
      <c r="E45" s="383"/>
      <c r="F45" s="853" t="s">
        <v>2232</v>
      </c>
      <c r="G45" s="853" t="s">
        <v>2266</v>
      </c>
      <c r="H45" s="389"/>
      <c r="I45" s="389"/>
      <c r="J45" s="389"/>
      <c r="K45" s="383" t="s">
        <v>2233</v>
      </c>
      <c r="L45" s="388" t="s">
        <v>390</v>
      </c>
      <c r="M45" s="388" t="s">
        <v>390</v>
      </c>
      <c r="N45" s="389" t="s">
        <v>2234</v>
      </c>
      <c r="O45" s="383" t="s">
        <v>2235</v>
      </c>
      <c r="P45" s="913" t="s">
        <v>2236</v>
      </c>
      <c r="Q45" s="382" t="s">
        <v>2234</v>
      </c>
      <c r="R45" s="853"/>
      <c r="S45" s="853"/>
      <c r="T45" s="2591"/>
      <c r="U45" s="2592"/>
      <c r="V45" s="2646"/>
      <c r="W45" s="2646"/>
      <c r="X45" s="2647"/>
      <c r="Y45" s="388"/>
      <c r="Z45" s="383"/>
      <c r="AA45" s="853" t="s">
        <v>2232</v>
      </c>
      <c r="AB45" s="853" t="s">
        <v>2266</v>
      </c>
      <c r="AC45" s="389"/>
      <c r="AD45" s="389"/>
      <c r="AE45" s="389"/>
      <c r="AF45" s="383" t="s">
        <v>2233</v>
      </c>
      <c r="AG45" s="388" t="s">
        <v>390</v>
      </c>
      <c r="AH45" s="388" t="s">
        <v>390</v>
      </c>
      <c r="AI45" s="389" t="s">
        <v>2234</v>
      </c>
      <c r="AJ45" s="383" t="s">
        <v>2235</v>
      </c>
      <c r="AK45" s="984" t="s">
        <v>2236</v>
      </c>
      <c r="AL45" s="382" t="s">
        <v>2234</v>
      </c>
      <c r="AM45" s="853"/>
      <c r="AN45" s="853"/>
      <c r="AO45" s="2591"/>
      <c r="AP45" s="2592"/>
    </row>
    <row r="46" spans="1:44" s="14" customFormat="1" ht="16" customHeight="1">
      <c r="A46" s="2646"/>
      <c r="B46" s="2646"/>
      <c r="C46" s="2647"/>
      <c r="D46" s="388" t="s">
        <v>2248</v>
      </c>
      <c r="E46" s="383" t="s">
        <v>2107</v>
      </c>
      <c r="F46" s="2809" t="s">
        <v>2238</v>
      </c>
      <c r="G46" s="2809" t="s">
        <v>2238</v>
      </c>
      <c r="H46" s="389" t="s">
        <v>1663</v>
      </c>
      <c r="I46" s="389" t="s">
        <v>1666</v>
      </c>
      <c r="J46" s="389" t="s">
        <v>1667</v>
      </c>
      <c r="K46" s="388" t="s">
        <v>2239</v>
      </c>
      <c r="L46" s="388" t="s">
        <v>2240</v>
      </c>
      <c r="M46" s="388" t="s">
        <v>2247</v>
      </c>
      <c r="N46" s="389" t="s">
        <v>2380</v>
      </c>
      <c r="O46" s="383" t="s">
        <v>2243</v>
      </c>
      <c r="P46" s="2809" t="s">
        <v>2238</v>
      </c>
      <c r="Q46" s="382" t="s">
        <v>2246</v>
      </c>
      <c r="R46" s="853" t="s">
        <v>1695</v>
      </c>
      <c r="S46" s="853" t="s">
        <v>1697</v>
      </c>
      <c r="T46" s="2591"/>
      <c r="U46" s="2592"/>
      <c r="V46" s="2646"/>
      <c r="W46" s="2646"/>
      <c r="X46" s="2647"/>
      <c r="Y46" s="388" t="s">
        <v>2248</v>
      </c>
      <c r="Z46" s="383" t="s">
        <v>2107</v>
      </c>
      <c r="AA46" s="2809" t="s">
        <v>2238</v>
      </c>
      <c r="AB46" s="2809" t="s">
        <v>2238</v>
      </c>
      <c r="AC46" s="389" t="s">
        <v>1663</v>
      </c>
      <c r="AD46" s="389" t="s">
        <v>1666</v>
      </c>
      <c r="AE46" s="389" t="s">
        <v>1667</v>
      </c>
      <c r="AF46" s="388" t="s">
        <v>2239</v>
      </c>
      <c r="AG46" s="388" t="s">
        <v>2240</v>
      </c>
      <c r="AH46" s="388" t="s">
        <v>2247</v>
      </c>
      <c r="AI46" s="389" t="s">
        <v>2380</v>
      </c>
      <c r="AJ46" s="383" t="s">
        <v>2243</v>
      </c>
      <c r="AK46" s="2809" t="s">
        <v>2238</v>
      </c>
      <c r="AL46" s="382" t="s">
        <v>2246</v>
      </c>
      <c r="AM46" s="853" t="s">
        <v>1695</v>
      </c>
      <c r="AN46" s="853" t="s">
        <v>1697</v>
      </c>
      <c r="AO46" s="2591"/>
      <c r="AP46" s="2592"/>
    </row>
    <row r="47" spans="1:44" s="14" customFormat="1" ht="16" customHeight="1">
      <c r="A47" s="2646"/>
      <c r="B47" s="2646"/>
      <c r="C47" s="2647"/>
      <c r="D47" s="471"/>
      <c r="E47" s="383"/>
      <c r="F47" s="2809"/>
      <c r="G47" s="2809"/>
      <c r="H47" s="389"/>
      <c r="I47" s="389"/>
      <c r="J47" s="389"/>
      <c r="K47" s="388"/>
      <c r="L47" s="388"/>
      <c r="M47" s="388"/>
      <c r="N47" s="389"/>
      <c r="O47" s="383"/>
      <c r="P47" s="2809"/>
      <c r="Q47" s="382"/>
      <c r="R47" s="389"/>
      <c r="S47" s="383"/>
      <c r="T47" s="2591"/>
      <c r="U47" s="2592"/>
      <c r="V47" s="2646"/>
      <c r="W47" s="2646"/>
      <c r="X47" s="2647"/>
      <c r="Y47" s="471"/>
      <c r="Z47" s="383"/>
      <c r="AA47" s="2809"/>
      <c r="AB47" s="2809"/>
      <c r="AC47" s="389"/>
      <c r="AD47" s="389"/>
      <c r="AE47" s="389"/>
      <c r="AF47" s="388"/>
      <c r="AG47" s="388"/>
      <c r="AH47" s="388"/>
      <c r="AI47" s="389"/>
      <c r="AJ47" s="383"/>
      <c r="AK47" s="2809"/>
      <c r="AL47" s="382"/>
      <c r="AM47" s="389"/>
      <c r="AN47" s="383"/>
      <c r="AO47" s="2591"/>
      <c r="AP47" s="2592"/>
    </row>
    <row r="48" spans="1:44" s="35" customFormat="1" ht="17.5" customHeight="1">
      <c r="A48" s="2648"/>
      <c r="B48" s="2648"/>
      <c r="C48" s="2649"/>
      <c r="D48" s="1753" t="s">
        <v>312</v>
      </c>
      <c r="E48" s="1753" t="s">
        <v>2098</v>
      </c>
      <c r="F48" s="1796" t="s">
        <v>1681</v>
      </c>
      <c r="G48" s="1759" t="s">
        <v>1681</v>
      </c>
      <c r="H48" s="1759" t="s">
        <v>1681</v>
      </c>
      <c r="I48" s="1753" t="s">
        <v>1681</v>
      </c>
      <c r="J48" s="1759" t="s">
        <v>1681</v>
      </c>
      <c r="K48" s="1753" t="s">
        <v>1681</v>
      </c>
      <c r="L48" s="1753" t="s">
        <v>1681</v>
      </c>
      <c r="M48" s="1757" t="s">
        <v>1681</v>
      </c>
      <c r="N48" s="1759" t="s">
        <v>2098</v>
      </c>
      <c r="O48" s="1757" t="s">
        <v>1681</v>
      </c>
      <c r="P48" s="1753" t="s">
        <v>1681</v>
      </c>
      <c r="Q48" s="1759" t="s">
        <v>2098</v>
      </c>
      <c r="R48" s="1797" t="s">
        <v>2251</v>
      </c>
      <c r="S48" s="1754" t="s">
        <v>2251</v>
      </c>
      <c r="T48" s="2593"/>
      <c r="U48" s="2594"/>
      <c r="V48" s="2648"/>
      <c r="W48" s="2648"/>
      <c r="X48" s="2649"/>
      <c r="Y48" s="1759" t="s">
        <v>312</v>
      </c>
      <c r="Z48" s="1753" t="s">
        <v>2098</v>
      </c>
      <c r="AA48" s="1796" t="s">
        <v>1681</v>
      </c>
      <c r="AB48" s="1759" t="s">
        <v>1681</v>
      </c>
      <c r="AC48" s="1759" t="s">
        <v>1681</v>
      </c>
      <c r="AD48" s="1753" t="s">
        <v>1681</v>
      </c>
      <c r="AE48" s="1759" t="s">
        <v>1681</v>
      </c>
      <c r="AF48" s="1753" t="s">
        <v>1681</v>
      </c>
      <c r="AG48" s="1753" t="s">
        <v>1681</v>
      </c>
      <c r="AH48" s="1757" t="s">
        <v>1681</v>
      </c>
      <c r="AI48" s="1759" t="s">
        <v>2098</v>
      </c>
      <c r="AJ48" s="1757" t="s">
        <v>1681</v>
      </c>
      <c r="AK48" s="1753" t="s">
        <v>1681</v>
      </c>
      <c r="AL48" s="1759" t="s">
        <v>2098</v>
      </c>
      <c r="AM48" s="1797" t="s">
        <v>2251</v>
      </c>
      <c r="AN48" s="1754" t="s">
        <v>2251</v>
      </c>
      <c r="AO48" s="2593"/>
      <c r="AP48" s="2594"/>
    </row>
    <row r="49" spans="1:44" ht="18.75" customHeight="1">
      <c r="A49" s="611">
        <v>41275</v>
      </c>
      <c r="B49" s="64">
        <v>41275</v>
      </c>
      <c r="C49" s="976">
        <v>41275</v>
      </c>
      <c r="D49" s="2245">
        <v>1832029</v>
      </c>
      <c r="E49" s="2245">
        <v>259850</v>
      </c>
      <c r="F49" s="2245">
        <v>716791</v>
      </c>
      <c r="G49" s="2245">
        <v>148603</v>
      </c>
      <c r="H49" s="2245" t="s">
        <v>21</v>
      </c>
      <c r="I49" s="2245">
        <v>360</v>
      </c>
      <c r="J49" s="2245">
        <v>35</v>
      </c>
      <c r="K49" s="2245">
        <v>99932</v>
      </c>
      <c r="L49" s="2244">
        <v>10234</v>
      </c>
      <c r="M49" s="2244">
        <v>89698</v>
      </c>
      <c r="N49" s="2244">
        <v>28675</v>
      </c>
      <c r="O49" s="2244">
        <v>3016</v>
      </c>
      <c r="P49" s="2244">
        <v>394983</v>
      </c>
      <c r="Q49" s="2244">
        <v>72985</v>
      </c>
      <c r="R49" s="2244">
        <v>253550</v>
      </c>
      <c r="S49" s="2244">
        <v>274960</v>
      </c>
      <c r="T49" s="67">
        <v>41275</v>
      </c>
      <c r="U49" s="615">
        <v>41275</v>
      </c>
      <c r="V49" s="611">
        <v>41275</v>
      </c>
      <c r="W49" s="64">
        <v>41275</v>
      </c>
      <c r="X49" s="976">
        <v>41275</v>
      </c>
      <c r="Y49" s="2245">
        <v>1753241</v>
      </c>
      <c r="Z49" s="2245">
        <v>28</v>
      </c>
      <c r="AA49" s="2245">
        <v>731540</v>
      </c>
      <c r="AB49" s="2245">
        <v>149774</v>
      </c>
      <c r="AC49" s="2245" t="s">
        <v>21</v>
      </c>
      <c r="AD49" s="2245">
        <v>835</v>
      </c>
      <c r="AE49" s="2245">
        <v>35</v>
      </c>
      <c r="AF49" s="2245">
        <v>99943</v>
      </c>
      <c r="AG49" s="2244">
        <v>10245</v>
      </c>
      <c r="AH49" s="2244">
        <v>89698</v>
      </c>
      <c r="AI49" s="2244">
        <v>29215</v>
      </c>
      <c r="AJ49" s="2244">
        <v>3016</v>
      </c>
      <c r="AK49" s="2244">
        <v>433292</v>
      </c>
      <c r="AL49" s="2244">
        <v>79598</v>
      </c>
      <c r="AM49" s="2244">
        <v>278497</v>
      </c>
      <c r="AN49" s="2244">
        <v>302248</v>
      </c>
      <c r="AO49" s="67">
        <v>41275</v>
      </c>
      <c r="AP49" s="615">
        <v>41275</v>
      </c>
      <c r="AQ49" s="35"/>
      <c r="AR49" s="35"/>
    </row>
    <row r="50" spans="1:44" ht="14.25" customHeight="1">
      <c r="A50" s="73"/>
      <c r="B50" s="64">
        <v>41640</v>
      </c>
      <c r="C50" s="127"/>
      <c r="D50" s="2245">
        <v>1664464</v>
      </c>
      <c r="E50" s="2245">
        <v>223992</v>
      </c>
      <c r="F50" s="2245">
        <v>657497</v>
      </c>
      <c r="G50" s="2245">
        <v>128695</v>
      </c>
      <c r="H50" s="2245" t="s">
        <v>21</v>
      </c>
      <c r="I50" s="2245">
        <v>300</v>
      </c>
      <c r="J50" s="2245">
        <v>35</v>
      </c>
      <c r="K50" s="2245">
        <v>92625</v>
      </c>
      <c r="L50" s="2245">
        <v>6094</v>
      </c>
      <c r="M50" s="2245">
        <v>86531</v>
      </c>
      <c r="N50" s="2245">
        <v>19086</v>
      </c>
      <c r="O50" s="2245">
        <v>3350</v>
      </c>
      <c r="P50" s="2245">
        <v>372946</v>
      </c>
      <c r="Q50" s="2245">
        <v>57807</v>
      </c>
      <c r="R50" s="2245">
        <v>253090</v>
      </c>
      <c r="S50" s="2245">
        <v>274374</v>
      </c>
      <c r="T50" s="67">
        <v>41640</v>
      </c>
      <c r="U50" s="615">
        <v>41640</v>
      </c>
      <c r="V50" s="73"/>
      <c r="W50" s="64">
        <v>41640</v>
      </c>
      <c r="X50" s="127"/>
      <c r="Y50" s="2245">
        <v>1576135</v>
      </c>
      <c r="Z50" s="2245">
        <v>56</v>
      </c>
      <c r="AA50" s="2245">
        <v>672315</v>
      </c>
      <c r="AB50" s="2245">
        <v>129403</v>
      </c>
      <c r="AC50" s="2245" t="s">
        <v>21</v>
      </c>
      <c r="AD50" s="2245">
        <v>721</v>
      </c>
      <c r="AE50" s="2245">
        <v>35</v>
      </c>
      <c r="AF50" s="2245">
        <v>92654</v>
      </c>
      <c r="AG50" s="2245">
        <v>6123</v>
      </c>
      <c r="AH50" s="2245">
        <v>86531</v>
      </c>
      <c r="AI50" s="2245">
        <v>19299</v>
      </c>
      <c r="AJ50" s="2245">
        <v>3350</v>
      </c>
      <c r="AK50" s="2245">
        <v>410657</v>
      </c>
      <c r="AL50" s="2245">
        <v>62372</v>
      </c>
      <c r="AM50" s="2245">
        <v>280014</v>
      </c>
      <c r="AN50" s="2245">
        <v>303818</v>
      </c>
      <c r="AO50" s="67">
        <v>41640</v>
      </c>
      <c r="AP50" s="615">
        <v>41640</v>
      </c>
      <c r="AQ50" s="35"/>
      <c r="AR50" s="35"/>
    </row>
    <row r="51" spans="1:44" ht="14.25" customHeight="1">
      <c r="A51" s="73"/>
      <c r="B51" s="64">
        <v>42005</v>
      </c>
      <c r="C51" s="127"/>
      <c r="D51" s="2245">
        <v>1693826</v>
      </c>
      <c r="E51" s="2245">
        <v>181240</v>
      </c>
      <c r="F51" s="2245">
        <v>646296</v>
      </c>
      <c r="G51" s="2245">
        <v>130395</v>
      </c>
      <c r="H51" s="2245" t="s">
        <v>21</v>
      </c>
      <c r="I51" s="2245">
        <v>355</v>
      </c>
      <c r="J51" s="2245">
        <v>33</v>
      </c>
      <c r="K51" s="2245">
        <v>98424</v>
      </c>
      <c r="L51" s="2245">
        <v>8823</v>
      </c>
      <c r="M51" s="2245">
        <v>89601</v>
      </c>
      <c r="N51" s="2245">
        <v>15676</v>
      </c>
      <c r="O51" s="2245">
        <v>3394</v>
      </c>
      <c r="P51" s="2245">
        <v>361055</v>
      </c>
      <c r="Q51" s="2245">
        <v>55955</v>
      </c>
      <c r="R51" s="2245">
        <v>244777</v>
      </c>
      <c r="S51" s="2245">
        <v>265637</v>
      </c>
      <c r="T51" s="67">
        <v>42005</v>
      </c>
      <c r="U51" s="615">
        <v>42005</v>
      </c>
      <c r="V51" s="73"/>
      <c r="W51" s="64">
        <v>42005</v>
      </c>
      <c r="X51" s="127"/>
      <c r="Y51" s="2245">
        <v>1616994</v>
      </c>
      <c r="Z51" s="2245" t="s">
        <v>21</v>
      </c>
      <c r="AA51" s="2245">
        <v>658090</v>
      </c>
      <c r="AB51" s="2245">
        <v>130858</v>
      </c>
      <c r="AC51" s="2245" t="s">
        <v>21</v>
      </c>
      <c r="AD51" s="2245">
        <v>794</v>
      </c>
      <c r="AE51" s="2245">
        <v>33</v>
      </c>
      <c r="AF51" s="2245">
        <v>98439</v>
      </c>
      <c r="AG51" s="2245">
        <v>8838</v>
      </c>
      <c r="AH51" s="2245">
        <v>89601</v>
      </c>
      <c r="AI51" s="2245">
        <v>15700</v>
      </c>
      <c r="AJ51" s="2245">
        <v>3394</v>
      </c>
      <c r="AK51" s="2245">
        <v>391975</v>
      </c>
      <c r="AL51" s="2245">
        <v>61076</v>
      </c>
      <c r="AM51" s="2245">
        <v>265195</v>
      </c>
      <c r="AN51" s="2245">
        <v>287949</v>
      </c>
      <c r="AO51" s="67">
        <v>42005</v>
      </c>
      <c r="AP51" s="615">
        <v>42005</v>
      </c>
      <c r="AQ51" s="35"/>
      <c r="AR51" s="35"/>
    </row>
    <row r="52" spans="1:44" ht="14.25" customHeight="1">
      <c r="A52" s="73"/>
      <c r="B52" s="64">
        <v>42370</v>
      </c>
      <c r="C52" s="127"/>
      <c r="D52" s="2245">
        <v>1727099</v>
      </c>
      <c r="E52" s="2245">
        <v>153370</v>
      </c>
      <c r="F52" s="2245">
        <v>641949</v>
      </c>
      <c r="G52" s="2245">
        <v>128130</v>
      </c>
      <c r="H52" s="2245" t="s">
        <v>21</v>
      </c>
      <c r="I52" s="2245">
        <v>145</v>
      </c>
      <c r="J52" s="2245">
        <v>35</v>
      </c>
      <c r="K52" s="2245">
        <v>95202</v>
      </c>
      <c r="L52" s="2245">
        <v>6609</v>
      </c>
      <c r="M52" s="2245">
        <v>88593</v>
      </c>
      <c r="N52" s="2245">
        <v>15559</v>
      </c>
      <c r="O52" s="2245">
        <v>4755</v>
      </c>
      <c r="P52" s="2245">
        <v>358081</v>
      </c>
      <c r="Q52" s="2245">
        <v>53617</v>
      </c>
      <c r="R52" s="2245">
        <v>245020</v>
      </c>
      <c r="S52" s="2245">
        <v>265943</v>
      </c>
      <c r="T52" s="67">
        <v>42370</v>
      </c>
      <c r="U52" s="615">
        <v>42370</v>
      </c>
      <c r="V52" s="73"/>
      <c r="W52" s="64">
        <v>42370</v>
      </c>
      <c r="X52" s="127"/>
      <c r="Y52" s="2245">
        <v>1633111</v>
      </c>
      <c r="Z52" s="2245" t="s">
        <v>21</v>
      </c>
      <c r="AA52" s="2245">
        <v>656239</v>
      </c>
      <c r="AB52" s="2245">
        <v>128379</v>
      </c>
      <c r="AC52" s="2245" t="s">
        <v>21</v>
      </c>
      <c r="AD52" s="2245">
        <v>195</v>
      </c>
      <c r="AE52" s="2245">
        <v>35</v>
      </c>
      <c r="AF52" s="2245">
        <v>95362</v>
      </c>
      <c r="AG52" s="2245">
        <v>6769</v>
      </c>
      <c r="AH52" s="2245">
        <v>88593</v>
      </c>
      <c r="AI52" s="2245">
        <v>15589</v>
      </c>
      <c r="AJ52" s="2245">
        <v>4755</v>
      </c>
      <c r="AK52" s="2245">
        <v>391392</v>
      </c>
      <c r="AL52" s="2245">
        <v>59364</v>
      </c>
      <c r="AM52" s="2245">
        <v>266732</v>
      </c>
      <c r="AN52" s="2245">
        <v>289675</v>
      </c>
      <c r="AO52" s="67">
        <v>42370</v>
      </c>
      <c r="AP52" s="615">
        <v>42370</v>
      </c>
      <c r="AQ52" s="35"/>
      <c r="AR52" s="35"/>
    </row>
    <row r="53" spans="1:44" ht="14.25" customHeight="1">
      <c r="A53" s="73"/>
      <c r="B53" s="64">
        <v>42736</v>
      </c>
      <c r="C53" s="127"/>
      <c r="D53" s="2245">
        <v>1737681</v>
      </c>
      <c r="E53" s="2245">
        <v>172167</v>
      </c>
      <c r="F53" s="2245">
        <v>642305</v>
      </c>
      <c r="G53" s="2245">
        <v>112058</v>
      </c>
      <c r="H53" s="2245" t="s">
        <v>21</v>
      </c>
      <c r="I53" s="2245">
        <v>677</v>
      </c>
      <c r="J53" s="2245">
        <v>38</v>
      </c>
      <c r="K53" s="2245">
        <v>84731</v>
      </c>
      <c r="L53" s="2245">
        <v>4554</v>
      </c>
      <c r="M53" s="2245">
        <v>80177</v>
      </c>
      <c r="N53" s="2245">
        <v>11906</v>
      </c>
      <c r="O53" s="2245">
        <v>4181</v>
      </c>
      <c r="P53" s="2245">
        <v>372101</v>
      </c>
      <c r="Q53" s="2245">
        <v>57128</v>
      </c>
      <c r="R53" s="2245">
        <v>253159</v>
      </c>
      <c r="S53" s="2245">
        <v>274480</v>
      </c>
      <c r="T53" s="67">
        <v>42736</v>
      </c>
      <c r="U53" s="615">
        <v>42736</v>
      </c>
      <c r="V53" s="73"/>
      <c r="W53" s="64">
        <v>42736</v>
      </c>
      <c r="X53" s="127"/>
      <c r="Y53" s="2245">
        <v>1636055</v>
      </c>
      <c r="Z53" s="2245" t="s">
        <v>21</v>
      </c>
      <c r="AA53" s="2245">
        <v>657418</v>
      </c>
      <c r="AB53" s="2245">
        <v>112227</v>
      </c>
      <c r="AC53" s="2245" t="s">
        <v>21</v>
      </c>
      <c r="AD53" s="2245">
        <v>726</v>
      </c>
      <c r="AE53" s="2245">
        <v>38</v>
      </c>
      <c r="AF53" s="2245">
        <v>84813</v>
      </c>
      <c r="AG53" s="2245">
        <v>4636</v>
      </c>
      <c r="AH53" s="2245">
        <v>80177</v>
      </c>
      <c r="AI53" s="2245">
        <v>11936</v>
      </c>
      <c r="AJ53" s="2245">
        <v>4181</v>
      </c>
      <c r="AK53" s="2245">
        <v>408298</v>
      </c>
      <c r="AL53" s="2245">
        <v>60377</v>
      </c>
      <c r="AM53" s="2245">
        <v>280384</v>
      </c>
      <c r="AN53" s="2245">
        <v>304248</v>
      </c>
      <c r="AO53" s="67">
        <v>42736</v>
      </c>
      <c r="AP53" s="615">
        <v>42736</v>
      </c>
      <c r="AQ53" s="35"/>
      <c r="AR53" s="35"/>
    </row>
    <row r="54" spans="1:44" ht="9.75" customHeight="1">
      <c r="A54" s="73"/>
      <c r="B54" s="76"/>
      <c r="C54" s="127"/>
      <c r="D54" s="616"/>
      <c r="E54" s="616"/>
      <c r="F54" s="616"/>
      <c r="G54" s="616"/>
      <c r="H54" s="616"/>
      <c r="I54" s="616"/>
      <c r="J54" s="616"/>
      <c r="K54" s="616"/>
      <c r="L54" s="616"/>
      <c r="M54" s="616"/>
      <c r="N54" s="616"/>
      <c r="O54" s="616"/>
      <c r="P54" s="616"/>
      <c r="Q54" s="616"/>
      <c r="R54" s="616"/>
      <c r="S54" s="616"/>
      <c r="T54" s="77"/>
      <c r="U54" s="479"/>
      <c r="V54" s="73"/>
      <c r="W54" s="76"/>
      <c r="X54" s="127"/>
      <c r="Y54" s="616"/>
      <c r="Z54" s="616"/>
      <c r="AA54" s="616"/>
      <c r="AB54" s="616"/>
      <c r="AC54" s="616"/>
      <c r="AD54" s="616"/>
      <c r="AE54" s="616"/>
      <c r="AF54" s="616"/>
      <c r="AG54" s="616"/>
      <c r="AH54" s="616"/>
      <c r="AI54" s="616"/>
      <c r="AJ54" s="616"/>
      <c r="AK54" s="616"/>
      <c r="AL54" s="616"/>
      <c r="AM54" s="616"/>
      <c r="AN54" s="616"/>
      <c r="AO54" s="77"/>
      <c r="AP54" s="479"/>
      <c r="AQ54" s="35"/>
      <c r="AR54" s="35"/>
    </row>
    <row r="55" spans="1:44" ht="16.5" customHeight="1">
      <c r="A55" s="79">
        <v>42095</v>
      </c>
      <c r="B55" s="80">
        <v>42095</v>
      </c>
      <c r="C55" s="128">
        <v>42095</v>
      </c>
      <c r="D55" s="2246">
        <v>1690225</v>
      </c>
      <c r="E55" s="2246">
        <v>170085</v>
      </c>
      <c r="F55" s="2246">
        <v>643274</v>
      </c>
      <c r="G55" s="2246">
        <v>131553</v>
      </c>
      <c r="H55" s="2246" t="s">
        <v>21</v>
      </c>
      <c r="I55" s="2246">
        <v>248</v>
      </c>
      <c r="J55" s="2246">
        <v>33</v>
      </c>
      <c r="K55" s="2246">
        <v>99140</v>
      </c>
      <c r="L55" s="2246">
        <v>8415</v>
      </c>
      <c r="M55" s="2246">
        <v>90725</v>
      </c>
      <c r="N55" s="2246">
        <v>15686</v>
      </c>
      <c r="O55" s="2246">
        <v>3819</v>
      </c>
      <c r="P55" s="2246">
        <v>358122</v>
      </c>
      <c r="Q55" s="2246">
        <v>55107</v>
      </c>
      <c r="R55" s="2246">
        <v>243342</v>
      </c>
      <c r="S55" s="2246">
        <v>264002</v>
      </c>
      <c r="T55" s="83">
        <v>42095</v>
      </c>
      <c r="U55" s="619">
        <v>42095</v>
      </c>
      <c r="V55" s="79">
        <v>42095</v>
      </c>
      <c r="W55" s="80">
        <v>42095</v>
      </c>
      <c r="X55" s="128">
        <v>42095</v>
      </c>
      <c r="Y55" s="2246">
        <v>1613633</v>
      </c>
      <c r="Z55" s="2246" t="s">
        <v>21</v>
      </c>
      <c r="AA55" s="2246">
        <v>654613</v>
      </c>
      <c r="AB55" s="2246">
        <v>131944</v>
      </c>
      <c r="AC55" s="2246" t="s">
        <v>21</v>
      </c>
      <c r="AD55" s="2246">
        <v>585</v>
      </c>
      <c r="AE55" s="2246">
        <v>33</v>
      </c>
      <c r="AF55" s="2246">
        <v>99157</v>
      </c>
      <c r="AG55" s="2246">
        <v>8432</v>
      </c>
      <c r="AH55" s="2246">
        <v>90725</v>
      </c>
      <c r="AI55" s="2246">
        <v>15727</v>
      </c>
      <c r="AJ55" s="2246">
        <v>3819</v>
      </c>
      <c r="AK55" s="2246">
        <v>387864</v>
      </c>
      <c r="AL55" s="2246">
        <v>60152</v>
      </c>
      <c r="AM55" s="2246">
        <v>262839</v>
      </c>
      <c r="AN55" s="2246">
        <v>285305</v>
      </c>
      <c r="AO55" s="83">
        <v>42095</v>
      </c>
      <c r="AP55" s="619">
        <v>42095</v>
      </c>
      <c r="AQ55" s="35"/>
      <c r="AR55" s="35"/>
    </row>
    <row r="56" spans="1:44" ht="14.25" customHeight="1">
      <c r="A56" s="85"/>
      <c r="B56" s="80">
        <v>42461</v>
      </c>
      <c r="C56" s="130"/>
      <c r="D56" s="2246">
        <v>1740312</v>
      </c>
      <c r="E56" s="2246">
        <v>156836</v>
      </c>
      <c r="F56" s="2246">
        <v>644706</v>
      </c>
      <c r="G56" s="2246">
        <v>123741</v>
      </c>
      <c r="H56" s="2246" t="s">
        <v>21</v>
      </c>
      <c r="I56" s="2246">
        <v>220</v>
      </c>
      <c r="J56" s="2246">
        <v>36</v>
      </c>
      <c r="K56" s="2246">
        <v>91380</v>
      </c>
      <c r="L56" s="2246">
        <v>6134</v>
      </c>
      <c r="M56" s="2246">
        <v>85246</v>
      </c>
      <c r="N56" s="2246">
        <v>15506</v>
      </c>
      <c r="O56" s="2246">
        <v>4478</v>
      </c>
      <c r="P56" s="2246">
        <v>363696</v>
      </c>
      <c r="Q56" s="2246">
        <v>55378</v>
      </c>
      <c r="R56" s="2246">
        <v>247727</v>
      </c>
      <c r="S56" s="2246">
        <v>268891</v>
      </c>
      <c r="T56" s="83">
        <v>42461</v>
      </c>
      <c r="U56" s="619">
        <v>42461</v>
      </c>
      <c r="V56" s="85"/>
      <c r="W56" s="80">
        <v>42461</v>
      </c>
      <c r="X56" s="130"/>
      <c r="Y56" s="2246">
        <v>1640133</v>
      </c>
      <c r="Z56" s="2246" t="s">
        <v>21</v>
      </c>
      <c r="AA56" s="2246">
        <v>660516</v>
      </c>
      <c r="AB56" s="2246">
        <v>123979</v>
      </c>
      <c r="AC56" s="2246" t="s">
        <v>21</v>
      </c>
      <c r="AD56" s="2246">
        <v>270</v>
      </c>
      <c r="AE56" s="2246">
        <v>36</v>
      </c>
      <c r="AF56" s="2246">
        <v>91551</v>
      </c>
      <c r="AG56" s="2246">
        <v>6305</v>
      </c>
      <c r="AH56" s="2246">
        <v>85246</v>
      </c>
      <c r="AI56" s="2246">
        <v>15519</v>
      </c>
      <c r="AJ56" s="2246">
        <v>4478</v>
      </c>
      <c r="AK56" s="2246">
        <v>399356</v>
      </c>
      <c r="AL56" s="2246">
        <v>60880</v>
      </c>
      <c r="AM56" s="2246">
        <v>271755</v>
      </c>
      <c r="AN56" s="2246">
        <v>295159</v>
      </c>
      <c r="AO56" s="83">
        <v>42461</v>
      </c>
      <c r="AP56" s="619">
        <v>42461</v>
      </c>
      <c r="AQ56" s="35"/>
      <c r="AR56" s="35"/>
    </row>
    <row r="57" spans="1:44" ht="9.75" customHeight="1">
      <c r="A57" s="85"/>
      <c r="B57" s="87"/>
      <c r="C57" s="130"/>
      <c r="D57" s="2246"/>
      <c r="E57" s="2246"/>
      <c r="F57" s="2246"/>
      <c r="G57" s="2246"/>
      <c r="H57" s="2246"/>
      <c r="I57" s="2246"/>
      <c r="J57" s="2246"/>
      <c r="K57" s="2246"/>
      <c r="L57" s="2246"/>
      <c r="M57" s="2246"/>
      <c r="N57" s="2246"/>
      <c r="O57" s="2246"/>
      <c r="P57" s="2246"/>
      <c r="Q57" s="2246"/>
      <c r="R57" s="2246"/>
      <c r="S57" s="2246"/>
      <c r="T57" s="77"/>
      <c r="U57" s="479"/>
      <c r="V57" s="85"/>
      <c r="W57" s="87"/>
      <c r="X57" s="130"/>
      <c r="Y57" s="2246"/>
      <c r="Z57" s="2246"/>
      <c r="AA57" s="2246"/>
      <c r="AB57" s="2246"/>
      <c r="AC57" s="2246"/>
      <c r="AD57" s="2246"/>
      <c r="AE57" s="2246"/>
      <c r="AF57" s="2246"/>
      <c r="AG57" s="2246"/>
      <c r="AH57" s="2246"/>
      <c r="AI57" s="2246"/>
      <c r="AJ57" s="2246"/>
      <c r="AK57" s="2246"/>
      <c r="AL57" s="2246"/>
      <c r="AM57" s="2246"/>
      <c r="AN57" s="2246"/>
      <c r="AO57" s="77"/>
      <c r="AP57" s="479"/>
      <c r="AQ57" s="35"/>
      <c r="AR57" s="35"/>
    </row>
    <row r="58" spans="1:44" ht="16.5" customHeight="1">
      <c r="A58" s="88" t="s">
        <v>1582</v>
      </c>
      <c r="B58" s="89" t="s">
        <v>23</v>
      </c>
      <c r="C58" s="131" t="s">
        <v>24</v>
      </c>
      <c r="D58" s="2246">
        <v>420000</v>
      </c>
      <c r="E58" s="2246">
        <v>49087</v>
      </c>
      <c r="F58" s="2246">
        <v>158147</v>
      </c>
      <c r="G58" s="2246">
        <v>28756</v>
      </c>
      <c r="H58" s="2246" t="s">
        <v>21</v>
      </c>
      <c r="I58" s="2246">
        <v>159</v>
      </c>
      <c r="J58" s="2246">
        <v>10</v>
      </c>
      <c r="K58" s="2246">
        <v>20833</v>
      </c>
      <c r="L58" s="2246">
        <v>1317</v>
      </c>
      <c r="M58" s="2246">
        <v>19516</v>
      </c>
      <c r="N58" s="2246">
        <v>3880</v>
      </c>
      <c r="O58" s="2246">
        <v>1003</v>
      </c>
      <c r="P58" s="2246">
        <v>90687</v>
      </c>
      <c r="Q58" s="2246">
        <v>14215</v>
      </c>
      <c r="R58" s="2246">
        <v>61345</v>
      </c>
      <c r="S58" s="2246">
        <v>66508</v>
      </c>
      <c r="T58" s="91" t="s">
        <v>25</v>
      </c>
      <c r="U58" s="623" t="s">
        <v>1583</v>
      </c>
      <c r="V58" s="88" t="s">
        <v>1582</v>
      </c>
      <c r="W58" s="89" t="s">
        <v>23</v>
      </c>
      <c r="X58" s="131" t="s">
        <v>24</v>
      </c>
      <c r="Y58" s="2246">
        <v>396396</v>
      </c>
      <c r="Z58" s="2246" t="s">
        <v>21</v>
      </c>
      <c r="AA58" s="2246">
        <v>161951</v>
      </c>
      <c r="AB58" s="2246">
        <v>28781</v>
      </c>
      <c r="AC58" s="2246" t="s">
        <v>21</v>
      </c>
      <c r="AD58" s="2246">
        <v>172</v>
      </c>
      <c r="AE58" s="2246">
        <v>10</v>
      </c>
      <c r="AF58" s="2246">
        <v>20846</v>
      </c>
      <c r="AG58" s="2246">
        <v>1330</v>
      </c>
      <c r="AH58" s="2246">
        <v>19516</v>
      </c>
      <c r="AI58" s="2246">
        <v>3880</v>
      </c>
      <c r="AJ58" s="2246">
        <v>1003</v>
      </c>
      <c r="AK58" s="2246">
        <v>100044</v>
      </c>
      <c r="AL58" s="2246">
        <v>15019</v>
      </c>
      <c r="AM58" s="2246">
        <v>68427</v>
      </c>
      <c r="AN58" s="2246">
        <v>74250</v>
      </c>
      <c r="AO58" s="91" t="s">
        <v>25</v>
      </c>
      <c r="AP58" s="623" t="s">
        <v>1583</v>
      </c>
      <c r="AQ58" s="35"/>
      <c r="AR58" s="35"/>
    </row>
    <row r="59" spans="1:44" ht="14.25" customHeight="1">
      <c r="A59" s="93" t="s">
        <v>26</v>
      </c>
      <c r="B59" s="94" t="s">
        <v>26</v>
      </c>
      <c r="C59" s="132" t="s">
        <v>558</v>
      </c>
      <c r="D59" s="2246">
        <v>452281</v>
      </c>
      <c r="E59" s="2246">
        <v>39930</v>
      </c>
      <c r="F59" s="2246">
        <v>166265</v>
      </c>
      <c r="G59" s="2246">
        <v>28926</v>
      </c>
      <c r="H59" s="2246" t="s">
        <v>21</v>
      </c>
      <c r="I59" s="2246">
        <v>16</v>
      </c>
      <c r="J59" s="2246">
        <v>9</v>
      </c>
      <c r="K59" s="2246">
        <v>21133</v>
      </c>
      <c r="L59" s="2246">
        <v>969</v>
      </c>
      <c r="M59" s="2246">
        <v>20164</v>
      </c>
      <c r="N59" s="2246">
        <v>3765</v>
      </c>
      <c r="O59" s="2246">
        <v>1107</v>
      </c>
      <c r="P59" s="2246">
        <v>96324</v>
      </c>
      <c r="Q59" s="2246">
        <v>14189</v>
      </c>
      <c r="R59" s="2246">
        <v>66259</v>
      </c>
      <c r="S59" s="2246">
        <v>71849</v>
      </c>
      <c r="T59" s="91" t="s">
        <v>27</v>
      </c>
      <c r="U59" s="623" t="s">
        <v>26</v>
      </c>
      <c r="V59" s="93" t="s">
        <v>26</v>
      </c>
      <c r="W59" s="94" t="s">
        <v>26</v>
      </c>
      <c r="X59" s="132" t="s">
        <v>558</v>
      </c>
      <c r="Y59" s="2246">
        <v>425769</v>
      </c>
      <c r="Z59" s="2246" t="s">
        <v>21</v>
      </c>
      <c r="AA59" s="2246">
        <v>170043</v>
      </c>
      <c r="AB59" s="2246">
        <v>28959</v>
      </c>
      <c r="AC59" s="2246" t="s">
        <v>21</v>
      </c>
      <c r="AD59" s="2246">
        <v>26</v>
      </c>
      <c r="AE59" s="2246">
        <v>9</v>
      </c>
      <c r="AF59" s="2246">
        <v>21152</v>
      </c>
      <c r="AG59" s="2246">
        <v>988</v>
      </c>
      <c r="AH59" s="2246">
        <v>20164</v>
      </c>
      <c r="AI59" s="2246">
        <v>3768</v>
      </c>
      <c r="AJ59" s="2246">
        <v>1107</v>
      </c>
      <c r="AK59" s="2246">
        <v>105274</v>
      </c>
      <c r="AL59" s="2246">
        <v>14993</v>
      </c>
      <c r="AM59" s="2246">
        <v>72990</v>
      </c>
      <c r="AN59" s="2246">
        <v>79209</v>
      </c>
      <c r="AO59" s="91" t="s">
        <v>27</v>
      </c>
      <c r="AP59" s="623" t="s">
        <v>26</v>
      </c>
      <c r="AQ59" s="35"/>
      <c r="AR59" s="35"/>
    </row>
    <row r="60" spans="1:44" ht="14.25" customHeight="1">
      <c r="A60" s="88" t="s">
        <v>26</v>
      </c>
      <c r="B60" s="89" t="s">
        <v>26</v>
      </c>
      <c r="C60" s="131" t="s">
        <v>559</v>
      </c>
      <c r="D60" s="2246">
        <v>446265</v>
      </c>
      <c r="E60" s="2246">
        <v>37767</v>
      </c>
      <c r="F60" s="2246">
        <v>160969</v>
      </c>
      <c r="G60" s="2246">
        <v>27952</v>
      </c>
      <c r="H60" s="2246" t="s">
        <v>21</v>
      </c>
      <c r="I60" s="2246">
        <v>94</v>
      </c>
      <c r="J60" s="2246">
        <v>9</v>
      </c>
      <c r="K60" s="2246">
        <v>21952</v>
      </c>
      <c r="L60" s="2246">
        <v>1395</v>
      </c>
      <c r="M60" s="2246">
        <v>20557</v>
      </c>
      <c r="N60" s="2246">
        <v>2362</v>
      </c>
      <c r="O60" s="2246">
        <v>1047</v>
      </c>
      <c r="P60" s="2246">
        <v>93010</v>
      </c>
      <c r="Q60" s="2246">
        <v>14351</v>
      </c>
      <c r="R60" s="2246">
        <v>63148</v>
      </c>
      <c r="S60" s="2246">
        <v>68514</v>
      </c>
      <c r="T60" s="91" t="s">
        <v>28</v>
      </c>
      <c r="U60" s="623" t="s">
        <v>26</v>
      </c>
      <c r="V60" s="88" t="s">
        <v>26</v>
      </c>
      <c r="W60" s="89" t="s">
        <v>26</v>
      </c>
      <c r="X60" s="131" t="s">
        <v>559</v>
      </c>
      <c r="Y60" s="2246">
        <v>420150</v>
      </c>
      <c r="Z60" s="2246" t="s">
        <v>21</v>
      </c>
      <c r="AA60" s="2246">
        <v>165164</v>
      </c>
      <c r="AB60" s="2246">
        <v>28036</v>
      </c>
      <c r="AC60" s="2246" t="s">
        <v>21</v>
      </c>
      <c r="AD60" s="2246">
        <v>107</v>
      </c>
      <c r="AE60" s="2246">
        <v>9</v>
      </c>
      <c r="AF60" s="2246">
        <v>21995</v>
      </c>
      <c r="AG60" s="2246">
        <v>1438</v>
      </c>
      <c r="AH60" s="2246">
        <v>20557</v>
      </c>
      <c r="AI60" s="2246">
        <v>2383</v>
      </c>
      <c r="AJ60" s="2246">
        <v>1047</v>
      </c>
      <c r="AK60" s="2246">
        <v>102126</v>
      </c>
      <c r="AL60" s="2246">
        <v>15170</v>
      </c>
      <c r="AM60" s="2246">
        <v>70002</v>
      </c>
      <c r="AN60" s="2246">
        <v>76010</v>
      </c>
      <c r="AO60" s="91" t="s">
        <v>28</v>
      </c>
      <c r="AP60" s="623" t="s">
        <v>26</v>
      </c>
      <c r="AQ60" s="35"/>
      <c r="AR60" s="35"/>
    </row>
    <row r="61" spans="1:44" ht="14.25" customHeight="1">
      <c r="A61" s="88" t="s">
        <v>26</v>
      </c>
      <c r="B61" s="89" t="s">
        <v>26</v>
      </c>
      <c r="C61" s="131" t="s">
        <v>166</v>
      </c>
      <c r="D61" s="2246">
        <v>419135</v>
      </c>
      <c r="E61" s="2246">
        <v>45383</v>
      </c>
      <c r="F61" s="2246">
        <v>156924</v>
      </c>
      <c r="G61" s="2246">
        <v>26424</v>
      </c>
      <c r="H61" s="2246" t="s">
        <v>21</v>
      </c>
      <c r="I61" s="2246">
        <v>408</v>
      </c>
      <c r="J61" s="2246">
        <v>10</v>
      </c>
      <c r="K61" s="2246">
        <v>20813</v>
      </c>
      <c r="L61" s="2246">
        <v>873</v>
      </c>
      <c r="M61" s="2246">
        <v>19940</v>
      </c>
      <c r="N61" s="2246">
        <v>1899</v>
      </c>
      <c r="O61" s="2246">
        <v>1024</v>
      </c>
      <c r="P61" s="2246">
        <v>92080</v>
      </c>
      <c r="Q61" s="2246">
        <v>14373</v>
      </c>
      <c r="R61" s="2246">
        <v>62407</v>
      </c>
      <c r="S61" s="2246">
        <v>67609</v>
      </c>
      <c r="T61" s="91" t="s">
        <v>29</v>
      </c>
      <c r="U61" s="623" t="s">
        <v>26</v>
      </c>
      <c r="V61" s="88" t="s">
        <v>26</v>
      </c>
      <c r="W61" s="89" t="s">
        <v>26</v>
      </c>
      <c r="X61" s="131" t="s">
        <v>166</v>
      </c>
      <c r="Y61" s="2246">
        <v>393740</v>
      </c>
      <c r="Z61" s="2246" t="s">
        <v>21</v>
      </c>
      <c r="AA61" s="2246">
        <v>160259</v>
      </c>
      <c r="AB61" s="2246">
        <v>26451</v>
      </c>
      <c r="AC61" s="2246" t="s">
        <v>21</v>
      </c>
      <c r="AD61" s="2246">
        <v>421</v>
      </c>
      <c r="AE61" s="2246">
        <v>10</v>
      </c>
      <c r="AF61" s="2246">
        <v>20820</v>
      </c>
      <c r="AG61" s="2246">
        <v>880</v>
      </c>
      <c r="AH61" s="2246">
        <v>19940</v>
      </c>
      <c r="AI61" s="2246">
        <v>1905</v>
      </c>
      <c r="AJ61" s="2246">
        <v>1024</v>
      </c>
      <c r="AK61" s="2246">
        <v>100854</v>
      </c>
      <c r="AL61" s="2246">
        <v>15195</v>
      </c>
      <c r="AM61" s="2246">
        <v>68964</v>
      </c>
      <c r="AN61" s="2246">
        <v>74779</v>
      </c>
      <c r="AO61" s="91" t="s">
        <v>29</v>
      </c>
      <c r="AP61" s="623" t="s">
        <v>26</v>
      </c>
      <c r="AQ61" s="35"/>
      <c r="AR61" s="35"/>
    </row>
    <row r="62" spans="1:44" ht="9.75" customHeight="1">
      <c r="A62" s="85"/>
      <c r="B62" s="87"/>
      <c r="C62" s="130"/>
      <c r="D62" s="2246"/>
      <c r="E62" s="2246"/>
      <c r="F62" s="2246"/>
      <c r="G62" s="2246"/>
      <c r="H62" s="2246"/>
      <c r="I62" s="2246"/>
      <c r="J62" s="2246"/>
      <c r="K62" s="2246"/>
      <c r="L62" s="2246"/>
      <c r="M62" s="2246"/>
      <c r="N62" s="2246"/>
      <c r="O62" s="2246"/>
      <c r="P62" s="2246"/>
      <c r="Q62" s="2246"/>
      <c r="R62" s="2246"/>
      <c r="S62" s="2246"/>
      <c r="T62" s="100"/>
      <c r="U62" s="483"/>
      <c r="V62" s="85"/>
      <c r="W62" s="87"/>
      <c r="X62" s="130"/>
      <c r="Y62" s="2246"/>
      <c r="Z62" s="2246"/>
      <c r="AA62" s="2246"/>
      <c r="AB62" s="2246"/>
      <c r="AC62" s="2246"/>
      <c r="AD62" s="2246"/>
      <c r="AE62" s="2246"/>
      <c r="AF62" s="2246"/>
      <c r="AG62" s="2246"/>
      <c r="AH62" s="2246"/>
      <c r="AI62" s="2246"/>
      <c r="AJ62" s="2246"/>
      <c r="AK62" s="2246"/>
      <c r="AL62" s="2246"/>
      <c r="AM62" s="2246"/>
      <c r="AN62" s="2246"/>
      <c r="AO62" s="100"/>
      <c r="AP62" s="483"/>
      <c r="AQ62" s="35"/>
      <c r="AR62" s="35"/>
    </row>
    <row r="63" spans="1:44" ht="15" customHeight="1">
      <c r="A63" s="88" t="s">
        <v>1582</v>
      </c>
      <c r="B63" s="89" t="s">
        <v>23</v>
      </c>
      <c r="C63" s="136">
        <v>42736</v>
      </c>
      <c r="D63" s="2246">
        <v>138951</v>
      </c>
      <c r="E63" s="2246">
        <v>15895</v>
      </c>
      <c r="F63" s="2246">
        <v>52676</v>
      </c>
      <c r="G63" s="2246">
        <v>9814</v>
      </c>
      <c r="H63" s="2246" t="s">
        <v>21</v>
      </c>
      <c r="I63" s="2246">
        <v>26</v>
      </c>
      <c r="J63" s="2246">
        <v>3</v>
      </c>
      <c r="K63" s="2246">
        <v>7181</v>
      </c>
      <c r="L63" s="2246">
        <v>507</v>
      </c>
      <c r="M63" s="2246">
        <v>6674</v>
      </c>
      <c r="N63" s="2246">
        <v>1333</v>
      </c>
      <c r="O63" s="2246">
        <v>287</v>
      </c>
      <c r="P63" s="2246">
        <v>30075</v>
      </c>
      <c r="Q63" s="2246">
        <v>4856</v>
      </c>
      <c r="R63" s="2246">
        <v>20158</v>
      </c>
      <c r="S63" s="2246">
        <v>21868</v>
      </c>
      <c r="T63" s="91" t="s">
        <v>30</v>
      </c>
      <c r="U63" s="623" t="s">
        <v>1583</v>
      </c>
      <c r="V63" s="88" t="s">
        <v>1582</v>
      </c>
      <c r="W63" s="89" t="s">
        <v>23</v>
      </c>
      <c r="X63" s="136">
        <v>42736</v>
      </c>
      <c r="Y63" s="2246">
        <v>129962</v>
      </c>
      <c r="Z63" s="2246" t="s">
        <v>21</v>
      </c>
      <c r="AA63" s="2246">
        <v>53931</v>
      </c>
      <c r="AB63" s="2246">
        <v>9821</v>
      </c>
      <c r="AC63" s="2246" t="s">
        <v>21</v>
      </c>
      <c r="AD63" s="2246">
        <v>30</v>
      </c>
      <c r="AE63" s="2246">
        <v>3</v>
      </c>
      <c r="AF63" s="2246">
        <v>7185</v>
      </c>
      <c r="AG63" s="2246">
        <v>511</v>
      </c>
      <c r="AH63" s="2246">
        <v>6674</v>
      </c>
      <c r="AI63" s="2246">
        <v>1333</v>
      </c>
      <c r="AJ63" s="2246">
        <v>287</v>
      </c>
      <c r="AK63" s="2246">
        <v>33254</v>
      </c>
      <c r="AL63" s="2246">
        <v>5145</v>
      </c>
      <c r="AM63" s="2246">
        <v>22545</v>
      </c>
      <c r="AN63" s="2246">
        <v>24477</v>
      </c>
      <c r="AO63" s="91" t="s">
        <v>30</v>
      </c>
      <c r="AP63" s="623" t="s">
        <v>1583</v>
      </c>
      <c r="AQ63" s="35"/>
      <c r="AR63" s="35"/>
    </row>
    <row r="64" spans="1:44" ht="14.25" customHeight="1">
      <c r="A64" s="88" t="s">
        <v>26</v>
      </c>
      <c r="B64" s="89" t="s">
        <v>26</v>
      </c>
      <c r="C64" s="1168">
        <v>42767</v>
      </c>
      <c r="D64" s="2246">
        <v>133590</v>
      </c>
      <c r="E64" s="2246">
        <v>16192</v>
      </c>
      <c r="F64" s="2246">
        <v>50922</v>
      </c>
      <c r="G64" s="2246">
        <v>9233</v>
      </c>
      <c r="H64" s="2246" t="s">
        <v>21</v>
      </c>
      <c r="I64" s="2246">
        <v>109</v>
      </c>
      <c r="J64" s="2246">
        <v>4</v>
      </c>
      <c r="K64" s="2246">
        <v>6640</v>
      </c>
      <c r="L64" s="2246">
        <v>399</v>
      </c>
      <c r="M64" s="2246">
        <v>6241</v>
      </c>
      <c r="N64" s="2246">
        <v>1231</v>
      </c>
      <c r="O64" s="2246">
        <v>337</v>
      </c>
      <c r="P64" s="2246">
        <v>29350</v>
      </c>
      <c r="Q64" s="2246">
        <v>4636</v>
      </c>
      <c r="R64" s="2246">
        <v>19795</v>
      </c>
      <c r="S64" s="2246">
        <v>21477</v>
      </c>
      <c r="T64" s="91" t="s">
        <v>31</v>
      </c>
      <c r="U64" s="623" t="s">
        <v>26</v>
      </c>
      <c r="V64" s="88" t="s">
        <v>26</v>
      </c>
      <c r="W64" s="89" t="s">
        <v>26</v>
      </c>
      <c r="X64" s="1168">
        <v>42767</v>
      </c>
      <c r="Y64" s="2246">
        <v>128472</v>
      </c>
      <c r="Z64" s="2246" t="s">
        <v>21</v>
      </c>
      <c r="AA64" s="2246">
        <v>52311</v>
      </c>
      <c r="AB64" s="2246">
        <v>9243</v>
      </c>
      <c r="AC64" s="2246" t="s">
        <v>21</v>
      </c>
      <c r="AD64" s="2246">
        <v>113</v>
      </c>
      <c r="AE64" s="2246">
        <v>4</v>
      </c>
      <c r="AF64" s="2246">
        <v>6646</v>
      </c>
      <c r="AG64" s="2246">
        <v>405</v>
      </c>
      <c r="AH64" s="2246">
        <v>6241</v>
      </c>
      <c r="AI64" s="2246">
        <v>1231</v>
      </c>
      <c r="AJ64" s="2246">
        <v>337</v>
      </c>
      <c r="AK64" s="2246">
        <v>32321</v>
      </c>
      <c r="AL64" s="2246">
        <v>4897</v>
      </c>
      <c r="AM64" s="2246">
        <v>22037</v>
      </c>
      <c r="AN64" s="2246">
        <v>23928</v>
      </c>
      <c r="AO64" s="91" t="s">
        <v>31</v>
      </c>
      <c r="AP64" s="623" t="s">
        <v>26</v>
      </c>
      <c r="AQ64" s="35"/>
      <c r="AR64" s="35"/>
    </row>
    <row r="65" spans="1:44" ht="14.25" customHeight="1">
      <c r="A65" s="88" t="s">
        <v>26</v>
      </c>
      <c r="B65" s="89" t="s">
        <v>26</v>
      </c>
      <c r="C65" s="1168">
        <v>42795</v>
      </c>
      <c r="D65" s="2246">
        <v>147459</v>
      </c>
      <c r="E65" s="2246">
        <v>17000</v>
      </c>
      <c r="F65" s="2246">
        <v>54549</v>
      </c>
      <c r="G65" s="2246">
        <v>9709</v>
      </c>
      <c r="H65" s="2246" t="s">
        <v>21</v>
      </c>
      <c r="I65" s="2246">
        <v>24</v>
      </c>
      <c r="J65" s="2246">
        <v>3</v>
      </c>
      <c r="K65" s="2246">
        <v>7012</v>
      </c>
      <c r="L65" s="2246">
        <v>411</v>
      </c>
      <c r="M65" s="2246">
        <v>6601</v>
      </c>
      <c r="N65" s="2246">
        <v>1316</v>
      </c>
      <c r="O65" s="2246">
        <v>379</v>
      </c>
      <c r="P65" s="2246">
        <v>31262</v>
      </c>
      <c r="Q65" s="2246">
        <v>4723</v>
      </c>
      <c r="R65" s="2246">
        <v>21392</v>
      </c>
      <c r="S65" s="2246">
        <v>23163</v>
      </c>
      <c r="T65" s="91" t="s">
        <v>32</v>
      </c>
      <c r="U65" s="623" t="s">
        <v>26</v>
      </c>
      <c r="V65" s="88" t="s">
        <v>26</v>
      </c>
      <c r="W65" s="89" t="s">
        <v>26</v>
      </c>
      <c r="X65" s="1168">
        <v>42795</v>
      </c>
      <c r="Y65" s="2246">
        <v>137962</v>
      </c>
      <c r="Z65" s="2246" t="s">
        <v>21</v>
      </c>
      <c r="AA65" s="2246">
        <v>55709</v>
      </c>
      <c r="AB65" s="2246">
        <v>9717</v>
      </c>
      <c r="AC65" s="2246" t="s">
        <v>21</v>
      </c>
      <c r="AD65" s="2246">
        <v>29</v>
      </c>
      <c r="AE65" s="2246">
        <v>3</v>
      </c>
      <c r="AF65" s="2246">
        <v>7015</v>
      </c>
      <c r="AG65" s="2246">
        <v>414</v>
      </c>
      <c r="AH65" s="2246">
        <v>6601</v>
      </c>
      <c r="AI65" s="2246">
        <v>1316</v>
      </c>
      <c r="AJ65" s="2246">
        <v>379</v>
      </c>
      <c r="AK65" s="2246">
        <v>34470</v>
      </c>
      <c r="AL65" s="2246">
        <v>4977</v>
      </c>
      <c r="AM65" s="2246">
        <v>23846</v>
      </c>
      <c r="AN65" s="2246">
        <v>25845</v>
      </c>
      <c r="AO65" s="91" t="s">
        <v>32</v>
      </c>
      <c r="AP65" s="623" t="s">
        <v>26</v>
      </c>
      <c r="AQ65" s="35"/>
      <c r="AR65" s="35"/>
    </row>
    <row r="66" spans="1:44" ht="14.25" customHeight="1">
      <c r="A66" s="88" t="s">
        <v>26</v>
      </c>
      <c r="B66" s="89" t="s">
        <v>26</v>
      </c>
      <c r="C66" s="1168">
        <v>42826</v>
      </c>
      <c r="D66" s="2246">
        <v>146854</v>
      </c>
      <c r="E66" s="2246">
        <v>13644</v>
      </c>
      <c r="F66" s="2246">
        <v>54299</v>
      </c>
      <c r="G66" s="2246">
        <v>9325</v>
      </c>
      <c r="H66" s="2246" t="s">
        <v>21</v>
      </c>
      <c r="I66" s="2246">
        <v>10</v>
      </c>
      <c r="J66" s="2246">
        <v>3</v>
      </c>
      <c r="K66" s="2246">
        <v>6748</v>
      </c>
      <c r="L66" s="2246">
        <v>237</v>
      </c>
      <c r="M66" s="2246">
        <v>6511</v>
      </c>
      <c r="N66" s="2246">
        <v>1257</v>
      </c>
      <c r="O66" s="2246">
        <v>360</v>
      </c>
      <c r="P66" s="2246">
        <v>31596</v>
      </c>
      <c r="Q66" s="2246">
        <v>4761</v>
      </c>
      <c r="R66" s="2246">
        <v>21606</v>
      </c>
      <c r="S66" s="2246">
        <v>23426</v>
      </c>
      <c r="T66" s="91" t="s">
        <v>33</v>
      </c>
      <c r="U66" s="623" t="s">
        <v>26</v>
      </c>
      <c r="V66" s="88" t="s">
        <v>26</v>
      </c>
      <c r="W66" s="89" t="s">
        <v>26</v>
      </c>
      <c r="X66" s="1168">
        <v>42826</v>
      </c>
      <c r="Y66" s="2246">
        <v>138893</v>
      </c>
      <c r="Z66" s="2246" t="s">
        <v>21</v>
      </c>
      <c r="AA66" s="2246">
        <v>55397</v>
      </c>
      <c r="AB66" s="2246">
        <v>9333</v>
      </c>
      <c r="AC66" s="2246" t="s">
        <v>21</v>
      </c>
      <c r="AD66" s="2246">
        <v>14</v>
      </c>
      <c r="AE66" s="2246">
        <v>3</v>
      </c>
      <c r="AF66" s="2246">
        <v>6752</v>
      </c>
      <c r="AG66" s="2246">
        <v>241</v>
      </c>
      <c r="AH66" s="2246">
        <v>6511</v>
      </c>
      <c r="AI66" s="2246">
        <v>1257</v>
      </c>
      <c r="AJ66" s="2246">
        <v>360</v>
      </c>
      <c r="AK66" s="2246">
        <v>34366</v>
      </c>
      <c r="AL66" s="2246">
        <v>5039</v>
      </c>
      <c r="AM66" s="2246">
        <v>23654</v>
      </c>
      <c r="AN66" s="2246">
        <v>25665</v>
      </c>
      <c r="AO66" s="91" t="s">
        <v>33</v>
      </c>
      <c r="AP66" s="623" t="s">
        <v>26</v>
      </c>
      <c r="AQ66" s="35"/>
      <c r="AR66" s="35"/>
    </row>
    <row r="67" spans="1:44" ht="14.25" customHeight="1">
      <c r="A67" s="88" t="s">
        <v>26</v>
      </c>
      <c r="B67" s="89" t="s">
        <v>26</v>
      </c>
      <c r="C67" s="1168">
        <v>42856</v>
      </c>
      <c r="D67" s="2246">
        <v>152484</v>
      </c>
      <c r="E67" s="2246">
        <v>13265</v>
      </c>
      <c r="F67" s="2246">
        <v>56681</v>
      </c>
      <c r="G67" s="2246">
        <v>10069</v>
      </c>
      <c r="H67" s="2246" t="s">
        <v>21</v>
      </c>
      <c r="I67" s="2246">
        <v>1</v>
      </c>
      <c r="J67" s="2246">
        <v>3</v>
      </c>
      <c r="K67" s="2246">
        <v>7410</v>
      </c>
      <c r="L67" s="2246">
        <v>349</v>
      </c>
      <c r="M67" s="2246">
        <v>7061</v>
      </c>
      <c r="N67" s="2246">
        <v>1272</v>
      </c>
      <c r="O67" s="2246">
        <v>383</v>
      </c>
      <c r="P67" s="2246">
        <v>32781</v>
      </c>
      <c r="Q67" s="2246">
        <v>4697</v>
      </c>
      <c r="R67" s="2246">
        <v>22705</v>
      </c>
      <c r="S67" s="2246">
        <v>24627</v>
      </c>
      <c r="T67" s="91" t="s">
        <v>34</v>
      </c>
      <c r="U67" s="623" t="s">
        <v>26</v>
      </c>
      <c r="V67" s="88" t="s">
        <v>26</v>
      </c>
      <c r="W67" s="89" t="s">
        <v>26</v>
      </c>
      <c r="X67" s="1168">
        <v>42856</v>
      </c>
      <c r="Y67" s="2246">
        <v>142964</v>
      </c>
      <c r="Z67" s="2246" t="s">
        <v>21</v>
      </c>
      <c r="AA67" s="2246">
        <v>58069</v>
      </c>
      <c r="AB67" s="2246">
        <v>10077</v>
      </c>
      <c r="AC67" s="2246" t="s">
        <v>21</v>
      </c>
      <c r="AD67" s="2246">
        <v>3</v>
      </c>
      <c r="AE67" s="2246">
        <v>3</v>
      </c>
      <c r="AF67" s="2246">
        <v>7415</v>
      </c>
      <c r="AG67" s="2246">
        <v>354</v>
      </c>
      <c r="AH67" s="2246">
        <v>7061</v>
      </c>
      <c r="AI67" s="2246">
        <v>1273</v>
      </c>
      <c r="AJ67" s="2246">
        <v>383</v>
      </c>
      <c r="AK67" s="2246">
        <v>35956</v>
      </c>
      <c r="AL67" s="2246">
        <v>4970</v>
      </c>
      <c r="AM67" s="2246">
        <v>25106</v>
      </c>
      <c r="AN67" s="2246">
        <v>27253</v>
      </c>
      <c r="AO67" s="91" t="s">
        <v>34</v>
      </c>
      <c r="AP67" s="623" t="s">
        <v>26</v>
      </c>
      <c r="AQ67" s="35"/>
      <c r="AR67" s="35"/>
    </row>
    <row r="68" spans="1:44" ht="14.25" customHeight="1">
      <c r="A68" s="88" t="s">
        <v>26</v>
      </c>
      <c r="B68" s="89" t="s">
        <v>26</v>
      </c>
      <c r="C68" s="1168">
        <v>42887</v>
      </c>
      <c r="D68" s="2246">
        <v>152943</v>
      </c>
      <c r="E68" s="2246">
        <v>13021</v>
      </c>
      <c r="F68" s="2246">
        <v>55285</v>
      </c>
      <c r="G68" s="2246">
        <v>9532</v>
      </c>
      <c r="H68" s="2246" t="s">
        <v>21</v>
      </c>
      <c r="I68" s="2246">
        <v>5</v>
      </c>
      <c r="J68" s="2246">
        <v>3</v>
      </c>
      <c r="K68" s="2246">
        <v>6975</v>
      </c>
      <c r="L68" s="2246">
        <v>383</v>
      </c>
      <c r="M68" s="2246">
        <v>6592</v>
      </c>
      <c r="N68" s="2246">
        <v>1236</v>
      </c>
      <c r="O68" s="2246">
        <v>364</v>
      </c>
      <c r="P68" s="2246">
        <v>31946</v>
      </c>
      <c r="Q68" s="2246">
        <v>4731</v>
      </c>
      <c r="R68" s="2246">
        <v>21948</v>
      </c>
      <c r="S68" s="2246">
        <v>23796</v>
      </c>
      <c r="T68" s="91" t="s">
        <v>35</v>
      </c>
      <c r="U68" s="623" t="s">
        <v>26</v>
      </c>
      <c r="V68" s="88" t="s">
        <v>26</v>
      </c>
      <c r="W68" s="89" t="s">
        <v>26</v>
      </c>
      <c r="X68" s="1168">
        <v>42887</v>
      </c>
      <c r="Y68" s="2246">
        <v>143912</v>
      </c>
      <c r="Z68" s="2246" t="s">
        <v>21</v>
      </c>
      <c r="AA68" s="2246">
        <v>56577</v>
      </c>
      <c r="AB68" s="2246">
        <v>9549</v>
      </c>
      <c r="AC68" s="2246" t="s">
        <v>21</v>
      </c>
      <c r="AD68" s="2246">
        <v>9</v>
      </c>
      <c r="AE68" s="2246">
        <v>3</v>
      </c>
      <c r="AF68" s="2246">
        <v>6985</v>
      </c>
      <c r="AG68" s="2246">
        <v>393</v>
      </c>
      <c r="AH68" s="2246">
        <v>6592</v>
      </c>
      <c r="AI68" s="2246">
        <v>1238</v>
      </c>
      <c r="AJ68" s="2246">
        <v>364</v>
      </c>
      <c r="AK68" s="2246">
        <v>34952</v>
      </c>
      <c r="AL68" s="2246">
        <v>4983</v>
      </c>
      <c r="AM68" s="2246">
        <v>24229</v>
      </c>
      <c r="AN68" s="2246">
        <v>26291</v>
      </c>
      <c r="AO68" s="91" t="s">
        <v>35</v>
      </c>
      <c r="AP68" s="623" t="s">
        <v>26</v>
      </c>
      <c r="AQ68" s="35"/>
      <c r="AR68" s="35"/>
    </row>
    <row r="69" spans="1:44" ht="14.25" customHeight="1">
      <c r="A69" s="88" t="s">
        <v>26</v>
      </c>
      <c r="B69" s="89" t="s">
        <v>26</v>
      </c>
      <c r="C69" s="1168">
        <v>42917</v>
      </c>
      <c r="D69" s="2246">
        <v>152598</v>
      </c>
      <c r="E69" s="2246">
        <v>12119</v>
      </c>
      <c r="F69" s="2246">
        <v>54361</v>
      </c>
      <c r="G69" s="2246">
        <v>9398</v>
      </c>
      <c r="H69" s="2246" t="s">
        <v>21</v>
      </c>
      <c r="I69" s="2246">
        <v>1</v>
      </c>
      <c r="J69" s="2246">
        <v>3</v>
      </c>
      <c r="K69" s="2246">
        <v>7307</v>
      </c>
      <c r="L69" s="2246">
        <v>458</v>
      </c>
      <c r="M69" s="2246">
        <v>6849</v>
      </c>
      <c r="N69" s="2246">
        <v>879</v>
      </c>
      <c r="O69" s="2246">
        <v>349</v>
      </c>
      <c r="P69" s="2246">
        <v>31348</v>
      </c>
      <c r="Q69" s="2246">
        <v>4747</v>
      </c>
      <c r="R69" s="2246">
        <v>21390</v>
      </c>
      <c r="S69" s="2246">
        <v>23211</v>
      </c>
      <c r="T69" s="91" t="s">
        <v>36</v>
      </c>
      <c r="U69" s="623" t="s">
        <v>26</v>
      </c>
      <c r="V69" s="88" t="s">
        <v>26</v>
      </c>
      <c r="W69" s="89" t="s">
        <v>26</v>
      </c>
      <c r="X69" s="1168">
        <v>42917</v>
      </c>
      <c r="Y69" s="2246">
        <v>143456</v>
      </c>
      <c r="Z69" s="2246" t="s">
        <v>21</v>
      </c>
      <c r="AA69" s="2246">
        <v>55978</v>
      </c>
      <c r="AB69" s="2246">
        <v>9438</v>
      </c>
      <c r="AC69" s="2246" t="s">
        <v>21</v>
      </c>
      <c r="AD69" s="2246">
        <v>5</v>
      </c>
      <c r="AE69" s="2246">
        <v>3</v>
      </c>
      <c r="AF69" s="2246">
        <v>7330</v>
      </c>
      <c r="AG69" s="2246">
        <v>481</v>
      </c>
      <c r="AH69" s="2246">
        <v>6849</v>
      </c>
      <c r="AI69" s="2246">
        <v>889</v>
      </c>
      <c r="AJ69" s="2246">
        <v>349</v>
      </c>
      <c r="AK69" s="2246">
        <v>34598</v>
      </c>
      <c r="AL69" s="2246">
        <v>5009</v>
      </c>
      <c r="AM69" s="2246">
        <v>23870</v>
      </c>
      <c r="AN69" s="2246">
        <v>25923</v>
      </c>
      <c r="AO69" s="91" t="s">
        <v>36</v>
      </c>
      <c r="AP69" s="623" t="s">
        <v>26</v>
      </c>
      <c r="AQ69" s="35"/>
      <c r="AR69" s="35"/>
    </row>
    <row r="70" spans="1:44" ht="14.25" customHeight="1">
      <c r="A70" s="88" t="s">
        <v>26</v>
      </c>
      <c r="B70" s="89" t="s">
        <v>26</v>
      </c>
      <c r="C70" s="1168">
        <v>42948</v>
      </c>
      <c r="D70" s="2246">
        <v>148828</v>
      </c>
      <c r="E70" s="2246">
        <v>12496</v>
      </c>
      <c r="F70" s="2246">
        <v>53558</v>
      </c>
      <c r="G70" s="2246">
        <v>9472</v>
      </c>
      <c r="H70" s="2246" t="s">
        <v>21</v>
      </c>
      <c r="I70" s="2246" t="s">
        <v>21</v>
      </c>
      <c r="J70" s="2246">
        <v>3</v>
      </c>
      <c r="K70" s="2246">
        <v>7532</v>
      </c>
      <c r="L70" s="2246">
        <v>474</v>
      </c>
      <c r="M70" s="2246">
        <v>7058</v>
      </c>
      <c r="N70" s="2246">
        <v>730</v>
      </c>
      <c r="O70" s="2246">
        <v>376</v>
      </c>
      <c r="P70" s="2246">
        <v>30802</v>
      </c>
      <c r="Q70" s="2246">
        <v>4773</v>
      </c>
      <c r="R70" s="2246">
        <v>20882</v>
      </c>
      <c r="S70" s="2246">
        <v>22662</v>
      </c>
      <c r="T70" s="91" t="s">
        <v>37</v>
      </c>
      <c r="U70" s="623" t="s">
        <v>26</v>
      </c>
      <c r="V70" s="88" t="s">
        <v>26</v>
      </c>
      <c r="W70" s="89" t="s">
        <v>26</v>
      </c>
      <c r="X70" s="1168">
        <v>42948</v>
      </c>
      <c r="Y70" s="2246">
        <v>139991</v>
      </c>
      <c r="Z70" s="2246" t="s">
        <v>21</v>
      </c>
      <c r="AA70" s="2246">
        <v>55063</v>
      </c>
      <c r="AB70" s="2246">
        <v>9507</v>
      </c>
      <c r="AC70" s="2246" t="s">
        <v>21</v>
      </c>
      <c r="AD70" s="2246">
        <v>4</v>
      </c>
      <c r="AE70" s="2246">
        <v>3</v>
      </c>
      <c r="AF70" s="2246">
        <v>7550</v>
      </c>
      <c r="AG70" s="2246">
        <v>492</v>
      </c>
      <c r="AH70" s="2246">
        <v>7058</v>
      </c>
      <c r="AI70" s="2246">
        <v>740</v>
      </c>
      <c r="AJ70" s="2246">
        <v>376</v>
      </c>
      <c r="AK70" s="2246">
        <v>33945</v>
      </c>
      <c r="AL70" s="2246">
        <v>5066</v>
      </c>
      <c r="AM70" s="2246">
        <v>23233</v>
      </c>
      <c r="AN70" s="2246">
        <v>25233</v>
      </c>
      <c r="AO70" s="91" t="s">
        <v>37</v>
      </c>
      <c r="AP70" s="623" t="s">
        <v>26</v>
      </c>
      <c r="AQ70" s="35"/>
      <c r="AR70" s="35"/>
    </row>
    <row r="71" spans="1:44" ht="14.25" customHeight="1">
      <c r="A71" s="88" t="s">
        <v>26</v>
      </c>
      <c r="B71" s="89" t="s">
        <v>26</v>
      </c>
      <c r="C71" s="1168">
        <v>42979</v>
      </c>
      <c r="D71" s="2246">
        <v>144839</v>
      </c>
      <c r="E71" s="2246">
        <v>13152</v>
      </c>
      <c r="F71" s="2246">
        <v>53051</v>
      </c>
      <c r="G71" s="2246">
        <v>9082</v>
      </c>
      <c r="H71" s="2246" t="s">
        <v>21</v>
      </c>
      <c r="I71" s="2246">
        <v>93</v>
      </c>
      <c r="J71" s="2246">
        <v>3</v>
      </c>
      <c r="K71" s="2246">
        <v>7113</v>
      </c>
      <c r="L71" s="2246">
        <v>463</v>
      </c>
      <c r="M71" s="2246">
        <v>6650</v>
      </c>
      <c r="N71" s="2246">
        <v>753</v>
      </c>
      <c r="O71" s="2246">
        <v>322</v>
      </c>
      <c r="P71" s="2246">
        <v>30861</v>
      </c>
      <c r="Q71" s="2246">
        <v>4831</v>
      </c>
      <c r="R71" s="2246">
        <v>20876</v>
      </c>
      <c r="S71" s="2246">
        <v>22641</v>
      </c>
      <c r="T71" s="91" t="s">
        <v>38</v>
      </c>
      <c r="U71" s="623" t="s">
        <v>26</v>
      </c>
      <c r="V71" s="88" t="s">
        <v>26</v>
      </c>
      <c r="W71" s="89" t="s">
        <v>26</v>
      </c>
      <c r="X71" s="1168">
        <v>42979</v>
      </c>
      <c r="Y71" s="2246">
        <v>136703</v>
      </c>
      <c r="Z71" s="2246" t="s">
        <v>21</v>
      </c>
      <c r="AA71" s="2246">
        <v>54124</v>
      </c>
      <c r="AB71" s="2246">
        <v>9090</v>
      </c>
      <c r="AC71" s="2246" t="s">
        <v>21</v>
      </c>
      <c r="AD71" s="2246">
        <v>98</v>
      </c>
      <c r="AE71" s="2246">
        <v>3</v>
      </c>
      <c r="AF71" s="2246">
        <v>7115</v>
      </c>
      <c r="AG71" s="2246">
        <v>465</v>
      </c>
      <c r="AH71" s="2246">
        <v>6650</v>
      </c>
      <c r="AI71" s="2246">
        <v>754</v>
      </c>
      <c r="AJ71" s="2246">
        <v>322</v>
      </c>
      <c r="AK71" s="2246">
        <v>33583</v>
      </c>
      <c r="AL71" s="2246">
        <v>5095</v>
      </c>
      <c r="AM71" s="2246">
        <v>22900</v>
      </c>
      <c r="AN71" s="2246">
        <v>24854</v>
      </c>
      <c r="AO71" s="91" t="s">
        <v>38</v>
      </c>
      <c r="AP71" s="623" t="s">
        <v>26</v>
      </c>
      <c r="AQ71" s="35"/>
      <c r="AR71" s="35"/>
    </row>
    <row r="72" spans="1:44" ht="14.25" customHeight="1">
      <c r="A72" s="88" t="s">
        <v>26</v>
      </c>
      <c r="B72" s="89" t="s">
        <v>26</v>
      </c>
      <c r="C72" s="1168">
        <v>43009</v>
      </c>
      <c r="D72" s="2246">
        <v>146338</v>
      </c>
      <c r="E72" s="2246">
        <v>13650</v>
      </c>
      <c r="F72" s="2246">
        <v>54057</v>
      </c>
      <c r="G72" s="2246">
        <v>9180</v>
      </c>
      <c r="H72" s="2246" t="s">
        <v>21</v>
      </c>
      <c r="I72" s="2246">
        <v>132</v>
      </c>
      <c r="J72" s="2246">
        <v>4</v>
      </c>
      <c r="K72" s="2246">
        <v>7177</v>
      </c>
      <c r="L72" s="2246">
        <v>390</v>
      </c>
      <c r="M72" s="2246">
        <v>6787</v>
      </c>
      <c r="N72" s="2246">
        <v>746</v>
      </c>
      <c r="O72" s="2246">
        <v>317</v>
      </c>
      <c r="P72" s="2246">
        <v>31612</v>
      </c>
      <c r="Q72" s="2246">
        <v>4872</v>
      </c>
      <c r="R72" s="2246">
        <v>21488</v>
      </c>
      <c r="S72" s="2246">
        <v>23294</v>
      </c>
      <c r="T72" s="91" t="s">
        <v>39</v>
      </c>
      <c r="U72" s="623" t="s">
        <v>26</v>
      </c>
      <c r="V72" s="88" t="s">
        <v>26</v>
      </c>
      <c r="W72" s="89" t="s">
        <v>26</v>
      </c>
      <c r="X72" s="1168">
        <v>43009</v>
      </c>
      <c r="Y72" s="2246">
        <v>138115</v>
      </c>
      <c r="Z72" s="2246" t="s">
        <v>21</v>
      </c>
      <c r="AA72" s="2246">
        <v>55112</v>
      </c>
      <c r="AB72" s="2246">
        <v>9187</v>
      </c>
      <c r="AC72" s="2246" t="s">
        <v>21</v>
      </c>
      <c r="AD72" s="2246">
        <v>136</v>
      </c>
      <c r="AE72" s="2246">
        <v>4</v>
      </c>
      <c r="AF72" s="2246">
        <v>7178</v>
      </c>
      <c r="AG72" s="2246">
        <v>391</v>
      </c>
      <c r="AH72" s="2246">
        <v>6787</v>
      </c>
      <c r="AI72" s="2246">
        <v>748</v>
      </c>
      <c r="AJ72" s="2246">
        <v>317</v>
      </c>
      <c r="AK72" s="2246">
        <v>34350</v>
      </c>
      <c r="AL72" s="2246">
        <v>5136</v>
      </c>
      <c r="AM72" s="2246">
        <v>23525</v>
      </c>
      <c r="AN72" s="2246">
        <v>25522</v>
      </c>
      <c r="AO72" s="91" t="s">
        <v>39</v>
      </c>
      <c r="AP72" s="623" t="s">
        <v>26</v>
      </c>
      <c r="AQ72" s="35"/>
      <c r="AR72" s="35"/>
    </row>
    <row r="73" spans="1:44" ht="14.25" customHeight="1">
      <c r="A73" s="88" t="s">
        <v>26</v>
      </c>
      <c r="B73" s="89" t="s">
        <v>26</v>
      </c>
      <c r="C73" s="1168">
        <v>43040</v>
      </c>
      <c r="D73" s="2246">
        <v>141128</v>
      </c>
      <c r="E73" s="2246">
        <v>14827</v>
      </c>
      <c r="F73" s="2246">
        <v>52564</v>
      </c>
      <c r="G73" s="2246">
        <v>9106</v>
      </c>
      <c r="H73" s="2246" t="s">
        <v>21</v>
      </c>
      <c r="I73" s="2246">
        <v>144</v>
      </c>
      <c r="J73" s="2246">
        <v>3</v>
      </c>
      <c r="K73" s="2246">
        <v>7106</v>
      </c>
      <c r="L73" s="2246">
        <v>274</v>
      </c>
      <c r="M73" s="2246">
        <v>6832</v>
      </c>
      <c r="N73" s="2246">
        <v>719</v>
      </c>
      <c r="O73" s="2246">
        <v>336</v>
      </c>
      <c r="P73" s="2246">
        <v>30558</v>
      </c>
      <c r="Q73" s="2246">
        <v>4811</v>
      </c>
      <c r="R73" s="2246">
        <v>20662</v>
      </c>
      <c r="S73" s="2246">
        <v>22382</v>
      </c>
      <c r="T73" s="91" t="s">
        <v>40</v>
      </c>
      <c r="U73" s="623" t="s">
        <v>26</v>
      </c>
      <c r="V73" s="88" t="s">
        <v>26</v>
      </c>
      <c r="W73" s="89" t="s">
        <v>26</v>
      </c>
      <c r="X73" s="1168">
        <v>43040</v>
      </c>
      <c r="Y73" s="2246">
        <v>132809</v>
      </c>
      <c r="Z73" s="2246" t="s">
        <v>21</v>
      </c>
      <c r="AA73" s="2246">
        <v>53666</v>
      </c>
      <c r="AB73" s="2246">
        <v>9117</v>
      </c>
      <c r="AC73" s="2246" t="s">
        <v>21</v>
      </c>
      <c r="AD73" s="2246">
        <v>149</v>
      </c>
      <c r="AE73" s="2246">
        <v>3</v>
      </c>
      <c r="AF73" s="2246">
        <v>7108</v>
      </c>
      <c r="AG73" s="2246">
        <v>276</v>
      </c>
      <c r="AH73" s="2246">
        <v>6832</v>
      </c>
      <c r="AI73" s="2246">
        <v>722</v>
      </c>
      <c r="AJ73" s="2246">
        <v>336</v>
      </c>
      <c r="AK73" s="2246">
        <v>33440</v>
      </c>
      <c r="AL73" s="2246">
        <v>5094</v>
      </c>
      <c r="AM73" s="2246">
        <v>22799</v>
      </c>
      <c r="AN73" s="2246">
        <v>24719</v>
      </c>
      <c r="AO73" s="91" t="s">
        <v>40</v>
      </c>
      <c r="AP73" s="623" t="s">
        <v>26</v>
      </c>
      <c r="AQ73" s="35"/>
      <c r="AR73" s="35"/>
    </row>
    <row r="74" spans="1:44" ht="14.25" customHeight="1">
      <c r="A74" s="104" t="s">
        <v>26</v>
      </c>
      <c r="B74" s="105" t="s">
        <v>26</v>
      </c>
      <c r="C74" s="1169">
        <v>43070</v>
      </c>
      <c r="D74" s="2247">
        <v>131669</v>
      </c>
      <c r="E74" s="2247">
        <v>16906</v>
      </c>
      <c r="F74" s="2247">
        <v>50303</v>
      </c>
      <c r="G74" s="2247">
        <v>8138</v>
      </c>
      <c r="H74" s="2247" t="s">
        <v>21</v>
      </c>
      <c r="I74" s="2247">
        <v>132</v>
      </c>
      <c r="J74" s="2247">
        <v>3</v>
      </c>
      <c r="K74" s="2247">
        <v>6530</v>
      </c>
      <c r="L74" s="2247">
        <v>209</v>
      </c>
      <c r="M74" s="2247">
        <v>6321</v>
      </c>
      <c r="N74" s="2247">
        <v>434</v>
      </c>
      <c r="O74" s="2247">
        <v>371</v>
      </c>
      <c r="P74" s="2247">
        <v>29910</v>
      </c>
      <c r="Q74" s="2247">
        <v>4690</v>
      </c>
      <c r="R74" s="2247">
        <v>20257</v>
      </c>
      <c r="S74" s="2247">
        <v>21933</v>
      </c>
      <c r="T74" s="107" t="s">
        <v>41</v>
      </c>
      <c r="U74" s="626" t="s">
        <v>26</v>
      </c>
      <c r="V74" s="104" t="s">
        <v>26</v>
      </c>
      <c r="W74" s="105" t="s">
        <v>26</v>
      </c>
      <c r="X74" s="1169">
        <v>43070</v>
      </c>
      <c r="Y74" s="2247">
        <v>122816</v>
      </c>
      <c r="Z74" s="2247" t="s">
        <v>21</v>
      </c>
      <c r="AA74" s="2247">
        <v>51482</v>
      </c>
      <c r="AB74" s="2247">
        <v>8147</v>
      </c>
      <c r="AC74" s="2247" t="s">
        <v>21</v>
      </c>
      <c r="AD74" s="2247">
        <v>136</v>
      </c>
      <c r="AE74" s="2247">
        <v>3</v>
      </c>
      <c r="AF74" s="2247">
        <v>6534</v>
      </c>
      <c r="AG74" s="2247">
        <v>213</v>
      </c>
      <c r="AH74" s="2247">
        <v>6321</v>
      </c>
      <c r="AI74" s="2247">
        <v>435</v>
      </c>
      <c r="AJ74" s="2247">
        <v>371</v>
      </c>
      <c r="AK74" s="2247">
        <v>33065</v>
      </c>
      <c r="AL74" s="2247">
        <v>4966</v>
      </c>
      <c r="AM74" s="2247">
        <v>22640</v>
      </c>
      <c r="AN74" s="2247">
        <v>24537</v>
      </c>
      <c r="AO74" s="107" t="s">
        <v>41</v>
      </c>
      <c r="AP74" s="626" t="s">
        <v>26</v>
      </c>
      <c r="AQ74" s="35"/>
      <c r="AR74" s="35"/>
    </row>
    <row r="75" spans="1:44" ht="15.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row>
    <row r="76" spans="1:44" s="14" customFormat="1" ht="19.5" customHeight="1">
      <c r="A76" s="2596" t="s">
        <v>2254</v>
      </c>
      <c r="B76" s="2596"/>
      <c r="C76" s="2597"/>
      <c r="D76" s="949" t="s">
        <v>1055</v>
      </c>
      <c r="E76" s="492"/>
      <c r="F76" s="500" t="s">
        <v>2469</v>
      </c>
      <c r="G76" s="492"/>
      <c r="H76" s="2589" t="s">
        <v>2258</v>
      </c>
      <c r="I76" s="2590"/>
      <c r="Q76" s="146"/>
      <c r="R76" s="146"/>
      <c r="S76" s="146"/>
      <c r="T76" s="146"/>
      <c r="U76" s="146"/>
      <c r="V76" s="2596" t="s">
        <v>2254</v>
      </c>
      <c r="W76" s="2596"/>
      <c r="X76" s="2597"/>
      <c r="Y76" s="949" t="s">
        <v>1056</v>
      </c>
      <c r="Z76" s="376"/>
      <c r="AA76" s="500" t="s">
        <v>2470</v>
      </c>
      <c r="AB76" s="492"/>
      <c r="AC76" s="2589" t="s">
        <v>2258</v>
      </c>
      <c r="AD76" s="2590"/>
    </row>
    <row r="77" spans="1:44" s="14" customFormat="1" ht="15.75" customHeight="1">
      <c r="A77" s="2646"/>
      <c r="B77" s="2646"/>
      <c r="C77" s="2647"/>
      <c r="D77" s="911" t="s">
        <v>88</v>
      </c>
      <c r="E77" s="911" t="s">
        <v>1821</v>
      </c>
      <c r="F77" s="908" t="s">
        <v>5</v>
      </c>
      <c r="G77" s="911" t="s">
        <v>7</v>
      </c>
      <c r="H77" s="2591"/>
      <c r="I77" s="2592"/>
      <c r="V77" s="2646"/>
      <c r="W77" s="2646"/>
      <c r="X77" s="2647"/>
      <c r="Y77" s="911" t="s">
        <v>88</v>
      </c>
      <c r="Z77" s="911" t="s">
        <v>1821</v>
      </c>
      <c r="AA77" s="908" t="s">
        <v>5</v>
      </c>
      <c r="AB77" s="911" t="s">
        <v>7</v>
      </c>
      <c r="AC77" s="2591"/>
      <c r="AD77" s="2592"/>
    </row>
    <row r="78" spans="1:44" s="14" customFormat="1" ht="14.25" customHeight="1">
      <c r="A78" s="2646"/>
      <c r="B78" s="2646"/>
      <c r="C78" s="2647"/>
      <c r="D78" s="910"/>
      <c r="E78" s="910"/>
      <c r="F78" s="908"/>
      <c r="G78" s="910"/>
      <c r="H78" s="2591"/>
      <c r="I78" s="2592"/>
      <c r="V78" s="2646"/>
      <c r="W78" s="2646"/>
      <c r="X78" s="2647"/>
      <c r="Y78" s="910"/>
      <c r="Z78" s="910"/>
      <c r="AA78" s="908"/>
      <c r="AB78" s="910"/>
      <c r="AC78" s="2591"/>
      <c r="AD78" s="2592"/>
    </row>
    <row r="79" spans="1:44" s="14" customFormat="1" ht="14.25" customHeight="1">
      <c r="A79" s="2646"/>
      <c r="B79" s="2646"/>
      <c r="C79" s="2647"/>
      <c r="D79" s="383"/>
      <c r="E79" s="2810" t="s">
        <v>2237</v>
      </c>
      <c r="F79" s="423"/>
      <c r="G79" s="383"/>
      <c r="H79" s="2591"/>
      <c r="I79" s="2592"/>
      <c r="V79" s="2646"/>
      <c r="W79" s="2646"/>
      <c r="X79" s="2647"/>
      <c r="Y79" s="383"/>
      <c r="Z79" s="2810" t="s">
        <v>2237</v>
      </c>
      <c r="AA79" s="388"/>
      <c r="AB79" s="383"/>
      <c r="AC79" s="2591"/>
      <c r="AD79" s="2592"/>
    </row>
    <row r="80" spans="1:44" s="14" customFormat="1" ht="14.25" customHeight="1">
      <c r="A80" s="2646"/>
      <c r="B80" s="2646"/>
      <c r="C80" s="2647"/>
      <c r="D80" s="383" t="s">
        <v>1784</v>
      </c>
      <c r="E80" s="2810"/>
      <c r="F80" s="423" t="s">
        <v>2248</v>
      </c>
      <c r="G80" s="383" t="s">
        <v>2107</v>
      </c>
      <c r="H80" s="2591"/>
      <c r="I80" s="2592"/>
      <c r="V80" s="2646"/>
      <c r="W80" s="2646"/>
      <c r="X80" s="2647"/>
      <c r="Y80" s="383" t="s">
        <v>1784</v>
      </c>
      <c r="Z80" s="2810"/>
      <c r="AA80" s="388" t="s">
        <v>2248</v>
      </c>
      <c r="AB80" s="383" t="s">
        <v>2107</v>
      </c>
      <c r="AC80" s="2591"/>
      <c r="AD80" s="2592"/>
    </row>
    <row r="81" spans="1:42" s="14" customFormat="1" ht="14.25" customHeight="1">
      <c r="A81" s="2646"/>
      <c r="B81" s="2646"/>
      <c r="C81" s="2647"/>
      <c r="D81" s="383"/>
      <c r="E81" s="383"/>
      <c r="F81" s="471"/>
      <c r="G81" s="383"/>
      <c r="H81" s="2591"/>
      <c r="I81" s="2592"/>
      <c r="V81" s="2646"/>
      <c r="W81" s="2646"/>
      <c r="X81" s="2647"/>
      <c r="Y81" s="383"/>
      <c r="Z81" s="383"/>
      <c r="AA81" s="471"/>
      <c r="AB81" s="383"/>
      <c r="AC81" s="2591"/>
      <c r="AD81" s="2592"/>
    </row>
    <row r="82" spans="1:42" s="35" customFormat="1" ht="17.5" customHeight="1">
      <c r="A82" s="2648"/>
      <c r="B82" s="2648"/>
      <c r="C82" s="2649"/>
      <c r="D82" s="1759" t="s">
        <v>2098</v>
      </c>
      <c r="E82" s="1753" t="s">
        <v>2098</v>
      </c>
      <c r="F82" s="1796" t="s">
        <v>312</v>
      </c>
      <c r="G82" s="1753" t="s">
        <v>2098</v>
      </c>
      <c r="H82" s="2593"/>
      <c r="I82" s="2594"/>
      <c r="V82" s="2648"/>
      <c r="W82" s="2648"/>
      <c r="X82" s="2649"/>
      <c r="Y82" s="1759" t="s">
        <v>2098</v>
      </c>
      <c r="Z82" s="1753" t="s">
        <v>2098</v>
      </c>
      <c r="AA82" s="1759" t="s">
        <v>312</v>
      </c>
      <c r="AB82" s="1753" t="s">
        <v>2098</v>
      </c>
      <c r="AC82" s="2593"/>
      <c r="AD82" s="2594"/>
    </row>
    <row r="83" spans="1:42" ht="18.75" customHeight="1">
      <c r="A83" s="611">
        <v>41275</v>
      </c>
      <c r="B83" s="64">
        <v>41275</v>
      </c>
      <c r="C83" s="976">
        <v>41275</v>
      </c>
      <c r="D83" s="2244" t="s">
        <v>21</v>
      </c>
      <c r="E83" s="2244" t="s">
        <v>21</v>
      </c>
      <c r="F83" s="2244">
        <v>1674804</v>
      </c>
      <c r="G83" s="199">
        <v>251870</v>
      </c>
      <c r="H83" s="67">
        <v>41275</v>
      </c>
      <c r="I83" s="615">
        <v>41275</v>
      </c>
      <c r="Q83" s="475"/>
      <c r="R83" s="475"/>
      <c r="S83" s="475"/>
      <c r="T83" s="35"/>
      <c r="U83" s="35"/>
      <c r="V83" s="611">
        <v>41275</v>
      </c>
      <c r="W83" s="64">
        <v>41275</v>
      </c>
      <c r="X83" s="976">
        <v>41275</v>
      </c>
      <c r="Y83" s="2244" t="s">
        <v>21</v>
      </c>
      <c r="Z83" s="2244" t="s">
        <v>21</v>
      </c>
      <c r="AA83" s="2244">
        <v>1596074</v>
      </c>
      <c r="AB83" s="199">
        <v>28</v>
      </c>
      <c r="AC83" s="67">
        <v>41275</v>
      </c>
      <c r="AD83" s="615">
        <v>41275</v>
      </c>
      <c r="AE83" s="35"/>
      <c r="AF83" s="35"/>
      <c r="AG83" s="35"/>
      <c r="AH83" s="35"/>
      <c r="AI83" s="35"/>
      <c r="AJ83" s="35"/>
      <c r="AK83" s="35"/>
      <c r="AL83" s="35"/>
      <c r="AM83" s="35"/>
      <c r="AN83" s="35"/>
      <c r="AO83" s="35"/>
      <c r="AP83" s="35"/>
    </row>
    <row r="84" spans="1:42" ht="14.25" customHeight="1">
      <c r="A84" s="73"/>
      <c r="B84" s="64">
        <v>41640</v>
      </c>
      <c r="C84" s="127"/>
      <c r="D84" s="2245" t="s">
        <v>21</v>
      </c>
      <c r="E84" s="2245" t="s">
        <v>21</v>
      </c>
      <c r="F84" s="2245">
        <v>1509958</v>
      </c>
      <c r="G84" s="205">
        <v>222723</v>
      </c>
      <c r="H84" s="67">
        <v>41640</v>
      </c>
      <c r="I84" s="615">
        <v>41640</v>
      </c>
      <c r="Q84" s="475"/>
      <c r="R84" s="475"/>
      <c r="S84" s="475"/>
      <c r="T84" s="35"/>
      <c r="U84" s="35"/>
      <c r="V84" s="73"/>
      <c r="W84" s="64">
        <v>41640</v>
      </c>
      <c r="X84" s="127"/>
      <c r="Y84" s="2245" t="s">
        <v>21</v>
      </c>
      <c r="Z84" s="2245" t="s">
        <v>21</v>
      </c>
      <c r="AA84" s="2245">
        <v>1421705</v>
      </c>
      <c r="AB84" s="205">
        <v>56</v>
      </c>
      <c r="AC84" s="67">
        <v>41640</v>
      </c>
      <c r="AD84" s="615">
        <v>41640</v>
      </c>
      <c r="AE84" s="35"/>
      <c r="AF84" s="35"/>
      <c r="AG84" s="35"/>
      <c r="AH84" s="35"/>
      <c r="AI84" s="35"/>
      <c r="AJ84" s="35"/>
      <c r="AK84" s="35"/>
      <c r="AL84" s="35"/>
      <c r="AM84" s="35"/>
      <c r="AN84" s="35"/>
      <c r="AO84" s="35"/>
      <c r="AP84" s="35"/>
    </row>
    <row r="85" spans="1:42" ht="14.25" customHeight="1">
      <c r="A85" s="73"/>
      <c r="B85" s="64">
        <v>42005</v>
      </c>
      <c r="C85" s="127"/>
      <c r="D85" s="2245" t="s">
        <v>21</v>
      </c>
      <c r="E85" s="2245" t="s">
        <v>21</v>
      </c>
      <c r="F85" s="2245">
        <v>1530832</v>
      </c>
      <c r="G85" s="205">
        <v>180007</v>
      </c>
      <c r="H85" s="67">
        <v>42005</v>
      </c>
      <c r="I85" s="615">
        <v>42005</v>
      </c>
      <c r="Q85" s="475"/>
      <c r="R85" s="475"/>
      <c r="S85" s="475"/>
      <c r="T85" s="35"/>
      <c r="U85" s="35"/>
      <c r="V85" s="73"/>
      <c r="W85" s="64">
        <v>42005</v>
      </c>
      <c r="X85" s="127"/>
      <c r="Y85" s="2245" t="s">
        <v>21</v>
      </c>
      <c r="Z85" s="2245" t="s">
        <v>21</v>
      </c>
      <c r="AA85" s="2245">
        <v>1454010</v>
      </c>
      <c r="AB85" s="205" t="s">
        <v>21</v>
      </c>
      <c r="AC85" s="67">
        <v>42005</v>
      </c>
      <c r="AD85" s="615">
        <v>42005</v>
      </c>
      <c r="AE85" s="35"/>
      <c r="AF85" s="35"/>
      <c r="AG85" s="35"/>
      <c r="AH85" s="35"/>
      <c r="AI85" s="35"/>
      <c r="AJ85" s="35"/>
      <c r="AK85" s="35"/>
      <c r="AL85" s="35"/>
      <c r="AM85" s="35"/>
      <c r="AN85" s="35"/>
      <c r="AO85" s="35"/>
      <c r="AP85" s="35"/>
    </row>
    <row r="86" spans="1:42" ht="14.25" customHeight="1">
      <c r="A86" s="73"/>
      <c r="B86" s="64">
        <v>42370</v>
      </c>
      <c r="C86" s="127"/>
      <c r="D86" s="2245" t="s">
        <v>21</v>
      </c>
      <c r="E86" s="2245" t="s">
        <v>21</v>
      </c>
      <c r="F86" s="2245">
        <v>1561005</v>
      </c>
      <c r="G86" s="205">
        <v>152309</v>
      </c>
      <c r="H86" s="67">
        <v>42370</v>
      </c>
      <c r="I86" s="615">
        <v>42370</v>
      </c>
      <c r="Q86" s="475"/>
      <c r="R86" s="475"/>
      <c r="S86" s="475"/>
      <c r="T86" s="35"/>
      <c r="U86" s="35"/>
      <c r="V86" s="73"/>
      <c r="W86" s="64">
        <v>42370</v>
      </c>
      <c r="X86" s="127"/>
      <c r="Y86" s="2245" t="s">
        <v>21</v>
      </c>
      <c r="Z86" s="2245" t="s">
        <v>21</v>
      </c>
      <c r="AA86" s="2245">
        <v>1467026</v>
      </c>
      <c r="AB86" s="205" t="s">
        <v>21</v>
      </c>
      <c r="AC86" s="67">
        <v>42370</v>
      </c>
      <c r="AD86" s="615">
        <v>42370</v>
      </c>
      <c r="AE86" s="35"/>
      <c r="AF86" s="35"/>
      <c r="AG86" s="35"/>
      <c r="AH86" s="35"/>
      <c r="AI86" s="35"/>
      <c r="AJ86" s="35"/>
      <c r="AK86" s="35"/>
      <c r="AL86" s="35"/>
      <c r="AM86" s="35"/>
      <c r="AN86" s="35"/>
      <c r="AO86" s="35"/>
      <c r="AP86" s="35"/>
    </row>
    <row r="87" spans="1:42" ht="14.25" customHeight="1">
      <c r="A87" s="73"/>
      <c r="B87" s="64">
        <v>42736</v>
      </c>
      <c r="C87" s="127"/>
      <c r="D87" s="2245" t="s">
        <v>21</v>
      </c>
      <c r="E87" s="2245" t="s">
        <v>21</v>
      </c>
      <c r="F87" s="2245">
        <v>1573217</v>
      </c>
      <c r="G87" s="205">
        <v>170719</v>
      </c>
      <c r="H87" s="67">
        <v>42736</v>
      </c>
      <c r="I87" s="615">
        <v>42736</v>
      </c>
      <c r="Q87" s="475"/>
      <c r="R87" s="475"/>
      <c r="S87" s="475"/>
      <c r="T87" s="35"/>
      <c r="U87" s="35"/>
      <c r="V87" s="73"/>
      <c r="W87" s="64">
        <v>42736</v>
      </c>
      <c r="X87" s="127"/>
      <c r="Y87" s="2245" t="s">
        <v>21</v>
      </c>
      <c r="Z87" s="2245" t="s">
        <v>21</v>
      </c>
      <c r="AA87" s="2245">
        <v>1471598</v>
      </c>
      <c r="AB87" s="205" t="s">
        <v>21</v>
      </c>
      <c r="AC87" s="67">
        <v>42736</v>
      </c>
      <c r="AD87" s="615">
        <v>42736</v>
      </c>
      <c r="AE87" s="35"/>
      <c r="AF87" s="35"/>
      <c r="AG87" s="35"/>
      <c r="AH87" s="35"/>
      <c r="AI87" s="35"/>
      <c r="AJ87" s="35"/>
      <c r="AK87" s="35"/>
      <c r="AL87" s="35"/>
      <c r="AM87" s="35"/>
      <c r="AN87" s="35"/>
      <c r="AO87" s="35"/>
      <c r="AP87" s="35"/>
    </row>
    <row r="88" spans="1:42" ht="9.75" customHeight="1">
      <c r="A88" s="73"/>
      <c r="B88" s="76"/>
      <c r="C88" s="127"/>
      <c r="D88" s="616"/>
      <c r="E88" s="616"/>
      <c r="F88" s="616"/>
      <c r="G88" s="617"/>
      <c r="H88" s="77"/>
      <c r="I88" s="479"/>
      <c r="Q88" s="475"/>
      <c r="R88" s="475"/>
      <c r="S88" s="475"/>
      <c r="T88" s="35"/>
      <c r="U88" s="35"/>
      <c r="V88" s="73"/>
      <c r="W88" s="76"/>
      <c r="X88" s="127"/>
      <c r="Y88" s="616"/>
      <c r="Z88" s="616"/>
      <c r="AA88" s="616"/>
      <c r="AB88" s="617"/>
      <c r="AC88" s="77"/>
      <c r="AD88" s="479"/>
      <c r="AE88" s="35"/>
      <c r="AF88" s="35"/>
      <c r="AG88" s="35"/>
      <c r="AH88" s="35"/>
      <c r="AI88" s="35"/>
      <c r="AJ88" s="35"/>
      <c r="AK88" s="35"/>
      <c r="AL88" s="35"/>
      <c r="AM88" s="35"/>
      <c r="AN88" s="35"/>
      <c r="AO88" s="35"/>
      <c r="AP88" s="35"/>
    </row>
    <row r="89" spans="1:42" ht="16.5" customHeight="1">
      <c r="A89" s="79">
        <v>42095</v>
      </c>
      <c r="B89" s="80">
        <v>42095</v>
      </c>
      <c r="C89" s="128">
        <v>42095</v>
      </c>
      <c r="D89" s="2246" t="s">
        <v>21</v>
      </c>
      <c r="E89" s="2246" t="s">
        <v>21</v>
      </c>
      <c r="F89" s="2246">
        <v>1525731</v>
      </c>
      <c r="G89" s="208">
        <v>168836</v>
      </c>
      <c r="H89" s="83">
        <v>42095</v>
      </c>
      <c r="I89" s="619">
        <v>42095</v>
      </c>
      <c r="Q89" s="475"/>
      <c r="R89" s="475"/>
      <c r="S89" s="475"/>
      <c r="T89" s="35"/>
      <c r="U89" s="35"/>
      <c r="V89" s="79">
        <v>42095</v>
      </c>
      <c r="W89" s="80">
        <v>42095</v>
      </c>
      <c r="X89" s="128">
        <v>42095</v>
      </c>
      <c r="Y89" s="2246" t="s">
        <v>21</v>
      </c>
      <c r="Z89" s="2246" t="s">
        <v>21</v>
      </c>
      <c r="AA89" s="2246">
        <v>1449151</v>
      </c>
      <c r="AB89" s="208" t="s">
        <v>21</v>
      </c>
      <c r="AC89" s="83">
        <v>42095</v>
      </c>
      <c r="AD89" s="619">
        <v>42095</v>
      </c>
      <c r="AE89" s="35"/>
      <c r="AF89" s="35"/>
      <c r="AG89" s="35"/>
      <c r="AH89" s="35"/>
      <c r="AI89" s="35"/>
      <c r="AJ89" s="35"/>
      <c r="AK89" s="35"/>
      <c r="AL89" s="35"/>
      <c r="AM89" s="35"/>
      <c r="AN89" s="35"/>
      <c r="AO89" s="35"/>
      <c r="AP89" s="35"/>
    </row>
    <row r="90" spans="1:42" ht="14.25" customHeight="1">
      <c r="A90" s="85"/>
      <c r="B90" s="80">
        <v>42461</v>
      </c>
      <c r="C90" s="130"/>
      <c r="D90" s="2246" t="s">
        <v>21</v>
      </c>
      <c r="E90" s="2246" t="s">
        <v>21</v>
      </c>
      <c r="F90" s="2246">
        <v>1574869</v>
      </c>
      <c r="G90" s="208">
        <v>155794</v>
      </c>
      <c r="H90" s="83">
        <v>42461</v>
      </c>
      <c r="I90" s="619">
        <v>42461</v>
      </c>
      <c r="Q90" s="475"/>
      <c r="R90" s="475"/>
      <c r="S90" s="475"/>
      <c r="T90" s="35"/>
      <c r="U90" s="35"/>
      <c r="V90" s="85"/>
      <c r="W90" s="80">
        <v>42461</v>
      </c>
      <c r="X90" s="130"/>
      <c r="Y90" s="2246" t="s">
        <v>21</v>
      </c>
      <c r="Z90" s="2246" t="s">
        <v>21</v>
      </c>
      <c r="AA90" s="2246">
        <v>1474699</v>
      </c>
      <c r="AB90" s="208" t="s">
        <v>21</v>
      </c>
      <c r="AC90" s="83">
        <v>42461</v>
      </c>
      <c r="AD90" s="619">
        <v>42461</v>
      </c>
      <c r="AE90" s="35"/>
      <c r="AF90" s="35"/>
      <c r="AG90" s="35"/>
      <c r="AH90" s="35"/>
      <c r="AI90" s="35"/>
      <c r="AJ90" s="35"/>
      <c r="AK90" s="35"/>
      <c r="AL90" s="35"/>
      <c r="AM90" s="35"/>
      <c r="AN90" s="35"/>
      <c r="AO90" s="35"/>
      <c r="AP90" s="35"/>
    </row>
    <row r="91" spans="1:42" ht="9.75" customHeight="1">
      <c r="A91" s="85"/>
      <c r="B91" s="87"/>
      <c r="C91" s="130"/>
      <c r="D91" s="2246"/>
      <c r="E91" s="2246"/>
      <c r="F91" s="2246"/>
      <c r="G91" s="208"/>
      <c r="H91" s="77"/>
      <c r="I91" s="479"/>
      <c r="Q91" s="475"/>
      <c r="R91" s="475"/>
      <c r="S91" s="475"/>
      <c r="T91" s="35"/>
      <c r="U91" s="35"/>
      <c r="V91" s="85"/>
      <c r="W91" s="87"/>
      <c r="X91" s="130"/>
      <c r="Y91" s="2246"/>
      <c r="Z91" s="2246"/>
      <c r="AA91" s="2246"/>
      <c r="AB91" s="208"/>
      <c r="AC91" s="77"/>
      <c r="AD91" s="479"/>
      <c r="AE91" s="35"/>
      <c r="AF91" s="35"/>
      <c r="AG91" s="35"/>
      <c r="AH91" s="35"/>
      <c r="AI91" s="35"/>
      <c r="AJ91" s="35"/>
      <c r="AK91" s="35"/>
      <c r="AL91" s="35"/>
      <c r="AM91" s="35"/>
      <c r="AN91" s="35"/>
      <c r="AO91" s="35"/>
      <c r="AP91" s="35"/>
    </row>
    <row r="92" spans="1:42" ht="16.5" customHeight="1">
      <c r="A92" s="88" t="s">
        <v>1582</v>
      </c>
      <c r="B92" s="89" t="s">
        <v>23</v>
      </c>
      <c r="C92" s="131" t="s">
        <v>24</v>
      </c>
      <c r="D92" s="2246" t="s">
        <v>21</v>
      </c>
      <c r="E92" s="2246" t="s">
        <v>21</v>
      </c>
      <c r="F92" s="2246">
        <v>379705</v>
      </c>
      <c r="G92" s="208">
        <v>48935</v>
      </c>
      <c r="H92" s="91" t="s">
        <v>25</v>
      </c>
      <c r="I92" s="623" t="s">
        <v>1583</v>
      </c>
      <c r="Q92" s="475"/>
      <c r="R92" s="475"/>
      <c r="S92" s="475"/>
      <c r="T92" s="35"/>
      <c r="U92" s="35"/>
      <c r="V92" s="88" t="s">
        <v>1582</v>
      </c>
      <c r="W92" s="89" t="s">
        <v>23</v>
      </c>
      <c r="X92" s="131" t="s">
        <v>24</v>
      </c>
      <c r="Y92" s="2246" t="s">
        <v>21</v>
      </c>
      <c r="Z92" s="2246" t="s">
        <v>21</v>
      </c>
      <c r="AA92" s="2246">
        <v>356103</v>
      </c>
      <c r="AB92" s="208" t="s">
        <v>21</v>
      </c>
      <c r="AC92" s="91" t="s">
        <v>25</v>
      </c>
      <c r="AD92" s="623" t="s">
        <v>1583</v>
      </c>
      <c r="AE92" s="35"/>
      <c r="AF92" s="35"/>
      <c r="AG92" s="35"/>
      <c r="AH92" s="35"/>
      <c r="AI92" s="35"/>
      <c r="AJ92" s="35"/>
      <c r="AK92" s="35"/>
      <c r="AL92" s="35"/>
      <c r="AM92" s="35"/>
      <c r="AN92" s="35"/>
      <c r="AO92" s="35"/>
      <c r="AP92" s="35"/>
    </row>
    <row r="93" spans="1:42" ht="14.25" customHeight="1">
      <c r="A93" s="93" t="s">
        <v>26</v>
      </c>
      <c r="B93" s="94" t="s">
        <v>26</v>
      </c>
      <c r="C93" s="132" t="s">
        <v>558</v>
      </c>
      <c r="D93" s="2246" t="s">
        <v>21</v>
      </c>
      <c r="E93" s="2246" t="s">
        <v>21</v>
      </c>
      <c r="F93" s="2246">
        <v>411474</v>
      </c>
      <c r="G93" s="208">
        <v>39610</v>
      </c>
      <c r="H93" s="91" t="s">
        <v>27</v>
      </c>
      <c r="I93" s="623" t="s">
        <v>26</v>
      </c>
      <c r="Q93" s="475"/>
      <c r="R93" s="475"/>
      <c r="S93" s="475"/>
      <c r="T93" s="35"/>
      <c r="U93" s="35"/>
      <c r="V93" s="93" t="s">
        <v>26</v>
      </c>
      <c r="W93" s="94" t="s">
        <v>26</v>
      </c>
      <c r="X93" s="132" t="s">
        <v>558</v>
      </c>
      <c r="Y93" s="2246" t="s">
        <v>21</v>
      </c>
      <c r="Z93" s="2246" t="s">
        <v>21</v>
      </c>
      <c r="AA93" s="2246">
        <v>384964</v>
      </c>
      <c r="AB93" s="208" t="s">
        <v>21</v>
      </c>
      <c r="AC93" s="91" t="s">
        <v>27</v>
      </c>
      <c r="AD93" s="623" t="s">
        <v>26</v>
      </c>
      <c r="AE93" s="35"/>
      <c r="AF93" s="35"/>
      <c r="AG93" s="35"/>
      <c r="AH93" s="35"/>
      <c r="AI93" s="35"/>
      <c r="AJ93" s="35"/>
      <c r="AK93" s="35"/>
      <c r="AL93" s="35"/>
      <c r="AM93" s="35"/>
      <c r="AN93" s="35"/>
      <c r="AO93" s="35"/>
      <c r="AP93" s="35"/>
    </row>
    <row r="94" spans="1:42" ht="14.25" customHeight="1">
      <c r="A94" s="88" t="s">
        <v>26</v>
      </c>
      <c r="B94" s="89" t="s">
        <v>26</v>
      </c>
      <c r="C94" s="131" t="s">
        <v>559</v>
      </c>
      <c r="D94" s="2246" t="s">
        <v>21</v>
      </c>
      <c r="E94" s="2246" t="s">
        <v>21</v>
      </c>
      <c r="F94" s="2246">
        <v>402395</v>
      </c>
      <c r="G94" s="208">
        <v>37254</v>
      </c>
      <c r="H94" s="91" t="s">
        <v>28</v>
      </c>
      <c r="I94" s="623" t="s">
        <v>26</v>
      </c>
      <c r="Q94" s="475"/>
      <c r="R94" s="475"/>
      <c r="S94" s="475"/>
      <c r="T94" s="35"/>
      <c r="U94" s="35"/>
      <c r="V94" s="88" t="s">
        <v>26</v>
      </c>
      <c r="W94" s="89" t="s">
        <v>26</v>
      </c>
      <c r="X94" s="132" t="s">
        <v>559</v>
      </c>
      <c r="Y94" s="2246" t="s">
        <v>21</v>
      </c>
      <c r="Z94" s="2246" t="s">
        <v>21</v>
      </c>
      <c r="AA94" s="2246">
        <v>376282</v>
      </c>
      <c r="AB94" s="208" t="s">
        <v>21</v>
      </c>
      <c r="AC94" s="91" t="s">
        <v>28</v>
      </c>
      <c r="AD94" s="623" t="s">
        <v>26</v>
      </c>
      <c r="AE94" s="35"/>
      <c r="AF94" s="35"/>
      <c r="AG94" s="35"/>
      <c r="AH94" s="35"/>
      <c r="AI94" s="35"/>
      <c r="AJ94" s="35"/>
      <c r="AK94" s="35"/>
      <c r="AL94" s="35"/>
      <c r="AM94" s="35"/>
      <c r="AN94" s="35"/>
      <c r="AO94" s="35"/>
      <c r="AP94" s="35"/>
    </row>
    <row r="95" spans="1:42" ht="14.25" customHeight="1">
      <c r="A95" s="88" t="s">
        <v>26</v>
      </c>
      <c r="B95" s="89" t="s">
        <v>26</v>
      </c>
      <c r="C95" s="131" t="s">
        <v>166</v>
      </c>
      <c r="D95" s="2246" t="s">
        <v>21</v>
      </c>
      <c r="E95" s="2246" t="s">
        <v>21</v>
      </c>
      <c r="F95" s="2246">
        <v>379643</v>
      </c>
      <c r="G95" s="208">
        <v>44920</v>
      </c>
      <c r="H95" s="91" t="s">
        <v>29</v>
      </c>
      <c r="I95" s="623" t="s">
        <v>26</v>
      </c>
      <c r="Q95" s="475"/>
      <c r="R95" s="475"/>
      <c r="S95" s="475"/>
      <c r="T95" s="35"/>
      <c r="U95" s="35"/>
      <c r="V95" s="88" t="s">
        <v>26</v>
      </c>
      <c r="W95" s="89" t="s">
        <v>26</v>
      </c>
      <c r="X95" s="132" t="s">
        <v>166</v>
      </c>
      <c r="Y95" s="2246" t="s">
        <v>21</v>
      </c>
      <c r="Z95" s="2246" t="s">
        <v>21</v>
      </c>
      <c r="AA95" s="2246">
        <v>354250</v>
      </c>
      <c r="AB95" s="208" t="s">
        <v>21</v>
      </c>
      <c r="AC95" s="91" t="s">
        <v>29</v>
      </c>
      <c r="AD95" s="623" t="s">
        <v>26</v>
      </c>
      <c r="AE95" s="35"/>
      <c r="AF95" s="35"/>
      <c r="AG95" s="35"/>
      <c r="AH95" s="35"/>
      <c r="AI95" s="35"/>
      <c r="AJ95" s="35"/>
      <c r="AK95" s="35"/>
      <c r="AL95" s="35"/>
      <c r="AM95" s="35"/>
      <c r="AN95" s="35"/>
      <c r="AO95" s="35"/>
      <c r="AP95" s="35"/>
    </row>
    <row r="96" spans="1:42" ht="9.75" customHeight="1">
      <c r="A96" s="85"/>
      <c r="B96" s="87"/>
      <c r="C96" s="130"/>
      <c r="D96" s="2246"/>
      <c r="E96" s="2246"/>
      <c r="F96" s="2246"/>
      <c r="G96" s="208"/>
      <c r="H96" s="100"/>
      <c r="I96" s="483"/>
      <c r="Q96" s="475"/>
      <c r="R96" s="475"/>
      <c r="S96" s="475"/>
      <c r="T96" s="35"/>
      <c r="U96" s="35"/>
      <c r="V96" s="85"/>
      <c r="W96" s="87"/>
      <c r="X96" s="130"/>
      <c r="Y96" s="2246"/>
      <c r="Z96" s="2246"/>
      <c r="AA96" s="2246"/>
      <c r="AB96" s="208"/>
      <c r="AC96" s="100"/>
      <c r="AD96" s="483"/>
      <c r="AE96" s="35"/>
      <c r="AF96" s="35"/>
      <c r="AG96" s="35"/>
      <c r="AH96" s="35"/>
      <c r="AI96" s="35"/>
      <c r="AJ96" s="35"/>
      <c r="AK96" s="35"/>
      <c r="AL96" s="35"/>
      <c r="AM96" s="35"/>
      <c r="AN96" s="35"/>
      <c r="AO96" s="35"/>
      <c r="AP96" s="35"/>
    </row>
    <row r="97" spans="1:42" ht="15" customHeight="1">
      <c r="A97" s="88" t="s">
        <v>1582</v>
      </c>
      <c r="B97" s="89" t="s">
        <v>23</v>
      </c>
      <c r="C97" s="136">
        <v>42736</v>
      </c>
      <c r="D97" s="2246" t="s">
        <v>21</v>
      </c>
      <c r="E97" s="2246" t="s">
        <v>21</v>
      </c>
      <c r="F97" s="2246">
        <v>125692</v>
      </c>
      <c r="G97" s="208">
        <v>15834</v>
      </c>
      <c r="H97" s="91" t="s">
        <v>30</v>
      </c>
      <c r="I97" s="623" t="s">
        <v>1583</v>
      </c>
      <c r="Q97" s="475"/>
      <c r="R97" s="475"/>
      <c r="S97" s="475"/>
      <c r="T97" s="35"/>
      <c r="U97" s="35"/>
      <c r="V97" s="88" t="s">
        <v>1582</v>
      </c>
      <c r="W97" s="89" t="s">
        <v>23</v>
      </c>
      <c r="X97" s="136">
        <v>42736</v>
      </c>
      <c r="Y97" s="2246" t="s">
        <v>21</v>
      </c>
      <c r="Z97" s="2246" t="s">
        <v>21</v>
      </c>
      <c r="AA97" s="2246">
        <v>116704</v>
      </c>
      <c r="AB97" s="208" t="s">
        <v>21</v>
      </c>
      <c r="AC97" s="91" t="s">
        <v>30</v>
      </c>
      <c r="AD97" s="623" t="s">
        <v>1583</v>
      </c>
      <c r="AE97" s="35"/>
      <c r="AF97" s="35"/>
      <c r="AG97" s="35"/>
      <c r="AH97" s="35"/>
      <c r="AI97" s="35"/>
      <c r="AJ97" s="35"/>
      <c r="AK97" s="35"/>
      <c r="AL97" s="35"/>
      <c r="AM97" s="35"/>
      <c r="AN97" s="35"/>
      <c r="AO97" s="35"/>
      <c r="AP97" s="35"/>
    </row>
    <row r="98" spans="1:42" ht="14.25" customHeight="1">
      <c r="A98" s="88" t="s">
        <v>26</v>
      </c>
      <c r="B98" s="89" t="s">
        <v>26</v>
      </c>
      <c r="C98" s="1168">
        <v>42767</v>
      </c>
      <c r="D98" s="2246" t="s">
        <v>21</v>
      </c>
      <c r="E98" s="2246" t="s">
        <v>21</v>
      </c>
      <c r="F98" s="2246">
        <v>120650</v>
      </c>
      <c r="G98" s="208">
        <v>16148</v>
      </c>
      <c r="H98" s="91" t="s">
        <v>31</v>
      </c>
      <c r="I98" s="623" t="s">
        <v>26</v>
      </c>
      <c r="Q98" s="475"/>
      <c r="R98" s="475"/>
      <c r="S98" s="475"/>
      <c r="T98" s="35"/>
      <c r="U98" s="35"/>
      <c r="V98" s="88" t="s">
        <v>26</v>
      </c>
      <c r="W98" s="89" t="s">
        <v>26</v>
      </c>
      <c r="X98" s="1168">
        <v>42767</v>
      </c>
      <c r="Y98" s="2246" t="s">
        <v>21</v>
      </c>
      <c r="Z98" s="2246" t="s">
        <v>21</v>
      </c>
      <c r="AA98" s="2246">
        <v>115533</v>
      </c>
      <c r="AB98" s="208" t="s">
        <v>21</v>
      </c>
      <c r="AC98" s="91" t="s">
        <v>31</v>
      </c>
      <c r="AD98" s="623" t="s">
        <v>26</v>
      </c>
      <c r="AE98" s="35"/>
      <c r="AF98" s="35"/>
      <c r="AG98" s="35"/>
      <c r="AH98" s="35"/>
      <c r="AI98" s="35"/>
      <c r="AJ98" s="35"/>
      <c r="AK98" s="35"/>
      <c r="AL98" s="35"/>
      <c r="AM98" s="35"/>
      <c r="AN98" s="35"/>
      <c r="AO98" s="35"/>
      <c r="AP98" s="35"/>
    </row>
    <row r="99" spans="1:42" ht="14.25" customHeight="1">
      <c r="A99" s="88" t="s">
        <v>26</v>
      </c>
      <c r="B99" s="89" t="s">
        <v>26</v>
      </c>
      <c r="C99" s="1168">
        <v>42795</v>
      </c>
      <c r="D99" s="2246" t="s">
        <v>21</v>
      </c>
      <c r="E99" s="2246" t="s">
        <v>21</v>
      </c>
      <c r="F99" s="2246">
        <v>133363</v>
      </c>
      <c r="G99" s="208">
        <v>16953</v>
      </c>
      <c r="H99" s="91" t="s">
        <v>32</v>
      </c>
      <c r="I99" s="623" t="s">
        <v>26</v>
      </c>
      <c r="Q99" s="475"/>
      <c r="R99" s="475"/>
      <c r="S99" s="475"/>
      <c r="T99" s="35"/>
      <c r="U99" s="35"/>
      <c r="V99" s="88" t="s">
        <v>26</v>
      </c>
      <c r="W99" s="89" t="s">
        <v>26</v>
      </c>
      <c r="X99" s="1168">
        <v>42795</v>
      </c>
      <c r="Y99" s="2246" t="s">
        <v>21</v>
      </c>
      <c r="Z99" s="2246" t="s">
        <v>21</v>
      </c>
      <c r="AA99" s="2246">
        <v>123867</v>
      </c>
      <c r="AB99" s="208" t="s">
        <v>21</v>
      </c>
      <c r="AC99" s="91" t="s">
        <v>32</v>
      </c>
      <c r="AD99" s="623" t="s">
        <v>26</v>
      </c>
      <c r="AE99" s="35"/>
      <c r="AF99" s="35"/>
      <c r="AG99" s="35"/>
      <c r="AH99" s="35"/>
      <c r="AI99" s="35"/>
      <c r="AJ99" s="35"/>
      <c r="AK99" s="35"/>
      <c r="AL99" s="35"/>
      <c r="AM99" s="35"/>
      <c r="AN99" s="35"/>
      <c r="AO99" s="35"/>
      <c r="AP99" s="35"/>
    </row>
    <row r="100" spans="1:42" ht="14.25" customHeight="1">
      <c r="A100" s="88" t="s">
        <v>26</v>
      </c>
      <c r="B100" s="89" t="s">
        <v>26</v>
      </c>
      <c r="C100" s="1168">
        <v>42826</v>
      </c>
      <c r="D100" s="2246" t="s">
        <v>21</v>
      </c>
      <c r="E100" s="2246" t="s">
        <v>21</v>
      </c>
      <c r="F100" s="2246">
        <v>133712</v>
      </c>
      <c r="G100" s="208">
        <v>13594</v>
      </c>
      <c r="H100" s="91" t="s">
        <v>33</v>
      </c>
      <c r="I100" s="623" t="s">
        <v>26</v>
      </c>
      <c r="Q100" s="475"/>
      <c r="R100" s="475"/>
      <c r="S100" s="475"/>
      <c r="T100" s="35"/>
      <c r="U100" s="35"/>
      <c r="V100" s="88" t="s">
        <v>26</v>
      </c>
      <c r="W100" s="89" t="s">
        <v>26</v>
      </c>
      <c r="X100" s="1168">
        <v>42826</v>
      </c>
      <c r="Y100" s="2246" t="s">
        <v>21</v>
      </c>
      <c r="Z100" s="2246" t="s">
        <v>21</v>
      </c>
      <c r="AA100" s="2246">
        <v>125752</v>
      </c>
      <c r="AB100" s="208" t="s">
        <v>21</v>
      </c>
      <c r="AC100" s="91" t="s">
        <v>33</v>
      </c>
      <c r="AD100" s="623" t="s">
        <v>26</v>
      </c>
      <c r="AE100" s="35"/>
      <c r="AF100" s="35"/>
      <c r="AG100" s="35"/>
      <c r="AH100" s="35"/>
      <c r="AI100" s="35"/>
      <c r="AJ100" s="35"/>
      <c r="AK100" s="35"/>
      <c r="AL100" s="35"/>
      <c r="AM100" s="35"/>
      <c r="AN100" s="35"/>
      <c r="AO100" s="35"/>
      <c r="AP100" s="35"/>
    </row>
    <row r="101" spans="1:42" ht="14.25" customHeight="1">
      <c r="A101" s="88" t="s">
        <v>26</v>
      </c>
      <c r="B101" s="89" t="s">
        <v>26</v>
      </c>
      <c r="C101" s="1168">
        <v>42856</v>
      </c>
      <c r="D101" s="2246" t="s">
        <v>21</v>
      </c>
      <c r="E101" s="2246" t="s">
        <v>21</v>
      </c>
      <c r="F101" s="2246">
        <v>138905</v>
      </c>
      <c r="G101" s="208">
        <v>13150</v>
      </c>
      <c r="H101" s="91" t="s">
        <v>34</v>
      </c>
      <c r="I101" s="623" t="s">
        <v>26</v>
      </c>
      <c r="Q101" s="475"/>
      <c r="R101" s="475"/>
      <c r="S101" s="475"/>
      <c r="T101" s="35"/>
      <c r="U101" s="35"/>
      <c r="V101" s="88" t="s">
        <v>26</v>
      </c>
      <c r="W101" s="89" t="s">
        <v>26</v>
      </c>
      <c r="X101" s="1168">
        <v>42856</v>
      </c>
      <c r="Y101" s="2246" t="s">
        <v>21</v>
      </c>
      <c r="Z101" s="2246" t="s">
        <v>21</v>
      </c>
      <c r="AA101" s="2246">
        <v>129386</v>
      </c>
      <c r="AB101" s="208" t="s">
        <v>21</v>
      </c>
      <c r="AC101" s="91" t="s">
        <v>34</v>
      </c>
      <c r="AD101" s="623" t="s">
        <v>26</v>
      </c>
      <c r="AE101" s="35"/>
      <c r="AF101" s="35"/>
      <c r="AG101" s="35"/>
      <c r="AH101" s="35"/>
      <c r="AI101" s="35"/>
      <c r="AJ101" s="35"/>
      <c r="AK101" s="35"/>
      <c r="AL101" s="35"/>
      <c r="AM101" s="35"/>
      <c r="AN101" s="35"/>
      <c r="AO101" s="35"/>
      <c r="AP101" s="35"/>
    </row>
    <row r="102" spans="1:42" ht="14.25" customHeight="1">
      <c r="A102" s="88" t="s">
        <v>26</v>
      </c>
      <c r="B102" s="89" t="s">
        <v>26</v>
      </c>
      <c r="C102" s="1168">
        <v>42887</v>
      </c>
      <c r="D102" s="2246" t="s">
        <v>21</v>
      </c>
      <c r="E102" s="2246" t="s">
        <v>21</v>
      </c>
      <c r="F102" s="2246">
        <v>138857</v>
      </c>
      <c r="G102" s="208">
        <v>12866</v>
      </c>
      <c r="H102" s="91" t="s">
        <v>35</v>
      </c>
      <c r="I102" s="623" t="s">
        <v>26</v>
      </c>
      <c r="Q102" s="475"/>
      <c r="R102" s="475"/>
      <c r="S102" s="475"/>
      <c r="T102" s="35"/>
      <c r="U102" s="35"/>
      <c r="V102" s="88" t="s">
        <v>26</v>
      </c>
      <c r="W102" s="89" t="s">
        <v>26</v>
      </c>
      <c r="X102" s="1168">
        <v>42887</v>
      </c>
      <c r="Y102" s="2246" t="s">
        <v>21</v>
      </c>
      <c r="Z102" s="2246" t="s">
        <v>21</v>
      </c>
      <c r="AA102" s="2246">
        <v>129827</v>
      </c>
      <c r="AB102" s="208" t="s">
        <v>21</v>
      </c>
      <c r="AC102" s="91" t="s">
        <v>35</v>
      </c>
      <c r="AD102" s="623" t="s">
        <v>26</v>
      </c>
      <c r="AE102" s="35"/>
      <c r="AF102" s="35"/>
      <c r="AG102" s="35"/>
      <c r="AH102" s="35"/>
      <c r="AI102" s="35"/>
      <c r="AJ102" s="35"/>
      <c r="AK102" s="35"/>
      <c r="AL102" s="35"/>
      <c r="AM102" s="35"/>
      <c r="AN102" s="35"/>
      <c r="AO102" s="35"/>
      <c r="AP102" s="35"/>
    </row>
    <row r="103" spans="1:42" ht="14.25" customHeight="1">
      <c r="A103" s="88" t="s">
        <v>26</v>
      </c>
      <c r="B103" s="89" t="s">
        <v>26</v>
      </c>
      <c r="C103" s="1168">
        <v>42917</v>
      </c>
      <c r="D103" s="2246" t="s">
        <v>21</v>
      </c>
      <c r="E103" s="2246" t="s">
        <v>21</v>
      </c>
      <c r="F103" s="2246">
        <v>137508</v>
      </c>
      <c r="G103" s="208">
        <v>11913</v>
      </c>
      <c r="H103" s="91" t="s">
        <v>36</v>
      </c>
      <c r="I103" s="623" t="s">
        <v>26</v>
      </c>
      <c r="Q103" s="475"/>
      <c r="R103" s="475"/>
      <c r="S103" s="475"/>
      <c r="T103" s="35"/>
      <c r="U103" s="35"/>
      <c r="V103" s="88" t="s">
        <v>26</v>
      </c>
      <c r="W103" s="89" t="s">
        <v>26</v>
      </c>
      <c r="X103" s="1168">
        <v>42917</v>
      </c>
      <c r="Y103" s="2246" t="s">
        <v>21</v>
      </c>
      <c r="Z103" s="2246" t="s">
        <v>21</v>
      </c>
      <c r="AA103" s="2246">
        <v>128367</v>
      </c>
      <c r="AB103" s="208" t="s">
        <v>21</v>
      </c>
      <c r="AC103" s="91" t="s">
        <v>36</v>
      </c>
      <c r="AD103" s="623" t="s">
        <v>26</v>
      </c>
      <c r="AE103" s="35"/>
      <c r="AF103" s="35"/>
      <c r="AG103" s="35"/>
      <c r="AH103" s="35"/>
      <c r="AI103" s="35"/>
      <c r="AJ103" s="35"/>
      <c r="AK103" s="35"/>
      <c r="AL103" s="35"/>
      <c r="AM103" s="35"/>
      <c r="AN103" s="35"/>
      <c r="AO103" s="35"/>
      <c r="AP103" s="35"/>
    </row>
    <row r="104" spans="1:42" ht="14.25" customHeight="1">
      <c r="A104" s="88" t="s">
        <v>26</v>
      </c>
      <c r="B104" s="89" t="s">
        <v>26</v>
      </c>
      <c r="C104" s="1168">
        <v>42948</v>
      </c>
      <c r="D104" s="2246" t="s">
        <v>21</v>
      </c>
      <c r="E104" s="2246" t="s">
        <v>21</v>
      </c>
      <c r="F104" s="2246">
        <v>133650</v>
      </c>
      <c r="G104" s="208">
        <v>12315</v>
      </c>
      <c r="H104" s="91" t="s">
        <v>37</v>
      </c>
      <c r="I104" s="623" t="s">
        <v>26</v>
      </c>
      <c r="Q104" s="475"/>
      <c r="R104" s="475"/>
      <c r="S104" s="475"/>
      <c r="T104" s="35"/>
      <c r="U104" s="35"/>
      <c r="V104" s="88" t="s">
        <v>26</v>
      </c>
      <c r="W104" s="89" t="s">
        <v>26</v>
      </c>
      <c r="X104" s="1168">
        <v>42948</v>
      </c>
      <c r="Y104" s="2246" t="s">
        <v>21</v>
      </c>
      <c r="Z104" s="2246" t="s">
        <v>21</v>
      </c>
      <c r="AA104" s="2246">
        <v>124814</v>
      </c>
      <c r="AB104" s="208" t="s">
        <v>21</v>
      </c>
      <c r="AC104" s="91" t="s">
        <v>37</v>
      </c>
      <c r="AD104" s="623" t="s">
        <v>26</v>
      </c>
      <c r="AE104" s="35"/>
      <c r="AF104" s="35"/>
      <c r="AG104" s="35"/>
      <c r="AH104" s="35"/>
      <c r="AI104" s="35"/>
      <c r="AJ104" s="35"/>
      <c r="AK104" s="35"/>
      <c r="AL104" s="35"/>
      <c r="AM104" s="35"/>
      <c r="AN104" s="35"/>
      <c r="AO104" s="35"/>
      <c r="AP104" s="35"/>
    </row>
    <row r="105" spans="1:42" ht="14.25" customHeight="1">
      <c r="A105" s="88" t="s">
        <v>26</v>
      </c>
      <c r="B105" s="89" t="s">
        <v>26</v>
      </c>
      <c r="C105" s="1168">
        <v>42979</v>
      </c>
      <c r="D105" s="2246" t="s">
        <v>21</v>
      </c>
      <c r="E105" s="2246" t="s">
        <v>21</v>
      </c>
      <c r="F105" s="2246">
        <v>131237</v>
      </c>
      <c r="G105" s="208">
        <v>13026</v>
      </c>
      <c r="H105" s="91" t="s">
        <v>38</v>
      </c>
      <c r="I105" s="623" t="s">
        <v>26</v>
      </c>
      <c r="Q105" s="475"/>
      <c r="R105" s="475"/>
      <c r="S105" s="475"/>
      <c r="T105" s="35"/>
      <c r="U105" s="35"/>
      <c r="V105" s="88" t="s">
        <v>26</v>
      </c>
      <c r="W105" s="89" t="s">
        <v>26</v>
      </c>
      <c r="X105" s="1168">
        <v>42979</v>
      </c>
      <c r="Y105" s="2246" t="s">
        <v>21</v>
      </c>
      <c r="Z105" s="2246" t="s">
        <v>21</v>
      </c>
      <c r="AA105" s="2246">
        <v>123102</v>
      </c>
      <c r="AB105" s="208" t="s">
        <v>21</v>
      </c>
      <c r="AC105" s="91" t="s">
        <v>38</v>
      </c>
      <c r="AD105" s="623" t="s">
        <v>26</v>
      </c>
      <c r="AE105" s="35"/>
      <c r="AF105" s="35"/>
      <c r="AG105" s="35"/>
      <c r="AH105" s="35"/>
      <c r="AI105" s="35"/>
      <c r="AJ105" s="35"/>
      <c r="AK105" s="35"/>
      <c r="AL105" s="35"/>
      <c r="AM105" s="35"/>
      <c r="AN105" s="35"/>
      <c r="AO105" s="35"/>
      <c r="AP105" s="35"/>
    </row>
    <row r="106" spans="1:42" ht="14.25" customHeight="1">
      <c r="A106" s="88" t="s">
        <v>26</v>
      </c>
      <c r="B106" s="89" t="s">
        <v>26</v>
      </c>
      <c r="C106" s="1168">
        <v>43009</v>
      </c>
      <c r="D106" s="2246" t="s">
        <v>21</v>
      </c>
      <c r="E106" s="2246" t="s">
        <v>21</v>
      </c>
      <c r="F106" s="2246">
        <v>132647</v>
      </c>
      <c r="G106" s="208">
        <v>13400</v>
      </c>
      <c r="H106" s="91" t="s">
        <v>39</v>
      </c>
      <c r="I106" s="623" t="s">
        <v>26</v>
      </c>
      <c r="Q106" s="475"/>
      <c r="R106" s="475"/>
      <c r="S106" s="475"/>
      <c r="T106" s="35"/>
      <c r="U106" s="35"/>
      <c r="V106" s="88" t="s">
        <v>26</v>
      </c>
      <c r="W106" s="89" t="s">
        <v>26</v>
      </c>
      <c r="X106" s="1168">
        <v>43009</v>
      </c>
      <c r="Y106" s="2246" t="s">
        <v>21</v>
      </c>
      <c r="Z106" s="2246" t="s">
        <v>21</v>
      </c>
      <c r="AA106" s="2246">
        <v>124425</v>
      </c>
      <c r="AB106" s="208" t="s">
        <v>21</v>
      </c>
      <c r="AC106" s="91" t="s">
        <v>39</v>
      </c>
      <c r="AD106" s="623" t="s">
        <v>26</v>
      </c>
      <c r="AE106" s="35"/>
      <c r="AF106" s="35"/>
      <c r="AG106" s="35"/>
      <c r="AH106" s="35"/>
      <c r="AI106" s="35"/>
      <c r="AJ106" s="35"/>
      <c r="AK106" s="35"/>
      <c r="AL106" s="35"/>
      <c r="AM106" s="35"/>
      <c r="AN106" s="35"/>
      <c r="AO106" s="35"/>
      <c r="AP106" s="35"/>
    </row>
    <row r="107" spans="1:42" ht="14.25" customHeight="1">
      <c r="A107" s="88" t="s">
        <v>26</v>
      </c>
      <c r="B107" s="89" t="s">
        <v>26</v>
      </c>
      <c r="C107" s="1168">
        <v>43040</v>
      </c>
      <c r="D107" s="2246" t="s">
        <v>21</v>
      </c>
      <c r="E107" s="2246" t="s">
        <v>21</v>
      </c>
      <c r="F107" s="2246">
        <v>127741</v>
      </c>
      <c r="G107" s="208">
        <v>14723</v>
      </c>
      <c r="H107" s="91" t="s">
        <v>40</v>
      </c>
      <c r="I107" s="623" t="s">
        <v>26</v>
      </c>
      <c r="Q107" s="475"/>
      <c r="R107" s="475"/>
      <c r="S107" s="475"/>
      <c r="T107" s="35"/>
      <c r="U107" s="35"/>
      <c r="V107" s="88" t="s">
        <v>26</v>
      </c>
      <c r="W107" s="89" t="s">
        <v>26</v>
      </c>
      <c r="X107" s="1168">
        <v>43040</v>
      </c>
      <c r="Y107" s="2246" t="s">
        <v>21</v>
      </c>
      <c r="Z107" s="2246" t="s">
        <v>21</v>
      </c>
      <c r="AA107" s="2246">
        <v>119423</v>
      </c>
      <c r="AB107" s="208" t="s">
        <v>21</v>
      </c>
      <c r="AC107" s="91" t="s">
        <v>40</v>
      </c>
      <c r="AD107" s="623" t="s">
        <v>26</v>
      </c>
      <c r="AE107" s="35"/>
      <c r="AF107" s="35"/>
      <c r="AG107" s="35"/>
      <c r="AH107" s="35"/>
      <c r="AI107" s="35"/>
      <c r="AJ107" s="35"/>
      <c r="AK107" s="35"/>
      <c r="AL107" s="35"/>
      <c r="AM107" s="35"/>
      <c r="AN107" s="35"/>
      <c r="AO107" s="35"/>
      <c r="AP107" s="35"/>
    </row>
    <row r="108" spans="1:42" ht="14.25" customHeight="1">
      <c r="A108" s="104" t="s">
        <v>26</v>
      </c>
      <c r="B108" s="105" t="s">
        <v>26</v>
      </c>
      <c r="C108" s="1169">
        <v>43070</v>
      </c>
      <c r="D108" s="2247" t="s">
        <v>21</v>
      </c>
      <c r="E108" s="2247" t="s">
        <v>21</v>
      </c>
      <c r="F108" s="2247">
        <v>119255</v>
      </c>
      <c r="G108" s="486">
        <v>16797</v>
      </c>
      <c r="H108" s="107" t="s">
        <v>41</v>
      </c>
      <c r="I108" s="626" t="s">
        <v>26</v>
      </c>
      <c r="Q108" s="475"/>
      <c r="R108" s="475"/>
      <c r="S108" s="475"/>
      <c r="T108" s="35"/>
      <c r="U108" s="35"/>
      <c r="V108" s="104" t="s">
        <v>26</v>
      </c>
      <c r="W108" s="105" t="s">
        <v>26</v>
      </c>
      <c r="X108" s="1169">
        <v>43070</v>
      </c>
      <c r="Y108" s="2247" t="s">
        <v>21</v>
      </c>
      <c r="Z108" s="2247" t="s">
        <v>21</v>
      </c>
      <c r="AA108" s="2247">
        <v>110403</v>
      </c>
      <c r="AB108" s="486" t="s">
        <v>21</v>
      </c>
      <c r="AC108" s="107" t="s">
        <v>41</v>
      </c>
      <c r="AD108" s="626" t="s">
        <v>26</v>
      </c>
      <c r="AE108" s="35"/>
      <c r="AF108" s="35"/>
      <c r="AG108" s="35"/>
      <c r="AH108" s="35"/>
      <c r="AI108" s="35"/>
      <c r="AJ108" s="35"/>
      <c r="AK108" s="35"/>
      <c r="AL108" s="35"/>
      <c r="AM108" s="35"/>
      <c r="AN108" s="35"/>
      <c r="AO108" s="35"/>
      <c r="AP108" s="35"/>
    </row>
    <row r="109" spans="1:42">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row r="116" spans="1:3" ht="14">
      <c r="A116" s="986"/>
      <c r="B116" s="986"/>
      <c r="C116" s="986"/>
    </row>
    <row r="117" spans="1:3" ht="14">
      <c r="A117" s="986"/>
      <c r="B117" s="986"/>
      <c r="C117" s="986"/>
    </row>
    <row r="118" spans="1:3" ht="14">
      <c r="A118" s="986"/>
      <c r="B118" s="986"/>
      <c r="C118" s="986"/>
    </row>
    <row r="119" spans="1:3" ht="14">
      <c r="A119" s="986"/>
      <c r="B119" s="986"/>
      <c r="C119" s="986"/>
    </row>
    <row r="120" spans="1:3" ht="14">
      <c r="A120" s="986"/>
      <c r="B120" s="986"/>
      <c r="C120" s="986"/>
    </row>
    <row r="121" spans="1:3">
      <c r="A121" s="987"/>
      <c r="B121" s="987"/>
      <c r="C121" s="987"/>
    </row>
    <row r="122" spans="1:3" ht="14">
      <c r="A122" s="74"/>
      <c r="B122" s="74"/>
      <c r="C122" s="74"/>
    </row>
    <row r="123" spans="1:3" ht="14">
      <c r="A123" s="74"/>
      <c r="B123" s="74"/>
      <c r="C123" s="74"/>
    </row>
    <row r="124" spans="1:3">
      <c r="A124" s="987"/>
      <c r="B124" s="987"/>
      <c r="C124" s="987"/>
    </row>
    <row r="125" spans="1:3" ht="14">
      <c r="A125" s="74"/>
      <c r="B125" s="74"/>
      <c r="C125" s="74"/>
    </row>
    <row r="126" spans="1:3" ht="14">
      <c r="A126" s="980"/>
      <c r="B126" s="980"/>
      <c r="C126" s="980"/>
    </row>
    <row r="127" spans="1:3" ht="14">
      <c r="A127" s="74"/>
      <c r="B127" s="74"/>
      <c r="C127" s="74"/>
    </row>
    <row r="128" spans="1:3" ht="14">
      <c r="A128" s="74"/>
      <c r="B128" s="74"/>
      <c r="C128" s="74"/>
    </row>
    <row r="129" spans="1:3" ht="14">
      <c r="A129" s="74"/>
      <c r="B129" s="74"/>
      <c r="C129" s="74"/>
    </row>
    <row r="130" spans="1:3" ht="14">
      <c r="A130" s="74"/>
      <c r="B130" s="74"/>
      <c r="C130" s="74"/>
    </row>
    <row r="131" spans="1:3" ht="14">
      <c r="A131" s="74"/>
      <c r="B131" s="74"/>
      <c r="C131" s="74"/>
    </row>
    <row r="132" spans="1:3" ht="14">
      <c r="A132" s="74"/>
      <c r="B132" s="74"/>
      <c r="C132" s="74"/>
    </row>
    <row r="133" spans="1:3" ht="14">
      <c r="A133" s="74"/>
      <c r="B133" s="74"/>
      <c r="C133" s="74"/>
    </row>
    <row r="134" spans="1:3" ht="14">
      <c r="A134" s="74"/>
      <c r="B134" s="74"/>
      <c r="C134" s="74"/>
    </row>
    <row r="135" spans="1:3" ht="14">
      <c r="A135" s="74"/>
      <c r="B135" s="74"/>
      <c r="C135" s="74"/>
    </row>
    <row r="136" spans="1:3" ht="14">
      <c r="A136" s="74"/>
      <c r="B136" s="74"/>
      <c r="C136" s="74"/>
    </row>
    <row r="137" spans="1:3" ht="14">
      <c r="A137" s="74"/>
      <c r="B137" s="74"/>
      <c r="C137" s="74"/>
    </row>
    <row r="138" spans="1:3" ht="14">
      <c r="A138" s="74"/>
      <c r="B138" s="74"/>
      <c r="C138" s="74"/>
    </row>
    <row r="139" spans="1:3" ht="14">
      <c r="A139" s="74"/>
      <c r="B139" s="74"/>
      <c r="C139" s="74"/>
    </row>
    <row r="140" spans="1:3" ht="14">
      <c r="A140" s="74"/>
      <c r="B140" s="74"/>
      <c r="C140" s="74"/>
    </row>
    <row r="141" spans="1:3" ht="14">
      <c r="A141" s="74"/>
      <c r="B141" s="74"/>
      <c r="C141" s="74"/>
    </row>
  </sheetData>
  <mergeCells count="29">
    <mergeCell ref="A76:C82"/>
    <mergeCell ref="H76:I82"/>
    <mergeCell ref="V76:X82"/>
    <mergeCell ref="AC76:AD82"/>
    <mergeCell ref="E79:E80"/>
    <mergeCell ref="Z79:Z80"/>
    <mergeCell ref="A42:C48"/>
    <mergeCell ref="T42:U48"/>
    <mergeCell ref="V42:X48"/>
    <mergeCell ref="AO42:AP48"/>
    <mergeCell ref="F46:F47"/>
    <mergeCell ref="G46:G47"/>
    <mergeCell ref="P46:P47"/>
    <mergeCell ref="AA46:AA47"/>
    <mergeCell ref="AB46:AB47"/>
    <mergeCell ref="AK46:AK47"/>
    <mergeCell ref="F7:J7"/>
    <mergeCell ref="A8:C14"/>
    <mergeCell ref="T8:U14"/>
    <mergeCell ref="V8:X14"/>
    <mergeCell ref="AO8:AP14"/>
    <mergeCell ref="S11:S12"/>
    <mergeCell ref="AN11:AN12"/>
    <mergeCell ref="D12:D13"/>
    <mergeCell ref="E12:E13"/>
    <mergeCell ref="N12:N13"/>
    <mergeCell ref="Y12:Y13"/>
    <mergeCell ref="Z12:Z13"/>
    <mergeCell ref="AI12:AI13"/>
  </mergeCells>
  <phoneticPr fontId="94"/>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FEA74-9005-44F4-AA3E-E66685BB02B8}">
  <dimension ref="A1:FM218"/>
  <sheetViews>
    <sheetView zoomScaleNormal="100" zoomScaleSheetLayoutView="80"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6328125" style="4" customWidth="1"/>
    <col min="24" max="24" width="11.6328125" style="4" customWidth="1"/>
    <col min="25" max="32" width="17.08984375" style="4" customWidth="1"/>
    <col min="33" max="35" width="17.6328125" style="4" customWidth="1"/>
    <col min="36" max="36" width="17.7265625" style="4" customWidth="1"/>
    <col min="37" max="40" width="17.6328125" style="4" customWidth="1"/>
    <col min="41" max="42" width="10.6328125" style="4" customWidth="1"/>
    <col min="43" max="43" width="8.7265625" style="4" customWidth="1"/>
    <col min="44" max="44" width="6.6328125" style="4" customWidth="1"/>
    <col min="45" max="45" width="11.6328125" style="4" customWidth="1"/>
    <col min="46" max="49" width="17.08984375" style="4" customWidth="1"/>
    <col min="50" max="50" width="17.6328125" style="4" customWidth="1"/>
    <col min="51" max="53" width="17.08984375" style="4" customWidth="1"/>
    <col min="54" max="61" width="17.6328125" style="4" customWidth="1"/>
    <col min="62" max="63" width="10.6328125" style="4" customWidth="1"/>
    <col min="64" max="64" width="8.7265625" style="4" customWidth="1"/>
    <col min="65" max="65" width="6.6328125" style="4" customWidth="1"/>
    <col min="66" max="66" width="11.6328125" style="4" customWidth="1"/>
    <col min="67" max="74" width="17.08984375" style="4" customWidth="1"/>
    <col min="75" max="75" width="18.453125" style="4" customWidth="1"/>
    <col min="76" max="82" width="17.6328125" style="4" customWidth="1"/>
    <col min="83" max="84" width="10.6328125" style="4" customWidth="1"/>
    <col min="85" max="85" width="8.7265625" style="4" customWidth="1"/>
    <col min="86" max="86" width="6.6328125" style="4" customWidth="1"/>
    <col min="87" max="87" width="11.6328125" style="4" customWidth="1"/>
    <col min="88" max="95" width="17.08984375" style="4" customWidth="1"/>
    <col min="96" max="103" width="17.6328125" style="4" customWidth="1"/>
    <col min="104" max="105" width="10.6328125" style="4" customWidth="1"/>
    <col min="106" max="106" width="8.7265625" style="4" customWidth="1"/>
    <col min="107" max="107" width="6.6328125" style="4" customWidth="1"/>
    <col min="108" max="108" width="11.6328125" style="4" customWidth="1"/>
    <col min="109" max="116" width="17.08984375" style="4" customWidth="1"/>
    <col min="117" max="124" width="17.6328125" style="4" customWidth="1"/>
    <col min="125" max="126" width="10.6328125" style="4" customWidth="1"/>
    <col min="127" max="127" width="8.7265625" style="4" customWidth="1"/>
    <col min="128" max="128" width="6.6328125" style="4" customWidth="1"/>
    <col min="129" max="129" width="11.6328125" style="4" customWidth="1"/>
    <col min="130" max="137" width="17.08984375" style="4" customWidth="1"/>
    <col min="138" max="145" width="17.6328125" style="4" customWidth="1"/>
    <col min="146" max="147" width="10.6328125" style="4" customWidth="1"/>
    <col min="148" max="148" width="8.7265625" style="4" customWidth="1"/>
    <col min="149" max="149" width="6.6328125" style="4" customWidth="1"/>
    <col min="150" max="150" width="11.6328125" style="4" customWidth="1"/>
    <col min="151" max="158" width="17.08984375" style="4" customWidth="1"/>
    <col min="159" max="166" width="17.6328125" style="4" customWidth="1"/>
    <col min="167" max="168" width="10.6328125" style="4" customWidth="1"/>
    <col min="169" max="169" width="15.6328125" style="4" customWidth="1"/>
    <col min="170" max="16384" width="9" style="4"/>
  </cols>
  <sheetData>
    <row r="1" spans="1:169" s="422" customFormat="1" ht="15" customHeight="1">
      <c r="A1" s="367" t="s">
        <v>655</v>
      </c>
      <c r="D1" s="904"/>
      <c r="F1" s="904"/>
      <c r="N1" s="904"/>
      <c r="S1" s="366"/>
      <c r="U1" s="601" t="s">
        <v>655</v>
      </c>
      <c r="V1" s="367" t="s">
        <v>655</v>
      </c>
      <c r="Y1" s="904"/>
      <c r="AA1" s="904"/>
      <c r="AI1" s="904"/>
      <c r="AN1" s="366"/>
      <c r="AP1" s="601" t="s">
        <v>655</v>
      </c>
      <c r="AQ1" s="367" t="s">
        <v>655</v>
      </c>
      <c r="AT1" s="904"/>
      <c r="AV1" s="904"/>
      <c r="BD1" s="904"/>
      <c r="BI1" s="366"/>
      <c r="BK1" s="601" t="s">
        <v>655</v>
      </c>
      <c r="BL1" s="367" t="s">
        <v>655</v>
      </c>
      <c r="BO1" s="904"/>
      <c r="BQ1" s="904"/>
      <c r="BY1" s="904"/>
      <c r="CD1" s="366"/>
      <c r="CF1" s="601" t="s">
        <v>655</v>
      </c>
      <c r="CG1" s="367" t="s">
        <v>655</v>
      </c>
      <c r="CJ1" s="904"/>
      <c r="CL1" s="904"/>
      <c r="CT1" s="904"/>
      <c r="CY1" s="366"/>
      <c r="DA1" s="601" t="s">
        <v>655</v>
      </c>
      <c r="DB1" s="367" t="s">
        <v>655</v>
      </c>
      <c r="DE1" s="904"/>
      <c r="DG1" s="904"/>
      <c r="DO1" s="904"/>
      <c r="DT1" s="366"/>
      <c r="DV1" s="601" t="s">
        <v>655</v>
      </c>
      <c r="DW1" s="367" t="s">
        <v>655</v>
      </c>
      <c r="DZ1" s="904"/>
      <c r="EO1" s="366"/>
      <c r="EQ1" s="601" t="s">
        <v>655</v>
      </c>
      <c r="ER1" s="367" t="s">
        <v>655</v>
      </c>
      <c r="EU1" s="904"/>
      <c r="EW1" s="904"/>
      <c r="FE1" s="904"/>
      <c r="FJ1" s="366"/>
      <c r="FL1" s="601" t="s">
        <v>655</v>
      </c>
      <c r="FM1" s="367"/>
    </row>
    <row r="2" spans="1:169" s="422" customFormat="1" ht="15" customHeight="1">
      <c r="A2" s="366" t="s">
        <v>1057</v>
      </c>
      <c r="B2" s="904"/>
      <c r="C2" s="904"/>
      <c r="E2" s="904"/>
      <c r="F2" s="904"/>
      <c r="L2" s="904"/>
      <c r="M2" s="904"/>
      <c r="N2" s="904"/>
      <c r="U2" s="369" t="s">
        <v>1058</v>
      </c>
      <c r="V2" s="366" t="s">
        <v>1057</v>
      </c>
      <c r="W2" s="904"/>
      <c r="X2" s="904"/>
      <c r="Z2" s="904"/>
      <c r="AA2" s="904"/>
      <c r="AG2" s="904"/>
      <c r="AH2" s="904"/>
      <c r="AI2" s="904"/>
      <c r="AP2" s="369" t="s">
        <v>1058</v>
      </c>
      <c r="AQ2" s="366" t="s">
        <v>1057</v>
      </c>
      <c r="AR2" s="904"/>
      <c r="AS2" s="904"/>
      <c r="AU2" s="904"/>
      <c r="AV2" s="904"/>
      <c r="BB2" s="904"/>
      <c r="BC2" s="904"/>
      <c r="BD2" s="904"/>
      <c r="BK2" s="369" t="s">
        <v>1058</v>
      </c>
      <c r="BL2" s="366" t="s">
        <v>1057</v>
      </c>
      <c r="BM2" s="904"/>
      <c r="BN2" s="904"/>
      <c r="BP2" s="904"/>
      <c r="BQ2" s="904"/>
      <c r="BW2" s="904"/>
      <c r="BX2" s="904"/>
      <c r="BY2" s="904"/>
      <c r="CF2" s="369" t="s">
        <v>1058</v>
      </c>
      <c r="CG2" s="366" t="s">
        <v>1057</v>
      </c>
      <c r="CH2" s="904"/>
      <c r="CI2" s="904"/>
      <c r="CK2" s="904"/>
      <c r="CL2" s="904"/>
      <c r="CR2" s="904"/>
      <c r="CS2" s="904"/>
      <c r="CT2" s="904"/>
      <c r="DA2" s="369" t="s">
        <v>1058</v>
      </c>
      <c r="DB2" s="366" t="s">
        <v>1057</v>
      </c>
      <c r="DC2" s="904"/>
      <c r="DD2" s="904"/>
      <c r="DF2" s="904"/>
      <c r="DG2" s="904"/>
      <c r="DM2" s="904"/>
      <c r="DN2" s="904"/>
      <c r="DO2" s="904"/>
      <c r="DV2" s="369" t="s">
        <v>1058</v>
      </c>
      <c r="DW2" s="366" t="s">
        <v>1057</v>
      </c>
      <c r="DX2" s="904"/>
      <c r="DY2" s="904"/>
      <c r="EA2" s="904"/>
      <c r="EQ2" s="369" t="s">
        <v>1058</v>
      </c>
      <c r="ER2" s="366" t="s">
        <v>1057</v>
      </c>
      <c r="ES2" s="904"/>
      <c r="ET2" s="904"/>
      <c r="EV2" s="904"/>
      <c r="EW2" s="904"/>
      <c r="FC2" s="904"/>
      <c r="FD2" s="904"/>
      <c r="FE2" s="904"/>
      <c r="FL2" s="369" t="s">
        <v>1058</v>
      </c>
      <c r="FM2" s="904"/>
    </row>
    <row r="3" spans="1:169">
      <c r="A3" s="366"/>
      <c r="B3" s="366"/>
      <c r="C3" s="366"/>
      <c r="D3" s="367"/>
      <c r="E3" s="366"/>
      <c r="F3" s="366"/>
      <c r="G3" s="367"/>
      <c r="H3" s="367"/>
      <c r="I3" s="367"/>
      <c r="J3" s="367"/>
      <c r="K3" s="367"/>
      <c r="L3" s="366"/>
      <c r="M3" s="366"/>
      <c r="N3" s="366"/>
      <c r="O3" s="367"/>
      <c r="P3" s="367"/>
      <c r="Q3" s="367"/>
      <c r="R3" s="366"/>
      <c r="S3" s="367"/>
      <c r="T3" s="367"/>
      <c r="U3" s="367"/>
      <c r="V3" s="366"/>
      <c r="W3" s="366"/>
      <c r="X3" s="366"/>
      <c r="Y3" s="367"/>
      <c r="Z3" s="366"/>
      <c r="AA3" s="366"/>
      <c r="AB3" s="367"/>
      <c r="AC3" s="367"/>
      <c r="AD3" s="367"/>
      <c r="AE3" s="367"/>
      <c r="AF3" s="367"/>
      <c r="AG3" s="366"/>
      <c r="AH3" s="366"/>
      <c r="AI3" s="366"/>
      <c r="AJ3" s="367"/>
      <c r="AK3" s="367"/>
      <c r="AL3" s="367"/>
      <c r="AM3" s="366"/>
      <c r="AN3" s="367"/>
      <c r="AO3" s="367"/>
      <c r="AP3" s="367"/>
      <c r="AQ3" s="366"/>
      <c r="AR3" s="366"/>
      <c r="AS3" s="366"/>
      <c r="AT3" s="367"/>
      <c r="AU3" s="366"/>
      <c r="AV3" s="366"/>
      <c r="AW3" s="367"/>
      <c r="AX3" s="367"/>
      <c r="AY3" s="367"/>
      <c r="AZ3" s="367"/>
      <c r="BA3" s="367"/>
      <c r="BB3" s="366"/>
      <c r="BC3" s="366"/>
      <c r="BD3" s="366"/>
      <c r="BE3" s="367"/>
      <c r="BF3" s="367"/>
      <c r="BG3" s="367"/>
      <c r="BH3" s="366"/>
      <c r="BI3" s="367"/>
      <c r="BJ3" s="367"/>
      <c r="BK3" s="367"/>
      <c r="BL3" s="366"/>
      <c r="BM3" s="366"/>
      <c r="BN3" s="366"/>
      <c r="BO3" s="367"/>
      <c r="BP3" s="366"/>
      <c r="BQ3" s="366"/>
      <c r="BR3" s="367"/>
      <c r="BS3" s="367"/>
      <c r="BT3" s="367"/>
      <c r="BU3" s="367"/>
      <c r="BV3" s="367"/>
      <c r="BW3" s="366"/>
      <c r="BX3" s="366"/>
      <c r="BY3" s="366"/>
      <c r="BZ3" s="367"/>
      <c r="CA3" s="367"/>
      <c r="CB3" s="367"/>
      <c r="CC3" s="366"/>
      <c r="CD3" s="367"/>
      <c r="CE3" s="367"/>
      <c r="CF3" s="367"/>
      <c r="CG3" s="366"/>
      <c r="CH3" s="366"/>
      <c r="CI3" s="366"/>
      <c r="CJ3" s="367"/>
      <c r="CK3" s="366"/>
      <c r="CL3" s="366"/>
      <c r="CM3" s="367"/>
      <c r="CN3" s="367"/>
      <c r="CO3" s="367"/>
      <c r="CP3" s="367"/>
      <c r="CQ3" s="367"/>
      <c r="CR3" s="366"/>
      <c r="CS3" s="366"/>
      <c r="CT3" s="366"/>
      <c r="CU3" s="367"/>
      <c r="CV3" s="367"/>
      <c r="CW3" s="367"/>
      <c r="CX3" s="366"/>
      <c r="CY3" s="367"/>
      <c r="CZ3" s="367"/>
      <c r="DA3" s="367"/>
      <c r="DB3" s="366"/>
      <c r="DC3" s="366"/>
      <c r="DD3" s="366"/>
      <c r="DE3" s="367"/>
      <c r="DF3" s="366"/>
      <c r="DG3" s="366"/>
      <c r="DH3" s="367"/>
      <c r="DI3" s="367"/>
      <c r="DJ3" s="367"/>
      <c r="DK3" s="367"/>
      <c r="DL3" s="367"/>
      <c r="DM3" s="366"/>
      <c r="DN3" s="366"/>
      <c r="DO3" s="366"/>
      <c r="DP3" s="367"/>
      <c r="DQ3" s="367"/>
      <c r="DR3" s="367"/>
      <c r="DS3" s="366"/>
      <c r="DT3" s="367"/>
      <c r="DU3" s="367"/>
      <c r="DV3" s="367"/>
      <c r="DW3" s="366"/>
      <c r="DX3" s="366"/>
      <c r="DY3" s="366"/>
      <c r="DZ3" s="367"/>
      <c r="EA3" s="366"/>
      <c r="EB3" s="367"/>
      <c r="EC3" s="367"/>
      <c r="ED3" s="367"/>
      <c r="EE3" s="367"/>
      <c r="EF3" s="367"/>
      <c r="EG3" s="367"/>
      <c r="EH3" s="367"/>
      <c r="EI3" s="367"/>
      <c r="EJ3" s="367"/>
      <c r="EK3" s="367"/>
      <c r="EL3" s="367"/>
      <c r="EM3" s="367"/>
      <c r="EN3" s="366"/>
      <c r="EO3" s="367"/>
      <c r="EP3" s="367"/>
      <c r="EQ3" s="367"/>
      <c r="ER3" s="366"/>
      <c r="ES3" s="366"/>
      <c r="ET3" s="366"/>
      <c r="EU3" s="367"/>
      <c r="EV3" s="366"/>
      <c r="EW3" s="366"/>
      <c r="EX3" s="367"/>
      <c r="EY3" s="367"/>
      <c r="EZ3" s="367"/>
      <c r="FA3" s="367"/>
      <c r="FB3" s="367"/>
      <c r="FC3" s="366"/>
      <c r="FD3" s="366"/>
      <c r="FE3" s="366"/>
      <c r="FF3" s="367"/>
      <c r="FG3" s="367"/>
      <c r="FH3" s="367"/>
      <c r="FI3" s="366"/>
      <c r="FJ3" s="367"/>
      <c r="FK3" s="367"/>
      <c r="FL3" s="367"/>
      <c r="FM3" s="366"/>
    </row>
    <row r="4" spans="1:169" ht="18.7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row>
    <row r="5" spans="1:169">
      <c r="A5" s="35" t="s">
        <v>1195</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row>
    <row r="6" spans="1:169" s="14" customFormat="1" ht="18.75" customHeight="1">
      <c r="A6" s="605" t="s">
        <v>391</v>
      </c>
      <c r="B6" s="606"/>
      <c r="C6" s="606"/>
      <c r="D6" s="2261" t="s">
        <v>1441</v>
      </c>
      <c r="L6" s="78"/>
      <c r="EM6" s="2154"/>
    </row>
    <row r="7" spans="1:169" s="14" customFormat="1" ht="15">
      <c r="A7" s="14" t="s">
        <v>749</v>
      </c>
      <c r="D7" s="435" t="s">
        <v>347</v>
      </c>
      <c r="F7" s="2821" t="s">
        <v>747</v>
      </c>
      <c r="G7" s="2821"/>
      <c r="H7" s="2821"/>
      <c r="I7" s="2821"/>
      <c r="J7" s="2821"/>
      <c r="BF7" s="121"/>
      <c r="DS7" s="121"/>
      <c r="EM7" s="121"/>
      <c r="EU7" s="121"/>
      <c r="EV7" s="121"/>
      <c r="EW7" s="121"/>
      <c r="EX7" s="121"/>
      <c r="EY7" s="121"/>
      <c r="EZ7" s="121"/>
      <c r="FA7" s="121"/>
      <c r="FB7" s="121"/>
      <c r="FC7" s="121"/>
      <c r="FD7" s="121"/>
    </row>
    <row r="8" spans="1:169" s="14" customFormat="1" ht="18.75" customHeight="1">
      <c r="A8" s="2596" t="s">
        <v>743</v>
      </c>
      <c r="B8" s="2566"/>
      <c r="C8" s="2567"/>
      <c r="D8" s="2266" t="s">
        <v>1059</v>
      </c>
      <c r="E8" s="2256"/>
      <c r="F8" s="2256" t="s">
        <v>1442</v>
      </c>
      <c r="G8" s="500"/>
      <c r="H8" s="978"/>
      <c r="I8" s="500"/>
      <c r="J8" s="500"/>
      <c r="K8" s="947" t="s">
        <v>750</v>
      </c>
      <c r="L8" s="500" t="s">
        <v>835</v>
      </c>
      <c r="M8" s="500"/>
      <c r="N8" s="500"/>
      <c r="O8" s="500"/>
      <c r="P8" s="500"/>
      <c r="Q8" s="500"/>
      <c r="R8" s="500"/>
      <c r="S8" s="500"/>
      <c r="T8" s="2589" t="s">
        <v>702</v>
      </c>
      <c r="U8" s="2756"/>
      <c r="V8" s="2596" t="s">
        <v>743</v>
      </c>
      <c r="W8" s="2566"/>
      <c r="X8" s="2567"/>
      <c r="Y8" s="2262" t="s">
        <v>1060</v>
      </c>
      <c r="Z8" s="500"/>
      <c r="AA8" s="500"/>
      <c r="AB8" s="500"/>
      <c r="AC8" s="500"/>
      <c r="AD8" s="500"/>
      <c r="AE8" s="500"/>
      <c r="AF8" s="947" t="s">
        <v>750</v>
      </c>
      <c r="AG8" s="377"/>
      <c r="AH8" s="377"/>
      <c r="AI8" s="377"/>
      <c r="AJ8" s="377"/>
      <c r="AK8" s="377"/>
      <c r="AL8" s="377"/>
      <c r="AM8" s="377"/>
      <c r="AN8" s="437"/>
      <c r="AO8" s="2589" t="s">
        <v>702</v>
      </c>
      <c r="AP8" s="2756"/>
      <c r="AQ8" s="2596" t="s">
        <v>743</v>
      </c>
      <c r="AR8" s="2566"/>
      <c r="AS8" s="2567"/>
      <c r="AT8" s="2262" t="s">
        <v>1061</v>
      </c>
      <c r="AU8" s="500"/>
      <c r="AV8" s="2257" t="s">
        <v>1443</v>
      </c>
      <c r="AW8" s="2263"/>
      <c r="AX8" s="2257"/>
      <c r="AY8" s="500"/>
      <c r="AZ8" s="2262" t="s">
        <v>1201</v>
      </c>
      <c r="BA8" s="1215"/>
      <c r="BB8" s="500"/>
      <c r="BC8" s="500"/>
      <c r="BD8" s="500" t="s">
        <v>722</v>
      </c>
      <c r="BE8" s="500" t="s">
        <v>722</v>
      </c>
      <c r="BF8" s="500"/>
      <c r="BG8" s="500"/>
      <c r="BH8" s="500"/>
      <c r="BI8" s="500"/>
      <c r="BJ8" s="2589" t="s">
        <v>702</v>
      </c>
      <c r="BK8" s="2756"/>
      <c r="BL8" s="2596" t="s">
        <v>743</v>
      </c>
      <c r="BM8" s="2566"/>
      <c r="BN8" s="2567"/>
      <c r="BO8" s="2262" t="s">
        <v>1062</v>
      </c>
      <c r="BP8" s="377"/>
      <c r="BQ8" s="2257" t="s">
        <v>1444</v>
      </c>
      <c r="BR8" s="500"/>
      <c r="BS8" s="500"/>
      <c r="BT8" s="2257"/>
      <c r="BU8" s="1914"/>
      <c r="BV8" s="1195" t="s">
        <v>750</v>
      </c>
      <c r="BW8" s="1915" t="s">
        <v>1063</v>
      </c>
      <c r="BX8" s="377"/>
      <c r="BY8" s="1215" t="s">
        <v>1445</v>
      </c>
      <c r="BZ8" s="377"/>
      <c r="CA8" s="377"/>
      <c r="CB8" s="377"/>
      <c r="CC8" s="377"/>
      <c r="CD8" s="437"/>
      <c r="CE8" s="2589" t="s">
        <v>702</v>
      </c>
      <c r="CF8" s="2756"/>
      <c r="CG8" s="2596" t="s">
        <v>743</v>
      </c>
      <c r="CH8" s="2566"/>
      <c r="CI8" s="2567"/>
      <c r="CJ8" s="1915" t="s">
        <v>1064</v>
      </c>
      <c r="CK8" s="1215"/>
      <c r="CL8" s="1215" t="s">
        <v>1446</v>
      </c>
      <c r="CM8" s="377"/>
      <c r="CN8" s="377"/>
      <c r="CO8" s="377"/>
      <c r="CP8" s="377"/>
      <c r="CQ8" s="947" t="s">
        <v>750</v>
      </c>
      <c r="CR8" s="377"/>
      <c r="CS8" s="377"/>
      <c r="CT8" s="2263"/>
      <c r="CU8" s="500"/>
      <c r="CV8" s="500"/>
      <c r="CW8" s="2257"/>
      <c r="CX8" s="500"/>
      <c r="CY8" s="2262" t="s">
        <v>1065</v>
      </c>
      <c r="CZ8" s="2589" t="s">
        <v>702</v>
      </c>
      <c r="DA8" s="2756"/>
      <c r="DB8" s="2596" t="s">
        <v>743</v>
      </c>
      <c r="DC8" s="2566"/>
      <c r="DD8" s="2567"/>
      <c r="DE8" s="2262" t="s">
        <v>1066</v>
      </c>
      <c r="DF8" s="500"/>
      <c r="DG8" s="2257" t="s">
        <v>1447</v>
      </c>
      <c r="DH8" s="500"/>
      <c r="DI8" s="500"/>
      <c r="DJ8" s="500" t="s">
        <v>1190</v>
      </c>
      <c r="DK8" s="500"/>
      <c r="DL8" s="947" t="s">
        <v>750</v>
      </c>
      <c r="DM8" s="500"/>
      <c r="DN8" s="500"/>
      <c r="DO8" s="500"/>
      <c r="DP8" s="2257"/>
      <c r="DQ8" s="2257"/>
      <c r="DR8" s="500"/>
      <c r="DS8" s="2257"/>
      <c r="DT8" s="500"/>
      <c r="DU8" s="2589" t="s">
        <v>702</v>
      </c>
      <c r="DV8" s="2756"/>
      <c r="DW8" s="2596" t="s">
        <v>743</v>
      </c>
      <c r="DX8" s="2566"/>
      <c r="DY8" s="2567"/>
      <c r="DZ8" s="2262" t="s">
        <v>1067</v>
      </c>
      <c r="EA8" s="2248"/>
      <c r="EB8" s="2248"/>
      <c r="EC8" s="2257" t="s">
        <v>1448</v>
      </c>
      <c r="ED8" s="2248"/>
      <c r="EE8" s="2248"/>
      <c r="EF8" s="2248"/>
      <c r="EG8" s="947" t="s">
        <v>750</v>
      </c>
      <c r="EH8" s="2248"/>
      <c r="EI8" s="2248"/>
      <c r="EJ8" s="377"/>
      <c r="EK8" s="1231"/>
      <c r="EL8" s="2155"/>
      <c r="EM8" s="2156"/>
      <c r="EN8" s="1003" t="s">
        <v>1068</v>
      </c>
      <c r="EO8" s="2157"/>
      <c r="EP8" s="2589" t="s">
        <v>702</v>
      </c>
      <c r="EQ8" s="2756"/>
      <c r="ER8" s="2596" t="s">
        <v>743</v>
      </c>
      <c r="ES8" s="2566"/>
      <c r="ET8" s="2567"/>
      <c r="EU8" s="2262" t="s">
        <v>1069</v>
      </c>
      <c r="EV8" s="500"/>
      <c r="EW8" s="2257" t="s">
        <v>1449</v>
      </c>
      <c r="EX8" s="121"/>
      <c r="FB8" s="947" t="s">
        <v>750</v>
      </c>
      <c r="FE8" s="377"/>
      <c r="FF8" s="500"/>
      <c r="FG8" s="500"/>
      <c r="FH8" s="500"/>
      <c r="FI8" s="500"/>
      <c r="FJ8" s="523"/>
      <c r="FK8" s="2589" t="s">
        <v>702</v>
      </c>
      <c r="FL8" s="2756"/>
      <c r="FM8" s="146"/>
    </row>
    <row r="9" spans="1:169" s="14" customFormat="1" ht="17.25" customHeight="1">
      <c r="A9" s="2642"/>
      <c r="B9" s="2642"/>
      <c r="C9" s="2643"/>
      <c r="D9" s="911" t="s">
        <v>223</v>
      </c>
      <c r="E9" s="911" t="s">
        <v>349</v>
      </c>
      <c r="F9" s="911" t="s">
        <v>1811</v>
      </c>
      <c r="G9" s="911" t="s">
        <v>297</v>
      </c>
      <c r="H9" s="911" t="s">
        <v>298</v>
      </c>
      <c r="I9" s="911" t="s">
        <v>299</v>
      </c>
      <c r="J9" s="911" t="s">
        <v>350</v>
      </c>
      <c r="K9" s="912" t="s">
        <v>373</v>
      </c>
      <c r="L9" s="911" t="s">
        <v>302</v>
      </c>
      <c r="M9" s="911" t="s">
        <v>303</v>
      </c>
      <c r="N9" s="912" t="s">
        <v>374</v>
      </c>
      <c r="O9" s="912" t="s">
        <v>1519</v>
      </c>
      <c r="P9" s="911" t="s">
        <v>1520</v>
      </c>
      <c r="Q9" s="911" t="s">
        <v>353</v>
      </c>
      <c r="R9" s="911" t="s">
        <v>354</v>
      </c>
      <c r="S9" s="912" t="s">
        <v>327</v>
      </c>
      <c r="T9" s="2757"/>
      <c r="U9" s="2758"/>
      <c r="V9" s="2642"/>
      <c r="W9" s="2642"/>
      <c r="X9" s="2643"/>
      <c r="Y9" s="911" t="s">
        <v>354</v>
      </c>
      <c r="Z9" s="912" t="s">
        <v>327</v>
      </c>
      <c r="AA9" s="911" t="s">
        <v>10</v>
      </c>
      <c r="AB9" s="911" t="s">
        <v>11</v>
      </c>
      <c r="AC9" s="911" t="s">
        <v>1521</v>
      </c>
      <c r="AD9" s="911" t="s">
        <v>375</v>
      </c>
      <c r="AE9" s="911" t="s">
        <v>12</v>
      </c>
      <c r="AF9" s="911" t="s">
        <v>13</v>
      </c>
      <c r="AG9" s="911" t="s">
        <v>14</v>
      </c>
      <c r="AH9" s="911" t="s">
        <v>15</v>
      </c>
      <c r="AI9" s="911" t="s">
        <v>307</v>
      </c>
      <c r="AJ9" s="911" t="s">
        <v>355</v>
      </c>
      <c r="AK9" s="911" t="s">
        <v>355</v>
      </c>
      <c r="AL9" s="911" t="s">
        <v>17</v>
      </c>
      <c r="AM9" s="911" t="s">
        <v>18</v>
      </c>
      <c r="AN9" s="911" t="s">
        <v>19</v>
      </c>
      <c r="AO9" s="2757"/>
      <c r="AP9" s="2758"/>
      <c r="AQ9" s="2642"/>
      <c r="AR9" s="2642"/>
      <c r="AS9" s="2643"/>
      <c r="AT9" s="911" t="s">
        <v>11</v>
      </c>
      <c r="AU9" s="911" t="s">
        <v>375</v>
      </c>
      <c r="AV9" s="2158" t="s">
        <v>88</v>
      </c>
      <c r="AW9" s="911" t="s">
        <v>1845</v>
      </c>
      <c r="AX9" s="911" t="s">
        <v>5</v>
      </c>
      <c r="AY9" s="911" t="s">
        <v>7</v>
      </c>
      <c r="AZ9" s="911" t="s">
        <v>223</v>
      </c>
      <c r="BA9" s="911" t="s">
        <v>349</v>
      </c>
      <c r="BB9" s="911" t="s">
        <v>298</v>
      </c>
      <c r="BC9" s="911" t="s">
        <v>299</v>
      </c>
      <c r="BD9" s="911" t="s">
        <v>350</v>
      </c>
      <c r="BE9" s="912" t="s">
        <v>373</v>
      </c>
      <c r="BF9" s="911" t="s">
        <v>303</v>
      </c>
      <c r="BG9" s="912" t="s">
        <v>1519</v>
      </c>
      <c r="BH9" s="911" t="s">
        <v>1520</v>
      </c>
      <c r="BI9" s="911" t="s">
        <v>353</v>
      </c>
      <c r="BJ9" s="2757"/>
      <c r="BK9" s="2758"/>
      <c r="BL9" s="2642"/>
      <c r="BM9" s="2642"/>
      <c r="BN9" s="2643"/>
      <c r="BO9" s="911" t="s">
        <v>307</v>
      </c>
      <c r="BP9" s="911" t="s">
        <v>355</v>
      </c>
      <c r="BQ9" s="911" t="s">
        <v>355</v>
      </c>
      <c r="BR9" s="911" t="s">
        <v>17</v>
      </c>
      <c r="BS9" s="2158" t="s">
        <v>88</v>
      </c>
      <c r="BT9" s="911" t="s">
        <v>1845</v>
      </c>
      <c r="BU9" s="911" t="s">
        <v>5</v>
      </c>
      <c r="BV9" s="911" t="s">
        <v>7</v>
      </c>
      <c r="BW9" s="911" t="s">
        <v>223</v>
      </c>
      <c r="BX9" s="911" t="s">
        <v>349</v>
      </c>
      <c r="BY9" s="911" t="s">
        <v>297</v>
      </c>
      <c r="BZ9" s="911" t="s">
        <v>298</v>
      </c>
      <c r="CA9" s="911" t="s">
        <v>299</v>
      </c>
      <c r="CB9" s="911" t="s">
        <v>350</v>
      </c>
      <c r="CC9" s="912" t="s">
        <v>373</v>
      </c>
      <c r="CD9" s="911" t="s">
        <v>302</v>
      </c>
      <c r="CE9" s="2757"/>
      <c r="CF9" s="2758"/>
      <c r="CG9" s="2642"/>
      <c r="CH9" s="2642"/>
      <c r="CI9" s="2643"/>
      <c r="CJ9" s="912" t="s">
        <v>327</v>
      </c>
      <c r="CK9" s="911" t="s">
        <v>10</v>
      </c>
      <c r="CL9" s="911" t="s">
        <v>11</v>
      </c>
      <c r="CM9" s="911" t="s">
        <v>375</v>
      </c>
      <c r="CN9" s="911" t="s">
        <v>12</v>
      </c>
      <c r="CO9" s="911" t="s">
        <v>13</v>
      </c>
      <c r="CP9" s="911" t="s">
        <v>307</v>
      </c>
      <c r="CQ9" s="911" t="s">
        <v>355</v>
      </c>
      <c r="CR9" s="911" t="s">
        <v>355</v>
      </c>
      <c r="CS9" s="911" t="s">
        <v>17</v>
      </c>
      <c r="CT9" s="911" t="s">
        <v>19</v>
      </c>
      <c r="CU9" s="2158" t="s">
        <v>88</v>
      </c>
      <c r="CV9" s="911" t="s">
        <v>1845</v>
      </c>
      <c r="CW9" s="911" t="s">
        <v>5</v>
      </c>
      <c r="CX9" s="911" t="s">
        <v>7</v>
      </c>
      <c r="CY9" s="911" t="s">
        <v>223</v>
      </c>
      <c r="CZ9" s="2757"/>
      <c r="DA9" s="2758"/>
      <c r="DB9" s="2642"/>
      <c r="DC9" s="2642"/>
      <c r="DD9" s="2643"/>
      <c r="DE9" s="912" t="s">
        <v>373</v>
      </c>
      <c r="DF9" s="911" t="s">
        <v>303</v>
      </c>
      <c r="DG9" s="911" t="s">
        <v>1520</v>
      </c>
      <c r="DH9" s="911" t="s">
        <v>353</v>
      </c>
      <c r="DI9" s="911" t="s">
        <v>354</v>
      </c>
      <c r="DJ9" s="911" t="s">
        <v>375</v>
      </c>
      <c r="DK9" s="911" t="s">
        <v>12</v>
      </c>
      <c r="DL9" s="911" t="s">
        <v>13</v>
      </c>
      <c r="DM9" s="911" t="s">
        <v>15</v>
      </c>
      <c r="DN9" s="911" t="s">
        <v>307</v>
      </c>
      <c r="DO9" s="911" t="s">
        <v>355</v>
      </c>
      <c r="DP9" s="911" t="s">
        <v>355</v>
      </c>
      <c r="DQ9" s="911" t="s">
        <v>17</v>
      </c>
      <c r="DR9" s="911" t="s">
        <v>88</v>
      </c>
      <c r="DS9" s="911" t="s">
        <v>5</v>
      </c>
      <c r="DT9" s="911" t="s">
        <v>7</v>
      </c>
      <c r="DU9" s="2757"/>
      <c r="DV9" s="2758"/>
      <c r="DW9" s="2642"/>
      <c r="DX9" s="2642"/>
      <c r="DY9" s="2643"/>
      <c r="DZ9" s="911" t="s">
        <v>1728</v>
      </c>
      <c r="EA9" s="911" t="s">
        <v>353</v>
      </c>
      <c r="EB9" s="911" t="s">
        <v>354</v>
      </c>
      <c r="EC9" s="911" t="s">
        <v>375</v>
      </c>
      <c r="ED9" s="911" t="s">
        <v>12</v>
      </c>
      <c r="EE9" s="911" t="s">
        <v>13</v>
      </c>
      <c r="EF9" s="911" t="s">
        <v>15</v>
      </c>
      <c r="EG9" s="911" t="s">
        <v>307</v>
      </c>
      <c r="EH9" s="911" t="s">
        <v>355</v>
      </c>
      <c r="EI9" s="911" t="s">
        <v>355</v>
      </c>
      <c r="EJ9" s="911" t="s">
        <v>17</v>
      </c>
      <c r="EK9" s="911" t="s">
        <v>88</v>
      </c>
      <c r="EL9" s="911" t="s">
        <v>5</v>
      </c>
      <c r="EM9" s="911" t="s">
        <v>7</v>
      </c>
      <c r="EN9" s="911" t="s">
        <v>223</v>
      </c>
      <c r="EO9" s="911" t="s">
        <v>349</v>
      </c>
      <c r="EP9" s="2757"/>
      <c r="EQ9" s="2758"/>
      <c r="ER9" s="2642"/>
      <c r="ES9" s="2642"/>
      <c r="ET9" s="2643"/>
      <c r="EU9" s="911" t="s">
        <v>303</v>
      </c>
      <c r="EV9" s="912" t="s">
        <v>1519</v>
      </c>
      <c r="EW9" s="911" t="s">
        <v>354</v>
      </c>
      <c r="EX9" s="912" t="s">
        <v>327</v>
      </c>
      <c r="EY9" s="911" t="s">
        <v>10</v>
      </c>
      <c r="EZ9" s="911" t="s">
        <v>11</v>
      </c>
      <c r="FA9" s="911" t="s">
        <v>375</v>
      </c>
      <c r="FB9" s="911" t="s">
        <v>12</v>
      </c>
      <c r="FC9" s="911" t="s">
        <v>13</v>
      </c>
      <c r="FD9" s="911" t="s">
        <v>15</v>
      </c>
      <c r="FE9" s="911" t="s">
        <v>307</v>
      </c>
      <c r="FF9" s="911" t="s">
        <v>355</v>
      </c>
      <c r="FG9" s="911" t="s">
        <v>355</v>
      </c>
      <c r="FH9" s="911" t="s">
        <v>17</v>
      </c>
      <c r="FI9" s="911" t="s">
        <v>5</v>
      </c>
      <c r="FJ9" s="911" t="s">
        <v>7</v>
      </c>
      <c r="FK9" s="2757"/>
      <c r="FL9" s="2758"/>
      <c r="FM9" s="146"/>
    </row>
    <row r="10" spans="1:169" s="14" customFormat="1" ht="16.5" customHeight="1">
      <c r="A10" s="2642"/>
      <c r="B10" s="2642"/>
      <c r="C10" s="2643"/>
      <c r="D10" s="910" t="s">
        <v>9</v>
      </c>
      <c r="E10" s="910" t="s">
        <v>9</v>
      </c>
      <c r="F10" s="910"/>
      <c r="G10" s="910"/>
      <c r="H10" s="910"/>
      <c r="I10" s="910"/>
      <c r="J10" s="910"/>
      <c r="K10" s="910"/>
      <c r="L10" s="910" t="s">
        <v>2471</v>
      </c>
      <c r="M10" s="910" t="s">
        <v>2471</v>
      </c>
      <c r="N10" s="910" t="s">
        <v>376</v>
      </c>
      <c r="O10" s="910"/>
      <c r="P10" s="910"/>
      <c r="Q10" s="910" t="s">
        <v>358</v>
      </c>
      <c r="R10" s="910" t="s">
        <v>359</v>
      </c>
      <c r="S10" s="910" t="s">
        <v>392</v>
      </c>
      <c r="T10" s="2757"/>
      <c r="U10" s="2758"/>
      <c r="V10" s="2642"/>
      <c r="W10" s="2642"/>
      <c r="X10" s="2643"/>
      <c r="Y10" s="910" t="s">
        <v>359</v>
      </c>
      <c r="Z10" s="910" t="s">
        <v>392</v>
      </c>
      <c r="AA10" s="910"/>
      <c r="AB10" s="2080" t="s">
        <v>719</v>
      </c>
      <c r="AC10" s="910"/>
      <c r="AD10" s="910" t="s">
        <v>2472</v>
      </c>
      <c r="AE10" s="910"/>
      <c r="AF10" s="910"/>
      <c r="AG10" s="910"/>
      <c r="AH10" s="910"/>
      <c r="AI10" s="910"/>
      <c r="AJ10" s="910" t="s">
        <v>2473</v>
      </c>
      <c r="AK10" s="910" t="s">
        <v>2474</v>
      </c>
      <c r="AL10" s="910"/>
      <c r="AM10" s="850"/>
      <c r="AN10" s="910"/>
      <c r="AO10" s="2757"/>
      <c r="AP10" s="2758"/>
      <c r="AQ10" s="2642"/>
      <c r="AR10" s="2642"/>
      <c r="AS10" s="2643"/>
      <c r="AT10" s="2080" t="s">
        <v>719</v>
      </c>
      <c r="AU10" s="910" t="s">
        <v>2472</v>
      </c>
      <c r="AV10" s="850"/>
      <c r="AW10" s="850"/>
      <c r="AX10" s="910"/>
      <c r="AY10" s="910"/>
      <c r="AZ10" s="910" t="s">
        <v>9</v>
      </c>
      <c r="BA10" s="910" t="s">
        <v>9</v>
      </c>
      <c r="BB10" s="910"/>
      <c r="BC10" s="910"/>
      <c r="BD10" s="910"/>
      <c r="BE10" s="910"/>
      <c r="BF10" s="910" t="s">
        <v>2471</v>
      </c>
      <c r="BG10" s="910"/>
      <c r="BH10" s="910"/>
      <c r="BI10" s="910" t="s">
        <v>358</v>
      </c>
      <c r="BJ10" s="2757"/>
      <c r="BK10" s="2758"/>
      <c r="BL10" s="2642"/>
      <c r="BM10" s="2642"/>
      <c r="BN10" s="2643"/>
      <c r="BO10" s="910"/>
      <c r="BP10" s="910" t="s">
        <v>2473</v>
      </c>
      <c r="BQ10" s="910" t="s">
        <v>2474</v>
      </c>
      <c r="BR10" s="910"/>
      <c r="BS10" s="850"/>
      <c r="BT10" s="850"/>
      <c r="BU10" s="910"/>
      <c r="BV10" s="910"/>
      <c r="BW10" s="910" t="s">
        <v>9</v>
      </c>
      <c r="BX10" s="910" t="s">
        <v>9</v>
      </c>
      <c r="BY10" s="910"/>
      <c r="BZ10" s="910"/>
      <c r="CA10" s="910"/>
      <c r="CB10" s="910"/>
      <c r="CC10" s="910"/>
      <c r="CD10" s="910" t="s">
        <v>2471</v>
      </c>
      <c r="CE10" s="2757"/>
      <c r="CF10" s="2758"/>
      <c r="CG10" s="2642"/>
      <c r="CH10" s="2642"/>
      <c r="CI10" s="2643"/>
      <c r="CJ10" s="910" t="s">
        <v>392</v>
      </c>
      <c r="CK10" s="910"/>
      <c r="CL10" s="2159" t="s">
        <v>719</v>
      </c>
      <c r="CM10" s="910" t="s">
        <v>2472</v>
      </c>
      <c r="CN10" s="910"/>
      <c r="CO10" s="910"/>
      <c r="CP10" s="910"/>
      <c r="CQ10" s="910" t="s">
        <v>2473</v>
      </c>
      <c r="CR10" s="910" t="s">
        <v>2474</v>
      </c>
      <c r="CS10" s="910"/>
      <c r="CT10" s="910"/>
      <c r="CU10" s="850"/>
      <c r="CV10" s="850"/>
      <c r="CW10" s="910"/>
      <c r="CX10" s="910"/>
      <c r="CY10" s="910" t="s">
        <v>9</v>
      </c>
      <c r="CZ10" s="2757"/>
      <c r="DA10" s="2758"/>
      <c r="DB10" s="2642"/>
      <c r="DC10" s="2642"/>
      <c r="DD10" s="2643"/>
      <c r="DE10" s="910"/>
      <c r="DF10" s="910" t="s">
        <v>2471</v>
      </c>
      <c r="DG10" s="910"/>
      <c r="DH10" s="910" t="s">
        <v>358</v>
      </c>
      <c r="DI10" s="910" t="s">
        <v>359</v>
      </c>
      <c r="DJ10" s="910" t="s">
        <v>2472</v>
      </c>
      <c r="DK10" s="910"/>
      <c r="DL10" s="910"/>
      <c r="DM10" s="910"/>
      <c r="DN10" s="910"/>
      <c r="DO10" s="910" t="s">
        <v>2473</v>
      </c>
      <c r="DP10" s="910" t="s">
        <v>2474</v>
      </c>
      <c r="DQ10" s="910"/>
      <c r="DR10" s="850"/>
      <c r="DS10" s="910"/>
      <c r="DT10" s="910"/>
      <c r="DU10" s="2757"/>
      <c r="DV10" s="2758"/>
      <c r="DW10" s="2642"/>
      <c r="DX10" s="2642"/>
      <c r="DY10" s="2643"/>
      <c r="DZ10" s="910"/>
      <c r="EA10" s="910" t="s">
        <v>358</v>
      </c>
      <c r="EB10" s="910" t="s">
        <v>359</v>
      </c>
      <c r="EC10" s="910" t="s">
        <v>2472</v>
      </c>
      <c r="ED10" s="910"/>
      <c r="EE10" s="910"/>
      <c r="EF10" s="910"/>
      <c r="EG10" s="910"/>
      <c r="EH10" s="910" t="s">
        <v>2473</v>
      </c>
      <c r="EI10" s="910" t="s">
        <v>2474</v>
      </c>
      <c r="EJ10" s="910"/>
      <c r="EK10" s="850"/>
      <c r="EL10" s="910"/>
      <c r="EM10" s="910"/>
      <c r="EN10" s="910" t="s">
        <v>9</v>
      </c>
      <c r="EO10" s="910" t="s">
        <v>9</v>
      </c>
      <c r="EP10" s="2757"/>
      <c r="EQ10" s="2758"/>
      <c r="ER10" s="2642"/>
      <c r="ES10" s="2642"/>
      <c r="ET10" s="2643"/>
      <c r="EU10" s="910" t="s">
        <v>2471</v>
      </c>
      <c r="EV10" s="910"/>
      <c r="EW10" s="910" t="s">
        <v>359</v>
      </c>
      <c r="EX10" s="910" t="s">
        <v>392</v>
      </c>
      <c r="EY10" s="910"/>
      <c r="EZ10" s="2080" t="s">
        <v>719</v>
      </c>
      <c r="FA10" s="910" t="s">
        <v>2472</v>
      </c>
      <c r="FB10" s="910"/>
      <c r="FC10" s="910"/>
      <c r="FD10" s="910"/>
      <c r="FE10" s="910"/>
      <c r="FF10" s="910" t="s">
        <v>2473</v>
      </c>
      <c r="FG10" s="910" t="s">
        <v>2474</v>
      </c>
      <c r="FH10" s="910"/>
      <c r="FI10" s="910"/>
      <c r="FJ10" s="910"/>
      <c r="FK10" s="2757"/>
      <c r="FL10" s="2758"/>
      <c r="FM10" s="494"/>
    </row>
    <row r="11" spans="1:169" s="14" customFormat="1" ht="16" customHeight="1">
      <c r="A11" s="2642"/>
      <c r="B11" s="2642"/>
      <c r="C11" s="2643"/>
      <c r="D11" s="388" t="s">
        <v>2475</v>
      </c>
      <c r="E11" s="388" t="s">
        <v>2476</v>
      </c>
      <c r="F11" s="383"/>
      <c r="G11" s="383"/>
      <c r="H11" s="383"/>
      <c r="I11" s="383" t="s">
        <v>362</v>
      </c>
      <c r="J11" s="388" t="s">
        <v>390</v>
      </c>
      <c r="K11" s="388" t="s">
        <v>390</v>
      </c>
      <c r="L11" s="388"/>
      <c r="M11" s="383" t="s">
        <v>2477</v>
      </c>
      <c r="N11" s="388"/>
      <c r="O11" s="383"/>
      <c r="P11" s="383"/>
      <c r="Q11" s="383" t="s">
        <v>1544</v>
      </c>
      <c r="R11" s="913" t="s">
        <v>2478</v>
      </c>
      <c r="S11" s="388" t="s">
        <v>2479</v>
      </c>
      <c r="T11" s="2757"/>
      <c r="U11" s="2758"/>
      <c r="V11" s="2642"/>
      <c r="W11" s="2642"/>
      <c r="X11" s="2643"/>
      <c r="Y11" s="913" t="s">
        <v>2478</v>
      </c>
      <c r="Z11" s="388" t="s">
        <v>2479</v>
      </c>
      <c r="AA11" s="383"/>
      <c r="AB11" s="383" t="s">
        <v>1546</v>
      </c>
      <c r="AC11" s="383"/>
      <c r="AD11" s="388"/>
      <c r="AE11" s="388"/>
      <c r="AF11" s="388" t="s">
        <v>1550</v>
      </c>
      <c r="AG11" s="383" t="s">
        <v>2480</v>
      </c>
      <c r="AH11" s="388"/>
      <c r="AI11" s="388" t="s">
        <v>2477</v>
      </c>
      <c r="AJ11" s="388"/>
      <c r="AK11" s="388"/>
      <c r="AL11" s="383"/>
      <c r="AM11" s="383"/>
      <c r="AN11" s="383"/>
      <c r="AO11" s="2757"/>
      <c r="AP11" s="2758"/>
      <c r="AQ11" s="2642"/>
      <c r="AR11" s="2642"/>
      <c r="AS11" s="2643"/>
      <c r="AT11" s="383" t="s">
        <v>1546</v>
      </c>
      <c r="AU11" s="388"/>
      <c r="AV11" s="383"/>
      <c r="AW11" s="2810" t="s">
        <v>2481</v>
      </c>
      <c r="AX11" s="388"/>
      <c r="AY11" s="383"/>
      <c r="AZ11" s="388" t="s">
        <v>2475</v>
      </c>
      <c r="BA11" s="388" t="s">
        <v>2476</v>
      </c>
      <c r="BB11" s="383"/>
      <c r="BC11" s="383" t="s">
        <v>362</v>
      </c>
      <c r="BD11" s="388" t="s">
        <v>390</v>
      </c>
      <c r="BE11" s="383" t="s">
        <v>362</v>
      </c>
      <c r="BF11" s="383" t="s">
        <v>2477</v>
      </c>
      <c r="BG11" s="383"/>
      <c r="BH11" s="383"/>
      <c r="BI11" s="383" t="s">
        <v>1544</v>
      </c>
      <c r="BJ11" s="2757"/>
      <c r="BK11" s="2758"/>
      <c r="BL11" s="2642"/>
      <c r="BM11" s="2642"/>
      <c r="BN11" s="2643"/>
      <c r="BO11" s="388" t="s">
        <v>2477</v>
      </c>
      <c r="BP11" s="388"/>
      <c r="BQ11" s="388"/>
      <c r="BR11" s="383"/>
      <c r="BS11" s="383"/>
      <c r="BT11" s="2810" t="s">
        <v>2482</v>
      </c>
      <c r="BU11" s="388"/>
      <c r="BV11" s="383"/>
      <c r="BW11" s="388" t="s">
        <v>2475</v>
      </c>
      <c r="BX11" s="388" t="s">
        <v>2476</v>
      </c>
      <c r="BY11" s="383"/>
      <c r="BZ11" s="383"/>
      <c r="CA11" s="383" t="s">
        <v>362</v>
      </c>
      <c r="CB11" s="388" t="s">
        <v>390</v>
      </c>
      <c r="CC11" s="388" t="s">
        <v>390</v>
      </c>
      <c r="CD11" s="388"/>
      <c r="CE11" s="2757"/>
      <c r="CF11" s="2758"/>
      <c r="CG11" s="2642"/>
      <c r="CH11" s="2642"/>
      <c r="CI11" s="2643"/>
      <c r="CJ11" s="388" t="s">
        <v>2479</v>
      </c>
      <c r="CK11" s="383"/>
      <c r="CL11" s="383" t="s">
        <v>1546</v>
      </c>
      <c r="CM11" s="388"/>
      <c r="CN11" s="388"/>
      <c r="CO11" s="388" t="s">
        <v>1550</v>
      </c>
      <c r="CP11" s="388" t="s">
        <v>2477</v>
      </c>
      <c r="CQ11" s="388"/>
      <c r="CR11" s="388"/>
      <c r="CS11" s="383"/>
      <c r="CT11" s="383"/>
      <c r="CU11" s="383"/>
      <c r="CV11" s="2810" t="s">
        <v>2482</v>
      </c>
      <c r="CW11" s="388"/>
      <c r="CX11" s="383"/>
      <c r="CY11" s="388" t="s">
        <v>2475</v>
      </c>
      <c r="CZ11" s="2757"/>
      <c r="DA11" s="2758"/>
      <c r="DB11" s="2642"/>
      <c r="DC11" s="2642"/>
      <c r="DD11" s="2643"/>
      <c r="DE11" s="383" t="s">
        <v>362</v>
      </c>
      <c r="DF11" s="383" t="s">
        <v>2477</v>
      </c>
      <c r="DG11" s="383"/>
      <c r="DH11" s="383" t="s">
        <v>1544</v>
      </c>
      <c r="DI11" s="913" t="s">
        <v>2478</v>
      </c>
      <c r="DJ11" s="388"/>
      <c r="DK11" s="388"/>
      <c r="DL11" s="388" t="s">
        <v>1550</v>
      </c>
      <c r="DM11" s="388"/>
      <c r="DN11" s="388" t="s">
        <v>2477</v>
      </c>
      <c r="DO11" s="388"/>
      <c r="DP11" s="388"/>
      <c r="DQ11" s="383"/>
      <c r="DR11" s="383"/>
      <c r="DS11" s="388"/>
      <c r="DT11" s="383"/>
      <c r="DU11" s="2757"/>
      <c r="DV11" s="2758"/>
      <c r="DW11" s="2642"/>
      <c r="DX11" s="2642"/>
      <c r="DY11" s="2643"/>
      <c r="DZ11" s="383"/>
      <c r="EA11" s="383" t="s">
        <v>1544</v>
      </c>
      <c r="EB11" s="913" t="s">
        <v>2478</v>
      </c>
      <c r="EC11" s="388"/>
      <c r="ED11" s="388"/>
      <c r="EE11" s="388" t="s">
        <v>1550</v>
      </c>
      <c r="EF11" s="388"/>
      <c r="EG11" s="388" t="s">
        <v>2477</v>
      </c>
      <c r="EH11" s="388"/>
      <c r="EI11" s="388"/>
      <c r="EJ11" s="383"/>
      <c r="EK11" s="383"/>
      <c r="EL11" s="388"/>
      <c r="EM11" s="383"/>
      <c r="EN11" s="388" t="s">
        <v>2475</v>
      </c>
      <c r="EO11" s="388" t="s">
        <v>2476</v>
      </c>
      <c r="EP11" s="2757"/>
      <c r="EQ11" s="2758"/>
      <c r="ER11" s="2642"/>
      <c r="ES11" s="2642"/>
      <c r="ET11" s="2643"/>
      <c r="EU11" s="383" t="s">
        <v>2477</v>
      </c>
      <c r="EV11" s="383"/>
      <c r="EW11" s="913" t="s">
        <v>2478</v>
      </c>
      <c r="EX11" s="388" t="s">
        <v>2479</v>
      </c>
      <c r="EY11" s="383"/>
      <c r="EZ11" s="383" t="s">
        <v>1546</v>
      </c>
      <c r="FA11" s="388"/>
      <c r="FB11" s="388"/>
      <c r="FC11" s="388" t="s">
        <v>1550</v>
      </c>
      <c r="FD11" s="388"/>
      <c r="FE11" s="388" t="s">
        <v>2477</v>
      </c>
      <c r="FF11" s="388"/>
      <c r="FG11" s="388"/>
      <c r="FH11" s="383"/>
      <c r="FI11" s="388"/>
      <c r="FJ11" s="383"/>
      <c r="FK11" s="2757"/>
      <c r="FL11" s="2758"/>
      <c r="FM11" s="382"/>
    </row>
    <row r="12" spans="1:169" s="14" customFormat="1" ht="16" customHeight="1">
      <c r="A12" s="2642"/>
      <c r="B12" s="2642"/>
      <c r="C12" s="2643"/>
      <c r="D12" s="2809" t="s">
        <v>2483</v>
      </c>
      <c r="E12" s="2809" t="s">
        <v>2483</v>
      </c>
      <c r="F12" s="383" t="s">
        <v>1534</v>
      </c>
      <c r="G12" s="383" t="s">
        <v>1537</v>
      </c>
      <c r="H12" s="383" t="s">
        <v>1538</v>
      </c>
      <c r="I12" s="388" t="s">
        <v>2484</v>
      </c>
      <c r="J12" s="388" t="s">
        <v>2485</v>
      </c>
      <c r="K12" s="388" t="s">
        <v>2486</v>
      </c>
      <c r="L12" s="388" t="s">
        <v>1724</v>
      </c>
      <c r="M12" s="383" t="s">
        <v>1570</v>
      </c>
      <c r="N12" s="388" t="s">
        <v>1726</v>
      </c>
      <c r="O12" s="383" t="s">
        <v>1596</v>
      </c>
      <c r="P12" s="383" t="s">
        <v>1543</v>
      </c>
      <c r="Q12" s="383" t="s">
        <v>1572</v>
      </c>
      <c r="R12" s="2809" t="s">
        <v>2483</v>
      </c>
      <c r="S12" s="383" t="s">
        <v>2487</v>
      </c>
      <c r="T12" s="2757"/>
      <c r="U12" s="2758"/>
      <c r="V12" s="2642"/>
      <c r="W12" s="2642"/>
      <c r="X12" s="2643"/>
      <c r="Y12" s="2809" t="s">
        <v>2483</v>
      </c>
      <c r="Z12" s="383" t="s">
        <v>2487</v>
      </c>
      <c r="AA12" s="383" t="s">
        <v>2488</v>
      </c>
      <c r="AB12" s="2826" t="s">
        <v>2489</v>
      </c>
      <c r="AC12" s="383" t="s">
        <v>1547</v>
      </c>
      <c r="AD12" s="388" t="s">
        <v>144</v>
      </c>
      <c r="AE12" s="388" t="s">
        <v>2490</v>
      </c>
      <c r="AF12" s="383" t="s">
        <v>1574</v>
      </c>
      <c r="AG12" s="383" t="s">
        <v>1571</v>
      </c>
      <c r="AH12" s="388" t="s">
        <v>2491</v>
      </c>
      <c r="AI12" s="388" t="s">
        <v>1575</v>
      </c>
      <c r="AJ12" s="388" t="s">
        <v>2492</v>
      </c>
      <c r="AK12" s="388" t="s">
        <v>1553</v>
      </c>
      <c r="AL12" s="383" t="s">
        <v>1555</v>
      </c>
      <c r="AM12" s="383" t="s">
        <v>1598</v>
      </c>
      <c r="AN12" s="383" t="s">
        <v>1557</v>
      </c>
      <c r="AO12" s="2757"/>
      <c r="AP12" s="2758"/>
      <c r="AQ12" s="2642"/>
      <c r="AR12" s="2642"/>
      <c r="AS12" s="2643"/>
      <c r="AT12" s="2826" t="s">
        <v>2489</v>
      </c>
      <c r="AU12" s="388" t="s">
        <v>144</v>
      </c>
      <c r="AV12" s="383" t="s">
        <v>1558</v>
      </c>
      <c r="AW12" s="2810"/>
      <c r="AX12" s="388" t="s">
        <v>2493</v>
      </c>
      <c r="AY12" s="383" t="s">
        <v>1562</v>
      </c>
      <c r="AZ12" s="2809" t="s">
        <v>2483</v>
      </c>
      <c r="BA12" s="2809" t="s">
        <v>2483</v>
      </c>
      <c r="BB12" s="383" t="s">
        <v>1538</v>
      </c>
      <c r="BC12" s="388" t="s">
        <v>2484</v>
      </c>
      <c r="BD12" s="388" t="s">
        <v>2485</v>
      </c>
      <c r="BE12" s="388" t="s">
        <v>2486</v>
      </c>
      <c r="BF12" s="383" t="s">
        <v>1570</v>
      </c>
      <c r="BG12" s="383" t="s">
        <v>1596</v>
      </c>
      <c r="BH12" s="383" t="s">
        <v>1543</v>
      </c>
      <c r="BI12" s="383" t="s">
        <v>1572</v>
      </c>
      <c r="BJ12" s="2757"/>
      <c r="BK12" s="2758"/>
      <c r="BL12" s="2642"/>
      <c r="BM12" s="2642"/>
      <c r="BN12" s="2643"/>
      <c r="BO12" s="388" t="s">
        <v>1575</v>
      </c>
      <c r="BP12" s="388" t="s">
        <v>2492</v>
      </c>
      <c r="BQ12" s="388" t="s">
        <v>1553</v>
      </c>
      <c r="BR12" s="383" t="s">
        <v>1555</v>
      </c>
      <c r="BS12" s="383" t="s">
        <v>1558</v>
      </c>
      <c r="BT12" s="2810"/>
      <c r="BU12" s="388" t="s">
        <v>2493</v>
      </c>
      <c r="BV12" s="383" t="s">
        <v>1562</v>
      </c>
      <c r="BW12" s="2809" t="s">
        <v>2483</v>
      </c>
      <c r="BX12" s="2809" t="s">
        <v>2483</v>
      </c>
      <c r="BY12" s="383" t="s">
        <v>1537</v>
      </c>
      <c r="BZ12" s="383" t="s">
        <v>1538</v>
      </c>
      <c r="CA12" s="388" t="s">
        <v>2484</v>
      </c>
      <c r="CB12" s="388" t="s">
        <v>2485</v>
      </c>
      <c r="CC12" s="388" t="s">
        <v>2486</v>
      </c>
      <c r="CD12" s="388" t="s">
        <v>1724</v>
      </c>
      <c r="CE12" s="2757"/>
      <c r="CF12" s="2758"/>
      <c r="CG12" s="2642"/>
      <c r="CH12" s="2642"/>
      <c r="CI12" s="2643"/>
      <c r="CJ12" s="388" t="s">
        <v>2487</v>
      </c>
      <c r="CK12" s="383" t="s">
        <v>2488</v>
      </c>
      <c r="CL12" s="2826" t="s">
        <v>2489</v>
      </c>
      <c r="CM12" s="388" t="s">
        <v>144</v>
      </c>
      <c r="CN12" s="388" t="s">
        <v>2490</v>
      </c>
      <c r="CO12" s="383" t="s">
        <v>1574</v>
      </c>
      <c r="CP12" s="388" t="s">
        <v>1575</v>
      </c>
      <c r="CQ12" s="388" t="s">
        <v>2492</v>
      </c>
      <c r="CR12" s="388" t="s">
        <v>1553</v>
      </c>
      <c r="CS12" s="383" t="s">
        <v>1555</v>
      </c>
      <c r="CT12" s="383" t="s">
        <v>1557</v>
      </c>
      <c r="CU12" s="383" t="s">
        <v>1558</v>
      </c>
      <c r="CV12" s="2792"/>
      <c r="CW12" s="388" t="s">
        <v>2493</v>
      </c>
      <c r="CX12" s="383" t="s">
        <v>1562</v>
      </c>
      <c r="CY12" s="2809" t="s">
        <v>2483</v>
      </c>
      <c r="CZ12" s="2757"/>
      <c r="DA12" s="2758"/>
      <c r="DB12" s="2642"/>
      <c r="DC12" s="2642"/>
      <c r="DD12" s="2643"/>
      <c r="DE12" s="388" t="s">
        <v>1568</v>
      </c>
      <c r="DF12" s="383" t="s">
        <v>1570</v>
      </c>
      <c r="DG12" s="383" t="s">
        <v>1543</v>
      </c>
      <c r="DH12" s="383" t="s">
        <v>1572</v>
      </c>
      <c r="DI12" s="2809" t="s">
        <v>2483</v>
      </c>
      <c r="DJ12" s="388" t="s">
        <v>144</v>
      </c>
      <c r="DK12" s="388" t="s">
        <v>2490</v>
      </c>
      <c r="DL12" s="383" t="s">
        <v>1574</v>
      </c>
      <c r="DM12" s="388" t="s">
        <v>2491</v>
      </c>
      <c r="DN12" s="388" t="s">
        <v>1575</v>
      </c>
      <c r="DO12" s="388" t="s">
        <v>2492</v>
      </c>
      <c r="DP12" s="388" t="s">
        <v>1553</v>
      </c>
      <c r="DQ12" s="383" t="s">
        <v>1555</v>
      </c>
      <c r="DR12" s="383" t="s">
        <v>1558</v>
      </c>
      <c r="DS12" s="388" t="s">
        <v>2493</v>
      </c>
      <c r="DT12" s="383" t="s">
        <v>1562</v>
      </c>
      <c r="DU12" s="2757"/>
      <c r="DV12" s="2758"/>
      <c r="DW12" s="2642"/>
      <c r="DX12" s="2642"/>
      <c r="DY12" s="2643"/>
      <c r="DZ12" s="383" t="s">
        <v>1543</v>
      </c>
      <c r="EA12" s="383" t="s">
        <v>1572</v>
      </c>
      <c r="EB12" s="2809" t="s">
        <v>2483</v>
      </c>
      <c r="EC12" s="388" t="s">
        <v>144</v>
      </c>
      <c r="ED12" s="388" t="s">
        <v>2490</v>
      </c>
      <c r="EE12" s="383" t="s">
        <v>1574</v>
      </c>
      <c r="EF12" s="388" t="s">
        <v>2491</v>
      </c>
      <c r="EG12" s="388" t="s">
        <v>1575</v>
      </c>
      <c r="EH12" s="388" t="s">
        <v>2492</v>
      </c>
      <c r="EI12" s="388" t="s">
        <v>1553</v>
      </c>
      <c r="EJ12" s="383" t="s">
        <v>1555</v>
      </c>
      <c r="EK12" s="383" t="s">
        <v>1558</v>
      </c>
      <c r="EL12" s="388" t="s">
        <v>2493</v>
      </c>
      <c r="EM12" s="383" t="s">
        <v>1562</v>
      </c>
      <c r="EN12" s="2809" t="s">
        <v>2483</v>
      </c>
      <c r="EO12" s="2809" t="s">
        <v>2483</v>
      </c>
      <c r="EP12" s="2757"/>
      <c r="EQ12" s="2758"/>
      <c r="ER12" s="2642"/>
      <c r="ES12" s="2642"/>
      <c r="ET12" s="2643"/>
      <c r="EU12" s="383" t="s">
        <v>1570</v>
      </c>
      <c r="EV12" s="383" t="s">
        <v>1596</v>
      </c>
      <c r="EW12" s="2809" t="s">
        <v>2483</v>
      </c>
      <c r="EX12" s="383" t="s">
        <v>2487</v>
      </c>
      <c r="EY12" s="383" t="s">
        <v>2488</v>
      </c>
      <c r="EZ12" s="2826" t="s">
        <v>2489</v>
      </c>
      <c r="FA12" s="388" t="s">
        <v>144</v>
      </c>
      <c r="FB12" s="388" t="s">
        <v>2490</v>
      </c>
      <c r="FC12" s="383" t="s">
        <v>1574</v>
      </c>
      <c r="FD12" s="388" t="s">
        <v>2491</v>
      </c>
      <c r="FE12" s="388" t="s">
        <v>1575</v>
      </c>
      <c r="FF12" s="388" t="s">
        <v>2492</v>
      </c>
      <c r="FG12" s="388" t="s">
        <v>1553</v>
      </c>
      <c r="FH12" s="383" t="s">
        <v>1555</v>
      </c>
      <c r="FI12" s="388" t="s">
        <v>2493</v>
      </c>
      <c r="FJ12" s="383" t="s">
        <v>1562</v>
      </c>
      <c r="FK12" s="2757"/>
      <c r="FL12" s="2758"/>
      <c r="FM12" s="382"/>
    </row>
    <row r="13" spans="1:169" s="14" customFormat="1" ht="16" customHeight="1">
      <c r="A13" s="2642"/>
      <c r="B13" s="2642"/>
      <c r="C13" s="2643"/>
      <c r="D13" s="2809"/>
      <c r="E13" s="2809"/>
      <c r="F13" s="383"/>
      <c r="G13" s="383"/>
      <c r="H13" s="383"/>
      <c r="I13" s="388"/>
      <c r="J13" s="388"/>
      <c r="K13" s="388"/>
      <c r="L13" s="383"/>
      <c r="M13" s="383"/>
      <c r="N13" s="388"/>
      <c r="O13" s="383"/>
      <c r="P13" s="383"/>
      <c r="Q13" s="383"/>
      <c r="R13" s="2809"/>
      <c r="S13" s="383" t="s">
        <v>2494</v>
      </c>
      <c r="T13" s="2757"/>
      <c r="U13" s="2758"/>
      <c r="V13" s="2642"/>
      <c r="W13" s="2642"/>
      <c r="X13" s="2643"/>
      <c r="Y13" s="2809"/>
      <c r="Z13" s="383" t="s">
        <v>2494</v>
      </c>
      <c r="AA13" s="383"/>
      <c r="AB13" s="2826"/>
      <c r="AC13" s="383"/>
      <c r="AD13" s="383"/>
      <c r="AE13" s="388"/>
      <c r="AF13" s="388"/>
      <c r="AG13" s="979"/>
      <c r="AH13" s="388"/>
      <c r="AI13" s="388"/>
      <c r="AJ13" s="383"/>
      <c r="AK13" s="383"/>
      <c r="AL13" s="388"/>
      <c r="AM13" s="383"/>
      <c r="AN13" s="383"/>
      <c r="AO13" s="2757"/>
      <c r="AP13" s="2758"/>
      <c r="AQ13" s="2642"/>
      <c r="AR13" s="2642"/>
      <c r="AS13" s="2643"/>
      <c r="AT13" s="2826"/>
      <c r="AU13" s="383"/>
      <c r="AV13" s="383"/>
      <c r="AW13" s="383"/>
      <c r="AX13" s="388"/>
      <c r="AY13" s="383"/>
      <c r="AZ13" s="2809"/>
      <c r="BA13" s="2809"/>
      <c r="BB13" s="383"/>
      <c r="BC13" s="388"/>
      <c r="BD13" s="388"/>
      <c r="BE13" s="388"/>
      <c r="BF13" s="383"/>
      <c r="BG13" s="383"/>
      <c r="BH13" s="383"/>
      <c r="BI13" s="383"/>
      <c r="BJ13" s="2757"/>
      <c r="BK13" s="2758"/>
      <c r="BL13" s="2642"/>
      <c r="BM13" s="2642"/>
      <c r="BN13" s="2643"/>
      <c r="BO13" s="388"/>
      <c r="BP13" s="383"/>
      <c r="BQ13" s="383"/>
      <c r="BR13" s="388"/>
      <c r="BS13" s="383"/>
      <c r="BT13" s="383"/>
      <c r="BU13" s="388"/>
      <c r="BV13" s="383"/>
      <c r="BW13" s="2809"/>
      <c r="BX13" s="2809"/>
      <c r="BY13" s="383"/>
      <c r="BZ13" s="383"/>
      <c r="CA13" s="388"/>
      <c r="CB13" s="388"/>
      <c r="CC13" s="388"/>
      <c r="CD13" s="383"/>
      <c r="CE13" s="2757"/>
      <c r="CF13" s="2758"/>
      <c r="CG13" s="2642"/>
      <c r="CH13" s="2642"/>
      <c r="CI13" s="2643"/>
      <c r="CJ13" s="383" t="s">
        <v>2494</v>
      </c>
      <c r="CK13" s="383"/>
      <c r="CL13" s="2826"/>
      <c r="CM13" s="383"/>
      <c r="CN13" s="388"/>
      <c r="CO13" s="388"/>
      <c r="CP13" s="388"/>
      <c r="CQ13" s="383"/>
      <c r="CR13" s="383"/>
      <c r="CS13" s="388"/>
      <c r="CT13" s="383"/>
      <c r="CU13" s="383"/>
      <c r="CV13" s="383"/>
      <c r="CW13" s="388"/>
      <c r="CX13" s="383"/>
      <c r="CY13" s="2809"/>
      <c r="CZ13" s="2757"/>
      <c r="DA13" s="2758"/>
      <c r="DB13" s="2642"/>
      <c r="DC13" s="2642"/>
      <c r="DD13" s="2643"/>
      <c r="DE13" s="388"/>
      <c r="DF13" s="383"/>
      <c r="DG13" s="383"/>
      <c r="DH13" s="383"/>
      <c r="DI13" s="2809"/>
      <c r="DJ13" s="383"/>
      <c r="DK13" s="388"/>
      <c r="DL13" s="388"/>
      <c r="DM13" s="388"/>
      <c r="DN13" s="388"/>
      <c r="DO13" s="383"/>
      <c r="DP13" s="383"/>
      <c r="DQ13" s="388"/>
      <c r="DR13" s="383"/>
      <c r="DS13" s="388"/>
      <c r="DT13" s="383"/>
      <c r="DU13" s="2757"/>
      <c r="DV13" s="2758"/>
      <c r="DW13" s="2642"/>
      <c r="DX13" s="2642"/>
      <c r="DY13" s="2643"/>
      <c r="DZ13" s="383"/>
      <c r="EA13" s="383"/>
      <c r="EB13" s="2792"/>
      <c r="EC13" s="383"/>
      <c r="ED13" s="388"/>
      <c r="EE13" s="388"/>
      <c r="EF13" s="388"/>
      <c r="EG13" s="388"/>
      <c r="EH13" s="383"/>
      <c r="EI13" s="383"/>
      <c r="EJ13" s="388"/>
      <c r="EK13" s="383"/>
      <c r="EL13" s="388"/>
      <c r="EM13" s="383"/>
      <c r="EN13" s="2792"/>
      <c r="EO13" s="2792"/>
      <c r="EP13" s="2757"/>
      <c r="EQ13" s="2758"/>
      <c r="ER13" s="2642"/>
      <c r="ES13" s="2642"/>
      <c r="ET13" s="2643"/>
      <c r="EU13" s="383"/>
      <c r="EV13" s="383"/>
      <c r="EW13" s="2792"/>
      <c r="EX13" s="383" t="s">
        <v>2494</v>
      </c>
      <c r="EY13" s="383"/>
      <c r="EZ13" s="2825"/>
      <c r="FA13" s="383"/>
      <c r="FB13" s="388"/>
      <c r="FC13" s="388"/>
      <c r="FD13" s="388"/>
      <c r="FE13" s="388"/>
      <c r="FF13" s="383"/>
      <c r="FG13" s="383"/>
      <c r="FH13" s="388"/>
      <c r="FI13" s="388"/>
      <c r="FJ13" s="383"/>
      <c r="FK13" s="2757"/>
      <c r="FL13" s="2758"/>
      <c r="FM13" s="382"/>
    </row>
    <row r="14" spans="1:169" s="35" customFormat="1" ht="18.75" customHeight="1">
      <c r="A14" s="2644"/>
      <c r="B14" s="2644"/>
      <c r="C14" s="2645"/>
      <c r="D14" s="1753" t="s">
        <v>1576</v>
      </c>
      <c r="E14" s="1753" t="s">
        <v>1576</v>
      </c>
      <c r="F14" s="1753" t="s">
        <v>1576</v>
      </c>
      <c r="G14" s="1753" t="s">
        <v>1576</v>
      </c>
      <c r="H14" s="1753" t="s">
        <v>1576</v>
      </c>
      <c r="I14" s="1753" t="s">
        <v>1576</v>
      </c>
      <c r="J14" s="1753" t="s">
        <v>1576</v>
      </c>
      <c r="K14" s="1753" t="s">
        <v>1576</v>
      </c>
      <c r="L14" s="1753" t="s">
        <v>1576</v>
      </c>
      <c r="M14" s="1754" t="s">
        <v>2495</v>
      </c>
      <c r="N14" s="1754" t="s">
        <v>2496</v>
      </c>
      <c r="O14" s="1753" t="s">
        <v>1577</v>
      </c>
      <c r="P14" s="1753" t="s">
        <v>1577</v>
      </c>
      <c r="Q14" s="1753" t="s">
        <v>1576</v>
      </c>
      <c r="R14" s="1753" t="s">
        <v>1576</v>
      </c>
      <c r="S14" s="1753" t="s">
        <v>1580</v>
      </c>
      <c r="T14" s="2759"/>
      <c r="U14" s="2760"/>
      <c r="V14" s="2644"/>
      <c r="W14" s="2644"/>
      <c r="X14" s="2645"/>
      <c r="Y14" s="1753" t="s">
        <v>1576</v>
      </c>
      <c r="Z14" s="1753" t="s">
        <v>1580</v>
      </c>
      <c r="AA14" s="1753" t="s">
        <v>1580</v>
      </c>
      <c r="AB14" s="1753" t="s">
        <v>1580</v>
      </c>
      <c r="AC14" s="1753" t="s">
        <v>1580</v>
      </c>
      <c r="AD14" s="1754" t="s">
        <v>2496</v>
      </c>
      <c r="AE14" s="1754" t="s">
        <v>2496</v>
      </c>
      <c r="AF14" s="1754" t="s">
        <v>2496</v>
      </c>
      <c r="AG14" s="1754" t="s">
        <v>2496</v>
      </c>
      <c r="AH14" s="1754" t="s">
        <v>2496</v>
      </c>
      <c r="AI14" s="1753" t="s">
        <v>1580</v>
      </c>
      <c r="AJ14" s="1754" t="s">
        <v>2496</v>
      </c>
      <c r="AK14" s="1754" t="s">
        <v>2496</v>
      </c>
      <c r="AL14" s="2160" t="s">
        <v>2497</v>
      </c>
      <c r="AM14" s="1753" t="s">
        <v>726</v>
      </c>
      <c r="AN14" s="1753" t="s">
        <v>1577</v>
      </c>
      <c r="AO14" s="2759"/>
      <c r="AP14" s="2760"/>
      <c r="AQ14" s="2644"/>
      <c r="AR14" s="2644"/>
      <c r="AS14" s="2645"/>
      <c r="AT14" s="1753" t="s">
        <v>1580</v>
      </c>
      <c r="AU14" s="1754" t="s">
        <v>2496</v>
      </c>
      <c r="AV14" s="1753" t="s">
        <v>1577</v>
      </c>
      <c r="AW14" s="1753" t="s">
        <v>1577</v>
      </c>
      <c r="AX14" s="1753" t="s">
        <v>312</v>
      </c>
      <c r="AY14" s="1753" t="s">
        <v>1577</v>
      </c>
      <c r="AZ14" s="1753" t="s">
        <v>1576</v>
      </c>
      <c r="BA14" s="1753" t="s">
        <v>1576</v>
      </c>
      <c r="BB14" s="1753" t="s">
        <v>1576</v>
      </c>
      <c r="BC14" s="1753" t="s">
        <v>1576</v>
      </c>
      <c r="BD14" s="1753" t="s">
        <v>1576</v>
      </c>
      <c r="BE14" s="1753" t="s">
        <v>1576</v>
      </c>
      <c r="BF14" s="1754" t="s">
        <v>2495</v>
      </c>
      <c r="BG14" s="1753" t="s">
        <v>1577</v>
      </c>
      <c r="BH14" s="1753" t="s">
        <v>1577</v>
      </c>
      <c r="BI14" s="1753" t="s">
        <v>1576</v>
      </c>
      <c r="BJ14" s="2759"/>
      <c r="BK14" s="2760"/>
      <c r="BL14" s="2644"/>
      <c r="BM14" s="2644"/>
      <c r="BN14" s="2645"/>
      <c r="BO14" s="1753" t="s">
        <v>1580</v>
      </c>
      <c r="BP14" s="1754" t="s">
        <v>2496</v>
      </c>
      <c r="BQ14" s="1754" t="s">
        <v>2496</v>
      </c>
      <c r="BR14" s="2160" t="s">
        <v>2497</v>
      </c>
      <c r="BS14" s="1753" t="s">
        <v>1577</v>
      </c>
      <c r="BT14" s="1753" t="s">
        <v>1577</v>
      </c>
      <c r="BU14" s="1753" t="s">
        <v>312</v>
      </c>
      <c r="BV14" s="1753" t="s">
        <v>1577</v>
      </c>
      <c r="BW14" s="1753" t="s">
        <v>1576</v>
      </c>
      <c r="BX14" s="1753" t="s">
        <v>1576</v>
      </c>
      <c r="BY14" s="1753" t="s">
        <v>1576</v>
      </c>
      <c r="BZ14" s="1753" t="s">
        <v>1576</v>
      </c>
      <c r="CA14" s="1753" t="s">
        <v>1576</v>
      </c>
      <c r="CB14" s="1753" t="s">
        <v>1576</v>
      </c>
      <c r="CC14" s="1753" t="s">
        <v>1576</v>
      </c>
      <c r="CD14" s="1753" t="s">
        <v>1576</v>
      </c>
      <c r="CE14" s="2759"/>
      <c r="CF14" s="2760"/>
      <c r="CG14" s="2644"/>
      <c r="CH14" s="2644"/>
      <c r="CI14" s="2645"/>
      <c r="CJ14" s="1753" t="s">
        <v>1580</v>
      </c>
      <c r="CK14" s="1753" t="s">
        <v>1580</v>
      </c>
      <c r="CL14" s="1753" t="s">
        <v>1580</v>
      </c>
      <c r="CM14" s="1754" t="s">
        <v>2496</v>
      </c>
      <c r="CN14" s="1754" t="s">
        <v>2496</v>
      </c>
      <c r="CO14" s="1754" t="s">
        <v>2496</v>
      </c>
      <c r="CP14" s="1753" t="s">
        <v>1580</v>
      </c>
      <c r="CQ14" s="1754" t="s">
        <v>2496</v>
      </c>
      <c r="CR14" s="1754" t="s">
        <v>2496</v>
      </c>
      <c r="CS14" s="2160" t="s">
        <v>2497</v>
      </c>
      <c r="CT14" s="1753" t="s">
        <v>1577</v>
      </c>
      <c r="CU14" s="1753" t="s">
        <v>1577</v>
      </c>
      <c r="CV14" s="1753" t="s">
        <v>1577</v>
      </c>
      <c r="CW14" s="1753" t="s">
        <v>312</v>
      </c>
      <c r="CX14" s="1753" t="s">
        <v>1577</v>
      </c>
      <c r="CY14" s="1753" t="s">
        <v>1576</v>
      </c>
      <c r="CZ14" s="2759"/>
      <c r="DA14" s="2760"/>
      <c r="DB14" s="2644"/>
      <c r="DC14" s="2644"/>
      <c r="DD14" s="2645"/>
      <c r="DE14" s="1753" t="s">
        <v>1576</v>
      </c>
      <c r="DF14" s="1754" t="s">
        <v>2495</v>
      </c>
      <c r="DG14" s="1753" t="s">
        <v>1577</v>
      </c>
      <c r="DH14" s="1753" t="s">
        <v>1576</v>
      </c>
      <c r="DI14" s="1753" t="s">
        <v>1576</v>
      </c>
      <c r="DJ14" s="1754" t="s">
        <v>2496</v>
      </c>
      <c r="DK14" s="1754" t="s">
        <v>2496</v>
      </c>
      <c r="DL14" s="1754" t="s">
        <v>2496</v>
      </c>
      <c r="DM14" s="1754" t="s">
        <v>2496</v>
      </c>
      <c r="DN14" s="1753" t="s">
        <v>1580</v>
      </c>
      <c r="DO14" s="1754" t="s">
        <v>2496</v>
      </c>
      <c r="DP14" s="1754" t="s">
        <v>2496</v>
      </c>
      <c r="DQ14" s="2160" t="s">
        <v>2497</v>
      </c>
      <c r="DR14" s="1753" t="s">
        <v>1577</v>
      </c>
      <c r="DS14" s="1753" t="s">
        <v>312</v>
      </c>
      <c r="DT14" s="1753" t="s">
        <v>1577</v>
      </c>
      <c r="DU14" s="2759"/>
      <c r="DV14" s="2760"/>
      <c r="DW14" s="2644"/>
      <c r="DX14" s="2644"/>
      <c r="DY14" s="2645"/>
      <c r="DZ14" s="1753" t="s">
        <v>1577</v>
      </c>
      <c r="EA14" s="1753" t="s">
        <v>1576</v>
      </c>
      <c r="EB14" s="1753" t="s">
        <v>1576</v>
      </c>
      <c r="EC14" s="1754" t="s">
        <v>2496</v>
      </c>
      <c r="ED14" s="1754" t="s">
        <v>2496</v>
      </c>
      <c r="EE14" s="1754" t="s">
        <v>2496</v>
      </c>
      <c r="EF14" s="1754" t="s">
        <v>2496</v>
      </c>
      <c r="EG14" s="1753" t="s">
        <v>1580</v>
      </c>
      <c r="EH14" s="1754" t="s">
        <v>2496</v>
      </c>
      <c r="EI14" s="1754" t="s">
        <v>2496</v>
      </c>
      <c r="EJ14" s="2160" t="s">
        <v>2497</v>
      </c>
      <c r="EK14" s="1753" t="s">
        <v>1577</v>
      </c>
      <c r="EL14" s="1753" t="s">
        <v>312</v>
      </c>
      <c r="EM14" s="1753" t="s">
        <v>1577</v>
      </c>
      <c r="EN14" s="1753" t="s">
        <v>1576</v>
      </c>
      <c r="EO14" s="1753" t="s">
        <v>1576</v>
      </c>
      <c r="EP14" s="2759"/>
      <c r="EQ14" s="2760"/>
      <c r="ER14" s="2644"/>
      <c r="ES14" s="2644"/>
      <c r="ET14" s="2645"/>
      <c r="EU14" s="1754" t="s">
        <v>2495</v>
      </c>
      <c r="EV14" s="1753" t="s">
        <v>1577</v>
      </c>
      <c r="EW14" s="1753" t="s">
        <v>1576</v>
      </c>
      <c r="EX14" s="1753" t="s">
        <v>1580</v>
      </c>
      <c r="EY14" s="1753" t="s">
        <v>1580</v>
      </c>
      <c r="EZ14" s="1753" t="s">
        <v>1580</v>
      </c>
      <c r="FA14" s="1754" t="s">
        <v>2496</v>
      </c>
      <c r="FB14" s="1754" t="s">
        <v>2496</v>
      </c>
      <c r="FC14" s="1754" t="s">
        <v>2496</v>
      </c>
      <c r="FD14" s="1754" t="s">
        <v>2496</v>
      </c>
      <c r="FE14" s="1753" t="s">
        <v>1580</v>
      </c>
      <c r="FF14" s="1754" t="s">
        <v>2496</v>
      </c>
      <c r="FG14" s="1754" t="s">
        <v>2496</v>
      </c>
      <c r="FH14" s="2160" t="s">
        <v>2497</v>
      </c>
      <c r="FI14" s="1753" t="s">
        <v>312</v>
      </c>
      <c r="FJ14" s="1753" t="s">
        <v>1577</v>
      </c>
      <c r="FK14" s="2759"/>
      <c r="FL14" s="2760"/>
      <c r="FM14" s="379"/>
    </row>
    <row r="15" spans="1:169" ht="19.5" customHeight="1">
      <c r="A15" s="611">
        <v>41275</v>
      </c>
      <c r="B15" s="64">
        <v>41275</v>
      </c>
      <c r="C15" s="976">
        <v>41275</v>
      </c>
      <c r="D15" s="2245">
        <v>105807934</v>
      </c>
      <c r="E15" s="2245">
        <v>2074547</v>
      </c>
      <c r="F15" s="2245">
        <v>1682</v>
      </c>
      <c r="G15" s="2245">
        <v>95907</v>
      </c>
      <c r="H15" s="2245">
        <v>21694</v>
      </c>
      <c r="I15" s="2245">
        <v>608690</v>
      </c>
      <c r="J15" s="2245">
        <v>327550</v>
      </c>
      <c r="K15" s="2245">
        <v>281140</v>
      </c>
      <c r="L15" s="2245">
        <v>86641</v>
      </c>
      <c r="M15" s="2245">
        <v>244842</v>
      </c>
      <c r="N15" s="2245">
        <v>443</v>
      </c>
      <c r="O15" s="2245">
        <v>1172524</v>
      </c>
      <c r="P15" s="2245" t="s">
        <v>21</v>
      </c>
      <c r="Q15" s="2245">
        <v>3871</v>
      </c>
      <c r="R15" s="2245">
        <v>90751420</v>
      </c>
      <c r="S15" s="2245">
        <v>43581493</v>
      </c>
      <c r="T15" s="67">
        <v>41275</v>
      </c>
      <c r="U15" s="615">
        <v>41275</v>
      </c>
      <c r="V15" s="611">
        <v>41275</v>
      </c>
      <c r="W15" s="64">
        <v>41275</v>
      </c>
      <c r="X15" s="976">
        <v>41275</v>
      </c>
      <c r="Y15" s="2245">
        <v>57373842</v>
      </c>
      <c r="Z15" s="2244">
        <v>3697716</v>
      </c>
      <c r="AA15" s="2244">
        <v>17815627</v>
      </c>
      <c r="AB15" s="2245">
        <v>33664808</v>
      </c>
      <c r="AC15" s="2245" t="s">
        <v>21</v>
      </c>
      <c r="AD15" s="2245">
        <v>8490822</v>
      </c>
      <c r="AE15" s="2245">
        <v>75808816</v>
      </c>
      <c r="AF15" s="2245">
        <v>4919640</v>
      </c>
      <c r="AG15" s="2245">
        <v>86424</v>
      </c>
      <c r="AH15" s="2245">
        <v>27377</v>
      </c>
      <c r="AI15" s="2245">
        <v>479496</v>
      </c>
      <c r="AJ15" s="2245">
        <v>1684608</v>
      </c>
      <c r="AK15" s="2245">
        <v>1846539</v>
      </c>
      <c r="AL15" s="2245">
        <v>11266437</v>
      </c>
      <c r="AM15" s="2245" t="s">
        <v>21</v>
      </c>
      <c r="AN15" s="2245">
        <v>13941</v>
      </c>
      <c r="AO15" s="67">
        <v>41275</v>
      </c>
      <c r="AP15" s="615">
        <v>41275</v>
      </c>
      <c r="AQ15" s="611">
        <v>41275</v>
      </c>
      <c r="AR15" s="64">
        <v>41275</v>
      </c>
      <c r="AS15" s="976">
        <v>41275</v>
      </c>
      <c r="AT15" s="2245">
        <v>67542</v>
      </c>
      <c r="AU15" s="2245">
        <v>19611</v>
      </c>
      <c r="AV15" s="2244" t="s">
        <v>21</v>
      </c>
      <c r="AW15" s="2244" t="s">
        <v>21</v>
      </c>
      <c r="AX15" s="2245">
        <v>268501</v>
      </c>
      <c r="AY15" s="2245">
        <v>11810</v>
      </c>
      <c r="AZ15" s="2245">
        <v>38436557</v>
      </c>
      <c r="BA15" s="2245">
        <v>727827</v>
      </c>
      <c r="BB15" s="2245">
        <v>15</v>
      </c>
      <c r="BC15" s="2245">
        <v>3067</v>
      </c>
      <c r="BD15" s="2245">
        <v>700</v>
      </c>
      <c r="BE15" s="2245">
        <v>2367</v>
      </c>
      <c r="BF15" s="2245">
        <v>3506</v>
      </c>
      <c r="BG15" s="2245">
        <v>931829</v>
      </c>
      <c r="BH15" s="2245" t="s">
        <v>21</v>
      </c>
      <c r="BI15" s="2245" t="s">
        <v>21</v>
      </c>
      <c r="BJ15" s="67">
        <v>41275</v>
      </c>
      <c r="BK15" s="615">
        <v>41275</v>
      </c>
      <c r="BL15" s="611">
        <v>41275</v>
      </c>
      <c r="BM15" s="64">
        <v>41275</v>
      </c>
      <c r="BN15" s="976">
        <v>41275</v>
      </c>
      <c r="BO15" s="2245">
        <v>19</v>
      </c>
      <c r="BP15" s="2245">
        <v>14</v>
      </c>
      <c r="BQ15" s="2245">
        <v>14</v>
      </c>
      <c r="BR15" s="2245">
        <v>47801</v>
      </c>
      <c r="BS15" s="2245">
        <v>300</v>
      </c>
      <c r="BT15" s="2245" t="s">
        <v>21</v>
      </c>
      <c r="BU15" s="2245">
        <v>2799966</v>
      </c>
      <c r="BV15" s="2245">
        <v>31919</v>
      </c>
      <c r="BW15" s="2245">
        <v>4080630</v>
      </c>
      <c r="BX15" s="2245">
        <v>149197</v>
      </c>
      <c r="BY15" s="2245">
        <v>8273</v>
      </c>
      <c r="BZ15" s="2245">
        <v>1719</v>
      </c>
      <c r="CA15" s="2245">
        <v>30538</v>
      </c>
      <c r="CB15" s="2245">
        <v>28182</v>
      </c>
      <c r="CC15" s="2245">
        <v>2356</v>
      </c>
      <c r="CD15" s="2245" t="s">
        <v>21</v>
      </c>
      <c r="CE15" s="67">
        <v>41275</v>
      </c>
      <c r="CF15" s="615">
        <v>41275</v>
      </c>
      <c r="CG15" s="611">
        <v>41275</v>
      </c>
      <c r="CH15" s="64">
        <v>41275</v>
      </c>
      <c r="CI15" s="976">
        <v>41275</v>
      </c>
      <c r="CJ15" s="2245" t="s">
        <v>21</v>
      </c>
      <c r="CK15" s="2245">
        <v>546709</v>
      </c>
      <c r="CL15" s="2244">
        <v>73274</v>
      </c>
      <c r="CM15" s="2245">
        <v>347572</v>
      </c>
      <c r="CN15" s="2245">
        <v>13860</v>
      </c>
      <c r="CO15" s="2244">
        <v>30551</v>
      </c>
      <c r="CP15" s="2245">
        <v>21</v>
      </c>
      <c r="CQ15" s="2245">
        <v>41228</v>
      </c>
      <c r="CR15" s="2245">
        <v>45193</v>
      </c>
      <c r="CS15" s="2245">
        <v>5263659</v>
      </c>
      <c r="CT15" s="2245">
        <v>13941</v>
      </c>
      <c r="CU15" s="2245">
        <v>12066</v>
      </c>
      <c r="CV15" s="2245" t="s">
        <v>21</v>
      </c>
      <c r="CW15" s="2245">
        <v>4933443</v>
      </c>
      <c r="CX15" s="2245">
        <v>3065053</v>
      </c>
      <c r="CY15" s="2245">
        <v>1640409</v>
      </c>
      <c r="CZ15" s="67">
        <v>41275</v>
      </c>
      <c r="DA15" s="615">
        <v>41275</v>
      </c>
      <c r="DB15" s="611">
        <v>41275</v>
      </c>
      <c r="DC15" s="64">
        <v>41275</v>
      </c>
      <c r="DD15" s="976">
        <v>41275</v>
      </c>
      <c r="DE15" s="2245" t="s">
        <v>21</v>
      </c>
      <c r="DF15" s="2245">
        <v>4491</v>
      </c>
      <c r="DG15" s="2244" t="s">
        <v>21</v>
      </c>
      <c r="DH15" s="2245" t="s">
        <v>21</v>
      </c>
      <c r="DI15" s="2245">
        <v>110574</v>
      </c>
      <c r="DJ15" s="2245">
        <v>39463</v>
      </c>
      <c r="DK15" s="2245">
        <v>2570</v>
      </c>
      <c r="DL15" s="2245">
        <v>11176</v>
      </c>
      <c r="DM15" s="2245">
        <v>2101</v>
      </c>
      <c r="DN15" s="2245">
        <v>19040</v>
      </c>
      <c r="DO15" s="2245">
        <v>51394</v>
      </c>
      <c r="DP15" s="2245">
        <v>52398</v>
      </c>
      <c r="DQ15" s="2245">
        <v>8324</v>
      </c>
      <c r="DR15" s="2245" t="s">
        <v>21</v>
      </c>
      <c r="DS15" s="2245">
        <v>581093</v>
      </c>
      <c r="DT15" s="2245">
        <v>24230</v>
      </c>
      <c r="DU15" s="67">
        <v>41275</v>
      </c>
      <c r="DV15" s="615">
        <v>41275</v>
      </c>
      <c r="DW15" s="611">
        <v>41275</v>
      </c>
      <c r="DX15" s="64">
        <v>41275</v>
      </c>
      <c r="DY15" s="976">
        <v>41275</v>
      </c>
      <c r="DZ15" s="2245" t="s">
        <v>21</v>
      </c>
      <c r="EA15" s="2245">
        <v>5</v>
      </c>
      <c r="EB15" s="2244">
        <v>4480489</v>
      </c>
      <c r="EC15" s="2245">
        <v>4651078</v>
      </c>
      <c r="ED15" s="2245">
        <v>1532551</v>
      </c>
      <c r="EE15" s="2245">
        <v>1236815</v>
      </c>
      <c r="EF15" s="2244">
        <v>17293</v>
      </c>
      <c r="EG15" s="2245">
        <v>318145</v>
      </c>
      <c r="EH15" s="2245">
        <v>899568</v>
      </c>
      <c r="EI15" s="2245">
        <v>986113</v>
      </c>
      <c r="EJ15" s="2245">
        <v>137272</v>
      </c>
      <c r="EK15" s="2245" t="s">
        <v>21</v>
      </c>
      <c r="EL15" s="2245">
        <v>18667309</v>
      </c>
      <c r="EM15" s="2245">
        <v>6905680</v>
      </c>
      <c r="EN15" s="2245">
        <v>12029556</v>
      </c>
      <c r="EO15" s="2245">
        <v>244101</v>
      </c>
      <c r="EP15" s="67">
        <v>41275</v>
      </c>
      <c r="EQ15" s="615">
        <v>41275</v>
      </c>
      <c r="ER15" s="611">
        <v>41275</v>
      </c>
      <c r="ES15" s="64">
        <v>41275</v>
      </c>
      <c r="ET15" s="976">
        <v>41275</v>
      </c>
      <c r="EU15" s="2245">
        <v>50118</v>
      </c>
      <c r="EV15" s="2245" t="s">
        <v>21</v>
      </c>
      <c r="EW15" s="2244">
        <v>928165</v>
      </c>
      <c r="EX15" s="2244" t="s">
        <v>21</v>
      </c>
      <c r="EY15" s="2245">
        <v>201</v>
      </c>
      <c r="EZ15" s="2245">
        <v>89149</v>
      </c>
      <c r="FA15" s="2245">
        <v>309274</v>
      </c>
      <c r="FB15" s="2244">
        <v>2164761</v>
      </c>
      <c r="FC15" s="2245">
        <v>141452</v>
      </c>
      <c r="FD15" s="2245">
        <v>2269</v>
      </c>
      <c r="FE15" s="2245">
        <v>55708</v>
      </c>
      <c r="FF15" s="2245">
        <v>284534</v>
      </c>
      <c r="FG15" s="2245">
        <v>316510</v>
      </c>
      <c r="FH15" s="2245">
        <v>287614</v>
      </c>
      <c r="FI15" s="2245">
        <v>13190766</v>
      </c>
      <c r="FJ15" s="2245">
        <v>19407295</v>
      </c>
      <c r="FK15" s="67">
        <v>41275</v>
      </c>
      <c r="FL15" s="615">
        <v>41275</v>
      </c>
      <c r="FM15" s="475"/>
    </row>
    <row r="16" spans="1:169" ht="14.25" customHeight="1">
      <c r="A16" s="73"/>
      <c r="B16" s="64">
        <v>41640</v>
      </c>
      <c r="C16" s="127"/>
      <c r="D16" s="2245">
        <v>103998337</v>
      </c>
      <c r="E16" s="2245">
        <v>2188943</v>
      </c>
      <c r="F16" s="2245">
        <v>649</v>
      </c>
      <c r="G16" s="2245">
        <v>102367</v>
      </c>
      <c r="H16" s="2245">
        <v>20001</v>
      </c>
      <c r="I16" s="2245">
        <v>526271</v>
      </c>
      <c r="J16" s="2245">
        <v>280469</v>
      </c>
      <c r="K16" s="2245">
        <v>245802</v>
      </c>
      <c r="L16" s="2245">
        <v>100111</v>
      </c>
      <c r="M16" s="2245">
        <v>269659</v>
      </c>
      <c r="N16" s="2245">
        <v>544</v>
      </c>
      <c r="O16" s="2245">
        <v>1366015</v>
      </c>
      <c r="P16" s="2245" t="s">
        <v>21</v>
      </c>
      <c r="Q16" s="2245">
        <v>3775</v>
      </c>
      <c r="R16" s="2245">
        <v>88838244</v>
      </c>
      <c r="S16" s="2245">
        <v>42022228</v>
      </c>
      <c r="T16" s="67">
        <v>41640</v>
      </c>
      <c r="U16" s="615">
        <v>41640</v>
      </c>
      <c r="V16" s="73"/>
      <c r="W16" s="64">
        <v>41640</v>
      </c>
      <c r="X16" s="127"/>
      <c r="Y16" s="2245">
        <v>56771485</v>
      </c>
      <c r="Z16" s="2245">
        <v>3860166</v>
      </c>
      <c r="AA16" s="2245">
        <v>16623097</v>
      </c>
      <c r="AB16" s="2245">
        <v>33857518</v>
      </c>
      <c r="AC16" s="2245" t="s">
        <v>21</v>
      </c>
      <c r="AD16" s="2245">
        <v>8136799</v>
      </c>
      <c r="AE16" s="2245">
        <v>74971014</v>
      </c>
      <c r="AF16" s="2245">
        <v>4904373</v>
      </c>
      <c r="AG16" s="2245">
        <v>86840</v>
      </c>
      <c r="AH16" s="2245">
        <v>21450</v>
      </c>
      <c r="AI16" s="2245">
        <v>466119</v>
      </c>
      <c r="AJ16" s="2245">
        <v>1861406</v>
      </c>
      <c r="AK16" s="2245">
        <v>2041126</v>
      </c>
      <c r="AL16" s="2245">
        <v>11342656</v>
      </c>
      <c r="AM16" s="2245" t="s">
        <v>21</v>
      </c>
      <c r="AN16" s="2245">
        <v>20876</v>
      </c>
      <c r="AO16" s="67">
        <v>41640</v>
      </c>
      <c r="AP16" s="615">
        <v>41640</v>
      </c>
      <c r="AQ16" s="73"/>
      <c r="AR16" s="64">
        <v>41640</v>
      </c>
      <c r="AS16" s="127"/>
      <c r="AT16" s="2245">
        <v>52871</v>
      </c>
      <c r="AU16" s="2245">
        <v>18148</v>
      </c>
      <c r="AV16" s="2245" t="s">
        <v>21</v>
      </c>
      <c r="AW16" s="2245" t="s">
        <v>21</v>
      </c>
      <c r="AX16" s="2245">
        <v>268875</v>
      </c>
      <c r="AY16" s="2245">
        <v>10160</v>
      </c>
      <c r="AZ16" s="2245">
        <v>38206054</v>
      </c>
      <c r="BA16" s="2245">
        <v>766802</v>
      </c>
      <c r="BB16" s="2245">
        <v>12</v>
      </c>
      <c r="BC16" s="2245">
        <v>3470</v>
      </c>
      <c r="BD16" s="2245">
        <v>773</v>
      </c>
      <c r="BE16" s="2245">
        <v>2697</v>
      </c>
      <c r="BF16" s="2245">
        <v>2834</v>
      </c>
      <c r="BG16" s="2245">
        <v>982862</v>
      </c>
      <c r="BH16" s="2245" t="s">
        <v>21</v>
      </c>
      <c r="BI16" s="2245" t="s">
        <v>21</v>
      </c>
      <c r="BJ16" s="67">
        <v>41640</v>
      </c>
      <c r="BK16" s="615">
        <v>41640</v>
      </c>
      <c r="BL16" s="73"/>
      <c r="BM16" s="64">
        <v>41640</v>
      </c>
      <c r="BN16" s="127"/>
      <c r="BO16" s="2245">
        <v>716</v>
      </c>
      <c r="BP16" s="2245">
        <v>14</v>
      </c>
      <c r="BQ16" s="2245">
        <v>14</v>
      </c>
      <c r="BR16" s="2245">
        <v>42378</v>
      </c>
      <c r="BS16" s="2245">
        <v>283</v>
      </c>
      <c r="BT16" s="2245" t="s">
        <v>21</v>
      </c>
      <c r="BU16" s="2245">
        <v>2597109</v>
      </c>
      <c r="BV16" s="2245">
        <v>30310</v>
      </c>
      <c r="BW16" s="2245">
        <v>4126028</v>
      </c>
      <c r="BX16" s="2245">
        <v>150735</v>
      </c>
      <c r="BY16" s="2245">
        <v>7950</v>
      </c>
      <c r="BZ16" s="2245">
        <v>1667</v>
      </c>
      <c r="CA16" s="2245">
        <v>32324</v>
      </c>
      <c r="CB16" s="2245">
        <v>30216</v>
      </c>
      <c r="CC16" s="2245">
        <v>2108</v>
      </c>
      <c r="CD16" s="2245" t="s">
        <v>21</v>
      </c>
      <c r="CE16" s="67">
        <v>41640</v>
      </c>
      <c r="CF16" s="615">
        <v>41640</v>
      </c>
      <c r="CG16" s="73"/>
      <c r="CH16" s="64">
        <v>41640</v>
      </c>
      <c r="CI16" s="127"/>
      <c r="CJ16" s="2245" t="s">
        <v>21</v>
      </c>
      <c r="CK16" s="2245">
        <v>565091</v>
      </c>
      <c r="CL16" s="2245">
        <v>68498</v>
      </c>
      <c r="CM16" s="2245">
        <v>346416</v>
      </c>
      <c r="CN16" s="2245">
        <v>15918</v>
      </c>
      <c r="CO16" s="2245">
        <v>26719</v>
      </c>
      <c r="CP16" s="2245">
        <v>35</v>
      </c>
      <c r="CQ16" s="2245">
        <v>37631</v>
      </c>
      <c r="CR16" s="2245">
        <v>41254</v>
      </c>
      <c r="CS16" s="2245">
        <v>5288406</v>
      </c>
      <c r="CT16" s="2245">
        <v>20876</v>
      </c>
      <c r="CU16" s="2245">
        <v>6025</v>
      </c>
      <c r="CV16" s="2245" t="s">
        <v>21</v>
      </c>
      <c r="CW16" s="2245">
        <v>5068505</v>
      </c>
      <c r="CX16" s="2245">
        <v>3201135</v>
      </c>
      <c r="CY16" s="2245">
        <v>1653820</v>
      </c>
      <c r="CZ16" s="67">
        <v>41640</v>
      </c>
      <c r="DA16" s="615">
        <v>41640</v>
      </c>
      <c r="DB16" s="73"/>
      <c r="DC16" s="64">
        <v>41640</v>
      </c>
      <c r="DD16" s="127"/>
      <c r="DE16" s="2245" t="s">
        <v>21</v>
      </c>
      <c r="DF16" s="2245">
        <v>1345</v>
      </c>
      <c r="DG16" s="2245" t="s">
        <v>21</v>
      </c>
      <c r="DH16" s="2245" t="s">
        <v>21</v>
      </c>
      <c r="DI16" s="2245">
        <v>128969</v>
      </c>
      <c r="DJ16" s="2245">
        <v>43306</v>
      </c>
      <c r="DK16" s="2245">
        <v>2206</v>
      </c>
      <c r="DL16" s="2245">
        <v>10036</v>
      </c>
      <c r="DM16" s="2245">
        <v>2082</v>
      </c>
      <c r="DN16" s="2245">
        <v>19931</v>
      </c>
      <c r="DO16" s="2245">
        <v>65326</v>
      </c>
      <c r="DP16" s="2245">
        <v>66892</v>
      </c>
      <c r="DQ16" s="2245">
        <v>8053</v>
      </c>
      <c r="DR16" s="2245" t="s">
        <v>21</v>
      </c>
      <c r="DS16" s="2245">
        <v>702059</v>
      </c>
      <c r="DT16" s="2245">
        <v>24111</v>
      </c>
      <c r="DU16" s="67">
        <v>41640</v>
      </c>
      <c r="DV16" s="615">
        <v>41640</v>
      </c>
      <c r="DW16" s="73"/>
      <c r="DX16" s="64">
        <v>41640</v>
      </c>
      <c r="DY16" s="127"/>
      <c r="DZ16" s="2245" t="s">
        <v>21</v>
      </c>
      <c r="EA16" s="2245">
        <v>4</v>
      </c>
      <c r="EB16" s="2245">
        <v>4575735</v>
      </c>
      <c r="EC16" s="2245">
        <v>4468756</v>
      </c>
      <c r="ED16" s="2245">
        <v>1616016</v>
      </c>
      <c r="EE16" s="2245">
        <v>1265152</v>
      </c>
      <c r="EF16" s="2245">
        <v>12983</v>
      </c>
      <c r="EG16" s="2245">
        <v>304397</v>
      </c>
      <c r="EH16" s="2245">
        <v>1075115</v>
      </c>
      <c r="EI16" s="2245">
        <v>1179091</v>
      </c>
      <c r="EJ16" s="2245">
        <v>139634</v>
      </c>
      <c r="EK16" s="2245" t="s">
        <v>21</v>
      </c>
      <c r="EL16" s="2245">
        <v>18750681</v>
      </c>
      <c r="EM16" s="2245">
        <v>6917942</v>
      </c>
      <c r="EN16" s="2245">
        <v>11700020</v>
      </c>
      <c r="EO16" s="2245">
        <v>225765</v>
      </c>
      <c r="EP16" s="67">
        <v>41640</v>
      </c>
      <c r="EQ16" s="615">
        <v>41640</v>
      </c>
      <c r="ER16" s="73"/>
      <c r="ES16" s="64">
        <v>41640</v>
      </c>
      <c r="ET16" s="127"/>
      <c r="EU16" s="2245">
        <v>51149</v>
      </c>
      <c r="EV16" s="2245" t="s">
        <v>21</v>
      </c>
      <c r="EW16" s="2245">
        <v>908371</v>
      </c>
      <c r="EX16" s="2245" t="s">
        <v>21</v>
      </c>
      <c r="EY16" s="2245">
        <v>32</v>
      </c>
      <c r="EZ16" s="2245">
        <v>71894</v>
      </c>
      <c r="FA16" s="2245">
        <v>291242</v>
      </c>
      <c r="FB16" s="2245">
        <v>2133870</v>
      </c>
      <c r="FC16" s="2245">
        <v>95186</v>
      </c>
      <c r="FD16" s="2245">
        <v>1998</v>
      </c>
      <c r="FE16" s="2245">
        <v>55276</v>
      </c>
      <c r="FF16" s="2245">
        <v>291683</v>
      </c>
      <c r="FG16" s="2245">
        <v>324493</v>
      </c>
      <c r="FH16" s="2245">
        <v>333652</v>
      </c>
      <c r="FI16" s="2245">
        <v>13276714</v>
      </c>
      <c r="FJ16" s="2245">
        <v>18062578</v>
      </c>
      <c r="FK16" s="67">
        <v>41640</v>
      </c>
      <c r="FL16" s="615">
        <v>41640</v>
      </c>
      <c r="FM16" s="959"/>
    </row>
    <row r="17" spans="1:169" ht="14.25" customHeight="1">
      <c r="A17" s="73"/>
      <c r="B17" s="64">
        <v>42005</v>
      </c>
      <c r="C17" s="127"/>
      <c r="D17" s="2245">
        <v>99027793</v>
      </c>
      <c r="E17" s="2245">
        <v>2140727</v>
      </c>
      <c r="F17" s="2245">
        <v>1284</v>
      </c>
      <c r="G17" s="2245">
        <v>99074</v>
      </c>
      <c r="H17" s="2245">
        <v>20327</v>
      </c>
      <c r="I17" s="2245">
        <v>506300</v>
      </c>
      <c r="J17" s="2245">
        <v>240928</v>
      </c>
      <c r="K17" s="2245">
        <v>265372</v>
      </c>
      <c r="L17" s="2245">
        <v>83577</v>
      </c>
      <c r="M17" s="2245">
        <v>301524</v>
      </c>
      <c r="N17" s="2245">
        <v>521</v>
      </c>
      <c r="O17" s="2245">
        <v>1300154</v>
      </c>
      <c r="P17" s="2245" t="s">
        <v>21</v>
      </c>
      <c r="Q17" s="2245">
        <v>3551</v>
      </c>
      <c r="R17" s="2245">
        <v>84564237</v>
      </c>
      <c r="S17" s="2245">
        <v>39671252</v>
      </c>
      <c r="T17" s="67">
        <v>42005</v>
      </c>
      <c r="U17" s="615">
        <v>42005</v>
      </c>
      <c r="V17" s="73"/>
      <c r="W17" s="64">
        <v>42005</v>
      </c>
      <c r="X17" s="127"/>
      <c r="Y17" s="2245">
        <v>54537290</v>
      </c>
      <c r="Z17" s="2245">
        <v>3961765</v>
      </c>
      <c r="AA17" s="2245">
        <v>16160152</v>
      </c>
      <c r="AB17" s="2245">
        <v>32364755</v>
      </c>
      <c r="AC17" s="2245" t="s">
        <v>21</v>
      </c>
      <c r="AD17" s="2245">
        <v>7574349</v>
      </c>
      <c r="AE17" s="2245">
        <v>71327117</v>
      </c>
      <c r="AF17" s="2245">
        <v>4747234</v>
      </c>
      <c r="AG17" s="2245">
        <v>81151</v>
      </c>
      <c r="AH17" s="2245">
        <v>24535</v>
      </c>
      <c r="AI17" s="2245">
        <v>446761</v>
      </c>
      <c r="AJ17" s="2245">
        <v>1826420</v>
      </c>
      <c r="AK17" s="2245">
        <v>2002293</v>
      </c>
      <c r="AL17" s="2245">
        <v>10570856</v>
      </c>
      <c r="AM17" s="2245">
        <v>11354</v>
      </c>
      <c r="AN17" s="2245">
        <v>17927</v>
      </c>
      <c r="AO17" s="67">
        <v>42005</v>
      </c>
      <c r="AP17" s="615">
        <v>42005</v>
      </c>
      <c r="AQ17" s="73"/>
      <c r="AR17" s="64">
        <v>42005</v>
      </c>
      <c r="AS17" s="127"/>
      <c r="AT17" s="2245">
        <v>66392</v>
      </c>
      <c r="AU17" s="2245">
        <v>17825</v>
      </c>
      <c r="AV17" s="2245" t="s">
        <v>21</v>
      </c>
      <c r="AW17" s="2245" t="s">
        <v>21</v>
      </c>
      <c r="AX17" s="2245">
        <v>268408</v>
      </c>
      <c r="AY17" s="2245">
        <v>8800</v>
      </c>
      <c r="AZ17" s="2245">
        <v>36690865</v>
      </c>
      <c r="BA17" s="2245">
        <v>733544</v>
      </c>
      <c r="BB17" s="2245">
        <v>17</v>
      </c>
      <c r="BC17" s="2245">
        <v>5906</v>
      </c>
      <c r="BD17" s="2245">
        <v>800</v>
      </c>
      <c r="BE17" s="2245">
        <v>5106</v>
      </c>
      <c r="BF17" s="2245">
        <v>3952</v>
      </c>
      <c r="BG17" s="2245">
        <v>934499</v>
      </c>
      <c r="BH17" s="2245" t="s">
        <v>21</v>
      </c>
      <c r="BI17" s="2245" t="s">
        <v>21</v>
      </c>
      <c r="BJ17" s="67">
        <v>42005</v>
      </c>
      <c r="BK17" s="615">
        <v>42005</v>
      </c>
      <c r="BL17" s="73"/>
      <c r="BM17" s="64">
        <v>42005</v>
      </c>
      <c r="BN17" s="127"/>
      <c r="BO17" s="2245">
        <v>3180</v>
      </c>
      <c r="BP17" s="2245">
        <v>13</v>
      </c>
      <c r="BQ17" s="2245">
        <v>13</v>
      </c>
      <c r="BR17" s="2245">
        <v>51624</v>
      </c>
      <c r="BS17" s="2245">
        <v>270</v>
      </c>
      <c r="BT17" s="2245" t="s">
        <v>21</v>
      </c>
      <c r="BU17" s="2245">
        <v>2554864</v>
      </c>
      <c r="BV17" s="2245">
        <v>30186</v>
      </c>
      <c r="BW17" s="2245">
        <v>3952694</v>
      </c>
      <c r="BX17" s="2245">
        <v>144402</v>
      </c>
      <c r="BY17" s="2245">
        <v>7394</v>
      </c>
      <c r="BZ17" s="2245">
        <v>1629</v>
      </c>
      <c r="CA17" s="2245">
        <v>31269</v>
      </c>
      <c r="CB17" s="2245">
        <v>28882</v>
      </c>
      <c r="CC17" s="2245">
        <v>2387</v>
      </c>
      <c r="CD17" s="2245" t="s">
        <v>21</v>
      </c>
      <c r="CE17" s="67">
        <v>42005</v>
      </c>
      <c r="CF17" s="615">
        <v>42005</v>
      </c>
      <c r="CG17" s="73"/>
      <c r="CH17" s="64">
        <v>42005</v>
      </c>
      <c r="CI17" s="127"/>
      <c r="CJ17" s="2245" t="s">
        <v>21</v>
      </c>
      <c r="CK17" s="2245">
        <v>566580</v>
      </c>
      <c r="CL17" s="2245">
        <v>72926</v>
      </c>
      <c r="CM17" s="2245">
        <v>331785</v>
      </c>
      <c r="CN17" s="2245">
        <v>17798</v>
      </c>
      <c r="CO17" s="2245">
        <v>25496</v>
      </c>
      <c r="CP17" s="2245">
        <v>68</v>
      </c>
      <c r="CQ17" s="2245">
        <v>28535</v>
      </c>
      <c r="CR17" s="2245">
        <v>31296</v>
      </c>
      <c r="CS17" s="2245">
        <v>5098795</v>
      </c>
      <c r="CT17" s="2245">
        <v>17927</v>
      </c>
      <c r="CU17" s="2245">
        <v>6940</v>
      </c>
      <c r="CV17" s="2245" t="s">
        <v>21</v>
      </c>
      <c r="CW17" s="2245">
        <v>4936991</v>
      </c>
      <c r="CX17" s="2245">
        <v>2954863</v>
      </c>
      <c r="CY17" s="2245">
        <v>1565888</v>
      </c>
      <c r="CZ17" s="67">
        <v>42005</v>
      </c>
      <c r="DA17" s="615">
        <v>42005</v>
      </c>
      <c r="DB17" s="73"/>
      <c r="DC17" s="64">
        <v>42005</v>
      </c>
      <c r="DD17" s="127"/>
      <c r="DE17" s="2245" t="s">
        <v>21</v>
      </c>
      <c r="DF17" s="2245">
        <v>1295</v>
      </c>
      <c r="DG17" s="2245" t="s">
        <v>21</v>
      </c>
      <c r="DH17" s="2245" t="s">
        <v>21</v>
      </c>
      <c r="DI17" s="2245">
        <v>122512</v>
      </c>
      <c r="DJ17" s="2245">
        <v>38915</v>
      </c>
      <c r="DK17" s="2245">
        <v>1778</v>
      </c>
      <c r="DL17" s="2245">
        <v>9562</v>
      </c>
      <c r="DM17" s="2245">
        <v>2123</v>
      </c>
      <c r="DN17" s="2245">
        <v>20050</v>
      </c>
      <c r="DO17" s="2245">
        <v>61918</v>
      </c>
      <c r="DP17" s="2245">
        <v>63193</v>
      </c>
      <c r="DQ17" s="2245">
        <v>6927</v>
      </c>
      <c r="DR17" s="2245" t="s">
        <v>21</v>
      </c>
      <c r="DS17" s="2245">
        <v>712737</v>
      </c>
      <c r="DT17" s="2245">
        <v>22895</v>
      </c>
      <c r="DU17" s="67">
        <v>42005</v>
      </c>
      <c r="DV17" s="615">
        <v>42005</v>
      </c>
      <c r="DW17" s="73"/>
      <c r="DX17" s="64">
        <v>42005</v>
      </c>
      <c r="DY17" s="127"/>
      <c r="DZ17" s="2245" t="s">
        <v>21</v>
      </c>
      <c r="EA17" s="2245">
        <v>1</v>
      </c>
      <c r="EB17" s="2245">
        <v>4337124</v>
      </c>
      <c r="EC17" s="2245">
        <v>4083776</v>
      </c>
      <c r="ED17" s="2245">
        <v>1491534</v>
      </c>
      <c r="EE17" s="2245">
        <v>1215694</v>
      </c>
      <c r="EF17" s="2245">
        <v>14839</v>
      </c>
      <c r="EG17" s="2245">
        <v>283841</v>
      </c>
      <c r="EH17" s="2245">
        <v>1093247</v>
      </c>
      <c r="EI17" s="2245">
        <v>1198598</v>
      </c>
      <c r="EJ17" s="2245">
        <v>135298</v>
      </c>
      <c r="EK17" s="2245" t="s">
        <v>21</v>
      </c>
      <c r="EL17" s="2245">
        <v>17873684</v>
      </c>
      <c r="EM17" s="2245">
        <v>6394720</v>
      </c>
      <c r="EN17" s="2245">
        <v>11066681</v>
      </c>
      <c r="EO17" s="2245">
        <v>254888</v>
      </c>
      <c r="EP17" s="67">
        <v>42005</v>
      </c>
      <c r="EQ17" s="615">
        <v>42005</v>
      </c>
      <c r="ER17" s="73"/>
      <c r="ES17" s="64">
        <v>42005</v>
      </c>
      <c r="ET17" s="127"/>
      <c r="EU17" s="2245">
        <v>50999</v>
      </c>
      <c r="EV17" s="2245" t="s">
        <v>21</v>
      </c>
      <c r="EW17" s="2245">
        <v>871692</v>
      </c>
      <c r="EX17" s="2245">
        <v>11</v>
      </c>
      <c r="EY17" s="2245">
        <v>4388</v>
      </c>
      <c r="EZ17" s="2245">
        <v>66300</v>
      </c>
      <c r="FA17" s="2245">
        <v>314381</v>
      </c>
      <c r="FB17" s="2245">
        <v>1795501</v>
      </c>
      <c r="FC17" s="2245">
        <v>138415</v>
      </c>
      <c r="FD17" s="2245">
        <v>2583</v>
      </c>
      <c r="FE17" s="2245">
        <v>52288</v>
      </c>
      <c r="FF17" s="2245">
        <v>275645</v>
      </c>
      <c r="FG17" s="2245">
        <v>306642</v>
      </c>
      <c r="FH17" s="2245">
        <v>306422</v>
      </c>
      <c r="FI17" s="2245">
        <v>13356318</v>
      </c>
      <c r="FJ17" s="2245">
        <v>17478415</v>
      </c>
      <c r="FK17" s="67">
        <v>42005</v>
      </c>
      <c r="FL17" s="615">
        <v>42005</v>
      </c>
      <c r="FM17" s="959"/>
    </row>
    <row r="18" spans="1:169" ht="14.25" customHeight="1">
      <c r="A18" s="73"/>
      <c r="B18" s="64">
        <v>42370</v>
      </c>
      <c r="C18" s="127"/>
      <c r="D18" s="2245">
        <v>99820848</v>
      </c>
      <c r="E18" s="2245">
        <v>1938744</v>
      </c>
      <c r="F18" s="2245">
        <v>1665</v>
      </c>
      <c r="G18" s="2245">
        <v>97494</v>
      </c>
      <c r="H18" s="2245">
        <v>20901</v>
      </c>
      <c r="I18" s="2245">
        <v>509718</v>
      </c>
      <c r="J18" s="2245">
        <v>257018</v>
      </c>
      <c r="K18" s="2245">
        <v>252700</v>
      </c>
      <c r="L18" s="2245">
        <v>97665</v>
      </c>
      <c r="M18" s="2245">
        <v>268460</v>
      </c>
      <c r="N18" s="2245">
        <v>82</v>
      </c>
      <c r="O18" s="2245">
        <v>1074127</v>
      </c>
      <c r="P18" s="2245" t="s">
        <v>21</v>
      </c>
      <c r="Q18" s="2245">
        <v>2943</v>
      </c>
      <c r="R18" s="2245">
        <v>85529996</v>
      </c>
      <c r="S18" s="2245">
        <v>40828588</v>
      </c>
      <c r="T18" s="67">
        <v>42370</v>
      </c>
      <c r="U18" s="615">
        <v>42370</v>
      </c>
      <c r="V18" s="73"/>
      <c r="W18" s="64">
        <v>42370</v>
      </c>
      <c r="X18" s="127"/>
      <c r="Y18" s="2245">
        <v>54651758</v>
      </c>
      <c r="Z18" s="2245">
        <v>4118479</v>
      </c>
      <c r="AA18" s="2245">
        <v>15943567</v>
      </c>
      <c r="AB18" s="2245">
        <v>32231731</v>
      </c>
      <c r="AC18" s="2245" t="s">
        <v>21</v>
      </c>
      <c r="AD18" s="2245">
        <v>7873479</v>
      </c>
      <c r="AE18" s="2245">
        <v>70072227</v>
      </c>
      <c r="AF18" s="2245">
        <v>4685703</v>
      </c>
      <c r="AG18" s="2245">
        <v>86573</v>
      </c>
      <c r="AH18" s="2245">
        <v>23510</v>
      </c>
      <c r="AI18" s="2245">
        <v>442875</v>
      </c>
      <c r="AJ18" s="2245">
        <v>1947323</v>
      </c>
      <c r="AK18" s="2245">
        <v>2129330</v>
      </c>
      <c r="AL18" s="2245">
        <v>10928508</v>
      </c>
      <c r="AM18" s="2245">
        <v>40972</v>
      </c>
      <c r="AN18" s="2245">
        <v>11578</v>
      </c>
      <c r="AO18" s="67">
        <v>42370</v>
      </c>
      <c r="AP18" s="615">
        <v>42370</v>
      </c>
      <c r="AQ18" s="73"/>
      <c r="AR18" s="64">
        <v>42370</v>
      </c>
      <c r="AS18" s="127"/>
      <c r="AT18" s="2245">
        <v>65988</v>
      </c>
      <c r="AU18" s="2245">
        <v>32373</v>
      </c>
      <c r="AV18" s="2245" t="s">
        <v>21</v>
      </c>
      <c r="AW18" s="2245" t="s">
        <v>21</v>
      </c>
      <c r="AX18" s="2245">
        <v>265550</v>
      </c>
      <c r="AY18" s="2245">
        <v>7120</v>
      </c>
      <c r="AZ18" s="2245">
        <v>36448100</v>
      </c>
      <c r="BA18" s="2245">
        <v>548738</v>
      </c>
      <c r="BB18" s="2245">
        <v>21</v>
      </c>
      <c r="BC18" s="2245">
        <v>3459</v>
      </c>
      <c r="BD18" s="2245">
        <v>827</v>
      </c>
      <c r="BE18" s="2245">
        <v>2632</v>
      </c>
      <c r="BF18" s="2245">
        <v>6268</v>
      </c>
      <c r="BG18" s="2245">
        <v>694794</v>
      </c>
      <c r="BH18" s="2245" t="s">
        <v>21</v>
      </c>
      <c r="BI18" s="2245" t="s">
        <v>21</v>
      </c>
      <c r="BJ18" s="67">
        <v>42370</v>
      </c>
      <c r="BK18" s="615">
        <v>42370</v>
      </c>
      <c r="BL18" s="73"/>
      <c r="BM18" s="64">
        <v>42370</v>
      </c>
      <c r="BN18" s="127"/>
      <c r="BO18" s="2245">
        <v>2665</v>
      </c>
      <c r="BP18" s="2245">
        <v>12</v>
      </c>
      <c r="BQ18" s="2245">
        <v>12</v>
      </c>
      <c r="BR18" s="2245">
        <v>52524</v>
      </c>
      <c r="BS18" s="2245">
        <v>84</v>
      </c>
      <c r="BT18" s="2245" t="s">
        <v>21</v>
      </c>
      <c r="BU18" s="2245">
        <v>2413069</v>
      </c>
      <c r="BV18" s="2245">
        <v>27955</v>
      </c>
      <c r="BW18" s="2245">
        <v>3888386</v>
      </c>
      <c r="BX18" s="2245">
        <v>147117</v>
      </c>
      <c r="BY18" s="2245">
        <v>7605</v>
      </c>
      <c r="BZ18" s="2245">
        <v>1523</v>
      </c>
      <c r="CA18" s="2245">
        <v>30321</v>
      </c>
      <c r="CB18" s="2245">
        <v>28215</v>
      </c>
      <c r="CC18" s="2245">
        <v>2106</v>
      </c>
      <c r="CD18" s="2245" t="s">
        <v>21</v>
      </c>
      <c r="CE18" s="67">
        <v>42370</v>
      </c>
      <c r="CF18" s="615">
        <v>42370</v>
      </c>
      <c r="CG18" s="73"/>
      <c r="CH18" s="64">
        <v>42370</v>
      </c>
      <c r="CI18" s="127"/>
      <c r="CJ18" s="2245" t="s">
        <v>21</v>
      </c>
      <c r="CK18" s="2245">
        <v>531249</v>
      </c>
      <c r="CL18" s="2245">
        <v>71853</v>
      </c>
      <c r="CM18" s="2245">
        <v>349859</v>
      </c>
      <c r="CN18" s="2245">
        <v>14700</v>
      </c>
      <c r="CO18" s="2245">
        <v>25789</v>
      </c>
      <c r="CP18" s="2245">
        <v>56</v>
      </c>
      <c r="CQ18" s="2245">
        <v>31415</v>
      </c>
      <c r="CR18" s="2245">
        <v>34452</v>
      </c>
      <c r="CS18" s="2245">
        <v>5077854</v>
      </c>
      <c r="CT18" s="2245">
        <v>11578</v>
      </c>
      <c r="CU18" s="2245">
        <v>6609</v>
      </c>
      <c r="CV18" s="2245" t="s">
        <v>21</v>
      </c>
      <c r="CW18" s="2245">
        <v>4940221</v>
      </c>
      <c r="CX18" s="2245">
        <v>2948522</v>
      </c>
      <c r="CY18" s="2245">
        <v>1520392</v>
      </c>
      <c r="CZ18" s="67">
        <v>42370</v>
      </c>
      <c r="DA18" s="615">
        <v>42370</v>
      </c>
      <c r="DB18" s="73"/>
      <c r="DC18" s="64">
        <v>42370</v>
      </c>
      <c r="DD18" s="127"/>
      <c r="DE18" s="2245" t="s">
        <v>21</v>
      </c>
      <c r="DF18" s="2245">
        <v>1304</v>
      </c>
      <c r="DG18" s="2245" t="s">
        <v>21</v>
      </c>
      <c r="DH18" s="2245" t="s">
        <v>21</v>
      </c>
      <c r="DI18" s="2245">
        <v>112432</v>
      </c>
      <c r="DJ18" s="2245">
        <v>34470</v>
      </c>
      <c r="DK18" s="2245">
        <v>1879</v>
      </c>
      <c r="DL18" s="2245">
        <v>9544</v>
      </c>
      <c r="DM18" s="2245">
        <v>2169</v>
      </c>
      <c r="DN18" s="2245">
        <v>18031</v>
      </c>
      <c r="DO18" s="2245">
        <v>57239</v>
      </c>
      <c r="DP18" s="2245">
        <v>58504</v>
      </c>
      <c r="DQ18" s="2245">
        <v>7553</v>
      </c>
      <c r="DR18" s="2245" t="s">
        <v>21</v>
      </c>
      <c r="DS18" s="2245">
        <v>685733</v>
      </c>
      <c r="DT18" s="2245">
        <v>20496</v>
      </c>
      <c r="DU18" s="67">
        <v>42370</v>
      </c>
      <c r="DV18" s="615">
        <v>42370</v>
      </c>
      <c r="DW18" s="73"/>
      <c r="DX18" s="64">
        <v>42370</v>
      </c>
      <c r="DY18" s="127"/>
      <c r="DZ18" s="2245" t="s">
        <v>21</v>
      </c>
      <c r="EA18" s="2245">
        <v>401</v>
      </c>
      <c r="EB18" s="2245">
        <v>4311983</v>
      </c>
      <c r="EC18" s="2245">
        <v>4087510</v>
      </c>
      <c r="ED18" s="2245">
        <v>1548324</v>
      </c>
      <c r="EE18" s="2245">
        <v>1247383</v>
      </c>
      <c r="EF18" s="2245">
        <v>14187</v>
      </c>
      <c r="EG18" s="2245">
        <v>284599</v>
      </c>
      <c r="EH18" s="2245">
        <v>1061474</v>
      </c>
      <c r="EI18" s="2245">
        <v>1160455</v>
      </c>
      <c r="EJ18" s="2245">
        <v>141303</v>
      </c>
      <c r="EK18" s="2245" t="s">
        <v>21</v>
      </c>
      <c r="EL18" s="2245">
        <v>17775403</v>
      </c>
      <c r="EM18" s="2245">
        <v>6503935</v>
      </c>
      <c r="EN18" s="2245">
        <v>11554907</v>
      </c>
      <c r="EO18" s="2245">
        <v>267922</v>
      </c>
      <c r="EP18" s="67">
        <v>42370</v>
      </c>
      <c r="EQ18" s="615">
        <v>42370</v>
      </c>
      <c r="ER18" s="73"/>
      <c r="ES18" s="64">
        <v>42370</v>
      </c>
      <c r="ET18" s="127"/>
      <c r="EU18" s="2245">
        <v>55678</v>
      </c>
      <c r="EV18" s="2245" t="s">
        <v>21</v>
      </c>
      <c r="EW18" s="2245">
        <v>879177</v>
      </c>
      <c r="EX18" s="2245" t="s">
        <v>21</v>
      </c>
      <c r="EY18" s="2245">
        <v>1838</v>
      </c>
      <c r="EZ18" s="2245">
        <v>79077</v>
      </c>
      <c r="FA18" s="2245">
        <v>303283</v>
      </c>
      <c r="FB18" s="2245">
        <v>1901201</v>
      </c>
      <c r="FC18" s="2245">
        <v>123149</v>
      </c>
      <c r="FD18" s="2245">
        <v>2483</v>
      </c>
      <c r="FE18" s="2245">
        <v>50449</v>
      </c>
      <c r="FF18" s="2245">
        <v>270390</v>
      </c>
      <c r="FG18" s="2245">
        <v>299147</v>
      </c>
      <c r="FH18" s="2245">
        <v>361873</v>
      </c>
      <c r="FI18" s="2245">
        <v>12985186</v>
      </c>
      <c r="FJ18" s="2245">
        <v>16979720</v>
      </c>
      <c r="FK18" s="67">
        <v>42370</v>
      </c>
      <c r="FL18" s="615">
        <v>42370</v>
      </c>
      <c r="FM18" s="959"/>
    </row>
    <row r="19" spans="1:169" ht="14.25" customHeight="1">
      <c r="A19" s="73"/>
      <c r="B19" s="64">
        <v>42736</v>
      </c>
      <c r="C19" s="127"/>
      <c r="D19" s="2245">
        <v>98320665</v>
      </c>
      <c r="E19" s="2245">
        <v>1955566</v>
      </c>
      <c r="F19" s="2245">
        <v>1707</v>
      </c>
      <c r="G19" s="2245">
        <v>94830</v>
      </c>
      <c r="H19" s="2245">
        <v>24103</v>
      </c>
      <c r="I19" s="2245">
        <v>526085</v>
      </c>
      <c r="J19" s="2245">
        <v>245419</v>
      </c>
      <c r="K19" s="2245">
        <v>280666</v>
      </c>
      <c r="L19" s="2245">
        <v>83267</v>
      </c>
      <c r="M19" s="2245">
        <v>300654</v>
      </c>
      <c r="N19" s="2245">
        <v>48</v>
      </c>
      <c r="O19" s="2245">
        <v>1036372</v>
      </c>
      <c r="P19" s="2245" t="s">
        <v>21</v>
      </c>
      <c r="Q19" s="2245">
        <v>3107</v>
      </c>
      <c r="R19" s="2245">
        <v>84202888</v>
      </c>
      <c r="S19" s="2245">
        <v>40592230</v>
      </c>
      <c r="T19" s="67">
        <v>42736</v>
      </c>
      <c r="U19" s="615">
        <v>42736</v>
      </c>
      <c r="V19" s="73"/>
      <c r="W19" s="64">
        <v>42736</v>
      </c>
      <c r="X19" s="127"/>
      <c r="Y19" s="2245">
        <v>53597860</v>
      </c>
      <c r="Z19" s="2245">
        <v>4182011</v>
      </c>
      <c r="AA19" s="2245">
        <v>15781613</v>
      </c>
      <c r="AB19" s="2245">
        <v>31042991</v>
      </c>
      <c r="AC19" s="2245" t="s">
        <v>21</v>
      </c>
      <c r="AD19" s="2245">
        <v>7823059</v>
      </c>
      <c r="AE19" s="2245">
        <v>69573547</v>
      </c>
      <c r="AF19" s="2245">
        <v>4631912</v>
      </c>
      <c r="AG19" s="2245">
        <v>74887</v>
      </c>
      <c r="AH19" s="2245">
        <v>24005</v>
      </c>
      <c r="AI19" s="2245">
        <v>437044</v>
      </c>
      <c r="AJ19" s="2245">
        <v>1963398</v>
      </c>
      <c r="AK19" s="2245">
        <v>2144481</v>
      </c>
      <c r="AL19" s="2245">
        <v>10883380</v>
      </c>
      <c r="AM19" s="2245">
        <v>31122</v>
      </c>
      <c r="AN19" s="2245">
        <v>10811</v>
      </c>
      <c r="AO19" s="67">
        <v>42736</v>
      </c>
      <c r="AP19" s="615">
        <v>42736</v>
      </c>
      <c r="AQ19" s="73"/>
      <c r="AR19" s="64">
        <v>42736</v>
      </c>
      <c r="AS19" s="127"/>
      <c r="AT19" s="2245">
        <v>63621</v>
      </c>
      <c r="AU19" s="2245">
        <v>20826</v>
      </c>
      <c r="AV19" s="2245" t="s">
        <v>21</v>
      </c>
      <c r="AW19" s="2245" t="s">
        <v>21</v>
      </c>
      <c r="AX19" s="2245">
        <v>263671</v>
      </c>
      <c r="AY19" s="2245">
        <v>5300</v>
      </c>
      <c r="AZ19" s="2245">
        <v>35651982</v>
      </c>
      <c r="BA19" s="2245">
        <v>517778</v>
      </c>
      <c r="BB19" s="2245">
        <v>21</v>
      </c>
      <c r="BC19" s="2245">
        <v>2103</v>
      </c>
      <c r="BD19" s="2245">
        <v>943</v>
      </c>
      <c r="BE19" s="2245">
        <v>1160</v>
      </c>
      <c r="BF19" s="2245">
        <v>10420</v>
      </c>
      <c r="BG19" s="2245">
        <v>649579</v>
      </c>
      <c r="BH19" s="2245" t="s">
        <v>21</v>
      </c>
      <c r="BI19" s="2245" t="s">
        <v>21</v>
      </c>
      <c r="BJ19" s="67">
        <v>42736</v>
      </c>
      <c r="BK19" s="615">
        <v>42736</v>
      </c>
      <c r="BL19" s="73"/>
      <c r="BM19" s="64">
        <v>42736</v>
      </c>
      <c r="BN19" s="127"/>
      <c r="BO19" s="2245">
        <v>2107</v>
      </c>
      <c r="BP19" s="2245">
        <v>145</v>
      </c>
      <c r="BQ19" s="2245">
        <v>159</v>
      </c>
      <c r="BR19" s="2245">
        <v>52733</v>
      </c>
      <c r="BS19" s="2245">
        <v>142</v>
      </c>
      <c r="BT19" s="2245" t="s">
        <v>21</v>
      </c>
      <c r="BU19" s="2245">
        <v>2322325</v>
      </c>
      <c r="BV19" s="2245">
        <v>31462</v>
      </c>
      <c r="BW19" s="2245">
        <v>3925403</v>
      </c>
      <c r="BX19" s="2245">
        <v>151333</v>
      </c>
      <c r="BY19" s="2245">
        <v>7958</v>
      </c>
      <c r="BZ19" s="2245">
        <v>1684</v>
      </c>
      <c r="CA19" s="2245">
        <v>32318</v>
      </c>
      <c r="CB19" s="2245">
        <v>30590</v>
      </c>
      <c r="CC19" s="2245">
        <v>1728</v>
      </c>
      <c r="CD19" s="2245" t="s">
        <v>21</v>
      </c>
      <c r="CE19" s="67">
        <v>42736</v>
      </c>
      <c r="CF19" s="615">
        <v>42736</v>
      </c>
      <c r="CG19" s="73"/>
      <c r="CH19" s="64">
        <v>42736</v>
      </c>
      <c r="CI19" s="127"/>
      <c r="CJ19" s="2245" t="s">
        <v>21</v>
      </c>
      <c r="CK19" s="2245">
        <v>441327</v>
      </c>
      <c r="CL19" s="2245">
        <v>61062</v>
      </c>
      <c r="CM19" s="2245">
        <v>364740</v>
      </c>
      <c r="CN19" s="2245">
        <v>13418</v>
      </c>
      <c r="CO19" s="2245">
        <v>25193</v>
      </c>
      <c r="CP19" s="2245">
        <v>1062</v>
      </c>
      <c r="CQ19" s="2245">
        <v>25725</v>
      </c>
      <c r="CR19" s="2245">
        <v>28228</v>
      </c>
      <c r="CS19" s="2245">
        <v>4931546</v>
      </c>
      <c r="CT19" s="2245">
        <v>10811</v>
      </c>
      <c r="CU19" s="2245">
        <v>7751</v>
      </c>
      <c r="CV19" s="2245" t="s">
        <v>21</v>
      </c>
      <c r="CW19" s="2245">
        <v>4919004</v>
      </c>
      <c r="CX19" s="2245">
        <v>3063245</v>
      </c>
      <c r="CY19" s="2245">
        <v>1643131</v>
      </c>
      <c r="CZ19" s="67">
        <v>42736</v>
      </c>
      <c r="DA19" s="615">
        <v>42736</v>
      </c>
      <c r="DB19" s="73"/>
      <c r="DC19" s="64">
        <v>42736</v>
      </c>
      <c r="DD19" s="127"/>
      <c r="DE19" s="2245" t="s">
        <v>21</v>
      </c>
      <c r="DF19" s="2245">
        <v>1296</v>
      </c>
      <c r="DG19" s="2245" t="s">
        <v>21</v>
      </c>
      <c r="DH19" s="2245" t="s">
        <v>21</v>
      </c>
      <c r="DI19" s="2245">
        <v>112447</v>
      </c>
      <c r="DJ19" s="2245">
        <v>32194</v>
      </c>
      <c r="DK19" s="2245">
        <v>2168</v>
      </c>
      <c r="DL19" s="2245">
        <v>9729</v>
      </c>
      <c r="DM19" s="2245">
        <v>2636</v>
      </c>
      <c r="DN19" s="2245">
        <v>17640</v>
      </c>
      <c r="DO19" s="2245">
        <v>54762</v>
      </c>
      <c r="DP19" s="2245">
        <v>59960</v>
      </c>
      <c r="DQ19" s="2245">
        <v>5761</v>
      </c>
      <c r="DR19" s="2245" t="s">
        <v>21</v>
      </c>
      <c r="DS19" s="2245">
        <v>692278</v>
      </c>
      <c r="DT19" s="2245">
        <v>20356</v>
      </c>
      <c r="DU19" s="67">
        <v>42736</v>
      </c>
      <c r="DV19" s="615">
        <v>42736</v>
      </c>
      <c r="DW19" s="73"/>
      <c r="DX19" s="64">
        <v>42736</v>
      </c>
      <c r="DY19" s="127"/>
      <c r="DZ19" s="2245" t="s">
        <v>21</v>
      </c>
      <c r="EA19" s="2245" t="s">
        <v>21</v>
      </c>
      <c r="EB19" s="2245">
        <v>4310561</v>
      </c>
      <c r="EC19" s="2245">
        <v>4119283</v>
      </c>
      <c r="ED19" s="2245">
        <v>1582433</v>
      </c>
      <c r="EE19" s="2245">
        <v>1371991</v>
      </c>
      <c r="EF19" s="2245">
        <v>14188</v>
      </c>
      <c r="EG19" s="2245">
        <v>288467</v>
      </c>
      <c r="EH19" s="2245">
        <v>1015249</v>
      </c>
      <c r="EI19" s="2245">
        <v>1106984</v>
      </c>
      <c r="EJ19" s="2245">
        <v>154886</v>
      </c>
      <c r="EK19" s="2245" t="s">
        <v>21</v>
      </c>
      <c r="EL19" s="2245">
        <v>17696498</v>
      </c>
      <c r="EM19" s="2245">
        <v>6702080</v>
      </c>
      <c r="EN19" s="2245">
        <v>11303178</v>
      </c>
      <c r="EO19" s="2245">
        <v>297423</v>
      </c>
      <c r="EP19" s="67">
        <v>42736</v>
      </c>
      <c r="EQ19" s="615">
        <v>42736</v>
      </c>
      <c r="ER19" s="73"/>
      <c r="ES19" s="64">
        <v>42736</v>
      </c>
      <c r="ET19" s="127"/>
      <c r="EU19" s="2245">
        <v>61936</v>
      </c>
      <c r="EV19" s="2245" t="s">
        <v>21</v>
      </c>
      <c r="EW19" s="2245">
        <v>910527</v>
      </c>
      <c r="EX19" s="2245" t="s">
        <v>21</v>
      </c>
      <c r="EY19" s="2245">
        <v>846</v>
      </c>
      <c r="EZ19" s="2245">
        <v>118462</v>
      </c>
      <c r="FA19" s="2245">
        <v>298317</v>
      </c>
      <c r="FB19" s="2245">
        <v>1805572</v>
      </c>
      <c r="FC19" s="2245">
        <v>107597</v>
      </c>
      <c r="FD19" s="2245">
        <v>2364</v>
      </c>
      <c r="FE19" s="2245">
        <v>49456</v>
      </c>
      <c r="FF19" s="2245">
        <v>285424</v>
      </c>
      <c r="FG19" s="2245">
        <v>313037</v>
      </c>
      <c r="FH19" s="2245">
        <v>380271</v>
      </c>
      <c r="FI19" s="2245">
        <v>12899514</v>
      </c>
      <c r="FJ19" s="2245">
        <v>16658951</v>
      </c>
      <c r="FK19" s="67">
        <v>42736</v>
      </c>
      <c r="FL19" s="615">
        <v>42736</v>
      </c>
      <c r="FM19" s="959"/>
    </row>
    <row r="20" spans="1:169" ht="6" customHeight="1">
      <c r="A20" s="73"/>
      <c r="B20" s="76"/>
      <c r="C20" s="127"/>
      <c r="D20" s="616"/>
      <c r="E20" s="616"/>
      <c r="F20" s="616"/>
      <c r="G20" s="616"/>
      <c r="H20" s="616"/>
      <c r="I20" s="616"/>
      <c r="J20" s="616"/>
      <c r="K20" s="616"/>
      <c r="L20" s="616"/>
      <c r="M20" s="616"/>
      <c r="N20" s="616"/>
      <c r="O20" s="616"/>
      <c r="P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73"/>
      <c r="AR20" s="76"/>
      <c r="AS20" s="127"/>
      <c r="AT20" s="616"/>
      <c r="AU20" s="616"/>
      <c r="AV20" s="616"/>
      <c r="AZ20" s="616"/>
      <c r="BA20" s="616"/>
      <c r="BB20" s="616"/>
      <c r="BC20" s="616"/>
      <c r="BD20" s="616"/>
      <c r="BE20" s="616"/>
      <c r="BF20" s="616"/>
      <c r="BG20" s="616"/>
      <c r="BJ20" s="77"/>
      <c r="BK20" s="479"/>
      <c r="BL20" s="73"/>
      <c r="BM20" s="76"/>
      <c r="BN20" s="127"/>
      <c r="BO20" s="616"/>
      <c r="BP20" s="616"/>
      <c r="BQ20" s="616"/>
      <c r="BR20" s="616"/>
      <c r="BS20" s="616"/>
      <c r="BW20" s="616"/>
      <c r="BX20" s="616"/>
      <c r="BY20" s="616"/>
      <c r="BZ20" s="616"/>
      <c r="CA20" s="616"/>
      <c r="CB20" s="616"/>
      <c r="CC20" s="616"/>
      <c r="CD20" s="616"/>
      <c r="CE20" s="77"/>
      <c r="CF20" s="479"/>
      <c r="CG20" s="73"/>
      <c r="CH20" s="76"/>
      <c r="CI20" s="127"/>
      <c r="CJ20" s="616"/>
      <c r="CK20" s="616"/>
      <c r="CL20" s="616"/>
      <c r="CM20" s="616"/>
      <c r="CN20" s="616"/>
      <c r="CO20" s="616"/>
      <c r="CP20" s="616"/>
      <c r="CQ20" s="616"/>
      <c r="CR20" s="616"/>
      <c r="CS20" s="616"/>
      <c r="CT20" s="616"/>
      <c r="CU20" s="616"/>
      <c r="CY20" s="616"/>
      <c r="CZ20" s="77"/>
      <c r="DA20" s="479"/>
      <c r="DB20" s="73"/>
      <c r="DC20" s="76"/>
      <c r="DD20" s="127"/>
      <c r="DE20" s="616"/>
      <c r="DF20" s="616"/>
      <c r="DI20" s="616"/>
      <c r="DJ20" s="616"/>
      <c r="DK20" s="616"/>
      <c r="DL20" s="616"/>
      <c r="DM20" s="616"/>
      <c r="DN20" s="616"/>
      <c r="DO20" s="616"/>
      <c r="DP20" s="616"/>
      <c r="DQ20" s="616"/>
      <c r="DR20" s="616"/>
      <c r="DS20" s="616"/>
      <c r="DT20" s="616"/>
      <c r="DU20" s="77"/>
      <c r="DV20" s="479"/>
      <c r="DW20" s="73"/>
      <c r="DX20" s="76"/>
      <c r="DY20" s="127"/>
      <c r="EB20" s="616"/>
      <c r="EC20" s="616"/>
      <c r="ED20" s="616"/>
      <c r="EE20" s="616"/>
      <c r="EF20" s="616"/>
      <c r="EG20" s="616"/>
      <c r="EH20" s="616"/>
      <c r="EI20" s="616"/>
      <c r="EJ20" s="616"/>
      <c r="EK20" s="616"/>
      <c r="EL20" s="616"/>
      <c r="EM20" s="616"/>
      <c r="EN20" s="616"/>
      <c r="EP20" s="77"/>
      <c r="EQ20" s="479"/>
      <c r="ER20" s="73"/>
      <c r="ES20" s="76"/>
      <c r="ET20" s="127"/>
      <c r="EU20" s="616"/>
      <c r="EV20" s="616"/>
      <c r="EW20" s="616"/>
      <c r="EX20" s="616"/>
      <c r="EY20" s="616"/>
      <c r="EZ20" s="616"/>
      <c r="FA20" s="616"/>
      <c r="FB20" s="616"/>
      <c r="FC20" s="616"/>
      <c r="FD20" s="616"/>
      <c r="FE20" s="616"/>
      <c r="FF20" s="616"/>
      <c r="FG20" s="616"/>
      <c r="FH20" s="616"/>
      <c r="FI20" s="616"/>
      <c r="FJ20" s="616"/>
      <c r="FK20" s="77"/>
      <c r="FL20" s="479"/>
      <c r="FM20" s="959"/>
    </row>
    <row r="21" spans="1:169" ht="15.75" customHeight="1">
      <c r="A21" s="79">
        <v>42095</v>
      </c>
      <c r="B21" s="80">
        <v>42095</v>
      </c>
      <c r="C21" s="128">
        <v>42095</v>
      </c>
      <c r="D21" s="990">
        <v>98706190</v>
      </c>
      <c r="E21" s="990">
        <v>2008216</v>
      </c>
      <c r="F21" s="990">
        <v>1395</v>
      </c>
      <c r="G21" s="990">
        <v>99035</v>
      </c>
      <c r="H21" s="990">
        <v>20336</v>
      </c>
      <c r="I21" s="990">
        <v>505268</v>
      </c>
      <c r="J21" s="990">
        <v>250149</v>
      </c>
      <c r="K21" s="990">
        <v>255119</v>
      </c>
      <c r="L21" s="990">
        <v>88355</v>
      </c>
      <c r="M21" s="990">
        <v>289588</v>
      </c>
      <c r="N21" s="990">
        <v>446</v>
      </c>
      <c r="O21" s="990">
        <v>1145026</v>
      </c>
      <c r="P21" s="990" t="s">
        <v>21</v>
      </c>
      <c r="Q21" s="990">
        <v>3202</v>
      </c>
      <c r="R21" s="990">
        <v>84405585</v>
      </c>
      <c r="S21" s="990">
        <v>39680760</v>
      </c>
      <c r="T21" s="83">
        <v>42095</v>
      </c>
      <c r="U21" s="619">
        <v>42095</v>
      </c>
      <c r="V21" s="79">
        <v>42095</v>
      </c>
      <c r="W21" s="80">
        <v>42095</v>
      </c>
      <c r="X21" s="128">
        <v>42095</v>
      </c>
      <c r="Y21" s="2246">
        <v>54348120</v>
      </c>
      <c r="Z21" s="2246">
        <v>3929716</v>
      </c>
      <c r="AA21" s="2246">
        <v>16148713</v>
      </c>
      <c r="AB21" s="2246">
        <v>32220383</v>
      </c>
      <c r="AC21" s="2246" t="s">
        <v>21</v>
      </c>
      <c r="AD21" s="2246">
        <v>7599893</v>
      </c>
      <c r="AE21" s="2246">
        <v>70897610</v>
      </c>
      <c r="AF21" s="2246">
        <v>4734256</v>
      </c>
      <c r="AG21" s="2246">
        <v>81477</v>
      </c>
      <c r="AH21" s="2246">
        <v>24209</v>
      </c>
      <c r="AI21" s="2246">
        <v>445617</v>
      </c>
      <c r="AJ21" s="2246">
        <v>1824313</v>
      </c>
      <c r="AK21" s="2246">
        <v>1999675</v>
      </c>
      <c r="AL21" s="2246">
        <v>10458896</v>
      </c>
      <c r="AM21" s="2246">
        <v>23371</v>
      </c>
      <c r="AN21" s="2246">
        <v>16488</v>
      </c>
      <c r="AO21" s="83">
        <v>42095</v>
      </c>
      <c r="AP21" s="619">
        <v>42095</v>
      </c>
      <c r="AQ21" s="79">
        <v>42095</v>
      </c>
      <c r="AR21" s="80">
        <v>42095</v>
      </c>
      <c r="AS21" s="128">
        <v>42095</v>
      </c>
      <c r="AT21" s="2246">
        <v>65371</v>
      </c>
      <c r="AU21" s="2246">
        <v>20353</v>
      </c>
      <c r="AV21" s="2246" t="s">
        <v>21</v>
      </c>
      <c r="AW21" s="2246" t="s">
        <v>21</v>
      </c>
      <c r="AX21" s="2246">
        <v>271444</v>
      </c>
      <c r="AY21" s="2246">
        <v>8700</v>
      </c>
      <c r="AZ21" s="2246">
        <v>36462257</v>
      </c>
      <c r="BA21" s="2246">
        <v>607697</v>
      </c>
      <c r="BB21" s="2246">
        <v>19</v>
      </c>
      <c r="BC21" s="2246">
        <v>5383</v>
      </c>
      <c r="BD21" s="2246">
        <v>793</v>
      </c>
      <c r="BE21" s="2246">
        <v>4590</v>
      </c>
      <c r="BF21" s="2246">
        <v>4162</v>
      </c>
      <c r="BG21" s="2246">
        <v>771987</v>
      </c>
      <c r="BH21" s="2246" t="s">
        <v>21</v>
      </c>
      <c r="BI21" s="2246" t="s">
        <v>21</v>
      </c>
      <c r="BJ21" s="83">
        <v>42095</v>
      </c>
      <c r="BK21" s="619">
        <v>42095</v>
      </c>
      <c r="BL21" s="79">
        <v>42095</v>
      </c>
      <c r="BM21" s="80">
        <v>42095</v>
      </c>
      <c r="BN21" s="128">
        <v>42095</v>
      </c>
      <c r="BO21" s="2246">
        <v>3311</v>
      </c>
      <c r="BP21" s="2246">
        <v>12</v>
      </c>
      <c r="BQ21" s="2246">
        <v>12</v>
      </c>
      <c r="BR21" s="2246">
        <v>51954</v>
      </c>
      <c r="BS21" s="2246">
        <v>198</v>
      </c>
      <c r="BT21" s="2246" t="s">
        <v>21</v>
      </c>
      <c r="BU21" s="2246">
        <v>2563249</v>
      </c>
      <c r="BV21" s="2246">
        <v>29549</v>
      </c>
      <c r="BW21" s="2246">
        <v>3899534</v>
      </c>
      <c r="BX21" s="2246">
        <v>143717</v>
      </c>
      <c r="BY21" s="2246">
        <v>7578</v>
      </c>
      <c r="BZ21" s="2246">
        <v>1486</v>
      </c>
      <c r="CA21" s="2246">
        <v>31152</v>
      </c>
      <c r="CB21" s="2246">
        <v>28713</v>
      </c>
      <c r="CC21" s="2246">
        <v>2439</v>
      </c>
      <c r="CD21" s="2246" t="s">
        <v>21</v>
      </c>
      <c r="CE21" s="83">
        <v>42095</v>
      </c>
      <c r="CF21" s="619">
        <v>42095</v>
      </c>
      <c r="CG21" s="79">
        <v>42095</v>
      </c>
      <c r="CH21" s="80">
        <v>42095</v>
      </c>
      <c r="CI21" s="128">
        <v>42095</v>
      </c>
      <c r="CJ21" s="2246" t="s">
        <v>21</v>
      </c>
      <c r="CK21" s="2246">
        <v>550607</v>
      </c>
      <c r="CL21" s="2246">
        <v>71593</v>
      </c>
      <c r="CM21" s="2246">
        <v>336349</v>
      </c>
      <c r="CN21" s="2246">
        <v>17906</v>
      </c>
      <c r="CO21" s="2246">
        <v>24590</v>
      </c>
      <c r="CP21" s="2246">
        <v>59</v>
      </c>
      <c r="CQ21" s="2246">
        <v>28640</v>
      </c>
      <c r="CR21" s="2246">
        <v>31413</v>
      </c>
      <c r="CS21" s="2246">
        <v>5054697</v>
      </c>
      <c r="CT21" s="2246">
        <v>16488</v>
      </c>
      <c r="CU21" s="2246">
        <v>7152</v>
      </c>
      <c r="CV21" s="2246" t="s">
        <v>21</v>
      </c>
      <c r="CW21" s="2246">
        <v>4919247</v>
      </c>
      <c r="CX21" s="2246">
        <v>2918984</v>
      </c>
      <c r="CY21" s="2246">
        <v>1535891</v>
      </c>
      <c r="CZ21" s="83">
        <v>42095</v>
      </c>
      <c r="DA21" s="619">
        <v>42095</v>
      </c>
      <c r="DB21" s="79">
        <v>42095</v>
      </c>
      <c r="DC21" s="80">
        <v>42095</v>
      </c>
      <c r="DD21" s="128">
        <v>42095</v>
      </c>
      <c r="DE21" s="2246" t="s">
        <v>21</v>
      </c>
      <c r="DF21" s="2246">
        <v>1327</v>
      </c>
      <c r="DG21" s="2246" t="s">
        <v>21</v>
      </c>
      <c r="DH21" s="2246" t="s">
        <v>21</v>
      </c>
      <c r="DI21" s="2246">
        <v>120443</v>
      </c>
      <c r="DJ21" s="2246">
        <v>38047</v>
      </c>
      <c r="DK21" s="2246">
        <v>1662</v>
      </c>
      <c r="DL21" s="2246">
        <v>9237</v>
      </c>
      <c r="DM21" s="2246">
        <v>2068</v>
      </c>
      <c r="DN21" s="2246">
        <v>19803</v>
      </c>
      <c r="DO21" s="2246">
        <v>60907</v>
      </c>
      <c r="DP21" s="2246">
        <v>62136</v>
      </c>
      <c r="DQ21" s="2246">
        <v>7025</v>
      </c>
      <c r="DR21" s="2246" t="s">
        <v>21</v>
      </c>
      <c r="DS21" s="2246">
        <v>699737</v>
      </c>
      <c r="DT21" s="2246">
        <v>22083</v>
      </c>
      <c r="DU21" s="83">
        <v>42095</v>
      </c>
      <c r="DV21" s="619">
        <v>42095</v>
      </c>
      <c r="DW21" s="79">
        <v>42095</v>
      </c>
      <c r="DX21" s="80">
        <v>42095</v>
      </c>
      <c r="DY21" s="128">
        <v>42095</v>
      </c>
      <c r="DZ21" s="2246" t="s">
        <v>21</v>
      </c>
      <c r="EA21" s="2246">
        <v>2</v>
      </c>
      <c r="EB21" s="2246">
        <v>4298071</v>
      </c>
      <c r="EC21" s="2246">
        <v>4035044</v>
      </c>
      <c r="ED21" s="2246">
        <v>1503321</v>
      </c>
      <c r="EE21" s="2246">
        <v>1200833</v>
      </c>
      <c r="EF21" s="2246">
        <v>14634</v>
      </c>
      <c r="EG21" s="2246">
        <v>282901</v>
      </c>
      <c r="EH21" s="2246">
        <v>1085877</v>
      </c>
      <c r="EI21" s="2246">
        <v>1190366</v>
      </c>
      <c r="EJ21" s="2246">
        <v>135335</v>
      </c>
      <c r="EK21" s="2246" t="s">
        <v>21</v>
      </c>
      <c r="EL21" s="2246">
        <v>17720632</v>
      </c>
      <c r="EM21" s="2246">
        <v>6330912</v>
      </c>
      <c r="EN21" s="2246">
        <v>11146742</v>
      </c>
      <c r="EO21" s="2246">
        <v>259964</v>
      </c>
      <c r="EP21" s="83">
        <v>42095</v>
      </c>
      <c r="EQ21" s="619">
        <v>42095</v>
      </c>
      <c r="ER21" s="79">
        <v>42095</v>
      </c>
      <c r="ES21" s="80">
        <v>42095</v>
      </c>
      <c r="ET21" s="128">
        <v>42095</v>
      </c>
      <c r="EU21" s="2246">
        <v>52005</v>
      </c>
      <c r="EV21" s="2246" t="s">
        <v>21</v>
      </c>
      <c r="EW21" s="2246">
        <v>856078</v>
      </c>
      <c r="EX21" s="2246">
        <v>11</v>
      </c>
      <c r="EY21" s="2246">
        <v>1721</v>
      </c>
      <c r="EZ21" s="2246">
        <v>62057</v>
      </c>
      <c r="FA21" s="2246">
        <v>309498</v>
      </c>
      <c r="FB21" s="2246">
        <v>1780337</v>
      </c>
      <c r="FC21" s="2246">
        <v>138605</v>
      </c>
      <c r="FD21" s="2246">
        <v>2587</v>
      </c>
      <c r="FE21" s="2246">
        <v>51252</v>
      </c>
      <c r="FF21" s="2246">
        <v>269169</v>
      </c>
      <c r="FG21" s="2246">
        <v>299358</v>
      </c>
      <c r="FH21" s="2246">
        <v>320179</v>
      </c>
      <c r="FI21" s="2246">
        <v>13258818</v>
      </c>
      <c r="FJ21" s="2246">
        <v>17317058</v>
      </c>
      <c r="FK21" s="83">
        <v>42095</v>
      </c>
      <c r="FL21" s="619">
        <v>42095</v>
      </c>
      <c r="FM21" s="74"/>
    </row>
    <row r="22" spans="1:169" ht="14.25" customHeight="1">
      <c r="A22" s="85"/>
      <c r="B22" s="80">
        <v>42461</v>
      </c>
      <c r="C22" s="130"/>
      <c r="D22" s="990">
        <v>99671050</v>
      </c>
      <c r="E22" s="990">
        <v>1994963</v>
      </c>
      <c r="F22" s="990">
        <v>1620</v>
      </c>
      <c r="G22" s="990">
        <v>97099</v>
      </c>
      <c r="H22" s="990">
        <v>21943</v>
      </c>
      <c r="I22" s="990">
        <v>485230</v>
      </c>
      <c r="J22" s="990">
        <v>228598</v>
      </c>
      <c r="K22" s="990">
        <v>256632</v>
      </c>
      <c r="L22" s="990">
        <v>95884</v>
      </c>
      <c r="M22" s="990">
        <v>276305</v>
      </c>
      <c r="N22" s="990">
        <v>47</v>
      </c>
      <c r="O22" s="990">
        <v>1166922</v>
      </c>
      <c r="P22" s="990" t="s">
        <v>21</v>
      </c>
      <c r="Q22" s="990">
        <v>2993</v>
      </c>
      <c r="R22" s="990">
        <v>85374347</v>
      </c>
      <c r="S22" s="990">
        <v>41010891</v>
      </c>
      <c r="T22" s="83">
        <v>42461</v>
      </c>
      <c r="U22" s="619">
        <v>42461</v>
      </c>
      <c r="V22" s="85"/>
      <c r="W22" s="80">
        <v>42461</v>
      </c>
      <c r="X22" s="130"/>
      <c r="Y22" s="2246">
        <v>54469623</v>
      </c>
      <c r="Z22" s="2246">
        <v>4271561</v>
      </c>
      <c r="AA22" s="2246">
        <v>15706190</v>
      </c>
      <c r="AB22" s="2246">
        <v>31938179</v>
      </c>
      <c r="AC22" s="2246" t="s">
        <v>21</v>
      </c>
      <c r="AD22" s="2246">
        <v>7882796</v>
      </c>
      <c r="AE22" s="2246">
        <v>70121841</v>
      </c>
      <c r="AF22" s="2246">
        <v>4687781</v>
      </c>
      <c r="AG22" s="2246">
        <v>83216</v>
      </c>
      <c r="AH22" s="2246">
        <v>23512</v>
      </c>
      <c r="AI22" s="2246">
        <v>447557</v>
      </c>
      <c r="AJ22" s="2246">
        <v>1991238</v>
      </c>
      <c r="AK22" s="2246">
        <v>2175843</v>
      </c>
      <c r="AL22" s="2246">
        <v>11044939</v>
      </c>
      <c r="AM22" s="2246">
        <v>37514</v>
      </c>
      <c r="AN22" s="2246">
        <v>10004</v>
      </c>
      <c r="AO22" s="83">
        <v>42461</v>
      </c>
      <c r="AP22" s="619">
        <v>42461</v>
      </c>
      <c r="AQ22" s="85"/>
      <c r="AR22" s="80">
        <v>42461</v>
      </c>
      <c r="AS22" s="130"/>
      <c r="AT22" s="2246">
        <v>68488</v>
      </c>
      <c r="AU22" s="2246">
        <v>31649</v>
      </c>
      <c r="AV22" s="2246" t="s">
        <v>21</v>
      </c>
      <c r="AW22" s="2246" t="s">
        <v>21</v>
      </c>
      <c r="AX22" s="2246">
        <v>266349</v>
      </c>
      <c r="AY22" s="2246">
        <v>6080</v>
      </c>
      <c r="AZ22" s="2246">
        <v>36290852</v>
      </c>
      <c r="BA22" s="2246">
        <v>598818</v>
      </c>
      <c r="BB22" s="2246">
        <v>22</v>
      </c>
      <c r="BC22" s="2246">
        <v>2861</v>
      </c>
      <c r="BD22" s="2246">
        <v>848</v>
      </c>
      <c r="BE22" s="2246">
        <v>2013</v>
      </c>
      <c r="BF22" s="2246">
        <v>7450</v>
      </c>
      <c r="BG22" s="2246">
        <v>758444</v>
      </c>
      <c r="BH22" s="2246" t="s">
        <v>21</v>
      </c>
      <c r="BI22" s="2246" t="s">
        <v>21</v>
      </c>
      <c r="BJ22" s="83">
        <v>42461</v>
      </c>
      <c r="BK22" s="619">
        <v>42461</v>
      </c>
      <c r="BL22" s="85"/>
      <c r="BM22" s="80">
        <v>42461</v>
      </c>
      <c r="BN22" s="130"/>
      <c r="BO22" s="2246">
        <v>2656</v>
      </c>
      <c r="BP22" s="2246">
        <v>13</v>
      </c>
      <c r="BQ22" s="2246">
        <v>13</v>
      </c>
      <c r="BR22" s="2246">
        <v>52853</v>
      </c>
      <c r="BS22" s="2246">
        <v>89</v>
      </c>
      <c r="BT22" s="2246" t="s">
        <v>21</v>
      </c>
      <c r="BU22" s="2246">
        <v>2363143</v>
      </c>
      <c r="BV22" s="2246">
        <v>28882</v>
      </c>
      <c r="BW22" s="2246">
        <v>3917106</v>
      </c>
      <c r="BX22" s="2246">
        <v>148121</v>
      </c>
      <c r="BY22" s="2246">
        <v>7598</v>
      </c>
      <c r="BZ22" s="2246">
        <v>1674</v>
      </c>
      <c r="CA22" s="2246">
        <v>30644</v>
      </c>
      <c r="CB22" s="2246">
        <v>28728</v>
      </c>
      <c r="CC22" s="2246">
        <v>1916</v>
      </c>
      <c r="CD22" s="2246" t="s">
        <v>21</v>
      </c>
      <c r="CE22" s="83">
        <v>42461</v>
      </c>
      <c r="CF22" s="619">
        <v>42461</v>
      </c>
      <c r="CG22" s="85"/>
      <c r="CH22" s="80">
        <v>42461</v>
      </c>
      <c r="CI22" s="130"/>
      <c r="CJ22" s="2246" t="s">
        <v>21</v>
      </c>
      <c r="CK22" s="2246">
        <v>523001</v>
      </c>
      <c r="CL22" s="2246">
        <v>69988</v>
      </c>
      <c r="CM22" s="2246">
        <v>355392</v>
      </c>
      <c r="CN22" s="2246">
        <v>14018</v>
      </c>
      <c r="CO22" s="2246">
        <v>26112</v>
      </c>
      <c r="CP22" s="2246">
        <v>286</v>
      </c>
      <c r="CQ22" s="2246">
        <v>31226</v>
      </c>
      <c r="CR22" s="2246">
        <v>34245</v>
      </c>
      <c r="CS22" s="2246">
        <v>5063019</v>
      </c>
      <c r="CT22" s="2246">
        <v>10004</v>
      </c>
      <c r="CU22" s="2246">
        <v>6543</v>
      </c>
      <c r="CV22" s="2246" t="s">
        <v>21</v>
      </c>
      <c r="CW22" s="2246">
        <v>4932472</v>
      </c>
      <c r="CX22" s="2246">
        <v>2993850</v>
      </c>
      <c r="CY22" s="2246">
        <v>1554625</v>
      </c>
      <c r="CZ22" s="83">
        <v>42461</v>
      </c>
      <c r="DA22" s="619">
        <v>42461</v>
      </c>
      <c r="DB22" s="85"/>
      <c r="DC22" s="80">
        <v>42461</v>
      </c>
      <c r="DD22" s="130"/>
      <c r="DE22" s="2246" t="s">
        <v>21</v>
      </c>
      <c r="DF22" s="2246">
        <v>1305</v>
      </c>
      <c r="DG22" s="2246" t="s">
        <v>21</v>
      </c>
      <c r="DH22" s="2246" t="s">
        <v>21</v>
      </c>
      <c r="DI22" s="2246">
        <v>110235</v>
      </c>
      <c r="DJ22" s="2246">
        <v>33317</v>
      </c>
      <c r="DK22" s="2246">
        <v>1882</v>
      </c>
      <c r="DL22" s="2246">
        <v>9289</v>
      </c>
      <c r="DM22" s="2246">
        <v>2301</v>
      </c>
      <c r="DN22" s="2246">
        <v>17467</v>
      </c>
      <c r="DO22" s="2246">
        <v>55503</v>
      </c>
      <c r="DP22" s="2246">
        <v>57728</v>
      </c>
      <c r="DQ22" s="2246">
        <v>7323</v>
      </c>
      <c r="DR22" s="2246" t="s">
        <v>21</v>
      </c>
      <c r="DS22" s="2246">
        <v>693344</v>
      </c>
      <c r="DT22" s="2246">
        <v>20706</v>
      </c>
      <c r="DU22" s="83">
        <v>42461</v>
      </c>
      <c r="DV22" s="619">
        <v>42461</v>
      </c>
      <c r="DW22" s="85"/>
      <c r="DX22" s="80">
        <v>42461</v>
      </c>
      <c r="DY22" s="130"/>
      <c r="DZ22" s="2246" t="s">
        <v>21</v>
      </c>
      <c r="EA22" s="2246">
        <v>400</v>
      </c>
      <c r="EB22" s="2246">
        <v>4334142</v>
      </c>
      <c r="EC22" s="2246">
        <v>4110005</v>
      </c>
      <c r="ED22" s="2246">
        <v>1561545</v>
      </c>
      <c r="EE22" s="2246">
        <v>1300285</v>
      </c>
      <c r="EF22" s="2246">
        <v>14100</v>
      </c>
      <c r="EG22" s="2246">
        <v>287800</v>
      </c>
      <c r="EH22" s="2246">
        <v>1055896</v>
      </c>
      <c r="EI22" s="2246">
        <v>1153023</v>
      </c>
      <c r="EJ22" s="2246">
        <v>145146</v>
      </c>
      <c r="EK22" s="2246" t="s">
        <v>21</v>
      </c>
      <c r="EL22" s="2246">
        <v>17803144</v>
      </c>
      <c r="EM22" s="2246">
        <v>6581005</v>
      </c>
      <c r="EN22" s="2246">
        <v>11509584</v>
      </c>
      <c r="EO22" s="2246">
        <v>247180</v>
      </c>
      <c r="EP22" s="83">
        <v>42461</v>
      </c>
      <c r="EQ22" s="619">
        <v>42461</v>
      </c>
      <c r="ER22" s="85"/>
      <c r="ES22" s="80">
        <v>42461</v>
      </c>
      <c r="ET22" s="130"/>
      <c r="EU22" s="2246">
        <v>56609</v>
      </c>
      <c r="EV22" s="2246" t="s">
        <v>21</v>
      </c>
      <c r="EW22" s="2246">
        <v>903000</v>
      </c>
      <c r="EX22" s="2246" t="s">
        <v>21</v>
      </c>
      <c r="EY22" s="2246">
        <v>1387</v>
      </c>
      <c r="EZ22" s="2246">
        <v>94414</v>
      </c>
      <c r="FA22" s="2246">
        <v>303265</v>
      </c>
      <c r="FB22" s="2246">
        <v>1910092</v>
      </c>
      <c r="FC22" s="2246">
        <v>121065</v>
      </c>
      <c r="FD22" s="2246">
        <v>2418</v>
      </c>
      <c r="FE22" s="2246">
        <v>51037</v>
      </c>
      <c r="FF22" s="2246">
        <v>279375</v>
      </c>
      <c r="FG22" s="2246">
        <v>308046</v>
      </c>
      <c r="FH22" s="2246">
        <v>372434</v>
      </c>
      <c r="FI22" s="2246">
        <v>13128884</v>
      </c>
      <c r="FJ22" s="2246">
        <v>16639836</v>
      </c>
      <c r="FK22" s="83">
        <v>42461</v>
      </c>
      <c r="FL22" s="619">
        <v>42461</v>
      </c>
      <c r="FM22" s="74"/>
    </row>
    <row r="23" spans="1:169" ht="6" customHeight="1">
      <c r="A23" s="85"/>
      <c r="B23" s="87"/>
      <c r="C23" s="130"/>
      <c r="D23" s="990"/>
      <c r="E23" s="990"/>
      <c r="F23" s="990"/>
      <c r="G23" s="990"/>
      <c r="H23" s="990"/>
      <c r="I23" s="990"/>
      <c r="J23" s="990"/>
      <c r="K23" s="990"/>
      <c r="L23" s="990"/>
      <c r="M23" s="990"/>
      <c r="N23" s="990"/>
      <c r="O23" s="990"/>
      <c r="P23" s="990"/>
      <c r="Q23" s="1771"/>
      <c r="R23" s="990"/>
      <c r="S23" s="990"/>
      <c r="T23" s="77"/>
      <c r="U23" s="479"/>
      <c r="V23" s="85"/>
      <c r="W23" s="87"/>
      <c r="X23" s="130"/>
      <c r="Y23" s="2246"/>
      <c r="Z23" s="2246"/>
      <c r="AA23" s="2246"/>
      <c r="AB23" s="2246"/>
      <c r="AC23" s="2246"/>
      <c r="AD23" s="2246"/>
      <c r="AE23" s="2246"/>
      <c r="AF23" s="2246"/>
      <c r="AG23" s="2246"/>
      <c r="AH23" s="2246"/>
      <c r="AI23" s="2246"/>
      <c r="AJ23" s="2246"/>
      <c r="AK23" s="2246"/>
      <c r="AL23" s="2246"/>
      <c r="AM23" s="2246"/>
      <c r="AN23" s="2246"/>
      <c r="AO23" s="77"/>
      <c r="AP23" s="479"/>
      <c r="AQ23" s="85"/>
      <c r="AR23" s="87"/>
      <c r="AS23" s="130"/>
      <c r="AT23" s="2246"/>
      <c r="AU23" s="2246"/>
      <c r="AV23" s="2246"/>
      <c r="AZ23" s="2246"/>
      <c r="BA23" s="2246"/>
      <c r="BB23" s="2246"/>
      <c r="BC23" s="2246"/>
      <c r="BD23" s="2246"/>
      <c r="BE23" s="2246"/>
      <c r="BF23" s="2246"/>
      <c r="BG23" s="2246"/>
      <c r="BJ23" s="77"/>
      <c r="BK23" s="479"/>
      <c r="BL23" s="85"/>
      <c r="BM23" s="87"/>
      <c r="BN23" s="130"/>
      <c r="BO23" s="2246"/>
      <c r="BP23" s="2246"/>
      <c r="BQ23" s="2246"/>
      <c r="BR23" s="2246"/>
      <c r="BS23" s="2246"/>
      <c r="BW23" s="2246"/>
      <c r="BX23" s="2246"/>
      <c r="BY23" s="2246"/>
      <c r="BZ23" s="2246"/>
      <c r="CA23" s="2246"/>
      <c r="CB23" s="2246"/>
      <c r="CC23" s="2246"/>
      <c r="CD23" s="2246"/>
      <c r="CE23" s="77"/>
      <c r="CF23" s="479"/>
      <c r="CG23" s="85"/>
      <c r="CH23" s="87"/>
      <c r="CI23" s="130"/>
      <c r="CJ23" s="2246"/>
      <c r="CK23" s="2246"/>
      <c r="CL23" s="2246"/>
      <c r="CM23" s="2246"/>
      <c r="CN23" s="2246"/>
      <c r="CO23" s="2246"/>
      <c r="CP23" s="2246"/>
      <c r="CQ23" s="2246"/>
      <c r="CR23" s="2246"/>
      <c r="CS23" s="2246"/>
      <c r="CT23" s="2246"/>
      <c r="CU23" s="2246"/>
      <c r="CY23" s="2246"/>
      <c r="CZ23" s="77"/>
      <c r="DA23" s="479"/>
      <c r="DB23" s="85"/>
      <c r="DC23" s="87"/>
      <c r="DD23" s="130"/>
      <c r="DE23" s="2246"/>
      <c r="DF23" s="2246"/>
      <c r="DI23" s="2246"/>
      <c r="DJ23" s="2246"/>
      <c r="DK23" s="2246"/>
      <c r="DL23" s="2246"/>
      <c r="DM23" s="2246"/>
      <c r="DN23" s="2246"/>
      <c r="DO23" s="2246"/>
      <c r="DP23" s="2246"/>
      <c r="DQ23" s="2246"/>
      <c r="DR23" s="2246"/>
      <c r="DS23" s="2246"/>
      <c r="DT23" s="2246"/>
      <c r="DU23" s="77"/>
      <c r="DV23" s="479"/>
      <c r="DW23" s="85"/>
      <c r="DX23" s="87"/>
      <c r="DY23" s="130"/>
      <c r="EB23" s="2246"/>
      <c r="EC23" s="2246"/>
      <c r="ED23" s="2246"/>
      <c r="EE23" s="2246"/>
      <c r="EF23" s="2246"/>
      <c r="EG23" s="2246"/>
      <c r="EH23" s="2246"/>
      <c r="EI23" s="2246"/>
      <c r="EJ23" s="2246"/>
      <c r="EK23" s="2246"/>
      <c r="EL23" s="2246"/>
      <c r="EM23" s="2246"/>
      <c r="EN23" s="2246"/>
      <c r="EP23" s="77"/>
      <c r="EQ23" s="479"/>
      <c r="ER23" s="85"/>
      <c r="ES23" s="87"/>
      <c r="ET23" s="130"/>
      <c r="EU23" s="2246"/>
      <c r="EV23" s="2246"/>
      <c r="EW23" s="2246"/>
      <c r="EX23" s="2246"/>
      <c r="EY23" s="2246"/>
      <c r="EZ23" s="2246"/>
      <c r="FA23" s="2246"/>
      <c r="FB23" s="2246"/>
      <c r="FC23" s="2246"/>
      <c r="FD23" s="2246"/>
      <c r="FE23" s="2246"/>
      <c r="FF23" s="2246"/>
      <c r="FG23" s="2246"/>
      <c r="FH23" s="2246"/>
      <c r="FI23" s="2246"/>
      <c r="FJ23" s="2246"/>
      <c r="FK23" s="77"/>
      <c r="FL23" s="479"/>
      <c r="FM23" s="74"/>
    </row>
    <row r="24" spans="1:169" ht="15.75" customHeight="1">
      <c r="A24" s="88" t="s">
        <v>1582</v>
      </c>
      <c r="B24" s="89" t="s">
        <v>23</v>
      </c>
      <c r="C24" s="131" t="s">
        <v>24</v>
      </c>
      <c r="D24" s="990">
        <v>24812126</v>
      </c>
      <c r="E24" s="990">
        <v>526887</v>
      </c>
      <c r="F24" s="990">
        <v>376</v>
      </c>
      <c r="G24" s="990">
        <v>24696</v>
      </c>
      <c r="H24" s="990">
        <v>6154</v>
      </c>
      <c r="I24" s="990">
        <v>128263</v>
      </c>
      <c r="J24" s="990">
        <v>61671</v>
      </c>
      <c r="K24" s="990">
        <v>66592</v>
      </c>
      <c r="L24" s="990">
        <v>23079</v>
      </c>
      <c r="M24" s="990">
        <v>72204</v>
      </c>
      <c r="N24" s="990">
        <v>11</v>
      </c>
      <c r="O24" s="990">
        <v>313454</v>
      </c>
      <c r="P24" s="990" t="s">
        <v>21</v>
      </c>
      <c r="Q24" s="990">
        <v>744</v>
      </c>
      <c r="R24" s="990">
        <v>21227739</v>
      </c>
      <c r="S24" s="990">
        <v>10254318</v>
      </c>
      <c r="T24" s="91" t="s">
        <v>25</v>
      </c>
      <c r="U24" s="623" t="s">
        <v>1583</v>
      </c>
      <c r="V24" s="88" t="s">
        <v>1582</v>
      </c>
      <c r="W24" s="89" t="s">
        <v>23</v>
      </c>
      <c r="X24" s="131" t="s">
        <v>24</v>
      </c>
      <c r="Y24" s="2246">
        <v>13544410</v>
      </c>
      <c r="Z24" s="2246">
        <v>1119875</v>
      </c>
      <c r="AA24" s="2246">
        <v>3977040</v>
      </c>
      <c r="AB24" s="2246">
        <v>7787985</v>
      </c>
      <c r="AC24" s="2246" t="s">
        <v>21</v>
      </c>
      <c r="AD24" s="2246">
        <v>1952188</v>
      </c>
      <c r="AE24" s="2246">
        <v>17581333</v>
      </c>
      <c r="AF24" s="2246">
        <v>1173494</v>
      </c>
      <c r="AG24" s="2246">
        <v>21524</v>
      </c>
      <c r="AH24" s="2246">
        <v>6059</v>
      </c>
      <c r="AI24" s="2246">
        <v>117432</v>
      </c>
      <c r="AJ24" s="2246">
        <v>504071</v>
      </c>
      <c r="AK24" s="2246">
        <v>550842</v>
      </c>
      <c r="AL24" s="2246">
        <v>2729546</v>
      </c>
      <c r="AM24" s="2246">
        <v>8559</v>
      </c>
      <c r="AN24" s="2246">
        <v>2171</v>
      </c>
      <c r="AO24" s="91" t="s">
        <v>25</v>
      </c>
      <c r="AP24" s="623" t="s">
        <v>1583</v>
      </c>
      <c r="AQ24" s="88" t="s">
        <v>1582</v>
      </c>
      <c r="AR24" s="89" t="s">
        <v>23</v>
      </c>
      <c r="AS24" s="131" t="s">
        <v>24</v>
      </c>
      <c r="AT24" s="2246">
        <v>18030</v>
      </c>
      <c r="AU24" s="2246">
        <v>6861</v>
      </c>
      <c r="AV24" s="2246" t="s">
        <v>21</v>
      </c>
      <c r="AW24" s="2246" t="s">
        <v>21</v>
      </c>
      <c r="AX24" s="2246">
        <v>71396</v>
      </c>
      <c r="AY24" s="2246">
        <v>1185</v>
      </c>
      <c r="AZ24" s="2246">
        <v>8933172</v>
      </c>
      <c r="BA24" s="2246">
        <v>151572</v>
      </c>
      <c r="BB24" s="2246">
        <v>6</v>
      </c>
      <c r="BC24" s="2246">
        <v>278</v>
      </c>
      <c r="BD24" s="2246">
        <v>221</v>
      </c>
      <c r="BE24" s="2246">
        <v>57</v>
      </c>
      <c r="BF24" s="2246">
        <v>2103</v>
      </c>
      <c r="BG24" s="2246">
        <v>192233</v>
      </c>
      <c r="BH24" s="2246" t="s">
        <v>21</v>
      </c>
      <c r="BI24" s="2246" t="s">
        <v>21</v>
      </c>
      <c r="BJ24" s="91" t="s">
        <v>25</v>
      </c>
      <c r="BK24" s="623" t="s">
        <v>1583</v>
      </c>
      <c r="BL24" s="88" t="s">
        <v>1582</v>
      </c>
      <c r="BM24" s="89" t="s">
        <v>23</v>
      </c>
      <c r="BN24" s="131" t="s">
        <v>24</v>
      </c>
      <c r="BO24" s="2246">
        <v>713</v>
      </c>
      <c r="BP24" s="2246">
        <v>4</v>
      </c>
      <c r="BQ24" s="2246">
        <v>4</v>
      </c>
      <c r="BR24" s="2246">
        <v>12950</v>
      </c>
      <c r="BS24" s="2246">
        <v>10</v>
      </c>
      <c r="BT24" s="2246" t="s">
        <v>21</v>
      </c>
      <c r="BU24" s="2246">
        <v>600552</v>
      </c>
      <c r="BV24" s="2246">
        <v>8484</v>
      </c>
      <c r="BW24" s="2246">
        <v>986575</v>
      </c>
      <c r="BX24" s="2246">
        <v>37880</v>
      </c>
      <c r="BY24" s="2246">
        <v>1891</v>
      </c>
      <c r="BZ24" s="2246">
        <v>431</v>
      </c>
      <c r="CA24" s="2246">
        <v>8254</v>
      </c>
      <c r="CB24" s="2246">
        <v>7822</v>
      </c>
      <c r="CC24" s="2246">
        <v>432</v>
      </c>
      <c r="CD24" s="2246" t="s">
        <v>21</v>
      </c>
      <c r="CE24" s="91" t="s">
        <v>25</v>
      </c>
      <c r="CF24" s="623" t="s">
        <v>1583</v>
      </c>
      <c r="CG24" s="88" t="s">
        <v>1582</v>
      </c>
      <c r="CH24" s="89" t="s">
        <v>23</v>
      </c>
      <c r="CI24" s="131" t="s">
        <v>24</v>
      </c>
      <c r="CJ24" s="2246" t="s">
        <v>21</v>
      </c>
      <c r="CK24" s="2246">
        <v>123461</v>
      </c>
      <c r="CL24" s="2246">
        <v>14350</v>
      </c>
      <c r="CM24" s="2246">
        <v>93054</v>
      </c>
      <c r="CN24" s="2246">
        <v>3233</v>
      </c>
      <c r="CO24" s="2246">
        <v>5973</v>
      </c>
      <c r="CP24" s="2246">
        <v>233</v>
      </c>
      <c r="CQ24" s="2246">
        <v>7628</v>
      </c>
      <c r="CR24" s="2246">
        <v>8367</v>
      </c>
      <c r="CS24" s="2246">
        <v>1250149</v>
      </c>
      <c r="CT24" s="2246">
        <v>2171</v>
      </c>
      <c r="CU24" s="2246">
        <v>1838</v>
      </c>
      <c r="CV24" s="2246" t="s">
        <v>21</v>
      </c>
      <c r="CW24" s="2246">
        <v>1212281</v>
      </c>
      <c r="CX24" s="2246">
        <v>789995</v>
      </c>
      <c r="CY24" s="2246">
        <v>402983</v>
      </c>
      <c r="CZ24" s="91" t="s">
        <v>25</v>
      </c>
      <c r="DA24" s="623" t="s">
        <v>1583</v>
      </c>
      <c r="DB24" s="88" t="s">
        <v>1582</v>
      </c>
      <c r="DC24" s="89" t="s">
        <v>23</v>
      </c>
      <c r="DD24" s="131" t="s">
        <v>24</v>
      </c>
      <c r="DE24" s="2246" t="s">
        <v>21</v>
      </c>
      <c r="DF24" s="2246">
        <v>348</v>
      </c>
      <c r="DG24" s="2246" t="s">
        <v>21</v>
      </c>
      <c r="DH24" s="2246" t="s">
        <v>21</v>
      </c>
      <c r="DI24" s="2246">
        <v>27845</v>
      </c>
      <c r="DJ24" s="2246">
        <v>8112</v>
      </c>
      <c r="DK24" s="2246">
        <v>486</v>
      </c>
      <c r="DL24" s="2246">
        <v>2228</v>
      </c>
      <c r="DM24" s="2246">
        <v>620</v>
      </c>
      <c r="DN24" s="2246">
        <v>4616</v>
      </c>
      <c r="DO24" s="2246">
        <v>13248</v>
      </c>
      <c r="DP24" s="2246">
        <v>14506</v>
      </c>
      <c r="DQ24" s="2246">
        <v>1525</v>
      </c>
      <c r="DR24" s="2246" t="s">
        <v>21</v>
      </c>
      <c r="DS24" s="2246">
        <v>176596</v>
      </c>
      <c r="DT24" s="2246">
        <v>5458</v>
      </c>
      <c r="DU24" s="91" t="s">
        <v>25</v>
      </c>
      <c r="DV24" s="623" t="s">
        <v>1583</v>
      </c>
      <c r="DW24" s="88" t="s">
        <v>1582</v>
      </c>
      <c r="DX24" s="89" t="s">
        <v>23</v>
      </c>
      <c r="DY24" s="131" t="s">
        <v>24</v>
      </c>
      <c r="DZ24" s="2246" t="s">
        <v>21</v>
      </c>
      <c r="EA24" s="2246" t="s">
        <v>21</v>
      </c>
      <c r="EB24" s="2246">
        <v>1108665</v>
      </c>
      <c r="EC24" s="2246">
        <v>1040673</v>
      </c>
      <c r="ED24" s="2246">
        <v>406774</v>
      </c>
      <c r="EE24" s="2246">
        <v>344835</v>
      </c>
      <c r="EF24" s="2246">
        <v>3464</v>
      </c>
      <c r="EG24" s="2246">
        <v>75901</v>
      </c>
      <c r="EH24" s="2246">
        <v>269629</v>
      </c>
      <c r="EI24" s="2246">
        <v>294238</v>
      </c>
      <c r="EJ24" s="2246">
        <v>38189</v>
      </c>
      <c r="EK24" s="2246" t="s">
        <v>21</v>
      </c>
      <c r="EL24" s="2246">
        <v>4417316</v>
      </c>
      <c r="EM24" s="2246">
        <v>1830975</v>
      </c>
      <c r="EN24" s="2246">
        <v>2871273</v>
      </c>
      <c r="EO24" s="2246">
        <v>67993</v>
      </c>
      <c r="EP24" s="91" t="s">
        <v>25</v>
      </c>
      <c r="EQ24" s="623" t="s">
        <v>1583</v>
      </c>
      <c r="ER24" s="88" t="s">
        <v>1582</v>
      </c>
      <c r="ES24" s="89" t="s">
        <v>23</v>
      </c>
      <c r="ET24" s="131" t="s">
        <v>24</v>
      </c>
      <c r="EU24" s="2246">
        <v>14802</v>
      </c>
      <c r="EV24" s="2246" t="s">
        <v>21</v>
      </c>
      <c r="EW24" s="2246">
        <v>237011</v>
      </c>
      <c r="EX24" s="2246" t="s">
        <v>21</v>
      </c>
      <c r="EY24" s="2246">
        <v>116</v>
      </c>
      <c r="EZ24" s="2246">
        <v>31395</v>
      </c>
      <c r="FA24" s="2246">
        <v>79859</v>
      </c>
      <c r="FB24" s="2246">
        <v>464888</v>
      </c>
      <c r="FC24" s="2246">
        <v>29413</v>
      </c>
      <c r="FD24" s="2246">
        <v>635</v>
      </c>
      <c r="FE24" s="2246">
        <v>13520</v>
      </c>
      <c r="FF24" s="2246">
        <v>72016</v>
      </c>
      <c r="FG24" s="2246">
        <v>78968</v>
      </c>
      <c r="FH24" s="2246">
        <v>100740</v>
      </c>
      <c r="FI24" s="2246">
        <v>3292480</v>
      </c>
      <c r="FJ24" s="2246">
        <v>4295580</v>
      </c>
      <c r="FK24" s="91" t="s">
        <v>25</v>
      </c>
      <c r="FL24" s="623" t="s">
        <v>1583</v>
      </c>
      <c r="FM24" s="74"/>
    </row>
    <row r="25" spans="1:169" ht="14.25" customHeight="1">
      <c r="A25" s="93" t="s">
        <v>26</v>
      </c>
      <c r="B25" s="94" t="s">
        <v>26</v>
      </c>
      <c r="C25" s="132" t="s">
        <v>558</v>
      </c>
      <c r="D25" s="990">
        <v>24285703</v>
      </c>
      <c r="E25" s="990">
        <v>458871</v>
      </c>
      <c r="F25" s="990">
        <v>443</v>
      </c>
      <c r="G25" s="990">
        <v>23590</v>
      </c>
      <c r="H25" s="990">
        <v>5714</v>
      </c>
      <c r="I25" s="990">
        <v>124392</v>
      </c>
      <c r="J25" s="990">
        <v>55775</v>
      </c>
      <c r="K25" s="990">
        <v>68617</v>
      </c>
      <c r="L25" s="990">
        <v>17811</v>
      </c>
      <c r="M25" s="990">
        <v>68358</v>
      </c>
      <c r="N25" s="990">
        <v>13</v>
      </c>
      <c r="O25" s="990">
        <v>245875</v>
      </c>
      <c r="P25" s="990" t="s">
        <v>21</v>
      </c>
      <c r="Q25" s="990">
        <v>867</v>
      </c>
      <c r="R25" s="990">
        <v>20866127</v>
      </c>
      <c r="S25" s="990">
        <v>10223884</v>
      </c>
      <c r="T25" s="91" t="s">
        <v>27</v>
      </c>
      <c r="U25" s="623" t="s">
        <v>26</v>
      </c>
      <c r="V25" s="93" t="s">
        <v>26</v>
      </c>
      <c r="W25" s="94" t="s">
        <v>26</v>
      </c>
      <c r="X25" s="132" t="s">
        <v>558</v>
      </c>
      <c r="Y25" s="2246">
        <v>13157979</v>
      </c>
      <c r="Z25" s="2246">
        <v>1028304</v>
      </c>
      <c r="AA25" s="2246">
        <v>3769414</v>
      </c>
      <c r="AB25" s="2246">
        <v>7669156</v>
      </c>
      <c r="AC25" s="2246" t="s">
        <v>21</v>
      </c>
      <c r="AD25" s="2246">
        <v>1974502</v>
      </c>
      <c r="AE25" s="2246">
        <v>17225353</v>
      </c>
      <c r="AF25" s="2246">
        <v>1185864</v>
      </c>
      <c r="AG25" s="2246">
        <v>21316</v>
      </c>
      <c r="AH25" s="2246">
        <v>5979</v>
      </c>
      <c r="AI25" s="2246">
        <v>101238</v>
      </c>
      <c r="AJ25" s="2246">
        <v>464549</v>
      </c>
      <c r="AK25" s="2246">
        <v>507529</v>
      </c>
      <c r="AL25" s="2246">
        <v>2706178</v>
      </c>
      <c r="AM25" s="2246">
        <v>5599</v>
      </c>
      <c r="AN25" s="2246">
        <v>3608</v>
      </c>
      <c r="AO25" s="91" t="s">
        <v>27</v>
      </c>
      <c r="AP25" s="623" t="s">
        <v>26</v>
      </c>
      <c r="AQ25" s="93" t="s">
        <v>26</v>
      </c>
      <c r="AR25" s="94" t="s">
        <v>26</v>
      </c>
      <c r="AS25" s="132" t="s">
        <v>558</v>
      </c>
      <c r="AT25" s="2246">
        <v>16206</v>
      </c>
      <c r="AU25" s="2246">
        <v>5046</v>
      </c>
      <c r="AV25" s="2246" t="s">
        <v>21</v>
      </c>
      <c r="AW25" s="2246" t="s">
        <v>21</v>
      </c>
      <c r="AX25" s="2246">
        <v>69573</v>
      </c>
      <c r="AY25" s="2246">
        <v>645</v>
      </c>
      <c r="AZ25" s="2246">
        <v>8809749</v>
      </c>
      <c r="BA25" s="2246">
        <v>128337</v>
      </c>
      <c r="BB25" s="2246">
        <v>5</v>
      </c>
      <c r="BC25" s="2246">
        <v>339</v>
      </c>
      <c r="BD25" s="2246">
        <v>231</v>
      </c>
      <c r="BE25" s="2246">
        <v>108</v>
      </c>
      <c r="BF25" s="2246">
        <v>2364</v>
      </c>
      <c r="BG25" s="2246">
        <v>161632</v>
      </c>
      <c r="BH25" s="2246" t="s">
        <v>21</v>
      </c>
      <c r="BI25" s="2246" t="s">
        <v>21</v>
      </c>
      <c r="BJ25" s="91" t="s">
        <v>27</v>
      </c>
      <c r="BK25" s="623" t="s">
        <v>26</v>
      </c>
      <c r="BL25" s="93" t="s">
        <v>26</v>
      </c>
      <c r="BM25" s="94" t="s">
        <v>26</v>
      </c>
      <c r="BN25" s="132" t="s">
        <v>558</v>
      </c>
      <c r="BO25" s="2246">
        <v>355</v>
      </c>
      <c r="BP25" s="2246">
        <v>3</v>
      </c>
      <c r="BQ25" s="2246">
        <v>3</v>
      </c>
      <c r="BR25" s="2246">
        <v>13514</v>
      </c>
      <c r="BS25" s="2246">
        <v>35</v>
      </c>
      <c r="BT25" s="2246" t="s">
        <v>21</v>
      </c>
      <c r="BU25" s="2246">
        <v>636297</v>
      </c>
      <c r="BV25" s="2246">
        <v>7581</v>
      </c>
      <c r="BW25" s="2246">
        <v>976004</v>
      </c>
      <c r="BX25" s="2246">
        <v>37322</v>
      </c>
      <c r="BY25" s="2246">
        <v>2023</v>
      </c>
      <c r="BZ25" s="2246">
        <v>407</v>
      </c>
      <c r="CA25" s="2246">
        <v>7987</v>
      </c>
      <c r="CB25" s="2246">
        <v>7555</v>
      </c>
      <c r="CC25" s="2246">
        <v>432</v>
      </c>
      <c r="CD25" s="2246" t="s">
        <v>21</v>
      </c>
      <c r="CE25" s="91" t="s">
        <v>27</v>
      </c>
      <c r="CF25" s="623" t="s">
        <v>26</v>
      </c>
      <c r="CG25" s="93" t="s">
        <v>26</v>
      </c>
      <c r="CH25" s="94" t="s">
        <v>26</v>
      </c>
      <c r="CI25" s="132" t="s">
        <v>558</v>
      </c>
      <c r="CJ25" s="2246" t="s">
        <v>21</v>
      </c>
      <c r="CK25" s="2246">
        <v>107372</v>
      </c>
      <c r="CL25" s="2246">
        <v>14280</v>
      </c>
      <c r="CM25" s="2246">
        <v>90266</v>
      </c>
      <c r="CN25" s="2246">
        <v>2644</v>
      </c>
      <c r="CO25" s="2246">
        <v>7123</v>
      </c>
      <c r="CP25" s="2246">
        <v>215</v>
      </c>
      <c r="CQ25" s="2246">
        <v>6264</v>
      </c>
      <c r="CR25" s="2246">
        <v>6875</v>
      </c>
      <c r="CS25" s="2246">
        <v>1224061</v>
      </c>
      <c r="CT25" s="2246">
        <v>3608</v>
      </c>
      <c r="CU25" s="2246">
        <v>2217</v>
      </c>
      <c r="CV25" s="2246" t="s">
        <v>21</v>
      </c>
      <c r="CW25" s="2246">
        <v>1219279</v>
      </c>
      <c r="CX25" s="2246">
        <v>744437</v>
      </c>
      <c r="CY25" s="2246">
        <v>412091</v>
      </c>
      <c r="CZ25" s="91" t="s">
        <v>27</v>
      </c>
      <c r="DA25" s="623" t="s">
        <v>26</v>
      </c>
      <c r="DB25" s="93" t="s">
        <v>26</v>
      </c>
      <c r="DC25" s="94" t="s">
        <v>26</v>
      </c>
      <c r="DD25" s="132" t="s">
        <v>558</v>
      </c>
      <c r="DE25" s="2246" t="s">
        <v>21</v>
      </c>
      <c r="DF25" s="2246">
        <v>305</v>
      </c>
      <c r="DG25" s="2246" t="s">
        <v>21</v>
      </c>
      <c r="DH25" s="2246" t="s">
        <v>21</v>
      </c>
      <c r="DI25" s="2246">
        <v>26550</v>
      </c>
      <c r="DJ25" s="2246">
        <v>7941</v>
      </c>
      <c r="DK25" s="2246">
        <v>448</v>
      </c>
      <c r="DL25" s="2246">
        <v>2339</v>
      </c>
      <c r="DM25" s="2246">
        <v>693</v>
      </c>
      <c r="DN25" s="2246">
        <v>3738</v>
      </c>
      <c r="DO25" s="2246">
        <v>13234</v>
      </c>
      <c r="DP25" s="2246">
        <v>14492</v>
      </c>
      <c r="DQ25" s="2246">
        <v>1248</v>
      </c>
      <c r="DR25" s="2246" t="s">
        <v>21</v>
      </c>
      <c r="DS25" s="2246">
        <v>167359</v>
      </c>
      <c r="DT25" s="2246">
        <v>4913</v>
      </c>
      <c r="DU25" s="91" t="s">
        <v>27</v>
      </c>
      <c r="DV25" s="623" t="s">
        <v>26</v>
      </c>
      <c r="DW25" s="93" t="s">
        <v>26</v>
      </c>
      <c r="DX25" s="94" t="s">
        <v>26</v>
      </c>
      <c r="DY25" s="132" t="s">
        <v>558</v>
      </c>
      <c r="DZ25" s="2246" t="s">
        <v>21</v>
      </c>
      <c r="EA25" s="2246" t="s">
        <v>21</v>
      </c>
      <c r="EB25" s="2246">
        <v>1052308</v>
      </c>
      <c r="EC25" s="2246">
        <v>1014663</v>
      </c>
      <c r="ED25" s="2246">
        <v>391018</v>
      </c>
      <c r="EE25" s="2246">
        <v>340901</v>
      </c>
      <c r="EF25" s="2246">
        <v>3499</v>
      </c>
      <c r="EG25" s="2246">
        <v>69023</v>
      </c>
      <c r="EH25" s="2246">
        <v>243569</v>
      </c>
      <c r="EI25" s="2246">
        <v>265581</v>
      </c>
      <c r="EJ25" s="2246">
        <v>39093</v>
      </c>
      <c r="EK25" s="2246" t="s">
        <v>21</v>
      </c>
      <c r="EL25" s="2246">
        <v>4357139</v>
      </c>
      <c r="EM25" s="2246">
        <v>1622711</v>
      </c>
      <c r="EN25" s="2246">
        <v>2629406</v>
      </c>
      <c r="EO25" s="2246">
        <v>61766</v>
      </c>
      <c r="EP25" s="91" t="s">
        <v>27</v>
      </c>
      <c r="EQ25" s="623" t="s">
        <v>26</v>
      </c>
      <c r="ER25" s="93" t="s">
        <v>26</v>
      </c>
      <c r="ES25" s="94" t="s">
        <v>26</v>
      </c>
      <c r="ET25" s="132" t="s">
        <v>558</v>
      </c>
      <c r="EU25" s="2246">
        <v>14950</v>
      </c>
      <c r="EV25" s="2246" t="s">
        <v>21</v>
      </c>
      <c r="EW25" s="2246">
        <v>225722</v>
      </c>
      <c r="EX25" s="2246" t="s">
        <v>21</v>
      </c>
      <c r="EY25" s="2246">
        <v>79</v>
      </c>
      <c r="EZ25" s="2246">
        <v>29421</v>
      </c>
      <c r="FA25" s="2246">
        <v>69427</v>
      </c>
      <c r="FB25" s="2246">
        <v>444428</v>
      </c>
      <c r="FC25" s="2246">
        <v>26197</v>
      </c>
      <c r="FD25" s="2246">
        <v>595</v>
      </c>
      <c r="FE25" s="2246">
        <v>12036</v>
      </c>
      <c r="FF25" s="2246">
        <v>71535</v>
      </c>
      <c r="FG25" s="2246">
        <v>78479</v>
      </c>
      <c r="FH25" s="2246">
        <v>106623</v>
      </c>
      <c r="FI25" s="2246">
        <v>3239788</v>
      </c>
      <c r="FJ25" s="2246">
        <v>4230440</v>
      </c>
      <c r="FK25" s="91" t="s">
        <v>27</v>
      </c>
      <c r="FL25" s="623" t="s">
        <v>26</v>
      </c>
      <c r="FM25" s="980"/>
    </row>
    <row r="26" spans="1:169" ht="14.25" customHeight="1">
      <c r="A26" s="88" t="s">
        <v>26</v>
      </c>
      <c r="B26" s="89" t="s">
        <v>26</v>
      </c>
      <c r="C26" s="132" t="s">
        <v>559</v>
      </c>
      <c r="D26" s="990">
        <v>24619678</v>
      </c>
      <c r="E26" s="990">
        <v>467438</v>
      </c>
      <c r="F26" s="990">
        <v>419</v>
      </c>
      <c r="G26" s="990">
        <v>22196</v>
      </c>
      <c r="H26" s="990">
        <v>5926</v>
      </c>
      <c r="I26" s="990">
        <v>140945</v>
      </c>
      <c r="J26" s="990">
        <v>61294</v>
      </c>
      <c r="K26" s="990">
        <v>79651</v>
      </c>
      <c r="L26" s="990">
        <v>17036</v>
      </c>
      <c r="M26" s="990">
        <v>71397</v>
      </c>
      <c r="N26" s="990">
        <v>12</v>
      </c>
      <c r="O26" s="990">
        <v>232060</v>
      </c>
      <c r="P26" s="990" t="s">
        <v>21</v>
      </c>
      <c r="Q26" s="990">
        <v>584</v>
      </c>
      <c r="R26" s="990">
        <v>21072075</v>
      </c>
      <c r="S26" s="990">
        <v>10021404</v>
      </c>
      <c r="T26" s="91" t="s">
        <v>28</v>
      </c>
      <c r="U26" s="623" t="s">
        <v>26</v>
      </c>
      <c r="V26" s="88" t="s">
        <v>26</v>
      </c>
      <c r="W26" s="89" t="s">
        <v>26</v>
      </c>
      <c r="X26" s="131" t="s">
        <v>559</v>
      </c>
      <c r="Y26" s="2246">
        <v>13448736</v>
      </c>
      <c r="Z26" s="2246">
        <v>946286</v>
      </c>
      <c r="AA26" s="2246">
        <v>4064511</v>
      </c>
      <c r="AB26" s="2246">
        <v>7839521</v>
      </c>
      <c r="AC26" s="2246" t="s">
        <v>21</v>
      </c>
      <c r="AD26" s="2246">
        <v>1958003</v>
      </c>
      <c r="AE26" s="2246">
        <v>17373552</v>
      </c>
      <c r="AF26" s="2246">
        <v>1164794</v>
      </c>
      <c r="AG26" s="2246">
        <v>9212</v>
      </c>
      <c r="AH26" s="2246">
        <v>5841</v>
      </c>
      <c r="AI26" s="2246">
        <v>106299</v>
      </c>
      <c r="AJ26" s="2246">
        <v>487060</v>
      </c>
      <c r="AK26" s="2246">
        <v>531785</v>
      </c>
      <c r="AL26" s="2246">
        <v>2697784</v>
      </c>
      <c r="AM26" s="2246">
        <v>9043</v>
      </c>
      <c r="AN26" s="2246">
        <v>2163</v>
      </c>
      <c r="AO26" s="91" t="s">
        <v>28</v>
      </c>
      <c r="AP26" s="623" t="s">
        <v>26</v>
      </c>
      <c r="AQ26" s="88" t="s">
        <v>26</v>
      </c>
      <c r="AR26" s="89" t="s">
        <v>26</v>
      </c>
      <c r="AS26" s="131" t="s">
        <v>559</v>
      </c>
      <c r="AT26" s="2246">
        <v>14872</v>
      </c>
      <c r="AU26" s="2246">
        <v>4121</v>
      </c>
      <c r="AV26" s="2246" t="s">
        <v>21</v>
      </c>
      <c r="AW26" s="2246" t="s">
        <v>21</v>
      </c>
      <c r="AX26" s="2246">
        <v>55342</v>
      </c>
      <c r="AY26" s="2246">
        <v>1545</v>
      </c>
      <c r="AZ26" s="2246">
        <v>8958685</v>
      </c>
      <c r="BA26" s="2246">
        <v>118751</v>
      </c>
      <c r="BB26" s="2246">
        <v>4</v>
      </c>
      <c r="BC26" s="2246">
        <v>764</v>
      </c>
      <c r="BD26" s="2246">
        <v>230</v>
      </c>
      <c r="BE26" s="2246">
        <v>534</v>
      </c>
      <c r="BF26" s="2246">
        <v>2856</v>
      </c>
      <c r="BG26" s="2246">
        <v>147795</v>
      </c>
      <c r="BH26" s="2246" t="s">
        <v>21</v>
      </c>
      <c r="BI26" s="2246" t="s">
        <v>21</v>
      </c>
      <c r="BJ26" s="91" t="s">
        <v>28</v>
      </c>
      <c r="BK26" s="623" t="s">
        <v>26</v>
      </c>
      <c r="BL26" s="88" t="s">
        <v>26</v>
      </c>
      <c r="BM26" s="89" t="s">
        <v>26</v>
      </c>
      <c r="BN26" s="131" t="s">
        <v>559</v>
      </c>
      <c r="BO26" s="2246">
        <v>518</v>
      </c>
      <c r="BP26" s="2246">
        <v>19</v>
      </c>
      <c r="BQ26" s="2246">
        <v>21</v>
      </c>
      <c r="BR26" s="2246">
        <v>13022</v>
      </c>
      <c r="BS26" s="2246">
        <v>50</v>
      </c>
      <c r="BT26" s="2246" t="s">
        <v>21</v>
      </c>
      <c r="BU26" s="2246">
        <v>483206</v>
      </c>
      <c r="BV26" s="2246">
        <v>7032</v>
      </c>
      <c r="BW26" s="2246">
        <v>961006</v>
      </c>
      <c r="BX26" s="2246">
        <v>37251</v>
      </c>
      <c r="BY26" s="2246">
        <v>1862</v>
      </c>
      <c r="BZ26" s="2246">
        <v>406</v>
      </c>
      <c r="CA26" s="2246">
        <v>7688</v>
      </c>
      <c r="CB26" s="2246">
        <v>7256</v>
      </c>
      <c r="CC26" s="2246">
        <v>432</v>
      </c>
      <c r="CD26" s="2246" t="s">
        <v>21</v>
      </c>
      <c r="CE26" s="91" t="s">
        <v>28</v>
      </c>
      <c r="CF26" s="623" t="s">
        <v>26</v>
      </c>
      <c r="CG26" s="88" t="s">
        <v>26</v>
      </c>
      <c r="CH26" s="89" t="s">
        <v>26</v>
      </c>
      <c r="CI26" s="131" t="s">
        <v>559</v>
      </c>
      <c r="CJ26" s="2246" t="s">
        <v>21</v>
      </c>
      <c r="CK26" s="2246">
        <v>100969</v>
      </c>
      <c r="CL26" s="2246">
        <v>14944</v>
      </c>
      <c r="CM26" s="2246">
        <v>87781</v>
      </c>
      <c r="CN26" s="2246">
        <v>2996</v>
      </c>
      <c r="CO26" s="2246">
        <v>6725</v>
      </c>
      <c r="CP26" s="2246">
        <v>221</v>
      </c>
      <c r="CQ26" s="2246">
        <v>6146</v>
      </c>
      <c r="CR26" s="2246">
        <v>6745</v>
      </c>
      <c r="CS26" s="2246">
        <v>1226341</v>
      </c>
      <c r="CT26" s="2246">
        <v>2163</v>
      </c>
      <c r="CU26" s="2246">
        <v>1695</v>
      </c>
      <c r="CV26" s="2246" t="s">
        <v>21</v>
      </c>
      <c r="CW26" s="2246">
        <v>1254677</v>
      </c>
      <c r="CX26" s="2246">
        <v>758055</v>
      </c>
      <c r="CY26" s="2246">
        <v>399308</v>
      </c>
      <c r="CZ26" s="91" t="s">
        <v>28</v>
      </c>
      <c r="DA26" s="623" t="s">
        <v>26</v>
      </c>
      <c r="DB26" s="88" t="s">
        <v>26</v>
      </c>
      <c r="DC26" s="89" t="s">
        <v>26</v>
      </c>
      <c r="DD26" s="131" t="s">
        <v>559</v>
      </c>
      <c r="DE26" s="2246" t="s">
        <v>21</v>
      </c>
      <c r="DF26" s="2246">
        <v>311</v>
      </c>
      <c r="DG26" s="2246" t="s">
        <v>21</v>
      </c>
      <c r="DH26" s="2246" t="s">
        <v>21</v>
      </c>
      <c r="DI26" s="2246">
        <v>27822</v>
      </c>
      <c r="DJ26" s="2246">
        <v>7787</v>
      </c>
      <c r="DK26" s="2246">
        <v>737</v>
      </c>
      <c r="DL26" s="2246">
        <v>2911</v>
      </c>
      <c r="DM26" s="2246">
        <v>730</v>
      </c>
      <c r="DN26" s="2246">
        <v>4594</v>
      </c>
      <c r="DO26" s="2246">
        <v>13165</v>
      </c>
      <c r="DP26" s="2246">
        <v>14414</v>
      </c>
      <c r="DQ26" s="2246">
        <v>1461</v>
      </c>
      <c r="DR26" s="2246" t="s">
        <v>21</v>
      </c>
      <c r="DS26" s="2246">
        <v>171725</v>
      </c>
      <c r="DT26" s="2246">
        <v>4827</v>
      </c>
      <c r="DU26" s="91" t="s">
        <v>28</v>
      </c>
      <c r="DV26" s="623" t="s">
        <v>26</v>
      </c>
      <c r="DW26" s="88" t="s">
        <v>26</v>
      </c>
      <c r="DX26" s="89" t="s">
        <v>26</v>
      </c>
      <c r="DY26" s="131" t="s">
        <v>559</v>
      </c>
      <c r="DZ26" s="2246" t="s">
        <v>21</v>
      </c>
      <c r="EA26" s="2246" t="s">
        <v>21</v>
      </c>
      <c r="EB26" s="2246">
        <v>1076830</v>
      </c>
      <c r="EC26" s="2246">
        <v>1053907</v>
      </c>
      <c r="ED26" s="2246">
        <v>378875</v>
      </c>
      <c r="EE26" s="2246">
        <v>339870</v>
      </c>
      <c r="EF26" s="2246">
        <v>3561</v>
      </c>
      <c r="EG26" s="2246">
        <v>71452</v>
      </c>
      <c r="EH26" s="2246">
        <v>244538</v>
      </c>
      <c r="EI26" s="2246">
        <v>266555</v>
      </c>
      <c r="EJ26" s="2246">
        <v>38486</v>
      </c>
      <c r="EK26" s="2246" t="s">
        <v>21</v>
      </c>
      <c r="EL26" s="2246">
        <v>4547140</v>
      </c>
      <c r="EM26" s="2246">
        <v>1537764</v>
      </c>
      <c r="EN26" s="2246">
        <v>2972725</v>
      </c>
      <c r="EO26" s="2246">
        <v>83216</v>
      </c>
      <c r="EP26" s="91" t="s">
        <v>28</v>
      </c>
      <c r="EQ26" s="623" t="s">
        <v>26</v>
      </c>
      <c r="ER26" s="88" t="s">
        <v>26</v>
      </c>
      <c r="ES26" s="89" t="s">
        <v>26</v>
      </c>
      <c r="ET26" s="131" t="s">
        <v>559</v>
      </c>
      <c r="EU26" s="2246">
        <v>15076</v>
      </c>
      <c r="EV26" s="2246" t="s">
        <v>21</v>
      </c>
      <c r="EW26" s="2246">
        <v>221131</v>
      </c>
      <c r="EX26" s="2246" t="s">
        <v>21</v>
      </c>
      <c r="EY26" s="2246">
        <v>58</v>
      </c>
      <c r="EZ26" s="2246">
        <v>33102</v>
      </c>
      <c r="FA26" s="2246">
        <v>68397</v>
      </c>
      <c r="FB26" s="2246">
        <v>434515</v>
      </c>
      <c r="FC26" s="2246">
        <v>25454</v>
      </c>
      <c r="FD26" s="2246">
        <v>511</v>
      </c>
      <c r="FE26" s="2246">
        <v>11954</v>
      </c>
      <c r="FF26" s="2246">
        <v>70291</v>
      </c>
      <c r="FG26" s="2246">
        <v>77030</v>
      </c>
      <c r="FH26" s="2246">
        <v>84733</v>
      </c>
      <c r="FI26" s="2246">
        <v>3362734</v>
      </c>
      <c r="FJ26" s="2246">
        <v>3984149</v>
      </c>
      <c r="FK26" s="91" t="s">
        <v>28</v>
      </c>
      <c r="FL26" s="623" t="s">
        <v>26</v>
      </c>
      <c r="FM26" s="74"/>
    </row>
    <row r="27" spans="1:169" ht="14.25" customHeight="1">
      <c r="A27" s="88" t="s">
        <v>26</v>
      </c>
      <c r="B27" s="89" t="s">
        <v>26</v>
      </c>
      <c r="C27" s="132" t="s">
        <v>166</v>
      </c>
      <c r="D27" s="990">
        <v>24603159</v>
      </c>
      <c r="E27" s="990">
        <v>502371</v>
      </c>
      <c r="F27" s="990">
        <v>469</v>
      </c>
      <c r="G27" s="990">
        <v>24348</v>
      </c>
      <c r="H27" s="990">
        <v>6309</v>
      </c>
      <c r="I27" s="990">
        <v>132485</v>
      </c>
      <c r="J27" s="990">
        <v>66679</v>
      </c>
      <c r="K27" s="990">
        <v>65806</v>
      </c>
      <c r="L27" s="990">
        <v>25341</v>
      </c>
      <c r="M27" s="990">
        <v>88695</v>
      </c>
      <c r="N27" s="990">
        <v>12</v>
      </c>
      <c r="O27" s="990">
        <v>244983</v>
      </c>
      <c r="P27" s="990" t="s">
        <v>21</v>
      </c>
      <c r="Q27" s="990">
        <v>912</v>
      </c>
      <c r="R27" s="990">
        <v>21036948</v>
      </c>
      <c r="S27" s="990">
        <v>10092624</v>
      </c>
      <c r="T27" s="91" t="s">
        <v>29</v>
      </c>
      <c r="U27" s="623" t="s">
        <v>26</v>
      </c>
      <c r="V27" s="88" t="s">
        <v>26</v>
      </c>
      <c r="W27" s="89" t="s">
        <v>26</v>
      </c>
      <c r="X27" s="131" t="s">
        <v>166</v>
      </c>
      <c r="Y27" s="2246">
        <v>13446735</v>
      </c>
      <c r="Z27" s="2246">
        <v>1087546</v>
      </c>
      <c r="AA27" s="2246">
        <v>3970648</v>
      </c>
      <c r="AB27" s="2246">
        <v>7746329</v>
      </c>
      <c r="AC27" s="2246" t="s">
        <v>21</v>
      </c>
      <c r="AD27" s="2246">
        <v>1938366</v>
      </c>
      <c r="AE27" s="2246">
        <v>17393309</v>
      </c>
      <c r="AF27" s="2246">
        <v>1107760</v>
      </c>
      <c r="AG27" s="2246">
        <v>22835</v>
      </c>
      <c r="AH27" s="2246">
        <v>6126</v>
      </c>
      <c r="AI27" s="2246">
        <v>112075</v>
      </c>
      <c r="AJ27" s="2246">
        <v>507718</v>
      </c>
      <c r="AK27" s="2246">
        <v>554325</v>
      </c>
      <c r="AL27" s="2246">
        <v>2749872</v>
      </c>
      <c r="AM27" s="2246">
        <v>7921</v>
      </c>
      <c r="AN27" s="2246">
        <v>2869</v>
      </c>
      <c r="AO27" s="91" t="s">
        <v>29</v>
      </c>
      <c r="AP27" s="623" t="s">
        <v>26</v>
      </c>
      <c r="AQ27" s="88" t="s">
        <v>26</v>
      </c>
      <c r="AR27" s="89" t="s">
        <v>26</v>
      </c>
      <c r="AS27" s="131" t="s">
        <v>166</v>
      </c>
      <c r="AT27" s="2246">
        <v>14513</v>
      </c>
      <c r="AU27" s="2246">
        <v>4798</v>
      </c>
      <c r="AV27" s="2246" t="s">
        <v>21</v>
      </c>
      <c r="AW27" s="2246" t="s">
        <v>21</v>
      </c>
      <c r="AX27" s="2246">
        <v>67360</v>
      </c>
      <c r="AY27" s="2246">
        <v>1925</v>
      </c>
      <c r="AZ27" s="2246">
        <v>8950377</v>
      </c>
      <c r="BA27" s="2246">
        <v>119118</v>
      </c>
      <c r="BB27" s="2246">
        <v>6</v>
      </c>
      <c r="BC27" s="2246">
        <v>722</v>
      </c>
      <c r="BD27" s="2246">
        <v>261</v>
      </c>
      <c r="BE27" s="2246">
        <v>461</v>
      </c>
      <c r="BF27" s="2246">
        <v>3097</v>
      </c>
      <c r="BG27" s="2246">
        <v>147919</v>
      </c>
      <c r="BH27" s="2246" t="s">
        <v>21</v>
      </c>
      <c r="BI27" s="2246" t="s">
        <v>21</v>
      </c>
      <c r="BJ27" s="91" t="s">
        <v>29</v>
      </c>
      <c r="BK27" s="623" t="s">
        <v>26</v>
      </c>
      <c r="BL27" s="88" t="s">
        <v>26</v>
      </c>
      <c r="BM27" s="89" t="s">
        <v>26</v>
      </c>
      <c r="BN27" s="131" t="s">
        <v>166</v>
      </c>
      <c r="BO27" s="2246">
        <v>521</v>
      </c>
      <c r="BP27" s="2246">
        <v>119</v>
      </c>
      <c r="BQ27" s="2246">
        <v>131</v>
      </c>
      <c r="BR27" s="2246">
        <v>13247</v>
      </c>
      <c r="BS27" s="2246">
        <v>47</v>
      </c>
      <c r="BT27" s="2246" t="s">
        <v>21</v>
      </c>
      <c r="BU27" s="2246">
        <v>602270</v>
      </c>
      <c r="BV27" s="2246">
        <v>8365</v>
      </c>
      <c r="BW27" s="2246">
        <v>1001819</v>
      </c>
      <c r="BX27" s="2246">
        <v>38881</v>
      </c>
      <c r="BY27" s="2246">
        <v>2182</v>
      </c>
      <c r="BZ27" s="2246">
        <v>440</v>
      </c>
      <c r="CA27" s="2246">
        <v>8389</v>
      </c>
      <c r="CB27" s="2246">
        <v>7957</v>
      </c>
      <c r="CC27" s="2246">
        <v>432</v>
      </c>
      <c r="CD27" s="2246" t="s">
        <v>21</v>
      </c>
      <c r="CE27" s="91" t="s">
        <v>29</v>
      </c>
      <c r="CF27" s="623" t="s">
        <v>26</v>
      </c>
      <c r="CG27" s="88" t="s">
        <v>26</v>
      </c>
      <c r="CH27" s="89" t="s">
        <v>26</v>
      </c>
      <c r="CI27" s="131" t="s">
        <v>166</v>
      </c>
      <c r="CJ27" s="2246" t="s">
        <v>21</v>
      </c>
      <c r="CK27" s="2246">
        <v>109525</v>
      </c>
      <c r="CL27" s="2246">
        <v>17488</v>
      </c>
      <c r="CM27" s="2246">
        <v>93639</v>
      </c>
      <c r="CN27" s="2246">
        <v>4545</v>
      </c>
      <c r="CO27" s="2246">
        <v>5372</v>
      </c>
      <c r="CP27" s="2246">
        <v>393</v>
      </c>
      <c r="CQ27" s="2246">
        <v>5687</v>
      </c>
      <c r="CR27" s="2246">
        <v>6241</v>
      </c>
      <c r="CS27" s="2246">
        <v>1230995</v>
      </c>
      <c r="CT27" s="2246">
        <v>2869</v>
      </c>
      <c r="CU27" s="2246">
        <v>2001</v>
      </c>
      <c r="CV27" s="2246" t="s">
        <v>21</v>
      </c>
      <c r="CW27" s="2246">
        <v>1232767</v>
      </c>
      <c r="CX27" s="2246">
        <v>770758</v>
      </c>
      <c r="CY27" s="2246">
        <v>428750</v>
      </c>
      <c r="CZ27" s="91" t="s">
        <v>29</v>
      </c>
      <c r="DA27" s="623" t="s">
        <v>26</v>
      </c>
      <c r="DB27" s="88" t="s">
        <v>26</v>
      </c>
      <c r="DC27" s="89" t="s">
        <v>26</v>
      </c>
      <c r="DD27" s="131" t="s">
        <v>166</v>
      </c>
      <c r="DE27" s="2246" t="s">
        <v>21</v>
      </c>
      <c r="DF27" s="2246">
        <v>332</v>
      </c>
      <c r="DG27" s="2246" t="s">
        <v>21</v>
      </c>
      <c r="DH27" s="2246" t="s">
        <v>21</v>
      </c>
      <c r="DI27" s="2246">
        <v>30229</v>
      </c>
      <c r="DJ27" s="2246">
        <v>8354</v>
      </c>
      <c r="DK27" s="2246">
        <v>497</v>
      </c>
      <c r="DL27" s="2246">
        <v>2251</v>
      </c>
      <c r="DM27" s="2246">
        <v>593</v>
      </c>
      <c r="DN27" s="2246">
        <v>4692</v>
      </c>
      <c r="DO27" s="2246">
        <v>15115</v>
      </c>
      <c r="DP27" s="2246">
        <v>16548</v>
      </c>
      <c r="DQ27" s="2246">
        <v>1527</v>
      </c>
      <c r="DR27" s="2246" t="s">
        <v>21</v>
      </c>
      <c r="DS27" s="2246">
        <v>176598</v>
      </c>
      <c r="DT27" s="2246">
        <v>5158</v>
      </c>
      <c r="DU27" s="91" t="s">
        <v>29</v>
      </c>
      <c r="DV27" s="623" t="s">
        <v>26</v>
      </c>
      <c r="DW27" s="88" t="s">
        <v>26</v>
      </c>
      <c r="DX27" s="89" t="s">
        <v>26</v>
      </c>
      <c r="DY27" s="131" t="s">
        <v>166</v>
      </c>
      <c r="DZ27" s="2246" t="s">
        <v>21</v>
      </c>
      <c r="EA27" s="2246" t="s">
        <v>21</v>
      </c>
      <c r="EB27" s="2246">
        <v>1072758</v>
      </c>
      <c r="EC27" s="2246">
        <v>1010040</v>
      </c>
      <c r="ED27" s="2246">
        <v>405766</v>
      </c>
      <c r="EE27" s="2246">
        <v>346385</v>
      </c>
      <c r="EF27" s="2246">
        <v>3664</v>
      </c>
      <c r="EG27" s="2246">
        <v>72091</v>
      </c>
      <c r="EH27" s="2246">
        <v>257513</v>
      </c>
      <c r="EI27" s="2246">
        <v>280610</v>
      </c>
      <c r="EJ27" s="2246">
        <v>39118</v>
      </c>
      <c r="EK27" s="2246" t="s">
        <v>21</v>
      </c>
      <c r="EL27" s="2246">
        <v>4374903</v>
      </c>
      <c r="EM27" s="2246">
        <v>1710630</v>
      </c>
      <c r="EN27" s="2246">
        <v>2829773</v>
      </c>
      <c r="EO27" s="2246">
        <v>84447</v>
      </c>
      <c r="EP27" s="91" t="s">
        <v>29</v>
      </c>
      <c r="EQ27" s="623" t="s">
        <v>26</v>
      </c>
      <c r="ER27" s="88" t="s">
        <v>26</v>
      </c>
      <c r="ES27" s="89" t="s">
        <v>26</v>
      </c>
      <c r="ET27" s="131" t="s">
        <v>166</v>
      </c>
      <c r="EU27" s="2246">
        <v>17108</v>
      </c>
      <c r="EV27" s="2246" t="s">
        <v>21</v>
      </c>
      <c r="EW27" s="2246">
        <v>226663</v>
      </c>
      <c r="EX27" s="2246" t="s">
        <v>21</v>
      </c>
      <c r="EY27" s="2246">
        <v>593</v>
      </c>
      <c r="EZ27" s="2246">
        <v>24544</v>
      </c>
      <c r="FA27" s="2246">
        <v>80634</v>
      </c>
      <c r="FB27" s="2246">
        <v>461741</v>
      </c>
      <c r="FC27" s="2246">
        <v>26533</v>
      </c>
      <c r="FD27" s="2246">
        <v>623</v>
      </c>
      <c r="FE27" s="2246">
        <v>11946</v>
      </c>
      <c r="FF27" s="2246">
        <v>71582</v>
      </c>
      <c r="FG27" s="2246">
        <v>78560</v>
      </c>
      <c r="FH27" s="2246">
        <v>88175</v>
      </c>
      <c r="FI27" s="2246">
        <v>3004512</v>
      </c>
      <c r="FJ27" s="2246">
        <v>4148782</v>
      </c>
      <c r="FK27" s="91" t="s">
        <v>29</v>
      </c>
      <c r="FL27" s="623" t="s">
        <v>26</v>
      </c>
      <c r="FM27" s="74"/>
    </row>
    <row r="28" spans="1:169" ht="6" customHeight="1">
      <c r="A28" s="85"/>
      <c r="B28" s="87"/>
      <c r="C28" s="130"/>
      <c r="D28" s="990"/>
      <c r="E28" s="990"/>
      <c r="F28" s="990"/>
      <c r="G28" s="990"/>
      <c r="H28" s="990"/>
      <c r="I28" s="990"/>
      <c r="J28" s="990"/>
      <c r="K28" s="990"/>
      <c r="L28" s="990"/>
      <c r="M28" s="990"/>
      <c r="N28" s="990"/>
      <c r="O28" s="990"/>
      <c r="P28" s="990"/>
      <c r="Q28" s="1771"/>
      <c r="R28" s="990"/>
      <c r="S28" s="990"/>
      <c r="T28" s="100"/>
      <c r="U28" s="483"/>
      <c r="V28" s="85"/>
      <c r="W28" s="87"/>
      <c r="X28" s="130"/>
      <c r="Y28" s="2246"/>
      <c r="Z28" s="2246"/>
      <c r="AA28" s="2246"/>
      <c r="AB28" s="2246"/>
      <c r="AC28" s="2246"/>
      <c r="AD28" s="2246"/>
      <c r="AE28" s="2246"/>
      <c r="AF28" s="2246"/>
      <c r="AG28" s="2246"/>
      <c r="AH28" s="2246"/>
      <c r="AI28" s="2246"/>
      <c r="AJ28" s="2246"/>
      <c r="AK28" s="2246"/>
      <c r="AL28" s="2246"/>
      <c r="AM28" s="2246"/>
      <c r="AN28" s="2246"/>
      <c r="AO28" s="100"/>
      <c r="AP28" s="483"/>
      <c r="AQ28" s="85"/>
      <c r="AR28" s="87"/>
      <c r="AS28" s="130"/>
      <c r="AT28" s="2246"/>
      <c r="AU28" s="2246"/>
      <c r="AV28" s="2246"/>
      <c r="AZ28" s="2246"/>
      <c r="BA28" s="2246"/>
      <c r="BB28" s="2246"/>
      <c r="BC28" s="2246"/>
      <c r="BD28" s="2246"/>
      <c r="BE28" s="2246"/>
      <c r="BF28" s="2246"/>
      <c r="BG28" s="2246"/>
      <c r="BJ28" s="100"/>
      <c r="BK28" s="483"/>
      <c r="BL28" s="85"/>
      <c r="BM28" s="87"/>
      <c r="BN28" s="130"/>
      <c r="BO28" s="2246"/>
      <c r="BP28" s="2246"/>
      <c r="BQ28" s="2246"/>
      <c r="BR28" s="2246"/>
      <c r="BS28" s="2246"/>
      <c r="BW28" s="2246"/>
      <c r="BX28" s="2246"/>
      <c r="BY28" s="2246"/>
      <c r="BZ28" s="2246"/>
      <c r="CA28" s="2246"/>
      <c r="CB28" s="2246"/>
      <c r="CC28" s="2246"/>
      <c r="CD28" s="2246"/>
      <c r="CE28" s="100"/>
      <c r="CF28" s="483"/>
      <c r="CG28" s="85"/>
      <c r="CH28" s="87"/>
      <c r="CI28" s="130"/>
      <c r="CJ28" s="2246"/>
      <c r="CK28" s="2246"/>
      <c r="CL28" s="2246"/>
      <c r="CM28" s="2246"/>
      <c r="CN28" s="2246"/>
      <c r="CO28" s="2246"/>
      <c r="CP28" s="2246"/>
      <c r="CQ28" s="2246"/>
      <c r="CR28" s="2246"/>
      <c r="CS28" s="2246"/>
      <c r="CT28" s="2246"/>
      <c r="CU28" s="2246"/>
      <c r="CY28" s="2246"/>
      <c r="CZ28" s="100"/>
      <c r="DA28" s="483"/>
      <c r="DB28" s="85"/>
      <c r="DC28" s="87"/>
      <c r="DD28" s="130"/>
      <c r="DE28" s="2246"/>
      <c r="DF28" s="2246"/>
      <c r="DI28" s="2246"/>
      <c r="DJ28" s="2246"/>
      <c r="DK28" s="2246"/>
      <c r="DL28" s="2246"/>
      <c r="DM28" s="2246"/>
      <c r="DN28" s="2246"/>
      <c r="DO28" s="2246"/>
      <c r="DP28" s="2246"/>
      <c r="DQ28" s="2246"/>
      <c r="DR28" s="2246"/>
      <c r="DS28" s="2246"/>
      <c r="DT28" s="2246"/>
      <c r="DU28" s="100"/>
      <c r="DV28" s="483"/>
      <c r="DW28" s="85"/>
      <c r="DX28" s="87"/>
      <c r="DY28" s="130"/>
      <c r="EB28" s="2246"/>
      <c r="EC28" s="2246"/>
      <c r="ED28" s="2246"/>
      <c r="EE28" s="2246"/>
      <c r="EF28" s="2246"/>
      <c r="EG28" s="2246"/>
      <c r="EH28" s="2246"/>
      <c r="EI28" s="2246"/>
      <c r="EJ28" s="2246"/>
      <c r="EK28" s="2246"/>
      <c r="EL28" s="2246"/>
      <c r="EM28" s="2246"/>
      <c r="EN28" s="2246"/>
      <c r="EP28" s="100"/>
      <c r="EQ28" s="483"/>
      <c r="ER28" s="85"/>
      <c r="ES28" s="87"/>
      <c r="ET28" s="130"/>
      <c r="EU28" s="2246"/>
      <c r="EV28" s="2246"/>
      <c r="EW28" s="2246"/>
      <c r="EX28" s="2246"/>
      <c r="EY28" s="2246"/>
      <c r="EZ28" s="2246"/>
      <c r="FA28" s="2246"/>
      <c r="FB28" s="2246"/>
      <c r="FC28" s="2246"/>
      <c r="FD28" s="2246"/>
      <c r="FE28" s="2246"/>
      <c r="FF28" s="2246"/>
      <c r="FG28" s="2246"/>
      <c r="FH28" s="2246"/>
      <c r="FI28" s="2246"/>
      <c r="FJ28" s="2246"/>
      <c r="FK28" s="100"/>
      <c r="FL28" s="483"/>
      <c r="FM28" s="74"/>
    </row>
    <row r="29" spans="1:169" ht="15.75" customHeight="1">
      <c r="A29" s="88" t="s">
        <v>1582</v>
      </c>
      <c r="B29" s="89" t="s">
        <v>23</v>
      </c>
      <c r="C29" s="136">
        <v>42736</v>
      </c>
      <c r="D29" s="990">
        <v>8617794</v>
      </c>
      <c r="E29" s="990">
        <v>179181</v>
      </c>
      <c r="F29" s="990">
        <v>113</v>
      </c>
      <c r="G29" s="990">
        <v>8044</v>
      </c>
      <c r="H29" s="990">
        <v>1951</v>
      </c>
      <c r="I29" s="990">
        <v>40905</v>
      </c>
      <c r="J29" s="990">
        <v>20122</v>
      </c>
      <c r="K29" s="990">
        <v>20783</v>
      </c>
      <c r="L29" s="990">
        <v>8992</v>
      </c>
      <c r="M29" s="990">
        <v>22169</v>
      </c>
      <c r="N29" s="990">
        <v>3</v>
      </c>
      <c r="O29" s="990">
        <v>113328</v>
      </c>
      <c r="P29" s="990" t="s">
        <v>21</v>
      </c>
      <c r="Q29" s="990">
        <v>310</v>
      </c>
      <c r="R29" s="990">
        <v>7394939</v>
      </c>
      <c r="S29" s="990">
        <v>3580493</v>
      </c>
      <c r="T29" s="91" t="s">
        <v>30</v>
      </c>
      <c r="U29" s="623" t="s">
        <v>1583</v>
      </c>
      <c r="V29" s="88" t="s">
        <v>1582</v>
      </c>
      <c r="W29" s="89" t="s">
        <v>23</v>
      </c>
      <c r="X29" s="136">
        <v>42736</v>
      </c>
      <c r="Y29" s="82">
        <v>4739537</v>
      </c>
      <c r="Z29" s="2246">
        <v>425536</v>
      </c>
      <c r="AA29" s="2246">
        <v>1363139</v>
      </c>
      <c r="AB29" s="2246">
        <v>2750948</v>
      </c>
      <c r="AC29" s="2246" t="s">
        <v>21</v>
      </c>
      <c r="AD29" s="2246">
        <v>674123</v>
      </c>
      <c r="AE29" s="2246">
        <v>6136916</v>
      </c>
      <c r="AF29" s="2246">
        <v>402640</v>
      </c>
      <c r="AG29" s="2246">
        <v>8150</v>
      </c>
      <c r="AH29" s="2246">
        <v>2077</v>
      </c>
      <c r="AI29" s="2246">
        <v>37861</v>
      </c>
      <c r="AJ29" s="2246">
        <v>166156</v>
      </c>
      <c r="AK29" s="2246">
        <v>181624</v>
      </c>
      <c r="AL29" s="2246">
        <v>942661</v>
      </c>
      <c r="AM29" s="2246">
        <v>4480</v>
      </c>
      <c r="AN29" s="2246">
        <v>505</v>
      </c>
      <c r="AO29" s="91" t="s">
        <v>30</v>
      </c>
      <c r="AP29" s="623" t="s">
        <v>1583</v>
      </c>
      <c r="AQ29" s="88" t="s">
        <v>1582</v>
      </c>
      <c r="AR29" s="89" t="s">
        <v>23</v>
      </c>
      <c r="AS29" s="136">
        <v>42736</v>
      </c>
      <c r="AT29" s="82">
        <v>7273</v>
      </c>
      <c r="AU29" s="2246">
        <v>2412</v>
      </c>
      <c r="AV29" s="2246" t="s">
        <v>21</v>
      </c>
      <c r="AW29" s="2246" t="s">
        <v>21</v>
      </c>
      <c r="AX29" s="2246">
        <v>24162</v>
      </c>
      <c r="AY29" s="2246">
        <v>685</v>
      </c>
      <c r="AZ29" s="2246">
        <v>3154557</v>
      </c>
      <c r="BA29" s="2246">
        <v>50182</v>
      </c>
      <c r="BB29" s="2246">
        <v>2</v>
      </c>
      <c r="BC29" s="2246">
        <v>74</v>
      </c>
      <c r="BD29" s="2246">
        <v>74</v>
      </c>
      <c r="BE29" s="2246" t="s">
        <v>21</v>
      </c>
      <c r="BF29" s="2246">
        <v>612</v>
      </c>
      <c r="BG29" s="2246">
        <v>63812</v>
      </c>
      <c r="BH29" s="2246" t="s">
        <v>21</v>
      </c>
      <c r="BI29" s="2246" t="s">
        <v>21</v>
      </c>
      <c r="BJ29" s="91" t="s">
        <v>30</v>
      </c>
      <c r="BK29" s="623" t="s">
        <v>1583</v>
      </c>
      <c r="BL29" s="88" t="s">
        <v>1582</v>
      </c>
      <c r="BM29" s="89" t="s">
        <v>23</v>
      </c>
      <c r="BN29" s="136">
        <v>42736</v>
      </c>
      <c r="BO29" s="2246">
        <v>238</v>
      </c>
      <c r="BP29" s="2246">
        <v>1</v>
      </c>
      <c r="BQ29" s="2246">
        <v>1</v>
      </c>
      <c r="BR29" s="2246">
        <v>4574</v>
      </c>
      <c r="BS29" s="2246">
        <v>10</v>
      </c>
      <c r="BT29" s="2246" t="s">
        <v>21</v>
      </c>
      <c r="BU29" s="2246">
        <v>221059</v>
      </c>
      <c r="BV29" s="2246">
        <v>2840</v>
      </c>
      <c r="BW29" s="2246">
        <v>328463</v>
      </c>
      <c r="BX29" s="2246">
        <v>13016</v>
      </c>
      <c r="BY29" s="2246">
        <v>649</v>
      </c>
      <c r="BZ29" s="2246">
        <v>152</v>
      </c>
      <c r="CA29" s="2246">
        <v>2735</v>
      </c>
      <c r="CB29" s="2246">
        <v>2591</v>
      </c>
      <c r="CC29" s="2246">
        <v>144</v>
      </c>
      <c r="CD29" s="2246" t="s">
        <v>21</v>
      </c>
      <c r="CE29" s="91" t="s">
        <v>30</v>
      </c>
      <c r="CF29" s="623" t="s">
        <v>1583</v>
      </c>
      <c r="CG29" s="88" t="s">
        <v>1582</v>
      </c>
      <c r="CH29" s="89" t="s">
        <v>23</v>
      </c>
      <c r="CI29" s="136">
        <v>42736</v>
      </c>
      <c r="CJ29" s="82" t="s">
        <v>21</v>
      </c>
      <c r="CK29" s="2246">
        <v>37629</v>
      </c>
      <c r="CL29" s="2246">
        <v>5543</v>
      </c>
      <c r="CM29" s="2246">
        <v>31973</v>
      </c>
      <c r="CN29" s="2246">
        <v>953</v>
      </c>
      <c r="CO29" s="2246">
        <v>2056</v>
      </c>
      <c r="CP29" s="2246">
        <v>69</v>
      </c>
      <c r="CQ29" s="2246">
        <v>2974</v>
      </c>
      <c r="CR29" s="2246">
        <v>3263</v>
      </c>
      <c r="CS29" s="2246">
        <v>435441</v>
      </c>
      <c r="CT29" s="2246">
        <v>505</v>
      </c>
      <c r="CU29" s="2246">
        <v>621</v>
      </c>
      <c r="CV29" s="2246" t="s">
        <v>21</v>
      </c>
      <c r="CW29" s="2246">
        <v>420371</v>
      </c>
      <c r="CX29" s="2246">
        <v>278265</v>
      </c>
      <c r="CY29" s="2246">
        <v>128475</v>
      </c>
      <c r="CZ29" s="91" t="s">
        <v>30</v>
      </c>
      <c r="DA29" s="623" t="s">
        <v>1583</v>
      </c>
      <c r="DB29" s="88" t="s">
        <v>1582</v>
      </c>
      <c r="DC29" s="89" t="s">
        <v>23</v>
      </c>
      <c r="DD29" s="136">
        <v>42736</v>
      </c>
      <c r="DE29" s="82" t="s">
        <v>21</v>
      </c>
      <c r="DF29" s="2246">
        <v>102</v>
      </c>
      <c r="DG29" s="2246" t="s">
        <v>21</v>
      </c>
      <c r="DH29" s="2246" t="s">
        <v>21</v>
      </c>
      <c r="DI29" s="2246">
        <v>8676</v>
      </c>
      <c r="DJ29" s="2246">
        <v>2344</v>
      </c>
      <c r="DK29" s="2246">
        <v>178</v>
      </c>
      <c r="DL29" s="2246">
        <v>867</v>
      </c>
      <c r="DM29" s="2246">
        <v>220</v>
      </c>
      <c r="DN29" s="2246">
        <v>1426</v>
      </c>
      <c r="DO29" s="2246">
        <v>4172</v>
      </c>
      <c r="DP29" s="2246">
        <v>4568</v>
      </c>
      <c r="DQ29" s="2246">
        <v>453</v>
      </c>
      <c r="DR29" s="2246" t="s">
        <v>21</v>
      </c>
      <c r="DS29" s="2246">
        <v>54497</v>
      </c>
      <c r="DT29" s="208">
        <v>1594</v>
      </c>
      <c r="DU29" s="91" t="s">
        <v>30</v>
      </c>
      <c r="DV29" s="623" t="s">
        <v>1583</v>
      </c>
      <c r="DW29" s="88" t="s">
        <v>1582</v>
      </c>
      <c r="DX29" s="89" t="s">
        <v>23</v>
      </c>
      <c r="DY29" s="136">
        <v>42736</v>
      </c>
      <c r="DZ29" s="2246" t="s">
        <v>21</v>
      </c>
      <c r="EA29" s="2246" t="s">
        <v>21</v>
      </c>
      <c r="EB29" s="2246">
        <v>379079</v>
      </c>
      <c r="EC29" s="2246">
        <v>358751</v>
      </c>
      <c r="ED29" s="2246">
        <v>133313</v>
      </c>
      <c r="EE29" s="2246">
        <v>115394</v>
      </c>
      <c r="EF29" s="2246">
        <v>1183</v>
      </c>
      <c r="EG29" s="2246">
        <v>25700</v>
      </c>
      <c r="EH29" s="2246">
        <v>91993</v>
      </c>
      <c r="EI29" s="2246">
        <v>100438</v>
      </c>
      <c r="EJ29" s="2246">
        <v>13056</v>
      </c>
      <c r="EK29" s="2246" t="s">
        <v>21</v>
      </c>
      <c r="EL29" s="2246">
        <v>1495521</v>
      </c>
      <c r="EM29" s="2246">
        <v>627121</v>
      </c>
      <c r="EN29" s="2246">
        <v>978238</v>
      </c>
      <c r="EO29" s="2246">
        <v>18443</v>
      </c>
      <c r="EP29" s="91" t="s">
        <v>30</v>
      </c>
      <c r="EQ29" s="623" t="s">
        <v>1583</v>
      </c>
      <c r="ER29" s="88" t="s">
        <v>1582</v>
      </c>
      <c r="ES29" s="89" t="s">
        <v>23</v>
      </c>
      <c r="ET29" s="136">
        <v>42736</v>
      </c>
      <c r="EU29" s="2246">
        <v>4804</v>
      </c>
      <c r="EV29" s="2246" t="s">
        <v>21</v>
      </c>
      <c r="EW29" s="2246">
        <v>79706</v>
      </c>
      <c r="EX29" s="2246" t="s">
        <v>21</v>
      </c>
      <c r="EY29" s="2246">
        <v>40</v>
      </c>
      <c r="EZ29" s="2246">
        <v>10640</v>
      </c>
      <c r="FA29" s="2246">
        <v>28060</v>
      </c>
      <c r="FB29" s="2246">
        <v>188655</v>
      </c>
      <c r="FC29" s="2246">
        <v>7546</v>
      </c>
      <c r="FD29" s="2246">
        <v>223</v>
      </c>
      <c r="FE29" s="2246">
        <v>4299</v>
      </c>
      <c r="FF29" s="2246">
        <v>22220</v>
      </c>
      <c r="FG29" s="2246">
        <v>24341</v>
      </c>
      <c r="FH29" s="2246">
        <v>31897</v>
      </c>
      <c r="FI29" s="2246">
        <v>1124040</v>
      </c>
      <c r="FJ29" s="2246">
        <v>1463255</v>
      </c>
      <c r="FK29" s="91" t="s">
        <v>30</v>
      </c>
      <c r="FL29" s="623" t="s">
        <v>1583</v>
      </c>
      <c r="FM29" s="980"/>
    </row>
    <row r="30" spans="1:169" ht="14.25" customHeight="1">
      <c r="A30" s="88" t="s">
        <v>26</v>
      </c>
      <c r="B30" s="89" t="s">
        <v>26</v>
      </c>
      <c r="C30" s="1168">
        <v>42767</v>
      </c>
      <c r="D30" s="990">
        <v>7783196</v>
      </c>
      <c r="E30" s="990">
        <v>163917</v>
      </c>
      <c r="F30" s="990">
        <v>132</v>
      </c>
      <c r="G30" s="990">
        <v>8324</v>
      </c>
      <c r="H30" s="990">
        <v>2148</v>
      </c>
      <c r="I30" s="990">
        <v>40480</v>
      </c>
      <c r="J30" s="990">
        <v>19667</v>
      </c>
      <c r="K30" s="990">
        <v>20813</v>
      </c>
      <c r="L30" s="990">
        <v>6705</v>
      </c>
      <c r="M30" s="990">
        <v>25819</v>
      </c>
      <c r="N30" s="990">
        <v>5</v>
      </c>
      <c r="O30" s="990">
        <v>90612</v>
      </c>
      <c r="P30" s="990" t="s">
        <v>21</v>
      </c>
      <c r="Q30" s="990">
        <v>235</v>
      </c>
      <c r="R30" s="990">
        <v>6655652</v>
      </c>
      <c r="S30" s="990">
        <v>3202985</v>
      </c>
      <c r="T30" s="91" t="s">
        <v>31</v>
      </c>
      <c r="U30" s="623" t="s">
        <v>26</v>
      </c>
      <c r="V30" s="88" t="s">
        <v>26</v>
      </c>
      <c r="W30" s="89" t="s">
        <v>26</v>
      </c>
      <c r="X30" s="1168">
        <v>42767</v>
      </c>
      <c r="Y30" s="82">
        <v>4270497</v>
      </c>
      <c r="Z30" s="2246">
        <v>368847</v>
      </c>
      <c r="AA30" s="2246">
        <v>1241165</v>
      </c>
      <c r="AB30" s="2246">
        <v>2442082</v>
      </c>
      <c r="AC30" s="2246" t="s">
        <v>21</v>
      </c>
      <c r="AD30" s="2246">
        <v>604318</v>
      </c>
      <c r="AE30" s="2246">
        <v>5608790</v>
      </c>
      <c r="AF30" s="2246">
        <v>371719</v>
      </c>
      <c r="AG30" s="2246">
        <v>6342</v>
      </c>
      <c r="AH30" s="2246">
        <v>1970</v>
      </c>
      <c r="AI30" s="2246">
        <v>39122</v>
      </c>
      <c r="AJ30" s="2246">
        <v>160097</v>
      </c>
      <c r="AK30" s="2246">
        <v>174902</v>
      </c>
      <c r="AL30" s="2246">
        <v>877610</v>
      </c>
      <c r="AM30" s="2246">
        <v>1847</v>
      </c>
      <c r="AN30" s="2246">
        <v>687</v>
      </c>
      <c r="AO30" s="91" t="s">
        <v>31</v>
      </c>
      <c r="AP30" s="623" t="s">
        <v>26</v>
      </c>
      <c r="AQ30" s="88" t="s">
        <v>26</v>
      </c>
      <c r="AR30" s="89" t="s">
        <v>26</v>
      </c>
      <c r="AS30" s="1168">
        <v>42767</v>
      </c>
      <c r="AT30" s="82">
        <v>5850</v>
      </c>
      <c r="AU30" s="2246">
        <v>2337</v>
      </c>
      <c r="AV30" s="2246" t="s">
        <v>21</v>
      </c>
      <c r="AW30" s="2246" t="s">
        <v>21</v>
      </c>
      <c r="AX30" s="2246">
        <v>22205</v>
      </c>
      <c r="AY30" s="2246">
        <v>265</v>
      </c>
      <c r="AZ30" s="2246">
        <v>2811059</v>
      </c>
      <c r="BA30" s="2246">
        <v>46928</v>
      </c>
      <c r="BB30" s="2246">
        <v>2</v>
      </c>
      <c r="BC30" s="2246">
        <v>63</v>
      </c>
      <c r="BD30" s="2246">
        <v>63</v>
      </c>
      <c r="BE30" s="2246" t="s">
        <v>21</v>
      </c>
      <c r="BF30" s="2246">
        <v>652</v>
      </c>
      <c r="BG30" s="2246">
        <v>59547</v>
      </c>
      <c r="BH30" s="2246" t="s">
        <v>21</v>
      </c>
      <c r="BI30" s="2246" t="s">
        <v>21</v>
      </c>
      <c r="BJ30" s="91" t="s">
        <v>31</v>
      </c>
      <c r="BK30" s="623" t="s">
        <v>26</v>
      </c>
      <c r="BL30" s="88" t="s">
        <v>26</v>
      </c>
      <c r="BM30" s="89" t="s">
        <v>26</v>
      </c>
      <c r="BN30" s="1168">
        <v>42767</v>
      </c>
      <c r="BO30" s="2246">
        <v>239</v>
      </c>
      <c r="BP30" s="2246">
        <v>2</v>
      </c>
      <c r="BQ30" s="2246">
        <v>2</v>
      </c>
      <c r="BR30" s="2246">
        <v>3921</v>
      </c>
      <c r="BS30" s="2246" t="s">
        <v>21</v>
      </c>
      <c r="BT30" s="2246" t="s">
        <v>21</v>
      </c>
      <c r="BU30" s="2246">
        <v>175317</v>
      </c>
      <c r="BV30" s="2246">
        <v>2718</v>
      </c>
      <c r="BW30" s="2246">
        <v>319136</v>
      </c>
      <c r="BX30" s="2246">
        <v>12236</v>
      </c>
      <c r="BY30" s="2246">
        <v>601</v>
      </c>
      <c r="BZ30" s="2246">
        <v>134</v>
      </c>
      <c r="CA30" s="2246">
        <v>2642</v>
      </c>
      <c r="CB30" s="2246">
        <v>2498</v>
      </c>
      <c r="CC30" s="2246">
        <v>144</v>
      </c>
      <c r="CD30" s="2246" t="s">
        <v>21</v>
      </c>
      <c r="CE30" s="91" t="s">
        <v>31</v>
      </c>
      <c r="CF30" s="623" t="s">
        <v>26</v>
      </c>
      <c r="CG30" s="88" t="s">
        <v>26</v>
      </c>
      <c r="CH30" s="89" t="s">
        <v>26</v>
      </c>
      <c r="CI30" s="1168">
        <v>42767</v>
      </c>
      <c r="CJ30" s="82" t="s">
        <v>21</v>
      </c>
      <c r="CK30" s="2246">
        <v>43506</v>
      </c>
      <c r="CL30" s="2246">
        <v>4279</v>
      </c>
      <c r="CM30" s="2246">
        <v>29205</v>
      </c>
      <c r="CN30" s="2246">
        <v>850</v>
      </c>
      <c r="CO30" s="2246">
        <v>2157</v>
      </c>
      <c r="CP30" s="2246">
        <v>78</v>
      </c>
      <c r="CQ30" s="2246">
        <v>2161</v>
      </c>
      <c r="CR30" s="2246">
        <v>2370</v>
      </c>
      <c r="CS30" s="2246">
        <v>399630</v>
      </c>
      <c r="CT30" s="2246">
        <v>687</v>
      </c>
      <c r="CU30" s="2246">
        <v>585</v>
      </c>
      <c r="CV30" s="2246" t="s">
        <v>21</v>
      </c>
      <c r="CW30" s="2246">
        <v>382946</v>
      </c>
      <c r="CX30" s="2246">
        <v>250894</v>
      </c>
      <c r="CY30" s="2246">
        <v>131118</v>
      </c>
      <c r="CZ30" s="91" t="s">
        <v>31</v>
      </c>
      <c r="DA30" s="623" t="s">
        <v>26</v>
      </c>
      <c r="DB30" s="88" t="s">
        <v>26</v>
      </c>
      <c r="DC30" s="89" t="s">
        <v>26</v>
      </c>
      <c r="DD30" s="1168">
        <v>42767</v>
      </c>
      <c r="DE30" s="82" t="s">
        <v>21</v>
      </c>
      <c r="DF30" s="2246">
        <v>124</v>
      </c>
      <c r="DG30" s="2246" t="s">
        <v>21</v>
      </c>
      <c r="DH30" s="2246" t="s">
        <v>21</v>
      </c>
      <c r="DI30" s="2246">
        <v>9188</v>
      </c>
      <c r="DJ30" s="2246">
        <v>2833</v>
      </c>
      <c r="DK30" s="2246">
        <v>180</v>
      </c>
      <c r="DL30" s="2246">
        <v>785</v>
      </c>
      <c r="DM30" s="2246">
        <v>203</v>
      </c>
      <c r="DN30" s="2246">
        <v>1517</v>
      </c>
      <c r="DO30" s="2246">
        <v>4292</v>
      </c>
      <c r="DP30" s="2246">
        <v>4700</v>
      </c>
      <c r="DQ30" s="2246">
        <v>528</v>
      </c>
      <c r="DR30" s="2246" t="s">
        <v>21</v>
      </c>
      <c r="DS30" s="2246">
        <v>59100</v>
      </c>
      <c r="DT30" s="208">
        <v>1829</v>
      </c>
      <c r="DU30" s="91" t="s">
        <v>31</v>
      </c>
      <c r="DV30" s="623" t="s">
        <v>26</v>
      </c>
      <c r="DW30" s="88" t="s">
        <v>26</v>
      </c>
      <c r="DX30" s="89" t="s">
        <v>26</v>
      </c>
      <c r="DY30" s="1168">
        <v>42767</v>
      </c>
      <c r="DZ30" s="2246" t="s">
        <v>21</v>
      </c>
      <c r="EA30" s="2246" t="s">
        <v>21</v>
      </c>
      <c r="EB30" s="2246">
        <v>350495</v>
      </c>
      <c r="EC30" s="2246">
        <v>325018</v>
      </c>
      <c r="ED30" s="2246">
        <v>119893</v>
      </c>
      <c r="EE30" s="2246">
        <v>108683</v>
      </c>
      <c r="EF30" s="2246">
        <v>1119</v>
      </c>
      <c r="EG30" s="2246">
        <v>25110</v>
      </c>
      <c r="EH30" s="2246">
        <v>86581</v>
      </c>
      <c r="EI30" s="2246">
        <v>94430</v>
      </c>
      <c r="EJ30" s="2246">
        <v>11609</v>
      </c>
      <c r="EK30" s="2246" t="s">
        <v>21</v>
      </c>
      <c r="EL30" s="2246">
        <v>1405322</v>
      </c>
      <c r="EM30" s="2246">
        <v>583981</v>
      </c>
      <c r="EN30" s="2246">
        <v>898265</v>
      </c>
      <c r="EO30" s="2246">
        <v>23955</v>
      </c>
      <c r="EP30" s="91" t="s">
        <v>31</v>
      </c>
      <c r="EQ30" s="623" t="s">
        <v>26</v>
      </c>
      <c r="ER30" s="88" t="s">
        <v>26</v>
      </c>
      <c r="ES30" s="89" t="s">
        <v>26</v>
      </c>
      <c r="ET30" s="1168">
        <v>42767</v>
      </c>
      <c r="EU30" s="2246">
        <v>4757</v>
      </c>
      <c r="EV30" s="2246" t="s">
        <v>21</v>
      </c>
      <c r="EW30" s="2246">
        <v>77179</v>
      </c>
      <c r="EX30" s="2246" t="s">
        <v>21</v>
      </c>
      <c r="EY30" s="2246">
        <v>76</v>
      </c>
      <c r="EZ30" s="2246">
        <v>12823</v>
      </c>
      <c r="FA30" s="2246">
        <v>25189</v>
      </c>
      <c r="FB30" s="2246">
        <v>135486</v>
      </c>
      <c r="FC30" s="2246">
        <v>9834</v>
      </c>
      <c r="FD30" s="2246">
        <v>214</v>
      </c>
      <c r="FE30" s="2246">
        <v>4297</v>
      </c>
      <c r="FF30" s="2246">
        <v>23317</v>
      </c>
      <c r="FG30" s="2246">
        <v>25591</v>
      </c>
      <c r="FH30" s="2246">
        <v>33143</v>
      </c>
      <c r="FI30" s="2246">
        <v>1047246</v>
      </c>
      <c r="FJ30" s="2246">
        <v>1405706</v>
      </c>
      <c r="FK30" s="91" t="s">
        <v>31</v>
      </c>
      <c r="FL30" s="623" t="s">
        <v>26</v>
      </c>
      <c r="FM30" s="74"/>
    </row>
    <row r="31" spans="1:169" ht="14.25" customHeight="1">
      <c r="A31" s="88" t="s">
        <v>26</v>
      </c>
      <c r="B31" s="89" t="s">
        <v>26</v>
      </c>
      <c r="C31" s="1168">
        <v>42795</v>
      </c>
      <c r="D31" s="990">
        <v>8411136</v>
      </c>
      <c r="E31" s="990">
        <v>183789</v>
      </c>
      <c r="F31" s="990">
        <v>131</v>
      </c>
      <c r="G31" s="990">
        <v>8328</v>
      </c>
      <c r="H31" s="990">
        <v>2055</v>
      </c>
      <c r="I31" s="990">
        <v>46878</v>
      </c>
      <c r="J31" s="990">
        <v>21882</v>
      </c>
      <c r="K31" s="990">
        <v>24996</v>
      </c>
      <c r="L31" s="990">
        <v>7382</v>
      </c>
      <c r="M31" s="990">
        <v>24216</v>
      </c>
      <c r="N31" s="990">
        <v>3</v>
      </c>
      <c r="O31" s="990">
        <v>109514</v>
      </c>
      <c r="P31" s="990" t="s">
        <v>21</v>
      </c>
      <c r="Q31" s="990">
        <v>199</v>
      </c>
      <c r="R31" s="990">
        <v>7177149</v>
      </c>
      <c r="S31" s="990">
        <v>3470840</v>
      </c>
      <c r="T31" s="91" t="s">
        <v>32</v>
      </c>
      <c r="U31" s="623" t="s">
        <v>26</v>
      </c>
      <c r="V31" s="88" t="s">
        <v>26</v>
      </c>
      <c r="W31" s="89" t="s">
        <v>26</v>
      </c>
      <c r="X31" s="1168">
        <v>42795</v>
      </c>
      <c r="Y31" s="82">
        <v>4534377</v>
      </c>
      <c r="Z31" s="2246">
        <v>325492</v>
      </c>
      <c r="AA31" s="2246">
        <v>1372736</v>
      </c>
      <c r="AB31" s="2246">
        <v>2594955</v>
      </c>
      <c r="AC31" s="2246" t="s">
        <v>21</v>
      </c>
      <c r="AD31" s="2246">
        <v>673747</v>
      </c>
      <c r="AE31" s="2246">
        <v>5835627</v>
      </c>
      <c r="AF31" s="2246">
        <v>399135</v>
      </c>
      <c r="AG31" s="2246">
        <v>7032</v>
      </c>
      <c r="AH31" s="2246">
        <v>2012</v>
      </c>
      <c r="AI31" s="2246">
        <v>40449</v>
      </c>
      <c r="AJ31" s="2246">
        <v>177818</v>
      </c>
      <c r="AK31" s="2246">
        <v>194316</v>
      </c>
      <c r="AL31" s="2246">
        <v>909275</v>
      </c>
      <c r="AM31" s="2246">
        <v>2232</v>
      </c>
      <c r="AN31" s="2246">
        <v>979</v>
      </c>
      <c r="AO31" s="91" t="s">
        <v>32</v>
      </c>
      <c r="AP31" s="623" t="s">
        <v>26</v>
      </c>
      <c r="AQ31" s="88" t="s">
        <v>26</v>
      </c>
      <c r="AR31" s="89" t="s">
        <v>26</v>
      </c>
      <c r="AS31" s="1168">
        <v>42795</v>
      </c>
      <c r="AT31" s="82">
        <v>4907</v>
      </c>
      <c r="AU31" s="2246">
        <v>2112</v>
      </c>
      <c r="AV31" s="2246" t="s">
        <v>21</v>
      </c>
      <c r="AW31" s="2246" t="s">
        <v>21</v>
      </c>
      <c r="AX31" s="2246">
        <v>25029</v>
      </c>
      <c r="AY31" s="2246">
        <v>235</v>
      </c>
      <c r="AZ31" s="2246">
        <v>2967555</v>
      </c>
      <c r="BA31" s="2246">
        <v>54463</v>
      </c>
      <c r="BB31" s="2246">
        <v>2</v>
      </c>
      <c r="BC31" s="2246">
        <v>141</v>
      </c>
      <c r="BD31" s="2246">
        <v>84</v>
      </c>
      <c r="BE31" s="2246">
        <v>57</v>
      </c>
      <c r="BF31" s="2246">
        <v>839</v>
      </c>
      <c r="BG31" s="2246">
        <v>68874</v>
      </c>
      <c r="BH31" s="2246" t="s">
        <v>21</v>
      </c>
      <c r="BI31" s="2246" t="s">
        <v>21</v>
      </c>
      <c r="BJ31" s="91" t="s">
        <v>32</v>
      </c>
      <c r="BK31" s="623" t="s">
        <v>26</v>
      </c>
      <c r="BL31" s="88" t="s">
        <v>26</v>
      </c>
      <c r="BM31" s="89" t="s">
        <v>26</v>
      </c>
      <c r="BN31" s="1168">
        <v>42795</v>
      </c>
      <c r="BO31" s="2246">
        <v>236</v>
      </c>
      <c r="BP31" s="2246">
        <v>1</v>
      </c>
      <c r="BQ31" s="2246">
        <v>1</v>
      </c>
      <c r="BR31" s="2246">
        <v>4455</v>
      </c>
      <c r="BS31" s="2246" t="s">
        <v>21</v>
      </c>
      <c r="BT31" s="2246" t="s">
        <v>21</v>
      </c>
      <c r="BU31" s="2246">
        <v>204176</v>
      </c>
      <c r="BV31" s="2246">
        <v>2926</v>
      </c>
      <c r="BW31" s="2246">
        <v>338976</v>
      </c>
      <c r="BX31" s="2246">
        <v>12628</v>
      </c>
      <c r="BY31" s="2246">
        <v>641</v>
      </c>
      <c r="BZ31" s="2246">
        <v>145</v>
      </c>
      <c r="CA31" s="2246">
        <v>2877</v>
      </c>
      <c r="CB31" s="2246">
        <v>2733</v>
      </c>
      <c r="CC31" s="2246">
        <v>144</v>
      </c>
      <c r="CD31" s="2246" t="s">
        <v>21</v>
      </c>
      <c r="CE31" s="91" t="s">
        <v>32</v>
      </c>
      <c r="CF31" s="623" t="s">
        <v>26</v>
      </c>
      <c r="CG31" s="88" t="s">
        <v>26</v>
      </c>
      <c r="CH31" s="89" t="s">
        <v>26</v>
      </c>
      <c r="CI31" s="1168">
        <v>42795</v>
      </c>
      <c r="CJ31" s="82" t="s">
        <v>21</v>
      </c>
      <c r="CK31" s="2246">
        <v>42326</v>
      </c>
      <c r="CL31" s="2246">
        <v>4528</v>
      </c>
      <c r="CM31" s="2246">
        <v>31876</v>
      </c>
      <c r="CN31" s="2246">
        <v>1430</v>
      </c>
      <c r="CO31" s="2246">
        <v>1760</v>
      </c>
      <c r="CP31" s="2246">
        <v>86</v>
      </c>
      <c r="CQ31" s="2246">
        <v>2493</v>
      </c>
      <c r="CR31" s="2246">
        <v>2734</v>
      </c>
      <c r="CS31" s="2246">
        <v>415078</v>
      </c>
      <c r="CT31" s="2246">
        <v>979</v>
      </c>
      <c r="CU31" s="2246">
        <v>632</v>
      </c>
      <c r="CV31" s="2246" t="s">
        <v>21</v>
      </c>
      <c r="CW31" s="2246">
        <v>408964</v>
      </c>
      <c r="CX31" s="2246">
        <v>260836</v>
      </c>
      <c r="CY31" s="2246">
        <v>143390</v>
      </c>
      <c r="CZ31" s="91" t="s">
        <v>32</v>
      </c>
      <c r="DA31" s="623" t="s">
        <v>26</v>
      </c>
      <c r="DB31" s="88" t="s">
        <v>26</v>
      </c>
      <c r="DC31" s="89" t="s">
        <v>26</v>
      </c>
      <c r="DD31" s="1168">
        <v>42795</v>
      </c>
      <c r="DE31" s="82" t="s">
        <v>21</v>
      </c>
      <c r="DF31" s="2246">
        <v>122</v>
      </c>
      <c r="DG31" s="2246" t="s">
        <v>21</v>
      </c>
      <c r="DH31" s="2246" t="s">
        <v>21</v>
      </c>
      <c r="DI31" s="2246">
        <v>9981</v>
      </c>
      <c r="DJ31" s="2246">
        <v>2935</v>
      </c>
      <c r="DK31" s="2246">
        <v>128</v>
      </c>
      <c r="DL31" s="2246">
        <v>576</v>
      </c>
      <c r="DM31" s="2246">
        <v>197</v>
      </c>
      <c r="DN31" s="2246">
        <v>1673</v>
      </c>
      <c r="DO31" s="2246">
        <v>4784</v>
      </c>
      <c r="DP31" s="2246">
        <v>5238</v>
      </c>
      <c r="DQ31" s="2246">
        <v>544</v>
      </c>
      <c r="DR31" s="2246" t="s">
        <v>21</v>
      </c>
      <c r="DS31" s="2246">
        <v>62999</v>
      </c>
      <c r="DT31" s="208">
        <v>2035</v>
      </c>
      <c r="DU31" s="91" t="s">
        <v>32</v>
      </c>
      <c r="DV31" s="623" t="s">
        <v>26</v>
      </c>
      <c r="DW31" s="88" t="s">
        <v>26</v>
      </c>
      <c r="DX31" s="89" t="s">
        <v>26</v>
      </c>
      <c r="DY31" s="1168">
        <v>42795</v>
      </c>
      <c r="DZ31" s="2246" t="s">
        <v>21</v>
      </c>
      <c r="EA31" s="2246" t="s">
        <v>21</v>
      </c>
      <c r="EB31" s="2246">
        <v>379091</v>
      </c>
      <c r="EC31" s="2246">
        <v>356904</v>
      </c>
      <c r="ED31" s="2246">
        <v>153568</v>
      </c>
      <c r="EE31" s="2246">
        <v>120758</v>
      </c>
      <c r="EF31" s="2246">
        <v>1162</v>
      </c>
      <c r="EG31" s="2246">
        <v>25091</v>
      </c>
      <c r="EH31" s="2246">
        <v>91055</v>
      </c>
      <c r="EI31" s="2246">
        <v>99370</v>
      </c>
      <c r="EJ31" s="2246">
        <v>13524</v>
      </c>
      <c r="EK31" s="2246" t="s">
        <v>21</v>
      </c>
      <c r="EL31" s="2246">
        <v>1516473</v>
      </c>
      <c r="EM31" s="2246">
        <v>619873</v>
      </c>
      <c r="EN31" s="2246">
        <v>994771</v>
      </c>
      <c r="EO31" s="2246">
        <v>25595</v>
      </c>
      <c r="EP31" s="91" t="s">
        <v>32</v>
      </c>
      <c r="EQ31" s="623" t="s">
        <v>26</v>
      </c>
      <c r="ER31" s="88" t="s">
        <v>26</v>
      </c>
      <c r="ES31" s="89" t="s">
        <v>26</v>
      </c>
      <c r="ET31" s="1168">
        <v>42795</v>
      </c>
      <c r="EU31" s="2246">
        <v>5241</v>
      </c>
      <c r="EV31" s="2246" t="s">
        <v>21</v>
      </c>
      <c r="EW31" s="2246">
        <v>80125</v>
      </c>
      <c r="EX31" s="2246" t="s">
        <v>21</v>
      </c>
      <c r="EY31" s="2246" t="s">
        <v>21</v>
      </c>
      <c r="EZ31" s="2246">
        <v>7932</v>
      </c>
      <c r="FA31" s="2246">
        <v>26610</v>
      </c>
      <c r="FB31" s="2246">
        <v>140747</v>
      </c>
      <c r="FC31" s="2246">
        <v>12033</v>
      </c>
      <c r="FD31" s="2246">
        <v>198</v>
      </c>
      <c r="FE31" s="2246">
        <v>4924</v>
      </c>
      <c r="FF31" s="2246">
        <v>26479</v>
      </c>
      <c r="FG31" s="2246">
        <v>29036</v>
      </c>
      <c r="FH31" s="2246">
        <v>35700</v>
      </c>
      <c r="FI31" s="2246">
        <v>1121194</v>
      </c>
      <c r="FJ31" s="2246">
        <v>1426619</v>
      </c>
      <c r="FK31" s="91" t="s">
        <v>32</v>
      </c>
      <c r="FL31" s="623" t="s">
        <v>26</v>
      </c>
      <c r="FM31" s="74"/>
    </row>
    <row r="32" spans="1:169" ht="14.25" customHeight="1">
      <c r="A32" s="88" t="s">
        <v>26</v>
      </c>
      <c r="B32" s="89" t="s">
        <v>26</v>
      </c>
      <c r="C32" s="1168">
        <v>42826</v>
      </c>
      <c r="D32" s="990">
        <v>8124448</v>
      </c>
      <c r="E32" s="990">
        <v>163529</v>
      </c>
      <c r="F32" s="990">
        <v>147</v>
      </c>
      <c r="G32" s="990">
        <v>7805</v>
      </c>
      <c r="H32" s="990">
        <v>1896</v>
      </c>
      <c r="I32" s="990">
        <v>39904</v>
      </c>
      <c r="J32" s="990">
        <v>19141</v>
      </c>
      <c r="K32" s="990">
        <v>20763</v>
      </c>
      <c r="L32" s="990">
        <v>6595</v>
      </c>
      <c r="M32" s="990">
        <v>22936</v>
      </c>
      <c r="N32" s="990">
        <v>5</v>
      </c>
      <c r="O32" s="990">
        <v>96790</v>
      </c>
      <c r="P32" s="990" t="s">
        <v>21</v>
      </c>
      <c r="Q32" s="990">
        <v>285</v>
      </c>
      <c r="R32" s="990">
        <v>6975458</v>
      </c>
      <c r="S32" s="990">
        <v>3405260</v>
      </c>
      <c r="T32" s="91" t="s">
        <v>33</v>
      </c>
      <c r="U32" s="623" t="s">
        <v>26</v>
      </c>
      <c r="V32" s="88" t="s">
        <v>26</v>
      </c>
      <c r="W32" s="89" t="s">
        <v>26</v>
      </c>
      <c r="X32" s="1168">
        <v>42826</v>
      </c>
      <c r="Y32" s="82">
        <v>4396491</v>
      </c>
      <c r="Z32" s="2246">
        <v>334107</v>
      </c>
      <c r="AA32" s="2246">
        <v>1257490</v>
      </c>
      <c r="AB32" s="2246">
        <v>2566423</v>
      </c>
      <c r="AC32" s="2246" t="s">
        <v>21</v>
      </c>
      <c r="AD32" s="2246">
        <v>661277</v>
      </c>
      <c r="AE32" s="2246">
        <v>5792205</v>
      </c>
      <c r="AF32" s="2246">
        <v>414411</v>
      </c>
      <c r="AG32" s="2246">
        <v>5492</v>
      </c>
      <c r="AH32" s="2246">
        <v>1871</v>
      </c>
      <c r="AI32" s="2246">
        <v>33564</v>
      </c>
      <c r="AJ32" s="2246">
        <v>152454</v>
      </c>
      <c r="AK32" s="2246">
        <v>166516</v>
      </c>
      <c r="AL32" s="2246">
        <v>918056</v>
      </c>
      <c r="AM32" s="2246" t="s">
        <v>21</v>
      </c>
      <c r="AN32" s="2246">
        <v>1161</v>
      </c>
      <c r="AO32" s="91" t="s">
        <v>33</v>
      </c>
      <c r="AP32" s="623" t="s">
        <v>26</v>
      </c>
      <c r="AQ32" s="88" t="s">
        <v>26</v>
      </c>
      <c r="AR32" s="89" t="s">
        <v>26</v>
      </c>
      <c r="AS32" s="1168">
        <v>42826</v>
      </c>
      <c r="AT32" s="82">
        <v>4642</v>
      </c>
      <c r="AU32" s="2246">
        <v>1696</v>
      </c>
      <c r="AV32" s="2246" t="s">
        <v>21</v>
      </c>
      <c r="AW32" s="2246" t="s">
        <v>21</v>
      </c>
      <c r="AX32" s="2246">
        <v>23329</v>
      </c>
      <c r="AY32" s="2246">
        <v>25</v>
      </c>
      <c r="AZ32" s="2246">
        <v>2951590</v>
      </c>
      <c r="BA32" s="2246">
        <v>50914</v>
      </c>
      <c r="BB32" s="2246">
        <v>2</v>
      </c>
      <c r="BC32" s="2246">
        <v>66</v>
      </c>
      <c r="BD32" s="2246">
        <v>66</v>
      </c>
      <c r="BE32" s="2246" t="s">
        <v>21</v>
      </c>
      <c r="BF32" s="2246">
        <v>713</v>
      </c>
      <c r="BG32" s="2246">
        <v>64599</v>
      </c>
      <c r="BH32" s="2246" t="s">
        <v>21</v>
      </c>
      <c r="BI32" s="2246" t="s">
        <v>21</v>
      </c>
      <c r="BJ32" s="91" t="s">
        <v>33</v>
      </c>
      <c r="BK32" s="623" t="s">
        <v>26</v>
      </c>
      <c r="BL32" s="88" t="s">
        <v>26</v>
      </c>
      <c r="BM32" s="89" t="s">
        <v>26</v>
      </c>
      <c r="BN32" s="1168">
        <v>42826</v>
      </c>
      <c r="BO32" s="2246">
        <v>124</v>
      </c>
      <c r="BP32" s="2246">
        <v>1</v>
      </c>
      <c r="BQ32" s="2246">
        <v>1</v>
      </c>
      <c r="BR32" s="2246">
        <v>4667</v>
      </c>
      <c r="BS32" s="2246">
        <v>11</v>
      </c>
      <c r="BT32" s="2246" t="s">
        <v>21</v>
      </c>
      <c r="BU32" s="2246">
        <v>209890</v>
      </c>
      <c r="BV32" s="2246">
        <v>2650</v>
      </c>
      <c r="BW32" s="2246">
        <v>333864</v>
      </c>
      <c r="BX32" s="2246">
        <v>12673</v>
      </c>
      <c r="BY32" s="2246">
        <v>664</v>
      </c>
      <c r="BZ32" s="2246">
        <v>131</v>
      </c>
      <c r="CA32" s="2246">
        <v>2813</v>
      </c>
      <c r="CB32" s="2246">
        <v>2669</v>
      </c>
      <c r="CC32" s="2246">
        <v>144</v>
      </c>
      <c r="CD32" s="2246" t="s">
        <v>21</v>
      </c>
      <c r="CE32" s="91" t="s">
        <v>33</v>
      </c>
      <c r="CF32" s="623" t="s">
        <v>26</v>
      </c>
      <c r="CG32" s="88" t="s">
        <v>26</v>
      </c>
      <c r="CH32" s="89" t="s">
        <v>26</v>
      </c>
      <c r="CI32" s="1168">
        <v>42826</v>
      </c>
      <c r="CJ32" s="82" t="s">
        <v>21</v>
      </c>
      <c r="CK32" s="2246">
        <v>46792</v>
      </c>
      <c r="CL32" s="2246">
        <v>5001</v>
      </c>
      <c r="CM32" s="2246">
        <v>30209</v>
      </c>
      <c r="CN32" s="2246">
        <v>848</v>
      </c>
      <c r="CO32" s="2246">
        <v>2136</v>
      </c>
      <c r="CP32" s="2246">
        <v>67</v>
      </c>
      <c r="CQ32" s="2246">
        <v>2237</v>
      </c>
      <c r="CR32" s="2246">
        <v>2455</v>
      </c>
      <c r="CS32" s="2246">
        <v>419228</v>
      </c>
      <c r="CT32" s="2246">
        <v>1161</v>
      </c>
      <c r="CU32" s="2246">
        <v>601</v>
      </c>
      <c r="CV32" s="2246" t="s">
        <v>21</v>
      </c>
      <c r="CW32" s="2246">
        <v>407797</v>
      </c>
      <c r="CX32" s="2246">
        <v>254143</v>
      </c>
      <c r="CY32" s="2246">
        <v>135655</v>
      </c>
      <c r="CZ32" s="91" t="s">
        <v>33</v>
      </c>
      <c r="DA32" s="623" t="s">
        <v>26</v>
      </c>
      <c r="DB32" s="88" t="s">
        <v>26</v>
      </c>
      <c r="DC32" s="89" t="s">
        <v>26</v>
      </c>
      <c r="DD32" s="1168">
        <v>42826</v>
      </c>
      <c r="DE32" s="82" t="s">
        <v>21</v>
      </c>
      <c r="DF32" s="2246">
        <v>96</v>
      </c>
      <c r="DG32" s="2246" t="s">
        <v>21</v>
      </c>
      <c r="DH32" s="2246" t="s">
        <v>21</v>
      </c>
      <c r="DI32" s="2246">
        <v>8980</v>
      </c>
      <c r="DJ32" s="2246">
        <v>2825</v>
      </c>
      <c r="DK32" s="2246">
        <v>161</v>
      </c>
      <c r="DL32" s="2246">
        <v>864</v>
      </c>
      <c r="DM32" s="2246">
        <v>213</v>
      </c>
      <c r="DN32" s="2246">
        <v>1270</v>
      </c>
      <c r="DO32" s="2246">
        <v>4398</v>
      </c>
      <c r="DP32" s="2246">
        <v>4816</v>
      </c>
      <c r="DQ32" s="2246">
        <v>498</v>
      </c>
      <c r="DR32" s="2246" t="s">
        <v>21</v>
      </c>
      <c r="DS32" s="2246">
        <v>56323</v>
      </c>
      <c r="DT32" s="208">
        <v>1699</v>
      </c>
      <c r="DU32" s="91" t="s">
        <v>33</v>
      </c>
      <c r="DV32" s="623" t="s">
        <v>26</v>
      </c>
      <c r="DW32" s="88" t="s">
        <v>26</v>
      </c>
      <c r="DX32" s="89" t="s">
        <v>26</v>
      </c>
      <c r="DY32" s="1168">
        <v>42826</v>
      </c>
      <c r="DZ32" s="2246" t="s">
        <v>21</v>
      </c>
      <c r="EA32" s="2246" t="s">
        <v>21</v>
      </c>
      <c r="EB32" s="2246">
        <v>354472</v>
      </c>
      <c r="EC32" s="2246">
        <v>342737</v>
      </c>
      <c r="ED32" s="2246">
        <v>126197</v>
      </c>
      <c r="EE32" s="2246">
        <v>114585</v>
      </c>
      <c r="EF32" s="2246">
        <v>1101</v>
      </c>
      <c r="EG32" s="2246">
        <v>23101</v>
      </c>
      <c r="EH32" s="2246">
        <v>82445</v>
      </c>
      <c r="EI32" s="2246">
        <v>89880</v>
      </c>
      <c r="EJ32" s="2246">
        <v>12506</v>
      </c>
      <c r="EK32" s="2246" t="s">
        <v>21</v>
      </c>
      <c r="EL32" s="2246">
        <v>1450133</v>
      </c>
      <c r="EM32" s="2246">
        <v>567467</v>
      </c>
      <c r="EN32" s="2246">
        <v>871196</v>
      </c>
      <c r="EO32" s="2246">
        <v>18393</v>
      </c>
      <c r="EP32" s="91" t="s">
        <v>33</v>
      </c>
      <c r="EQ32" s="623" t="s">
        <v>26</v>
      </c>
      <c r="ER32" s="88" t="s">
        <v>26</v>
      </c>
      <c r="ES32" s="89" t="s">
        <v>26</v>
      </c>
      <c r="ET32" s="1168">
        <v>42826</v>
      </c>
      <c r="EU32" s="2246">
        <v>4971</v>
      </c>
      <c r="EV32" s="2246" t="s">
        <v>21</v>
      </c>
      <c r="EW32" s="2246">
        <v>73142</v>
      </c>
      <c r="EX32" s="2246" t="s">
        <v>21</v>
      </c>
      <c r="EY32" s="2246" t="s">
        <v>21</v>
      </c>
      <c r="EZ32" s="2246">
        <v>10844</v>
      </c>
      <c r="FA32" s="2246">
        <v>23720</v>
      </c>
      <c r="FB32" s="2246">
        <v>113841</v>
      </c>
      <c r="FC32" s="2246">
        <v>11825</v>
      </c>
      <c r="FD32" s="2246">
        <v>184</v>
      </c>
      <c r="FE32" s="2246">
        <v>4022</v>
      </c>
      <c r="FF32" s="2246">
        <v>22822</v>
      </c>
      <c r="FG32" s="2246">
        <v>25022</v>
      </c>
      <c r="FH32" s="2246">
        <v>37591</v>
      </c>
      <c r="FI32" s="2246">
        <v>1047435</v>
      </c>
      <c r="FJ32" s="2246">
        <v>1363137</v>
      </c>
      <c r="FK32" s="91" t="s">
        <v>33</v>
      </c>
      <c r="FL32" s="623" t="s">
        <v>26</v>
      </c>
      <c r="FM32" s="74"/>
    </row>
    <row r="33" spans="1:169" ht="14.25" customHeight="1">
      <c r="A33" s="88" t="s">
        <v>26</v>
      </c>
      <c r="B33" s="89" t="s">
        <v>26</v>
      </c>
      <c r="C33" s="1168">
        <v>42856</v>
      </c>
      <c r="D33" s="990">
        <v>8307913</v>
      </c>
      <c r="E33" s="990">
        <v>152334</v>
      </c>
      <c r="F33" s="990">
        <v>130</v>
      </c>
      <c r="G33" s="990">
        <v>8045</v>
      </c>
      <c r="H33" s="990">
        <v>1933</v>
      </c>
      <c r="I33" s="990">
        <v>39209</v>
      </c>
      <c r="J33" s="990">
        <v>16474</v>
      </c>
      <c r="K33" s="990">
        <v>22735</v>
      </c>
      <c r="L33" s="990">
        <v>6170</v>
      </c>
      <c r="M33" s="990">
        <v>22803</v>
      </c>
      <c r="N33" s="990">
        <v>3</v>
      </c>
      <c r="O33" s="990">
        <v>83476</v>
      </c>
      <c r="P33" s="990" t="s">
        <v>21</v>
      </c>
      <c r="Q33" s="990">
        <v>323</v>
      </c>
      <c r="R33" s="990">
        <v>7166013</v>
      </c>
      <c r="S33" s="990">
        <v>3538838</v>
      </c>
      <c r="T33" s="91" t="s">
        <v>34</v>
      </c>
      <c r="U33" s="623" t="s">
        <v>26</v>
      </c>
      <c r="V33" s="88" t="s">
        <v>26</v>
      </c>
      <c r="W33" s="89" t="s">
        <v>26</v>
      </c>
      <c r="X33" s="1168">
        <v>42856</v>
      </c>
      <c r="Y33" s="82">
        <v>4518216</v>
      </c>
      <c r="Z33" s="2246">
        <v>376691</v>
      </c>
      <c r="AA33" s="2246">
        <v>1269422</v>
      </c>
      <c r="AB33" s="2246">
        <v>2635879</v>
      </c>
      <c r="AC33" s="2246" t="s">
        <v>21</v>
      </c>
      <c r="AD33" s="2246">
        <v>684712</v>
      </c>
      <c r="AE33" s="2246">
        <v>5967621</v>
      </c>
      <c r="AF33" s="2246">
        <v>404244</v>
      </c>
      <c r="AG33" s="2246">
        <v>7920</v>
      </c>
      <c r="AH33" s="2246">
        <v>2002</v>
      </c>
      <c r="AI33" s="2246">
        <v>33669</v>
      </c>
      <c r="AJ33" s="2246">
        <v>152361</v>
      </c>
      <c r="AK33" s="2246">
        <v>166486</v>
      </c>
      <c r="AL33" s="2246">
        <v>925282</v>
      </c>
      <c r="AM33" s="2246">
        <v>1593</v>
      </c>
      <c r="AN33" s="2246">
        <v>991</v>
      </c>
      <c r="AO33" s="91" t="s">
        <v>34</v>
      </c>
      <c r="AP33" s="623" t="s">
        <v>26</v>
      </c>
      <c r="AQ33" s="88" t="s">
        <v>26</v>
      </c>
      <c r="AR33" s="89" t="s">
        <v>26</v>
      </c>
      <c r="AS33" s="1168">
        <v>42856</v>
      </c>
      <c r="AT33" s="82">
        <v>5475</v>
      </c>
      <c r="AU33" s="2246">
        <v>1620</v>
      </c>
      <c r="AV33" s="2246" t="s">
        <v>21</v>
      </c>
      <c r="AW33" s="2246" t="s">
        <v>21</v>
      </c>
      <c r="AX33" s="2246">
        <v>23092</v>
      </c>
      <c r="AY33" s="2246">
        <v>65</v>
      </c>
      <c r="AZ33" s="2246">
        <v>3023183</v>
      </c>
      <c r="BA33" s="2246">
        <v>44189</v>
      </c>
      <c r="BB33" s="2246">
        <v>2</v>
      </c>
      <c r="BC33" s="2246">
        <v>201</v>
      </c>
      <c r="BD33" s="2246">
        <v>93</v>
      </c>
      <c r="BE33" s="2246">
        <v>108</v>
      </c>
      <c r="BF33" s="2246">
        <v>840</v>
      </c>
      <c r="BG33" s="2246">
        <v>55492</v>
      </c>
      <c r="BH33" s="2246" t="s">
        <v>21</v>
      </c>
      <c r="BI33" s="2246" t="s">
        <v>21</v>
      </c>
      <c r="BJ33" s="91" t="s">
        <v>34</v>
      </c>
      <c r="BK33" s="623" t="s">
        <v>26</v>
      </c>
      <c r="BL33" s="88" t="s">
        <v>26</v>
      </c>
      <c r="BM33" s="89" t="s">
        <v>26</v>
      </c>
      <c r="BN33" s="1168">
        <v>42856</v>
      </c>
      <c r="BO33" s="2246">
        <v>126</v>
      </c>
      <c r="BP33" s="2246">
        <v>1</v>
      </c>
      <c r="BQ33" s="2246">
        <v>1</v>
      </c>
      <c r="BR33" s="2246">
        <v>4677</v>
      </c>
      <c r="BS33" s="2246">
        <v>11</v>
      </c>
      <c r="BT33" s="2246" t="s">
        <v>21</v>
      </c>
      <c r="BU33" s="2246">
        <v>224885</v>
      </c>
      <c r="BV33" s="2246">
        <v>2543</v>
      </c>
      <c r="BW33" s="2246">
        <v>330264</v>
      </c>
      <c r="BX33" s="2246">
        <v>12579</v>
      </c>
      <c r="BY33" s="2246">
        <v>725</v>
      </c>
      <c r="BZ33" s="2246">
        <v>139</v>
      </c>
      <c r="CA33" s="2246">
        <v>2494</v>
      </c>
      <c r="CB33" s="2246">
        <v>2350</v>
      </c>
      <c r="CC33" s="2246">
        <v>144</v>
      </c>
      <c r="CD33" s="2246" t="s">
        <v>21</v>
      </c>
      <c r="CE33" s="91" t="s">
        <v>34</v>
      </c>
      <c r="CF33" s="623" t="s">
        <v>26</v>
      </c>
      <c r="CG33" s="88" t="s">
        <v>26</v>
      </c>
      <c r="CH33" s="89" t="s">
        <v>26</v>
      </c>
      <c r="CI33" s="1168">
        <v>42856</v>
      </c>
      <c r="CJ33" s="82" t="s">
        <v>21</v>
      </c>
      <c r="CK33" s="2246">
        <v>33882</v>
      </c>
      <c r="CL33" s="2246">
        <v>5434</v>
      </c>
      <c r="CM33" s="2246">
        <v>31451</v>
      </c>
      <c r="CN33" s="2246">
        <v>834</v>
      </c>
      <c r="CO33" s="2246">
        <v>2799</v>
      </c>
      <c r="CP33" s="2246">
        <v>66</v>
      </c>
      <c r="CQ33" s="2246">
        <v>2051</v>
      </c>
      <c r="CR33" s="2246">
        <v>2252</v>
      </c>
      <c r="CS33" s="2246">
        <v>417295</v>
      </c>
      <c r="CT33" s="2246">
        <v>991</v>
      </c>
      <c r="CU33" s="2246">
        <v>949</v>
      </c>
      <c r="CV33" s="2246" t="s">
        <v>21</v>
      </c>
      <c r="CW33" s="2246">
        <v>419631</v>
      </c>
      <c r="CX33" s="2246">
        <v>245770</v>
      </c>
      <c r="CY33" s="2246">
        <v>139271</v>
      </c>
      <c r="CZ33" s="91" t="s">
        <v>34</v>
      </c>
      <c r="DA33" s="623" t="s">
        <v>26</v>
      </c>
      <c r="DB33" s="88" t="s">
        <v>26</v>
      </c>
      <c r="DC33" s="89" t="s">
        <v>26</v>
      </c>
      <c r="DD33" s="1168">
        <v>42856</v>
      </c>
      <c r="DE33" s="82" t="s">
        <v>21</v>
      </c>
      <c r="DF33" s="2246">
        <v>101</v>
      </c>
      <c r="DG33" s="2246" t="s">
        <v>21</v>
      </c>
      <c r="DH33" s="2246" t="s">
        <v>21</v>
      </c>
      <c r="DI33" s="2246">
        <v>8114</v>
      </c>
      <c r="DJ33" s="2246">
        <v>2753</v>
      </c>
      <c r="DK33" s="2246">
        <v>101</v>
      </c>
      <c r="DL33" s="2246">
        <v>556</v>
      </c>
      <c r="DM33" s="2246">
        <v>250</v>
      </c>
      <c r="DN33" s="2246">
        <v>1073</v>
      </c>
      <c r="DO33" s="2246">
        <v>3967</v>
      </c>
      <c r="DP33" s="2246">
        <v>4344</v>
      </c>
      <c r="DQ33" s="2246">
        <v>408</v>
      </c>
      <c r="DR33" s="2246" t="s">
        <v>21</v>
      </c>
      <c r="DS33" s="2246">
        <v>52605</v>
      </c>
      <c r="DT33" s="208">
        <v>1582</v>
      </c>
      <c r="DU33" s="91" t="s">
        <v>34</v>
      </c>
      <c r="DV33" s="623" t="s">
        <v>26</v>
      </c>
      <c r="DW33" s="88" t="s">
        <v>26</v>
      </c>
      <c r="DX33" s="89" t="s">
        <v>26</v>
      </c>
      <c r="DY33" s="1168">
        <v>42856</v>
      </c>
      <c r="DZ33" s="2246" t="s">
        <v>21</v>
      </c>
      <c r="EA33" s="2246" t="s">
        <v>21</v>
      </c>
      <c r="EB33" s="2246">
        <v>359601</v>
      </c>
      <c r="EC33" s="2246">
        <v>346233</v>
      </c>
      <c r="ED33" s="2246">
        <v>129570</v>
      </c>
      <c r="EE33" s="2246">
        <v>119513</v>
      </c>
      <c r="EF33" s="2246">
        <v>1137</v>
      </c>
      <c r="EG33" s="2246">
        <v>23030</v>
      </c>
      <c r="EH33" s="2246">
        <v>83845</v>
      </c>
      <c r="EI33" s="2246">
        <v>91445</v>
      </c>
      <c r="EJ33" s="2246">
        <v>13877</v>
      </c>
      <c r="EK33" s="2246" t="s">
        <v>21</v>
      </c>
      <c r="EL33" s="2246">
        <v>1477325</v>
      </c>
      <c r="EM33" s="2246">
        <v>545734</v>
      </c>
      <c r="EN33" s="2246">
        <v>883210</v>
      </c>
      <c r="EO33" s="2246">
        <v>19629</v>
      </c>
      <c r="EP33" s="91" t="s">
        <v>34</v>
      </c>
      <c r="EQ33" s="623" t="s">
        <v>26</v>
      </c>
      <c r="ER33" s="88" t="s">
        <v>26</v>
      </c>
      <c r="ES33" s="89" t="s">
        <v>26</v>
      </c>
      <c r="ET33" s="1168">
        <v>42856</v>
      </c>
      <c r="EU33" s="2246">
        <v>4727</v>
      </c>
      <c r="EV33" s="2246" t="s">
        <v>21</v>
      </c>
      <c r="EW33" s="2246">
        <v>74403</v>
      </c>
      <c r="EX33" s="2246" t="s">
        <v>21</v>
      </c>
      <c r="EY33" s="2246" t="s">
        <v>21</v>
      </c>
      <c r="EZ33" s="2246">
        <v>8406</v>
      </c>
      <c r="FA33" s="2246">
        <v>23873</v>
      </c>
      <c r="FB33" s="2246">
        <v>149184</v>
      </c>
      <c r="FC33" s="2246">
        <v>8062</v>
      </c>
      <c r="FD33" s="2246">
        <v>211</v>
      </c>
      <c r="FE33" s="2246">
        <v>3960</v>
      </c>
      <c r="FF33" s="2246">
        <v>23842</v>
      </c>
      <c r="FG33" s="2246">
        <v>26174</v>
      </c>
      <c r="FH33" s="2246">
        <v>35237</v>
      </c>
      <c r="FI33" s="2246">
        <v>1101573</v>
      </c>
      <c r="FJ33" s="2246">
        <v>1477324</v>
      </c>
      <c r="FK33" s="91" t="s">
        <v>34</v>
      </c>
      <c r="FL33" s="623" t="s">
        <v>26</v>
      </c>
      <c r="FM33" s="74"/>
    </row>
    <row r="34" spans="1:169" ht="14.25" customHeight="1">
      <c r="A34" s="88" t="s">
        <v>26</v>
      </c>
      <c r="B34" s="89" t="s">
        <v>26</v>
      </c>
      <c r="C34" s="1168">
        <v>42887</v>
      </c>
      <c r="D34" s="990">
        <v>7853341</v>
      </c>
      <c r="E34" s="990">
        <v>143008</v>
      </c>
      <c r="F34" s="990">
        <v>166</v>
      </c>
      <c r="G34" s="990">
        <v>7740</v>
      </c>
      <c r="H34" s="990">
        <v>1885</v>
      </c>
      <c r="I34" s="990">
        <v>45279</v>
      </c>
      <c r="J34" s="990">
        <v>20160</v>
      </c>
      <c r="K34" s="990">
        <v>25119</v>
      </c>
      <c r="L34" s="990">
        <v>5046</v>
      </c>
      <c r="M34" s="990">
        <v>22619</v>
      </c>
      <c r="N34" s="990">
        <v>5</v>
      </c>
      <c r="O34" s="990">
        <v>65609</v>
      </c>
      <c r="P34" s="990" t="s">
        <v>21</v>
      </c>
      <c r="Q34" s="990">
        <v>259</v>
      </c>
      <c r="R34" s="990">
        <v>6724656</v>
      </c>
      <c r="S34" s="990">
        <v>3279786</v>
      </c>
      <c r="T34" s="91" t="s">
        <v>35</v>
      </c>
      <c r="U34" s="623" t="s">
        <v>26</v>
      </c>
      <c r="V34" s="88" t="s">
        <v>26</v>
      </c>
      <c r="W34" s="89" t="s">
        <v>26</v>
      </c>
      <c r="X34" s="1168">
        <v>42887</v>
      </c>
      <c r="Y34" s="82">
        <v>4243272</v>
      </c>
      <c r="Z34" s="2246">
        <v>317506</v>
      </c>
      <c r="AA34" s="2246">
        <v>1242502</v>
      </c>
      <c r="AB34" s="2246">
        <v>2466854</v>
      </c>
      <c r="AC34" s="2246" t="s">
        <v>21</v>
      </c>
      <c r="AD34" s="2246">
        <v>628513</v>
      </c>
      <c r="AE34" s="2246">
        <v>5465527</v>
      </c>
      <c r="AF34" s="2246">
        <v>367209</v>
      </c>
      <c r="AG34" s="2246">
        <v>7904</v>
      </c>
      <c r="AH34" s="2246">
        <v>2106</v>
      </c>
      <c r="AI34" s="2246">
        <v>34005</v>
      </c>
      <c r="AJ34" s="2246">
        <v>159734</v>
      </c>
      <c r="AK34" s="2246">
        <v>174527</v>
      </c>
      <c r="AL34" s="2246">
        <v>862840</v>
      </c>
      <c r="AM34" s="2246">
        <v>4006</v>
      </c>
      <c r="AN34" s="2246">
        <v>1456</v>
      </c>
      <c r="AO34" s="91" t="s">
        <v>35</v>
      </c>
      <c r="AP34" s="623" t="s">
        <v>26</v>
      </c>
      <c r="AQ34" s="88" t="s">
        <v>26</v>
      </c>
      <c r="AR34" s="89" t="s">
        <v>26</v>
      </c>
      <c r="AS34" s="1168">
        <v>42887</v>
      </c>
      <c r="AT34" s="82">
        <v>6089</v>
      </c>
      <c r="AU34" s="2246">
        <v>1730</v>
      </c>
      <c r="AV34" s="2246" t="s">
        <v>21</v>
      </c>
      <c r="AW34" s="2246" t="s">
        <v>21</v>
      </c>
      <c r="AX34" s="2246">
        <v>23152</v>
      </c>
      <c r="AY34" s="2246">
        <v>555</v>
      </c>
      <c r="AZ34" s="2246">
        <v>2834976</v>
      </c>
      <c r="BA34" s="2246">
        <v>33233</v>
      </c>
      <c r="BB34" s="2246">
        <v>1</v>
      </c>
      <c r="BC34" s="2246">
        <v>72</v>
      </c>
      <c r="BD34" s="2246">
        <v>72</v>
      </c>
      <c r="BE34" s="2246" t="s">
        <v>21</v>
      </c>
      <c r="BF34" s="2246">
        <v>811</v>
      </c>
      <c r="BG34" s="2246">
        <v>41541</v>
      </c>
      <c r="BH34" s="2246" t="s">
        <v>21</v>
      </c>
      <c r="BI34" s="2246" t="s">
        <v>21</v>
      </c>
      <c r="BJ34" s="91" t="s">
        <v>35</v>
      </c>
      <c r="BK34" s="623" t="s">
        <v>26</v>
      </c>
      <c r="BL34" s="88" t="s">
        <v>26</v>
      </c>
      <c r="BM34" s="89" t="s">
        <v>26</v>
      </c>
      <c r="BN34" s="1168">
        <v>42887</v>
      </c>
      <c r="BO34" s="2246">
        <v>105</v>
      </c>
      <c r="BP34" s="2246">
        <v>1</v>
      </c>
      <c r="BQ34" s="2246">
        <v>1</v>
      </c>
      <c r="BR34" s="2246">
        <v>4170</v>
      </c>
      <c r="BS34" s="2246">
        <v>13</v>
      </c>
      <c r="BT34" s="2246" t="s">
        <v>21</v>
      </c>
      <c r="BU34" s="2246">
        <v>201522</v>
      </c>
      <c r="BV34" s="2246">
        <v>2388</v>
      </c>
      <c r="BW34" s="2246">
        <v>311875</v>
      </c>
      <c r="BX34" s="2246">
        <v>12071</v>
      </c>
      <c r="BY34" s="2246">
        <v>634</v>
      </c>
      <c r="BZ34" s="2246">
        <v>137</v>
      </c>
      <c r="CA34" s="2246">
        <v>2680</v>
      </c>
      <c r="CB34" s="2246">
        <v>2536</v>
      </c>
      <c r="CC34" s="2246">
        <v>144</v>
      </c>
      <c r="CD34" s="2246" t="s">
        <v>21</v>
      </c>
      <c r="CE34" s="91" t="s">
        <v>35</v>
      </c>
      <c r="CF34" s="623" t="s">
        <v>26</v>
      </c>
      <c r="CG34" s="88" t="s">
        <v>26</v>
      </c>
      <c r="CH34" s="89" t="s">
        <v>26</v>
      </c>
      <c r="CI34" s="1168">
        <v>42887</v>
      </c>
      <c r="CJ34" s="82" t="s">
        <v>21</v>
      </c>
      <c r="CK34" s="2246">
        <v>26698</v>
      </c>
      <c r="CL34" s="2246">
        <v>3845</v>
      </c>
      <c r="CM34" s="2246">
        <v>28606</v>
      </c>
      <c r="CN34" s="2246">
        <v>962</v>
      </c>
      <c r="CO34" s="2246">
        <v>2188</v>
      </c>
      <c r="CP34" s="2246">
        <v>82</v>
      </c>
      <c r="CQ34" s="2246">
        <v>1976</v>
      </c>
      <c r="CR34" s="2246">
        <v>2168</v>
      </c>
      <c r="CS34" s="2246">
        <v>387538</v>
      </c>
      <c r="CT34" s="2246">
        <v>1456</v>
      </c>
      <c r="CU34" s="2246">
        <v>667</v>
      </c>
      <c r="CV34" s="2246" t="s">
        <v>21</v>
      </c>
      <c r="CW34" s="2246">
        <v>391851</v>
      </c>
      <c r="CX34" s="2246">
        <v>244524</v>
      </c>
      <c r="CY34" s="2246">
        <v>137165</v>
      </c>
      <c r="CZ34" s="91" t="s">
        <v>35</v>
      </c>
      <c r="DA34" s="623" t="s">
        <v>26</v>
      </c>
      <c r="DB34" s="88" t="s">
        <v>26</v>
      </c>
      <c r="DC34" s="89" t="s">
        <v>26</v>
      </c>
      <c r="DD34" s="1168">
        <v>42887</v>
      </c>
      <c r="DE34" s="82" t="s">
        <v>21</v>
      </c>
      <c r="DF34" s="2246">
        <v>108</v>
      </c>
      <c r="DG34" s="2246" t="s">
        <v>21</v>
      </c>
      <c r="DH34" s="2246" t="s">
        <v>21</v>
      </c>
      <c r="DI34" s="2246">
        <v>9457</v>
      </c>
      <c r="DJ34" s="2246">
        <v>2363</v>
      </c>
      <c r="DK34" s="2246">
        <v>186</v>
      </c>
      <c r="DL34" s="2246">
        <v>919</v>
      </c>
      <c r="DM34" s="2246">
        <v>230</v>
      </c>
      <c r="DN34" s="2246">
        <v>1395</v>
      </c>
      <c r="DO34" s="2246">
        <v>4869</v>
      </c>
      <c r="DP34" s="2246">
        <v>5332</v>
      </c>
      <c r="DQ34" s="2246">
        <v>342</v>
      </c>
      <c r="DR34" s="2246" t="s">
        <v>21</v>
      </c>
      <c r="DS34" s="2246">
        <v>58431</v>
      </c>
      <c r="DT34" s="208">
        <v>1632</v>
      </c>
      <c r="DU34" s="91" t="s">
        <v>35</v>
      </c>
      <c r="DV34" s="623" t="s">
        <v>26</v>
      </c>
      <c r="DW34" s="88" t="s">
        <v>26</v>
      </c>
      <c r="DX34" s="89" t="s">
        <v>26</v>
      </c>
      <c r="DY34" s="1168">
        <v>42887</v>
      </c>
      <c r="DZ34" s="2246" t="s">
        <v>21</v>
      </c>
      <c r="EA34" s="2246" t="s">
        <v>21</v>
      </c>
      <c r="EB34" s="2246">
        <v>338235</v>
      </c>
      <c r="EC34" s="2246">
        <v>325693</v>
      </c>
      <c r="ED34" s="2246">
        <v>135251</v>
      </c>
      <c r="EE34" s="2246">
        <v>106803</v>
      </c>
      <c r="EF34" s="2246">
        <v>1261</v>
      </c>
      <c r="EG34" s="2246">
        <v>22892</v>
      </c>
      <c r="EH34" s="2246">
        <v>77279</v>
      </c>
      <c r="EI34" s="2246">
        <v>84256</v>
      </c>
      <c r="EJ34" s="2246">
        <v>12710</v>
      </c>
      <c r="EK34" s="2246" t="s">
        <v>21</v>
      </c>
      <c r="EL34" s="2246">
        <v>1429681</v>
      </c>
      <c r="EM34" s="2246">
        <v>509510</v>
      </c>
      <c r="EN34" s="2246">
        <v>875000</v>
      </c>
      <c r="EO34" s="2246">
        <v>23744</v>
      </c>
      <c r="EP34" s="91" t="s">
        <v>35</v>
      </c>
      <c r="EQ34" s="623" t="s">
        <v>26</v>
      </c>
      <c r="ER34" s="88" t="s">
        <v>26</v>
      </c>
      <c r="ES34" s="89" t="s">
        <v>26</v>
      </c>
      <c r="ET34" s="1168">
        <v>42887</v>
      </c>
      <c r="EU34" s="2246">
        <v>5252</v>
      </c>
      <c r="EV34" s="2246" t="s">
        <v>21</v>
      </c>
      <c r="EW34" s="2246">
        <v>78176</v>
      </c>
      <c r="EX34" s="2246" t="s">
        <v>21</v>
      </c>
      <c r="EY34" s="2246">
        <v>79</v>
      </c>
      <c r="EZ34" s="2246">
        <v>10171</v>
      </c>
      <c r="FA34" s="2246">
        <v>21834</v>
      </c>
      <c r="FB34" s="2246">
        <v>181403</v>
      </c>
      <c r="FC34" s="2246">
        <v>6310</v>
      </c>
      <c r="FD34" s="2246">
        <v>200</v>
      </c>
      <c r="FE34" s="2246">
        <v>4054</v>
      </c>
      <c r="FF34" s="2246">
        <v>24871</v>
      </c>
      <c r="FG34" s="2246">
        <v>27283</v>
      </c>
      <c r="FH34" s="2246">
        <v>33795</v>
      </c>
      <c r="FI34" s="2246">
        <v>1090780</v>
      </c>
      <c r="FJ34" s="2246">
        <v>1389979</v>
      </c>
      <c r="FK34" s="91" t="s">
        <v>35</v>
      </c>
      <c r="FL34" s="623" t="s">
        <v>26</v>
      </c>
      <c r="FM34" s="74"/>
    </row>
    <row r="35" spans="1:169" ht="14.25" customHeight="1">
      <c r="A35" s="88" t="s">
        <v>26</v>
      </c>
      <c r="B35" s="89" t="s">
        <v>26</v>
      </c>
      <c r="C35" s="1168">
        <v>42917</v>
      </c>
      <c r="D35" s="990">
        <v>8248389</v>
      </c>
      <c r="E35" s="990">
        <v>148681</v>
      </c>
      <c r="F35" s="990">
        <v>141</v>
      </c>
      <c r="G35" s="990">
        <v>7935</v>
      </c>
      <c r="H35" s="990">
        <v>1901</v>
      </c>
      <c r="I35" s="990">
        <v>46327</v>
      </c>
      <c r="J35" s="990">
        <v>19943</v>
      </c>
      <c r="K35" s="990">
        <v>26384</v>
      </c>
      <c r="L35" s="990">
        <v>5383</v>
      </c>
      <c r="M35" s="990">
        <v>23077</v>
      </c>
      <c r="N35" s="990">
        <v>3</v>
      </c>
      <c r="O35" s="990">
        <v>70051</v>
      </c>
      <c r="P35" s="990" t="s">
        <v>21</v>
      </c>
      <c r="Q35" s="990">
        <v>209</v>
      </c>
      <c r="R35" s="990">
        <v>7077172</v>
      </c>
      <c r="S35" s="990">
        <v>3409280</v>
      </c>
      <c r="T35" s="91" t="s">
        <v>36</v>
      </c>
      <c r="U35" s="623" t="s">
        <v>26</v>
      </c>
      <c r="V35" s="88" t="s">
        <v>26</v>
      </c>
      <c r="W35" s="89" t="s">
        <v>26</v>
      </c>
      <c r="X35" s="1168">
        <v>42917</v>
      </c>
      <c r="Y35" s="82">
        <v>4494330</v>
      </c>
      <c r="Z35" s="2246">
        <v>332908</v>
      </c>
      <c r="AA35" s="2246">
        <v>1312443</v>
      </c>
      <c r="AB35" s="2246">
        <v>2646150</v>
      </c>
      <c r="AC35" s="2246" t="s">
        <v>21</v>
      </c>
      <c r="AD35" s="2246">
        <v>655066</v>
      </c>
      <c r="AE35" s="2246">
        <v>5885818</v>
      </c>
      <c r="AF35" s="2246">
        <v>390060</v>
      </c>
      <c r="AG35" s="2246">
        <v>5491</v>
      </c>
      <c r="AH35" s="2246">
        <v>1767</v>
      </c>
      <c r="AI35" s="2246">
        <v>33651</v>
      </c>
      <c r="AJ35" s="2246">
        <v>157447</v>
      </c>
      <c r="AK35" s="2246">
        <v>171977</v>
      </c>
      <c r="AL35" s="2246">
        <v>891249</v>
      </c>
      <c r="AM35" s="2246">
        <v>3614</v>
      </c>
      <c r="AN35" s="2246">
        <v>693</v>
      </c>
      <c r="AO35" s="91" t="s">
        <v>36</v>
      </c>
      <c r="AP35" s="623" t="s">
        <v>26</v>
      </c>
      <c r="AQ35" s="88" t="s">
        <v>26</v>
      </c>
      <c r="AR35" s="89" t="s">
        <v>26</v>
      </c>
      <c r="AS35" s="1168">
        <v>42917</v>
      </c>
      <c r="AT35" s="82">
        <v>4916</v>
      </c>
      <c r="AU35" s="2246">
        <v>726</v>
      </c>
      <c r="AV35" s="2246" t="s">
        <v>21</v>
      </c>
      <c r="AW35" s="2246" t="s">
        <v>21</v>
      </c>
      <c r="AX35" s="2246">
        <v>17536</v>
      </c>
      <c r="AY35" s="2246">
        <v>515</v>
      </c>
      <c r="AZ35" s="2246">
        <v>3008142</v>
      </c>
      <c r="BA35" s="2246">
        <v>39800</v>
      </c>
      <c r="BB35" s="2246">
        <v>1</v>
      </c>
      <c r="BC35" s="2246">
        <v>622</v>
      </c>
      <c r="BD35" s="2246">
        <v>88</v>
      </c>
      <c r="BE35" s="2246">
        <v>534</v>
      </c>
      <c r="BF35" s="2246">
        <v>927</v>
      </c>
      <c r="BG35" s="2246">
        <v>49074</v>
      </c>
      <c r="BH35" s="2246" t="s">
        <v>21</v>
      </c>
      <c r="BI35" s="2246" t="s">
        <v>21</v>
      </c>
      <c r="BJ35" s="91" t="s">
        <v>36</v>
      </c>
      <c r="BK35" s="623" t="s">
        <v>26</v>
      </c>
      <c r="BL35" s="88" t="s">
        <v>26</v>
      </c>
      <c r="BM35" s="89" t="s">
        <v>26</v>
      </c>
      <c r="BN35" s="1168">
        <v>42917</v>
      </c>
      <c r="BO35" s="2246">
        <v>123</v>
      </c>
      <c r="BP35" s="2246">
        <v>1</v>
      </c>
      <c r="BQ35" s="2246">
        <v>1</v>
      </c>
      <c r="BR35" s="2246">
        <v>4535</v>
      </c>
      <c r="BS35" s="2246" t="s">
        <v>21</v>
      </c>
      <c r="BT35" s="2246" t="s">
        <v>21</v>
      </c>
      <c r="BU35" s="2246">
        <v>178069</v>
      </c>
      <c r="BV35" s="2246">
        <v>2262</v>
      </c>
      <c r="BW35" s="2246">
        <v>322403</v>
      </c>
      <c r="BX35" s="2246">
        <v>12400</v>
      </c>
      <c r="BY35" s="2246">
        <v>644</v>
      </c>
      <c r="BZ35" s="2246">
        <v>134</v>
      </c>
      <c r="CA35" s="2246">
        <v>2571</v>
      </c>
      <c r="CB35" s="2246">
        <v>2427</v>
      </c>
      <c r="CC35" s="2246">
        <v>144</v>
      </c>
      <c r="CD35" s="2246" t="s">
        <v>21</v>
      </c>
      <c r="CE35" s="91" t="s">
        <v>36</v>
      </c>
      <c r="CF35" s="623" t="s">
        <v>26</v>
      </c>
      <c r="CG35" s="88" t="s">
        <v>26</v>
      </c>
      <c r="CH35" s="89" t="s">
        <v>26</v>
      </c>
      <c r="CI35" s="1168">
        <v>42917</v>
      </c>
      <c r="CJ35" s="82" t="s">
        <v>21</v>
      </c>
      <c r="CK35" s="2246">
        <v>37502</v>
      </c>
      <c r="CL35" s="2246">
        <v>5195</v>
      </c>
      <c r="CM35" s="2246">
        <v>28748</v>
      </c>
      <c r="CN35" s="2246">
        <v>1095</v>
      </c>
      <c r="CO35" s="2246">
        <v>2332</v>
      </c>
      <c r="CP35" s="2246">
        <v>78</v>
      </c>
      <c r="CQ35" s="2246">
        <v>1886</v>
      </c>
      <c r="CR35" s="2246">
        <v>2070</v>
      </c>
      <c r="CS35" s="2246">
        <v>408899</v>
      </c>
      <c r="CT35" s="2246">
        <v>693</v>
      </c>
      <c r="CU35" s="2246">
        <v>630</v>
      </c>
      <c r="CV35" s="2246" t="s">
        <v>21</v>
      </c>
      <c r="CW35" s="2246">
        <v>417637</v>
      </c>
      <c r="CX35" s="2246">
        <v>254108</v>
      </c>
      <c r="CY35" s="2246">
        <v>132804</v>
      </c>
      <c r="CZ35" s="91" t="s">
        <v>36</v>
      </c>
      <c r="DA35" s="623" t="s">
        <v>26</v>
      </c>
      <c r="DB35" s="88" t="s">
        <v>26</v>
      </c>
      <c r="DC35" s="89" t="s">
        <v>26</v>
      </c>
      <c r="DD35" s="1168">
        <v>42917</v>
      </c>
      <c r="DE35" s="82" t="s">
        <v>21</v>
      </c>
      <c r="DF35" s="2246">
        <v>108</v>
      </c>
      <c r="DG35" s="2246" t="s">
        <v>21</v>
      </c>
      <c r="DH35" s="2246" t="s">
        <v>21</v>
      </c>
      <c r="DI35" s="2246">
        <v>9034</v>
      </c>
      <c r="DJ35" s="2246">
        <v>2223</v>
      </c>
      <c r="DK35" s="2246">
        <v>265</v>
      </c>
      <c r="DL35" s="2246">
        <v>980</v>
      </c>
      <c r="DM35" s="2246">
        <v>234</v>
      </c>
      <c r="DN35" s="2246">
        <v>1521</v>
      </c>
      <c r="DO35" s="2246">
        <v>4384</v>
      </c>
      <c r="DP35" s="2246">
        <v>4800</v>
      </c>
      <c r="DQ35" s="2246">
        <v>430</v>
      </c>
      <c r="DR35" s="2246" t="s">
        <v>21</v>
      </c>
      <c r="DS35" s="2246">
        <v>58789</v>
      </c>
      <c r="DT35" s="208">
        <v>1490</v>
      </c>
      <c r="DU35" s="91" t="s">
        <v>36</v>
      </c>
      <c r="DV35" s="623" t="s">
        <v>26</v>
      </c>
      <c r="DW35" s="88" t="s">
        <v>26</v>
      </c>
      <c r="DX35" s="89" t="s">
        <v>26</v>
      </c>
      <c r="DY35" s="1168">
        <v>42917</v>
      </c>
      <c r="DZ35" s="2246" t="s">
        <v>21</v>
      </c>
      <c r="EA35" s="2246" t="s">
        <v>21</v>
      </c>
      <c r="EB35" s="2246">
        <v>351027</v>
      </c>
      <c r="EC35" s="2246">
        <v>351294</v>
      </c>
      <c r="ED35" s="2246">
        <v>129078</v>
      </c>
      <c r="EE35" s="2246">
        <v>104218</v>
      </c>
      <c r="EF35" s="2246">
        <v>1088</v>
      </c>
      <c r="EG35" s="2246">
        <v>22491</v>
      </c>
      <c r="EH35" s="2246">
        <v>77847</v>
      </c>
      <c r="EI35" s="2246">
        <v>84870</v>
      </c>
      <c r="EJ35" s="2246">
        <v>12968</v>
      </c>
      <c r="EK35" s="2246" t="s">
        <v>21</v>
      </c>
      <c r="EL35" s="2246">
        <v>1506515</v>
      </c>
      <c r="EM35" s="2246">
        <v>511997</v>
      </c>
      <c r="EN35" s="2246">
        <v>972160</v>
      </c>
      <c r="EO35" s="2246">
        <v>26442</v>
      </c>
      <c r="EP35" s="91" t="s">
        <v>36</v>
      </c>
      <c r="EQ35" s="623" t="s">
        <v>26</v>
      </c>
      <c r="ER35" s="88" t="s">
        <v>26</v>
      </c>
      <c r="ES35" s="89" t="s">
        <v>26</v>
      </c>
      <c r="ET35" s="1168">
        <v>42917</v>
      </c>
      <c r="EU35" s="2246">
        <v>4678</v>
      </c>
      <c r="EV35" s="2246" t="s">
        <v>21</v>
      </c>
      <c r="EW35" s="2246">
        <v>72149</v>
      </c>
      <c r="EX35" s="2246" t="s">
        <v>21</v>
      </c>
      <c r="EY35" s="2246">
        <v>58</v>
      </c>
      <c r="EZ35" s="2246">
        <v>12711</v>
      </c>
      <c r="FA35" s="2246">
        <v>22423</v>
      </c>
      <c r="FB35" s="2246">
        <v>127556</v>
      </c>
      <c r="FC35" s="2246">
        <v>9338</v>
      </c>
      <c r="FD35" s="2246">
        <v>136</v>
      </c>
      <c r="FE35" s="2246">
        <v>3469</v>
      </c>
      <c r="FF35" s="2246">
        <v>23063</v>
      </c>
      <c r="FG35" s="2246">
        <v>25302</v>
      </c>
      <c r="FH35" s="2246">
        <v>27402</v>
      </c>
      <c r="FI35" s="2246">
        <v>1138316</v>
      </c>
      <c r="FJ35" s="2246">
        <v>1331408</v>
      </c>
      <c r="FK35" s="91" t="s">
        <v>36</v>
      </c>
      <c r="FL35" s="623" t="s">
        <v>26</v>
      </c>
      <c r="FM35" s="74"/>
    </row>
    <row r="36" spans="1:169" ht="14.25" customHeight="1">
      <c r="A36" s="88" t="s">
        <v>26</v>
      </c>
      <c r="B36" s="89" t="s">
        <v>26</v>
      </c>
      <c r="C36" s="1168">
        <v>42948</v>
      </c>
      <c r="D36" s="990">
        <v>8349311</v>
      </c>
      <c r="E36" s="990">
        <v>147577</v>
      </c>
      <c r="F36" s="990">
        <v>147</v>
      </c>
      <c r="G36" s="990">
        <v>6609</v>
      </c>
      <c r="H36" s="990">
        <v>2011</v>
      </c>
      <c r="I36" s="990">
        <v>44673</v>
      </c>
      <c r="J36" s="990">
        <v>19166</v>
      </c>
      <c r="K36" s="990">
        <v>25507</v>
      </c>
      <c r="L36" s="990">
        <v>5265</v>
      </c>
      <c r="M36" s="990">
        <v>23866</v>
      </c>
      <c r="N36" s="990">
        <v>5</v>
      </c>
      <c r="O36" s="990">
        <v>71148</v>
      </c>
      <c r="P36" s="990" t="s">
        <v>21</v>
      </c>
      <c r="Q36" s="990">
        <v>226</v>
      </c>
      <c r="R36" s="990">
        <v>7160536</v>
      </c>
      <c r="S36" s="990">
        <v>3415696</v>
      </c>
      <c r="T36" s="91" t="s">
        <v>37</v>
      </c>
      <c r="U36" s="623" t="s">
        <v>26</v>
      </c>
      <c r="V36" s="88" t="s">
        <v>26</v>
      </c>
      <c r="W36" s="89" t="s">
        <v>26</v>
      </c>
      <c r="X36" s="1168">
        <v>42948</v>
      </c>
      <c r="Y36" s="82">
        <v>4564337</v>
      </c>
      <c r="Z36" s="2246">
        <v>325984</v>
      </c>
      <c r="AA36" s="2246">
        <v>1390237</v>
      </c>
      <c r="AB36" s="2246">
        <v>2658187</v>
      </c>
      <c r="AC36" s="2246" t="s">
        <v>21</v>
      </c>
      <c r="AD36" s="2246">
        <v>667437</v>
      </c>
      <c r="AE36" s="2246">
        <v>5881909</v>
      </c>
      <c r="AF36" s="2246">
        <v>395327</v>
      </c>
      <c r="AG36" s="2246">
        <v>2335</v>
      </c>
      <c r="AH36" s="2246">
        <v>2024</v>
      </c>
      <c r="AI36" s="2246">
        <v>35302</v>
      </c>
      <c r="AJ36" s="2246">
        <v>157791</v>
      </c>
      <c r="AK36" s="2246">
        <v>172226</v>
      </c>
      <c r="AL36" s="2246">
        <v>920965</v>
      </c>
      <c r="AM36" s="2246">
        <v>2547</v>
      </c>
      <c r="AN36" s="2246">
        <v>583</v>
      </c>
      <c r="AO36" s="91" t="s">
        <v>37</v>
      </c>
      <c r="AP36" s="623" t="s">
        <v>26</v>
      </c>
      <c r="AQ36" s="88" t="s">
        <v>26</v>
      </c>
      <c r="AR36" s="89" t="s">
        <v>26</v>
      </c>
      <c r="AS36" s="1168">
        <v>42948</v>
      </c>
      <c r="AT36" s="82">
        <v>4856</v>
      </c>
      <c r="AU36" s="2246">
        <v>1546</v>
      </c>
      <c r="AV36" s="2246" t="s">
        <v>21</v>
      </c>
      <c r="AW36" s="2246" t="s">
        <v>21</v>
      </c>
      <c r="AX36" s="2246">
        <v>15454</v>
      </c>
      <c r="AY36" s="2246">
        <v>515</v>
      </c>
      <c r="AZ36" s="2246">
        <v>3046294</v>
      </c>
      <c r="BA36" s="2246">
        <v>37038</v>
      </c>
      <c r="BB36" s="2246">
        <v>2</v>
      </c>
      <c r="BC36" s="2246">
        <v>80</v>
      </c>
      <c r="BD36" s="2246">
        <v>80</v>
      </c>
      <c r="BE36" s="2246" t="s">
        <v>21</v>
      </c>
      <c r="BF36" s="2246">
        <v>1145</v>
      </c>
      <c r="BG36" s="2246">
        <v>45886</v>
      </c>
      <c r="BH36" s="2246" t="s">
        <v>21</v>
      </c>
      <c r="BI36" s="2246" t="s">
        <v>21</v>
      </c>
      <c r="BJ36" s="91" t="s">
        <v>37</v>
      </c>
      <c r="BK36" s="623" t="s">
        <v>26</v>
      </c>
      <c r="BL36" s="88" t="s">
        <v>26</v>
      </c>
      <c r="BM36" s="89" t="s">
        <v>26</v>
      </c>
      <c r="BN36" s="1168">
        <v>42948</v>
      </c>
      <c r="BO36" s="2246">
        <v>169</v>
      </c>
      <c r="BP36" s="2246">
        <v>1</v>
      </c>
      <c r="BQ36" s="2246">
        <v>1</v>
      </c>
      <c r="BR36" s="2246">
        <v>4390</v>
      </c>
      <c r="BS36" s="2246">
        <v>25</v>
      </c>
      <c r="BT36" s="2246" t="s">
        <v>21</v>
      </c>
      <c r="BU36" s="2246">
        <v>160888</v>
      </c>
      <c r="BV36" s="2246">
        <v>2356</v>
      </c>
      <c r="BW36" s="2246">
        <v>316835</v>
      </c>
      <c r="BX36" s="2246">
        <v>12426</v>
      </c>
      <c r="BY36" s="2246">
        <v>522</v>
      </c>
      <c r="BZ36" s="2246">
        <v>138</v>
      </c>
      <c r="CA36" s="2246">
        <v>2538</v>
      </c>
      <c r="CB36" s="2246">
        <v>2394</v>
      </c>
      <c r="CC36" s="2246">
        <v>144</v>
      </c>
      <c r="CD36" s="2246" t="s">
        <v>21</v>
      </c>
      <c r="CE36" s="91" t="s">
        <v>37</v>
      </c>
      <c r="CF36" s="623" t="s">
        <v>26</v>
      </c>
      <c r="CG36" s="88" t="s">
        <v>26</v>
      </c>
      <c r="CH36" s="89" t="s">
        <v>26</v>
      </c>
      <c r="CI36" s="1168">
        <v>42948</v>
      </c>
      <c r="CJ36" s="82" t="s">
        <v>21</v>
      </c>
      <c r="CK36" s="2246">
        <v>32756</v>
      </c>
      <c r="CL36" s="2246">
        <v>5340</v>
      </c>
      <c r="CM36" s="2246">
        <v>29897</v>
      </c>
      <c r="CN36" s="2246">
        <v>1021</v>
      </c>
      <c r="CO36" s="2246">
        <v>2209</v>
      </c>
      <c r="CP36" s="2246">
        <v>69</v>
      </c>
      <c r="CQ36" s="2246">
        <v>2071</v>
      </c>
      <c r="CR36" s="2246">
        <v>2273</v>
      </c>
      <c r="CS36" s="2246">
        <v>416364</v>
      </c>
      <c r="CT36" s="2246">
        <v>583</v>
      </c>
      <c r="CU36" s="2246">
        <v>581</v>
      </c>
      <c r="CV36" s="2246" t="s">
        <v>21</v>
      </c>
      <c r="CW36" s="2246">
        <v>428148</v>
      </c>
      <c r="CX36" s="2246">
        <v>260290</v>
      </c>
      <c r="CY36" s="2246">
        <v>126716</v>
      </c>
      <c r="CZ36" s="91" t="s">
        <v>37</v>
      </c>
      <c r="DA36" s="623" t="s">
        <v>26</v>
      </c>
      <c r="DB36" s="88" t="s">
        <v>26</v>
      </c>
      <c r="DC36" s="89" t="s">
        <v>26</v>
      </c>
      <c r="DD36" s="1168">
        <v>42948</v>
      </c>
      <c r="DE36" s="82" t="s">
        <v>21</v>
      </c>
      <c r="DF36" s="2246">
        <v>102</v>
      </c>
      <c r="DG36" s="2246" t="s">
        <v>21</v>
      </c>
      <c r="DH36" s="2246" t="s">
        <v>21</v>
      </c>
      <c r="DI36" s="2246">
        <v>8744</v>
      </c>
      <c r="DJ36" s="2246">
        <v>2587</v>
      </c>
      <c r="DK36" s="2246">
        <v>248</v>
      </c>
      <c r="DL36" s="2246">
        <v>985</v>
      </c>
      <c r="DM36" s="2246">
        <v>262</v>
      </c>
      <c r="DN36" s="2246">
        <v>1442</v>
      </c>
      <c r="DO36" s="2246">
        <v>4014</v>
      </c>
      <c r="DP36" s="2246">
        <v>4395</v>
      </c>
      <c r="DQ36" s="2246">
        <v>552</v>
      </c>
      <c r="DR36" s="2246" t="s">
        <v>21</v>
      </c>
      <c r="DS36" s="2246">
        <v>53235</v>
      </c>
      <c r="DT36" s="208">
        <v>1659</v>
      </c>
      <c r="DU36" s="91" t="s">
        <v>37</v>
      </c>
      <c r="DV36" s="623" t="s">
        <v>26</v>
      </c>
      <c r="DW36" s="88" t="s">
        <v>26</v>
      </c>
      <c r="DX36" s="89" t="s">
        <v>26</v>
      </c>
      <c r="DY36" s="1168">
        <v>42948</v>
      </c>
      <c r="DZ36" s="2246" t="s">
        <v>21</v>
      </c>
      <c r="EA36" s="2246" t="s">
        <v>21</v>
      </c>
      <c r="EB36" s="2246">
        <v>365676</v>
      </c>
      <c r="EC36" s="2246">
        <v>358823</v>
      </c>
      <c r="ED36" s="2246">
        <v>137805</v>
      </c>
      <c r="EE36" s="2246">
        <v>121408</v>
      </c>
      <c r="EF36" s="2246">
        <v>1224</v>
      </c>
      <c r="EG36" s="2246">
        <v>24218</v>
      </c>
      <c r="EH36" s="2246">
        <v>80907</v>
      </c>
      <c r="EI36" s="2246">
        <v>88178</v>
      </c>
      <c r="EJ36" s="2246">
        <v>12622</v>
      </c>
      <c r="EK36" s="2246" t="s">
        <v>21</v>
      </c>
      <c r="EL36" s="2246">
        <v>1539223</v>
      </c>
      <c r="EM36" s="2246">
        <v>502136</v>
      </c>
      <c r="EN36" s="2246">
        <v>1012987</v>
      </c>
      <c r="EO36" s="2246">
        <v>25628</v>
      </c>
      <c r="EP36" s="91" t="s">
        <v>37</v>
      </c>
      <c r="EQ36" s="623" t="s">
        <v>26</v>
      </c>
      <c r="ER36" s="88" t="s">
        <v>26</v>
      </c>
      <c r="ES36" s="89" t="s">
        <v>26</v>
      </c>
      <c r="ET36" s="1168">
        <v>42948</v>
      </c>
      <c r="EU36" s="2246">
        <v>5149</v>
      </c>
      <c r="EV36" s="2246" t="s">
        <v>21</v>
      </c>
      <c r="EW36" s="2246">
        <v>72712</v>
      </c>
      <c r="EX36" s="2246" t="s">
        <v>21</v>
      </c>
      <c r="EY36" s="2246" t="s">
        <v>21</v>
      </c>
      <c r="EZ36" s="2246">
        <v>11239</v>
      </c>
      <c r="FA36" s="2246">
        <v>21197</v>
      </c>
      <c r="FB36" s="2246">
        <v>159075</v>
      </c>
      <c r="FC36" s="2246">
        <v>7812</v>
      </c>
      <c r="FD36" s="2246">
        <v>182</v>
      </c>
      <c r="FE36" s="2246">
        <v>3976</v>
      </c>
      <c r="FF36" s="2246">
        <v>22173</v>
      </c>
      <c r="FG36" s="2246">
        <v>24278</v>
      </c>
      <c r="FH36" s="2246">
        <v>28834</v>
      </c>
      <c r="FI36" s="2246">
        <v>1130406</v>
      </c>
      <c r="FJ36" s="2246">
        <v>1348328</v>
      </c>
      <c r="FK36" s="91" t="s">
        <v>37</v>
      </c>
      <c r="FL36" s="623" t="s">
        <v>26</v>
      </c>
      <c r="FM36" s="74"/>
    </row>
    <row r="37" spans="1:169" ht="14.25" customHeight="1">
      <c r="A37" s="88" t="s">
        <v>26</v>
      </c>
      <c r="B37" s="89" t="s">
        <v>26</v>
      </c>
      <c r="C37" s="1168">
        <v>42979</v>
      </c>
      <c r="D37" s="990">
        <v>8021977</v>
      </c>
      <c r="E37" s="990">
        <v>171181</v>
      </c>
      <c r="F37" s="990">
        <v>131</v>
      </c>
      <c r="G37" s="990">
        <v>7652</v>
      </c>
      <c r="H37" s="990">
        <v>2014</v>
      </c>
      <c r="I37" s="990">
        <v>49945</v>
      </c>
      <c r="J37" s="990">
        <v>22185</v>
      </c>
      <c r="K37" s="990">
        <v>27760</v>
      </c>
      <c r="L37" s="990">
        <v>6388</v>
      </c>
      <c r="M37" s="990">
        <v>24454</v>
      </c>
      <c r="N37" s="990">
        <v>4</v>
      </c>
      <c r="O37" s="990">
        <v>90861</v>
      </c>
      <c r="P37" s="990" t="s">
        <v>21</v>
      </c>
      <c r="Q37" s="990">
        <v>149</v>
      </c>
      <c r="R37" s="990">
        <v>6834366</v>
      </c>
      <c r="S37" s="990">
        <v>3196428</v>
      </c>
      <c r="T37" s="91" t="s">
        <v>38</v>
      </c>
      <c r="U37" s="623" t="s">
        <v>26</v>
      </c>
      <c r="V37" s="88" t="s">
        <v>26</v>
      </c>
      <c r="W37" s="89" t="s">
        <v>26</v>
      </c>
      <c r="X37" s="1168">
        <v>42979</v>
      </c>
      <c r="Y37" s="82">
        <v>4390069</v>
      </c>
      <c r="Z37" s="2246">
        <v>287394</v>
      </c>
      <c r="AA37" s="2246">
        <v>1361831</v>
      </c>
      <c r="AB37" s="2246">
        <v>2535184</v>
      </c>
      <c r="AC37" s="2246" t="s">
        <v>21</v>
      </c>
      <c r="AD37" s="2246">
        <v>635500</v>
      </c>
      <c r="AE37" s="2246">
        <v>5605825</v>
      </c>
      <c r="AF37" s="2246">
        <v>379407</v>
      </c>
      <c r="AG37" s="2246">
        <v>1386</v>
      </c>
      <c r="AH37" s="2246">
        <v>2050</v>
      </c>
      <c r="AI37" s="2246">
        <v>37346</v>
      </c>
      <c r="AJ37" s="2246">
        <v>171822</v>
      </c>
      <c r="AK37" s="2246">
        <v>187582</v>
      </c>
      <c r="AL37" s="2246">
        <v>885570</v>
      </c>
      <c r="AM37" s="2246">
        <v>2882</v>
      </c>
      <c r="AN37" s="2246">
        <v>887</v>
      </c>
      <c r="AO37" s="91" t="s">
        <v>38</v>
      </c>
      <c r="AP37" s="623" t="s">
        <v>26</v>
      </c>
      <c r="AQ37" s="88" t="s">
        <v>26</v>
      </c>
      <c r="AR37" s="89" t="s">
        <v>26</v>
      </c>
      <c r="AS37" s="1168">
        <v>42979</v>
      </c>
      <c r="AT37" s="82">
        <v>5100</v>
      </c>
      <c r="AU37" s="2246">
        <v>1849</v>
      </c>
      <c r="AV37" s="2246" t="s">
        <v>21</v>
      </c>
      <c r="AW37" s="2246" t="s">
        <v>21</v>
      </c>
      <c r="AX37" s="2246">
        <v>22352</v>
      </c>
      <c r="AY37" s="2246">
        <v>515</v>
      </c>
      <c r="AZ37" s="2246">
        <v>2904249</v>
      </c>
      <c r="BA37" s="2246">
        <v>41914</v>
      </c>
      <c r="BB37" s="2246">
        <v>1</v>
      </c>
      <c r="BC37" s="2246">
        <v>62</v>
      </c>
      <c r="BD37" s="2246">
        <v>62</v>
      </c>
      <c r="BE37" s="2246" t="s">
        <v>21</v>
      </c>
      <c r="BF37" s="2246">
        <v>784</v>
      </c>
      <c r="BG37" s="2246">
        <v>52835</v>
      </c>
      <c r="BH37" s="2246" t="s">
        <v>21</v>
      </c>
      <c r="BI37" s="2246" t="s">
        <v>21</v>
      </c>
      <c r="BJ37" s="91" t="s">
        <v>38</v>
      </c>
      <c r="BK37" s="623" t="s">
        <v>26</v>
      </c>
      <c r="BL37" s="88" t="s">
        <v>26</v>
      </c>
      <c r="BM37" s="89" t="s">
        <v>26</v>
      </c>
      <c r="BN37" s="1168">
        <v>42979</v>
      </c>
      <c r="BO37" s="2246">
        <v>226</v>
      </c>
      <c r="BP37" s="2246">
        <v>17</v>
      </c>
      <c r="BQ37" s="2246">
        <v>19</v>
      </c>
      <c r="BR37" s="2246">
        <v>4097</v>
      </c>
      <c r="BS37" s="2246">
        <v>25</v>
      </c>
      <c r="BT37" s="2246" t="s">
        <v>21</v>
      </c>
      <c r="BU37" s="2246">
        <v>144249</v>
      </c>
      <c r="BV37" s="2246">
        <v>2414</v>
      </c>
      <c r="BW37" s="2246">
        <v>321768</v>
      </c>
      <c r="BX37" s="2246">
        <v>12425</v>
      </c>
      <c r="BY37" s="2246">
        <v>696</v>
      </c>
      <c r="BZ37" s="2246">
        <v>134</v>
      </c>
      <c r="CA37" s="2246">
        <v>2579</v>
      </c>
      <c r="CB37" s="2246">
        <v>2435</v>
      </c>
      <c r="CC37" s="2246">
        <v>144</v>
      </c>
      <c r="CD37" s="2246" t="s">
        <v>21</v>
      </c>
      <c r="CE37" s="91" t="s">
        <v>38</v>
      </c>
      <c r="CF37" s="623" t="s">
        <v>26</v>
      </c>
      <c r="CG37" s="88" t="s">
        <v>26</v>
      </c>
      <c r="CH37" s="89" t="s">
        <v>26</v>
      </c>
      <c r="CI37" s="1168">
        <v>42979</v>
      </c>
      <c r="CJ37" s="82" t="s">
        <v>21</v>
      </c>
      <c r="CK37" s="2246">
        <v>30711</v>
      </c>
      <c r="CL37" s="2246">
        <v>4409</v>
      </c>
      <c r="CM37" s="2246">
        <v>29136</v>
      </c>
      <c r="CN37" s="2246">
        <v>880</v>
      </c>
      <c r="CO37" s="2246">
        <v>2184</v>
      </c>
      <c r="CP37" s="2246">
        <v>74</v>
      </c>
      <c r="CQ37" s="2246">
        <v>2189</v>
      </c>
      <c r="CR37" s="2246">
        <v>2402</v>
      </c>
      <c r="CS37" s="2246">
        <v>401078</v>
      </c>
      <c r="CT37" s="2246">
        <v>887</v>
      </c>
      <c r="CU37" s="2246">
        <v>484</v>
      </c>
      <c r="CV37" s="2246" t="s">
        <v>21</v>
      </c>
      <c r="CW37" s="2246">
        <v>408892</v>
      </c>
      <c r="CX37" s="2246">
        <v>243657</v>
      </c>
      <c r="CY37" s="2246">
        <v>139788</v>
      </c>
      <c r="CZ37" s="91" t="s">
        <v>38</v>
      </c>
      <c r="DA37" s="623" t="s">
        <v>26</v>
      </c>
      <c r="DB37" s="88" t="s">
        <v>26</v>
      </c>
      <c r="DC37" s="89" t="s">
        <v>26</v>
      </c>
      <c r="DD37" s="1168">
        <v>42979</v>
      </c>
      <c r="DE37" s="82" t="s">
        <v>21</v>
      </c>
      <c r="DF37" s="2246">
        <v>101</v>
      </c>
      <c r="DG37" s="2246" t="s">
        <v>21</v>
      </c>
      <c r="DH37" s="2246" t="s">
        <v>21</v>
      </c>
      <c r="DI37" s="2246">
        <v>10043</v>
      </c>
      <c r="DJ37" s="2246">
        <v>2977</v>
      </c>
      <c r="DK37" s="2246">
        <v>224</v>
      </c>
      <c r="DL37" s="2246">
        <v>946</v>
      </c>
      <c r="DM37" s="2246">
        <v>234</v>
      </c>
      <c r="DN37" s="2246">
        <v>1631</v>
      </c>
      <c r="DO37" s="2246">
        <v>4767</v>
      </c>
      <c r="DP37" s="2246">
        <v>5219</v>
      </c>
      <c r="DQ37" s="2246">
        <v>479</v>
      </c>
      <c r="DR37" s="2246" t="s">
        <v>21</v>
      </c>
      <c r="DS37" s="2246">
        <v>59701</v>
      </c>
      <c r="DT37" s="208">
        <v>1678</v>
      </c>
      <c r="DU37" s="91" t="s">
        <v>38</v>
      </c>
      <c r="DV37" s="623" t="s">
        <v>26</v>
      </c>
      <c r="DW37" s="88" t="s">
        <v>26</v>
      </c>
      <c r="DX37" s="89" t="s">
        <v>26</v>
      </c>
      <c r="DY37" s="1168">
        <v>42979</v>
      </c>
      <c r="DZ37" s="2246" t="s">
        <v>21</v>
      </c>
      <c r="EA37" s="2246" t="s">
        <v>21</v>
      </c>
      <c r="EB37" s="2246">
        <v>360127</v>
      </c>
      <c r="EC37" s="2246">
        <v>343790</v>
      </c>
      <c r="ED37" s="2246">
        <v>111992</v>
      </c>
      <c r="EE37" s="2246">
        <v>114244</v>
      </c>
      <c r="EF37" s="2246">
        <v>1249</v>
      </c>
      <c r="EG37" s="2246">
        <v>24743</v>
      </c>
      <c r="EH37" s="2246">
        <v>85784</v>
      </c>
      <c r="EI37" s="2246">
        <v>93507</v>
      </c>
      <c r="EJ37" s="2246">
        <v>12896</v>
      </c>
      <c r="EK37" s="2246" t="s">
        <v>21</v>
      </c>
      <c r="EL37" s="2246">
        <v>1501402</v>
      </c>
      <c r="EM37" s="2246">
        <v>523631</v>
      </c>
      <c r="EN37" s="2246">
        <v>987578</v>
      </c>
      <c r="EO37" s="2246">
        <v>31147</v>
      </c>
      <c r="EP37" s="91" t="s">
        <v>38</v>
      </c>
      <c r="EQ37" s="623" t="s">
        <v>26</v>
      </c>
      <c r="ER37" s="88" t="s">
        <v>26</v>
      </c>
      <c r="ES37" s="89" t="s">
        <v>26</v>
      </c>
      <c r="ET37" s="1168">
        <v>42979</v>
      </c>
      <c r="EU37" s="2246">
        <v>5249</v>
      </c>
      <c r="EV37" s="2246" t="s">
        <v>21</v>
      </c>
      <c r="EW37" s="2246">
        <v>76270</v>
      </c>
      <c r="EX37" s="2246" t="s">
        <v>21</v>
      </c>
      <c r="EY37" s="2246" t="s">
        <v>21</v>
      </c>
      <c r="EZ37" s="2246">
        <v>9152</v>
      </c>
      <c r="FA37" s="2246">
        <v>24777</v>
      </c>
      <c r="FB37" s="2246">
        <v>147884</v>
      </c>
      <c r="FC37" s="2246">
        <v>8304</v>
      </c>
      <c r="FD37" s="2246">
        <v>193</v>
      </c>
      <c r="FE37" s="2246">
        <v>4509</v>
      </c>
      <c r="FF37" s="2246">
        <v>25055</v>
      </c>
      <c r="FG37" s="2246">
        <v>27450</v>
      </c>
      <c r="FH37" s="2246">
        <v>28497</v>
      </c>
      <c r="FI37" s="2246">
        <v>1094012</v>
      </c>
      <c r="FJ37" s="2246">
        <v>1304413</v>
      </c>
      <c r="FK37" s="91" t="s">
        <v>38</v>
      </c>
      <c r="FL37" s="623" t="s">
        <v>26</v>
      </c>
      <c r="FM37" s="74"/>
    </row>
    <row r="38" spans="1:169" ht="14.25" customHeight="1">
      <c r="A38" s="88" t="s">
        <v>26</v>
      </c>
      <c r="B38" s="89" t="s">
        <v>26</v>
      </c>
      <c r="C38" s="1168">
        <v>43009</v>
      </c>
      <c r="D38" s="990">
        <v>8276340</v>
      </c>
      <c r="E38" s="990">
        <v>180601</v>
      </c>
      <c r="F38" s="990">
        <v>166</v>
      </c>
      <c r="G38" s="990">
        <v>7922</v>
      </c>
      <c r="H38" s="990">
        <v>2216</v>
      </c>
      <c r="I38" s="990">
        <v>49152</v>
      </c>
      <c r="J38" s="990">
        <v>20673</v>
      </c>
      <c r="K38" s="990">
        <v>28479</v>
      </c>
      <c r="L38" s="990">
        <v>7862</v>
      </c>
      <c r="M38" s="990">
        <v>30524</v>
      </c>
      <c r="N38" s="990">
        <v>3</v>
      </c>
      <c r="O38" s="990">
        <v>90716</v>
      </c>
      <c r="P38" s="990" t="s">
        <v>21</v>
      </c>
      <c r="Q38" s="990">
        <v>375</v>
      </c>
      <c r="R38" s="990">
        <v>7053267</v>
      </c>
      <c r="S38" s="990">
        <v>3307285</v>
      </c>
      <c r="T38" s="91" t="s">
        <v>39</v>
      </c>
      <c r="U38" s="623" t="s">
        <v>26</v>
      </c>
      <c r="V38" s="88" t="s">
        <v>26</v>
      </c>
      <c r="W38" s="89" t="s">
        <v>26</v>
      </c>
      <c r="X38" s="1168">
        <v>43009</v>
      </c>
      <c r="Y38" s="82">
        <v>4532572</v>
      </c>
      <c r="Z38" s="2246">
        <v>323174</v>
      </c>
      <c r="AA38" s="2246">
        <v>1340624</v>
      </c>
      <c r="AB38" s="2246">
        <v>2650246</v>
      </c>
      <c r="AC38" s="2246" t="s">
        <v>21</v>
      </c>
      <c r="AD38" s="2246">
        <v>648290</v>
      </c>
      <c r="AE38" s="2246">
        <v>5990905</v>
      </c>
      <c r="AF38" s="2246">
        <v>366756</v>
      </c>
      <c r="AG38" s="2246">
        <v>7399</v>
      </c>
      <c r="AH38" s="2246">
        <v>2068</v>
      </c>
      <c r="AI38" s="2246">
        <v>37688</v>
      </c>
      <c r="AJ38" s="2246">
        <v>168116</v>
      </c>
      <c r="AK38" s="2246">
        <v>183610</v>
      </c>
      <c r="AL38" s="2246">
        <v>918693</v>
      </c>
      <c r="AM38" s="2246">
        <v>2067</v>
      </c>
      <c r="AN38" s="2246">
        <v>644</v>
      </c>
      <c r="AO38" s="91" t="s">
        <v>39</v>
      </c>
      <c r="AP38" s="623" t="s">
        <v>26</v>
      </c>
      <c r="AQ38" s="88" t="s">
        <v>26</v>
      </c>
      <c r="AR38" s="89" t="s">
        <v>26</v>
      </c>
      <c r="AS38" s="1168">
        <v>43009</v>
      </c>
      <c r="AT38" s="82">
        <v>4698</v>
      </c>
      <c r="AU38" s="2246">
        <v>1763</v>
      </c>
      <c r="AV38" s="2246" t="s">
        <v>21</v>
      </c>
      <c r="AW38" s="2246" t="s">
        <v>21</v>
      </c>
      <c r="AX38" s="2246">
        <v>22581</v>
      </c>
      <c r="AY38" s="2246">
        <v>515</v>
      </c>
      <c r="AZ38" s="2246">
        <v>3018974</v>
      </c>
      <c r="BA38" s="2246">
        <v>43466</v>
      </c>
      <c r="BB38" s="2246">
        <v>2</v>
      </c>
      <c r="BC38" s="2246">
        <v>553</v>
      </c>
      <c r="BD38" s="2246">
        <v>92</v>
      </c>
      <c r="BE38" s="2246">
        <v>461</v>
      </c>
      <c r="BF38" s="2246">
        <v>958</v>
      </c>
      <c r="BG38" s="2246">
        <v>53862</v>
      </c>
      <c r="BH38" s="2246" t="s">
        <v>21</v>
      </c>
      <c r="BI38" s="2246" t="s">
        <v>21</v>
      </c>
      <c r="BJ38" s="91" t="s">
        <v>39</v>
      </c>
      <c r="BK38" s="623" t="s">
        <v>26</v>
      </c>
      <c r="BL38" s="88" t="s">
        <v>26</v>
      </c>
      <c r="BM38" s="89" t="s">
        <v>26</v>
      </c>
      <c r="BN38" s="1168">
        <v>43009</v>
      </c>
      <c r="BO38" s="2246">
        <v>144</v>
      </c>
      <c r="BP38" s="2246">
        <v>50</v>
      </c>
      <c r="BQ38" s="2246">
        <v>55</v>
      </c>
      <c r="BR38" s="2246">
        <v>4221</v>
      </c>
      <c r="BS38" s="2246">
        <v>11</v>
      </c>
      <c r="BT38" s="2246" t="s">
        <v>21</v>
      </c>
      <c r="BU38" s="2246">
        <v>197969</v>
      </c>
      <c r="BV38" s="2246">
        <v>2510</v>
      </c>
      <c r="BW38" s="2246">
        <v>342724</v>
      </c>
      <c r="BX38" s="2246">
        <v>12791</v>
      </c>
      <c r="BY38" s="2246">
        <v>710</v>
      </c>
      <c r="BZ38" s="2246">
        <v>142</v>
      </c>
      <c r="CA38" s="2246">
        <v>2847</v>
      </c>
      <c r="CB38" s="2246">
        <v>2703</v>
      </c>
      <c r="CC38" s="2246">
        <v>144</v>
      </c>
      <c r="CD38" s="2246" t="s">
        <v>21</v>
      </c>
      <c r="CE38" s="91" t="s">
        <v>39</v>
      </c>
      <c r="CF38" s="623" t="s">
        <v>26</v>
      </c>
      <c r="CG38" s="88" t="s">
        <v>26</v>
      </c>
      <c r="CH38" s="89" t="s">
        <v>26</v>
      </c>
      <c r="CI38" s="1168">
        <v>43009</v>
      </c>
      <c r="CJ38" s="82" t="s">
        <v>21</v>
      </c>
      <c r="CK38" s="2246">
        <v>38550</v>
      </c>
      <c r="CL38" s="2246">
        <v>6212</v>
      </c>
      <c r="CM38" s="2246">
        <v>31603</v>
      </c>
      <c r="CN38" s="2246">
        <v>928</v>
      </c>
      <c r="CO38" s="2246">
        <v>2165</v>
      </c>
      <c r="CP38" s="2246">
        <v>81</v>
      </c>
      <c r="CQ38" s="2246">
        <v>2176</v>
      </c>
      <c r="CR38" s="2246">
        <v>2387</v>
      </c>
      <c r="CS38" s="2246">
        <v>418519</v>
      </c>
      <c r="CT38" s="2246">
        <v>644</v>
      </c>
      <c r="CU38" s="2246">
        <v>604</v>
      </c>
      <c r="CV38" s="2246" t="s">
        <v>21</v>
      </c>
      <c r="CW38" s="2246">
        <v>425098</v>
      </c>
      <c r="CX38" s="2246">
        <v>256012</v>
      </c>
      <c r="CY38" s="2246">
        <v>147315</v>
      </c>
      <c r="CZ38" s="91" t="s">
        <v>39</v>
      </c>
      <c r="DA38" s="623" t="s">
        <v>26</v>
      </c>
      <c r="DB38" s="88" t="s">
        <v>26</v>
      </c>
      <c r="DC38" s="89" t="s">
        <v>26</v>
      </c>
      <c r="DD38" s="1168">
        <v>43009</v>
      </c>
      <c r="DE38" s="82" t="s">
        <v>21</v>
      </c>
      <c r="DF38" s="2246">
        <v>104</v>
      </c>
      <c r="DG38" s="2246" t="s">
        <v>21</v>
      </c>
      <c r="DH38" s="2246" t="s">
        <v>21</v>
      </c>
      <c r="DI38" s="2246">
        <v>10416</v>
      </c>
      <c r="DJ38" s="2246">
        <v>2812</v>
      </c>
      <c r="DK38" s="2246">
        <v>200</v>
      </c>
      <c r="DL38" s="2246">
        <v>894</v>
      </c>
      <c r="DM38" s="2246">
        <v>170</v>
      </c>
      <c r="DN38" s="2246">
        <v>1700</v>
      </c>
      <c r="DO38" s="2246">
        <v>5148</v>
      </c>
      <c r="DP38" s="2246">
        <v>5636</v>
      </c>
      <c r="DQ38" s="2246">
        <v>523</v>
      </c>
      <c r="DR38" s="2246" t="s">
        <v>21</v>
      </c>
      <c r="DS38" s="2246">
        <v>59916</v>
      </c>
      <c r="DT38" s="208">
        <v>1703</v>
      </c>
      <c r="DU38" s="91" t="s">
        <v>39</v>
      </c>
      <c r="DV38" s="623" t="s">
        <v>26</v>
      </c>
      <c r="DW38" s="88" t="s">
        <v>26</v>
      </c>
      <c r="DX38" s="89" t="s">
        <v>26</v>
      </c>
      <c r="DY38" s="1168">
        <v>43009</v>
      </c>
      <c r="DZ38" s="2246" t="s">
        <v>21</v>
      </c>
      <c r="EA38" s="2246" t="s">
        <v>21</v>
      </c>
      <c r="EB38" s="2246">
        <v>354479</v>
      </c>
      <c r="EC38" s="2246">
        <v>332280</v>
      </c>
      <c r="ED38" s="2246">
        <v>129256</v>
      </c>
      <c r="EE38" s="2246">
        <v>107442</v>
      </c>
      <c r="EF38" s="2246">
        <v>1303</v>
      </c>
      <c r="EG38" s="2246">
        <v>24561</v>
      </c>
      <c r="EH38" s="2246">
        <v>86370</v>
      </c>
      <c r="EI38" s="2246">
        <v>94151</v>
      </c>
      <c r="EJ38" s="2246">
        <v>13421</v>
      </c>
      <c r="EK38" s="2246" t="s">
        <v>21</v>
      </c>
      <c r="EL38" s="2246">
        <v>1481881</v>
      </c>
      <c r="EM38" s="2246">
        <v>543868</v>
      </c>
      <c r="EN38" s="2246">
        <v>1000248</v>
      </c>
      <c r="EO38" s="2246">
        <v>32369</v>
      </c>
      <c r="EP38" s="91" t="s">
        <v>39</v>
      </c>
      <c r="EQ38" s="623" t="s">
        <v>26</v>
      </c>
      <c r="ER38" s="88" t="s">
        <v>26</v>
      </c>
      <c r="ES38" s="89" t="s">
        <v>26</v>
      </c>
      <c r="ET38" s="1168">
        <v>43009</v>
      </c>
      <c r="EU38" s="2246">
        <v>5347</v>
      </c>
      <c r="EV38" s="2246" t="s">
        <v>21</v>
      </c>
      <c r="EW38" s="2246">
        <v>71216</v>
      </c>
      <c r="EX38" s="2246" t="s">
        <v>21</v>
      </c>
      <c r="EY38" s="2246" t="s">
        <v>21</v>
      </c>
      <c r="EZ38" s="2246">
        <v>5750</v>
      </c>
      <c r="FA38" s="2246">
        <v>24179</v>
      </c>
      <c r="FB38" s="2246">
        <v>152668</v>
      </c>
      <c r="FC38" s="2246">
        <v>10091</v>
      </c>
      <c r="FD38" s="2246">
        <v>204</v>
      </c>
      <c r="FE38" s="2246">
        <v>4006</v>
      </c>
      <c r="FF38" s="2246">
        <v>23257</v>
      </c>
      <c r="FG38" s="2246">
        <v>25535</v>
      </c>
      <c r="FH38" s="2246">
        <v>27288</v>
      </c>
      <c r="FI38" s="2246">
        <v>1030502</v>
      </c>
      <c r="FJ38" s="2246">
        <v>1313444</v>
      </c>
      <c r="FK38" s="91" t="s">
        <v>39</v>
      </c>
      <c r="FL38" s="623" t="s">
        <v>26</v>
      </c>
      <c r="FM38" s="74"/>
    </row>
    <row r="39" spans="1:169" ht="14.25" customHeight="1">
      <c r="A39" s="88" t="s">
        <v>26</v>
      </c>
      <c r="B39" s="89" t="s">
        <v>26</v>
      </c>
      <c r="C39" s="1168">
        <v>43040</v>
      </c>
      <c r="D39" s="990">
        <v>8046711</v>
      </c>
      <c r="E39" s="990">
        <v>165545</v>
      </c>
      <c r="F39" s="990">
        <v>167</v>
      </c>
      <c r="G39" s="990">
        <v>8100</v>
      </c>
      <c r="H39" s="990">
        <v>2020</v>
      </c>
      <c r="I39" s="990">
        <v>41016</v>
      </c>
      <c r="J39" s="990">
        <v>23216</v>
      </c>
      <c r="K39" s="990">
        <v>17800</v>
      </c>
      <c r="L39" s="990">
        <v>7718</v>
      </c>
      <c r="M39" s="990">
        <v>28671</v>
      </c>
      <c r="N39" s="990">
        <v>5</v>
      </c>
      <c r="O39" s="990">
        <v>86297</v>
      </c>
      <c r="P39" s="990" t="s">
        <v>21</v>
      </c>
      <c r="Q39" s="990">
        <v>335</v>
      </c>
      <c r="R39" s="990">
        <v>6883359</v>
      </c>
      <c r="S39" s="990">
        <v>3345197</v>
      </c>
      <c r="T39" s="91" t="s">
        <v>40</v>
      </c>
      <c r="U39" s="623" t="s">
        <v>26</v>
      </c>
      <c r="V39" s="88" t="s">
        <v>26</v>
      </c>
      <c r="W39" s="89" t="s">
        <v>26</v>
      </c>
      <c r="X39" s="1168">
        <v>43040</v>
      </c>
      <c r="Y39" s="82">
        <v>4375462</v>
      </c>
      <c r="Z39" s="2246">
        <v>366962</v>
      </c>
      <c r="AA39" s="2246">
        <v>1235849</v>
      </c>
      <c r="AB39" s="2246">
        <v>2543514</v>
      </c>
      <c r="AC39" s="2246" t="s">
        <v>21</v>
      </c>
      <c r="AD39" s="2246">
        <v>642929</v>
      </c>
      <c r="AE39" s="2246">
        <v>5690205</v>
      </c>
      <c r="AF39" s="2246">
        <v>334317</v>
      </c>
      <c r="AG39" s="2246">
        <v>7342</v>
      </c>
      <c r="AH39" s="2246">
        <v>2009</v>
      </c>
      <c r="AI39" s="2246">
        <v>36015</v>
      </c>
      <c r="AJ39" s="2246">
        <v>169979</v>
      </c>
      <c r="AK39" s="2246">
        <v>185676</v>
      </c>
      <c r="AL39" s="2246">
        <v>903559</v>
      </c>
      <c r="AM39" s="2246">
        <v>2273</v>
      </c>
      <c r="AN39" s="2246">
        <v>991</v>
      </c>
      <c r="AO39" s="91" t="s">
        <v>40</v>
      </c>
      <c r="AP39" s="623" t="s">
        <v>26</v>
      </c>
      <c r="AQ39" s="88" t="s">
        <v>26</v>
      </c>
      <c r="AR39" s="89" t="s">
        <v>26</v>
      </c>
      <c r="AS39" s="1168">
        <v>43040</v>
      </c>
      <c r="AT39" s="82">
        <v>4978</v>
      </c>
      <c r="AU39" s="2246">
        <v>1464</v>
      </c>
      <c r="AV39" s="2246" t="s">
        <v>21</v>
      </c>
      <c r="AW39" s="2246" t="s">
        <v>21</v>
      </c>
      <c r="AX39" s="2246">
        <v>22204</v>
      </c>
      <c r="AY39" s="2246">
        <v>635</v>
      </c>
      <c r="AZ39" s="2246">
        <v>2934989</v>
      </c>
      <c r="BA39" s="2246">
        <v>41862</v>
      </c>
      <c r="BB39" s="2246">
        <v>2</v>
      </c>
      <c r="BC39" s="2246">
        <v>78</v>
      </c>
      <c r="BD39" s="2246">
        <v>78</v>
      </c>
      <c r="BE39" s="2246" t="s">
        <v>21</v>
      </c>
      <c r="BF39" s="2246">
        <v>1210</v>
      </c>
      <c r="BG39" s="2246">
        <v>52022</v>
      </c>
      <c r="BH39" s="2246" t="s">
        <v>21</v>
      </c>
      <c r="BI39" s="2246" t="s">
        <v>21</v>
      </c>
      <c r="BJ39" s="91" t="s">
        <v>40</v>
      </c>
      <c r="BK39" s="623" t="s">
        <v>26</v>
      </c>
      <c r="BL39" s="88" t="s">
        <v>26</v>
      </c>
      <c r="BM39" s="89" t="s">
        <v>26</v>
      </c>
      <c r="BN39" s="1168">
        <v>43040</v>
      </c>
      <c r="BO39" s="2246">
        <v>217</v>
      </c>
      <c r="BP39" s="2246">
        <v>59</v>
      </c>
      <c r="BQ39" s="2246">
        <v>65</v>
      </c>
      <c r="BR39" s="2246">
        <v>4491</v>
      </c>
      <c r="BS39" s="2246" t="s">
        <v>21</v>
      </c>
      <c r="BT39" s="2246" t="s">
        <v>21</v>
      </c>
      <c r="BU39" s="2246">
        <v>194894</v>
      </c>
      <c r="BV39" s="2246">
        <v>2881</v>
      </c>
      <c r="BW39" s="2246">
        <v>327237</v>
      </c>
      <c r="BX39" s="2246">
        <v>13115</v>
      </c>
      <c r="BY39" s="2246">
        <v>726</v>
      </c>
      <c r="BZ39" s="2246">
        <v>144</v>
      </c>
      <c r="CA39" s="2246">
        <v>2861</v>
      </c>
      <c r="CB39" s="2246">
        <v>2717</v>
      </c>
      <c r="CC39" s="2246">
        <v>144</v>
      </c>
      <c r="CD39" s="2246" t="s">
        <v>21</v>
      </c>
      <c r="CE39" s="91" t="s">
        <v>40</v>
      </c>
      <c r="CF39" s="623" t="s">
        <v>26</v>
      </c>
      <c r="CG39" s="88" t="s">
        <v>26</v>
      </c>
      <c r="CH39" s="89" t="s">
        <v>26</v>
      </c>
      <c r="CI39" s="1168">
        <v>43040</v>
      </c>
      <c r="CJ39" s="82" t="s">
        <v>21</v>
      </c>
      <c r="CK39" s="2246">
        <v>32265</v>
      </c>
      <c r="CL39" s="2246">
        <v>4629</v>
      </c>
      <c r="CM39" s="2246">
        <v>30366</v>
      </c>
      <c r="CN39" s="2246">
        <v>2450</v>
      </c>
      <c r="CO39" s="2246">
        <v>1196</v>
      </c>
      <c r="CP39" s="2246">
        <v>138</v>
      </c>
      <c r="CQ39" s="2246">
        <v>1523</v>
      </c>
      <c r="CR39" s="2246">
        <v>1672</v>
      </c>
      <c r="CS39" s="2246">
        <v>401511</v>
      </c>
      <c r="CT39" s="2246">
        <v>991</v>
      </c>
      <c r="CU39" s="2246">
        <v>658</v>
      </c>
      <c r="CV39" s="2246" t="s">
        <v>21</v>
      </c>
      <c r="CW39" s="2246">
        <v>392964</v>
      </c>
      <c r="CX39" s="2246">
        <v>255804</v>
      </c>
      <c r="CY39" s="2246">
        <v>144141</v>
      </c>
      <c r="CZ39" s="91" t="s">
        <v>40</v>
      </c>
      <c r="DA39" s="623" t="s">
        <v>26</v>
      </c>
      <c r="DB39" s="88" t="s">
        <v>26</v>
      </c>
      <c r="DC39" s="89" t="s">
        <v>26</v>
      </c>
      <c r="DD39" s="1168">
        <v>43040</v>
      </c>
      <c r="DE39" s="82" t="s">
        <v>21</v>
      </c>
      <c r="DF39" s="2246">
        <v>121</v>
      </c>
      <c r="DG39" s="2246" t="s">
        <v>21</v>
      </c>
      <c r="DH39" s="2246" t="s">
        <v>21</v>
      </c>
      <c r="DI39" s="2246">
        <v>10236</v>
      </c>
      <c r="DJ39" s="2246">
        <v>2804</v>
      </c>
      <c r="DK39" s="2246">
        <v>142</v>
      </c>
      <c r="DL39" s="2246">
        <v>665</v>
      </c>
      <c r="DM39" s="2246">
        <v>210</v>
      </c>
      <c r="DN39" s="2246">
        <v>1538</v>
      </c>
      <c r="DO39" s="2246">
        <v>5204</v>
      </c>
      <c r="DP39" s="2246">
        <v>5697</v>
      </c>
      <c r="DQ39" s="2246">
        <v>513</v>
      </c>
      <c r="DR39" s="2246" t="s">
        <v>21</v>
      </c>
      <c r="DS39" s="2246">
        <v>60006</v>
      </c>
      <c r="DT39" s="208">
        <v>1732</v>
      </c>
      <c r="DU39" s="91" t="s">
        <v>40</v>
      </c>
      <c r="DV39" s="623" t="s">
        <v>26</v>
      </c>
      <c r="DW39" s="88" t="s">
        <v>26</v>
      </c>
      <c r="DX39" s="89" t="s">
        <v>26</v>
      </c>
      <c r="DY39" s="1168">
        <v>43040</v>
      </c>
      <c r="DZ39" s="2246" t="s">
        <v>21</v>
      </c>
      <c r="EA39" s="2246" t="s">
        <v>21</v>
      </c>
      <c r="EB39" s="2246">
        <v>356867</v>
      </c>
      <c r="EC39" s="2246">
        <v>338691</v>
      </c>
      <c r="ED39" s="2246">
        <v>136470</v>
      </c>
      <c r="EE39" s="2246">
        <v>110654</v>
      </c>
      <c r="EF39" s="2246">
        <v>1191</v>
      </c>
      <c r="EG39" s="2246">
        <v>23293</v>
      </c>
      <c r="EH39" s="2246">
        <v>85997</v>
      </c>
      <c r="EI39" s="2246">
        <v>93788</v>
      </c>
      <c r="EJ39" s="2246">
        <v>12658</v>
      </c>
      <c r="EK39" s="2246" t="s">
        <v>21</v>
      </c>
      <c r="EL39" s="2246">
        <v>1441144</v>
      </c>
      <c r="EM39" s="2246">
        <v>558792</v>
      </c>
      <c r="EN39" s="2246">
        <v>876681</v>
      </c>
      <c r="EO39" s="2246">
        <v>24938</v>
      </c>
      <c r="EP39" s="91" t="s">
        <v>40</v>
      </c>
      <c r="EQ39" s="623" t="s">
        <v>26</v>
      </c>
      <c r="ER39" s="88" t="s">
        <v>26</v>
      </c>
      <c r="ES39" s="89" t="s">
        <v>26</v>
      </c>
      <c r="ET39" s="1168">
        <v>43040</v>
      </c>
      <c r="EU39" s="2246">
        <v>5670</v>
      </c>
      <c r="EV39" s="2246" t="s">
        <v>21</v>
      </c>
      <c r="EW39" s="2246">
        <v>77416</v>
      </c>
      <c r="EX39" s="2246" t="s">
        <v>21</v>
      </c>
      <c r="EY39" s="2246">
        <v>587</v>
      </c>
      <c r="EZ39" s="2246">
        <v>9855</v>
      </c>
      <c r="FA39" s="2246">
        <v>25648</v>
      </c>
      <c r="FB39" s="2246">
        <v>154489</v>
      </c>
      <c r="FC39" s="2246">
        <v>7220</v>
      </c>
      <c r="FD39" s="2246">
        <v>191</v>
      </c>
      <c r="FE39" s="2246">
        <v>4008</v>
      </c>
      <c r="FF39" s="2246">
        <v>24808</v>
      </c>
      <c r="FG39" s="2246">
        <v>27242</v>
      </c>
      <c r="FH39" s="2246">
        <v>30291</v>
      </c>
      <c r="FI39" s="2246">
        <v>976246</v>
      </c>
      <c r="FJ39" s="2246">
        <v>1391364</v>
      </c>
      <c r="FK39" s="91" t="s">
        <v>40</v>
      </c>
      <c r="FL39" s="623" t="s">
        <v>26</v>
      </c>
      <c r="FM39" s="74"/>
    </row>
    <row r="40" spans="1:169" ht="14.25" customHeight="1">
      <c r="A40" s="104" t="s">
        <v>26</v>
      </c>
      <c r="B40" s="105" t="s">
        <v>26</v>
      </c>
      <c r="C40" s="1169">
        <v>43070</v>
      </c>
      <c r="D40" s="992">
        <v>8280108</v>
      </c>
      <c r="E40" s="992">
        <v>156224</v>
      </c>
      <c r="F40" s="992">
        <v>136</v>
      </c>
      <c r="G40" s="992">
        <v>8326</v>
      </c>
      <c r="H40" s="992">
        <v>2073</v>
      </c>
      <c r="I40" s="992">
        <v>42317</v>
      </c>
      <c r="J40" s="992">
        <v>22790</v>
      </c>
      <c r="K40" s="992">
        <v>19527</v>
      </c>
      <c r="L40" s="992">
        <v>9761</v>
      </c>
      <c r="M40" s="992">
        <v>29500</v>
      </c>
      <c r="N40" s="992">
        <v>4</v>
      </c>
      <c r="O40" s="992">
        <v>67970</v>
      </c>
      <c r="P40" s="992" t="s">
        <v>21</v>
      </c>
      <c r="Q40" s="992">
        <v>202</v>
      </c>
      <c r="R40" s="992">
        <v>7100321</v>
      </c>
      <c r="S40" s="992">
        <v>3440142</v>
      </c>
      <c r="T40" s="107" t="s">
        <v>41</v>
      </c>
      <c r="U40" s="626" t="s">
        <v>26</v>
      </c>
      <c r="V40" s="104" t="s">
        <v>26</v>
      </c>
      <c r="W40" s="105" t="s">
        <v>26</v>
      </c>
      <c r="X40" s="1169">
        <v>43070</v>
      </c>
      <c r="Y40" s="106">
        <v>4538701</v>
      </c>
      <c r="Z40" s="2247">
        <v>397410</v>
      </c>
      <c r="AA40" s="2247">
        <v>1394175</v>
      </c>
      <c r="AB40" s="2247">
        <v>2552569</v>
      </c>
      <c r="AC40" s="2247" t="s">
        <v>21</v>
      </c>
      <c r="AD40" s="2247">
        <v>647147</v>
      </c>
      <c r="AE40" s="2247">
        <v>5712199</v>
      </c>
      <c r="AF40" s="2247">
        <v>406687</v>
      </c>
      <c r="AG40" s="2247">
        <v>8094</v>
      </c>
      <c r="AH40" s="2247">
        <v>2049</v>
      </c>
      <c r="AI40" s="2247">
        <v>38372</v>
      </c>
      <c r="AJ40" s="2247">
        <v>169623</v>
      </c>
      <c r="AK40" s="2247">
        <v>185039</v>
      </c>
      <c r="AL40" s="2247">
        <v>927620</v>
      </c>
      <c r="AM40" s="2247">
        <v>3581</v>
      </c>
      <c r="AN40" s="2247">
        <v>1234</v>
      </c>
      <c r="AO40" s="107" t="s">
        <v>41</v>
      </c>
      <c r="AP40" s="626" t="s">
        <v>26</v>
      </c>
      <c r="AQ40" s="104" t="s">
        <v>26</v>
      </c>
      <c r="AR40" s="105" t="s">
        <v>26</v>
      </c>
      <c r="AS40" s="1169">
        <v>43070</v>
      </c>
      <c r="AT40" s="106">
        <v>4837</v>
      </c>
      <c r="AU40" s="2247">
        <v>1571</v>
      </c>
      <c r="AV40" s="2247" t="s">
        <v>21</v>
      </c>
      <c r="AW40" s="2247" t="s">
        <v>21</v>
      </c>
      <c r="AX40" s="2247">
        <v>22575</v>
      </c>
      <c r="AY40" s="2247">
        <v>775</v>
      </c>
      <c r="AZ40" s="2247">
        <v>2996414</v>
      </c>
      <c r="BA40" s="2247">
        <v>33790</v>
      </c>
      <c r="BB40" s="2247">
        <v>2</v>
      </c>
      <c r="BC40" s="2247">
        <v>91</v>
      </c>
      <c r="BD40" s="2247">
        <v>91</v>
      </c>
      <c r="BE40" s="2247" t="s">
        <v>21</v>
      </c>
      <c r="BF40" s="2247">
        <v>929</v>
      </c>
      <c r="BG40" s="2247">
        <v>42035</v>
      </c>
      <c r="BH40" s="2247" t="s">
        <v>21</v>
      </c>
      <c r="BI40" s="2247" t="s">
        <v>21</v>
      </c>
      <c r="BJ40" s="107" t="s">
        <v>41</v>
      </c>
      <c r="BK40" s="626" t="s">
        <v>26</v>
      </c>
      <c r="BL40" s="104" t="s">
        <v>26</v>
      </c>
      <c r="BM40" s="105" t="s">
        <v>26</v>
      </c>
      <c r="BN40" s="1169">
        <v>43070</v>
      </c>
      <c r="BO40" s="2246">
        <v>160</v>
      </c>
      <c r="BP40" s="2246">
        <v>10</v>
      </c>
      <c r="BQ40" s="2247">
        <v>11</v>
      </c>
      <c r="BR40" s="2247">
        <v>4535</v>
      </c>
      <c r="BS40" s="2247">
        <v>36</v>
      </c>
      <c r="BT40" s="2247" t="s">
        <v>21</v>
      </c>
      <c r="BU40" s="2247">
        <v>209407</v>
      </c>
      <c r="BV40" s="2246">
        <v>2974</v>
      </c>
      <c r="BW40" s="2247">
        <v>331858</v>
      </c>
      <c r="BX40" s="2247">
        <v>12974</v>
      </c>
      <c r="BY40" s="2247">
        <v>746</v>
      </c>
      <c r="BZ40" s="2247">
        <v>154</v>
      </c>
      <c r="CA40" s="2247">
        <v>2681</v>
      </c>
      <c r="CB40" s="2247">
        <v>2537</v>
      </c>
      <c r="CC40" s="2247">
        <v>144</v>
      </c>
      <c r="CD40" s="2247" t="s">
        <v>21</v>
      </c>
      <c r="CE40" s="107" t="s">
        <v>41</v>
      </c>
      <c r="CF40" s="626" t="s">
        <v>26</v>
      </c>
      <c r="CG40" s="104" t="s">
        <v>26</v>
      </c>
      <c r="CH40" s="105" t="s">
        <v>26</v>
      </c>
      <c r="CI40" s="1169">
        <v>43070</v>
      </c>
      <c r="CJ40" s="106" t="s">
        <v>21</v>
      </c>
      <c r="CK40" s="2247">
        <v>38710</v>
      </c>
      <c r="CL40" s="2247">
        <v>6647</v>
      </c>
      <c r="CM40" s="2247">
        <v>31670</v>
      </c>
      <c r="CN40" s="2247">
        <v>1167</v>
      </c>
      <c r="CO40" s="2247">
        <v>2011</v>
      </c>
      <c r="CP40" s="2247">
        <v>174</v>
      </c>
      <c r="CQ40" s="2247">
        <v>1988</v>
      </c>
      <c r="CR40" s="2247">
        <v>2182</v>
      </c>
      <c r="CS40" s="2247">
        <v>410965</v>
      </c>
      <c r="CT40" s="2247">
        <v>1234</v>
      </c>
      <c r="CU40" s="2247">
        <v>739</v>
      </c>
      <c r="CV40" s="2247" t="s">
        <v>21</v>
      </c>
      <c r="CW40" s="2247">
        <v>414705</v>
      </c>
      <c r="CX40" s="2247">
        <v>258942</v>
      </c>
      <c r="CY40" s="2247">
        <v>137294</v>
      </c>
      <c r="CZ40" s="107" t="s">
        <v>41</v>
      </c>
      <c r="DA40" s="626" t="s">
        <v>26</v>
      </c>
      <c r="DB40" s="104" t="s">
        <v>26</v>
      </c>
      <c r="DC40" s="105" t="s">
        <v>26</v>
      </c>
      <c r="DD40" s="1169">
        <v>43070</v>
      </c>
      <c r="DE40" s="106" t="s">
        <v>21</v>
      </c>
      <c r="DF40" s="2247">
        <v>107</v>
      </c>
      <c r="DG40" s="2247" t="s">
        <v>21</v>
      </c>
      <c r="DH40" s="2247" t="s">
        <v>21</v>
      </c>
      <c r="DI40" s="2247">
        <v>9576</v>
      </c>
      <c r="DJ40" s="2247">
        <v>2738</v>
      </c>
      <c r="DK40" s="2247">
        <v>155</v>
      </c>
      <c r="DL40" s="2247">
        <v>692</v>
      </c>
      <c r="DM40" s="2247">
        <v>213</v>
      </c>
      <c r="DN40" s="2247">
        <v>1454</v>
      </c>
      <c r="DO40" s="2247">
        <v>4763</v>
      </c>
      <c r="DP40" s="2247">
        <v>5215</v>
      </c>
      <c r="DQ40" s="2247">
        <v>491</v>
      </c>
      <c r="DR40" s="2247" t="s">
        <v>21</v>
      </c>
      <c r="DS40" s="2247">
        <v>56676</v>
      </c>
      <c r="DT40" s="486">
        <v>1723</v>
      </c>
      <c r="DU40" s="107" t="s">
        <v>41</v>
      </c>
      <c r="DV40" s="626" t="s">
        <v>26</v>
      </c>
      <c r="DW40" s="104" t="s">
        <v>26</v>
      </c>
      <c r="DX40" s="105" t="s">
        <v>26</v>
      </c>
      <c r="DY40" s="1169">
        <v>43070</v>
      </c>
      <c r="DZ40" s="2247" t="s">
        <v>21</v>
      </c>
      <c r="EA40" s="2247" t="s">
        <v>21</v>
      </c>
      <c r="EB40" s="2247">
        <v>361412</v>
      </c>
      <c r="EC40" s="2247">
        <v>339069</v>
      </c>
      <c r="ED40" s="2247">
        <v>140040</v>
      </c>
      <c r="EE40" s="2247">
        <v>128289</v>
      </c>
      <c r="EF40" s="2247">
        <v>1170</v>
      </c>
      <c r="EG40" s="2247">
        <v>24237</v>
      </c>
      <c r="EH40" s="2247">
        <v>85146</v>
      </c>
      <c r="EI40" s="2247">
        <v>92671</v>
      </c>
      <c r="EJ40" s="2247">
        <v>13039</v>
      </c>
      <c r="EK40" s="2247" t="s">
        <v>21</v>
      </c>
      <c r="EL40" s="2247">
        <v>1451878</v>
      </c>
      <c r="EM40" s="2247">
        <v>607970</v>
      </c>
      <c r="EN40" s="2247">
        <v>952844</v>
      </c>
      <c r="EO40" s="2247">
        <v>27140</v>
      </c>
      <c r="EP40" s="107" t="s">
        <v>41</v>
      </c>
      <c r="EQ40" s="626" t="s">
        <v>26</v>
      </c>
      <c r="ER40" s="104" t="s">
        <v>26</v>
      </c>
      <c r="ES40" s="105" t="s">
        <v>26</v>
      </c>
      <c r="ET40" s="1169">
        <v>43070</v>
      </c>
      <c r="EU40" s="2247">
        <v>6091</v>
      </c>
      <c r="EV40" s="2247" t="s">
        <v>21</v>
      </c>
      <c r="EW40" s="2247">
        <v>78031</v>
      </c>
      <c r="EX40" s="2247" t="s">
        <v>21</v>
      </c>
      <c r="EY40" s="2247">
        <v>6</v>
      </c>
      <c r="EZ40" s="2247">
        <v>8939</v>
      </c>
      <c r="FA40" s="2247">
        <v>30807</v>
      </c>
      <c r="FB40" s="2247">
        <v>154584</v>
      </c>
      <c r="FC40" s="2247">
        <v>9222</v>
      </c>
      <c r="FD40" s="2247">
        <v>228</v>
      </c>
      <c r="FE40" s="2247">
        <v>3932</v>
      </c>
      <c r="FF40" s="2247">
        <v>23517</v>
      </c>
      <c r="FG40" s="2247">
        <v>25783</v>
      </c>
      <c r="FH40" s="2247">
        <v>30596</v>
      </c>
      <c r="FI40" s="2247">
        <v>997764</v>
      </c>
      <c r="FJ40" s="2247">
        <v>1443974</v>
      </c>
      <c r="FK40" s="107" t="s">
        <v>41</v>
      </c>
      <c r="FL40" s="626" t="s">
        <v>26</v>
      </c>
      <c r="FM40" s="74"/>
    </row>
    <row r="41" spans="1:169" ht="14.25" customHeight="1">
      <c r="A41" s="35"/>
      <c r="B41" s="35"/>
      <c r="C41" s="35"/>
      <c r="D41" s="917"/>
      <c r="E41" s="917"/>
      <c r="F41" s="917"/>
      <c r="G41" s="917"/>
      <c r="H41" s="917"/>
      <c r="I41" s="917"/>
      <c r="J41" s="917"/>
      <c r="K41" s="917"/>
      <c r="L41" s="917"/>
      <c r="M41" s="917"/>
      <c r="N41" s="917"/>
      <c r="O41" s="917"/>
      <c r="P41" s="917"/>
      <c r="Q41" s="917"/>
      <c r="R41" s="994"/>
      <c r="S41" s="995"/>
      <c r="T41" s="146"/>
      <c r="U41" s="146"/>
      <c r="V41" s="917"/>
      <c r="W41" s="917"/>
      <c r="X41" s="917"/>
      <c r="Y41" s="917"/>
      <c r="Z41" s="917"/>
      <c r="AA41" s="917"/>
      <c r="AB41" s="917"/>
      <c r="AC41" s="917"/>
      <c r="AD41" s="917"/>
      <c r="AE41" s="917"/>
      <c r="AF41" s="917"/>
      <c r="AG41" s="917"/>
      <c r="AH41" s="917"/>
      <c r="AI41" s="917"/>
      <c r="AJ41" s="994"/>
      <c r="AK41" s="994"/>
      <c r="AL41" s="917"/>
      <c r="AM41" s="917"/>
      <c r="AN41" s="917"/>
      <c r="AO41" s="146"/>
      <c r="AP41" s="146"/>
      <c r="AQ41" s="917"/>
      <c r="AR41" s="917"/>
      <c r="AS41" s="917"/>
      <c r="AT41" s="917"/>
      <c r="AU41" s="917"/>
      <c r="AV41" s="917"/>
      <c r="AW41" s="917"/>
      <c r="AX41" s="917"/>
      <c r="AY41" s="917"/>
      <c r="AZ41" s="917"/>
      <c r="BA41" s="917"/>
      <c r="BB41" s="917"/>
      <c r="BC41" s="917"/>
      <c r="BD41" s="917"/>
      <c r="BE41" s="917"/>
      <c r="BF41" s="917"/>
      <c r="BG41" s="917"/>
      <c r="BH41" s="917"/>
      <c r="BI41" s="917"/>
      <c r="BJ41" s="146"/>
      <c r="BK41" s="146"/>
      <c r="BL41" s="917"/>
      <c r="BM41" s="917"/>
      <c r="BN41" s="917"/>
      <c r="BO41" s="994"/>
      <c r="BP41" s="994"/>
      <c r="BQ41" s="917"/>
      <c r="BR41" s="917"/>
      <c r="BS41" s="917"/>
      <c r="BT41" s="917"/>
      <c r="BU41" s="994"/>
      <c r="BV41" s="994"/>
      <c r="BW41" s="994"/>
      <c r="BX41" s="994"/>
      <c r="BY41" s="917"/>
      <c r="BZ41" s="917"/>
      <c r="CA41" s="917"/>
      <c r="CB41" s="917"/>
      <c r="CC41" s="917"/>
      <c r="CD41" s="917"/>
      <c r="CE41" s="146"/>
      <c r="CF41" s="146"/>
      <c r="CG41" s="917"/>
      <c r="CH41" s="917"/>
      <c r="CI41" s="917"/>
      <c r="CJ41" s="917"/>
      <c r="CK41" s="917"/>
      <c r="CL41" s="995"/>
      <c r="CM41" s="995"/>
      <c r="CN41" s="995"/>
      <c r="CO41" s="995"/>
      <c r="CP41" s="995"/>
      <c r="CQ41" s="996"/>
      <c r="CR41" s="917"/>
      <c r="CS41" s="917"/>
      <c r="CT41" s="917"/>
      <c r="CU41" s="917"/>
      <c r="CV41" s="917"/>
      <c r="CW41" s="917"/>
      <c r="CX41" s="917"/>
      <c r="CY41" s="917"/>
      <c r="CZ41" s="146"/>
      <c r="DA41" s="146"/>
      <c r="DB41" s="917"/>
      <c r="DC41" s="917"/>
      <c r="DD41" s="917"/>
      <c r="DI41" s="917"/>
      <c r="DJ41" s="917"/>
      <c r="DK41" s="917"/>
      <c r="DL41" s="917"/>
      <c r="DM41" s="917"/>
      <c r="DN41" s="917"/>
      <c r="DO41" s="917"/>
      <c r="DP41" s="917"/>
      <c r="DQ41" s="917"/>
      <c r="DR41" s="917"/>
      <c r="DS41" s="917"/>
      <c r="DT41" s="917"/>
      <c r="DU41" s="146"/>
      <c r="DV41" s="146"/>
      <c r="DW41" s="917"/>
      <c r="DX41" s="917"/>
      <c r="DY41" s="917"/>
      <c r="DZ41" s="917"/>
      <c r="EA41" s="917"/>
      <c r="EB41" s="917"/>
      <c r="EC41" s="917"/>
      <c r="ED41" s="917"/>
      <c r="EE41" s="917"/>
      <c r="EF41" s="917"/>
      <c r="EG41" s="917"/>
      <c r="EH41" s="917"/>
      <c r="EI41" s="917"/>
      <c r="EJ41" s="917"/>
      <c r="EK41" s="917"/>
      <c r="EL41" s="917"/>
      <c r="EM41" s="917"/>
      <c r="EN41" s="917"/>
      <c r="EO41" s="917"/>
      <c r="EP41" s="146"/>
      <c r="EQ41" s="146"/>
      <c r="ER41" s="917"/>
      <c r="ES41" s="917"/>
      <c r="ET41" s="917"/>
      <c r="EU41" s="917"/>
      <c r="EV41" s="917"/>
      <c r="EW41" s="917"/>
      <c r="EX41" s="917"/>
      <c r="EY41" s="917"/>
      <c r="EZ41" s="917"/>
      <c r="FA41" s="917"/>
      <c r="FB41" s="917" t="s">
        <v>2498</v>
      </c>
      <c r="FC41" s="995"/>
      <c r="FD41" s="995"/>
      <c r="FE41" s="995"/>
      <c r="FF41" s="995"/>
      <c r="FG41" s="995"/>
      <c r="FH41" s="996"/>
      <c r="FI41" s="917"/>
      <c r="FJ41" s="917"/>
      <c r="FK41" s="146"/>
      <c r="FL41" s="146"/>
      <c r="FM41" s="917"/>
    </row>
    <row r="42" spans="1:169" s="1002" customFormat="1" ht="19.5" customHeight="1">
      <c r="A42" s="2596" t="s">
        <v>2499</v>
      </c>
      <c r="B42" s="2566"/>
      <c r="C42" s="2567"/>
      <c r="D42" s="997" t="s">
        <v>1070</v>
      </c>
      <c r="E42" s="1911"/>
      <c r="F42" s="1918" t="s">
        <v>2500</v>
      </c>
      <c r="G42" s="998"/>
      <c r="H42" s="999"/>
      <c r="I42" s="999"/>
      <c r="J42" s="999"/>
      <c r="K42" s="1000" t="s">
        <v>2501</v>
      </c>
      <c r="L42" s="999" t="s">
        <v>2502</v>
      </c>
      <c r="M42" s="999"/>
      <c r="N42" s="999" t="s">
        <v>2471</v>
      </c>
      <c r="O42" s="999" t="s">
        <v>2471</v>
      </c>
      <c r="P42" s="1001"/>
      <c r="Q42" s="1001"/>
      <c r="R42" s="1001"/>
      <c r="T42" s="2589" t="s">
        <v>2503</v>
      </c>
      <c r="U42" s="2756"/>
      <c r="V42" s="2596" t="s">
        <v>2499</v>
      </c>
      <c r="W42" s="2566"/>
      <c r="X42" s="2567"/>
      <c r="Y42" s="2161" t="s">
        <v>1071</v>
      </c>
      <c r="Z42" s="2263"/>
      <c r="AA42" s="1003"/>
      <c r="AB42" s="1001"/>
      <c r="AC42" s="1003" t="s">
        <v>1072</v>
      </c>
      <c r="AD42" s="999"/>
      <c r="AE42" s="2257" t="s">
        <v>2504</v>
      </c>
      <c r="AF42" s="1000" t="s">
        <v>2501</v>
      </c>
      <c r="AG42" s="1001"/>
      <c r="AH42" s="1001"/>
      <c r="AI42" s="1001"/>
      <c r="AJ42" s="1001"/>
      <c r="AK42" s="1001"/>
      <c r="AL42" s="1001"/>
      <c r="AM42" s="1001"/>
      <c r="AN42" s="1004"/>
      <c r="AO42" s="2589" t="s">
        <v>2503</v>
      </c>
      <c r="AP42" s="2756"/>
      <c r="AQ42" s="2596" t="s">
        <v>2499</v>
      </c>
      <c r="AR42" s="2566"/>
      <c r="AS42" s="2567"/>
      <c r="AT42" s="1003" t="s">
        <v>1073</v>
      </c>
      <c r="AU42" s="500"/>
      <c r="AV42" s="2257" t="s">
        <v>2505</v>
      </c>
      <c r="AW42" s="1916"/>
      <c r="AX42" s="999"/>
      <c r="AY42" s="999"/>
      <c r="AZ42" s="999"/>
      <c r="BA42" s="1000" t="s">
        <v>2501</v>
      </c>
      <c r="BB42" s="999" t="s">
        <v>2502</v>
      </c>
      <c r="BC42" s="999" t="s">
        <v>2471</v>
      </c>
      <c r="BD42" s="999" t="s">
        <v>2471</v>
      </c>
      <c r="BE42" s="999" t="s">
        <v>2471</v>
      </c>
      <c r="BF42" s="1005"/>
      <c r="BG42" s="1005"/>
      <c r="BH42" s="1001"/>
      <c r="BI42" s="1003" t="s">
        <v>720</v>
      </c>
      <c r="BJ42" s="2589" t="s">
        <v>2503</v>
      </c>
      <c r="BK42" s="2756"/>
      <c r="BL42" s="2596" t="s">
        <v>2499</v>
      </c>
      <c r="BM42" s="2566"/>
      <c r="BN42" s="2567"/>
      <c r="BO42" s="1003" t="s">
        <v>1074</v>
      </c>
      <c r="BP42" s="377"/>
      <c r="BQ42" s="2257" t="s">
        <v>2506</v>
      </c>
      <c r="BR42" s="999"/>
      <c r="BS42" s="1001"/>
      <c r="BT42" s="1001"/>
      <c r="BU42" s="1001"/>
      <c r="BV42" s="1000" t="s">
        <v>2501</v>
      </c>
      <c r="BW42" s="1001"/>
      <c r="BX42" s="1001"/>
      <c r="BY42" s="1001"/>
      <c r="BZ42" s="1001"/>
      <c r="CA42" s="1001"/>
      <c r="CB42" s="1001"/>
      <c r="CC42" s="1001"/>
      <c r="CD42" s="1004"/>
      <c r="CE42" s="2589" t="s">
        <v>2503</v>
      </c>
      <c r="CF42" s="2756"/>
      <c r="CG42" s="2596" t="s">
        <v>2499</v>
      </c>
      <c r="CH42" s="2566"/>
      <c r="CI42" s="2567"/>
      <c r="CJ42" s="1003" t="s">
        <v>1075</v>
      </c>
      <c r="CK42" s="999"/>
      <c r="CL42" s="2257" t="s">
        <v>2507</v>
      </c>
      <c r="CM42" s="1006"/>
      <c r="CN42" s="1006"/>
      <c r="CO42" s="1001"/>
      <c r="CP42" s="1001"/>
      <c r="CQ42" s="1000" t="s">
        <v>2501</v>
      </c>
      <c r="CR42" s="999" t="s">
        <v>2502</v>
      </c>
      <c r="CS42" s="999"/>
      <c r="CT42" s="999" t="s">
        <v>2471</v>
      </c>
      <c r="CU42" s="999" t="s">
        <v>2471</v>
      </c>
      <c r="CV42" s="999"/>
      <c r="CW42" s="999"/>
      <c r="CX42" s="999"/>
      <c r="CY42" s="999" t="s">
        <v>2471</v>
      </c>
      <c r="CZ42" s="2589" t="s">
        <v>2503</v>
      </c>
      <c r="DA42" s="2756"/>
      <c r="DB42" s="2596" t="s">
        <v>2499</v>
      </c>
      <c r="DC42" s="2566"/>
      <c r="DD42" s="2567"/>
      <c r="DE42" s="1003" t="s">
        <v>1076</v>
      </c>
      <c r="DF42" s="999"/>
      <c r="DG42" s="2257" t="s">
        <v>2508</v>
      </c>
      <c r="DH42" s="999"/>
      <c r="DI42" s="1001"/>
      <c r="DJ42" s="999"/>
      <c r="DK42" s="999"/>
      <c r="DL42" s="1000" t="s">
        <v>2501</v>
      </c>
      <c r="DM42" s="999" t="s">
        <v>2471</v>
      </c>
      <c r="DN42" s="1001"/>
      <c r="DO42" s="999"/>
      <c r="DP42" s="999" t="s">
        <v>2471</v>
      </c>
      <c r="DQ42" s="999" t="s">
        <v>2471</v>
      </c>
      <c r="DR42" s="1001"/>
      <c r="DS42" s="999"/>
      <c r="DT42" s="999" t="s">
        <v>2471</v>
      </c>
      <c r="DU42" s="2589" t="s">
        <v>2503</v>
      </c>
      <c r="DV42" s="2756"/>
      <c r="DW42" s="2596" t="s">
        <v>2499</v>
      </c>
      <c r="DX42" s="2566"/>
      <c r="DY42" s="2567"/>
      <c r="DZ42" s="1003" t="s">
        <v>1077</v>
      </c>
      <c r="EA42" s="1001"/>
      <c r="EB42" s="999"/>
      <c r="EC42" s="2257" t="s">
        <v>2509</v>
      </c>
      <c r="ED42" s="999"/>
      <c r="EE42" s="999"/>
      <c r="EF42" s="999"/>
      <c r="EG42" s="1000" t="s">
        <v>2501</v>
      </c>
      <c r="EH42" s="999"/>
      <c r="EI42" s="999" t="s">
        <v>2471</v>
      </c>
      <c r="EJ42" s="999" t="s">
        <v>2471</v>
      </c>
      <c r="EK42" s="999"/>
      <c r="EL42" s="999"/>
      <c r="EM42" s="999"/>
      <c r="EN42" s="999" t="s">
        <v>2471</v>
      </c>
      <c r="EO42" s="2226"/>
      <c r="EP42" s="2589" t="s">
        <v>2503</v>
      </c>
      <c r="EQ42" s="2756"/>
      <c r="ER42" s="2596" t="s">
        <v>2499</v>
      </c>
      <c r="ES42" s="2566"/>
      <c r="ET42" s="2567"/>
      <c r="EU42" s="1007" t="s">
        <v>2510</v>
      </c>
      <c r="EV42" s="999"/>
      <c r="EW42" s="500" t="s">
        <v>1548</v>
      </c>
      <c r="EX42" s="999"/>
      <c r="EY42" s="999"/>
      <c r="EZ42" s="999"/>
      <c r="FA42" s="999"/>
      <c r="FB42" s="1000" t="s">
        <v>2501</v>
      </c>
      <c r="FC42" s="1001"/>
      <c r="FD42" s="1001"/>
      <c r="FE42" s="1001"/>
      <c r="FF42" s="1001"/>
      <c r="FG42" s="1001"/>
      <c r="FH42" s="1001"/>
      <c r="FI42" s="999" t="s">
        <v>2502</v>
      </c>
      <c r="FJ42" s="1008"/>
      <c r="FK42" s="2589" t="s">
        <v>2503</v>
      </c>
      <c r="FL42" s="2756"/>
      <c r="FM42" s="1009"/>
    </row>
    <row r="43" spans="1:169" s="1002" customFormat="1" ht="17.25" customHeight="1">
      <c r="A43" s="2642"/>
      <c r="B43" s="2642"/>
      <c r="C43" s="2643"/>
      <c r="D43" s="911" t="s">
        <v>10</v>
      </c>
      <c r="E43" s="911" t="s">
        <v>11</v>
      </c>
      <c r="F43" s="911" t="s">
        <v>2511</v>
      </c>
      <c r="G43" s="911" t="s">
        <v>375</v>
      </c>
      <c r="H43" s="911" t="s">
        <v>12</v>
      </c>
      <c r="I43" s="911" t="s">
        <v>13</v>
      </c>
      <c r="J43" s="911" t="s">
        <v>14</v>
      </c>
      <c r="K43" s="911" t="s">
        <v>15</v>
      </c>
      <c r="L43" s="911" t="s">
        <v>307</v>
      </c>
      <c r="M43" s="911" t="s">
        <v>355</v>
      </c>
      <c r="N43" s="911" t="s">
        <v>355</v>
      </c>
      <c r="O43" s="911" t="s">
        <v>17</v>
      </c>
      <c r="P43" s="911" t="s">
        <v>18</v>
      </c>
      <c r="Q43" s="911" t="s">
        <v>19</v>
      </c>
      <c r="R43" s="911" t="s">
        <v>88</v>
      </c>
      <c r="S43" s="911" t="s">
        <v>1845</v>
      </c>
      <c r="T43" s="2757"/>
      <c r="U43" s="2758"/>
      <c r="V43" s="2642"/>
      <c r="W43" s="2642"/>
      <c r="X43" s="2643"/>
      <c r="Y43" s="911" t="s">
        <v>88</v>
      </c>
      <c r="Z43" s="911" t="s">
        <v>1845</v>
      </c>
      <c r="AA43" s="910" t="s">
        <v>5</v>
      </c>
      <c r="AB43" s="910" t="s">
        <v>7</v>
      </c>
      <c r="AC43" s="911" t="s">
        <v>223</v>
      </c>
      <c r="AD43" s="911" t="s">
        <v>349</v>
      </c>
      <c r="AE43" s="911" t="s">
        <v>297</v>
      </c>
      <c r="AF43" s="911" t="s">
        <v>298</v>
      </c>
      <c r="AG43" s="911" t="s">
        <v>299</v>
      </c>
      <c r="AH43" s="912" t="s">
        <v>373</v>
      </c>
      <c r="AI43" s="912" t="s">
        <v>1519</v>
      </c>
      <c r="AJ43" s="911" t="s">
        <v>353</v>
      </c>
      <c r="AK43" s="911" t="s">
        <v>354</v>
      </c>
      <c r="AL43" s="912" t="s">
        <v>327</v>
      </c>
      <c r="AM43" s="911" t="s">
        <v>10</v>
      </c>
      <c r="AN43" s="911" t="s">
        <v>11</v>
      </c>
      <c r="AO43" s="2757"/>
      <c r="AP43" s="2758"/>
      <c r="AQ43" s="2642"/>
      <c r="AR43" s="2642"/>
      <c r="AS43" s="2643"/>
      <c r="AT43" s="911" t="s">
        <v>354</v>
      </c>
      <c r="AU43" s="912" t="s">
        <v>327</v>
      </c>
      <c r="AV43" s="911" t="s">
        <v>10</v>
      </c>
      <c r="AW43" s="911" t="s">
        <v>11</v>
      </c>
      <c r="AX43" s="911" t="s">
        <v>375</v>
      </c>
      <c r="AY43" s="911" t="s">
        <v>12</v>
      </c>
      <c r="AZ43" s="911" t="s">
        <v>13</v>
      </c>
      <c r="BA43" s="911" t="s">
        <v>307</v>
      </c>
      <c r="BB43" s="911" t="s">
        <v>355</v>
      </c>
      <c r="BC43" s="911" t="s">
        <v>355</v>
      </c>
      <c r="BD43" s="911" t="s">
        <v>17</v>
      </c>
      <c r="BE43" s="911" t="s">
        <v>88</v>
      </c>
      <c r="BF43" s="911" t="s">
        <v>1845</v>
      </c>
      <c r="BG43" s="911" t="s">
        <v>5</v>
      </c>
      <c r="BH43" s="911" t="s">
        <v>7</v>
      </c>
      <c r="BI43" s="911" t="s">
        <v>223</v>
      </c>
      <c r="BJ43" s="2757"/>
      <c r="BK43" s="2758"/>
      <c r="BL43" s="2642"/>
      <c r="BM43" s="2642"/>
      <c r="BN43" s="2643"/>
      <c r="BO43" s="911" t="s">
        <v>303</v>
      </c>
      <c r="BP43" s="912" t="s">
        <v>1519</v>
      </c>
      <c r="BQ43" s="911" t="s">
        <v>1520</v>
      </c>
      <c r="BR43" s="911" t="s">
        <v>353</v>
      </c>
      <c r="BS43" s="911" t="s">
        <v>354</v>
      </c>
      <c r="BT43" s="912" t="s">
        <v>327</v>
      </c>
      <c r="BU43" s="911" t="s">
        <v>10</v>
      </c>
      <c r="BV43" s="911" t="s">
        <v>11</v>
      </c>
      <c r="BW43" s="911" t="s">
        <v>375</v>
      </c>
      <c r="BX43" s="911" t="s">
        <v>12</v>
      </c>
      <c r="BY43" s="911" t="s">
        <v>13</v>
      </c>
      <c r="BZ43" s="911" t="s">
        <v>15</v>
      </c>
      <c r="CA43" s="911" t="s">
        <v>307</v>
      </c>
      <c r="CB43" s="911" t="s">
        <v>355</v>
      </c>
      <c r="CC43" s="911" t="s">
        <v>355</v>
      </c>
      <c r="CD43" s="911" t="s">
        <v>17</v>
      </c>
      <c r="CE43" s="2757"/>
      <c r="CF43" s="2758"/>
      <c r="CG43" s="2642"/>
      <c r="CH43" s="2642"/>
      <c r="CI43" s="2643"/>
      <c r="CJ43" s="911" t="s">
        <v>349</v>
      </c>
      <c r="CK43" s="911" t="s">
        <v>297</v>
      </c>
      <c r="CL43" s="911" t="s">
        <v>298</v>
      </c>
      <c r="CM43" s="911" t="s">
        <v>299</v>
      </c>
      <c r="CN43" s="911" t="s">
        <v>350</v>
      </c>
      <c r="CO43" s="912" t="s">
        <v>373</v>
      </c>
      <c r="CP43" s="911" t="s">
        <v>302</v>
      </c>
      <c r="CQ43" s="911" t="s">
        <v>303</v>
      </c>
      <c r="CR43" s="912" t="s">
        <v>1519</v>
      </c>
      <c r="CS43" s="911" t="s">
        <v>1520</v>
      </c>
      <c r="CT43" s="911" t="s">
        <v>353</v>
      </c>
      <c r="CU43" s="911" t="s">
        <v>354</v>
      </c>
      <c r="CV43" s="911" t="s">
        <v>10</v>
      </c>
      <c r="CW43" s="911" t="s">
        <v>11</v>
      </c>
      <c r="CX43" s="911" t="s">
        <v>375</v>
      </c>
      <c r="CY43" s="911" t="s">
        <v>12</v>
      </c>
      <c r="CZ43" s="2757"/>
      <c r="DA43" s="2758"/>
      <c r="DB43" s="2642"/>
      <c r="DC43" s="2642"/>
      <c r="DD43" s="2643"/>
      <c r="DE43" s="911" t="s">
        <v>223</v>
      </c>
      <c r="DF43" s="911" t="s">
        <v>349</v>
      </c>
      <c r="DG43" s="911" t="s">
        <v>1811</v>
      </c>
      <c r="DH43" s="911" t="s">
        <v>297</v>
      </c>
      <c r="DI43" s="911" t="s">
        <v>298</v>
      </c>
      <c r="DJ43" s="911" t="s">
        <v>299</v>
      </c>
      <c r="DK43" s="911" t="s">
        <v>350</v>
      </c>
      <c r="DL43" s="912" t="s">
        <v>373</v>
      </c>
      <c r="DM43" s="911" t="s">
        <v>303</v>
      </c>
      <c r="DN43" s="911" t="s">
        <v>1520</v>
      </c>
      <c r="DO43" s="911" t="s">
        <v>353</v>
      </c>
      <c r="DP43" s="911" t="s">
        <v>354</v>
      </c>
      <c r="DQ43" s="911" t="s">
        <v>11</v>
      </c>
      <c r="DR43" s="911" t="s">
        <v>375</v>
      </c>
      <c r="DS43" s="911" t="s">
        <v>307</v>
      </c>
      <c r="DT43" s="911" t="s">
        <v>355</v>
      </c>
      <c r="DU43" s="2757"/>
      <c r="DV43" s="2758"/>
      <c r="DW43" s="2642"/>
      <c r="DX43" s="2642"/>
      <c r="DY43" s="2643"/>
      <c r="DZ43" s="911" t="s">
        <v>297</v>
      </c>
      <c r="EA43" s="911" t="s">
        <v>298</v>
      </c>
      <c r="EB43" s="911" t="s">
        <v>299</v>
      </c>
      <c r="EC43" s="911" t="s">
        <v>350</v>
      </c>
      <c r="ED43" s="912" t="s">
        <v>373</v>
      </c>
      <c r="EE43" s="911" t="s">
        <v>303</v>
      </c>
      <c r="EF43" s="911" t="s">
        <v>1520</v>
      </c>
      <c r="EG43" s="911" t="s">
        <v>353</v>
      </c>
      <c r="EH43" s="911" t="s">
        <v>354</v>
      </c>
      <c r="EI43" s="911" t="s">
        <v>10</v>
      </c>
      <c r="EJ43" s="911" t="s">
        <v>375</v>
      </c>
      <c r="EK43" s="911" t="s">
        <v>12</v>
      </c>
      <c r="EL43" s="911" t="s">
        <v>13</v>
      </c>
      <c r="EM43" s="911" t="s">
        <v>14</v>
      </c>
      <c r="EN43" s="911" t="s">
        <v>15</v>
      </c>
      <c r="EO43" s="911" t="s">
        <v>307</v>
      </c>
      <c r="EP43" s="2757"/>
      <c r="EQ43" s="2758"/>
      <c r="ER43" s="2642"/>
      <c r="ES43" s="2642"/>
      <c r="ET43" s="2643"/>
      <c r="EU43" s="911" t="s">
        <v>223</v>
      </c>
      <c r="EV43" s="911" t="s">
        <v>349</v>
      </c>
      <c r="EW43" s="911" t="s">
        <v>297</v>
      </c>
      <c r="EX43" s="911" t="s">
        <v>298</v>
      </c>
      <c r="EY43" s="911" t="s">
        <v>302</v>
      </c>
      <c r="EZ43" s="911" t="s">
        <v>303</v>
      </c>
      <c r="FA43" s="912" t="s">
        <v>1519</v>
      </c>
      <c r="FB43" s="911" t="s">
        <v>1520</v>
      </c>
      <c r="FC43" s="911" t="s">
        <v>353</v>
      </c>
      <c r="FD43" s="911" t="s">
        <v>354</v>
      </c>
      <c r="FE43" s="912" t="s">
        <v>327</v>
      </c>
      <c r="FF43" s="911" t="s">
        <v>11</v>
      </c>
      <c r="FG43" s="911" t="s">
        <v>1521</v>
      </c>
      <c r="FH43" s="911" t="s">
        <v>375</v>
      </c>
      <c r="FI43" s="911" t="s">
        <v>12</v>
      </c>
      <c r="FJ43" s="911" t="s">
        <v>13</v>
      </c>
      <c r="FK43" s="2757"/>
      <c r="FL43" s="2758"/>
      <c r="FM43" s="1009"/>
    </row>
    <row r="44" spans="1:169" s="1002" customFormat="1" ht="16.5" customHeight="1">
      <c r="A44" s="2642"/>
      <c r="B44" s="2642"/>
      <c r="C44" s="2643"/>
      <c r="D44" s="910"/>
      <c r="E44" s="2080" t="s">
        <v>719</v>
      </c>
      <c r="F44" s="910"/>
      <c r="G44" s="910" t="s">
        <v>2375</v>
      </c>
      <c r="H44" s="910"/>
      <c r="I44" s="910"/>
      <c r="J44" s="910"/>
      <c r="K44" s="910"/>
      <c r="L44" s="910"/>
      <c r="M44" s="910" t="s">
        <v>2229</v>
      </c>
      <c r="N44" s="910" t="s">
        <v>2230</v>
      </c>
      <c r="O44" s="910"/>
      <c r="P44" s="850"/>
      <c r="Q44" s="910"/>
      <c r="R44" s="850"/>
      <c r="S44" s="850"/>
      <c r="T44" s="2757"/>
      <c r="U44" s="2758"/>
      <c r="V44" s="2642"/>
      <c r="W44" s="2642"/>
      <c r="X44" s="2643"/>
      <c r="Y44" s="850"/>
      <c r="Z44" s="850"/>
      <c r="AA44" s="910"/>
      <c r="AB44" s="910"/>
      <c r="AC44" s="910" t="s">
        <v>9</v>
      </c>
      <c r="AD44" s="910" t="s">
        <v>9</v>
      </c>
      <c r="AE44" s="910"/>
      <c r="AF44" s="910"/>
      <c r="AG44" s="910"/>
      <c r="AH44" s="910"/>
      <c r="AI44" s="910"/>
      <c r="AJ44" s="910" t="s">
        <v>358</v>
      </c>
      <c r="AK44" s="910" t="s">
        <v>359</v>
      </c>
      <c r="AL44" s="910" t="s">
        <v>392</v>
      </c>
      <c r="AM44" s="910"/>
      <c r="AN44" s="2080" t="s">
        <v>719</v>
      </c>
      <c r="AO44" s="2757"/>
      <c r="AP44" s="2758"/>
      <c r="AQ44" s="2642"/>
      <c r="AR44" s="2642"/>
      <c r="AS44" s="2643"/>
      <c r="AT44" s="910" t="s">
        <v>359</v>
      </c>
      <c r="AU44" s="910" t="s">
        <v>392</v>
      </c>
      <c r="AV44" s="910"/>
      <c r="AW44" s="2080" t="s">
        <v>719</v>
      </c>
      <c r="AX44" s="910" t="s">
        <v>2375</v>
      </c>
      <c r="AY44" s="910"/>
      <c r="AZ44" s="910"/>
      <c r="BA44" s="910"/>
      <c r="BB44" s="910" t="s">
        <v>2229</v>
      </c>
      <c r="BC44" s="910" t="s">
        <v>2230</v>
      </c>
      <c r="BD44" s="910"/>
      <c r="BE44" s="850"/>
      <c r="BF44" s="850"/>
      <c r="BG44" s="910"/>
      <c r="BH44" s="910"/>
      <c r="BI44" s="910" t="s">
        <v>9</v>
      </c>
      <c r="BJ44" s="2757"/>
      <c r="BK44" s="2758"/>
      <c r="BL44" s="2642"/>
      <c r="BM44" s="2642"/>
      <c r="BN44" s="2643"/>
      <c r="BO44" s="910" t="s">
        <v>2231</v>
      </c>
      <c r="BP44" s="910"/>
      <c r="BQ44" s="910"/>
      <c r="BR44" s="910" t="s">
        <v>358</v>
      </c>
      <c r="BS44" s="910" t="s">
        <v>359</v>
      </c>
      <c r="BT44" s="910" t="s">
        <v>392</v>
      </c>
      <c r="BU44" s="910"/>
      <c r="BV44" s="2080" t="s">
        <v>719</v>
      </c>
      <c r="BW44" s="910" t="s">
        <v>2375</v>
      </c>
      <c r="BX44" s="910"/>
      <c r="BY44" s="910"/>
      <c r="BZ44" s="910"/>
      <c r="CA44" s="910"/>
      <c r="CB44" s="910" t="s">
        <v>2229</v>
      </c>
      <c r="CC44" s="910" t="s">
        <v>2230</v>
      </c>
      <c r="CD44" s="910"/>
      <c r="CE44" s="2757"/>
      <c r="CF44" s="2758"/>
      <c r="CG44" s="2642"/>
      <c r="CH44" s="2642"/>
      <c r="CI44" s="2643"/>
      <c r="CJ44" s="910" t="s">
        <v>9</v>
      </c>
      <c r="CK44" s="910"/>
      <c r="CL44" s="910"/>
      <c r="CM44" s="910"/>
      <c r="CN44" s="910"/>
      <c r="CO44" s="910"/>
      <c r="CP44" s="910" t="s">
        <v>2231</v>
      </c>
      <c r="CQ44" s="910" t="s">
        <v>2231</v>
      </c>
      <c r="CR44" s="910"/>
      <c r="CS44" s="910"/>
      <c r="CT44" s="910" t="s">
        <v>358</v>
      </c>
      <c r="CU44" s="910" t="s">
        <v>359</v>
      </c>
      <c r="CV44" s="910"/>
      <c r="CW44" s="2080" t="s">
        <v>719</v>
      </c>
      <c r="CX44" s="910" t="s">
        <v>2375</v>
      </c>
      <c r="CY44" s="910"/>
      <c r="CZ44" s="2757"/>
      <c r="DA44" s="2758"/>
      <c r="DB44" s="2642"/>
      <c r="DC44" s="2642"/>
      <c r="DD44" s="2643"/>
      <c r="DE44" s="910" t="s">
        <v>9</v>
      </c>
      <c r="DF44" s="910" t="s">
        <v>9</v>
      </c>
      <c r="DG44" s="910"/>
      <c r="DH44" s="910"/>
      <c r="DI44" s="910"/>
      <c r="DJ44" s="910"/>
      <c r="DK44" s="910"/>
      <c r="DL44" s="910"/>
      <c r="DM44" s="910" t="s">
        <v>2231</v>
      </c>
      <c r="DN44" s="910"/>
      <c r="DO44" s="910" t="s">
        <v>358</v>
      </c>
      <c r="DP44" s="910" t="s">
        <v>359</v>
      </c>
      <c r="DQ44" s="2080" t="s">
        <v>719</v>
      </c>
      <c r="DR44" s="910" t="s">
        <v>2375</v>
      </c>
      <c r="DS44" s="910"/>
      <c r="DT44" s="910" t="s">
        <v>2229</v>
      </c>
      <c r="DU44" s="2757"/>
      <c r="DV44" s="2758"/>
      <c r="DW44" s="2642"/>
      <c r="DX44" s="2642"/>
      <c r="DY44" s="2643"/>
      <c r="DZ44" s="910"/>
      <c r="EA44" s="910"/>
      <c r="EB44" s="910"/>
      <c r="EC44" s="910"/>
      <c r="ED44" s="910"/>
      <c r="EE44" s="910" t="s">
        <v>2231</v>
      </c>
      <c r="EF44" s="910"/>
      <c r="EG44" s="910" t="s">
        <v>358</v>
      </c>
      <c r="EH44" s="910" t="s">
        <v>359</v>
      </c>
      <c r="EI44" s="910"/>
      <c r="EJ44" s="910" t="s">
        <v>2375</v>
      </c>
      <c r="EK44" s="910"/>
      <c r="EL44" s="910"/>
      <c r="EM44" s="910"/>
      <c r="EN44" s="910"/>
      <c r="EO44" s="910"/>
      <c r="EP44" s="2757"/>
      <c r="EQ44" s="2758"/>
      <c r="ER44" s="2642"/>
      <c r="ES44" s="2642"/>
      <c r="ET44" s="2643"/>
      <c r="EU44" s="910" t="s">
        <v>9</v>
      </c>
      <c r="EV44" s="910" t="s">
        <v>9</v>
      </c>
      <c r="EW44" s="910"/>
      <c r="EX44" s="910"/>
      <c r="EY44" s="910" t="s">
        <v>2231</v>
      </c>
      <c r="EZ44" s="910" t="s">
        <v>2231</v>
      </c>
      <c r="FA44" s="910"/>
      <c r="FB44" s="910"/>
      <c r="FC44" s="910" t="s">
        <v>358</v>
      </c>
      <c r="FD44" s="910" t="s">
        <v>359</v>
      </c>
      <c r="FE44" s="910" t="s">
        <v>392</v>
      </c>
      <c r="FF44" s="2080" t="s">
        <v>719</v>
      </c>
      <c r="FG44" s="910"/>
      <c r="FH44" s="910" t="s">
        <v>2375</v>
      </c>
      <c r="FI44" s="910"/>
      <c r="FJ44" s="910"/>
      <c r="FK44" s="2757"/>
      <c r="FL44" s="2758"/>
      <c r="FM44" s="908"/>
    </row>
    <row r="45" spans="1:169" s="14" customFormat="1" ht="16" customHeight="1">
      <c r="A45" s="2642"/>
      <c r="B45" s="2642"/>
      <c r="C45" s="2643"/>
      <c r="D45" s="383"/>
      <c r="E45" s="383" t="s">
        <v>1685</v>
      </c>
      <c r="F45" s="383"/>
      <c r="G45" s="388"/>
      <c r="H45" s="388"/>
      <c r="I45" s="388" t="s">
        <v>2442</v>
      </c>
      <c r="J45" s="383" t="s">
        <v>2443</v>
      </c>
      <c r="K45" s="388"/>
      <c r="L45" s="388" t="s">
        <v>2234</v>
      </c>
      <c r="M45" s="388"/>
      <c r="N45" s="388"/>
      <c r="O45" s="383"/>
      <c r="P45" s="383"/>
      <c r="Q45" s="383"/>
      <c r="R45" s="383"/>
      <c r="S45" s="2810" t="s">
        <v>2237</v>
      </c>
      <c r="T45" s="2757"/>
      <c r="U45" s="2758"/>
      <c r="V45" s="2642"/>
      <c r="W45" s="2642"/>
      <c r="X45" s="2643"/>
      <c r="Y45" s="383"/>
      <c r="Z45" s="2810" t="s">
        <v>2237</v>
      </c>
      <c r="AA45" s="388"/>
      <c r="AB45" s="383"/>
      <c r="AC45" s="388" t="s">
        <v>2232</v>
      </c>
      <c r="AD45" s="388" t="s">
        <v>2266</v>
      </c>
      <c r="AE45" s="383"/>
      <c r="AF45" s="383"/>
      <c r="AG45" s="383" t="s">
        <v>362</v>
      </c>
      <c r="AH45" s="388" t="s">
        <v>390</v>
      </c>
      <c r="AI45" s="383"/>
      <c r="AJ45" s="383" t="s">
        <v>2235</v>
      </c>
      <c r="AK45" s="913" t="s">
        <v>2236</v>
      </c>
      <c r="AL45" s="388" t="s">
        <v>2184</v>
      </c>
      <c r="AM45" s="383"/>
      <c r="AN45" s="383" t="s">
        <v>1685</v>
      </c>
      <c r="AO45" s="2757"/>
      <c r="AP45" s="2758"/>
      <c r="AQ45" s="2642"/>
      <c r="AR45" s="2642"/>
      <c r="AS45" s="2643"/>
      <c r="AT45" s="913" t="s">
        <v>2236</v>
      </c>
      <c r="AU45" s="388" t="s">
        <v>2184</v>
      </c>
      <c r="AV45" s="383"/>
      <c r="AW45" s="383" t="s">
        <v>1685</v>
      </c>
      <c r="AX45" s="388"/>
      <c r="AY45" s="388"/>
      <c r="AZ45" s="388" t="s">
        <v>2442</v>
      </c>
      <c r="BA45" s="388" t="s">
        <v>2234</v>
      </c>
      <c r="BB45" s="388"/>
      <c r="BC45" s="388"/>
      <c r="BD45" s="383"/>
      <c r="BE45" s="383"/>
      <c r="BF45" s="2810" t="s">
        <v>2237</v>
      </c>
      <c r="BG45" s="388"/>
      <c r="BH45" s="383"/>
      <c r="BI45" s="388" t="s">
        <v>2232</v>
      </c>
      <c r="BJ45" s="2757"/>
      <c r="BK45" s="2758"/>
      <c r="BL45" s="2642"/>
      <c r="BM45" s="2642"/>
      <c r="BN45" s="2643"/>
      <c r="BO45" s="383" t="s">
        <v>2234</v>
      </c>
      <c r="BP45" s="383"/>
      <c r="BQ45" s="383"/>
      <c r="BR45" s="383" t="s">
        <v>2235</v>
      </c>
      <c r="BS45" s="913" t="s">
        <v>2236</v>
      </c>
      <c r="BT45" s="388" t="s">
        <v>2184</v>
      </c>
      <c r="BU45" s="383"/>
      <c r="BV45" s="383" t="s">
        <v>1685</v>
      </c>
      <c r="BW45" s="388"/>
      <c r="BX45" s="388"/>
      <c r="BY45" s="388" t="s">
        <v>2512</v>
      </c>
      <c r="BZ45" s="388"/>
      <c r="CA45" s="388" t="s">
        <v>2234</v>
      </c>
      <c r="CB45" s="388"/>
      <c r="CC45" s="388"/>
      <c r="CD45" s="383"/>
      <c r="CE45" s="2757"/>
      <c r="CF45" s="2758"/>
      <c r="CG45" s="2642"/>
      <c r="CH45" s="2642"/>
      <c r="CI45" s="2643"/>
      <c r="CJ45" s="388" t="s">
        <v>2266</v>
      </c>
      <c r="CK45" s="383"/>
      <c r="CL45" s="383"/>
      <c r="CM45" s="383" t="s">
        <v>362</v>
      </c>
      <c r="CN45" s="388" t="s">
        <v>390</v>
      </c>
      <c r="CO45" s="388" t="s">
        <v>390</v>
      </c>
      <c r="CP45" s="388"/>
      <c r="CQ45" s="383" t="s">
        <v>2234</v>
      </c>
      <c r="CR45" s="383"/>
      <c r="CS45" s="383"/>
      <c r="CT45" s="383" t="s">
        <v>2235</v>
      </c>
      <c r="CU45" s="913" t="s">
        <v>2236</v>
      </c>
      <c r="CV45" s="383"/>
      <c r="CW45" s="383" t="s">
        <v>1685</v>
      </c>
      <c r="CX45" s="388"/>
      <c r="CY45" s="388"/>
      <c r="CZ45" s="2757"/>
      <c r="DA45" s="2758"/>
      <c r="DB45" s="2642"/>
      <c r="DC45" s="2642"/>
      <c r="DD45" s="2643"/>
      <c r="DE45" s="388" t="s">
        <v>2232</v>
      </c>
      <c r="DF45" s="388" t="s">
        <v>2266</v>
      </c>
      <c r="DG45" s="383"/>
      <c r="DH45" s="383"/>
      <c r="DI45" s="383"/>
      <c r="DJ45" s="383" t="s">
        <v>362</v>
      </c>
      <c r="DK45" s="388" t="s">
        <v>390</v>
      </c>
      <c r="DL45" s="388" t="s">
        <v>390</v>
      </c>
      <c r="DM45" s="383" t="s">
        <v>2234</v>
      </c>
      <c r="DN45" s="383"/>
      <c r="DO45" s="383" t="s">
        <v>2235</v>
      </c>
      <c r="DP45" s="913" t="s">
        <v>2236</v>
      </c>
      <c r="DQ45" s="383" t="s">
        <v>1685</v>
      </c>
      <c r="DR45" s="388"/>
      <c r="DS45" s="388" t="s">
        <v>2234</v>
      </c>
      <c r="DT45" s="388"/>
      <c r="DU45" s="2757"/>
      <c r="DV45" s="2758"/>
      <c r="DW45" s="2642"/>
      <c r="DX45" s="2642"/>
      <c r="DY45" s="2643"/>
      <c r="DZ45" s="383"/>
      <c r="EA45" s="383"/>
      <c r="EB45" s="383" t="s">
        <v>362</v>
      </c>
      <c r="EC45" s="388" t="s">
        <v>390</v>
      </c>
      <c r="ED45" s="388" t="s">
        <v>390</v>
      </c>
      <c r="EE45" s="383" t="s">
        <v>2234</v>
      </c>
      <c r="EF45" s="383"/>
      <c r="EG45" s="383" t="s">
        <v>2235</v>
      </c>
      <c r="EH45" s="913" t="s">
        <v>2236</v>
      </c>
      <c r="EI45" s="383"/>
      <c r="EJ45" s="388"/>
      <c r="EK45" s="388"/>
      <c r="EL45" s="388" t="s">
        <v>2442</v>
      </c>
      <c r="EM45" s="383" t="s">
        <v>2443</v>
      </c>
      <c r="EN45" s="388"/>
      <c r="EO45" s="388" t="s">
        <v>2234</v>
      </c>
      <c r="EP45" s="2757"/>
      <c r="EQ45" s="2758"/>
      <c r="ER45" s="2642"/>
      <c r="ES45" s="2642"/>
      <c r="ET45" s="2643"/>
      <c r="EU45" s="388" t="s">
        <v>2232</v>
      </c>
      <c r="EV45" s="388" t="s">
        <v>2266</v>
      </c>
      <c r="EW45" s="383"/>
      <c r="EX45" s="383"/>
      <c r="EY45" s="388"/>
      <c r="EZ45" s="383" t="s">
        <v>2234</v>
      </c>
      <c r="FA45" s="383"/>
      <c r="FB45" s="383"/>
      <c r="FC45" s="383" t="s">
        <v>2235</v>
      </c>
      <c r="FD45" s="913" t="s">
        <v>2236</v>
      </c>
      <c r="FE45" s="388" t="s">
        <v>2513</v>
      </c>
      <c r="FF45" s="383" t="s">
        <v>1685</v>
      </c>
      <c r="FG45" s="383"/>
      <c r="FH45" s="388"/>
      <c r="FI45" s="388"/>
      <c r="FJ45" s="388" t="s">
        <v>2442</v>
      </c>
      <c r="FK45" s="2757"/>
      <c r="FL45" s="2758"/>
      <c r="FM45" s="382"/>
    </row>
    <row r="46" spans="1:169" s="14" customFormat="1" ht="16" customHeight="1">
      <c r="A46" s="2642"/>
      <c r="B46" s="2642"/>
      <c r="C46" s="2643"/>
      <c r="D46" s="383" t="s">
        <v>2514</v>
      </c>
      <c r="E46" s="2826" t="s">
        <v>2244</v>
      </c>
      <c r="F46" s="383" t="s">
        <v>1687</v>
      </c>
      <c r="G46" s="388" t="s">
        <v>144</v>
      </c>
      <c r="H46" s="388" t="s">
        <v>1825</v>
      </c>
      <c r="I46" s="383" t="s">
        <v>2444</v>
      </c>
      <c r="J46" s="383" t="s">
        <v>2445</v>
      </c>
      <c r="K46" s="388" t="s">
        <v>1692</v>
      </c>
      <c r="L46" s="388" t="s">
        <v>2246</v>
      </c>
      <c r="M46" s="388" t="s">
        <v>1695</v>
      </c>
      <c r="N46" s="388" t="s">
        <v>1697</v>
      </c>
      <c r="O46" s="383" t="s">
        <v>2515</v>
      </c>
      <c r="P46" s="383" t="s">
        <v>1828</v>
      </c>
      <c r="Q46" s="383" t="s">
        <v>1863</v>
      </c>
      <c r="R46" s="383" t="s">
        <v>1784</v>
      </c>
      <c r="S46" s="2810"/>
      <c r="T46" s="2757"/>
      <c r="U46" s="2758"/>
      <c r="V46" s="2642"/>
      <c r="W46" s="2642"/>
      <c r="X46" s="2643"/>
      <c r="Y46" s="383" t="s">
        <v>1784</v>
      </c>
      <c r="Z46" s="2810"/>
      <c r="AA46" s="388" t="s">
        <v>2248</v>
      </c>
      <c r="AB46" s="383" t="s">
        <v>2107</v>
      </c>
      <c r="AC46" s="2809" t="s">
        <v>2238</v>
      </c>
      <c r="AD46" s="2809" t="s">
        <v>2238</v>
      </c>
      <c r="AE46" s="383" t="s">
        <v>1666</v>
      </c>
      <c r="AF46" s="383" t="s">
        <v>1667</v>
      </c>
      <c r="AG46" s="388" t="s">
        <v>2239</v>
      </c>
      <c r="AH46" s="388" t="s">
        <v>2247</v>
      </c>
      <c r="AI46" s="383" t="s">
        <v>1679</v>
      </c>
      <c r="AJ46" s="383" t="s">
        <v>2243</v>
      </c>
      <c r="AK46" s="2809" t="s">
        <v>2238</v>
      </c>
      <c r="AL46" s="388" t="s">
        <v>2516</v>
      </c>
      <c r="AM46" s="383" t="s">
        <v>2514</v>
      </c>
      <c r="AN46" s="2826" t="s">
        <v>2244</v>
      </c>
      <c r="AO46" s="2757"/>
      <c r="AP46" s="2758"/>
      <c r="AQ46" s="2642"/>
      <c r="AR46" s="2642"/>
      <c r="AS46" s="2643"/>
      <c r="AT46" s="2809" t="s">
        <v>2238</v>
      </c>
      <c r="AU46" s="383" t="s">
        <v>2516</v>
      </c>
      <c r="AV46" s="383" t="s">
        <v>2514</v>
      </c>
      <c r="AW46" s="2826" t="s">
        <v>2244</v>
      </c>
      <c r="AX46" s="388" t="s">
        <v>144</v>
      </c>
      <c r="AY46" s="388" t="s">
        <v>1825</v>
      </c>
      <c r="AZ46" s="383" t="s">
        <v>2444</v>
      </c>
      <c r="BA46" s="388" t="s">
        <v>2246</v>
      </c>
      <c r="BB46" s="388" t="s">
        <v>1695</v>
      </c>
      <c r="BC46" s="388" t="s">
        <v>1697</v>
      </c>
      <c r="BD46" s="383" t="s">
        <v>2515</v>
      </c>
      <c r="BE46" s="383" t="s">
        <v>1784</v>
      </c>
      <c r="BF46" s="2810"/>
      <c r="BG46" s="388" t="s">
        <v>2248</v>
      </c>
      <c r="BH46" s="383" t="s">
        <v>2107</v>
      </c>
      <c r="BI46" s="2809" t="s">
        <v>2238</v>
      </c>
      <c r="BJ46" s="2757"/>
      <c r="BK46" s="2758"/>
      <c r="BL46" s="2642"/>
      <c r="BM46" s="2642"/>
      <c r="BN46" s="2643"/>
      <c r="BO46" s="383" t="s">
        <v>2380</v>
      </c>
      <c r="BP46" s="383" t="s">
        <v>1679</v>
      </c>
      <c r="BQ46" s="383" t="s">
        <v>1680</v>
      </c>
      <c r="BR46" s="383" t="s">
        <v>2243</v>
      </c>
      <c r="BS46" s="2809" t="s">
        <v>2238</v>
      </c>
      <c r="BT46" s="383" t="s">
        <v>2516</v>
      </c>
      <c r="BU46" s="383" t="s">
        <v>2514</v>
      </c>
      <c r="BV46" s="2826" t="s">
        <v>2244</v>
      </c>
      <c r="BW46" s="388" t="s">
        <v>144</v>
      </c>
      <c r="BX46" s="388" t="s">
        <v>1825</v>
      </c>
      <c r="BY46" s="383" t="s">
        <v>2444</v>
      </c>
      <c r="BZ46" s="388" t="s">
        <v>1692</v>
      </c>
      <c r="CA46" s="388" t="s">
        <v>2246</v>
      </c>
      <c r="CB46" s="388" t="s">
        <v>1695</v>
      </c>
      <c r="CC46" s="388" t="s">
        <v>1697</v>
      </c>
      <c r="CD46" s="383" t="s">
        <v>2515</v>
      </c>
      <c r="CE46" s="2757"/>
      <c r="CF46" s="2758"/>
      <c r="CG46" s="2642"/>
      <c r="CH46" s="2642"/>
      <c r="CI46" s="2643"/>
      <c r="CJ46" s="2809" t="s">
        <v>2238</v>
      </c>
      <c r="CK46" s="383" t="s">
        <v>1666</v>
      </c>
      <c r="CL46" s="383" t="s">
        <v>1667</v>
      </c>
      <c r="CM46" s="388" t="s">
        <v>2239</v>
      </c>
      <c r="CN46" s="388" t="s">
        <v>2240</v>
      </c>
      <c r="CO46" s="388" t="s">
        <v>2247</v>
      </c>
      <c r="CP46" s="388" t="s">
        <v>1673</v>
      </c>
      <c r="CQ46" s="383" t="s">
        <v>2380</v>
      </c>
      <c r="CR46" s="383" t="s">
        <v>1679</v>
      </c>
      <c r="CS46" s="383" t="s">
        <v>1680</v>
      </c>
      <c r="CT46" s="383" t="s">
        <v>2243</v>
      </c>
      <c r="CU46" s="2809" t="s">
        <v>2238</v>
      </c>
      <c r="CV46" s="383" t="s">
        <v>2514</v>
      </c>
      <c r="CW46" s="2826" t="s">
        <v>2244</v>
      </c>
      <c r="CX46" s="388" t="s">
        <v>144</v>
      </c>
      <c r="CY46" s="388" t="s">
        <v>1825</v>
      </c>
      <c r="CZ46" s="2757"/>
      <c r="DA46" s="2758"/>
      <c r="DB46" s="2642"/>
      <c r="DC46" s="2642"/>
      <c r="DD46" s="2643"/>
      <c r="DE46" s="2809" t="s">
        <v>2238</v>
      </c>
      <c r="DF46" s="2809" t="s">
        <v>2238</v>
      </c>
      <c r="DG46" s="383" t="s">
        <v>1663</v>
      </c>
      <c r="DH46" s="383" t="s">
        <v>1666</v>
      </c>
      <c r="DI46" s="383" t="s">
        <v>1667</v>
      </c>
      <c r="DJ46" s="388" t="s">
        <v>2239</v>
      </c>
      <c r="DK46" s="388" t="s">
        <v>2240</v>
      </c>
      <c r="DL46" s="388" t="s">
        <v>2247</v>
      </c>
      <c r="DM46" s="383" t="s">
        <v>2380</v>
      </c>
      <c r="DN46" s="383" t="s">
        <v>1680</v>
      </c>
      <c r="DO46" s="383" t="s">
        <v>2243</v>
      </c>
      <c r="DP46" s="2809" t="s">
        <v>2238</v>
      </c>
      <c r="DQ46" s="2826" t="s">
        <v>2244</v>
      </c>
      <c r="DR46" s="388" t="s">
        <v>144</v>
      </c>
      <c r="DS46" s="388" t="s">
        <v>2246</v>
      </c>
      <c r="DT46" s="388" t="s">
        <v>1695</v>
      </c>
      <c r="DU46" s="2757"/>
      <c r="DV46" s="2758"/>
      <c r="DW46" s="2642"/>
      <c r="DX46" s="2642"/>
      <c r="DY46" s="2643"/>
      <c r="DZ46" s="383" t="s">
        <v>1666</v>
      </c>
      <c r="EA46" s="383" t="s">
        <v>1667</v>
      </c>
      <c r="EB46" s="388" t="s">
        <v>2239</v>
      </c>
      <c r="EC46" s="388" t="s">
        <v>2240</v>
      </c>
      <c r="ED46" s="388" t="s">
        <v>2247</v>
      </c>
      <c r="EE46" s="383" t="s">
        <v>2380</v>
      </c>
      <c r="EF46" s="383" t="s">
        <v>1680</v>
      </c>
      <c r="EG46" s="383" t="s">
        <v>2243</v>
      </c>
      <c r="EH46" s="2809" t="s">
        <v>2238</v>
      </c>
      <c r="EI46" s="383" t="s">
        <v>2514</v>
      </c>
      <c r="EJ46" s="388" t="s">
        <v>144</v>
      </c>
      <c r="EK46" s="388" t="s">
        <v>1825</v>
      </c>
      <c r="EL46" s="383" t="s">
        <v>2444</v>
      </c>
      <c r="EM46" s="383" t="s">
        <v>2445</v>
      </c>
      <c r="EN46" s="388" t="s">
        <v>1692</v>
      </c>
      <c r="EO46" s="388" t="s">
        <v>2246</v>
      </c>
      <c r="EP46" s="2757"/>
      <c r="EQ46" s="2758"/>
      <c r="ER46" s="2642"/>
      <c r="ES46" s="2642"/>
      <c r="ET46" s="2643"/>
      <c r="EU46" s="2809" t="s">
        <v>2238</v>
      </c>
      <c r="EV46" s="2809" t="s">
        <v>2238</v>
      </c>
      <c r="EW46" s="383" t="s">
        <v>1666</v>
      </c>
      <c r="EX46" s="383" t="s">
        <v>1667</v>
      </c>
      <c r="EY46" s="388" t="s">
        <v>1673</v>
      </c>
      <c r="EZ46" s="383" t="s">
        <v>2380</v>
      </c>
      <c r="FA46" s="383" t="s">
        <v>1679</v>
      </c>
      <c r="FB46" s="383" t="s">
        <v>1680</v>
      </c>
      <c r="FC46" s="383" t="s">
        <v>2243</v>
      </c>
      <c r="FD46" s="2809" t="s">
        <v>2238</v>
      </c>
      <c r="FE46" s="383" t="s">
        <v>2516</v>
      </c>
      <c r="FF46" s="2826" t="s">
        <v>2244</v>
      </c>
      <c r="FG46" s="383" t="s">
        <v>1687</v>
      </c>
      <c r="FH46" s="388" t="s">
        <v>144</v>
      </c>
      <c r="FI46" s="388" t="s">
        <v>1825</v>
      </c>
      <c r="FJ46" s="383" t="s">
        <v>2444</v>
      </c>
      <c r="FK46" s="2757"/>
      <c r="FL46" s="2758"/>
      <c r="FM46" s="382"/>
    </row>
    <row r="47" spans="1:169" s="14" customFormat="1" ht="16" customHeight="1">
      <c r="A47" s="2642"/>
      <c r="B47" s="2642"/>
      <c r="C47" s="2643"/>
      <c r="D47" s="383"/>
      <c r="E47" s="2826"/>
      <c r="F47" s="383"/>
      <c r="G47" s="383"/>
      <c r="H47" s="388"/>
      <c r="I47" s="388"/>
      <c r="J47" s="979"/>
      <c r="K47" s="388"/>
      <c r="L47" s="388"/>
      <c r="M47" s="383"/>
      <c r="N47" s="383"/>
      <c r="O47" s="388"/>
      <c r="P47" s="383"/>
      <c r="Q47" s="383"/>
      <c r="R47" s="383"/>
      <c r="S47" s="383"/>
      <c r="T47" s="2757"/>
      <c r="U47" s="2758"/>
      <c r="V47" s="2642"/>
      <c r="W47" s="2642"/>
      <c r="X47" s="2643"/>
      <c r="Y47" s="383"/>
      <c r="Z47" s="383"/>
      <c r="AA47" s="388"/>
      <c r="AB47" s="383"/>
      <c r="AC47" s="2809"/>
      <c r="AD47" s="2809"/>
      <c r="AE47" s="383"/>
      <c r="AF47" s="383"/>
      <c r="AG47" s="388"/>
      <c r="AH47" s="388"/>
      <c r="AI47" s="383"/>
      <c r="AJ47" s="383"/>
      <c r="AK47" s="2809"/>
      <c r="AL47" s="383" t="s">
        <v>2517</v>
      </c>
      <c r="AM47" s="383"/>
      <c r="AN47" s="2826"/>
      <c r="AO47" s="2757"/>
      <c r="AP47" s="2758"/>
      <c r="AQ47" s="2642"/>
      <c r="AR47" s="2642"/>
      <c r="AS47" s="2643"/>
      <c r="AT47" s="2809"/>
      <c r="AU47" s="383" t="s">
        <v>2517</v>
      </c>
      <c r="AV47" s="383"/>
      <c r="AW47" s="2826"/>
      <c r="AX47" s="383"/>
      <c r="AY47" s="388"/>
      <c r="AZ47" s="388"/>
      <c r="BA47" s="388"/>
      <c r="BB47" s="383"/>
      <c r="BC47" s="383"/>
      <c r="BD47" s="388"/>
      <c r="BE47" s="383"/>
      <c r="BF47" s="383"/>
      <c r="BG47" s="388"/>
      <c r="BH47" s="383"/>
      <c r="BI47" s="2809"/>
      <c r="BJ47" s="2757"/>
      <c r="BK47" s="2758"/>
      <c r="BL47" s="2642"/>
      <c r="BM47" s="2642"/>
      <c r="BN47" s="2643"/>
      <c r="BO47" s="383"/>
      <c r="BP47" s="383"/>
      <c r="BQ47" s="383"/>
      <c r="BR47" s="383"/>
      <c r="BS47" s="2809"/>
      <c r="BT47" s="383" t="s">
        <v>2517</v>
      </c>
      <c r="BU47" s="383"/>
      <c r="BV47" s="2826"/>
      <c r="BW47" s="383"/>
      <c r="BX47" s="388"/>
      <c r="BY47" s="388"/>
      <c r="BZ47" s="388"/>
      <c r="CA47" s="388"/>
      <c r="CB47" s="383"/>
      <c r="CC47" s="383"/>
      <c r="CD47" s="388"/>
      <c r="CE47" s="2757"/>
      <c r="CF47" s="2758"/>
      <c r="CG47" s="2642"/>
      <c r="CH47" s="2642"/>
      <c r="CI47" s="2643"/>
      <c r="CJ47" s="2809"/>
      <c r="CK47" s="383"/>
      <c r="CL47" s="383"/>
      <c r="CM47" s="388"/>
      <c r="CN47" s="388"/>
      <c r="CO47" s="388"/>
      <c r="CP47" s="383"/>
      <c r="CQ47" s="383"/>
      <c r="CR47" s="383"/>
      <c r="CS47" s="383"/>
      <c r="CT47" s="383"/>
      <c r="CU47" s="2809"/>
      <c r="CV47" s="383"/>
      <c r="CW47" s="2826"/>
      <c r="CX47" s="383"/>
      <c r="CY47" s="388"/>
      <c r="CZ47" s="2757"/>
      <c r="DA47" s="2758"/>
      <c r="DB47" s="2642"/>
      <c r="DC47" s="2642"/>
      <c r="DD47" s="2643"/>
      <c r="DE47" s="2792"/>
      <c r="DF47" s="2809"/>
      <c r="DG47" s="383"/>
      <c r="DH47" s="383"/>
      <c r="DI47" s="383"/>
      <c r="DJ47" s="388"/>
      <c r="DK47" s="388"/>
      <c r="DL47" s="388"/>
      <c r="DM47" s="383"/>
      <c r="DN47" s="383"/>
      <c r="DO47" s="383"/>
      <c r="DP47" s="2809"/>
      <c r="DQ47" s="2825"/>
      <c r="DR47" s="383"/>
      <c r="DS47" s="388"/>
      <c r="DT47" s="383"/>
      <c r="DU47" s="2757"/>
      <c r="DV47" s="2758"/>
      <c r="DW47" s="2642"/>
      <c r="DX47" s="2642"/>
      <c r="DY47" s="2643"/>
      <c r="DZ47" s="383"/>
      <c r="EA47" s="383"/>
      <c r="EB47" s="388"/>
      <c r="EC47" s="388"/>
      <c r="ED47" s="388"/>
      <c r="EE47" s="383"/>
      <c r="EF47" s="383"/>
      <c r="EG47" s="383"/>
      <c r="EH47" s="2792"/>
      <c r="EI47" s="383"/>
      <c r="EJ47" s="383"/>
      <c r="EK47" s="388"/>
      <c r="EL47" s="388"/>
      <c r="EM47" s="979"/>
      <c r="EN47" s="388"/>
      <c r="EO47" s="388"/>
      <c r="EP47" s="2757"/>
      <c r="EQ47" s="2758"/>
      <c r="ER47" s="2642"/>
      <c r="ES47" s="2642"/>
      <c r="ET47" s="2643"/>
      <c r="EU47" s="2809"/>
      <c r="EV47" s="2809"/>
      <c r="EW47" s="383"/>
      <c r="EX47" s="383"/>
      <c r="EY47" s="383"/>
      <c r="EZ47" s="383"/>
      <c r="FA47" s="383"/>
      <c r="FB47" s="383"/>
      <c r="FC47" s="383"/>
      <c r="FD47" s="2809"/>
      <c r="FE47" s="383" t="s">
        <v>2517</v>
      </c>
      <c r="FF47" s="2825"/>
      <c r="FG47" s="383"/>
      <c r="FH47" s="383"/>
      <c r="FI47" s="388"/>
      <c r="FJ47" s="388"/>
      <c r="FK47" s="2757"/>
      <c r="FL47" s="2758"/>
      <c r="FM47" s="382"/>
    </row>
    <row r="48" spans="1:169" s="35" customFormat="1" ht="18.75" customHeight="1">
      <c r="A48" s="2644"/>
      <c r="B48" s="2644"/>
      <c r="C48" s="2645"/>
      <c r="D48" s="1753" t="s">
        <v>2253</v>
      </c>
      <c r="E48" s="1753" t="s">
        <v>2253</v>
      </c>
      <c r="F48" s="1753" t="s">
        <v>2253</v>
      </c>
      <c r="G48" s="1754" t="s">
        <v>2251</v>
      </c>
      <c r="H48" s="1754" t="s">
        <v>2251</v>
      </c>
      <c r="I48" s="1754" t="s">
        <v>2251</v>
      </c>
      <c r="J48" s="1754" t="s">
        <v>2251</v>
      </c>
      <c r="K48" s="1754" t="s">
        <v>2251</v>
      </c>
      <c r="L48" s="1753" t="s">
        <v>2253</v>
      </c>
      <c r="M48" s="1754" t="s">
        <v>2251</v>
      </c>
      <c r="N48" s="1754" t="s">
        <v>2251</v>
      </c>
      <c r="O48" s="2160" t="s">
        <v>2518</v>
      </c>
      <c r="P48" s="1753" t="s">
        <v>726</v>
      </c>
      <c r="Q48" s="1753" t="s">
        <v>2098</v>
      </c>
      <c r="R48" s="1753" t="s">
        <v>2098</v>
      </c>
      <c r="S48" s="1753" t="s">
        <v>2098</v>
      </c>
      <c r="T48" s="2759"/>
      <c r="U48" s="2760"/>
      <c r="V48" s="2644"/>
      <c r="W48" s="2644"/>
      <c r="X48" s="2645"/>
      <c r="Y48" s="1753" t="s">
        <v>2098</v>
      </c>
      <c r="Z48" s="1753" t="s">
        <v>2098</v>
      </c>
      <c r="AA48" s="1753" t="s">
        <v>312</v>
      </c>
      <c r="AB48" s="1753" t="s">
        <v>2098</v>
      </c>
      <c r="AC48" s="1753" t="s">
        <v>1681</v>
      </c>
      <c r="AD48" s="1753" t="s">
        <v>1681</v>
      </c>
      <c r="AE48" s="1753" t="s">
        <v>1681</v>
      </c>
      <c r="AF48" s="1753" t="s">
        <v>1681</v>
      </c>
      <c r="AG48" s="1753" t="s">
        <v>1681</v>
      </c>
      <c r="AH48" s="1753" t="s">
        <v>1681</v>
      </c>
      <c r="AI48" s="1753" t="s">
        <v>2098</v>
      </c>
      <c r="AJ48" s="1753" t="s">
        <v>1681</v>
      </c>
      <c r="AK48" s="1753" t="s">
        <v>1681</v>
      </c>
      <c r="AL48" s="1753" t="s">
        <v>2253</v>
      </c>
      <c r="AM48" s="1753" t="s">
        <v>2253</v>
      </c>
      <c r="AN48" s="1753" t="s">
        <v>2253</v>
      </c>
      <c r="AO48" s="2759"/>
      <c r="AP48" s="2760"/>
      <c r="AQ48" s="2644"/>
      <c r="AR48" s="2644"/>
      <c r="AS48" s="2645"/>
      <c r="AT48" s="1753" t="s">
        <v>1681</v>
      </c>
      <c r="AU48" s="1753" t="s">
        <v>2253</v>
      </c>
      <c r="AV48" s="1753" t="s">
        <v>2253</v>
      </c>
      <c r="AW48" s="1753" t="s">
        <v>2253</v>
      </c>
      <c r="AX48" s="1754" t="s">
        <v>2251</v>
      </c>
      <c r="AY48" s="1754" t="s">
        <v>2251</v>
      </c>
      <c r="AZ48" s="1754" t="s">
        <v>2251</v>
      </c>
      <c r="BA48" s="1753" t="s">
        <v>2253</v>
      </c>
      <c r="BB48" s="1754" t="s">
        <v>2251</v>
      </c>
      <c r="BC48" s="1754" t="s">
        <v>2251</v>
      </c>
      <c r="BD48" s="2160" t="s">
        <v>2518</v>
      </c>
      <c r="BE48" s="1753" t="s">
        <v>2098</v>
      </c>
      <c r="BF48" s="1753" t="s">
        <v>2098</v>
      </c>
      <c r="BG48" s="1753" t="s">
        <v>312</v>
      </c>
      <c r="BH48" s="1753" t="s">
        <v>2098</v>
      </c>
      <c r="BI48" s="1753" t="s">
        <v>1681</v>
      </c>
      <c r="BJ48" s="2759"/>
      <c r="BK48" s="2760"/>
      <c r="BL48" s="2644"/>
      <c r="BM48" s="2644"/>
      <c r="BN48" s="2645"/>
      <c r="BO48" s="1754" t="s">
        <v>2268</v>
      </c>
      <c r="BP48" s="1753" t="s">
        <v>2098</v>
      </c>
      <c r="BQ48" s="1753" t="s">
        <v>2098</v>
      </c>
      <c r="BR48" s="1753" t="s">
        <v>1681</v>
      </c>
      <c r="BS48" s="1753" t="s">
        <v>1681</v>
      </c>
      <c r="BT48" s="1753" t="s">
        <v>2253</v>
      </c>
      <c r="BU48" s="1753" t="s">
        <v>2253</v>
      </c>
      <c r="BV48" s="1753" t="s">
        <v>1681</v>
      </c>
      <c r="BW48" s="1754" t="s">
        <v>2251</v>
      </c>
      <c r="BX48" s="1754" t="s">
        <v>2251</v>
      </c>
      <c r="BY48" s="1754" t="s">
        <v>2251</v>
      </c>
      <c r="BZ48" s="1754" t="s">
        <v>2251</v>
      </c>
      <c r="CA48" s="1753" t="s">
        <v>2253</v>
      </c>
      <c r="CB48" s="1754" t="s">
        <v>2251</v>
      </c>
      <c r="CC48" s="1754" t="s">
        <v>2251</v>
      </c>
      <c r="CD48" s="2160" t="s">
        <v>2518</v>
      </c>
      <c r="CE48" s="2759"/>
      <c r="CF48" s="2760"/>
      <c r="CG48" s="2644"/>
      <c r="CH48" s="2644"/>
      <c r="CI48" s="2645"/>
      <c r="CJ48" s="1753" t="s">
        <v>1681</v>
      </c>
      <c r="CK48" s="1753" t="s">
        <v>1681</v>
      </c>
      <c r="CL48" s="1753" t="s">
        <v>1681</v>
      </c>
      <c r="CM48" s="1753" t="s">
        <v>1681</v>
      </c>
      <c r="CN48" s="1753" t="s">
        <v>1681</v>
      </c>
      <c r="CO48" s="1753" t="s">
        <v>1681</v>
      </c>
      <c r="CP48" s="1753" t="s">
        <v>1681</v>
      </c>
      <c r="CQ48" s="1754" t="s">
        <v>2268</v>
      </c>
      <c r="CR48" s="1753" t="s">
        <v>2098</v>
      </c>
      <c r="CS48" s="1753" t="s">
        <v>2098</v>
      </c>
      <c r="CT48" s="1753" t="s">
        <v>1681</v>
      </c>
      <c r="CU48" s="1753" t="s">
        <v>1681</v>
      </c>
      <c r="CV48" s="1753" t="s">
        <v>2253</v>
      </c>
      <c r="CW48" s="1753" t="s">
        <v>2253</v>
      </c>
      <c r="CX48" s="1754" t="s">
        <v>2251</v>
      </c>
      <c r="CY48" s="1754" t="s">
        <v>2251</v>
      </c>
      <c r="CZ48" s="2759"/>
      <c r="DA48" s="2760"/>
      <c r="DB48" s="2644"/>
      <c r="DC48" s="2644"/>
      <c r="DD48" s="2645"/>
      <c r="DE48" s="1753" t="s">
        <v>1681</v>
      </c>
      <c r="DF48" s="1753" t="s">
        <v>1681</v>
      </c>
      <c r="DG48" s="1753" t="s">
        <v>1681</v>
      </c>
      <c r="DH48" s="1753" t="s">
        <v>1681</v>
      </c>
      <c r="DI48" s="1753" t="s">
        <v>1681</v>
      </c>
      <c r="DJ48" s="1753" t="s">
        <v>1681</v>
      </c>
      <c r="DK48" s="1753" t="s">
        <v>1681</v>
      </c>
      <c r="DL48" s="1753" t="s">
        <v>1681</v>
      </c>
      <c r="DM48" s="1754" t="s">
        <v>2268</v>
      </c>
      <c r="DN48" s="1753" t="s">
        <v>2098</v>
      </c>
      <c r="DO48" s="1753" t="s">
        <v>1681</v>
      </c>
      <c r="DP48" s="1753" t="s">
        <v>1681</v>
      </c>
      <c r="DQ48" s="1753" t="s">
        <v>2253</v>
      </c>
      <c r="DR48" s="1754" t="s">
        <v>2251</v>
      </c>
      <c r="DS48" s="1753" t="s">
        <v>2253</v>
      </c>
      <c r="DT48" s="1754" t="s">
        <v>2251</v>
      </c>
      <c r="DU48" s="2759"/>
      <c r="DV48" s="2760"/>
      <c r="DW48" s="2644"/>
      <c r="DX48" s="2644"/>
      <c r="DY48" s="2645"/>
      <c r="DZ48" s="1753" t="s">
        <v>1681</v>
      </c>
      <c r="EA48" s="1753" t="s">
        <v>1681</v>
      </c>
      <c r="EB48" s="1753" t="s">
        <v>1681</v>
      </c>
      <c r="EC48" s="1753" t="s">
        <v>1681</v>
      </c>
      <c r="ED48" s="1753" t="s">
        <v>1681</v>
      </c>
      <c r="EE48" s="1754" t="s">
        <v>2268</v>
      </c>
      <c r="EF48" s="1753" t="s">
        <v>2098</v>
      </c>
      <c r="EG48" s="1753" t="s">
        <v>1681</v>
      </c>
      <c r="EH48" s="1753" t="s">
        <v>1681</v>
      </c>
      <c r="EI48" s="1753" t="s">
        <v>2253</v>
      </c>
      <c r="EJ48" s="1754" t="s">
        <v>2251</v>
      </c>
      <c r="EK48" s="1754" t="s">
        <v>2251</v>
      </c>
      <c r="EL48" s="1754" t="s">
        <v>2251</v>
      </c>
      <c r="EM48" s="1754" t="s">
        <v>2251</v>
      </c>
      <c r="EN48" s="1754" t="s">
        <v>2251</v>
      </c>
      <c r="EO48" s="1753" t="s">
        <v>2253</v>
      </c>
      <c r="EP48" s="2759"/>
      <c r="EQ48" s="2760"/>
      <c r="ER48" s="2644"/>
      <c r="ES48" s="2644"/>
      <c r="ET48" s="2645"/>
      <c r="EU48" s="1753" t="s">
        <v>1681</v>
      </c>
      <c r="EV48" s="1753" t="s">
        <v>1681</v>
      </c>
      <c r="EW48" s="1753" t="s">
        <v>1681</v>
      </c>
      <c r="EX48" s="1753" t="s">
        <v>1681</v>
      </c>
      <c r="EY48" s="1753" t="s">
        <v>1681</v>
      </c>
      <c r="EZ48" s="1754" t="s">
        <v>2268</v>
      </c>
      <c r="FA48" s="1753" t="s">
        <v>2098</v>
      </c>
      <c r="FB48" s="1753" t="s">
        <v>2098</v>
      </c>
      <c r="FC48" s="1753" t="s">
        <v>1681</v>
      </c>
      <c r="FD48" s="1753" t="s">
        <v>1681</v>
      </c>
      <c r="FE48" s="1753" t="s">
        <v>2253</v>
      </c>
      <c r="FF48" s="1753" t="s">
        <v>2253</v>
      </c>
      <c r="FG48" s="1753" t="s">
        <v>2253</v>
      </c>
      <c r="FH48" s="1754" t="s">
        <v>2251</v>
      </c>
      <c r="FI48" s="1754" t="s">
        <v>2251</v>
      </c>
      <c r="FJ48" s="1754" t="s">
        <v>2251</v>
      </c>
      <c r="FK48" s="2759"/>
      <c r="FL48" s="2760"/>
      <c r="FM48" s="379"/>
    </row>
    <row r="49" spans="1:169" ht="19.5" customHeight="1">
      <c r="A49" s="611">
        <v>41275</v>
      </c>
      <c r="B49" s="64">
        <v>41275</v>
      </c>
      <c r="C49" s="976">
        <v>41275</v>
      </c>
      <c r="D49" s="2245">
        <v>17815627</v>
      </c>
      <c r="E49" s="2244">
        <v>33903050</v>
      </c>
      <c r="F49" s="2245">
        <v>93046</v>
      </c>
      <c r="G49" s="2245">
        <v>10535248</v>
      </c>
      <c r="H49" s="2245">
        <v>94830587</v>
      </c>
      <c r="I49" s="2245">
        <v>5498990</v>
      </c>
      <c r="J49" s="2245">
        <v>86424</v>
      </c>
      <c r="K49" s="2245">
        <v>27377</v>
      </c>
      <c r="L49" s="2245">
        <v>486304</v>
      </c>
      <c r="M49" s="2245">
        <v>1751214</v>
      </c>
      <c r="N49" s="2245">
        <v>1918239</v>
      </c>
      <c r="O49" s="2245">
        <v>11275381</v>
      </c>
      <c r="P49" s="2245" t="s">
        <v>21</v>
      </c>
      <c r="Q49" s="2245">
        <v>13941</v>
      </c>
      <c r="R49" s="2245">
        <v>198327</v>
      </c>
      <c r="S49" s="2245" t="s">
        <v>21</v>
      </c>
      <c r="T49" s="67">
        <v>41275</v>
      </c>
      <c r="U49" s="615">
        <v>41275</v>
      </c>
      <c r="V49" s="611">
        <v>41275</v>
      </c>
      <c r="W49" s="64">
        <v>41275</v>
      </c>
      <c r="X49" s="976">
        <v>41275</v>
      </c>
      <c r="Y49" s="2245">
        <v>49412</v>
      </c>
      <c r="Z49" s="2245" t="s">
        <v>21</v>
      </c>
      <c r="AA49" s="2245">
        <v>65130200</v>
      </c>
      <c r="AB49" s="2245">
        <v>91195951</v>
      </c>
      <c r="AC49" s="2244">
        <v>4761798</v>
      </c>
      <c r="AD49" s="2245">
        <v>1527</v>
      </c>
      <c r="AE49" s="2245">
        <v>12</v>
      </c>
      <c r="AF49" s="2244">
        <v>1</v>
      </c>
      <c r="AG49" s="2245">
        <v>1399</v>
      </c>
      <c r="AH49" s="2245">
        <v>1399</v>
      </c>
      <c r="AI49" s="2245" t="s">
        <v>21</v>
      </c>
      <c r="AJ49" s="2245" t="s">
        <v>21</v>
      </c>
      <c r="AK49" s="2245">
        <v>4354830</v>
      </c>
      <c r="AL49" s="2245" t="s">
        <v>21</v>
      </c>
      <c r="AM49" s="2245">
        <v>1384764</v>
      </c>
      <c r="AN49" s="2245">
        <v>4276495</v>
      </c>
      <c r="AO49" s="67">
        <v>41275</v>
      </c>
      <c r="AP49" s="615">
        <v>41275</v>
      </c>
      <c r="AQ49" s="611">
        <v>41275</v>
      </c>
      <c r="AR49" s="64">
        <v>41275</v>
      </c>
      <c r="AS49" s="976">
        <v>41275</v>
      </c>
      <c r="AT49" s="2245">
        <v>36759390</v>
      </c>
      <c r="AU49" s="2245">
        <v>3697716</v>
      </c>
      <c r="AV49" s="2244">
        <v>11016624</v>
      </c>
      <c r="AW49" s="2244">
        <v>28725883</v>
      </c>
      <c r="AX49" s="2245">
        <v>1097149</v>
      </c>
      <c r="AY49" s="2245">
        <v>34661496</v>
      </c>
      <c r="AZ49" s="2245">
        <v>1245146</v>
      </c>
      <c r="BA49" s="2245">
        <v>2</v>
      </c>
      <c r="BB49" s="2245">
        <v>13770</v>
      </c>
      <c r="BC49" s="2245">
        <v>15077</v>
      </c>
      <c r="BD49" s="2245">
        <v>4746379</v>
      </c>
      <c r="BE49" s="2245">
        <v>37046</v>
      </c>
      <c r="BF49" s="2245" t="s">
        <v>21</v>
      </c>
      <c r="BG49" s="2245">
        <v>5611877</v>
      </c>
      <c r="BH49" s="2245">
        <v>6181948</v>
      </c>
      <c r="BI49" s="2245">
        <v>1032991</v>
      </c>
      <c r="BJ49" s="67">
        <v>41275</v>
      </c>
      <c r="BK49" s="615">
        <v>41275</v>
      </c>
      <c r="BL49" s="611">
        <v>41275</v>
      </c>
      <c r="BM49" s="64">
        <v>41275</v>
      </c>
      <c r="BN49" s="976">
        <v>41275</v>
      </c>
      <c r="BO49" s="2245">
        <v>82750</v>
      </c>
      <c r="BP49" s="2244" t="s">
        <v>21</v>
      </c>
      <c r="BQ49" s="989" t="s">
        <v>21</v>
      </c>
      <c r="BR49" s="989">
        <v>29</v>
      </c>
      <c r="BS49" s="2244">
        <v>2042905</v>
      </c>
      <c r="BT49" s="2245" t="s">
        <v>21</v>
      </c>
      <c r="BU49" s="2245">
        <v>591638</v>
      </c>
      <c r="BV49" s="2245">
        <v>203823</v>
      </c>
      <c r="BW49" s="2245">
        <v>364940</v>
      </c>
      <c r="BX49" s="2245">
        <v>14512</v>
      </c>
      <c r="BY49" s="2245">
        <v>33379</v>
      </c>
      <c r="BZ49" s="2245">
        <v>3392</v>
      </c>
      <c r="CA49" s="2244">
        <v>6274</v>
      </c>
      <c r="CB49" s="2245">
        <v>124371</v>
      </c>
      <c r="CC49" s="2245">
        <v>135227</v>
      </c>
      <c r="CD49" s="2245">
        <v>6034857</v>
      </c>
      <c r="CE49" s="67">
        <v>41275</v>
      </c>
      <c r="CF49" s="615">
        <v>41275</v>
      </c>
      <c r="CG49" s="611">
        <v>41275</v>
      </c>
      <c r="CH49" s="64">
        <v>41275</v>
      </c>
      <c r="CI49" s="976">
        <v>41275</v>
      </c>
      <c r="CJ49" s="2245">
        <v>33376</v>
      </c>
      <c r="CK49" s="2245">
        <v>7789</v>
      </c>
      <c r="CL49" s="2244">
        <v>12</v>
      </c>
      <c r="CM49" s="2245">
        <v>23377</v>
      </c>
      <c r="CN49" s="2245">
        <v>21395</v>
      </c>
      <c r="CO49" s="2245">
        <v>1982</v>
      </c>
      <c r="CP49" s="2244" t="s">
        <v>21</v>
      </c>
      <c r="CQ49" s="2245">
        <v>1665</v>
      </c>
      <c r="CR49" s="2245" t="s">
        <v>21</v>
      </c>
      <c r="CS49" s="2245" t="s">
        <v>21</v>
      </c>
      <c r="CT49" s="2245">
        <v>29</v>
      </c>
      <c r="CU49" s="2245">
        <v>389291</v>
      </c>
      <c r="CV49" s="2245">
        <v>44929</v>
      </c>
      <c r="CW49" s="2245">
        <v>130549</v>
      </c>
      <c r="CX49" s="2245">
        <v>17368</v>
      </c>
      <c r="CY49" s="2245">
        <v>652</v>
      </c>
      <c r="CZ49" s="67">
        <v>41275</v>
      </c>
      <c r="DA49" s="615">
        <v>41275</v>
      </c>
      <c r="DB49" s="611">
        <v>41275</v>
      </c>
      <c r="DC49" s="64">
        <v>41275</v>
      </c>
      <c r="DD49" s="976">
        <v>41275</v>
      </c>
      <c r="DE49" s="2245">
        <v>67112</v>
      </c>
      <c r="DF49" s="2245">
        <v>24655</v>
      </c>
      <c r="DG49" s="2244">
        <v>1</v>
      </c>
      <c r="DH49" s="2245">
        <v>11574</v>
      </c>
      <c r="DI49" s="2245">
        <v>124</v>
      </c>
      <c r="DJ49" s="2245">
        <v>6131</v>
      </c>
      <c r="DK49" s="2245">
        <v>6083</v>
      </c>
      <c r="DL49" s="2245">
        <v>48</v>
      </c>
      <c r="DM49" s="2245">
        <v>5607</v>
      </c>
      <c r="DN49" s="2245" t="s">
        <v>21</v>
      </c>
      <c r="DO49" s="2245" t="s">
        <v>21</v>
      </c>
      <c r="DP49" s="2245">
        <v>13964</v>
      </c>
      <c r="DQ49" s="2245">
        <v>74</v>
      </c>
      <c r="DR49" s="2245">
        <v>2400</v>
      </c>
      <c r="DS49" s="2245">
        <v>844</v>
      </c>
      <c r="DT49" s="2245">
        <v>9642</v>
      </c>
      <c r="DU49" s="67">
        <v>41275</v>
      </c>
      <c r="DV49" s="615">
        <v>41275</v>
      </c>
      <c r="DW49" s="611">
        <v>41275</v>
      </c>
      <c r="DX49" s="64">
        <v>41275</v>
      </c>
      <c r="DY49" s="976">
        <v>41275</v>
      </c>
      <c r="DZ49" s="2245">
        <v>2702</v>
      </c>
      <c r="EA49" s="2245" t="s">
        <v>21</v>
      </c>
      <c r="EB49" s="2244">
        <v>205619</v>
      </c>
      <c r="EC49" s="2245">
        <v>118372</v>
      </c>
      <c r="ED49" s="2245">
        <v>87247</v>
      </c>
      <c r="EE49" s="2245">
        <v>20936</v>
      </c>
      <c r="EF49" s="2244" t="s">
        <v>21</v>
      </c>
      <c r="EG49" s="2245" t="s">
        <v>21</v>
      </c>
      <c r="EH49" s="2245">
        <v>7821561</v>
      </c>
      <c r="EI49" s="2245">
        <v>3983561</v>
      </c>
      <c r="EJ49" s="2245">
        <v>1723867</v>
      </c>
      <c r="EK49" s="2245">
        <v>37326476</v>
      </c>
      <c r="EL49" s="2245">
        <v>2226038</v>
      </c>
      <c r="EM49" s="2245">
        <v>75778</v>
      </c>
      <c r="EN49" s="2245">
        <v>2322</v>
      </c>
      <c r="EO49" s="2245">
        <v>79364</v>
      </c>
      <c r="EP49" s="67">
        <v>41275</v>
      </c>
      <c r="EQ49" s="615">
        <v>41275</v>
      </c>
      <c r="ER49" s="611">
        <v>41275</v>
      </c>
      <c r="ES49" s="64">
        <v>41275</v>
      </c>
      <c r="ET49" s="976">
        <v>41275</v>
      </c>
      <c r="EU49" s="2245">
        <v>33764018</v>
      </c>
      <c r="EV49" s="2245">
        <v>279970</v>
      </c>
      <c r="EW49" s="2244" t="s">
        <v>21</v>
      </c>
      <c r="EX49" s="2244">
        <v>129</v>
      </c>
      <c r="EY49" s="2245">
        <v>86641</v>
      </c>
      <c r="EZ49" s="2245">
        <v>58</v>
      </c>
      <c r="FA49" s="2245">
        <v>240695</v>
      </c>
      <c r="FB49" s="2244" t="s">
        <v>21</v>
      </c>
      <c r="FC49" s="2245" t="s">
        <v>21</v>
      </c>
      <c r="FD49" s="2245">
        <v>33207963</v>
      </c>
      <c r="FE49" s="2245">
        <v>39883777</v>
      </c>
      <c r="FF49" s="2245">
        <v>223913</v>
      </c>
      <c r="FG49" s="2245">
        <v>93046</v>
      </c>
      <c r="FH49" s="2245">
        <v>1983221</v>
      </c>
      <c r="FI49" s="2245">
        <v>19020373</v>
      </c>
      <c r="FJ49" s="2244">
        <v>360795</v>
      </c>
      <c r="FK49" s="67">
        <v>41275</v>
      </c>
      <c r="FL49" s="615">
        <v>41275</v>
      </c>
      <c r="FM49" s="475"/>
    </row>
    <row r="50" spans="1:169" ht="14.25" customHeight="1">
      <c r="A50" s="73"/>
      <c r="B50" s="64">
        <v>41640</v>
      </c>
      <c r="C50" s="127"/>
      <c r="D50" s="2245">
        <v>16623097</v>
      </c>
      <c r="E50" s="2245">
        <v>34136875</v>
      </c>
      <c r="F50" s="2245">
        <v>90632</v>
      </c>
      <c r="G50" s="2245">
        <v>10161516</v>
      </c>
      <c r="H50" s="2245">
        <v>93055973</v>
      </c>
      <c r="I50" s="2245">
        <v>5442274</v>
      </c>
      <c r="J50" s="2245">
        <v>89063</v>
      </c>
      <c r="K50" s="2245">
        <v>21450</v>
      </c>
      <c r="L50" s="2245">
        <v>472957</v>
      </c>
      <c r="M50" s="2245">
        <v>1954788</v>
      </c>
      <c r="N50" s="2245">
        <v>2143331</v>
      </c>
      <c r="O50" s="2245">
        <v>11348571</v>
      </c>
      <c r="P50" s="2245" t="s">
        <v>21</v>
      </c>
      <c r="Q50" s="2245">
        <v>20876</v>
      </c>
      <c r="R50" s="2245">
        <v>217925</v>
      </c>
      <c r="S50" s="2245" t="s">
        <v>21</v>
      </c>
      <c r="T50" s="67">
        <v>41640</v>
      </c>
      <c r="U50" s="615">
        <v>41640</v>
      </c>
      <c r="V50" s="73"/>
      <c r="W50" s="64">
        <v>41640</v>
      </c>
      <c r="X50" s="127"/>
      <c r="Y50" s="2245">
        <v>36214</v>
      </c>
      <c r="Z50" s="2245" t="s">
        <v>21</v>
      </c>
      <c r="AA50" s="2245">
        <v>65455661</v>
      </c>
      <c r="AB50" s="2245">
        <v>90838055</v>
      </c>
      <c r="AC50" s="2245">
        <v>4774700</v>
      </c>
      <c r="AD50" s="2245">
        <v>2527</v>
      </c>
      <c r="AE50" s="2245">
        <v>12</v>
      </c>
      <c r="AF50" s="2245" t="s">
        <v>21</v>
      </c>
      <c r="AG50" s="2245">
        <v>733</v>
      </c>
      <c r="AH50" s="2245">
        <v>733</v>
      </c>
      <c r="AI50" s="2245">
        <v>2229</v>
      </c>
      <c r="AJ50" s="2245" t="s">
        <v>21</v>
      </c>
      <c r="AK50" s="2245">
        <v>4365823</v>
      </c>
      <c r="AL50" s="2245" t="s">
        <v>21</v>
      </c>
      <c r="AM50" s="2245">
        <v>1379688</v>
      </c>
      <c r="AN50" s="2245">
        <v>4311958</v>
      </c>
      <c r="AO50" s="67">
        <v>41640</v>
      </c>
      <c r="AP50" s="615">
        <v>41640</v>
      </c>
      <c r="AQ50" s="73"/>
      <c r="AR50" s="64">
        <v>41640</v>
      </c>
      <c r="AS50" s="127"/>
      <c r="AT50" s="2245">
        <v>36541217</v>
      </c>
      <c r="AU50" s="2245">
        <v>3860166</v>
      </c>
      <c r="AV50" s="2245">
        <v>10374094</v>
      </c>
      <c r="AW50" s="2245">
        <v>28924143</v>
      </c>
      <c r="AX50" s="2245">
        <v>1065489</v>
      </c>
      <c r="AY50" s="2245">
        <v>34148824</v>
      </c>
      <c r="AZ50" s="2245">
        <v>1263478</v>
      </c>
      <c r="BA50" s="2245">
        <v>985</v>
      </c>
      <c r="BB50" s="2245">
        <v>15989</v>
      </c>
      <c r="BC50" s="2245">
        <v>17507</v>
      </c>
      <c r="BD50" s="2245">
        <v>4722688</v>
      </c>
      <c r="BE50" s="2245">
        <v>29906</v>
      </c>
      <c r="BF50" s="2245" t="s">
        <v>21</v>
      </c>
      <c r="BG50" s="2245">
        <v>5555784</v>
      </c>
      <c r="BH50" s="2245">
        <v>5515194</v>
      </c>
      <c r="BI50" s="2245">
        <v>945068</v>
      </c>
      <c r="BJ50" s="67">
        <v>41640</v>
      </c>
      <c r="BK50" s="615">
        <v>41640</v>
      </c>
      <c r="BL50" s="73"/>
      <c r="BM50" s="64">
        <v>41640</v>
      </c>
      <c r="BN50" s="127"/>
      <c r="BO50" s="2245">
        <v>82542</v>
      </c>
      <c r="BP50" s="2245" t="s">
        <v>21</v>
      </c>
      <c r="BQ50" s="989" t="s">
        <v>21</v>
      </c>
      <c r="BR50" s="989">
        <v>396</v>
      </c>
      <c r="BS50" s="2245">
        <v>2047508</v>
      </c>
      <c r="BT50" s="2245" t="s">
        <v>21</v>
      </c>
      <c r="BU50" s="2245">
        <v>607632</v>
      </c>
      <c r="BV50" s="2245">
        <v>193066</v>
      </c>
      <c r="BW50" s="2245">
        <v>363684</v>
      </c>
      <c r="BX50" s="2245">
        <v>16446</v>
      </c>
      <c r="BY50" s="2245">
        <v>29502</v>
      </c>
      <c r="BZ50" s="2245">
        <v>2004</v>
      </c>
      <c r="CA50" s="2245">
        <v>6060</v>
      </c>
      <c r="CB50" s="2245">
        <v>118571</v>
      </c>
      <c r="CC50" s="2245">
        <v>129032</v>
      </c>
      <c r="CD50" s="2245">
        <v>6092342</v>
      </c>
      <c r="CE50" s="67">
        <v>41640</v>
      </c>
      <c r="CF50" s="615">
        <v>41640</v>
      </c>
      <c r="CG50" s="73"/>
      <c r="CH50" s="64">
        <v>41640</v>
      </c>
      <c r="CI50" s="127"/>
      <c r="CJ50" s="2245">
        <v>33959</v>
      </c>
      <c r="CK50" s="2245">
        <v>6640</v>
      </c>
      <c r="CL50" s="2245">
        <v>11</v>
      </c>
      <c r="CM50" s="2245">
        <v>24512</v>
      </c>
      <c r="CN50" s="2245">
        <v>22784</v>
      </c>
      <c r="CO50" s="2245">
        <v>1728</v>
      </c>
      <c r="CP50" s="2245" t="s">
        <v>21</v>
      </c>
      <c r="CQ50" s="2245">
        <v>1790</v>
      </c>
      <c r="CR50" s="2245" t="s">
        <v>21</v>
      </c>
      <c r="CS50" s="2245" t="s">
        <v>21</v>
      </c>
      <c r="CT50" s="2245">
        <v>396</v>
      </c>
      <c r="CU50" s="2245">
        <v>384832</v>
      </c>
      <c r="CV50" s="2245">
        <v>42541</v>
      </c>
      <c r="CW50" s="2245">
        <v>124568</v>
      </c>
      <c r="CX50" s="2245">
        <v>17268</v>
      </c>
      <c r="CY50" s="2245">
        <v>528</v>
      </c>
      <c r="CZ50" s="67">
        <v>41640</v>
      </c>
      <c r="DA50" s="615">
        <v>41640</v>
      </c>
      <c r="DB50" s="73"/>
      <c r="DC50" s="64">
        <v>41640</v>
      </c>
      <c r="DD50" s="127"/>
      <c r="DE50" s="2245">
        <v>65666</v>
      </c>
      <c r="DF50" s="2245">
        <v>25268</v>
      </c>
      <c r="DG50" s="2245" t="s">
        <v>21</v>
      </c>
      <c r="DH50" s="2245">
        <v>12155</v>
      </c>
      <c r="DI50" s="2245">
        <v>97</v>
      </c>
      <c r="DJ50" s="2245">
        <v>5698</v>
      </c>
      <c r="DK50" s="2245">
        <v>5650</v>
      </c>
      <c r="DL50" s="2245">
        <v>48</v>
      </c>
      <c r="DM50" s="2245">
        <v>6008</v>
      </c>
      <c r="DN50" s="2245" t="s">
        <v>21</v>
      </c>
      <c r="DO50" s="2245" t="s">
        <v>21</v>
      </c>
      <c r="DP50" s="2245">
        <v>13093</v>
      </c>
      <c r="DQ50" s="2245">
        <v>59</v>
      </c>
      <c r="DR50" s="2245">
        <v>2452</v>
      </c>
      <c r="DS50" s="2245">
        <v>1276</v>
      </c>
      <c r="DT50" s="2245">
        <v>7893</v>
      </c>
      <c r="DU50" s="67">
        <v>41640</v>
      </c>
      <c r="DV50" s="615">
        <v>41640</v>
      </c>
      <c r="DW50" s="73"/>
      <c r="DX50" s="64">
        <v>41640</v>
      </c>
      <c r="DY50" s="127"/>
      <c r="DZ50" s="2245">
        <v>7290</v>
      </c>
      <c r="EA50" s="2245" t="s">
        <v>21</v>
      </c>
      <c r="EB50" s="2245">
        <v>169379</v>
      </c>
      <c r="EC50" s="2245">
        <v>94345</v>
      </c>
      <c r="ED50" s="2245">
        <v>75034</v>
      </c>
      <c r="EE50" s="2245">
        <v>32220</v>
      </c>
      <c r="EF50" s="2245" t="s">
        <v>21</v>
      </c>
      <c r="EG50" s="2245" t="s">
        <v>21</v>
      </c>
      <c r="EH50" s="2245">
        <v>7408330</v>
      </c>
      <c r="EI50" s="2245">
        <v>3526434</v>
      </c>
      <c r="EJ50" s="2245">
        <v>1615089</v>
      </c>
      <c r="EK50" s="2245">
        <v>36954531</v>
      </c>
      <c r="EL50" s="2245">
        <v>2219837</v>
      </c>
      <c r="EM50" s="2245">
        <v>76425</v>
      </c>
      <c r="EN50" s="2245">
        <v>2383</v>
      </c>
      <c r="EO50" s="2245">
        <v>77368</v>
      </c>
      <c r="EP50" s="67">
        <v>41640</v>
      </c>
      <c r="EQ50" s="615">
        <v>41640</v>
      </c>
      <c r="ER50" s="73"/>
      <c r="ES50" s="64">
        <v>41640</v>
      </c>
      <c r="ET50" s="127"/>
      <c r="EU50" s="2245">
        <v>32557275</v>
      </c>
      <c r="EV50" s="2245">
        <v>402909</v>
      </c>
      <c r="EW50" s="2245">
        <v>15</v>
      </c>
      <c r="EX50" s="2245">
        <v>203</v>
      </c>
      <c r="EY50" s="2245">
        <v>100111</v>
      </c>
      <c r="EZ50" s="2245">
        <v>2</v>
      </c>
      <c r="FA50" s="2245">
        <v>380924</v>
      </c>
      <c r="FB50" s="2245" t="s">
        <v>21</v>
      </c>
      <c r="FC50" s="2245" t="s">
        <v>21</v>
      </c>
      <c r="FD50" s="2245">
        <v>31886942</v>
      </c>
      <c r="FE50" s="2245">
        <v>38162062</v>
      </c>
      <c r="FF50" s="2245">
        <v>266209</v>
      </c>
      <c r="FG50" s="2245">
        <v>90632</v>
      </c>
      <c r="FH50" s="2245">
        <v>1956966</v>
      </c>
      <c r="FI50" s="2245">
        <v>18075150</v>
      </c>
      <c r="FJ50" s="2245">
        <v>343668</v>
      </c>
      <c r="FK50" s="67">
        <v>41640</v>
      </c>
      <c r="FL50" s="615">
        <v>41640</v>
      </c>
      <c r="FM50" s="959"/>
    </row>
    <row r="51" spans="1:169" ht="14.25" customHeight="1">
      <c r="A51" s="73"/>
      <c r="B51" s="64">
        <v>42005</v>
      </c>
      <c r="C51" s="127"/>
      <c r="D51" s="2245">
        <v>16160152</v>
      </c>
      <c r="E51" s="2245">
        <v>32613113</v>
      </c>
      <c r="F51" s="2245">
        <v>119998</v>
      </c>
      <c r="G51" s="2245">
        <v>9429867</v>
      </c>
      <c r="H51" s="2245">
        <v>88581404</v>
      </c>
      <c r="I51" s="2245">
        <v>5205095</v>
      </c>
      <c r="J51" s="2245">
        <v>83738</v>
      </c>
      <c r="K51" s="2245">
        <v>24535</v>
      </c>
      <c r="L51" s="2245">
        <v>451605</v>
      </c>
      <c r="M51" s="2245">
        <v>1915355</v>
      </c>
      <c r="N51" s="2245">
        <v>2099616</v>
      </c>
      <c r="O51" s="2245">
        <v>10577079</v>
      </c>
      <c r="P51" s="2245">
        <v>11354</v>
      </c>
      <c r="Q51" s="2245">
        <v>17927</v>
      </c>
      <c r="R51" s="2245">
        <v>203590</v>
      </c>
      <c r="S51" s="2245" t="s">
        <v>21</v>
      </c>
      <c r="T51" s="67">
        <v>42005</v>
      </c>
      <c r="U51" s="615">
        <v>42005</v>
      </c>
      <c r="V51" s="73"/>
      <c r="W51" s="64">
        <v>42005</v>
      </c>
      <c r="X51" s="127"/>
      <c r="Y51" s="2245">
        <v>34666</v>
      </c>
      <c r="Z51" s="2245" t="s">
        <v>21</v>
      </c>
      <c r="AA51" s="2245">
        <v>63555112</v>
      </c>
      <c r="AB51" s="2245">
        <v>84065076</v>
      </c>
      <c r="AC51" s="2245">
        <v>4640461</v>
      </c>
      <c r="AD51" s="2245">
        <v>2809</v>
      </c>
      <c r="AE51" s="2245" t="s">
        <v>21</v>
      </c>
      <c r="AF51" s="2245" t="s">
        <v>21</v>
      </c>
      <c r="AG51" s="2245" t="s">
        <v>21</v>
      </c>
      <c r="AH51" s="2245" t="s">
        <v>21</v>
      </c>
      <c r="AI51" s="2245">
        <v>3636</v>
      </c>
      <c r="AJ51" s="2245" t="s">
        <v>21</v>
      </c>
      <c r="AK51" s="2245">
        <v>4239984</v>
      </c>
      <c r="AL51" s="2245" t="s">
        <v>21</v>
      </c>
      <c r="AM51" s="2245">
        <v>1329407</v>
      </c>
      <c r="AN51" s="2245">
        <v>4198770</v>
      </c>
      <c r="AO51" s="67">
        <v>42005</v>
      </c>
      <c r="AP51" s="615">
        <v>42005</v>
      </c>
      <c r="AQ51" s="73"/>
      <c r="AR51" s="64">
        <v>42005</v>
      </c>
      <c r="AS51" s="127"/>
      <c r="AT51" s="2245">
        <v>35134483</v>
      </c>
      <c r="AU51" s="2245">
        <v>3961754</v>
      </c>
      <c r="AV51" s="2245">
        <v>10004817</v>
      </c>
      <c r="AW51" s="2245">
        <v>27535357</v>
      </c>
      <c r="AX51" s="2245">
        <v>1057992</v>
      </c>
      <c r="AY51" s="2245">
        <v>32642470</v>
      </c>
      <c r="AZ51" s="2245">
        <v>1325849</v>
      </c>
      <c r="BA51" s="2245">
        <v>8183</v>
      </c>
      <c r="BB51" s="2245">
        <v>38264</v>
      </c>
      <c r="BC51" s="2245">
        <v>41893</v>
      </c>
      <c r="BD51" s="2245">
        <v>4212956</v>
      </c>
      <c r="BE51" s="2245">
        <v>27456</v>
      </c>
      <c r="BF51" s="2245" t="s">
        <v>21</v>
      </c>
      <c r="BG51" s="2245">
        <v>5582230</v>
      </c>
      <c r="BH51" s="2245">
        <v>4391712</v>
      </c>
      <c r="BI51" s="2245">
        <v>937581</v>
      </c>
      <c r="BJ51" s="67">
        <v>42005</v>
      </c>
      <c r="BK51" s="615">
        <v>42005</v>
      </c>
      <c r="BL51" s="73"/>
      <c r="BM51" s="64">
        <v>42005</v>
      </c>
      <c r="BN51" s="127"/>
      <c r="BO51" s="2245">
        <v>78944</v>
      </c>
      <c r="BP51" s="2245" t="s">
        <v>21</v>
      </c>
      <c r="BQ51" s="989" t="s">
        <v>21</v>
      </c>
      <c r="BR51" s="989">
        <v>396</v>
      </c>
      <c r="BS51" s="2245">
        <v>1985591</v>
      </c>
      <c r="BT51" s="2245" t="s">
        <v>21</v>
      </c>
      <c r="BU51" s="2245">
        <v>618423</v>
      </c>
      <c r="BV51" s="2245">
        <v>194618</v>
      </c>
      <c r="BW51" s="2245">
        <v>349268</v>
      </c>
      <c r="BX51" s="2245">
        <v>18233</v>
      </c>
      <c r="BY51" s="2245">
        <v>27866</v>
      </c>
      <c r="BZ51" s="2245">
        <v>2768</v>
      </c>
      <c r="CA51" s="2245">
        <v>5729</v>
      </c>
      <c r="CB51" s="2245">
        <v>103849</v>
      </c>
      <c r="CC51" s="2245">
        <v>113115</v>
      </c>
      <c r="CD51" s="2245">
        <v>5853973</v>
      </c>
      <c r="CE51" s="67">
        <v>42005</v>
      </c>
      <c r="CF51" s="615">
        <v>42005</v>
      </c>
      <c r="CG51" s="73"/>
      <c r="CH51" s="64">
        <v>42005</v>
      </c>
      <c r="CI51" s="127"/>
      <c r="CJ51" s="2245">
        <v>32796</v>
      </c>
      <c r="CK51" s="2245">
        <v>7198</v>
      </c>
      <c r="CL51" s="2245">
        <v>11</v>
      </c>
      <c r="CM51" s="2245">
        <v>23297</v>
      </c>
      <c r="CN51" s="2245">
        <v>21569</v>
      </c>
      <c r="CO51" s="2245">
        <v>1728</v>
      </c>
      <c r="CP51" s="2245" t="s">
        <v>21</v>
      </c>
      <c r="CQ51" s="2245">
        <v>1436</v>
      </c>
      <c r="CR51" s="2245" t="s">
        <v>21</v>
      </c>
      <c r="CS51" s="2245" t="s">
        <v>21</v>
      </c>
      <c r="CT51" s="2245">
        <v>396</v>
      </c>
      <c r="CU51" s="2245">
        <v>373890</v>
      </c>
      <c r="CV51" s="2245">
        <v>51843</v>
      </c>
      <c r="CW51" s="2245">
        <v>121692</v>
      </c>
      <c r="CX51" s="2245">
        <v>17483</v>
      </c>
      <c r="CY51" s="2245">
        <v>435</v>
      </c>
      <c r="CZ51" s="67">
        <v>42005</v>
      </c>
      <c r="DA51" s="615">
        <v>42005</v>
      </c>
      <c r="DB51" s="73"/>
      <c r="DC51" s="64">
        <v>42005</v>
      </c>
      <c r="DD51" s="127"/>
      <c r="DE51" s="2245">
        <v>64061</v>
      </c>
      <c r="DF51" s="2245">
        <v>24866</v>
      </c>
      <c r="DG51" s="2245" t="s">
        <v>21</v>
      </c>
      <c r="DH51" s="2245">
        <v>11801</v>
      </c>
      <c r="DI51" s="2245">
        <v>90</v>
      </c>
      <c r="DJ51" s="2245">
        <v>5965</v>
      </c>
      <c r="DK51" s="2245">
        <v>5917</v>
      </c>
      <c r="DL51" s="2245">
        <v>48</v>
      </c>
      <c r="DM51" s="2245">
        <v>5757</v>
      </c>
      <c r="DN51" s="2245" t="s">
        <v>21</v>
      </c>
      <c r="DO51" s="2245" t="s">
        <v>21</v>
      </c>
      <c r="DP51" s="2245">
        <v>12857</v>
      </c>
      <c r="DQ51" s="2245">
        <v>34</v>
      </c>
      <c r="DR51" s="2245">
        <v>2132</v>
      </c>
      <c r="DS51" s="2245">
        <v>1282</v>
      </c>
      <c r="DT51" s="2245">
        <v>7896</v>
      </c>
      <c r="DU51" s="67">
        <v>42005</v>
      </c>
      <c r="DV51" s="615">
        <v>42005</v>
      </c>
      <c r="DW51" s="73"/>
      <c r="DX51" s="64">
        <v>42005</v>
      </c>
      <c r="DY51" s="127"/>
      <c r="DZ51" s="2245">
        <v>7068</v>
      </c>
      <c r="EA51" s="2245" t="s">
        <v>21</v>
      </c>
      <c r="EB51" s="2245">
        <v>179196</v>
      </c>
      <c r="EC51" s="2245">
        <v>69029</v>
      </c>
      <c r="ED51" s="2245">
        <v>110167</v>
      </c>
      <c r="EE51" s="2245">
        <v>45074</v>
      </c>
      <c r="EF51" s="2245" t="s">
        <v>21</v>
      </c>
      <c r="EG51" s="2245" t="s">
        <v>21</v>
      </c>
      <c r="EH51" s="2245">
        <v>7047006</v>
      </c>
      <c r="EI51" s="2245">
        <v>3485118</v>
      </c>
      <c r="EJ51" s="2245">
        <v>1457270</v>
      </c>
      <c r="EK51" s="2245">
        <v>35276786</v>
      </c>
      <c r="EL51" s="2245">
        <v>2009816</v>
      </c>
      <c r="EM51" s="2245">
        <v>71258</v>
      </c>
      <c r="EN51" s="2245">
        <v>2222</v>
      </c>
      <c r="EO51" s="2245">
        <v>71297</v>
      </c>
      <c r="EP51" s="67">
        <v>42005</v>
      </c>
      <c r="EQ51" s="615">
        <v>42005</v>
      </c>
      <c r="ER51" s="73"/>
      <c r="ES51" s="64">
        <v>42005</v>
      </c>
      <c r="ET51" s="127"/>
      <c r="EU51" s="2245">
        <v>30493270</v>
      </c>
      <c r="EV51" s="2245">
        <v>370351</v>
      </c>
      <c r="EW51" s="2245">
        <v>24</v>
      </c>
      <c r="EX51" s="2245">
        <v>138</v>
      </c>
      <c r="EY51" s="2245">
        <v>83577</v>
      </c>
      <c r="EZ51" s="2245">
        <v>5</v>
      </c>
      <c r="FA51" s="2245">
        <v>362019</v>
      </c>
      <c r="FB51" s="2245" t="s">
        <v>21</v>
      </c>
      <c r="FC51" s="2245" t="s">
        <v>21</v>
      </c>
      <c r="FD51" s="2245">
        <v>29839450</v>
      </c>
      <c r="FE51" s="2245">
        <v>35709487</v>
      </c>
      <c r="FF51" s="2245">
        <v>234014</v>
      </c>
      <c r="FG51" s="2245">
        <v>119998</v>
      </c>
      <c r="FH51" s="2245">
        <v>1790514</v>
      </c>
      <c r="FI51" s="2245">
        <v>17230633</v>
      </c>
      <c r="FJ51" s="2245">
        <v>222402</v>
      </c>
      <c r="FK51" s="67">
        <v>42005</v>
      </c>
      <c r="FL51" s="615">
        <v>42005</v>
      </c>
      <c r="FM51" s="959"/>
    </row>
    <row r="52" spans="1:169" ht="14.25" customHeight="1">
      <c r="A52" s="73"/>
      <c r="B52" s="64">
        <v>42370</v>
      </c>
      <c r="C52" s="127"/>
      <c r="D52" s="2245">
        <v>15943567</v>
      </c>
      <c r="E52" s="2245">
        <v>32491475</v>
      </c>
      <c r="F52" s="2245">
        <v>118836</v>
      </c>
      <c r="G52" s="2245">
        <v>9819744</v>
      </c>
      <c r="H52" s="2245">
        <v>87623858</v>
      </c>
      <c r="I52" s="2245">
        <v>5246855</v>
      </c>
      <c r="J52" s="2245">
        <v>89281</v>
      </c>
      <c r="K52" s="2245">
        <v>23510</v>
      </c>
      <c r="L52" s="2245">
        <v>446209</v>
      </c>
      <c r="M52" s="2245">
        <v>2031303</v>
      </c>
      <c r="N52" s="2245">
        <v>2221186</v>
      </c>
      <c r="O52" s="2245">
        <v>10935014</v>
      </c>
      <c r="P52" s="2245">
        <v>40972</v>
      </c>
      <c r="Q52" s="2245">
        <v>11578</v>
      </c>
      <c r="R52" s="2245">
        <v>205136</v>
      </c>
      <c r="S52" s="2245" t="s">
        <v>21</v>
      </c>
      <c r="T52" s="67">
        <v>42370</v>
      </c>
      <c r="U52" s="615">
        <v>42370</v>
      </c>
      <c r="V52" s="73"/>
      <c r="W52" s="64">
        <v>42370</v>
      </c>
      <c r="X52" s="127"/>
      <c r="Y52" s="2245">
        <v>34774</v>
      </c>
      <c r="Z52" s="2245" t="s">
        <v>21</v>
      </c>
      <c r="AA52" s="2245">
        <v>62414400</v>
      </c>
      <c r="AB52" s="2245">
        <v>85089642</v>
      </c>
      <c r="AC52" s="2245">
        <v>4529281</v>
      </c>
      <c r="AD52" s="2245">
        <v>3913</v>
      </c>
      <c r="AE52" s="2245">
        <v>6</v>
      </c>
      <c r="AF52" s="2245" t="s">
        <v>21</v>
      </c>
      <c r="AG52" s="2245" t="s">
        <v>21</v>
      </c>
      <c r="AH52" s="2245" t="s">
        <v>21</v>
      </c>
      <c r="AI52" s="2245">
        <v>5057</v>
      </c>
      <c r="AJ52" s="2245" t="s">
        <v>21</v>
      </c>
      <c r="AK52" s="2245">
        <v>4126316</v>
      </c>
      <c r="AL52" s="2245" t="s">
        <v>21</v>
      </c>
      <c r="AM52" s="2245">
        <v>1156708</v>
      </c>
      <c r="AN52" s="2245">
        <v>4207770</v>
      </c>
      <c r="AO52" s="67">
        <v>42370</v>
      </c>
      <c r="AP52" s="615">
        <v>42370</v>
      </c>
      <c r="AQ52" s="73"/>
      <c r="AR52" s="64">
        <v>42370</v>
      </c>
      <c r="AS52" s="127"/>
      <c r="AT52" s="2245">
        <v>35105004</v>
      </c>
      <c r="AU52" s="2245">
        <v>4118479</v>
      </c>
      <c r="AV52" s="2245">
        <v>9931632</v>
      </c>
      <c r="AW52" s="2245">
        <v>27354841</v>
      </c>
      <c r="AX52" s="2245">
        <v>1104660</v>
      </c>
      <c r="AY52" s="2245">
        <v>32044497</v>
      </c>
      <c r="AZ52" s="2245">
        <v>1220888</v>
      </c>
      <c r="BA52" s="2245">
        <v>2218</v>
      </c>
      <c r="BB52" s="2245">
        <v>67079</v>
      </c>
      <c r="BC52" s="2245">
        <v>73445</v>
      </c>
      <c r="BD52" s="2245">
        <v>4554840</v>
      </c>
      <c r="BE52" s="2245">
        <v>28081</v>
      </c>
      <c r="BF52" s="2245" t="s">
        <v>21</v>
      </c>
      <c r="BG52" s="2245">
        <v>5517336</v>
      </c>
      <c r="BH52" s="2245">
        <v>4066993</v>
      </c>
      <c r="BI52" s="2245">
        <v>878351</v>
      </c>
      <c r="BJ52" s="67">
        <v>42370</v>
      </c>
      <c r="BK52" s="615">
        <v>42370</v>
      </c>
      <c r="BL52" s="73"/>
      <c r="BM52" s="64">
        <v>42370</v>
      </c>
      <c r="BN52" s="127"/>
      <c r="BO52" s="2245">
        <v>81684</v>
      </c>
      <c r="BP52" s="2245" t="s">
        <v>21</v>
      </c>
      <c r="BQ52" s="989" t="s">
        <v>21</v>
      </c>
      <c r="BR52" s="989">
        <v>396</v>
      </c>
      <c r="BS52" s="2245">
        <v>1963385</v>
      </c>
      <c r="BT52" s="2245" t="s">
        <v>21</v>
      </c>
      <c r="BU52" s="2245">
        <v>579791</v>
      </c>
      <c r="BV52" s="2245">
        <v>207651</v>
      </c>
      <c r="BW52" s="2245">
        <v>367696</v>
      </c>
      <c r="BX52" s="2245">
        <v>15185</v>
      </c>
      <c r="BY52" s="2245">
        <v>28296</v>
      </c>
      <c r="BZ52" s="2245">
        <v>2273</v>
      </c>
      <c r="CA52" s="2245">
        <v>5587</v>
      </c>
      <c r="CB52" s="2245">
        <v>102744</v>
      </c>
      <c r="CC52" s="2245">
        <v>111942</v>
      </c>
      <c r="CD52" s="2245">
        <v>5807095</v>
      </c>
      <c r="CE52" s="67">
        <v>42370</v>
      </c>
      <c r="CF52" s="615">
        <v>42370</v>
      </c>
      <c r="CG52" s="73"/>
      <c r="CH52" s="64">
        <v>42370</v>
      </c>
      <c r="CI52" s="127"/>
      <c r="CJ52" s="2245">
        <v>33338</v>
      </c>
      <c r="CK52" s="2245">
        <v>7381</v>
      </c>
      <c r="CL52" s="2245">
        <v>12</v>
      </c>
      <c r="CM52" s="2245">
        <v>22276</v>
      </c>
      <c r="CN52" s="2245">
        <v>20548</v>
      </c>
      <c r="CO52" s="2245">
        <v>1728</v>
      </c>
      <c r="CP52" s="2245" t="s">
        <v>21</v>
      </c>
      <c r="CQ52" s="2245">
        <v>2502</v>
      </c>
      <c r="CR52" s="2245" t="s">
        <v>21</v>
      </c>
      <c r="CS52" s="2245" t="s">
        <v>21</v>
      </c>
      <c r="CT52" s="2245">
        <v>396</v>
      </c>
      <c r="CU52" s="2245">
        <v>372532</v>
      </c>
      <c r="CV52" s="2245">
        <v>48542</v>
      </c>
      <c r="CW52" s="2245">
        <v>135798</v>
      </c>
      <c r="CX52" s="2245">
        <v>17837</v>
      </c>
      <c r="CY52" s="2245">
        <v>485</v>
      </c>
      <c r="CZ52" s="67">
        <v>42370</v>
      </c>
      <c r="DA52" s="615">
        <v>42370</v>
      </c>
      <c r="DB52" s="73"/>
      <c r="DC52" s="64">
        <v>42370</v>
      </c>
      <c r="DD52" s="127"/>
      <c r="DE52" s="2245">
        <v>62631</v>
      </c>
      <c r="DF52" s="2245">
        <v>24626</v>
      </c>
      <c r="DG52" s="2245" t="s">
        <v>21</v>
      </c>
      <c r="DH52" s="2245">
        <v>11526</v>
      </c>
      <c r="DI52" s="2245">
        <v>90</v>
      </c>
      <c r="DJ52" s="2245">
        <v>5738</v>
      </c>
      <c r="DK52" s="2245">
        <v>5690</v>
      </c>
      <c r="DL52" s="2245">
        <v>48</v>
      </c>
      <c r="DM52" s="2245">
        <v>5948</v>
      </c>
      <c r="DN52" s="2245" t="s">
        <v>21</v>
      </c>
      <c r="DO52" s="2245" t="s">
        <v>21</v>
      </c>
      <c r="DP52" s="2245">
        <v>12640</v>
      </c>
      <c r="DQ52" s="2245">
        <v>50</v>
      </c>
      <c r="DR52" s="2245">
        <v>2552</v>
      </c>
      <c r="DS52" s="2245">
        <v>1665</v>
      </c>
      <c r="DT52" s="2245">
        <v>7092</v>
      </c>
      <c r="DU52" s="67">
        <v>42370</v>
      </c>
      <c r="DV52" s="615">
        <v>42370</v>
      </c>
      <c r="DW52" s="73"/>
      <c r="DX52" s="64">
        <v>42370</v>
      </c>
      <c r="DY52" s="127"/>
      <c r="DZ52" s="2245">
        <v>6597</v>
      </c>
      <c r="EA52" s="2245" t="s">
        <v>21</v>
      </c>
      <c r="EB52" s="2245">
        <v>212818</v>
      </c>
      <c r="EC52" s="2245">
        <v>94580</v>
      </c>
      <c r="ED52" s="2245">
        <v>118238</v>
      </c>
      <c r="EE52" s="2245">
        <v>29020</v>
      </c>
      <c r="EF52" s="2245" t="s">
        <v>21</v>
      </c>
      <c r="EG52" s="2245" t="s">
        <v>21</v>
      </c>
      <c r="EH52" s="2245">
        <v>7397611</v>
      </c>
      <c r="EI52" s="2245">
        <v>3645186</v>
      </c>
      <c r="EJ52" s="2245">
        <v>1691982</v>
      </c>
      <c r="EK52" s="2245">
        <v>34466035</v>
      </c>
      <c r="EL52" s="2245">
        <v>2034946</v>
      </c>
      <c r="EM52" s="2245">
        <v>77214</v>
      </c>
      <c r="EN52" s="2245">
        <v>2398</v>
      </c>
      <c r="EO52" s="2245">
        <v>76894</v>
      </c>
      <c r="EP52" s="67">
        <v>42370</v>
      </c>
      <c r="EQ52" s="615">
        <v>42370</v>
      </c>
      <c r="ER52" s="73"/>
      <c r="ES52" s="64">
        <v>42370</v>
      </c>
      <c r="ET52" s="127"/>
      <c r="EU52" s="2245">
        <v>31429752</v>
      </c>
      <c r="EV52" s="2245">
        <v>395106</v>
      </c>
      <c r="EW52" s="2245">
        <v>22</v>
      </c>
      <c r="EX52" s="2245">
        <v>170</v>
      </c>
      <c r="EY52" s="2245">
        <v>97665</v>
      </c>
      <c r="EZ52" s="2245">
        <v>7</v>
      </c>
      <c r="FA52" s="2245">
        <v>374276</v>
      </c>
      <c r="FB52" s="2245" t="s">
        <v>21</v>
      </c>
      <c r="FC52" s="2245" t="s">
        <v>21</v>
      </c>
      <c r="FD52" s="2245">
        <v>30696204</v>
      </c>
      <c r="FE52" s="2245">
        <v>36710109</v>
      </c>
      <c r="FF52" s="2245">
        <v>245616</v>
      </c>
      <c r="FG52" s="2245">
        <v>118836</v>
      </c>
      <c r="FH52" s="2245">
        <v>1880653</v>
      </c>
      <c r="FI52" s="2245">
        <v>17546194</v>
      </c>
      <c r="FJ52" s="2245">
        <v>311529</v>
      </c>
      <c r="FK52" s="67">
        <v>42370</v>
      </c>
      <c r="FL52" s="615">
        <v>42370</v>
      </c>
      <c r="FM52" s="959"/>
    </row>
    <row r="53" spans="1:169" ht="14.25" customHeight="1">
      <c r="A53" s="73"/>
      <c r="B53" s="64">
        <v>42736</v>
      </c>
      <c r="C53" s="127"/>
      <c r="D53" s="2245">
        <v>15781613</v>
      </c>
      <c r="E53" s="2245">
        <v>31281619</v>
      </c>
      <c r="F53" s="2245">
        <v>115331</v>
      </c>
      <c r="G53" s="2245">
        <v>9752089</v>
      </c>
      <c r="H53" s="2245">
        <v>86976766</v>
      </c>
      <c r="I53" s="2245">
        <v>5155961</v>
      </c>
      <c r="J53" s="2245">
        <v>76152</v>
      </c>
      <c r="K53" s="2245">
        <v>24005</v>
      </c>
      <c r="L53" s="2245">
        <v>440141</v>
      </c>
      <c r="M53" s="2245">
        <v>2055076</v>
      </c>
      <c r="N53" s="2245">
        <v>2244777</v>
      </c>
      <c r="O53" s="2245">
        <v>10889674</v>
      </c>
      <c r="P53" s="2245">
        <v>31122</v>
      </c>
      <c r="Q53" s="2245">
        <v>10811</v>
      </c>
      <c r="R53" s="2245">
        <v>196250</v>
      </c>
      <c r="S53" s="2245" t="s">
        <v>21</v>
      </c>
      <c r="T53" s="67">
        <v>42736</v>
      </c>
      <c r="U53" s="615">
        <v>42736</v>
      </c>
      <c r="V53" s="73"/>
      <c r="W53" s="64">
        <v>42736</v>
      </c>
      <c r="X53" s="127"/>
      <c r="Y53" s="2245">
        <v>33853</v>
      </c>
      <c r="Z53" s="2245" t="s">
        <v>21</v>
      </c>
      <c r="AA53" s="2245">
        <v>62868567</v>
      </c>
      <c r="AB53" s="2245">
        <v>81661214</v>
      </c>
      <c r="AC53" s="2245">
        <v>4329670</v>
      </c>
      <c r="AD53" s="2245">
        <v>2782</v>
      </c>
      <c r="AE53" s="2245" t="s">
        <v>21</v>
      </c>
      <c r="AF53" s="2245" t="s">
        <v>21</v>
      </c>
      <c r="AG53" s="2245" t="s">
        <v>21</v>
      </c>
      <c r="AH53" s="2245" t="s">
        <v>21</v>
      </c>
      <c r="AI53" s="2245">
        <v>3601</v>
      </c>
      <c r="AJ53" s="2245" t="s">
        <v>21</v>
      </c>
      <c r="AK53" s="2245">
        <v>3930807</v>
      </c>
      <c r="AL53" s="2245" t="s">
        <v>21</v>
      </c>
      <c r="AM53" s="2245">
        <v>1065559</v>
      </c>
      <c r="AN53" s="2245">
        <v>4034546</v>
      </c>
      <c r="AO53" s="67">
        <v>42736</v>
      </c>
      <c r="AP53" s="615">
        <v>42736</v>
      </c>
      <c r="AQ53" s="73"/>
      <c r="AR53" s="64">
        <v>42736</v>
      </c>
      <c r="AS53" s="127"/>
      <c r="AT53" s="2245">
        <v>34333012</v>
      </c>
      <c r="AU53" s="2245">
        <v>4182011</v>
      </c>
      <c r="AV53" s="2245">
        <v>10005945</v>
      </c>
      <c r="AW53" s="2245">
        <v>26304825</v>
      </c>
      <c r="AX53" s="2245">
        <v>1088104</v>
      </c>
      <c r="AY53" s="2245">
        <v>31301823</v>
      </c>
      <c r="AZ53" s="2245">
        <v>1245392</v>
      </c>
      <c r="BA53" s="2245">
        <v>2764</v>
      </c>
      <c r="BB53" s="2245">
        <v>64376</v>
      </c>
      <c r="BC53" s="2245">
        <v>70482</v>
      </c>
      <c r="BD53" s="2245">
        <v>4564060</v>
      </c>
      <c r="BE53" s="2245">
        <v>25960</v>
      </c>
      <c r="BF53" s="2245" t="s">
        <v>21</v>
      </c>
      <c r="BG53" s="2245">
        <v>5396506</v>
      </c>
      <c r="BH53" s="2245">
        <v>4328487</v>
      </c>
      <c r="BI53" s="2245">
        <v>844172</v>
      </c>
      <c r="BJ53" s="67">
        <v>42736</v>
      </c>
      <c r="BK53" s="615">
        <v>42736</v>
      </c>
      <c r="BL53" s="73"/>
      <c r="BM53" s="64">
        <v>42736</v>
      </c>
      <c r="BN53" s="127"/>
      <c r="BO53" s="2245">
        <v>83005</v>
      </c>
      <c r="BP53" s="2245" t="s">
        <v>21</v>
      </c>
      <c r="BQ53" s="989" t="s">
        <v>21</v>
      </c>
      <c r="BR53" s="989">
        <v>396</v>
      </c>
      <c r="BS53" s="2245">
        <v>1895978</v>
      </c>
      <c r="BT53" s="2245" t="s">
        <v>21</v>
      </c>
      <c r="BU53" s="2245">
        <v>485499</v>
      </c>
      <c r="BV53" s="2245">
        <v>213376</v>
      </c>
      <c r="BW53" s="2245">
        <v>382950</v>
      </c>
      <c r="BX53" s="2245">
        <v>14074</v>
      </c>
      <c r="BY53" s="2245">
        <v>28176</v>
      </c>
      <c r="BZ53" s="2245">
        <v>2116</v>
      </c>
      <c r="CA53" s="2245">
        <v>6508</v>
      </c>
      <c r="CB53" s="2245">
        <v>99779</v>
      </c>
      <c r="CC53" s="2245">
        <v>109091</v>
      </c>
      <c r="CD53" s="2245">
        <v>5722123</v>
      </c>
      <c r="CE53" s="67">
        <v>42736</v>
      </c>
      <c r="CF53" s="615">
        <v>42736</v>
      </c>
      <c r="CG53" s="73"/>
      <c r="CH53" s="64">
        <v>42736</v>
      </c>
      <c r="CI53" s="127"/>
      <c r="CJ53" s="2245">
        <v>37287</v>
      </c>
      <c r="CK53" s="2245">
        <v>7552</v>
      </c>
      <c r="CL53" s="2245">
        <v>12</v>
      </c>
      <c r="CM53" s="2245">
        <v>24499</v>
      </c>
      <c r="CN53" s="2245">
        <v>22771</v>
      </c>
      <c r="CO53" s="2245">
        <v>1728</v>
      </c>
      <c r="CP53" s="2245" t="s">
        <v>21</v>
      </c>
      <c r="CQ53" s="2245">
        <v>3676</v>
      </c>
      <c r="CR53" s="2245" t="s">
        <v>21</v>
      </c>
      <c r="CS53" s="2245" t="s">
        <v>21</v>
      </c>
      <c r="CT53" s="2245">
        <v>396</v>
      </c>
      <c r="CU53" s="2245">
        <v>397070</v>
      </c>
      <c r="CV53" s="2245">
        <v>44172</v>
      </c>
      <c r="CW53" s="2245">
        <v>152314</v>
      </c>
      <c r="CX53" s="2245">
        <v>18210</v>
      </c>
      <c r="CY53" s="2245">
        <v>656</v>
      </c>
      <c r="CZ53" s="67">
        <v>42736</v>
      </c>
      <c r="DA53" s="615">
        <v>42736</v>
      </c>
      <c r="DB53" s="73"/>
      <c r="DC53" s="64">
        <v>42736</v>
      </c>
      <c r="DD53" s="127"/>
      <c r="DE53" s="2245">
        <v>62898</v>
      </c>
      <c r="DF53" s="2245">
        <v>25380</v>
      </c>
      <c r="DG53" s="2245" t="s">
        <v>21</v>
      </c>
      <c r="DH53" s="2245">
        <v>11661</v>
      </c>
      <c r="DI53" s="2245">
        <v>105</v>
      </c>
      <c r="DJ53" s="2245">
        <v>6295</v>
      </c>
      <c r="DK53" s="2245">
        <v>6247</v>
      </c>
      <c r="DL53" s="2245">
        <v>48</v>
      </c>
      <c r="DM53" s="2245">
        <v>5985</v>
      </c>
      <c r="DN53" s="2245" t="s">
        <v>21</v>
      </c>
      <c r="DO53" s="2245" t="s">
        <v>21</v>
      </c>
      <c r="DP53" s="2245">
        <v>12108</v>
      </c>
      <c r="DQ53" s="2245">
        <v>37</v>
      </c>
      <c r="DR53" s="2245">
        <v>1567</v>
      </c>
      <c r="DS53" s="2245">
        <v>1587</v>
      </c>
      <c r="DT53" s="2245">
        <v>7175</v>
      </c>
      <c r="DU53" s="67">
        <v>42736</v>
      </c>
      <c r="DV53" s="615">
        <v>42736</v>
      </c>
      <c r="DW53" s="73"/>
      <c r="DX53" s="64">
        <v>42736</v>
      </c>
      <c r="DY53" s="127"/>
      <c r="DZ53" s="2245">
        <v>7151</v>
      </c>
      <c r="EA53" s="2245" t="s">
        <v>21</v>
      </c>
      <c r="EB53" s="2245">
        <v>226055</v>
      </c>
      <c r="EC53" s="2245">
        <v>77444</v>
      </c>
      <c r="ED53" s="2245">
        <v>148611</v>
      </c>
      <c r="EE53" s="2245">
        <v>39232</v>
      </c>
      <c r="EF53" s="2245" t="s">
        <v>21</v>
      </c>
      <c r="EG53" s="2245" t="s">
        <v>21</v>
      </c>
      <c r="EH53" s="2245">
        <v>7383542</v>
      </c>
      <c r="EI53" s="2245">
        <v>3624275</v>
      </c>
      <c r="EJ53" s="2245">
        <v>1629808</v>
      </c>
      <c r="EK53" s="2245">
        <v>34778116</v>
      </c>
      <c r="EL53" s="2245">
        <v>1841372</v>
      </c>
      <c r="EM53" s="2245">
        <v>66896</v>
      </c>
      <c r="EN53" s="2245">
        <v>2701</v>
      </c>
      <c r="EO53" s="2245">
        <v>68508</v>
      </c>
      <c r="EP53" s="67">
        <v>42736</v>
      </c>
      <c r="EQ53" s="615">
        <v>42736</v>
      </c>
      <c r="ER53" s="73"/>
      <c r="ES53" s="64">
        <v>42736</v>
      </c>
      <c r="ET53" s="127"/>
      <c r="EU53" s="2245">
        <v>31148634</v>
      </c>
      <c r="EV53" s="2245">
        <v>385581</v>
      </c>
      <c r="EW53" s="2245">
        <v>25</v>
      </c>
      <c r="EX53" s="2245">
        <v>130</v>
      </c>
      <c r="EY53" s="2245">
        <v>83267</v>
      </c>
      <c r="EZ53" s="2245">
        <v>4</v>
      </c>
      <c r="FA53" s="2245">
        <v>382177</v>
      </c>
      <c r="FB53" s="2245" t="s">
        <v>21</v>
      </c>
      <c r="FC53" s="2245" t="s">
        <v>21</v>
      </c>
      <c r="FD53" s="2245">
        <v>30418594</v>
      </c>
      <c r="FE53" s="2245">
        <v>36410219</v>
      </c>
      <c r="FF53" s="2245">
        <v>224992</v>
      </c>
      <c r="FG53" s="2245">
        <v>115331</v>
      </c>
      <c r="FH53" s="2245">
        <v>1857076</v>
      </c>
      <c r="FI53" s="2245">
        <v>17397686</v>
      </c>
      <c r="FJ53" s="2245">
        <v>299377</v>
      </c>
      <c r="FK53" s="67">
        <v>42736</v>
      </c>
      <c r="FL53" s="615">
        <v>42736</v>
      </c>
      <c r="FM53" s="959"/>
    </row>
    <row r="54" spans="1:169" ht="6" customHeight="1">
      <c r="A54" s="73"/>
      <c r="B54" s="76"/>
      <c r="C54" s="127"/>
      <c r="D54" s="616"/>
      <c r="E54" s="616"/>
      <c r="F54" s="616"/>
      <c r="G54" s="616"/>
      <c r="H54" s="616"/>
      <c r="I54" s="616"/>
      <c r="J54" s="616"/>
      <c r="K54" s="616"/>
      <c r="L54" s="616"/>
      <c r="M54" s="616"/>
      <c r="N54" s="616"/>
      <c r="O54" s="616"/>
      <c r="P54" s="616"/>
      <c r="Q54" s="616"/>
      <c r="R54" s="616"/>
      <c r="T54" s="77"/>
      <c r="U54" s="479"/>
      <c r="V54" s="73"/>
      <c r="W54" s="76"/>
      <c r="X54" s="127"/>
      <c r="Y54" s="616"/>
      <c r="AC54" s="616"/>
      <c r="AD54" s="616"/>
      <c r="AE54" s="616"/>
      <c r="AF54" s="616"/>
      <c r="AG54" s="616"/>
      <c r="AH54" s="616"/>
      <c r="AI54" s="616"/>
      <c r="AJ54" s="616"/>
      <c r="AK54" s="616"/>
      <c r="AL54" s="616"/>
      <c r="AM54" s="616"/>
      <c r="AN54" s="616"/>
      <c r="AO54" s="77"/>
      <c r="AP54" s="479"/>
      <c r="AQ54" s="73"/>
      <c r="AR54" s="76"/>
      <c r="AS54" s="127"/>
      <c r="AT54" s="616"/>
      <c r="AU54" s="616"/>
      <c r="AV54" s="616"/>
      <c r="AW54" s="616"/>
      <c r="AX54" s="616"/>
      <c r="AY54" s="616"/>
      <c r="AZ54" s="616"/>
      <c r="BA54" s="616"/>
      <c r="BB54" s="616"/>
      <c r="BC54" s="616"/>
      <c r="BD54" s="616"/>
      <c r="BE54" s="616"/>
      <c r="BI54" s="616"/>
      <c r="BJ54" s="77"/>
      <c r="BK54" s="479"/>
      <c r="BL54" s="73"/>
      <c r="BM54" s="76"/>
      <c r="BN54" s="127"/>
      <c r="BO54" s="616"/>
      <c r="BP54" s="616"/>
      <c r="BS54" s="616"/>
      <c r="BT54" s="616"/>
      <c r="BU54" s="616"/>
      <c r="BV54" s="616"/>
      <c r="BW54" s="616"/>
      <c r="BX54" s="616"/>
      <c r="BY54" s="616"/>
      <c r="BZ54" s="616"/>
      <c r="CA54" s="616"/>
      <c r="CB54" s="616"/>
      <c r="CC54" s="616"/>
      <c r="CD54" s="616"/>
      <c r="CE54" s="77"/>
      <c r="CF54" s="479"/>
      <c r="CG54" s="73"/>
      <c r="CH54" s="76"/>
      <c r="CI54" s="127"/>
      <c r="CJ54" s="616"/>
      <c r="CK54" s="616"/>
      <c r="CL54" s="616"/>
      <c r="CM54" s="616"/>
      <c r="CN54" s="616"/>
      <c r="CO54" s="616"/>
      <c r="CP54" s="616"/>
      <c r="CQ54" s="616"/>
      <c r="CR54" s="616"/>
      <c r="CU54" s="616"/>
      <c r="CV54" s="616"/>
      <c r="CW54" s="616"/>
      <c r="CX54" s="616"/>
      <c r="CY54" s="616"/>
      <c r="CZ54" s="77"/>
      <c r="DA54" s="479"/>
      <c r="DB54" s="73"/>
      <c r="DC54" s="76"/>
      <c r="DD54" s="127"/>
      <c r="DG54" s="616"/>
      <c r="DH54" s="616"/>
      <c r="DI54" s="616"/>
      <c r="DJ54" s="616"/>
      <c r="DK54" s="616"/>
      <c r="DL54" s="616"/>
      <c r="DM54" s="616"/>
      <c r="DN54" s="616"/>
      <c r="DP54" s="616"/>
      <c r="DQ54" s="616"/>
      <c r="DR54" s="616"/>
      <c r="DS54" s="616"/>
      <c r="DT54" s="616"/>
      <c r="DU54" s="77"/>
      <c r="DV54" s="479"/>
      <c r="DW54" s="73"/>
      <c r="DX54" s="76"/>
      <c r="DY54" s="127"/>
      <c r="EA54" s="616"/>
      <c r="EB54" s="616"/>
      <c r="EC54" s="616"/>
      <c r="ED54" s="616"/>
      <c r="EE54" s="616"/>
      <c r="EF54" s="616"/>
      <c r="EG54" s="616"/>
      <c r="EH54" s="616"/>
      <c r="EI54" s="616"/>
      <c r="EJ54" s="616"/>
      <c r="EK54" s="616"/>
      <c r="EL54" s="616"/>
      <c r="EM54" s="616"/>
      <c r="EN54" s="616"/>
      <c r="EO54" s="616"/>
      <c r="EP54" s="77"/>
      <c r="EQ54" s="479"/>
      <c r="ER54" s="73"/>
      <c r="ES54" s="76"/>
      <c r="ET54" s="127"/>
      <c r="EX54" s="616"/>
      <c r="EY54" s="616"/>
      <c r="EZ54" s="616"/>
      <c r="FA54" s="616"/>
      <c r="FB54" s="616"/>
      <c r="FC54" s="616"/>
      <c r="FD54" s="616"/>
      <c r="FE54" s="616"/>
      <c r="FF54" s="616"/>
      <c r="FG54" s="616"/>
      <c r="FH54" s="616"/>
      <c r="FI54" s="616"/>
      <c r="FJ54" s="616"/>
      <c r="FK54" s="77"/>
      <c r="FL54" s="479"/>
      <c r="FM54" s="959"/>
    </row>
    <row r="55" spans="1:169" ht="15.75" customHeight="1">
      <c r="A55" s="79">
        <v>42095</v>
      </c>
      <c r="B55" s="80">
        <v>42095</v>
      </c>
      <c r="C55" s="128">
        <v>42095</v>
      </c>
      <c r="D55" s="2246">
        <v>16148713</v>
      </c>
      <c r="E55" s="2246">
        <v>32468672</v>
      </c>
      <c r="F55" s="2246">
        <v>120723</v>
      </c>
      <c r="G55" s="2246">
        <v>9465174</v>
      </c>
      <c r="H55" s="2246">
        <v>88103218</v>
      </c>
      <c r="I55" s="2246">
        <v>5193960</v>
      </c>
      <c r="J55" s="2246">
        <v>83958</v>
      </c>
      <c r="K55" s="2246">
        <v>24209</v>
      </c>
      <c r="L55" s="2246">
        <v>450151</v>
      </c>
      <c r="M55" s="2246">
        <v>1912485</v>
      </c>
      <c r="N55" s="2246">
        <v>2096155</v>
      </c>
      <c r="O55" s="2246">
        <v>10465071</v>
      </c>
      <c r="P55" s="2246">
        <v>23371</v>
      </c>
      <c r="Q55" s="2246">
        <v>16488</v>
      </c>
      <c r="R55" s="2245">
        <v>202212</v>
      </c>
      <c r="S55" s="2246" t="s">
        <v>21</v>
      </c>
      <c r="T55" s="83">
        <v>42095</v>
      </c>
      <c r="U55" s="619">
        <v>42095</v>
      </c>
      <c r="V55" s="79">
        <v>42095</v>
      </c>
      <c r="W55" s="80">
        <v>42095</v>
      </c>
      <c r="X55" s="128">
        <v>42095</v>
      </c>
      <c r="Y55" s="2246">
        <v>35199</v>
      </c>
      <c r="Z55" s="2246" t="s">
        <v>21</v>
      </c>
      <c r="AA55" s="2246">
        <v>63043485</v>
      </c>
      <c r="AB55" s="2246">
        <v>84053494</v>
      </c>
      <c r="AC55" s="2246">
        <v>4594013</v>
      </c>
      <c r="AD55" s="2246">
        <v>4240</v>
      </c>
      <c r="AE55" s="2246" t="s">
        <v>21</v>
      </c>
      <c r="AF55" s="2246" t="s">
        <v>21</v>
      </c>
      <c r="AG55" s="2246" t="s">
        <v>21</v>
      </c>
      <c r="AH55" s="2246" t="s">
        <v>21</v>
      </c>
      <c r="AI55" s="2246">
        <v>5488</v>
      </c>
      <c r="AJ55" s="2246" t="s">
        <v>21</v>
      </c>
      <c r="AK55" s="2246">
        <v>4191577</v>
      </c>
      <c r="AL55" s="2246" t="s">
        <v>21</v>
      </c>
      <c r="AM55" s="2246">
        <v>1248563</v>
      </c>
      <c r="AN55" s="2246">
        <v>4206090</v>
      </c>
      <c r="AO55" s="83">
        <v>42095</v>
      </c>
      <c r="AP55" s="619">
        <v>42095</v>
      </c>
      <c r="AQ55" s="79">
        <v>42095</v>
      </c>
      <c r="AR55" s="80">
        <v>42095</v>
      </c>
      <c r="AS55" s="128">
        <v>42095</v>
      </c>
      <c r="AT55" s="2246">
        <v>35035704</v>
      </c>
      <c r="AU55" s="2246">
        <v>3929705</v>
      </c>
      <c r="AV55" s="2246">
        <v>10075790</v>
      </c>
      <c r="AW55" s="2246">
        <v>27389214</v>
      </c>
      <c r="AX55" s="2246">
        <v>1051771</v>
      </c>
      <c r="AY55" s="2246">
        <v>32549089</v>
      </c>
      <c r="AZ55" s="2246">
        <v>1335261</v>
      </c>
      <c r="BA55" s="2246">
        <v>7557</v>
      </c>
      <c r="BB55" s="2246">
        <v>48447</v>
      </c>
      <c r="BC55" s="2246">
        <v>53042</v>
      </c>
      <c r="BD55" s="2246">
        <v>4145182</v>
      </c>
      <c r="BE55" s="2246">
        <v>27849</v>
      </c>
      <c r="BF55" s="2246" t="s">
        <v>21</v>
      </c>
      <c r="BG55" s="2246">
        <v>5573086</v>
      </c>
      <c r="BH55" s="2246">
        <v>4346404</v>
      </c>
      <c r="BI55" s="2246">
        <v>924957</v>
      </c>
      <c r="BJ55" s="83">
        <v>42095</v>
      </c>
      <c r="BK55" s="619">
        <v>42095</v>
      </c>
      <c r="BL55" s="79">
        <v>42095</v>
      </c>
      <c r="BM55" s="80">
        <v>42095</v>
      </c>
      <c r="BN55" s="128">
        <v>42095</v>
      </c>
      <c r="BO55" s="2245">
        <v>78483</v>
      </c>
      <c r="BP55" s="2246" t="s">
        <v>21</v>
      </c>
      <c r="BQ55" s="991" t="s">
        <v>21</v>
      </c>
      <c r="BR55" s="991">
        <v>396</v>
      </c>
      <c r="BS55" s="2246">
        <v>1962072</v>
      </c>
      <c r="BT55" s="2246" t="s">
        <v>21</v>
      </c>
      <c r="BU55" s="2246">
        <v>603574</v>
      </c>
      <c r="BV55" s="2246">
        <v>191946</v>
      </c>
      <c r="BW55" s="2246">
        <v>353947</v>
      </c>
      <c r="BX55" s="2246">
        <v>18325</v>
      </c>
      <c r="BY55" s="2246">
        <v>26928</v>
      </c>
      <c r="BZ55" s="2246">
        <v>2707</v>
      </c>
      <c r="CA55" s="2246">
        <v>5706</v>
      </c>
      <c r="CB55" s="2246">
        <v>102087</v>
      </c>
      <c r="CC55" s="2246">
        <v>111165</v>
      </c>
      <c r="CD55" s="2246">
        <v>5795609</v>
      </c>
      <c r="CE55" s="83">
        <v>42095</v>
      </c>
      <c r="CF55" s="619">
        <v>42095</v>
      </c>
      <c r="CG55" s="79">
        <v>42095</v>
      </c>
      <c r="CH55" s="80">
        <v>42095</v>
      </c>
      <c r="CI55" s="128">
        <v>42095</v>
      </c>
      <c r="CJ55" s="2246">
        <v>32749</v>
      </c>
      <c r="CK55" s="2246">
        <v>7368</v>
      </c>
      <c r="CL55" s="2246">
        <v>11</v>
      </c>
      <c r="CM55" s="2246">
        <v>23039</v>
      </c>
      <c r="CN55" s="2246">
        <v>21311</v>
      </c>
      <c r="CO55" s="2246">
        <v>1728</v>
      </c>
      <c r="CP55" s="2246" t="s">
        <v>21</v>
      </c>
      <c r="CQ55" s="2246">
        <v>1476</v>
      </c>
      <c r="CR55" s="2246" t="s">
        <v>21</v>
      </c>
      <c r="CS55" s="2246" t="s">
        <v>21</v>
      </c>
      <c r="CT55" s="2246">
        <v>396</v>
      </c>
      <c r="CU55" s="2246">
        <v>368765</v>
      </c>
      <c r="CV55" s="2246">
        <v>52967</v>
      </c>
      <c r="CW55" s="2246">
        <v>120353</v>
      </c>
      <c r="CX55" s="2246">
        <v>17598</v>
      </c>
      <c r="CY55" s="2246">
        <v>419</v>
      </c>
      <c r="CZ55" s="83">
        <v>42095</v>
      </c>
      <c r="DA55" s="619">
        <v>42095</v>
      </c>
      <c r="DB55" s="79">
        <v>42095</v>
      </c>
      <c r="DC55" s="80">
        <v>42095</v>
      </c>
      <c r="DD55" s="128">
        <v>42095</v>
      </c>
      <c r="DE55" s="2246">
        <v>63683</v>
      </c>
      <c r="DF55" s="2246">
        <v>24961</v>
      </c>
      <c r="DG55" s="2246" t="s">
        <v>21</v>
      </c>
      <c r="DH55" s="2246">
        <v>11822</v>
      </c>
      <c r="DI55" s="2246">
        <v>89</v>
      </c>
      <c r="DJ55" s="2246">
        <v>5947</v>
      </c>
      <c r="DK55" s="2246">
        <v>5899</v>
      </c>
      <c r="DL55" s="2246">
        <v>48</v>
      </c>
      <c r="DM55" s="2246">
        <v>5829</v>
      </c>
      <c r="DN55" s="2246" t="s">
        <v>21</v>
      </c>
      <c r="DO55" s="2246" t="s">
        <v>21</v>
      </c>
      <c r="DP55" s="2246">
        <v>12681</v>
      </c>
      <c r="DQ55" s="2246">
        <v>30</v>
      </c>
      <c r="DR55" s="2246">
        <v>2189</v>
      </c>
      <c r="DS55" s="2246">
        <v>1335</v>
      </c>
      <c r="DT55" s="2246">
        <v>7666</v>
      </c>
      <c r="DU55" s="83">
        <v>42095</v>
      </c>
      <c r="DV55" s="619">
        <v>42095</v>
      </c>
      <c r="DW55" s="79">
        <v>42095</v>
      </c>
      <c r="DX55" s="80">
        <v>42095</v>
      </c>
      <c r="DY55" s="128">
        <v>42095</v>
      </c>
      <c r="DZ55" s="2246">
        <v>7406</v>
      </c>
      <c r="EA55" s="2246" t="s">
        <v>21</v>
      </c>
      <c r="EB55" s="2246">
        <v>187907</v>
      </c>
      <c r="EC55" s="2246">
        <v>82185</v>
      </c>
      <c r="ED55" s="2246">
        <v>105722</v>
      </c>
      <c r="EE55" s="2246">
        <v>42237</v>
      </c>
      <c r="EF55" s="2246" t="s">
        <v>21</v>
      </c>
      <c r="EG55" s="2246" t="s">
        <v>21</v>
      </c>
      <c r="EH55" s="2246">
        <v>7098553</v>
      </c>
      <c r="EI55" s="2246">
        <v>3524773</v>
      </c>
      <c r="EJ55" s="2246">
        <v>1536267</v>
      </c>
      <c r="EK55" s="2246">
        <v>34941279</v>
      </c>
      <c r="EL55" s="2246">
        <v>2003739</v>
      </c>
      <c r="EM55" s="2246">
        <v>71322</v>
      </c>
      <c r="EN55" s="2246">
        <v>2213</v>
      </c>
      <c r="EO55" s="2246">
        <v>72602</v>
      </c>
      <c r="EP55" s="83">
        <v>42095</v>
      </c>
      <c r="EQ55" s="619">
        <v>42095</v>
      </c>
      <c r="ER55" s="79">
        <v>42095</v>
      </c>
      <c r="ES55" s="80">
        <v>42095</v>
      </c>
      <c r="ET55" s="128">
        <v>42095</v>
      </c>
      <c r="EU55" s="2246">
        <v>30549219</v>
      </c>
      <c r="EV55" s="2246">
        <v>379791</v>
      </c>
      <c r="EW55" s="2246">
        <v>25</v>
      </c>
      <c r="EX55" s="2246">
        <v>126</v>
      </c>
      <c r="EY55" s="2246">
        <v>88355</v>
      </c>
      <c r="EZ55" s="2246">
        <v>8</v>
      </c>
      <c r="FA55" s="2246">
        <v>367551</v>
      </c>
      <c r="FB55" s="2246" t="s">
        <v>21</v>
      </c>
      <c r="FC55" s="2246" t="s">
        <v>21</v>
      </c>
      <c r="FD55" s="2246">
        <v>29868026</v>
      </c>
      <c r="FE55" s="2246">
        <v>35751044</v>
      </c>
      <c r="FF55" s="2246">
        <v>234332</v>
      </c>
      <c r="FG55" s="2246">
        <v>120723</v>
      </c>
      <c r="FH55" s="2246">
        <v>1795488</v>
      </c>
      <c r="FI55" s="2246">
        <v>17188153</v>
      </c>
      <c r="FJ55" s="2246">
        <v>208770</v>
      </c>
      <c r="FK55" s="83">
        <v>42095</v>
      </c>
      <c r="FL55" s="619">
        <v>42095</v>
      </c>
      <c r="FM55" s="74"/>
    </row>
    <row r="56" spans="1:169" ht="14.25" customHeight="1">
      <c r="A56" s="85"/>
      <c r="B56" s="80">
        <v>42461</v>
      </c>
      <c r="C56" s="130"/>
      <c r="D56" s="2246">
        <v>15706190</v>
      </c>
      <c r="E56" s="2246">
        <v>32186948</v>
      </c>
      <c r="F56" s="2246">
        <v>118228</v>
      </c>
      <c r="G56" s="2246">
        <v>9827900</v>
      </c>
      <c r="H56" s="2246">
        <v>87766539</v>
      </c>
      <c r="I56" s="2246">
        <v>5280377</v>
      </c>
      <c r="J56" s="2246">
        <v>85751</v>
      </c>
      <c r="K56" s="2246">
        <v>23512</v>
      </c>
      <c r="L56" s="2246">
        <v>450588</v>
      </c>
      <c r="M56" s="2246">
        <v>2075317</v>
      </c>
      <c r="N56" s="2246">
        <v>2267813</v>
      </c>
      <c r="O56" s="2246">
        <v>11051477</v>
      </c>
      <c r="P56" s="2246">
        <v>37514</v>
      </c>
      <c r="Q56" s="2246">
        <v>10004</v>
      </c>
      <c r="R56" s="2245">
        <v>203796</v>
      </c>
      <c r="S56" s="2246" t="s">
        <v>21</v>
      </c>
      <c r="T56" s="83">
        <v>42461</v>
      </c>
      <c r="U56" s="619">
        <v>42461</v>
      </c>
      <c r="V56" s="85"/>
      <c r="W56" s="80">
        <v>42461</v>
      </c>
      <c r="X56" s="130"/>
      <c r="Y56" s="2246">
        <v>34259</v>
      </c>
      <c r="Z56" s="2246" t="s">
        <v>21</v>
      </c>
      <c r="AA56" s="2246">
        <v>62692369</v>
      </c>
      <c r="AB56" s="2246">
        <v>83959788</v>
      </c>
      <c r="AC56" s="2246">
        <v>4479925</v>
      </c>
      <c r="AD56" s="2246">
        <v>2735</v>
      </c>
      <c r="AE56" s="2246">
        <v>6</v>
      </c>
      <c r="AF56" s="2246" t="s">
        <v>21</v>
      </c>
      <c r="AG56" s="2246" t="s">
        <v>21</v>
      </c>
      <c r="AH56" s="2246" t="s">
        <v>21</v>
      </c>
      <c r="AI56" s="2246">
        <v>3533</v>
      </c>
      <c r="AJ56" s="2246" t="s">
        <v>21</v>
      </c>
      <c r="AK56" s="2246">
        <v>4079235</v>
      </c>
      <c r="AL56" s="2246" t="s">
        <v>21</v>
      </c>
      <c r="AM56" s="2246">
        <v>1151604</v>
      </c>
      <c r="AN56" s="2246">
        <v>4151433</v>
      </c>
      <c r="AO56" s="83">
        <v>42461</v>
      </c>
      <c r="AP56" s="619">
        <v>42461</v>
      </c>
      <c r="AQ56" s="85"/>
      <c r="AR56" s="80">
        <v>42461</v>
      </c>
      <c r="AS56" s="130"/>
      <c r="AT56" s="2246">
        <v>34908394</v>
      </c>
      <c r="AU56" s="2246">
        <v>4271561</v>
      </c>
      <c r="AV56" s="2246">
        <v>9771783</v>
      </c>
      <c r="AW56" s="2246">
        <v>27098713</v>
      </c>
      <c r="AX56" s="2246">
        <v>1107131</v>
      </c>
      <c r="AY56" s="2246">
        <v>31780387</v>
      </c>
      <c r="AZ56" s="2246">
        <v>1204545</v>
      </c>
      <c r="BA56" s="2246">
        <v>1747</v>
      </c>
      <c r="BB56" s="2246">
        <v>64571</v>
      </c>
      <c r="BC56" s="2246">
        <v>70699</v>
      </c>
      <c r="BD56" s="2246">
        <v>4654919</v>
      </c>
      <c r="BE56" s="2246">
        <v>27627</v>
      </c>
      <c r="BF56" s="2246" t="s">
        <v>21</v>
      </c>
      <c r="BG56" s="2246">
        <v>5471393</v>
      </c>
      <c r="BH56" s="2246">
        <v>3973779</v>
      </c>
      <c r="BI56" s="2246">
        <v>856653</v>
      </c>
      <c r="BJ56" s="83">
        <v>42461</v>
      </c>
      <c r="BK56" s="619">
        <v>42461</v>
      </c>
      <c r="BL56" s="85"/>
      <c r="BM56" s="80">
        <v>42461</v>
      </c>
      <c r="BN56" s="130"/>
      <c r="BO56" s="2245">
        <v>82104</v>
      </c>
      <c r="BP56" s="2246" t="s">
        <v>21</v>
      </c>
      <c r="BQ56" s="991" t="s">
        <v>21</v>
      </c>
      <c r="BR56" s="991">
        <v>396</v>
      </c>
      <c r="BS56" s="2246">
        <v>1964074</v>
      </c>
      <c r="BT56" s="2246" t="s">
        <v>21</v>
      </c>
      <c r="BU56" s="2246">
        <v>570443</v>
      </c>
      <c r="BV56" s="2246">
        <v>212737</v>
      </c>
      <c r="BW56" s="2246">
        <v>373757</v>
      </c>
      <c r="BX56" s="2246">
        <v>14551</v>
      </c>
      <c r="BY56" s="2246">
        <v>28770</v>
      </c>
      <c r="BZ56" s="2246">
        <v>2168</v>
      </c>
      <c r="CA56" s="2246">
        <v>5799</v>
      </c>
      <c r="CB56" s="2246">
        <v>103102</v>
      </c>
      <c r="CC56" s="2246">
        <v>112456</v>
      </c>
      <c r="CD56" s="2246">
        <v>5809022</v>
      </c>
      <c r="CE56" s="83">
        <v>42461</v>
      </c>
      <c r="CF56" s="619">
        <v>42461</v>
      </c>
      <c r="CG56" s="85"/>
      <c r="CH56" s="80">
        <v>42461</v>
      </c>
      <c r="CI56" s="130"/>
      <c r="CJ56" s="2246">
        <v>34375</v>
      </c>
      <c r="CK56" s="2246">
        <v>7360</v>
      </c>
      <c r="CL56" s="2246">
        <v>12</v>
      </c>
      <c r="CM56" s="2246">
        <v>22636</v>
      </c>
      <c r="CN56" s="2246">
        <v>20908</v>
      </c>
      <c r="CO56" s="2246">
        <v>1728</v>
      </c>
      <c r="CP56" s="2246" t="s">
        <v>21</v>
      </c>
      <c r="CQ56" s="2246">
        <v>3030</v>
      </c>
      <c r="CR56" s="2246" t="s">
        <v>21</v>
      </c>
      <c r="CS56" s="2246" t="s">
        <v>21</v>
      </c>
      <c r="CT56" s="2246">
        <v>396</v>
      </c>
      <c r="CU56" s="2246">
        <v>381113</v>
      </c>
      <c r="CV56" s="2246">
        <v>47442</v>
      </c>
      <c r="CW56" s="2246">
        <v>142749</v>
      </c>
      <c r="CX56" s="2246">
        <v>18365</v>
      </c>
      <c r="CY56" s="2246">
        <v>533</v>
      </c>
      <c r="CZ56" s="83">
        <v>42461</v>
      </c>
      <c r="DA56" s="619">
        <v>42461</v>
      </c>
      <c r="DB56" s="85"/>
      <c r="DC56" s="80">
        <v>42461</v>
      </c>
      <c r="DD56" s="130"/>
      <c r="DE56" s="2246">
        <v>62125</v>
      </c>
      <c r="DF56" s="2246">
        <v>24523</v>
      </c>
      <c r="DG56" s="2246" t="s">
        <v>21</v>
      </c>
      <c r="DH56" s="2246">
        <v>11381</v>
      </c>
      <c r="DI56" s="2246">
        <v>95</v>
      </c>
      <c r="DJ56" s="2246">
        <v>5781</v>
      </c>
      <c r="DK56" s="2246">
        <v>5733</v>
      </c>
      <c r="DL56" s="2246">
        <v>48</v>
      </c>
      <c r="DM56" s="2246">
        <v>5937</v>
      </c>
      <c r="DN56" s="2246" t="s">
        <v>21</v>
      </c>
      <c r="DO56" s="2246" t="s">
        <v>21</v>
      </c>
      <c r="DP56" s="2246">
        <v>12311</v>
      </c>
      <c r="DQ56" s="2246">
        <v>53</v>
      </c>
      <c r="DR56" s="2246">
        <v>2396</v>
      </c>
      <c r="DS56" s="2246">
        <v>1651</v>
      </c>
      <c r="DT56" s="2246">
        <v>6909</v>
      </c>
      <c r="DU56" s="83">
        <v>42461</v>
      </c>
      <c r="DV56" s="619">
        <v>42461</v>
      </c>
      <c r="DW56" s="85"/>
      <c r="DX56" s="80">
        <v>42461</v>
      </c>
      <c r="DY56" s="130"/>
      <c r="DZ56" s="2246">
        <v>6603</v>
      </c>
      <c r="EA56" s="2246" t="s">
        <v>21</v>
      </c>
      <c r="EB56" s="2246">
        <v>187648</v>
      </c>
      <c r="EC56" s="2246">
        <v>64993</v>
      </c>
      <c r="ED56" s="2246">
        <v>122655</v>
      </c>
      <c r="EE56" s="2246">
        <v>32344</v>
      </c>
      <c r="EF56" s="2246" t="s">
        <v>21</v>
      </c>
      <c r="EG56" s="2246" t="s">
        <v>21</v>
      </c>
      <c r="EH56" s="2246">
        <v>7434335</v>
      </c>
      <c r="EI56" s="2246">
        <v>3609266</v>
      </c>
      <c r="EJ56" s="2246">
        <v>1669665</v>
      </c>
      <c r="EK56" s="2246">
        <v>34762011</v>
      </c>
      <c r="EL56" s="2246">
        <v>1999961</v>
      </c>
      <c r="EM56" s="2246">
        <v>74127</v>
      </c>
      <c r="EN56" s="2246">
        <v>2525</v>
      </c>
      <c r="EO56" s="2246">
        <v>78900</v>
      </c>
      <c r="EP56" s="83">
        <v>42461</v>
      </c>
      <c r="EQ56" s="619">
        <v>42461</v>
      </c>
      <c r="ER56" s="85"/>
      <c r="ES56" s="80">
        <v>42461</v>
      </c>
      <c r="ET56" s="130"/>
      <c r="EU56" s="2246">
        <v>31476958</v>
      </c>
      <c r="EV56" s="2246">
        <v>416887</v>
      </c>
      <c r="EW56" s="2246">
        <v>23</v>
      </c>
      <c r="EX56" s="2246">
        <v>188</v>
      </c>
      <c r="EY56" s="2246">
        <v>95884</v>
      </c>
      <c r="EZ56" s="2246">
        <v>4</v>
      </c>
      <c r="FA56" s="2246">
        <v>404945</v>
      </c>
      <c r="FB56" s="2246" t="s">
        <v>21</v>
      </c>
      <c r="FC56" s="2246" t="s">
        <v>21</v>
      </c>
      <c r="FD56" s="2246">
        <v>30721503</v>
      </c>
      <c r="FE56" s="2246">
        <v>36739330</v>
      </c>
      <c r="FF56" s="2246">
        <v>234794</v>
      </c>
      <c r="FG56" s="2246">
        <v>118228</v>
      </c>
      <c r="FH56" s="2246">
        <v>1878031</v>
      </c>
      <c r="FI56" s="2246">
        <v>17639706</v>
      </c>
      <c r="FJ56" s="2246">
        <v>343340</v>
      </c>
      <c r="FK56" s="83">
        <v>42461</v>
      </c>
      <c r="FL56" s="619">
        <v>42461</v>
      </c>
      <c r="FM56" s="74"/>
    </row>
    <row r="57" spans="1:169" ht="6" customHeight="1">
      <c r="A57" s="85"/>
      <c r="B57" s="87"/>
      <c r="C57" s="130"/>
      <c r="D57" s="2246"/>
      <c r="E57" s="2246"/>
      <c r="F57" s="2246"/>
      <c r="G57" s="2246"/>
      <c r="H57" s="2246"/>
      <c r="I57" s="2246"/>
      <c r="J57" s="2246"/>
      <c r="K57" s="2246"/>
      <c r="L57" s="2246"/>
      <c r="M57" s="2246"/>
      <c r="N57" s="2246"/>
      <c r="O57" s="2246"/>
      <c r="P57" s="2246"/>
      <c r="Q57" s="2246"/>
      <c r="R57" s="2246"/>
      <c r="T57" s="77"/>
      <c r="U57" s="479"/>
      <c r="V57" s="85"/>
      <c r="W57" s="87"/>
      <c r="X57" s="130"/>
      <c r="Y57" s="2246"/>
      <c r="AC57" s="2246"/>
      <c r="AD57" s="2246"/>
      <c r="AE57" s="2246"/>
      <c r="AF57" s="2246"/>
      <c r="AG57" s="2246"/>
      <c r="AH57" s="2246"/>
      <c r="AI57" s="2246"/>
      <c r="AJ57" s="2246"/>
      <c r="AK57" s="2246"/>
      <c r="AL57" s="2246"/>
      <c r="AM57" s="2246"/>
      <c r="AN57" s="2246"/>
      <c r="AO57" s="77"/>
      <c r="AP57" s="479"/>
      <c r="AQ57" s="85"/>
      <c r="AR57" s="87"/>
      <c r="AS57" s="130"/>
      <c r="AT57" s="2246"/>
      <c r="AU57" s="2246"/>
      <c r="AV57" s="2246"/>
      <c r="AW57" s="2246"/>
      <c r="AX57" s="2246"/>
      <c r="AY57" s="2246"/>
      <c r="AZ57" s="2246"/>
      <c r="BA57" s="2246"/>
      <c r="BB57" s="2246"/>
      <c r="BC57" s="2246"/>
      <c r="BD57" s="2246"/>
      <c r="BE57" s="2246"/>
      <c r="BI57" s="2246"/>
      <c r="BJ57" s="77"/>
      <c r="BK57" s="479"/>
      <c r="BL57" s="85"/>
      <c r="BM57" s="87"/>
      <c r="BN57" s="130"/>
      <c r="BO57" s="2246"/>
      <c r="BP57" s="2246"/>
      <c r="BS57" s="2246"/>
      <c r="BT57" s="2246"/>
      <c r="BU57" s="2246"/>
      <c r="BV57" s="2246"/>
      <c r="BW57" s="2246"/>
      <c r="BX57" s="2246"/>
      <c r="BY57" s="2246"/>
      <c r="BZ57" s="2246"/>
      <c r="CA57" s="2246"/>
      <c r="CB57" s="2246"/>
      <c r="CC57" s="2246"/>
      <c r="CD57" s="2246"/>
      <c r="CE57" s="77"/>
      <c r="CF57" s="479"/>
      <c r="CG57" s="85"/>
      <c r="CH57" s="87"/>
      <c r="CI57" s="130"/>
      <c r="CJ57" s="2246"/>
      <c r="CK57" s="2246"/>
      <c r="CL57" s="2246"/>
      <c r="CM57" s="2246"/>
      <c r="CN57" s="2246"/>
      <c r="CO57" s="2246"/>
      <c r="CP57" s="2246"/>
      <c r="CQ57" s="2246"/>
      <c r="CR57" s="2246"/>
      <c r="CS57" s="2246"/>
      <c r="CU57" s="2246"/>
      <c r="CV57" s="2246"/>
      <c r="CW57" s="2246"/>
      <c r="CX57" s="2246"/>
      <c r="CY57" s="2246"/>
      <c r="CZ57" s="77"/>
      <c r="DA57" s="479"/>
      <c r="DB57" s="85"/>
      <c r="DC57" s="87"/>
      <c r="DD57" s="130"/>
      <c r="DG57" s="2246"/>
      <c r="DH57" s="2246"/>
      <c r="DI57" s="2246"/>
      <c r="DJ57" s="2246"/>
      <c r="DK57" s="2246"/>
      <c r="DL57" s="2246"/>
      <c r="DM57" s="2246"/>
      <c r="DN57" s="2246"/>
      <c r="DP57" s="2246"/>
      <c r="DQ57" s="2246"/>
      <c r="DR57" s="2246"/>
      <c r="DS57" s="2246"/>
      <c r="DT57" s="2246"/>
      <c r="DU57" s="77"/>
      <c r="DV57" s="479"/>
      <c r="DW57" s="85"/>
      <c r="DX57" s="87"/>
      <c r="DY57" s="130"/>
      <c r="EA57" s="2246"/>
      <c r="EB57" s="2246"/>
      <c r="EC57" s="2246"/>
      <c r="ED57" s="2246"/>
      <c r="EE57" s="2246"/>
      <c r="EF57" s="2246"/>
      <c r="EG57" s="2246"/>
      <c r="EH57" s="2246"/>
      <c r="EI57" s="2246"/>
      <c r="EJ57" s="2246"/>
      <c r="EK57" s="2246"/>
      <c r="EL57" s="2246"/>
      <c r="EM57" s="2246"/>
      <c r="EN57" s="2246"/>
      <c r="EO57" s="2246"/>
      <c r="EP57" s="77"/>
      <c r="EQ57" s="479"/>
      <c r="ER57" s="85"/>
      <c r="ES57" s="87"/>
      <c r="ET57" s="130"/>
      <c r="EX57" s="2246"/>
      <c r="EY57" s="2246"/>
      <c r="EZ57" s="2246"/>
      <c r="FA57" s="2246"/>
      <c r="FB57" s="2246"/>
      <c r="FC57" s="2246"/>
      <c r="FD57" s="2246"/>
      <c r="FE57" s="2246"/>
      <c r="FF57" s="2246"/>
      <c r="FG57" s="2246"/>
      <c r="FH57" s="2246"/>
      <c r="FI57" s="2246"/>
      <c r="FJ57" s="2246"/>
      <c r="FK57" s="77"/>
      <c r="FL57" s="479"/>
      <c r="FM57" s="74"/>
    </row>
    <row r="58" spans="1:169" ht="15.75" customHeight="1">
      <c r="A58" s="88" t="s">
        <v>1582</v>
      </c>
      <c r="B58" s="89" t="s">
        <v>23</v>
      </c>
      <c r="C58" s="131" t="s">
        <v>24</v>
      </c>
      <c r="D58" s="2246">
        <v>3977040</v>
      </c>
      <c r="E58" s="2246">
        <v>7839486</v>
      </c>
      <c r="F58" s="2246">
        <v>30613</v>
      </c>
      <c r="G58" s="2246">
        <v>2427639</v>
      </c>
      <c r="H58" s="2246">
        <v>22071615</v>
      </c>
      <c r="I58" s="2246">
        <v>1318902</v>
      </c>
      <c r="J58" s="2246">
        <v>22154</v>
      </c>
      <c r="K58" s="2246">
        <v>6059</v>
      </c>
      <c r="L58" s="2246">
        <v>118247</v>
      </c>
      <c r="M58" s="2246">
        <v>528330</v>
      </c>
      <c r="N58" s="2246">
        <v>577387</v>
      </c>
      <c r="O58" s="2246">
        <v>2730995</v>
      </c>
      <c r="P58" s="2246">
        <v>8559</v>
      </c>
      <c r="Q58" s="2246">
        <v>2171</v>
      </c>
      <c r="R58" s="2246">
        <v>48047</v>
      </c>
      <c r="S58" s="2246" t="s">
        <v>21</v>
      </c>
      <c r="T58" s="91" t="s">
        <v>25</v>
      </c>
      <c r="U58" s="623" t="s">
        <v>1583</v>
      </c>
      <c r="V58" s="88" t="s">
        <v>1582</v>
      </c>
      <c r="W58" s="89" t="s">
        <v>23</v>
      </c>
      <c r="X58" s="131" t="s">
        <v>24</v>
      </c>
      <c r="Y58" s="2246">
        <v>8501</v>
      </c>
      <c r="Z58" s="2246" t="s">
        <v>21</v>
      </c>
      <c r="AA58" s="2246">
        <v>15680879</v>
      </c>
      <c r="AB58" s="2246">
        <v>20640461</v>
      </c>
      <c r="AC58" s="2246">
        <v>1116137</v>
      </c>
      <c r="AD58" s="2246">
        <v>744</v>
      </c>
      <c r="AE58" s="2246" t="s">
        <v>21</v>
      </c>
      <c r="AF58" s="2246" t="s">
        <v>21</v>
      </c>
      <c r="AG58" s="2246" t="s">
        <v>21</v>
      </c>
      <c r="AH58" s="2246" t="s">
        <v>21</v>
      </c>
      <c r="AI58" s="2246">
        <v>963</v>
      </c>
      <c r="AJ58" s="2246" t="s">
        <v>21</v>
      </c>
      <c r="AK58" s="2246">
        <v>1015739</v>
      </c>
      <c r="AL58" s="2246" t="s">
        <v>21</v>
      </c>
      <c r="AM58" s="2246">
        <v>305835</v>
      </c>
      <c r="AN58" s="2246">
        <v>1015951</v>
      </c>
      <c r="AO58" s="91" t="s">
        <v>25</v>
      </c>
      <c r="AP58" s="623" t="s">
        <v>1583</v>
      </c>
      <c r="AQ58" s="88" t="s">
        <v>1582</v>
      </c>
      <c r="AR58" s="89" t="s">
        <v>23</v>
      </c>
      <c r="AS58" s="131" t="s">
        <v>24</v>
      </c>
      <c r="AT58" s="2246">
        <v>8591666</v>
      </c>
      <c r="AU58" s="2246">
        <v>1119875</v>
      </c>
      <c r="AV58" s="2246">
        <v>2409572</v>
      </c>
      <c r="AW58" s="2246">
        <v>6591380</v>
      </c>
      <c r="AX58" s="2246">
        <v>264587</v>
      </c>
      <c r="AY58" s="2246">
        <v>7891630</v>
      </c>
      <c r="AZ58" s="2246">
        <v>322865</v>
      </c>
      <c r="BA58" s="2246">
        <v>370</v>
      </c>
      <c r="BB58" s="2246">
        <v>16059</v>
      </c>
      <c r="BC58" s="2246">
        <v>17582</v>
      </c>
      <c r="BD58" s="2246">
        <v>1130655</v>
      </c>
      <c r="BE58" s="2246">
        <v>6653</v>
      </c>
      <c r="BF58" s="2246" t="s">
        <v>21</v>
      </c>
      <c r="BG58" s="2246">
        <v>1327587</v>
      </c>
      <c r="BH58" s="2246">
        <v>961150</v>
      </c>
      <c r="BI58" s="2246">
        <v>210786</v>
      </c>
      <c r="BJ58" s="91" t="s">
        <v>25</v>
      </c>
      <c r="BK58" s="623" t="s">
        <v>1583</v>
      </c>
      <c r="BL58" s="88" t="s">
        <v>1582</v>
      </c>
      <c r="BM58" s="89" t="s">
        <v>23</v>
      </c>
      <c r="BN58" s="131" t="s">
        <v>24</v>
      </c>
      <c r="BO58" s="2245">
        <v>20716</v>
      </c>
      <c r="BP58" s="2246" t="s">
        <v>21</v>
      </c>
      <c r="BQ58" s="991" t="s">
        <v>21</v>
      </c>
      <c r="BR58" s="991">
        <v>99</v>
      </c>
      <c r="BS58" s="2246">
        <v>487112</v>
      </c>
      <c r="BT58" s="2246" t="s">
        <v>21</v>
      </c>
      <c r="BU58" s="2246">
        <v>134938</v>
      </c>
      <c r="BV58" s="2246">
        <v>52429</v>
      </c>
      <c r="BW58" s="2246">
        <v>97995</v>
      </c>
      <c r="BX58" s="2246">
        <v>3394</v>
      </c>
      <c r="BY58" s="2246">
        <v>6707</v>
      </c>
      <c r="BZ58" s="2246">
        <v>547</v>
      </c>
      <c r="CA58" s="2246">
        <v>1638</v>
      </c>
      <c r="CB58" s="2246">
        <v>26276</v>
      </c>
      <c r="CC58" s="2246">
        <v>28738</v>
      </c>
      <c r="CD58" s="2246">
        <v>1444654</v>
      </c>
      <c r="CE58" s="91" t="s">
        <v>25</v>
      </c>
      <c r="CF58" s="623" t="s">
        <v>1583</v>
      </c>
      <c r="CG58" s="88" t="s">
        <v>1582</v>
      </c>
      <c r="CH58" s="89" t="s">
        <v>23</v>
      </c>
      <c r="CI58" s="131" t="s">
        <v>24</v>
      </c>
      <c r="CJ58" s="2246">
        <v>9341</v>
      </c>
      <c r="CK58" s="2246">
        <v>1821</v>
      </c>
      <c r="CL58" s="2246">
        <v>3</v>
      </c>
      <c r="CM58" s="2246">
        <v>6139</v>
      </c>
      <c r="CN58" s="2246">
        <v>5707</v>
      </c>
      <c r="CO58" s="2246">
        <v>432</v>
      </c>
      <c r="CP58" s="2246" t="s">
        <v>21</v>
      </c>
      <c r="CQ58" s="2246">
        <v>971</v>
      </c>
      <c r="CR58" s="2246" t="s">
        <v>21</v>
      </c>
      <c r="CS58" s="2246" t="s">
        <v>21</v>
      </c>
      <c r="CT58" s="2246">
        <v>99</v>
      </c>
      <c r="CU58" s="2246">
        <v>99434</v>
      </c>
      <c r="CV58" s="2246">
        <v>11477</v>
      </c>
      <c r="CW58" s="2246">
        <v>38079</v>
      </c>
      <c r="CX58" s="2246">
        <v>4941</v>
      </c>
      <c r="CY58" s="2246">
        <v>161</v>
      </c>
      <c r="CZ58" s="91" t="s">
        <v>25</v>
      </c>
      <c r="DA58" s="623" t="s">
        <v>1583</v>
      </c>
      <c r="DB58" s="88" t="s">
        <v>1582</v>
      </c>
      <c r="DC58" s="89" t="s">
        <v>23</v>
      </c>
      <c r="DD58" s="131" t="s">
        <v>24</v>
      </c>
      <c r="DE58" s="2246">
        <v>15163</v>
      </c>
      <c r="DF58" s="2246">
        <v>6141</v>
      </c>
      <c r="DG58" s="2246" t="s">
        <v>21</v>
      </c>
      <c r="DH58" s="2246">
        <v>2753</v>
      </c>
      <c r="DI58" s="2246">
        <v>26</v>
      </c>
      <c r="DJ58" s="2246">
        <v>1543</v>
      </c>
      <c r="DK58" s="2246">
        <v>1531</v>
      </c>
      <c r="DL58" s="2246">
        <v>12</v>
      </c>
      <c r="DM58" s="2246">
        <v>1482</v>
      </c>
      <c r="DN58" s="2246" t="s">
        <v>21</v>
      </c>
      <c r="DO58" s="2246" t="s">
        <v>21</v>
      </c>
      <c r="DP58" s="2246">
        <v>2849</v>
      </c>
      <c r="DQ58" s="2246">
        <v>10</v>
      </c>
      <c r="DR58" s="2246">
        <v>457</v>
      </c>
      <c r="DS58" s="2246">
        <v>366</v>
      </c>
      <c r="DT58" s="2246">
        <v>1655</v>
      </c>
      <c r="DU58" s="91" t="s">
        <v>25</v>
      </c>
      <c r="DV58" s="623" t="s">
        <v>1583</v>
      </c>
      <c r="DW58" s="88" t="s">
        <v>1582</v>
      </c>
      <c r="DX58" s="89" t="s">
        <v>23</v>
      </c>
      <c r="DY58" s="131" t="s">
        <v>24</v>
      </c>
      <c r="DZ58" s="2246">
        <v>1765</v>
      </c>
      <c r="EA58" s="2246" t="s">
        <v>21</v>
      </c>
      <c r="EB58" s="2246">
        <v>51583</v>
      </c>
      <c r="EC58" s="2246">
        <v>18941</v>
      </c>
      <c r="ED58" s="2246">
        <v>32642</v>
      </c>
      <c r="EE58" s="2246">
        <v>9021</v>
      </c>
      <c r="EF58" s="2246" t="s">
        <v>21</v>
      </c>
      <c r="EG58" s="2246" t="s">
        <v>21</v>
      </c>
      <c r="EH58" s="2246">
        <v>1895885</v>
      </c>
      <c r="EI58" s="2246">
        <v>982197</v>
      </c>
      <c r="EJ58" s="2246">
        <v>388468</v>
      </c>
      <c r="EK58" s="2246">
        <v>8791822</v>
      </c>
      <c r="EL58" s="2246">
        <v>460414</v>
      </c>
      <c r="EM58" s="2246">
        <v>19275</v>
      </c>
      <c r="EN58" s="2246">
        <v>793</v>
      </c>
      <c r="EO58" s="2246">
        <v>20305</v>
      </c>
      <c r="EP58" s="91" t="s">
        <v>25</v>
      </c>
      <c r="EQ58" s="623" t="s">
        <v>1583</v>
      </c>
      <c r="ER58" s="88" t="s">
        <v>1582</v>
      </c>
      <c r="ES58" s="89" t="s">
        <v>23</v>
      </c>
      <c r="ET58" s="131" t="s">
        <v>24</v>
      </c>
      <c r="EU58" s="2246">
        <v>7837238</v>
      </c>
      <c r="EV58" s="2246">
        <v>117954</v>
      </c>
      <c r="EW58" s="2246">
        <v>8</v>
      </c>
      <c r="EX58" s="2246">
        <v>48</v>
      </c>
      <c r="EY58" s="2246">
        <v>23079</v>
      </c>
      <c r="EZ58" s="2246" t="s">
        <v>21</v>
      </c>
      <c r="FA58" s="2246">
        <v>120258</v>
      </c>
      <c r="FB58" s="2246" t="s">
        <v>21</v>
      </c>
      <c r="FC58" s="2246" t="s">
        <v>21</v>
      </c>
      <c r="FD58" s="2246">
        <v>7633932</v>
      </c>
      <c r="FE58" s="2246">
        <v>9134443</v>
      </c>
      <c r="FF58" s="2246">
        <v>48486</v>
      </c>
      <c r="FG58" s="2246">
        <v>30613</v>
      </c>
      <c r="FH58" s="2246">
        <v>455162</v>
      </c>
      <c r="FI58" s="2246">
        <v>4489139</v>
      </c>
      <c r="FJ58" s="2246">
        <v>87650</v>
      </c>
      <c r="FK58" s="91" t="s">
        <v>25</v>
      </c>
      <c r="FL58" s="623" t="s">
        <v>1583</v>
      </c>
      <c r="FM58" s="74"/>
    </row>
    <row r="59" spans="1:169" ht="14.25" customHeight="1">
      <c r="A59" s="93" t="s">
        <v>26</v>
      </c>
      <c r="B59" s="94" t="s">
        <v>26</v>
      </c>
      <c r="C59" s="132" t="s">
        <v>558</v>
      </c>
      <c r="D59" s="2246">
        <v>3769414</v>
      </c>
      <c r="E59" s="2246">
        <v>7722954</v>
      </c>
      <c r="F59" s="2246">
        <v>29675</v>
      </c>
      <c r="G59" s="2246">
        <v>2463745</v>
      </c>
      <c r="H59" s="2246">
        <v>21441268</v>
      </c>
      <c r="I59" s="2246">
        <v>1320969</v>
      </c>
      <c r="J59" s="2246">
        <v>21812</v>
      </c>
      <c r="K59" s="2246">
        <v>5979</v>
      </c>
      <c r="L59" s="2246">
        <v>102100</v>
      </c>
      <c r="M59" s="2246">
        <v>486365</v>
      </c>
      <c r="N59" s="2246">
        <v>531392</v>
      </c>
      <c r="O59" s="2246">
        <v>2707875</v>
      </c>
      <c r="P59" s="2246">
        <v>5599</v>
      </c>
      <c r="Q59" s="2246">
        <v>3608</v>
      </c>
      <c r="R59" s="2246">
        <v>48116</v>
      </c>
      <c r="S59" s="2246" t="s">
        <v>21</v>
      </c>
      <c r="T59" s="91" t="s">
        <v>27</v>
      </c>
      <c r="U59" s="623" t="s">
        <v>26</v>
      </c>
      <c r="V59" s="93" t="s">
        <v>26</v>
      </c>
      <c r="W59" s="94" t="s">
        <v>26</v>
      </c>
      <c r="X59" s="132" t="s">
        <v>558</v>
      </c>
      <c r="Y59" s="2246">
        <v>9011</v>
      </c>
      <c r="Z59" s="2246" t="s">
        <v>21</v>
      </c>
      <c r="AA59" s="2246">
        <v>15676652</v>
      </c>
      <c r="AB59" s="2246">
        <v>19386899</v>
      </c>
      <c r="AC59" s="2246">
        <v>1073841</v>
      </c>
      <c r="AD59" s="2246">
        <v>408</v>
      </c>
      <c r="AE59" s="2246" t="s">
        <v>21</v>
      </c>
      <c r="AF59" s="2246" t="s">
        <v>21</v>
      </c>
      <c r="AG59" s="2246" t="s">
        <v>21</v>
      </c>
      <c r="AH59" s="2246" t="s">
        <v>21</v>
      </c>
      <c r="AI59" s="2246">
        <v>528</v>
      </c>
      <c r="AJ59" s="2246" t="s">
        <v>21</v>
      </c>
      <c r="AK59" s="2246">
        <v>974733</v>
      </c>
      <c r="AL59" s="2246" t="s">
        <v>21</v>
      </c>
      <c r="AM59" s="2246">
        <v>260073</v>
      </c>
      <c r="AN59" s="2246">
        <v>1003108</v>
      </c>
      <c r="AO59" s="91" t="s">
        <v>27</v>
      </c>
      <c r="AP59" s="623" t="s">
        <v>26</v>
      </c>
      <c r="AQ59" s="93" t="s">
        <v>26</v>
      </c>
      <c r="AR59" s="94" t="s">
        <v>26</v>
      </c>
      <c r="AS59" s="132" t="s">
        <v>558</v>
      </c>
      <c r="AT59" s="2246">
        <v>8488784</v>
      </c>
      <c r="AU59" s="2246">
        <v>1028304</v>
      </c>
      <c r="AV59" s="2246">
        <v>2504230</v>
      </c>
      <c r="AW59" s="2246">
        <v>6486795</v>
      </c>
      <c r="AX59" s="2246">
        <v>257799</v>
      </c>
      <c r="AY59" s="2246">
        <v>7759591</v>
      </c>
      <c r="AZ59" s="2246">
        <v>317084</v>
      </c>
      <c r="BA59" s="2246">
        <v>1064</v>
      </c>
      <c r="BB59" s="2246">
        <v>15835</v>
      </c>
      <c r="BC59" s="2246">
        <v>17336</v>
      </c>
      <c r="BD59" s="2246">
        <v>1121734</v>
      </c>
      <c r="BE59" s="2246">
        <v>6759</v>
      </c>
      <c r="BF59" s="2246" t="s">
        <v>21</v>
      </c>
      <c r="BG59" s="2246">
        <v>1340498</v>
      </c>
      <c r="BH59" s="2246">
        <v>982771</v>
      </c>
      <c r="BI59" s="2246">
        <v>225901</v>
      </c>
      <c r="BJ59" s="91" t="s">
        <v>27</v>
      </c>
      <c r="BK59" s="623" t="s">
        <v>26</v>
      </c>
      <c r="BL59" s="93" t="s">
        <v>26</v>
      </c>
      <c r="BM59" s="94" t="s">
        <v>26</v>
      </c>
      <c r="BN59" s="132" t="s">
        <v>558</v>
      </c>
      <c r="BO59" s="2245">
        <v>20419</v>
      </c>
      <c r="BP59" s="2246" t="s">
        <v>21</v>
      </c>
      <c r="BQ59" s="991" t="s">
        <v>21</v>
      </c>
      <c r="BR59" s="991">
        <v>99</v>
      </c>
      <c r="BS59" s="2246">
        <v>469863</v>
      </c>
      <c r="BT59" s="2246" t="s">
        <v>21</v>
      </c>
      <c r="BU59" s="2246">
        <v>118020</v>
      </c>
      <c r="BV59" s="2246">
        <v>52637</v>
      </c>
      <c r="BW59" s="2246">
        <v>94692</v>
      </c>
      <c r="BX59" s="2246">
        <v>2786</v>
      </c>
      <c r="BY59" s="2246">
        <v>7882</v>
      </c>
      <c r="BZ59" s="2246">
        <v>557</v>
      </c>
      <c r="CA59" s="2246">
        <v>1427</v>
      </c>
      <c r="CB59" s="2246">
        <v>24689</v>
      </c>
      <c r="CC59" s="2246">
        <v>26999</v>
      </c>
      <c r="CD59" s="2246">
        <v>1423133</v>
      </c>
      <c r="CE59" s="91" t="s">
        <v>27</v>
      </c>
      <c r="CF59" s="623" t="s">
        <v>26</v>
      </c>
      <c r="CG59" s="93" t="s">
        <v>26</v>
      </c>
      <c r="CH59" s="94" t="s">
        <v>26</v>
      </c>
      <c r="CI59" s="132" t="s">
        <v>558</v>
      </c>
      <c r="CJ59" s="2246">
        <v>9015</v>
      </c>
      <c r="CK59" s="2246">
        <v>1925</v>
      </c>
      <c r="CL59" s="2246">
        <v>3</v>
      </c>
      <c r="CM59" s="2246">
        <v>5898</v>
      </c>
      <c r="CN59" s="2246">
        <v>5466</v>
      </c>
      <c r="CO59" s="2246">
        <v>432</v>
      </c>
      <c r="CP59" s="2246" t="s">
        <v>21</v>
      </c>
      <c r="CQ59" s="2246">
        <v>833</v>
      </c>
      <c r="CR59" s="2246" t="s">
        <v>21</v>
      </c>
      <c r="CS59" s="2246" t="s">
        <v>21</v>
      </c>
      <c r="CT59" s="2246">
        <v>99</v>
      </c>
      <c r="CU59" s="2246">
        <v>99134</v>
      </c>
      <c r="CV59" s="2246">
        <v>10648</v>
      </c>
      <c r="CW59" s="2246">
        <v>38357</v>
      </c>
      <c r="CX59" s="2246">
        <v>4426</v>
      </c>
      <c r="CY59" s="2246">
        <v>142</v>
      </c>
      <c r="CZ59" s="91" t="s">
        <v>27</v>
      </c>
      <c r="DA59" s="623" t="s">
        <v>26</v>
      </c>
      <c r="DB59" s="93" t="s">
        <v>26</v>
      </c>
      <c r="DC59" s="94" t="s">
        <v>26</v>
      </c>
      <c r="DD59" s="132" t="s">
        <v>558</v>
      </c>
      <c r="DE59" s="2246">
        <v>15578</v>
      </c>
      <c r="DF59" s="2246">
        <v>6354</v>
      </c>
      <c r="DG59" s="2246" t="s">
        <v>21</v>
      </c>
      <c r="DH59" s="2246">
        <v>2961</v>
      </c>
      <c r="DI59" s="2246">
        <v>25</v>
      </c>
      <c r="DJ59" s="2246">
        <v>1531</v>
      </c>
      <c r="DK59" s="2246">
        <v>1519</v>
      </c>
      <c r="DL59" s="2246">
        <v>12</v>
      </c>
      <c r="DM59" s="2246">
        <v>1504</v>
      </c>
      <c r="DN59" s="2246" t="s">
        <v>21</v>
      </c>
      <c r="DO59" s="2246" t="s">
        <v>21</v>
      </c>
      <c r="DP59" s="2246">
        <v>2947</v>
      </c>
      <c r="DQ59" s="2246">
        <v>8</v>
      </c>
      <c r="DR59" s="2246">
        <v>468</v>
      </c>
      <c r="DS59" s="2246">
        <v>368</v>
      </c>
      <c r="DT59" s="2246">
        <v>1732</v>
      </c>
      <c r="DU59" s="91" t="s">
        <v>27</v>
      </c>
      <c r="DV59" s="623" t="s">
        <v>26</v>
      </c>
      <c r="DW59" s="93" t="s">
        <v>26</v>
      </c>
      <c r="DX59" s="94" t="s">
        <v>26</v>
      </c>
      <c r="DY59" s="132" t="s">
        <v>558</v>
      </c>
      <c r="DZ59" s="2246">
        <v>1746</v>
      </c>
      <c r="EA59" s="2246" t="s">
        <v>21</v>
      </c>
      <c r="EB59" s="2246">
        <v>49739</v>
      </c>
      <c r="EC59" s="2246">
        <v>13678</v>
      </c>
      <c r="ED59" s="2246">
        <v>36061</v>
      </c>
      <c r="EE59" s="2246">
        <v>5522</v>
      </c>
      <c r="EF59" s="2246" t="s">
        <v>21</v>
      </c>
      <c r="EG59" s="2246" t="s">
        <v>21</v>
      </c>
      <c r="EH59" s="2246">
        <v>1729127</v>
      </c>
      <c r="EI59" s="2246">
        <v>725411</v>
      </c>
      <c r="EJ59" s="2246">
        <v>462914</v>
      </c>
      <c r="EK59" s="2246">
        <v>8604409</v>
      </c>
      <c r="EL59" s="2246">
        <v>484540</v>
      </c>
      <c r="EM59" s="2246">
        <v>19128</v>
      </c>
      <c r="EN59" s="2246">
        <v>635</v>
      </c>
      <c r="EO59" s="2246">
        <v>13227</v>
      </c>
      <c r="EP59" s="91" t="s">
        <v>27</v>
      </c>
      <c r="EQ59" s="623" t="s">
        <v>26</v>
      </c>
      <c r="ER59" s="93" t="s">
        <v>26</v>
      </c>
      <c r="ES59" s="94" t="s">
        <v>26</v>
      </c>
      <c r="ET59" s="132" t="s">
        <v>558</v>
      </c>
      <c r="EU59" s="2246">
        <v>7832671</v>
      </c>
      <c r="EV59" s="2246">
        <v>83997</v>
      </c>
      <c r="EW59" s="2246">
        <v>7</v>
      </c>
      <c r="EX59" s="2246">
        <v>26</v>
      </c>
      <c r="EY59" s="2246">
        <v>17811</v>
      </c>
      <c r="EZ59" s="2246">
        <v>2</v>
      </c>
      <c r="FA59" s="2246">
        <v>83715</v>
      </c>
      <c r="FB59" s="2246" t="s">
        <v>21</v>
      </c>
      <c r="FC59" s="2246" t="s">
        <v>21</v>
      </c>
      <c r="FD59" s="2246">
        <v>7664061</v>
      </c>
      <c r="FE59" s="2246">
        <v>9195580</v>
      </c>
      <c r="FF59" s="2246">
        <v>50776</v>
      </c>
      <c r="FG59" s="2246">
        <v>29675</v>
      </c>
      <c r="FH59" s="2246">
        <v>472172</v>
      </c>
      <c r="FI59" s="2246">
        <v>4215199</v>
      </c>
      <c r="FJ59" s="2246">
        <v>83078</v>
      </c>
      <c r="FK59" s="91" t="s">
        <v>27</v>
      </c>
      <c r="FL59" s="623" t="s">
        <v>26</v>
      </c>
      <c r="FM59" s="980"/>
    </row>
    <row r="60" spans="1:169" ht="14.25" customHeight="1">
      <c r="A60" s="88" t="s">
        <v>26</v>
      </c>
      <c r="B60" s="89" t="s">
        <v>26</v>
      </c>
      <c r="C60" s="131" t="s">
        <v>559</v>
      </c>
      <c r="D60" s="2246">
        <v>4064511</v>
      </c>
      <c r="E60" s="2246">
        <v>7910230</v>
      </c>
      <c r="F60" s="2246">
        <v>27089</v>
      </c>
      <c r="G60" s="2246">
        <v>2428301</v>
      </c>
      <c r="H60" s="2246">
        <v>21636349</v>
      </c>
      <c r="I60" s="2246">
        <v>1304082</v>
      </c>
      <c r="J60" s="2246">
        <v>9340</v>
      </c>
      <c r="K60" s="2246">
        <v>5841</v>
      </c>
      <c r="L60" s="2246">
        <v>106908</v>
      </c>
      <c r="M60" s="2246">
        <v>509455</v>
      </c>
      <c r="N60" s="2246">
        <v>556283</v>
      </c>
      <c r="O60" s="2246">
        <v>2699601</v>
      </c>
      <c r="P60" s="2246">
        <v>9043</v>
      </c>
      <c r="Q60" s="2246">
        <v>2163</v>
      </c>
      <c r="R60" s="2246">
        <v>47081</v>
      </c>
      <c r="S60" s="2246" t="s">
        <v>21</v>
      </c>
      <c r="T60" s="91" t="s">
        <v>28</v>
      </c>
      <c r="U60" s="623" t="s">
        <v>26</v>
      </c>
      <c r="V60" s="88" t="s">
        <v>26</v>
      </c>
      <c r="W60" s="89" t="s">
        <v>26</v>
      </c>
      <c r="X60" s="131" t="s">
        <v>559</v>
      </c>
      <c r="Y60" s="2246">
        <v>7387</v>
      </c>
      <c r="Z60" s="2246" t="s">
        <v>21</v>
      </c>
      <c r="AA60" s="2246">
        <v>15878713</v>
      </c>
      <c r="AB60" s="2246">
        <v>20855705</v>
      </c>
      <c r="AC60" s="2246">
        <v>1040200</v>
      </c>
      <c r="AD60" s="2246">
        <v>427</v>
      </c>
      <c r="AE60" s="2246" t="s">
        <v>21</v>
      </c>
      <c r="AF60" s="2246" t="s">
        <v>21</v>
      </c>
      <c r="AG60" s="2246" t="s">
        <v>21</v>
      </c>
      <c r="AH60" s="2246" t="s">
        <v>21</v>
      </c>
      <c r="AI60" s="2246">
        <v>553</v>
      </c>
      <c r="AJ60" s="2246" t="s">
        <v>21</v>
      </c>
      <c r="AK60" s="2246">
        <v>942376</v>
      </c>
      <c r="AL60" s="2246" t="s">
        <v>21</v>
      </c>
      <c r="AM60" s="2246">
        <v>215118</v>
      </c>
      <c r="AN60" s="2246">
        <v>1002474</v>
      </c>
      <c r="AO60" s="91" t="s">
        <v>28</v>
      </c>
      <c r="AP60" s="623" t="s">
        <v>26</v>
      </c>
      <c r="AQ60" s="88" t="s">
        <v>26</v>
      </c>
      <c r="AR60" s="89" t="s">
        <v>26</v>
      </c>
      <c r="AS60" s="131" t="s">
        <v>559</v>
      </c>
      <c r="AT60" s="2246">
        <v>8631870</v>
      </c>
      <c r="AU60" s="2246">
        <v>946286</v>
      </c>
      <c r="AV60" s="2246">
        <v>2574122</v>
      </c>
      <c r="AW60" s="2246">
        <v>6669353</v>
      </c>
      <c r="AX60" s="2246">
        <v>270995</v>
      </c>
      <c r="AY60" s="2246">
        <v>7850824</v>
      </c>
      <c r="AZ60" s="2246">
        <v>324328</v>
      </c>
      <c r="BA60" s="2246">
        <v>896</v>
      </c>
      <c r="BB60" s="2246">
        <v>15888</v>
      </c>
      <c r="BC60" s="2246">
        <v>17395</v>
      </c>
      <c r="BD60" s="2246">
        <v>1142763</v>
      </c>
      <c r="BE60" s="2246">
        <v>5642</v>
      </c>
      <c r="BF60" s="2246" t="s">
        <v>21</v>
      </c>
      <c r="BG60" s="2246">
        <v>1383485</v>
      </c>
      <c r="BH60" s="2246">
        <v>1148222</v>
      </c>
      <c r="BI60" s="2246">
        <v>182672</v>
      </c>
      <c r="BJ60" s="91" t="s">
        <v>28</v>
      </c>
      <c r="BK60" s="623" t="s">
        <v>26</v>
      </c>
      <c r="BL60" s="88" t="s">
        <v>26</v>
      </c>
      <c r="BM60" s="89" t="s">
        <v>26</v>
      </c>
      <c r="BN60" s="131" t="s">
        <v>559</v>
      </c>
      <c r="BO60" s="2245">
        <v>20712</v>
      </c>
      <c r="BP60" s="2246" t="s">
        <v>21</v>
      </c>
      <c r="BQ60" s="991" t="s">
        <v>21</v>
      </c>
      <c r="BR60" s="991">
        <v>99</v>
      </c>
      <c r="BS60" s="2246">
        <v>459229</v>
      </c>
      <c r="BT60" s="2246" t="s">
        <v>21</v>
      </c>
      <c r="BU60" s="2246">
        <v>110546</v>
      </c>
      <c r="BV60" s="2246">
        <v>52076</v>
      </c>
      <c r="BW60" s="2246">
        <v>91978</v>
      </c>
      <c r="BX60" s="2246">
        <v>3195</v>
      </c>
      <c r="BY60" s="2246">
        <v>7517</v>
      </c>
      <c r="BZ60" s="2246">
        <v>466</v>
      </c>
      <c r="CA60" s="2246">
        <v>1582</v>
      </c>
      <c r="CB60" s="2246">
        <v>23870</v>
      </c>
      <c r="CC60" s="2246">
        <v>26088</v>
      </c>
      <c r="CD60" s="2246">
        <v>1416416</v>
      </c>
      <c r="CE60" s="91" t="s">
        <v>28</v>
      </c>
      <c r="CF60" s="623" t="s">
        <v>26</v>
      </c>
      <c r="CG60" s="88" t="s">
        <v>26</v>
      </c>
      <c r="CH60" s="89" t="s">
        <v>26</v>
      </c>
      <c r="CI60" s="131" t="s">
        <v>559</v>
      </c>
      <c r="CJ60" s="2246">
        <v>8890</v>
      </c>
      <c r="CK60" s="2246">
        <v>1750</v>
      </c>
      <c r="CL60" s="2246">
        <v>3</v>
      </c>
      <c r="CM60" s="2246">
        <v>5963</v>
      </c>
      <c r="CN60" s="2246">
        <v>5531</v>
      </c>
      <c r="CO60" s="2246">
        <v>432</v>
      </c>
      <c r="CP60" s="2246" t="s">
        <v>21</v>
      </c>
      <c r="CQ60" s="2246">
        <v>814</v>
      </c>
      <c r="CR60" s="2246" t="s">
        <v>21</v>
      </c>
      <c r="CS60" s="2246" t="s">
        <v>21</v>
      </c>
      <c r="CT60" s="2246">
        <v>99</v>
      </c>
      <c r="CU60" s="2246">
        <v>95003</v>
      </c>
      <c r="CV60" s="2246">
        <v>9577</v>
      </c>
      <c r="CW60" s="2246">
        <v>37132</v>
      </c>
      <c r="CX60" s="2246">
        <v>4197</v>
      </c>
      <c r="CY60" s="2246">
        <v>199</v>
      </c>
      <c r="CZ60" s="91" t="s">
        <v>28</v>
      </c>
      <c r="DA60" s="623" t="s">
        <v>26</v>
      </c>
      <c r="DB60" s="88" t="s">
        <v>26</v>
      </c>
      <c r="DC60" s="89" t="s">
        <v>26</v>
      </c>
      <c r="DD60" s="131" t="s">
        <v>559</v>
      </c>
      <c r="DE60" s="2246">
        <v>15502</v>
      </c>
      <c r="DF60" s="2246">
        <v>6190</v>
      </c>
      <c r="DG60" s="2246" t="s">
        <v>21</v>
      </c>
      <c r="DH60" s="2246">
        <v>2881</v>
      </c>
      <c r="DI60" s="2246">
        <v>25</v>
      </c>
      <c r="DJ60" s="2246">
        <v>1498</v>
      </c>
      <c r="DK60" s="2246">
        <v>1486</v>
      </c>
      <c r="DL60" s="2246">
        <v>12</v>
      </c>
      <c r="DM60" s="2246">
        <v>1462</v>
      </c>
      <c r="DN60" s="2246" t="s">
        <v>21</v>
      </c>
      <c r="DO60" s="2246" t="s">
        <v>21</v>
      </c>
      <c r="DP60" s="2246">
        <v>2914</v>
      </c>
      <c r="DQ60" s="2246">
        <v>9</v>
      </c>
      <c r="DR60" s="2246">
        <v>312</v>
      </c>
      <c r="DS60" s="2246">
        <v>359</v>
      </c>
      <c r="DT60" s="2246">
        <v>1778</v>
      </c>
      <c r="DU60" s="91" t="s">
        <v>28</v>
      </c>
      <c r="DV60" s="623" t="s">
        <v>26</v>
      </c>
      <c r="DW60" s="88" t="s">
        <v>26</v>
      </c>
      <c r="DX60" s="89" t="s">
        <v>26</v>
      </c>
      <c r="DY60" s="131" t="s">
        <v>559</v>
      </c>
      <c r="DZ60" s="2246">
        <v>1882</v>
      </c>
      <c r="EA60" s="2246" t="s">
        <v>21</v>
      </c>
      <c r="EB60" s="2246">
        <v>66889</v>
      </c>
      <c r="EC60" s="2246">
        <v>22039</v>
      </c>
      <c r="ED60" s="2246">
        <v>44850</v>
      </c>
      <c r="EE60" s="2246">
        <v>8080</v>
      </c>
      <c r="EF60" s="2246" t="s">
        <v>21</v>
      </c>
      <c r="EG60" s="2246" t="s">
        <v>21</v>
      </c>
      <c r="EH60" s="2246">
        <v>1931710</v>
      </c>
      <c r="EI60" s="2246">
        <v>1035560</v>
      </c>
      <c r="EJ60" s="2246">
        <v>399514</v>
      </c>
      <c r="EK60" s="2246">
        <v>8682538</v>
      </c>
      <c r="EL60" s="2246">
        <v>458529</v>
      </c>
      <c r="EM60" s="2246">
        <v>7440</v>
      </c>
      <c r="EN60" s="2246">
        <v>573</v>
      </c>
      <c r="EO60" s="2246">
        <v>14941</v>
      </c>
      <c r="EP60" s="91" t="s">
        <v>28</v>
      </c>
      <c r="EQ60" s="623" t="s">
        <v>26</v>
      </c>
      <c r="ER60" s="88" t="s">
        <v>26</v>
      </c>
      <c r="ES60" s="89" t="s">
        <v>26</v>
      </c>
      <c r="ET60" s="131" t="s">
        <v>559</v>
      </c>
      <c r="EU60" s="2246">
        <v>7746538</v>
      </c>
      <c r="EV60" s="2246">
        <v>83150</v>
      </c>
      <c r="EW60" s="2246">
        <v>5</v>
      </c>
      <c r="EX60" s="2246">
        <v>24</v>
      </c>
      <c r="EY60" s="2246">
        <v>17036</v>
      </c>
      <c r="EZ60" s="2246" t="s">
        <v>21</v>
      </c>
      <c r="FA60" s="2246">
        <v>83712</v>
      </c>
      <c r="FB60" s="2246" t="s">
        <v>21</v>
      </c>
      <c r="FC60" s="2246" t="s">
        <v>21</v>
      </c>
      <c r="FD60" s="2246">
        <v>7578542</v>
      </c>
      <c r="FE60" s="2246">
        <v>9075118</v>
      </c>
      <c r="FF60" s="2246">
        <v>67238</v>
      </c>
      <c r="FG60" s="2246">
        <v>27089</v>
      </c>
      <c r="FH60" s="2246">
        <v>453505</v>
      </c>
      <c r="FI60" s="2246">
        <v>4262233</v>
      </c>
      <c r="FJ60" s="2246">
        <v>83501</v>
      </c>
      <c r="FK60" s="91" t="s">
        <v>28</v>
      </c>
      <c r="FL60" s="623" t="s">
        <v>26</v>
      </c>
      <c r="FM60" s="74"/>
    </row>
    <row r="61" spans="1:169" ht="14.25" customHeight="1">
      <c r="A61" s="88" t="s">
        <v>26</v>
      </c>
      <c r="B61" s="89" t="s">
        <v>26</v>
      </c>
      <c r="C61" s="131" t="s">
        <v>166</v>
      </c>
      <c r="D61" s="2246">
        <v>3970648</v>
      </c>
      <c r="E61" s="2246">
        <v>7808949</v>
      </c>
      <c r="F61" s="2246">
        <v>27954</v>
      </c>
      <c r="G61" s="2246">
        <v>2432404</v>
      </c>
      <c r="H61" s="2246">
        <v>21827534</v>
      </c>
      <c r="I61" s="2246">
        <v>1212008</v>
      </c>
      <c r="J61" s="2246">
        <v>22846</v>
      </c>
      <c r="K61" s="2246">
        <v>6126</v>
      </c>
      <c r="L61" s="2246">
        <v>112886</v>
      </c>
      <c r="M61" s="2246">
        <v>530926</v>
      </c>
      <c r="N61" s="2246">
        <v>579715</v>
      </c>
      <c r="O61" s="2246">
        <v>2751203</v>
      </c>
      <c r="P61" s="2246">
        <v>7921</v>
      </c>
      <c r="Q61" s="2246">
        <v>2869</v>
      </c>
      <c r="R61" s="2246">
        <v>53006</v>
      </c>
      <c r="S61" s="2246" t="s">
        <v>21</v>
      </c>
      <c r="T61" s="91" t="s">
        <v>29</v>
      </c>
      <c r="U61" s="623" t="s">
        <v>26</v>
      </c>
      <c r="V61" s="88" t="s">
        <v>26</v>
      </c>
      <c r="W61" s="89" t="s">
        <v>26</v>
      </c>
      <c r="X61" s="131" t="s">
        <v>166</v>
      </c>
      <c r="Y61" s="2246">
        <v>8954</v>
      </c>
      <c r="Z61" s="2246" t="s">
        <v>21</v>
      </c>
      <c r="AA61" s="2246">
        <v>15632323</v>
      </c>
      <c r="AB61" s="2246">
        <v>20778149</v>
      </c>
      <c r="AC61" s="2246">
        <v>1099492</v>
      </c>
      <c r="AD61" s="2246">
        <v>1203</v>
      </c>
      <c r="AE61" s="2246" t="s">
        <v>21</v>
      </c>
      <c r="AF61" s="2246" t="s">
        <v>21</v>
      </c>
      <c r="AG61" s="2246" t="s">
        <v>21</v>
      </c>
      <c r="AH61" s="2246" t="s">
        <v>21</v>
      </c>
      <c r="AI61" s="2246">
        <v>1557</v>
      </c>
      <c r="AJ61" s="2246" t="s">
        <v>21</v>
      </c>
      <c r="AK61" s="2246">
        <v>997959</v>
      </c>
      <c r="AL61" s="2246" t="s">
        <v>21</v>
      </c>
      <c r="AM61" s="2246">
        <v>284533</v>
      </c>
      <c r="AN61" s="2246">
        <v>1013013</v>
      </c>
      <c r="AO61" s="91" t="s">
        <v>29</v>
      </c>
      <c r="AP61" s="623" t="s">
        <v>26</v>
      </c>
      <c r="AQ61" s="88" t="s">
        <v>26</v>
      </c>
      <c r="AR61" s="89" t="s">
        <v>26</v>
      </c>
      <c r="AS61" s="131" t="s">
        <v>166</v>
      </c>
      <c r="AT61" s="2246">
        <v>8620691</v>
      </c>
      <c r="AU61" s="2246">
        <v>1087546</v>
      </c>
      <c r="AV61" s="2246">
        <v>2518021</v>
      </c>
      <c r="AW61" s="2246">
        <v>6557297</v>
      </c>
      <c r="AX61" s="2246">
        <v>294723</v>
      </c>
      <c r="AY61" s="2246">
        <v>7799778</v>
      </c>
      <c r="AZ61" s="2246">
        <v>281115</v>
      </c>
      <c r="BA61" s="2246">
        <v>434</v>
      </c>
      <c r="BB61" s="2246">
        <v>16594</v>
      </c>
      <c r="BC61" s="2246">
        <v>18169</v>
      </c>
      <c r="BD61" s="2246">
        <v>1168908</v>
      </c>
      <c r="BE61" s="2246">
        <v>6906</v>
      </c>
      <c r="BF61" s="2246" t="s">
        <v>21</v>
      </c>
      <c r="BG61" s="2246">
        <v>1344936</v>
      </c>
      <c r="BH61" s="2246">
        <v>1236344</v>
      </c>
      <c r="BI61" s="2246">
        <v>224813</v>
      </c>
      <c r="BJ61" s="91" t="s">
        <v>29</v>
      </c>
      <c r="BK61" s="623" t="s">
        <v>26</v>
      </c>
      <c r="BL61" s="88" t="s">
        <v>26</v>
      </c>
      <c r="BM61" s="89" t="s">
        <v>26</v>
      </c>
      <c r="BN61" s="131" t="s">
        <v>166</v>
      </c>
      <c r="BO61" s="2245">
        <v>21158</v>
      </c>
      <c r="BP61" s="2246" t="s">
        <v>21</v>
      </c>
      <c r="BQ61" s="991" t="s">
        <v>21</v>
      </c>
      <c r="BR61" s="991">
        <v>99</v>
      </c>
      <c r="BS61" s="2246">
        <v>479775</v>
      </c>
      <c r="BT61" s="2246" t="s">
        <v>21</v>
      </c>
      <c r="BU61" s="2246">
        <v>121995</v>
      </c>
      <c r="BV61" s="2246">
        <v>56234</v>
      </c>
      <c r="BW61" s="2246">
        <v>98285</v>
      </c>
      <c r="BX61" s="2246">
        <v>4699</v>
      </c>
      <c r="BY61" s="2246">
        <v>6070</v>
      </c>
      <c r="BZ61" s="2246">
        <v>546</v>
      </c>
      <c r="CA61" s="2246">
        <v>1861</v>
      </c>
      <c r="CB61" s="2246">
        <v>24944</v>
      </c>
      <c r="CC61" s="2246">
        <v>27266</v>
      </c>
      <c r="CD61" s="2246">
        <v>1437920</v>
      </c>
      <c r="CE61" s="91" t="s">
        <v>29</v>
      </c>
      <c r="CF61" s="623" t="s">
        <v>26</v>
      </c>
      <c r="CG61" s="88" t="s">
        <v>26</v>
      </c>
      <c r="CH61" s="89" t="s">
        <v>26</v>
      </c>
      <c r="CI61" s="131" t="s">
        <v>166</v>
      </c>
      <c r="CJ61" s="2246">
        <v>10042</v>
      </c>
      <c r="CK61" s="2246">
        <v>2056</v>
      </c>
      <c r="CL61" s="2246">
        <v>3</v>
      </c>
      <c r="CM61" s="2246">
        <v>6499</v>
      </c>
      <c r="CN61" s="2246">
        <v>6067</v>
      </c>
      <c r="CO61" s="2246">
        <v>432</v>
      </c>
      <c r="CP61" s="2246" t="s">
        <v>21</v>
      </c>
      <c r="CQ61" s="2246">
        <v>1058</v>
      </c>
      <c r="CR61" s="2246" t="s">
        <v>21</v>
      </c>
      <c r="CS61" s="2246" t="s">
        <v>21</v>
      </c>
      <c r="CT61" s="2246">
        <v>99</v>
      </c>
      <c r="CU61" s="2246">
        <v>103498</v>
      </c>
      <c r="CV61" s="2246">
        <v>12470</v>
      </c>
      <c r="CW61" s="2246">
        <v>38746</v>
      </c>
      <c r="CX61" s="2246">
        <v>4646</v>
      </c>
      <c r="CY61" s="2246">
        <v>154</v>
      </c>
      <c r="CZ61" s="91" t="s">
        <v>29</v>
      </c>
      <c r="DA61" s="623" t="s">
        <v>26</v>
      </c>
      <c r="DB61" s="88" t="s">
        <v>26</v>
      </c>
      <c r="DC61" s="89" t="s">
        <v>26</v>
      </c>
      <c r="DD61" s="131" t="s">
        <v>166</v>
      </c>
      <c r="DE61" s="2246">
        <v>16656</v>
      </c>
      <c r="DF61" s="2246">
        <v>6695</v>
      </c>
      <c r="DG61" s="2246" t="s">
        <v>21</v>
      </c>
      <c r="DH61" s="2246">
        <v>3066</v>
      </c>
      <c r="DI61" s="2246">
        <v>29</v>
      </c>
      <c r="DJ61" s="2246">
        <v>1723</v>
      </c>
      <c r="DK61" s="2246">
        <v>1711</v>
      </c>
      <c r="DL61" s="2246">
        <v>12</v>
      </c>
      <c r="DM61" s="2246">
        <v>1537</v>
      </c>
      <c r="DN61" s="2246" t="s">
        <v>21</v>
      </c>
      <c r="DO61" s="2246" t="s">
        <v>21</v>
      </c>
      <c r="DP61" s="2246">
        <v>3397</v>
      </c>
      <c r="DQ61" s="2246">
        <v>10</v>
      </c>
      <c r="DR61" s="2246">
        <v>330</v>
      </c>
      <c r="DS61" s="2246">
        <v>494</v>
      </c>
      <c r="DT61" s="2246">
        <v>2010</v>
      </c>
      <c r="DU61" s="91" t="s">
        <v>29</v>
      </c>
      <c r="DV61" s="623" t="s">
        <v>26</v>
      </c>
      <c r="DW61" s="88" t="s">
        <v>26</v>
      </c>
      <c r="DX61" s="89" t="s">
        <v>26</v>
      </c>
      <c r="DY61" s="131" t="s">
        <v>166</v>
      </c>
      <c r="DZ61" s="2246">
        <v>1758</v>
      </c>
      <c r="EA61" s="2246" t="s">
        <v>21</v>
      </c>
      <c r="EB61" s="2246">
        <v>57844</v>
      </c>
      <c r="EC61" s="2246">
        <v>22786</v>
      </c>
      <c r="ED61" s="2246">
        <v>35058</v>
      </c>
      <c r="EE61" s="2246">
        <v>16609</v>
      </c>
      <c r="EF61" s="2246" t="s">
        <v>21</v>
      </c>
      <c r="EG61" s="2246" t="s">
        <v>21</v>
      </c>
      <c r="EH61" s="2246">
        <v>1826820</v>
      </c>
      <c r="EI61" s="2246">
        <v>881107</v>
      </c>
      <c r="EJ61" s="2246">
        <v>378912</v>
      </c>
      <c r="EK61" s="2246">
        <v>8699347</v>
      </c>
      <c r="EL61" s="2246">
        <v>437889</v>
      </c>
      <c r="EM61" s="2246">
        <v>21053</v>
      </c>
      <c r="EN61" s="2246">
        <v>700</v>
      </c>
      <c r="EO61" s="2246">
        <v>20035</v>
      </c>
      <c r="EP61" s="91" t="s">
        <v>29</v>
      </c>
      <c r="EQ61" s="623" t="s">
        <v>26</v>
      </c>
      <c r="ER61" s="88" t="s">
        <v>26</v>
      </c>
      <c r="ES61" s="89" t="s">
        <v>26</v>
      </c>
      <c r="ET61" s="131" t="s">
        <v>166</v>
      </c>
      <c r="EU61" s="2246">
        <v>7732187</v>
      </c>
      <c r="EV61" s="2246">
        <v>100480</v>
      </c>
      <c r="EW61" s="2246">
        <v>5</v>
      </c>
      <c r="EX61" s="2246">
        <v>32</v>
      </c>
      <c r="EY61" s="2246">
        <v>25341</v>
      </c>
      <c r="EZ61" s="2246">
        <v>2</v>
      </c>
      <c r="FA61" s="2246">
        <v>94492</v>
      </c>
      <c r="FB61" s="2246" t="s">
        <v>21</v>
      </c>
      <c r="FC61" s="2246" t="s">
        <v>21</v>
      </c>
      <c r="FD61" s="2246">
        <v>7542059</v>
      </c>
      <c r="FE61" s="2246">
        <v>9005078</v>
      </c>
      <c r="FF61" s="2246">
        <v>58492</v>
      </c>
      <c r="FG61" s="2246">
        <v>27954</v>
      </c>
      <c r="FH61" s="2246">
        <v>476237</v>
      </c>
      <c r="FI61" s="2246">
        <v>4431115</v>
      </c>
      <c r="FJ61" s="2246">
        <v>45148</v>
      </c>
      <c r="FK61" s="91" t="s">
        <v>29</v>
      </c>
      <c r="FL61" s="623" t="s">
        <v>26</v>
      </c>
      <c r="FM61" s="74"/>
    </row>
    <row r="62" spans="1:169" ht="6" customHeight="1">
      <c r="A62" s="85"/>
      <c r="B62" s="87"/>
      <c r="C62" s="130"/>
      <c r="D62" s="2246"/>
      <c r="E62" s="2246"/>
      <c r="F62" s="2246"/>
      <c r="G62" s="2246"/>
      <c r="H62" s="2246"/>
      <c r="I62" s="2246"/>
      <c r="J62" s="2246"/>
      <c r="K62" s="2246"/>
      <c r="L62" s="2246"/>
      <c r="M62" s="2246"/>
      <c r="N62" s="2246"/>
      <c r="O62" s="2246"/>
      <c r="P62" s="2246"/>
      <c r="Q62" s="2246"/>
      <c r="R62" s="2246"/>
      <c r="T62" s="100"/>
      <c r="U62" s="483"/>
      <c r="V62" s="85"/>
      <c r="W62" s="87"/>
      <c r="X62" s="130"/>
      <c r="Y62" s="2246"/>
      <c r="AC62" s="2246"/>
      <c r="AD62" s="2246"/>
      <c r="AE62" s="2246"/>
      <c r="AF62" s="2246"/>
      <c r="AG62" s="2246"/>
      <c r="AH62" s="2246"/>
      <c r="AI62" s="2246"/>
      <c r="AJ62" s="2246"/>
      <c r="AK62" s="2246"/>
      <c r="AL62" s="2246"/>
      <c r="AM62" s="2246"/>
      <c r="AN62" s="2246"/>
      <c r="AO62" s="100"/>
      <c r="AP62" s="483"/>
      <c r="AQ62" s="85"/>
      <c r="AR62" s="87"/>
      <c r="AS62" s="130"/>
      <c r="AT62" s="2246"/>
      <c r="AU62" s="2246"/>
      <c r="AV62" s="2246"/>
      <c r="AW62" s="2246"/>
      <c r="AX62" s="2246"/>
      <c r="AY62" s="2246"/>
      <c r="AZ62" s="2246"/>
      <c r="BA62" s="2246"/>
      <c r="BB62" s="2246"/>
      <c r="BC62" s="2246"/>
      <c r="BD62" s="2246"/>
      <c r="BE62" s="2246"/>
      <c r="BI62" s="2246"/>
      <c r="BJ62" s="100"/>
      <c r="BK62" s="483"/>
      <c r="BL62" s="85"/>
      <c r="BM62" s="87"/>
      <c r="BN62" s="130"/>
      <c r="BO62" s="2246"/>
      <c r="BP62" s="2246"/>
      <c r="BS62" s="2246"/>
      <c r="BT62" s="2246"/>
      <c r="BU62" s="2246"/>
      <c r="BV62" s="2246"/>
      <c r="BW62" s="2246"/>
      <c r="BX62" s="2246"/>
      <c r="BY62" s="2246"/>
      <c r="BZ62" s="2246"/>
      <c r="CA62" s="2246"/>
      <c r="CB62" s="2246"/>
      <c r="CC62" s="2246"/>
      <c r="CD62" s="2246"/>
      <c r="CE62" s="100"/>
      <c r="CF62" s="483"/>
      <c r="CG62" s="85"/>
      <c r="CH62" s="87"/>
      <c r="CI62" s="130"/>
      <c r="CJ62" s="2246"/>
      <c r="CK62" s="2246"/>
      <c r="CL62" s="2246"/>
      <c r="CM62" s="2246"/>
      <c r="CN62" s="2246"/>
      <c r="CO62" s="2246"/>
      <c r="CP62" s="2246"/>
      <c r="CQ62" s="2246"/>
      <c r="CR62" s="2246"/>
      <c r="CU62" s="2246"/>
      <c r="CV62" s="2246"/>
      <c r="CW62" s="2246"/>
      <c r="CX62" s="2246"/>
      <c r="CY62" s="2246"/>
      <c r="CZ62" s="100"/>
      <c r="DA62" s="483"/>
      <c r="DB62" s="85"/>
      <c r="DC62" s="87"/>
      <c r="DD62" s="130"/>
      <c r="DG62" s="2246"/>
      <c r="DH62" s="2246"/>
      <c r="DI62" s="2246"/>
      <c r="DJ62" s="2246"/>
      <c r="DK62" s="2246"/>
      <c r="DL62" s="2246"/>
      <c r="DM62" s="2246"/>
      <c r="DN62" s="2246"/>
      <c r="DP62" s="2246"/>
      <c r="DQ62" s="2246"/>
      <c r="DR62" s="2246"/>
      <c r="DS62" s="2246"/>
      <c r="DT62" s="2246"/>
      <c r="DU62" s="100"/>
      <c r="DV62" s="483"/>
      <c r="DW62" s="85"/>
      <c r="DX62" s="87"/>
      <c r="DY62" s="130"/>
      <c r="EA62" s="2246"/>
      <c r="EB62" s="2246"/>
      <c r="EC62" s="2246"/>
      <c r="ED62" s="2246"/>
      <c r="EE62" s="2246"/>
      <c r="EF62" s="2246"/>
      <c r="EG62" s="2246"/>
      <c r="EH62" s="2246"/>
      <c r="EI62" s="2246"/>
      <c r="EJ62" s="2246"/>
      <c r="EK62" s="2246"/>
      <c r="EL62" s="2246"/>
      <c r="EM62" s="2246"/>
      <c r="EN62" s="2246"/>
      <c r="EO62" s="2246"/>
      <c r="EP62" s="100"/>
      <c r="EQ62" s="483"/>
      <c r="ER62" s="85"/>
      <c r="ES62" s="87"/>
      <c r="ET62" s="130"/>
      <c r="EX62" s="2246"/>
      <c r="EY62" s="2246"/>
      <c r="EZ62" s="2246"/>
      <c r="FA62" s="2246"/>
      <c r="FB62" s="2246"/>
      <c r="FC62" s="2246"/>
      <c r="FD62" s="2246"/>
      <c r="FE62" s="2246"/>
      <c r="FF62" s="2246"/>
      <c r="FG62" s="2246"/>
      <c r="FH62" s="2246"/>
      <c r="FI62" s="2246"/>
      <c r="FJ62" s="2246"/>
      <c r="FK62" s="100"/>
      <c r="FL62" s="483"/>
      <c r="FM62" s="74"/>
    </row>
    <row r="63" spans="1:169" ht="15.75" customHeight="1">
      <c r="A63" s="88" t="s">
        <v>1582</v>
      </c>
      <c r="B63" s="89" t="s">
        <v>23</v>
      </c>
      <c r="C63" s="136">
        <v>42736</v>
      </c>
      <c r="D63" s="2246">
        <v>1363139</v>
      </c>
      <c r="E63" s="2246">
        <v>2771451</v>
      </c>
      <c r="F63" s="2246">
        <v>10812</v>
      </c>
      <c r="G63" s="2246">
        <v>831766</v>
      </c>
      <c r="H63" s="2246">
        <v>7733777</v>
      </c>
      <c r="I63" s="2246">
        <v>450041</v>
      </c>
      <c r="J63" s="2246">
        <v>8350</v>
      </c>
      <c r="K63" s="2246">
        <v>2077</v>
      </c>
      <c r="L63" s="2246">
        <v>38063</v>
      </c>
      <c r="M63" s="2246">
        <v>174526</v>
      </c>
      <c r="N63" s="2246">
        <v>190785</v>
      </c>
      <c r="O63" s="2246">
        <v>943158</v>
      </c>
      <c r="P63" s="2246">
        <v>4480</v>
      </c>
      <c r="Q63" s="2246">
        <v>505</v>
      </c>
      <c r="R63" s="2246">
        <v>16475</v>
      </c>
      <c r="S63" s="2246" t="s">
        <v>21</v>
      </c>
      <c r="T63" s="91" t="s">
        <v>30</v>
      </c>
      <c r="U63" s="623" t="s">
        <v>1583</v>
      </c>
      <c r="V63" s="88" t="s">
        <v>1582</v>
      </c>
      <c r="W63" s="89" t="s">
        <v>23</v>
      </c>
      <c r="X63" s="136">
        <v>42736</v>
      </c>
      <c r="Y63" s="82">
        <v>3309</v>
      </c>
      <c r="Z63" s="2246" t="s">
        <v>21</v>
      </c>
      <c r="AA63" s="2246">
        <v>5296342</v>
      </c>
      <c r="AB63" s="2246">
        <v>7126709</v>
      </c>
      <c r="AC63" s="2246">
        <v>391204</v>
      </c>
      <c r="AD63" s="2246">
        <v>150</v>
      </c>
      <c r="AE63" s="2246" t="s">
        <v>21</v>
      </c>
      <c r="AF63" s="2246" t="s">
        <v>21</v>
      </c>
      <c r="AG63" s="2246" t="s">
        <v>21</v>
      </c>
      <c r="AH63" s="2246" t="s">
        <v>21</v>
      </c>
      <c r="AI63" s="2246">
        <v>194</v>
      </c>
      <c r="AJ63" s="2246" t="s">
        <v>21</v>
      </c>
      <c r="AK63" s="2246">
        <v>356187</v>
      </c>
      <c r="AL63" s="2246" t="s">
        <v>21</v>
      </c>
      <c r="AM63" s="2246">
        <v>103104</v>
      </c>
      <c r="AN63" s="2246">
        <v>358993</v>
      </c>
      <c r="AO63" s="91" t="s">
        <v>30</v>
      </c>
      <c r="AP63" s="623" t="s">
        <v>1583</v>
      </c>
      <c r="AQ63" s="88" t="s">
        <v>1582</v>
      </c>
      <c r="AR63" s="89" t="s">
        <v>23</v>
      </c>
      <c r="AS63" s="136">
        <v>42736</v>
      </c>
      <c r="AT63" s="82">
        <v>3037794</v>
      </c>
      <c r="AU63" s="2246">
        <v>425536</v>
      </c>
      <c r="AV63" s="2246">
        <v>825762</v>
      </c>
      <c r="AW63" s="2246">
        <v>2328574</v>
      </c>
      <c r="AX63" s="2246">
        <v>92709</v>
      </c>
      <c r="AY63" s="2246">
        <v>2765271</v>
      </c>
      <c r="AZ63" s="2246">
        <v>115177</v>
      </c>
      <c r="BA63" s="2246">
        <v>59</v>
      </c>
      <c r="BB63" s="2246">
        <v>5443</v>
      </c>
      <c r="BC63" s="2246">
        <v>5959</v>
      </c>
      <c r="BD63" s="2246">
        <v>395559</v>
      </c>
      <c r="BE63" s="2246">
        <v>2678</v>
      </c>
      <c r="BF63" s="2246" t="s">
        <v>21</v>
      </c>
      <c r="BG63" s="2246">
        <v>461958</v>
      </c>
      <c r="BH63" s="2246">
        <v>341550</v>
      </c>
      <c r="BI63" s="2246">
        <v>79407</v>
      </c>
      <c r="BJ63" s="91" t="s">
        <v>30</v>
      </c>
      <c r="BK63" s="623" t="s">
        <v>1583</v>
      </c>
      <c r="BL63" s="88" t="s">
        <v>1582</v>
      </c>
      <c r="BM63" s="89" t="s">
        <v>23</v>
      </c>
      <c r="BN63" s="136">
        <v>42736</v>
      </c>
      <c r="BO63" s="82">
        <v>7195</v>
      </c>
      <c r="BP63" s="2246" t="s">
        <v>21</v>
      </c>
      <c r="BQ63" s="991" t="s">
        <v>21</v>
      </c>
      <c r="BR63" s="991">
        <v>33</v>
      </c>
      <c r="BS63" s="2246">
        <v>163836</v>
      </c>
      <c r="BT63" s="2246" t="s">
        <v>21</v>
      </c>
      <c r="BU63" s="2246">
        <v>41452</v>
      </c>
      <c r="BV63" s="2246">
        <v>17897</v>
      </c>
      <c r="BW63" s="2246">
        <v>33788</v>
      </c>
      <c r="BX63" s="2246">
        <v>1003</v>
      </c>
      <c r="BY63" s="2246">
        <v>2296</v>
      </c>
      <c r="BZ63" s="2246">
        <v>175</v>
      </c>
      <c r="CA63" s="2246">
        <v>538</v>
      </c>
      <c r="CB63" s="2246">
        <v>8977</v>
      </c>
      <c r="CC63" s="2246">
        <v>9819</v>
      </c>
      <c r="CD63" s="2246">
        <v>496881</v>
      </c>
      <c r="CE63" s="91" t="s">
        <v>30</v>
      </c>
      <c r="CF63" s="623" t="s">
        <v>1583</v>
      </c>
      <c r="CG63" s="88" t="s">
        <v>1582</v>
      </c>
      <c r="CH63" s="89" t="s">
        <v>23</v>
      </c>
      <c r="CI63" s="136">
        <v>42736</v>
      </c>
      <c r="CJ63" s="82">
        <v>3108</v>
      </c>
      <c r="CK63" s="2246">
        <v>621</v>
      </c>
      <c r="CL63" s="2246">
        <v>1</v>
      </c>
      <c r="CM63" s="2246">
        <v>2045</v>
      </c>
      <c r="CN63" s="2246">
        <v>1901</v>
      </c>
      <c r="CO63" s="2246">
        <v>144</v>
      </c>
      <c r="CP63" s="2246" t="s">
        <v>21</v>
      </c>
      <c r="CQ63" s="2246">
        <v>310</v>
      </c>
      <c r="CR63" s="2246" t="s">
        <v>21</v>
      </c>
      <c r="CS63" s="2246" t="s">
        <v>21</v>
      </c>
      <c r="CT63" s="2246">
        <v>33</v>
      </c>
      <c r="CU63" s="2246">
        <v>32095</v>
      </c>
      <c r="CV63" s="2246">
        <v>3823</v>
      </c>
      <c r="CW63" s="2246">
        <v>12354</v>
      </c>
      <c r="CX63" s="2246">
        <v>1815</v>
      </c>
      <c r="CY63" s="2246">
        <v>50</v>
      </c>
      <c r="CZ63" s="91" t="s">
        <v>30</v>
      </c>
      <c r="DA63" s="623" t="s">
        <v>1583</v>
      </c>
      <c r="DB63" s="88" t="s">
        <v>1582</v>
      </c>
      <c r="DC63" s="89" t="s">
        <v>23</v>
      </c>
      <c r="DD63" s="136">
        <v>42736</v>
      </c>
      <c r="DE63" s="82">
        <v>4787</v>
      </c>
      <c r="DF63" s="2246">
        <v>1889</v>
      </c>
      <c r="DG63" s="2246" t="s">
        <v>21</v>
      </c>
      <c r="DH63" s="2246">
        <v>830</v>
      </c>
      <c r="DI63" s="2246">
        <v>9</v>
      </c>
      <c r="DJ63" s="2246">
        <v>493</v>
      </c>
      <c r="DK63" s="2246">
        <v>489</v>
      </c>
      <c r="DL63" s="2246">
        <v>4</v>
      </c>
      <c r="DM63" s="2246">
        <v>453</v>
      </c>
      <c r="DN63" s="2246" t="s">
        <v>21</v>
      </c>
      <c r="DO63" s="2246" t="s">
        <v>21</v>
      </c>
      <c r="DP63" s="2246">
        <v>957</v>
      </c>
      <c r="DQ63" s="2246">
        <v>3</v>
      </c>
      <c r="DR63" s="2246">
        <v>147</v>
      </c>
      <c r="DS63" s="2246">
        <v>114</v>
      </c>
      <c r="DT63" s="2246">
        <v>575</v>
      </c>
      <c r="DU63" s="91" t="s">
        <v>30</v>
      </c>
      <c r="DV63" s="623" t="s">
        <v>1583</v>
      </c>
      <c r="DW63" s="88" t="s">
        <v>1582</v>
      </c>
      <c r="DX63" s="89" t="s">
        <v>23</v>
      </c>
      <c r="DY63" s="136">
        <v>42736</v>
      </c>
      <c r="DZ63" s="2246">
        <v>606</v>
      </c>
      <c r="EA63" s="2246" t="s">
        <v>21</v>
      </c>
      <c r="EB63" s="2246">
        <v>15282</v>
      </c>
      <c r="EC63" s="2246">
        <v>6143</v>
      </c>
      <c r="ED63" s="2246">
        <v>9139</v>
      </c>
      <c r="EE63" s="2246">
        <v>1346</v>
      </c>
      <c r="EF63" s="2246" t="s">
        <v>21</v>
      </c>
      <c r="EG63" s="2246" t="s">
        <v>21</v>
      </c>
      <c r="EH63" s="2246">
        <v>645909</v>
      </c>
      <c r="EI63" s="2246">
        <v>335436</v>
      </c>
      <c r="EJ63" s="2246">
        <v>132431</v>
      </c>
      <c r="EK63" s="2246">
        <v>3040311</v>
      </c>
      <c r="EL63" s="2246">
        <v>158813</v>
      </c>
      <c r="EM63" s="2246">
        <v>7403</v>
      </c>
      <c r="EN63" s="2246">
        <v>276</v>
      </c>
      <c r="EO63" s="2246">
        <v>5486</v>
      </c>
      <c r="EP63" s="91" t="s">
        <v>30</v>
      </c>
      <c r="EQ63" s="623" t="s">
        <v>1583</v>
      </c>
      <c r="ER63" s="88" t="s">
        <v>1582</v>
      </c>
      <c r="ES63" s="89" t="s">
        <v>23</v>
      </c>
      <c r="ET63" s="136">
        <v>42736</v>
      </c>
      <c r="EU63" s="2246">
        <v>2717248</v>
      </c>
      <c r="EV63" s="2246">
        <v>47860</v>
      </c>
      <c r="EW63" s="2246">
        <v>2</v>
      </c>
      <c r="EX63" s="2246">
        <v>16</v>
      </c>
      <c r="EY63" s="2246">
        <v>8992</v>
      </c>
      <c r="EZ63" s="2246" t="s">
        <v>21</v>
      </c>
      <c r="FA63" s="2246">
        <v>49322</v>
      </c>
      <c r="FB63" s="2246" t="s">
        <v>21</v>
      </c>
      <c r="FC63" s="2246" t="s">
        <v>21</v>
      </c>
      <c r="FD63" s="2246">
        <v>2639521</v>
      </c>
      <c r="FE63" s="2246">
        <v>3154957</v>
      </c>
      <c r="FF63" s="2246">
        <v>19461</v>
      </c>
      <c r="FG63" s="2246">
        <v>10812</v>
      </c>
      <c r="FH63" s="2246">
        <v>151695</v>
      </c>
      <c r="FI63" s="2246">
        <v>1596399</v>
      </c>
      <c r="FJ63" s="2246">
        <v>28876</v>
      </c>
      <c r="FK63" s="91" t="s">
        <v>30</v>
      </c>
      <c r="FL63" s="623" t="s">
        <v>1583</v>
      </c>
      <c r="FM63" s="980"/>
    </row>
    <row r="64" spans="1:169" ht="14.25" customHeight="1">
      <c r="A64" s="88" t="s">
        <v>26</v>
      </c>
      <c r="B64" s="89" t="s">
        <v>26</v>
      </c>
      <c r="C64" s="1168">
        <v>42767</v>
      </c>
      <c r="D64" s="2246">
        <v>1241165</v>
      </c>
      <c r="E64" s="2246">
        <v>2458119</v>
      </c>
      <c r="F64" s="2246">
        <v>10242</v>
      </c>
      <c r="G64" s="2246">
        <v>750285</v>
      </c>
      <c r="H64" s="2246">
        <v>7019281</v>
      </c>
      <c r="I64" s="2246">
        <v>417393</v>
      </c>
      <c r="J64" s="2246">
        <v>6523</v>
      </c>
      <c r="K64" s="2246">
        <v>1970</v>
      </c>
      <c r="L64" s="2246">
        <v>39445</v>
      </c>
      <c r="M64" s="2246">
        <v>167704</v>
      </c>
      <c r="N64" s="2246">
        <v>183226</v>
      </c>
      <c r="O64" s="2246">
        <v>878065</v>
      </c>
      <c r="P64" s="2246">
        <v>1847</v>
      </c>
      <c r="Q64" s="2246">
        <v>687</v>
      </c>
      <c r="R64" s="2246">
        <v>14047</v>
      </c>
      <c r="S64" s="2246" t="s">
        <v>21</v>
      </c>
      <c r="T64" s="91" t="s">
        <v>31</v>
      </c>
      <c r="U64" s="623" t="s">
        <v>26</v>
      </c>
      <c r="V64" s="88" t="s">
        <v>26</v>
      </c>
      <c r="W64" s="89" t="s">
        <v>26</v>
      </c>
      <c r="X64" s="1168">
        <v>42767</v>
      </c>
      <c r="Y64" s="82">
        <v>2434</v>
      </c>
      <c r="Z64" s="2246" t="s">
        <v>21</v>
      </c>
      <c r="AA64" s="2246">
        <v>4985380</v>
      </c>
      <c r="AB64" s="2246">
        <v>6450302</v>
      </c>
      <c r="AC64" s="2246">
        <v>351362</v>
      </c>
      <c r="AD64" s="2246">
        <v>242</v>
      </c>
      <c r="AE64" s="2246" t="s">
        <v>21</v>
      </c>
      <c r="AF64" s="2246" t="s">
        <v>21</v>
      </c>
      <c r="AG64" s="2246" t="s">
        <v>21</v>
      </c>
      <c r="AH64" s="2246" t="s">
        <v>21</v>
      </c>
      <c r="AI64" s="2246">
        <v>313</v>
      </c>
      <c r="AJ64" s="2246" t="s">
        <v>21</v>
      </c>
      <c r="AK64" s="2246">
        <v>320267</v>
      </c>
      <c r="AL64" s="2246" t="s">
        <v>21</v>
      </c>
      <c r="AM64" s="2246">
        <v>104071</v>
      </c>
      <c r="AN64" s="2246">
        <v>313949</v>
      </c>
      <c r="AO64" s="91" t="s">
        <v>31</v>
      </c>
      <c r="AP64" s="623" t="s">
        <v>26</v>
      </c>
      <c r="AQ64" s="88" t="s">
        <v>26</v>
      </c>
      <c r="AR64" s="89" t="s">
        <v>26</v>
      </c>
      <c r="AS64" s="1168">
        <v>42767</v>
      </c>
      <c r="AT64" s="82">
        <v>2704874</v>
      </c>
      <c r="AU64" s="2246">
        <v>368847</v>
      </c>
      <c r="AV64" s="2246">
        <v>744827</v>
      </c>
      <c r="AW64" s="2246">
        <v>2069048</v>
      </c>
      <c r="AX64" s="2246">
        <v>81926</v>
      </c>
      <c r="AY64" s="2246">
        <v>2498160</v>
      </c>
      <c r="AZ64" s="2246">
        <v>99388</v>
      </c>
      <c r="BA64" s="2246">
        <v>105</v>
      </c>
      <c r="BB64" s="2246">
        <v>5124</v>
      </c>
      <c r="BC64" s="2246">
        <v>5610</v>
      </c>
      <c r="BD64" s="2246">
        <v>365085</v>
      </c>
      <c r="BE64" s="2246">
        <v>1849</v>
      </c>
      <c r="BF64" s="2246" t="s">
        <v>21</v>
      </c>
      <c r="BG64" s="2246">
        <v>414921</v>
      </c>
      <c r="BH64" s="2246">
        <v>298898</v>
      </c>
      <c r="BI64" s="2246">
        <v>62927</v>
      </c>
      <c r="BJ64" s="91" t="s">
        <v>31</v>
      </c>
      <c r="BK64" s="623" t="s">
        <v>26</v>
      </c>
      <c r="BL64" s="88" t="s">
        <v>26</v>
      </c>
      <c r="BM64" s="89" t="s">
        <v>26</v>
      </c>
      <c r="BN64" s="1168">
        <v>42767</v>
      </c>
      <c r="BO64" s="82">
        <v>6720</v>
      </c>
      <c r="BP64" s="2246" t="s">
        <v>21</v>
      </c>
      <c r="BQ64" s="991" t="s">
        <v>21</v>
      </c>
      <c r="BR64" s="991">
        <v>33</v>
      </c>
      <c r="BS64" s="2246">
        <v>157601</v>
      </c>
      <c r="BT64" s="2246" t="s">
        <v>21</v>
      </c>
      <c r="BU64" s="2246">
        <v>47172</v>
      </c>
      <c r="BV64" s="2246">
        <v>16019</v>
      </c>
      <c r="BW64" s="2246">
        <v>30853</v>
      </c>
      <c r="BX64" s="2246">
        <v>903</v>
      </c>
      <c r="BY64" s="2246">
        <v>2389</v>
      </c>
      <c r="BZ64" s="2246">
        <v>188</v>
      </c>
      <c r="CA64" s="2246">
        <v>530</v>
      </c>
      <c r="CB64" s="2246">
        <v>8183</v>
      </c>
      <c r="CC64" s="2246">
        <v>8949</v>
      </c>
      <c r="CD64" s="2246">
        <v>463037</v>
      </c>
      <c r="CE64" s="91" t="s">
        <v>31</v>
      </c>
      <c r="CF64" s="623" t="s">
        <v>26</v>
      </c>
      <c r="CG64" s="88" t="s">
        <v>26</v>
      </c>
      <c r="CH64" s="89" t="s">
        <v>26</v>
      </c>
      <c r="CI64" s="1168">
        <v>42767</v>
      </c>
      <c r="CJ64" s="82">
        <v>2974</v>
      </c>
      <c r="CK64" s="2246">
        <v>573</v>
      </c>
      <c r="CL64" s="2246">
        <v>1</v>
      </c>
      <c r="CM64" s="2246">
        <v>1958</v>
      </c>
      <c r="CN64" s="2246">
        <v>1814</v>
      </c>
      <c r="CO64" s="2246">
        <v>144</v>
      </c>
      <c r="CP64" s="2246" t="s">
        <v>21</v>
      </c>
      <c r="CQ64" s="2246">
        <v>310</v>
      </c>
      <c r="CR64" s="2246" t="s">
        <v>21</v>
      </c>
      <c r="CS64" s="2246" t="s">
        <v>21</v>
      </c>
      <c r="CT64" s="2246">
        <v>33</v>
      </c>
      <c r="CU64" s="2246">
        <v>31809</v>
      </c>
      <c r="CV64" s="2246">
        <v>3666</v>
      </c>
      <c r="CW64" s="2246">
        <v>11740</v>
      </c>
      <c r="CX64" s="2246">
        <v>1648</v>
      </c>
      <c r="CY64" s="2246">
        <v>53</v>
      </c>
      <c r="CZ64" s="91" t="s">
        <v>31</v>
      </c>
      <c r="DA64" s="623" t="s">
        <v>26</v>
      </c>
      <c r="DB64" s="88" t="s">
        <v>26</v>
      </c>
      <c r="DC64" s="89" t="s">
        <v>26</v>
      </c>
      <c r="DD64" s="1168">
        <v>42767</v>
      </c>
      <c r="DE64" s="82">
        <v>5073</v>
      </c>
      <c r="DF64" s="2246">
        <v>2098</v>
      </c>
      <c r="DG64" s="2246" t="s">
        <v>21</v>
      </c>
      <c r="DH64" s="2246">
        <v>938</v>
      </c>
      <c r="DI64" s="2246">
        <v>9</v>
      </c>
      <c r="DJ64" s="2246">
        <v>528</v>
      </c>
      <c r="DK64" s="2246">
        <v>524</v>
      </c>
      <c r="DL64" s="2246">
        <v>4</v>
      </c>
      <c r="DM64" s="2246">
        <v>507</v>
      </c>
      <c r="DN64" s="2246" t="s">
        <v>21</v>
      </c>
      <c r="DO64" s="2246" t="s">
        <v>21</v>
      </c>
      <c r="DP64" s="2246">
        <v>943</v>
      </c>
      <c r="DQ64" s="2246">
        <v>3</v>
      </c>
      <c r="DR64" s="2246">
        <v>153</v>
      </c>
      <c r="DS64" s="2246">
        <v>121</v>
      </c>
      <c r="DT64" s="2246">
        <v>546</v>
      </c>
      <c r="DU64" s="91" t="s">
        <v>31</v>
      </c>
      <c r="DV64" s="623" t="s">
        <v>26</v>
      </c>
      <c r="DW64" s="88" t="s">
        <v>26</v>
      </c>
      <c r="DX64" s="89" t="s">
        <v>26</v>
      </c>
      <c r="DY64" s="1168">
        <v>42767</v>
      </c>
      <c r="DZ64" s="2246">
        <v>526</v>
      </c>
      <c r="EA64" s="2246" t="s">
        <v>21</v>
      </c>
      <c r="EB64" s="2246">
        <v>15750</v>
      </c>
      <c r="EC64" s="2246">
        <v>5758</v>
      </c>
      <c r="ED64" s="2246">
        <v>9992</v>
      </c>
      <c r="EE64" s="2246">
        <v>5196</v>
      </c>
      <c r="EF64" s="2246" t="s">
        <v>21</v>
      </c>
      <c r="EG64" s="2246" t="s">
        <v>21</v>
      </c>
      <c r="EH64" s="2246">
        <v>596024</v>
      </c>
      <c r="EI64" s="2246">
        <v>302418</v>
      </c>
      <c r="EJ64" s="2246">
        <v>115567</v>
      </c>
      <c r="EK64" s="2246">
        <v>2847261</v>
      </c>
      <c r="EL64" s="2246">
        <v>148463</v>
      </c>
      <c r="EM64" s="2246">
        <v>5694</v>
      </c>
      <c r="EN64" s="2246">
        <v>246</v>
      </c>
      <c r="EO64" s="2246">
        <v>7202</v>
      </c>
      <c r="EP64" s="91" t="s">
        <v>31</v>
      </c>
      <c r="EQ64" s="623" t="s">
        <v>26</v>
      </c>
      <c r="ER64" s="88" t="s">
        <v>26</v>
      </c>
      <c r="ES64" s="89" t="s">
        <v>26</v>
      </c>
      <c r="ET64" s="1168">
        <v>42767</v>
      </c>
      <c r="EU64" s="2246">
        <v>2426146</v>
      </c>
      <c r="EV64" s="2246">
        <v>31033</v>
      </c>
      <c r="EW64" s="2246" t="s">
        <v>21</v>
      </c>
      <c r="EX64" s="2246">
        <v>15</v>
      </c>
      <c r="EY64" s="2246">
        <v>6705</v>
      </c>
      <c r="EZ64" s="2246" t="s">
        <v>21</v>
      </c>
      <c r="FA64" s="2246">
        <v>30752</v>
      </c>
      <c r="FB64" s="2246" t="s">
        <v>21</v>
      </c>
      <c r="FC64" s="2246" t="s">
        <v>21</v>
      </c>
      <c r="FD64" s="2246">
        <v>2369156</v>
      </c>
      <c r="FE64" s="2246">
        <v>2834138</v>
      </c>
      <c r="FF64" s="2246">
        <v>15115</v>
      </c>
      <c r="FG64" s="2246">
        <v>10242</v>
      </c>
      <c r="FH64" s="2246">
        <v>138814</v>
      </c>
      <c r="FI64" s="2246">
        <v>1410252</v>
      </c>
      <c r="FJ64" s="2246">
        <v>27819</v>
      </c>
      <c r="FK64" s="91" t="s">
        <v>31</v>
      </c>
      <c r="FL64" s="623" t="s">
        <v>26</v>
      </c>
      <c r="FM64" s="74"/>
    </row>
    <row r="65" spans="1:169" ht="14.25" customHeight="1">
      <c r="A65" s="88" t="s">
        <v>26</v>
      </c>
      <c r="B65" s="89" t="s">
        <v>26</v>
      </c>
      <c r="C65" s="1168">
        <v>42795</v>
      </c>
      <c r="D65" s="2246">
        <v>1372736</v>
      </c>
      <c r="E65" s="2246">
        <v>2609916</v>
      </c>
      <c r="F65" s="2246">
        <v>9559</v>
      </c>
      <c r="G65" s="2246">
        <v>845588</v>
      </c>
      <c r="H65" s="2246">
        <v>7318557</v>
      </c>
      <c r="I65" s="2246">
        <v>451468</v>
      </c>
      <c r="J65" s="2246">
        <v>7281</v>
      </c>
      <c r="K65" s="2246">
        <v>2012</v>
      </c>
      <c r="L65" s="2246">
        <v>40739</v>
      </c>
      <c r="M65" s="2246">
        <v>186100</v>
      </c>
      <c r="N65" s="2246">
        <v>203376</v>
      </c>
      <c r="O65" s="2246">
        <v>909772</v>
      </c>
      <c r="P65" s="2246">
        <v>2232</v>
      </c>
      <c r="Q65" s="2246">
        <v>979</v>
      </c>
      <c r="R65" s="2246">
        <v>17525</v>
      </c>
      <c r="S65" s="2246" t="s">
        <v>21</v>
      </c>
      <c r="T65" s="91" t="s">
        <v>32</v>
      </c>
      <c r="U65" s="623" t="s">
        <v>26</v>
      </c>
      <c r="V65" s="88" t="s">
        <v>26</v>
      </c>
      <c r="W65" s="89" t="s">
        <v>26</v>
      </c>
      <c r="X65" s="1168">
        <v>42795</v>
      </c>
      <c r="Y65" s="82">
        <v>2758</v>
      </c>
      <c r="Z65" s="2246" t="s">
        <v>21</v>
      </c>
      <c r="AA65" s="2246">
        <v>5399157</v>
      </c>
      <c r="AB65" s="2246">
        <v>7063450</v>
      </c>
      <c r="AC65" s="2246">
        <v>373571</v>
      </c>
      <c r="AD65" s="2246">
        <v>352</v>
      </c>
      <c r="AE65" s="2246" t="s">
        <v>21</v>
      </c>
      <c r="AF65" s="2246" t="s">
        <v>21</v>
      </c>
      <c r="AG65" s="2246" t="s">
        <v>21</v>
      </c>
      <c r="AH65" s="2246" t="s">
        <v>21</v>
      </c>
      <c r="AI65" s="2246">
        <v>456</v>
      </c>
      <c r="AJ65" s="2246" t="s">
        <v>21</v>
      </c>
      <c r="AK65" s="2246">
        <v>339286</v>
      </c>
      <c r="AL65" s="2246" t="s">
        <v>21</v>
      </c>
      <c r="AM65" s="2246">
        <v>98660</v>
      </c>
      <c r="AN65" s="2246">
        <v>343009</v>
      </c>
      <c r="AO65" s="91" t="s">
        <v>32</v>
      </c>
      <c r="AP65" s="623" t="s">
        <v>26</v>
      </c>
      <c r="AQ65" s="88" t="s">
        <v>26</v>
      </c>
      <c r="AR65" s="89" t="s">
        <v>26</v>
      </c>
      <c r="AS65" s="1168">
        <v>42795</v>
      </c>
      <c r="AT65" s="82">
        <v>2848999</v>
      </c>
      <c r="AU65" s="2246">
        <v>325492</v>
      </c>
      <c r="AV65" s="2246">
        <v>838983</v>
      </c>
      <c r="AW65" s="2246">
        <v>2193758</v>
      </c>
      <c r="AX65" s="2246">
        <v>89952</v>
      </c>
      <c r="AY65" s="2246">
        <v>2628199</v>
      </c>
      <c r="AZ65" s="2246">
        <v>108300</v>
      </c>
      <c r="BA65" s="2246">
        <v>206</v>
      </c>
      <c r="BB65" s="2246">
        <v>5492</v>
      </c>
      <c r="BC65" s="2246">
        <v>6013</v>
      </c>
      <c r="BD65" s="2246">
        <v>370011</v>
      </c>
      <c r="BE65" s="2246">
        <v>2126</v>
      </c>
      <c r="BF65" s="2246" t="s">
        <v>21</v>
      </c>
      <c r="BG65" s="2246">
        <v>450708</v>
      </c>
      <c r="BH65" s="2246">
        <v>320702</v>
      </c>
      <c r="BI65" s="2246">
        <v>68453</v>
      </c>
      <c r="BJ65" s="91" t="s">
        <v>32</v>
      </c>
      <c r="BK65" s="623" t="s">
        <v>26</v>
      </c>
      <c r="BL65" s="88" t="s">
        <v>26</v>
      </c>
      <c r="BM65" s="89" t="s">
        <v>26</v>
      </c>
      <c r="BN65" s="1168">
        <v>42795</v>
      </c>
      <c r="BO65" s="82">
        <v>6801</v>
      </c>
      <c r="BP65" s="2246" t="s">
        <v>21</v>
      </c>
      <c r="BQ65" s="991" t="s">
        <v>21</v>
      </c>
      <c r="BR65" s="991">
        <v>33</v>
      </c>
      <c r="BS65" s="2246">
        <v>165675</v>
      </c>
      <c r="BT65" s="2246" t="s">
        <v>21</v>
      </c>
      <c r="BU65" s="2246">
        <v>46314</v>
      </c>
      <c r="BV65" s="2246">
        <v>18513</v>
      </c>
      <c r="BW65" s="2246">
        <v>33354</v>
      </c>
      <c r="BX65" s="2246">
        <v>1488</v>
      </c>
      <c r="BY65" s="2246">
        <v>2022</v>
      </c>
      <c r="BZ65" s="2246">
        <v>184</v>
      </c>
      <c r="CA65" s="2246">
        <v>570</v>
      </c>
      <c r="CB65" s="2246">
        <v>9116</v>
      </c>
      <c r="CC65" s="2246">
        <v>9970</v>
      </c>
      <c r="CD65" s="2246">
        <v>484736</v>
      </c>
      <c r="CE65" s="91" t="s">
        <v>32</v>
      </c>
      <c r="CF65" s="623" t="s">
        <v>26</v>
      </c>
      <c r="CG65" s="88" t="s">
        <v>26</v>
      </c>
      <c r="CH65" s="89" t="s">
        <v>26</v>
      </c>
      <c r="CI65" s="1168">
        <v>42795</v>
      </c>
      <c r="CJ65" s="82">
        <v>3259</v>
      </c>
      <c r="CK65" s="2246">
        <v>627</v>
      </c>
      <c r="CL65" s="2246">
        <v>1</v>
      </c>
      <c r="CM65" s="2246">
        <v>2136</v>
      </c>
      <c r="CN65" s="2246">
        <v>1992</v>
      </c>
      <c r="CO65" s="2246">
        <v>144</v>
      </c>
      <c r="CP65" s="2246" t="s">
        <v>21</v>
      </c>
      <c r="CQ65" s="2246">
        <v>351</v>
      </c>
      <c r="CR65" s="2246" t="s">
        <v>21</v>
      </c>
      <c r="CS65" s="2246" t="s">
        <v>21</v>
      </c>
      <c r="CT65" s="2246">
        <v>33</v>
      </c>
      <c r="CU65" s="2246">
        <v>35531</v>
      </c>
      <c r="CV65" s="2246">
        <v>3988</v>
      </c>
      <c r="CW65" s="2246">
        <v>13985</v>
      </c>
      <c r="CX65" s="2246">
        <v>1478</v>
      </c>
      <c r="CY65" s="2246">
        <v>58</v>
      </c>
      <c r="CZ65" s="91" t="s">
        <v>32</v>
      </c>
      <c r="DA65" s="623" t="s">
        <v>26</v>
      </c>
      <c r="DB65" s="88" t="s">
        <v>26</v>
      </c>
      <c r="DC65" s="89" t="s">
        <v>26</v>
      </c>
      <c r="DD65" s="1168">
        <v>42795</v>
      </c>
      <c r="DE65" s="82">
        <v>5302</v>
      </c>
      <c r="DF65" s="2246">
        <v>2155</v>
      </c>
      <c r="DG65" s="2246" t="s">
        <v>21</v>
      </c>
      <c r="DH65" s="2246">
        <v>985</v>
      </c>
      <c r="DI65" s="2246">
        <v>8</v>
      </c>
      <c r="DJ65" s="2246">
        <v>522</v>
      </c>
      <c r="DK65" s="2246">
        <v>518</v>
      </c>
      <c r="DL65" s="2246">
        <v>4</v>
      </c>
      <c r="DM65" s="2246">
        <v>522</v>
      </c>
      <c r="DN65" s="2246" t="s">
        <v>21</v>
      </c>
      <c r="DO65" s="2246" t="s">
        <v>21</v>
      </c>
      <c r="DP65" s="2246">
        <v>949</v>
      </c>
      <c r="DQ65" s="2246">
        <v>4</v>
      </c>
      <c r="DR65" s="2246">
        <v>157</v>
      </c>
      <c r="DS65" s="2246">
        <v>131</v>
      </c>
      <c r="DT65" s="2246">
        <v>534</v>
      </c>
      <c r="DU65" s="91" t="s">
        <v>32</v>
      </c>
      <c r="DV65" s="623" t="s">
        <v>26</v>
      </c>
      <c r="DW65" s="88" t="s">
        <v>26</v>
      </c>
      <c r="DX65" s="89" t="s">
        <v>26</v>
      </c>
      <c r="DY65" s="1168">
        <v>42795</v>
      </c>
      <c r="DZ65" s="2246">
        <v>633</v>
      </c>
      <c r="EA65" s="2246" t="s">
        <v>21</v>
      </c>
      <c r="EB65" s="2246">
        <v>20551</v>
      </c>
      <c r="EC65" s="2246">
        <v>7040</v>
      </c>
      <c r="ED65" s="2246">
        <v>13511</v>
      </c>
      <c r="EE65" s="2246">
        <v>2479</v>
      </c>
      <c r="EF65" s="2246" t="s">
        <v>21</v>
      </c>
      <c r="EG65" s="2246" t="s">
        <v>21</v>
      </c>
      <c r="EH65" s="2246">
        <v>653952</v>
      </c>
      <c r="EI65" s="2246">
        <v>344343</v>
      </c>
      <c r="EJ65" s="2246">
        <v>140470</v>
      </c>
      <c r="EK65" s="2246">
        <v>2904250</v>
      </c>
      <c r="EL65" s="2246">
        <v>153138</v>
      </c>
      <c r="EM65" s="2246">
        <v>6178</v>
      </c>
      <c r="EN65" s="2246">
        <v>271</v>
      </c>
      <c r="EO65" s="2246">
        <v>7617</v>
      </c>
      <c r="EP65" s="91" t="s">
        <v>32</v>
      </c>
      <c r="EQ65" s="623" t="s">
        <v>26</v>
      </c>
      <c r="ER65" s="88" t="s">
        <v>26</v>
      </c>
      <c r="ES65" s="89" t="s">
        <v>26</v>
      </c>
      <c r="ET65" s="1168">
        <v>42795</v>
      </c>
      <c r="EU65" s="2246">
        <v>2693844</v>
      </c>
      <c r="EV65" s="2246">
        <v>39061</v>
      </c>
      <c r="EW65" s="2246">
        <v>6</v>
      </c>
      <c r="EX65" s="2246">
        <v>17</v>
      </c>
      <c r="EY65" s="2246">
        <v>7382</v>
      </c>
      <c r="EZ65" s="2246" t="s">
        <v>21</v>
      </c>
      <c r="FA65" s="2246">
        <v>40184</v>
      </c>
      <c r="FB65" s="2246" t="s">
        <v>21</v>
      </c>
      <c r="FC65" s="2246" t="s">
        <v>21</v>
      </c>
      <c r="FD65" s="2246">
        <v>2625255</v>
      </c>
      <c r="FE65" s="2246">
        <v>3145348</v>
      </c>
      <c r="FF65" s="2246">
        <v>13910</v>
      </c>
      <c r="FG65" s="2246">
        <v>9559</v>
      </c>
      <c r="FH65" s="2246">
        <v>164653</v>
      </c>
      <c r="FI65" s="2246">
        <v>1482488</v>
      </c>
      <c r="FJ65" s="2246">
        <v>30955</v>
      </c>
      <c r="FK65" s="91" t="s">
        <v>32</v>
      </c>
      <c r="FL65" s="623" t="s">
        <v>26</v>
      </c>
      <c r="FM65" s="74"/>
    </row>
    <row r="66" spans="1:169" ht="14.25" customHeight="1">
      <c r="A66" s="88" t="s">
        <v>26</v>
      </c>
      <c r="B66" s="89" t="s">
        <v>26</v>
      </c>
      <c r="C66" s="1168">
        <v>42826</v>
      </c>
      <c r="D66" s="2246">
        <v>1257490</v>
      </c>
      <c r="E66" s="2246">
        <v>2585779</v>
      </c>
      <c r="F66" s="2246">
        <v>10696</v>
      </c>
      <c r="G66" s="2246">
        <v>822482</v>
      </c>
      <c r="H66" s="2246">
        <v>7254993</v>
      </c>
      <c r="I66" s="2246">
        <v>461640</v>
      </c>
      <c r="J66" s="2246">
        <v>5646</v>
      </c>
      <c r="K66" s="2246">
        <v>1871</v>
      </c>
      <c r="L66" s="2246">
        <v>33871</v>
      </c>
      <c r="M66" s="2246">
        <v>158645</v>
      </c>
      <c r="N66" s="2246">
        <v>173285</v>
      </c>
      <c r="O66" s="2246">
        <v>918662</v>
      </c>
      <c r="P66" s="2246" t="s">
        <v>21</v>
      </c>
      <c r="Q66" s="2246">
        <v>1161</v>
      </c>
      <c r="R66" s="2246">
        <v>15797</v>
      </c>
      <c r="S66" s="2246" t="s">
        <v>21</v>
      </c>
      <c r="T66" s="91" t="s">
        <v>33</v>
      </c>
      <c r="U66" s="623" t="s">
        <v>26</v>
      </c>
      <c r="V66" s="88" t="s">
        <v>26</v>
      </c>
      <c r="W66" s="89" t="s">
        <v>26</v>
      </c>
      <c r="X66" s="1168">
        <v>42826</v>
      </c>
      <c r="Y66" s="82">
        <v>2823</v>
      </c>
      <c r="Z66" s="2246" t="s">
        <v>21</v>
      </c>
      <c r="AA66" s="2246">
        <v>5168387</v>
      </c>
      <c r="AB66" s="2246">
        <v>6510920</v>
      </c>
      <c r="AC66" s="2246">
        <v>356915</v>
      </c>
      <c r="AD66" s="2246">
        <v>131</v>
      </c>
      <c r="AE66" s="2246" t="s">
        <v>21</v>
      </c>
      <c r="AF66" s="2246" t="s">
        <v>21</v>
      </c>
      <c r="AG66" s="2246" t="s">
        <v>21</v>
      </c>
      <c r="AH66" s="2246" t="s">
        <v>21</v>
      </c>
      <c r="AI66" s="2246">
        <v>170</v>
      </c>
      <c r="AJ66" s="2246" t="s">
        <v>21</v>
      </c>
      <c r="AK66" s="2246">
        <v>324304</v>
      </c>
      <c r="AL66" s="2246" t="s">
        <v>21</v>
      </c>
      <c r="AM66" s="2246">
        <v>84438</v>
      </c>
      <c r="AN66" s="2246">
        <v>335164</v>
      </c>
      <c r="AO66" s="91" t="s">
        <v>33</v>
      </c>
      <c r="AP66" s="623" t="s">
        <v>26</v>
      </c>
      <c r="AQ66" s="88" t="s">
        <v>26</v>
      </c>
      <c r="AR66" s="89" t="s">
        <v>26</v>
      </c>
      <c r="AS66" s="1168">
        <v>42826</v>
      </c>
      <c r="AT66" s="82">
        <v>2833658</v>
      </c>
      <c r="AU66" s="2246">
        <v>334107</v>
      </c>
      <c r="AV66" s="2246">
        <v>836915</v>
      </c>
      <c r="AW66" s="2246">
        <v>2172748</v>
      </c>
      <c r="AX66" s="2246">
        <v>80672</v>
      </c>
      <c r="AY66" s="2246">
        <v>2623211</v>
      </c>
      <c r="AZ66" s="2246">
        <v>107294</v>
      </c>
      <c r="BA66" s="2246">
        <v>178</v>
      </c>
      <c r="BB66" s="2246">
        <v>5301</v>
      </c>
      <c r="BC66" s="2246">
        <v>5804</v>
      </c>
      <c r="BD66" s="2246">
        <v>377783</v>
      </c>
      <c r="BE66" s="2246">
        <v>2211</v>
      </c>
      <c r="BF66" s="2246" t="s">
        <v>21</v>
      </c>
      <c r="BG66" s="2246">
        <v>445875</v>
      </c>
      <c r="BH66" s="2246">
        <v>369509</v>
      </c>
      <c r="BI66" s="2246">
        <v>76450</v>
      </c>
      <c r="BJ66" s="91" t="s">
        <v>33</v>
      </c>
      <c r="BK66" s="623" t="s">
        <v>26</v>
      </c>
      <c r="BL66" s="88" t="s">
        <v>26</v>
      </c>
      <c r="BM66" s="89" t="s">
        <v>26</v>
      </c>
      <c r="BN66" s="1168">
        <v>42826</v>
      </c>
      <c r="BO66" s="82">
        <v>6878</v>
      </c>
      <c r="BP66" s="2246" t="s">
        <v>21</v>
      </c>
      <c r="BQ66" s="991" t="s">
        <v>21</v>
      </c>
      <c r="BR66" s="991">
        <v>33</v>
      </c>
      <c r="BS66" s="2246">
        <v>165296</v>
      </c>
      <c r="BT66" s="2246" t="s">
        <v>21</v>
      </c>
      <c r="BU66" s="2246">
        <v>50232</v>
      </c>
      <c r="BV66" s="2246">
        <v>17092</v>
      </c>
      <c r="BW66" s="2246">
        <v>31634</v>
      </c>
      <c r="BX66" s="2246">
        <v>898</v>
      </c>
      <c r="BY66" s="2246">
        <v>2409</v>
      </c>
      <c r="BZ66" s="2246">
        <v>163</v>
      </c>
      <c r="CA66" s="2246">
        <v>359</v>
      </c>
      <c r="CB66" s="2246">
        <v>8419</v>
      </c>
      <c r="CC66" s="2246">
        <v>9211</v>
      </c>
      <c r="CD66" s="2246">
        <v>484726</v>
      </c>
      <c r="CE66" s="91" t="s">
        <v>33</v>
      </c>
      <c r="CF66" s="623" t="s">
        <v>26</v>
      </c>
      <c r="CG66" s="88" t="s">
        <v>26</v>
      </c>
      <c r="CH66" s="89" t="s">
        <v>26</v>
      </c>
      <c r="CI66" s="1168">
        <v>42826</v>
      </c>
      <c r="CJ66" s="82">
        <v>3129</v>
      </c>
      <c r="CK66" s="2246">
        <v>636</v>
      </c>
      <c r="CL66" s="2246">
        <v>1</v>
      </c>
      <c r="CM66" s="2246">
        <v>2126</v>
      </c>
      <c r="CN66" s="2246">
        <v>1982</v>
      </c>
      <c r="CO66" s="2246">
        <v>144</v>
      </c>
      <c r="CP66" s="2246" t="s">
        <v>21</v>
      </c>
      <c r="CQ66" s="2246">
        <v>253</v>
      </c>
      <c r="CR66" s="2246" t="s">
        <v>21</v>
      </c>
      <c r="CS66" s="2246" t="s">
        <v>21</v>
      </c>
      <c r="CT66" s="2246">
        <v>33</v>
      </c>
      <c r="CU66" s="2246">
        <v>32131</v>
      </c>
      <c r="CV66" s="2246">
        <v>3440</v>
      </c>
      <c r="CW66" s="2246">
        <v>12091</v>
      </c>
      <c r="CX66" s="2246">
        <v>1425</v>
      </c>
      <c r="CY66" s="2246">
        <v>50</v>
      </c>
      <c r="CZ66" s="91" t="s">
        <v>33</v>
      </c>
      <c r="DA66" s="623" t="s">
        <v>26</v>
      </c>
      <c r="DB66" s="88" t="s">
        <v>26</v>
      </c>
      <c r="DC66" s="89" t="s">
        <v>26</v>
      </c>
      <c r="DD66" s="1168">
        <v>42826</v>
      </c>
      <c r="DE66" s="82">
        <v>5372</v>
      </c>
      <c r="DF66" s="2246">
        <v>2206</v>
      </c>
      <c r="DG66" s="2246" t="s">
        <v>21</v>
      </c>
      <c r="DH66" s="2246">
        <v>1068</v>
      </c>
      <c r="DI66" s="2246">
        <v>9</v>
      </c>
      <c r="DJ66" s="2246">
        <v>522</v>
      </c>
      <c r="DK66" s="2246">
        <v>518</v>
      </c>
      <c r="DL66" s="2246">
        <v>4</v>
      </c>
      <c r="DM66" s="2246">
        <v>500</v>
      </c>
      <c r="DN66" s="2246" t="s">
        <v>21</v>
      </c>
      <c r="DO66" s="2246" t="s">
        <v>21</v>
      </c>
      <c r="DP66" s="2246">
        <v>1018</v>
      </c>
      <c r="DQ66" s="2246">
        <v>2</v>
      </c>
      <c r="DR66" s="2246">
        <v>161</v>
      </c>
      <c r="DS66" s="2246">
        <v>124</v>
      </c>
      <c r="DT66" s="2246">
        <v>603</v>
      </c>
      <c r="DU66" s="91" t="s">
        <v>33</v>
      </c>
      <c r="DV66" s="623" t="s">
        <v>26</v>
      </c>
      <c r="DW66" s="88" t="s">
        <v>26</v>
      </c>
      <c r="DX66" s="89" t="s">
        <v>26</v>
      </c>
      <c r="DY66" s="1168">
        <v>42826</v>
      </c>
      <c r="DZ66" s="2246">
        <v>556</v>
      </c>
      <c r="EA66" s="2246" t="s">
        <v>21</v>
      </c>
      <c r="EB66" s="2246">
        <v>14192</v>
      </c>
      <c r="EC66" s="2246">
        <v>4616</v>
      </c>
      <c r="ED66" s="2246">
        <v>9576</v>
      </c>
      <c r="EE66" s="2246">
        <v>2159</v>
      </c>
      <c r="EF66" s="2246" t="s">
        <v>21</v>
      </c>
      <c r="EG66" s="2246" t="s">
        <v>21</v>
      </c>
      <c r="EH66" s="2246">
        <v>572536</v>
      </c>
      <c r="EI66" s="2246">
        <v>229376</v>
      </c>
      <c r="EJ66" s="2246">
        <v>156888</v>
      </c>
      <c r="EK66" s="2246">
        <v>2920539</v>
      </c>
      <c r="EL66" s="2246">
        <v>175052</v>
      </c>
      <c r="EM66" s="2246">
        <v>4732</v>
      </c>
      <c r="EN66" s="2246">
        <v>210</v>
      </c>
      <c r="EO66" s="2246">
        <v>4386</v>
      </c>
      <c r="EP66" s="91" t="s">
        <v>33</v>
      </c>
      <c r="EQ66" s="623" t="s">
        <v>26</v>
      </c>
      <c r="ER66" s="88" t="s">
        <v>26</v>
      </c>
      <c r="ES66" s="89" t="s">
        <v>26</v>
      </c>
      <c r="ET66" s="1168">
        <v>42826</v>
      </c>
      <c r="EU66" s="2246">
        <v>2624482</v>
      </c>
      <c r="EV66" s="2246">
        <v>31893</v>
      </c>
      <c r="EW66" s="2246">
        <v>3</v>
      </c>
      <c r="EX66" s="2246">
        <v>9</v>
      </c>
      <c r="EY66" s="2246">
        <v>6595</v>
      </c>
      <c r="EZ66" s="2246">
        <v>1</v>
      </c>
      <c r="FA66" s="2246">
        <v>32021</v>
      </c>
      <c r="FB66" s="2246" t="s">
        <v>21</v>
      </c>
      <c r="FC66" s="2246" t="s">
        <v>21</v>
      </c>
      <c r="FD66" s="2246">
        <v>2563844</v>
      </c>
      <c r="FE66" s="2246">
        <v>3071153</v>
      </c>
      <c r="FF66" s="2246">
        <v>18256</v>
      </c>
      <c r="FG66" s="2246">
        <v>10696</v>
      </c>
      <c r="FH66" s="2246">
        <v>155410</v>
      </c>
      <c r="FI66" s="2246">
        <v>1462450</v>
      </c>
      <c r="FJ66" s="2246">
        <v>23789</v>
      </c>
      <c r="FK66" s="91" t="s">
        <v>33</v>
      </c>
      <c r="FL66" s="623" t="s">
        <v>26</v>
      </c>
      <c r="FM66" s="74"/>
    </row>
    <row r="67" spans="1:169" ht="14.25" customHeight="1">
      <c r="A67" s="88" t="s">
        <v>26</v>
      </c>
      <c r="B67" s="89" t="s">
        <v>26</v>
      </c>
      <c r="C67" s="1168">
        <v>42856</v>
      </c>
      <c r="D67" s="2246">
        <v>1269422</v>
      </c>
      <c r="E67" s="2246">
        <v>2654750</v>
      </c>
      <c r="F67" s="2246">
        <v>9790</v>
      </c>
      <c r="G67" s="2246">
        <v>853978</v>
      </c>
      <c r="H67" s="2246">
        <v>7363767</v>
      </c>
      <c r="I67" s="2246">
        <v>450688</v>
      </c>
      <c r="J67" s="2246">
        <v>8138</v>
      </c>
      <c r="K67" s="2246">
        <v>2002</v>
      </c>
      <c r="L67" s="2246">
        <v>33942</v>
      </c>
      <c r="M67" s="2246">
        <v>160820</v>
      </c>
      <c r="N67" s="2246">
        <v>175739</v>
      </c>
      <c r="O67" s="2246">
        <v>925910</v>
      </c>
      <c r="P67" s="2246">
        <v>1593</v>
      </c>
      <c r="Q67" s="2246">
        <v>991</v>
      </c>
      <c r="R67" s="2246">
        <v>17164</v>
      </c>
      <c r="S67" s="2246" t="s">
        <v>21</v>
      </c>
      <c r="T67" s="91" t="s">
        <v>34</v>
      </c>
      <c r="U67" s="623" t="s">
        <v>26</v>
      </c>
      <c r="V67" s="88" t="s">
        <v>26</v>
      </c>
      <c r="W67" s="89" t="s">
        <v>26</v>
      </c>
      <c r="X67" s="1168">
        <v>42856</v>
      </c>
      <c r="Y67" s="82">
        <v>3279</v>
      </c>
      <c r="Z67" s="2246" t="s">
        <v>21</v>
      </c>
      <c r="AA67" s="2246">
        <v>5333687</v>
      </c>
      <c r="AB67" s="2246">
        <v>6369559</v>
      </c>
      <c r="AC67" s="2246">
        <v>377017</v>
      </c>
      <c r="AD67" s="2246">
        <v>132</v>
      </c>
      <c r="AE67" s="2246" t="s">
        <v>21</v>
      </c>
      <c r="AF67" s="2246" t="s">
        <v>21</v>
      </c>
      <c r="AG67" s="2246" t="s">
        <v>21</v>
      </c>
      <c r="AH67" s="2246" t="s">
        <v>21</v>
      </c>
      <c r="AI67" s="2246">
        <v>171</v>
      </c>
      <c r="AJ67" s="2246" t="s">
        <v>21</v>
      </c>
      <c r="AK67" s="2246">
        <v>342503</v>
      </c>
      <c r="AL67" s="2246" t="s">
        <v>21</v>
      </c>
      <c r="AM67" s="2246">
        <v>96619</v>
      </c>
      <c r="AN67" s="2246">
        <v>347740</v>
      </c>
      <c r="AO67" s="91" t="s">
        <v>34</v>
      </c>
      <c r="AP67" s="623" t="s">
        <v>26</v>
      </c>
      <c r="AQ67" s="88" t="s">
        <v>26</v>
      </c>
      <c r="AR67" s="89" t="s">
        <v>26</v>
      </c>
      <c r="AS67" s="1168">
        <v>42856</v>
      </c>
      <c r="AT67" s="82">
        <v>2913042</v>
      </c>
      <c r="AU67" s="2246">
        <v>376691</v>
      </c>
      <c r="AV67" s="2246">
        <v>832718</v>
      </c>
      <c r="AW67" s="2246">
        <v>2226421</v>
      </c>
      <c r="AX67" s="2246">
        <v>88537</v>
      </c>
      <c r="AY67" s="2246">
        <v>2663086</v>
      </c>
      <c r="AZ67" s="2246">
        <v>105304</v>
      </c>
      <c r="BA67" s="2246">
        <v>367</v>
      </c>
      <c r="BB67" s="2246">
        <v>5425</v>
      </c>
      <c r="BC67" s="2246">
        <v>5939</v>
      </c>
      <c r="BD67" s="2246">
        <v>386020</v>
      </c>
      <c r="BE67" s="2246">
        <v>2319</v>
      </c>
      <c r="BF67" s="2246" t="s">
        <v>21</v>
      </c>
      <c r="BG67" s="2246">
        <v>459254</v>
      </c>
      <c r="BH67" s="2246">
        <v>336080</v>
      </c>
      <c r="BI67" s="2246">
        <v>79049</v>
      </c>
      <c r="BJ67" s="91" t="s">
        <v>34</v>
      </c>
      <c r="BK67" s="623" t="s">
        <v>26</v>
      </c>
      <c r="BL67" s="88" t="s">
        <v>26</v>
      </c>
      <c r="BM67" s="89" t="s">
        <v>26</v>
      </c>
      <c r="BN67" s="1168">
        <v>42856</v>
      </c>
      <c r="BO67" s="82">
        <v>7002</v>
      </c>
      <c r="BP67" s="2246" t="s">
        <v>21</v>
      </c>
      <c r="BQ67" s="991" t="s">
        <v>21</v>
      </c>
      <c r="BR67" s="991">
        <v>33</v>
      </c>
      <c r="BS67" s="2246">
        <v>159201</v>
      </c>
      <c r="BT67" s="2246" t="s">
        <v>21</v>
      </c>
      <c r="BU67" s="2246">
        <v>37694</v>
      </c>
      <c r="BV67" s="2246">
        <v>19028</v>
      </c>
      <c r="BW67" s="2246">
        <v>32956</v>
      </c>
      <c r="BX67" s="2246">
        <v>881</v>
      </c>
      <c r="BY67" s="2246">
        <v>3061</v>
      </c>
      <c r="BZ67" s="2246">
        <v>195</v>
      </c>
      <c r="CA67" s="2246">
        <v>502</v>
      </c>
      <c r="CB67" s="2246">
        <v>8022</v>
      </c>
      <c r="CC67" s="2246">
        <v>8772</v>
      </c>
      <c r="CD67" s="2246">
        <v>484787</v>
      </c>
      <c r="CE67" s="91" t="s">
        <v>34</v>
      </c>
      <c r="CF67" s="623" t="s">
        <v>26</v>
      </c>
      <c r="CG67" s="88" t="s">
        <v>26</v>
      </c>
      <c r="CH67" s="89" t="s">
        <v>26</v>
      </c>
      <c r="CI67" s="1168">
        <v>42856</v>
      </c>
      <c r="CJ67" s="82">
        <v>2893</v>
      </c>
      <c r="CK67" s="2246">
        <v>683</v>
      </c>
      <c r="CL67" s="2246">
        <v>1</v>
      </c>
      <c r="CM67" s="2246">
        <v>1815</v>
      </c>
      <c r="CN67" s="2246">
        <v>1671</v>
      </c>
      <c r="CO67" s="2246">
        <v>144</v>
      </c>
      <c r="CP67" s="2246" t="s">
        <v>21</v>
      </c>
      <c r="CQ67" s="2246">
        <v>279</v>
      </c>
      <c r="CR67" s="2246" t="s">
        <v>21</v>
      </c>
      <c r="CS67" s="2246" t="s">
        <v>21</v>
      </c>
      <c r="CT67" s="2246">
        <v>33</v>
      </c>
      <c r="CU67" s="2246">
        <v>33916</v>
      </c>
      <c r="CV67" s="2246">
        <v>3812</v>
      </c>
      <c r="CW67" s="2246">
        <v>13594</v>
      </c>
      <c r="CX67" s="2246">
        <v>1505</v>
      </c>
      <c r="CY67" s="2246">
        <v>47</v>
      </c>
      <c r="CZ67" s="91" t="s">
        <v>34</v>
      </c>
      <c r="DA67" s="623" t="s">
        <v>26</v>
      </c>
      <c r="DB67" s="88" t="s">
        <v>26</v>
      </c>
      <c r="DC67" s="89" t="s">
        <v>26</v>
      </c>
      <c r="DD67" s="1168">
        <v>42856</v>
      </c>
      <c r="DE67" s="82">
        <v>4971</v>
      </c>
      <c r="DF67" s="2246">
        <v>2081</v>
      </c>
      <c r="DG67" s="2246" t="s">
        <v>21</v>
      </c>
      <c r="DH67" s="2246">
        <v>994</v>
      </c>
      <c r="DI67" s="2246">
        <v>8</v>
      </c>
      <c r="DJ67" s="2246">
        <v>464</v>
      </c>
      <c r="DK67" s="2246">
        <v>460</v>
      </c>
      <c r="DL67" s="2246">
        <v>4</v>
      </c>
      <c r="DM67" s="2246">
        <v>504</v>
      </c>
      <c r="DN67" s="2246" t="s">
        <v>21</v>
      </c>
      <c r="DO67" s="2246" t="s">
        <v>21</v>
      </c>
      <c r="DP67" s="2246">
        <v>885</v>
      </c>
      <c r="DQ67" s="2246">
        <v>2</v>
      </c>
      <c r="DR67" s="2246">
        <v>154</v>
      </c>
      <c r="DS67" s="2246">
        <v>106</v>
      </c>
      <c r="DT67" s="2246">
        <v>515</v>
      </c>
      <c r="DU67" s="91" t="s">
        <v>34</v>
      </c>
      <c r="DV67" s="623" t="s">
        <v>26</v>
      </c>
      <c r="DW67" s="88" t="s">
        <v>26</v>
      </c>
      <c r="DX67" s="89" t="s">
        <v>26</v>
      </c>
      <c r="DY67" s="1168">
        <v>42856</v>
      </c>
      <c r="DZ67" s="2246">
        <v>624</v>
      </c>
      <c r="EA67" s="2246" t="s">
        <v>21</v>
      </c>
      <c r="EB67" s="2246">
        <v>15579</v>
      </c>
      <c r="EC67" s="2246">
        <v>3149</v>
      </c>
      <c r="ED67" s="2246">
        <v>12430</v>
      </c>
      <c r="EE67" s="2246">
        <v>1827</v>
      </c>
      <c r="EF67" s="2246" t="s">
        <v>21</v>
      </c>
      <c r="EG67" s="2246" t="s">
        <v>21</v>
      </c>
      <c r="EH67" s="2246">
        <v>595958</v>
      </c>
      <c r="EI67" s="2246">
        <v>247911</v>
      </c>
      <c r="EJ67" s="2246">
        <v>166651</v>
      </c>
      <c r="EK67" s="2246">
        <v>3017157</v>
      </c>
      <c r="EL67" s="2246">
        <v>165216</v>
      </c>
      <c r="EM67" s="2246">
        <v>7200</v>
      </c>
      <c r="EN67" s="2246">
        <v>209</v>
      </c>
      <c r="EO67" s="2246">
        <v>4505</v>
      </c>
      <c r="EP67" s="91" t="s">
        <v>34</v>
      </c>
      <c r="EQ67" s="623" t="s">
        <v>26</v>
      </c>
      <c r="ER67" s="88" t="s">
        <v>26</v>
      </c>
      <c r="ES67" s="89" t="s">
        <v>26</v>
      </c>
      <c r="ET67" s="1168">
        <v>42856</v>
      </c>
      <c r="EU67" s="2246">
        <v>2688372</v>
      </c>
      <c r="EV67" s="2246">
        <v>28181</v>
      </c>
      <c r="EW67" s="2246">
        <v>2</v>
      </c>
      <c r="EX67" s="2246">
        <v>9</v>
      </c>
      <c r="EY67" s="2246">
        <v>6170</v>
      </c>
      <c r="EZ67" s="2246">
        <v>1</v>
      </c>
      <c r="FA67" s="2246">
        <v>27813</v>
      </c>
      <c r="FB67" s="2246" t="s">
        <v>21</v>
      </c>
      <c r="FC67" s="2246" t="s">
        <v>21</v>
      </c>
      <c r="FD67" s="2246">
        <v>2632040</v>
      </c>
      <c r="FE67" s="2246">
        <v>3162147</v>
      </c>
      <c r="FF67" s="2246">
        <v>17740</v>
      </c>
      <c r="FG67" s="2246">
        <v>9790</v>
      </c>
      <c r="FH67" s="2246">
        <v>163311</v>
      </c>
      <c r="FI67" s="2246">
        <v>1396046</v>
      </c>
      <c r="FJ67" s="2246">
        <v>30017</v>
      </c>
      <c r="FK67" s="91" t="s">
        <v>34</v>
      </c>
      <c r="FL67" s="623" t="s">
        <v>26</v>
      </c>
      <c r="FM67" s="74"/>
    </row>
    <row r="68" spans="1:169" ht="14.25" customHeight="1">
      <c r="A68" s="88" t="s">
        <v>26</v>
      </c>
      <c r="B68" s="89" t="s">
        <v>26</v>
      </c>
      <c r="C68" s="1168">
        <v>42887</v>
      </c>
      <c r="D68" s="2246">
        <v>1242502</v>
      </c>
      <c r="E68" s="2246">
        <v>2482425</v>
      </c>
      <c r="F68" s="2246">
        <v>9189</v>
      </c>
      <c r="G68" s="2246">
        <v>787285</v>
      </c>
      <c r="H68" s="2246">
        <v>6822508</v>
      </c>
      <c r="I68" s="2246">
        <v>408641</v>
      </c>
      <c r="J68" s="2246">
        <v>8028</v>
      </c>
      <c r="K68" s="2246">
        <v>2106</v>
      </c>
      <c r="L68" s="2246">
        <v>34287</v>
      </c>
      <c r="M68" s="2246">
        <v>166900</v>
      </c>
      <c r="N68" s="2246">
        <v>182368</v>
      </c>
      <c r="O68" s="2246">
        <v>863303</v>
      </c>
      <c r="P68" s="2246">
        <v>4006</v>
      </c>
      <c r="Q68" s="2246">
        <v>1456</v>
      </c>
      <c r="R68" s="2246">
        <v>15155</v>
      </c>
      <c r="S68" s="2246" t="s">
        <v>21</v>
      </c>
      <c r="T68" s="91" t="s">
        <v>35</v>
      </c>
      <c r="U68" s="623" t="s">
        <v>26</v>
      </c>
      <c r="V68" s="88" t="s">
        <v>26</v>
      </c>
      <c r="W68" s="89" t="s">
        <v>26</v>
      </c>
      <c r="X68" s="1168">
        <v>42887</v>
      </c>
      <c r="Y68" s="82">
        <v>2909</v>
      </c>
      <c r="Z68" s="2246" t="s">
        <v>21</v>
      </c>
      <c r="AA68" s="2246">
        <v>5174578</v>
      </c>
      <c r="AB68" s="2246">
        <v>6506420</v>
      </c>
      <c r="AC68" s="2246">
        <v>339909</v>
      </c>
      <c r="AD68" s="2246">
        <v>144</v>
      </c>
      <c r="AE68" s="2246" t="s">
        <v>21</v>
      </c>
      <c r="AF68" s="2246" t="s">
        <v>21</v>
      </c>
      <c r="AG68" s="2246" t="s">
        <v>21</v>
      </c>
      <c r="AH68" s="2246" t="s">
        <v>21</v>
      </c>
      <c r="AI68" s="2246">
        <v>187</v>
      </c>
      <c r="AJ68" s="2246" t="s">
        <v>21</v>
      </c>
      <c r="AK68" s="2246">
        <v>307927</v>
      </c>
      <c r="AL68" s="2246" t="s">
        <v>21</v>
      </c>
      <c r="AM68" s="2246">
        <v>79016</v>
      </c>
      <c r="AN68" s="2246">
        <v>320204</v>
      </c>
      <c r="AO68" s="91" t="s">
        <v>35</v>
      </c>
      <c r="AP68" s="623" t="s">
        <v>26</v>
      </c>
      <c r="AQ68" s="88" t="s">
        <v>26</v>
      </c>
      <c r="AR68" s="89" t="s">
        <v>26</v>
      </c>
      <c r="AS68" s="1168">
        <v>42887</v>
      </c>
      <c r="AT68" s="82">
        <v>2742084</v>
      </c>
      <c r="AU68" s="2246">
        <v>317506</v>
      </c>
      <c r="AV68" s="2246">
        <v>834597</v>
      </c>
      <c r="AW68" s="2246">
        <v>2087626</v>
      </c>
      <c r="AX68" s="2246">
        <v>88590</v>
      </c>
      <c r="AY68" s="2246">
        <v>2473294</v>
      </c>
      <c r="AZ68" s="2246">
        <v>104486</v>
      </c>
      <c r="BA68" s="2246">
        <v>519</v>
      </c>
      <c r="BB68" s="2246">
        <v>5109</v>
      </c>
      <c r="BC68" s="2246">
        <v>5593</v>
      </c>
      <c r="BD68" s="2246">
        <v>357931</v>
      </c>
      <c r="BE68" s="2246">
        <v>2229</v>
      </c>
      <c r="BF68" s="2246" t="s">
        <v>21</v>
      </c>
      <c r="BG68" s="2246">
        <v>435369</v>
      </c>
      <c r="BH68" s="2246">
        <v>277182</v>
      </c>
      <c r="BI68" s="2246">
        <v>70402</v>
      </c>
      <c r="BJ68" s="91" t="s">
        <v>35</v>
      </c>
      <c r="BK68" s="623" t="s">
        <v>26</v>
      </c>
      <c r="BL68" s="88" t="s">
        <v>26</v>
      </c>
      <c r="BM68" s="89" t="s">
        <v>26</v>
      </c>
      <c r="BN68" s="1168">
        <v>42887</v>
      </c>
      <c r="BO68" s="82">
        <v>6539</v>
      </c>
      <c r="BP68" s="2246" t="s">
        <v>21</v>
      </c>
      <c r="BQ68" s="991" t="s">
        <v>21</v>
      </c>
      <c r="BR68" s="991">
        <v>33</v>
      </c>
      <c r="BS68" s="2246">
        <v>145366</v>
      </c>
      <c r="BT68" s="2246" t="s">
        <v>21</v>
      </c>
      <c r="BU68" s="2246">
        <v>30094</v>
      </c>
      <c r="BV68" s="2246">
        <v>16517</v>
      </c>
      <c r="BW68" s="2246">
        <v>30102</v>
      </c>
      <c r="BX68" s="2246">
        <v>1007</v>
      </c>
      <c r="BY68" s="2246">
        <v>2412</v>
      </c>
      <c r="BZ68" s="2246">
        <v>199</v>
      </c>
      <c r="CA68" s="2246">
        <v>566</v>
      </c>
      <c r="CB68" s="2246">
        <v>8248</v>
      </c>
      <c r="CC68" s="2246">
        <v>9016</v>
      </c>
      <c r="CD68" s="2246">
        <v>453620</v>
      </c>
      <c r="CE68" s="91" t="s">
        <v>35</v>
      </c>
      <c r="CF68" s="623" t="s">
        <v>26</v>
      </c>
      <c r="CG68" s="88" t="s">
        <v>26</v>
      </c>
      <c r="CH68" s="89" t="s">
        <v>26</v>
      </c>
      <c r="CI68" s="1168">
        <v>42887</v>
      </c>
      <c r="CJ68" s="82">
        <v>2993</v>
      </c>
      <c r="CK68" s="2246">
        <v>606</v>
      </c>
      <c r="CL68" s="2246">
        <v>1</v>
      </c>
      <c r="CM68" s="2246">
        <v>1957</v>
      </c>
      <c r="CN68" s="2246">
        <v>1813</v>
      </c>
      <c r="CO68" s="2246">
        <v>144</v>
      </c>
      <c r="CP68" s="2246" t="s">
        <v>21</v>
      </c>
      <c r="CQ68" s="2246">
        <v>301</v>
      </c>
      <c r="CR68" s="2246" t="s">
        <v>21</v>
      </c>
      <c r="CS68" s="2246" t="s">
        <v>21</v>
      </c>
      <c r="CT68" s="2246">
        <v>33</v>
      </c>
      <c r="CU68" s="2246">
        <v>33087</v>
      </c>
      <c r="CV68" s="2246">
        <v>3396</v>
      </c>
      <c r="CW68" s="2246">
        <v>12672</v>
      </c>
      <c r="CX68" s="2246">
        <v>1496</v>
      </c>
      <c r="CY68" s="2246">
        <v>45</v>
      </c>
      <c r="CZ68" s="91" t="s">
        <v>35</v>
      </c>
      <c r="DA68" s="623" t="s">
        <v>26</v>
      </c>
      <c r="DB68" s="88" t="s">
        <v>26</v>
      </c>
      <c r="DC68" s="89" t="s">
        <v>26</v>
      </c>
      <c r="DD68" s="1168">
        <v>42887</v>
      </c>
      <c r="DE68" s="82">
        <v>5235</v>
      </c>
      <c r="DF68" s="2246">
        <v>2068</v>
      </c>
      <c r="DG68" s="2246" t="s">
        <v>21</v>
      </c>
      <c r="DH68" s="2246">
        <v>899</v>
      </c>
      <c r="DI68" s="2246">
        <v>8</v>
      </c>
      <c r="DJ68" s="2246">
        <v>545</v>
      </c>
      <c r="DK68" s="2246">
        <v>541</v>
      </c>
      <c r="DL68" s="2246">
        <v>4</v>
      </c>
      <c r="DM68" s="2246">
        <v>500</v>
      </c>
      <c r="DN68" s="2246" t="s">
        <v>21</v>
      </c>
      <c r="DO68" s="2246" t="s">
        <v>21</v>
      </c>
      <c r="DP68" s="2246">
        <v>1045</v>
      </c>
      <c r="DQ68" s="2246">
        <v>4</v>
      </c>
      <c r="DR68" s="2246">
        <v>153</v>
      </c>
      <c r="DS68" s="2246">
        <v>138</v>
      </c>
      <c r="DT68" s="2246">
        <v>614</v>
      </c>
      <c r="DU68" s="91" t="s">
        <v>35</v>
      </c>
      <c r="DV68" s="623" t="s">
        <v>26</v>
      </c>
      <c r="DW68" s="88" t="s">
        <v>26</v>
      </c>
      <c r="DX68" s="89" t="s">
        <v>26</v>
      </c>
      <c r="DY68" s="1168">
        <v>42887</v>
      </c>
      <c r="DZ68" s="2246">
        <v>566</v>
      </c>
      <c r="EA68" s="2246" t="s">
        <v>21</v>
      </c>
      <c r="EB68" s="2246">
        <v>19968</v>
      </c>
      <c r="EC68" s="2246">
        <v>5913</v>
      </c>
      <c r="ED68" s="2246">
        <v>14055</v>
      </c>
      <c r="EE68" s="2246">
        <v>1536</v>
      </c>
      <c r="EF68" s="2246" t="s">
        <v>21</v>
      </c>
      <c r="EG68" s="2246" t="s">
        <v>21</v>
      </c>
      <c r="EH68" s="2246">
        <v>560633</v>
      </c>
      <c r="EI68" s="2246">
        <v>248124</v>
      </c>
      <c r="EJ68" s="2246">
        <v>139375</v>
      </c>
      <c r="EK68" s="2246">
        <v>2666713</v>
      </c>
      <c r="EL68" s="2246">
        <v>144272</v>
      </c>
      <c r="EM68" s="2246">
        <v>7196</v>
      </c>
      <c r="EN68" s="2246">
        <v>216</v>
      </c>
      <c r="EO68" s="2246">
        <v>4336</v>
      </c>
      <c r="EP68" s="91" t="s">
        <v>35</v>
      </c>
      <c r="EQ68" s="623" t="s">
        <v>26</v>
      </c>
      <c r="ER68" s="88" t="s">
        <v>26</v>
      </c>
      <c r="ES68" s="89" t="s">
        <v>26</v>
      </c>
      <c r="ET68" s="1168">
        <v>42887</v>
      </c>
      <c r="EU68" s="2246">
        <v>2519817</v>
      </c>
      <c r="EV68" s="2246">
        <v>23924</v>
      </c>
      <c r="EW68" s="2246">
        <v>2</v>
      </c>
      <c r="EX68" s="2246">
        <v>8</v>
      </c>
      <c r="EY68" s="2246">
        <v>5046</v>
      </c>
      <c r="EZ68" s="2246" t="s">
        <v>21</v>
      </c>
      <c r="FA68" s="2246">
        <v>23881</v>
      </c>
      <c r="FB68" s="2246" t="s">
        <v>21</v>
      </c>
      <c r="FC68" s="2246" t="s">
        <v>21</v>
      </c>
      <c r="FD68" s="2246">
        <v>2468176</v>
      </c>
      <c r="FE68" s="2246">
        <v>2962280</v>
      </c>
      <c r="FF68" s="2246">
        <v>14780</v>
      </c>
      <c r="FG68" s="2246">
        <v>9189</v>
      </c>
      <c r="FH68" s="2246">
        <v>153451</v>
      </c>
      <c r="FI68" s="2246">
        <v>1356703</v>
      </c>
      <c r="FJ68" s="2246">
        <v>29272</v>
      </c>
      <c r="FK68" s="91" t="s">
        <v>35</v>
      </c>
      <c r="FL68" s="623" t="s">
        <v>26</v>
      </c>
      <c r="FM68" s="74"/>
    </row>
    <row r="69" spans="1:169" ht="14.25" customHeight="1">
      <c r="A69" s="88" t="s">
        <v>26</v>
      </c>
      <c r="B69" s="89" t="s">
        <v>26</v>
      </c>
      <c r="C69" s="1168">
        <v>42917</v>
      </c>
      <c r="D69" s="2246">
        <v>1312443</v>
      </c>
      <c r="E69" s="2246">
        <v>2669627</v>
      </c>
      <c r="F69" s="2246">
        <v>9782</v>
      </c>
      <c r="G69" s="2246">
        <v>809637</v>
      </c>
      <c r="H69" s="2246">
        <v>7324668</v>
      </c>
      <c r="I69" s="2246">
        <v>440457</v>
      </c>
      <c r="J69" s="2246">
        <v>5566</v>
      </c>
      <c r="K69" s="2246">
        <v>1767</v>
      </c>
      <c r="L69" s="2246">
        <v>33871</v>
      </c>
      <c r="M69" s="2246">
        <v>165306</v>
      </c>
      <c r="N69" s="2246">
        <v>180575</v>
      </c>
      <c r="O69" s="2246">
        <v>891916</v>
      </c>
      <c r="P69" s="2246">
        <v>3614</v>
      </c>
      <c r="Q69" s="2246">
        <v>693</v>
      </c>
      <c r="R69" s="2246">
        <v>17171</v>
      </c>
      <c r="S69" s="2246" t="s">
        <v>21</v>
      </c>
      <c r="T69" s="91" t="s">
        <v>36</v>
      </c>
      <c r="U69" s="623" t="s">
        <v>26</v>
      </c>
      <c r="V69" s="88" t="s">
        <v>26</v>
      </c>
      <c r="W69" s="89" t="s">
        <v>26</v>
      </c>
      <c r="X69" s="1168">
        <v>42917</v>
      </c>
      <c r="Y69" s="82">
        <v>2975</v>
      </c>
      <c r="Z69" s="2246" t="s">
        <v>21</v>
      </c>
      <c r="AA69" s="2246">
        <v>5318949</v>
      </c>
      <c r="AB69" s="2246">
        <v>6831198</v>
      </c>
      <c r="AC69" s="2246">
        <v>350347</v>
      </c>
      <c r="AD69" s="2246">
        <v>134</v>
      </c>
      <c r="AE69" s="2246" t="s">
        <v>21</v>
      </c>
      <c r="AF69" s="2246" t="s">
        <v>21</v>
      </c>
      <c r="AG69" s="2246" t="s">
        <v>21</v>
      </c>
      <c r="AH69" s="2246" t="s">
        <v>21</v>
      </c>
      <c r="AI69" s="2246">
        <v>174</v>
      </c>
      <c r="AJ69" s="2246" t="s">
        <v>21</v>
      </c>
      <c r="AK69" s="2246">
        <v>317446</v>
      </c>
      <c r="AL69" s="2246" t="s">
        <v>21</v>
      </c>
      <c r="AM69" s="2246">
        <v>77667</v>
      </c>
      <c r="AN69" s="2246">
        <v>332304</v>
      </c>
      <c r="AO69" s="91" t="s">
        <v>36</v>
      </c>
      <c r="AP69" s="623" t="s">
        <v>26</v>
      </c>
      <c r="AQ69" s="88" t="s">
        <v>26</v>
      </c>
      <c r="AR69" s="89" t="s">
        <v>26</v>
      </c>
      <c r="AS69" s="1168">
        <v>42917</v>
      </c>
      <c r="AT69" s="82">
        <v>2900649</v>
      </c>
      <c r="AU69" s="2246">
        <v>332908</v>
      </c>
      <c r="AV69" s="2246">
        <v>835965</v>
      </c>
      <c r="AW69" s="2246">
        <v>2253278</v>
      </c>
      <c r="AX69" s="2246">
        <v>88619</v>
      </c>
      <c r="AY69" s="2246">
        <v>2651760</v>
      </c>
      <c r="AZ69" s="2246">
        <v>109196</v>
      </c>
      <c r="BA69" s="2246">
        <v>471</v>
      </c>
      <c r="BB69" s="2246">
        <v>5589</v>
      </c>
      <c r="BC69" s="2246">
        <v>6119</v>
      </c>
      <c r="BD69" s="2246">
        <v>373625</v>
      </c>
      <c r="BE69" s="2246">
        <v>2345</v>
      </c>
      <c r="BF69" s="2246" t="s">
        <v>21</v>
      </c>
      <c r="BG69" s="2246">
        <v>467331</v>
      </c>
      <c r="BH69" s="2246">
        <v>350401</v>
      </c>
      <c r="BI69" s="2246">
        <v>65878</v>
      </c>
      <c r="BJ69" s="91" t="s">
        <v>36</v>
      </c>
      <c r="BK69" s="623" t="s">
        <v>26</v>
      </c>
      <c r="BL69" s="88" t="s">
        <v>26</v>
      </c>
      <c r="BM69" s="89" t="s">
        <v>26</v>
      </c>
      <c r="BN69" s="1168">
        <v>42917</v>
      </c>
      <c r="BO69" s="82">
        <v>6869</v>
      </c>
      <c r="BP69" s="2246" t="s">
        <v>21</v>
      </c>
      <c r="BQ69" s="991" t="s">
        <v>21</v>
      </c>
      <c r="BR69" s="991">
        <v>33</v>
      </c>
      <c r="BS69" s="2246">
        <v>155461</v>
      </c>
      <c r="BT69" s="2246" t="s">
        <v>21</v>
      </c>
      <c r="BU69" s="2246">
        <v>41029</v>
      </c>
      <c r="BV69" s="2246">
        <v>17322</v>
      </c>
      <c r="BW69" s="2246">
        <v>30318</v>
      </c>
      <c r="BX69" s="2246">
        <v>1163</v>
      </c>
      <c r="BY69" s="2246">
        <v>2585</v>
      </c>
      <c r="BZ69" s="2246">
        <v>122</v>
      </c>
      <c r="CA69" s="2246">
        <v>555</v>
      </c>
      <c r="CB69" s="2246">
        <v>7771</v>
      </c>
      <c r="CC69" s="2246">
        <v>8500</v>
      </c>
      <c r="CD69" s="2246">
        <v>472019</v>
      </c>
      <c r="CE69" s="91" t="s">
        <v>36</v>
      </c>
      <c r="CF69" s="623" t="s">
        <v>26</v>
      </c>
      <c r="CG69" s="88" t="s">
        <v>26</v>
      </c>
      <c r="CH69" s="89" t="s">
        <v>26</v>
      </c>
      <c r="CI69" s="1168">
        <v>42917</v>
      </c>
      <c r="CJ69" s="82">
        <v>2953</v>
      </c>
      <c r="CK69" s="2246">
        <v>616</v>
      </c>
      <c r="CL69" s="2246">
        <v>1</v>
      </c>
      <c r="CM69" s="2246">
        <v>1950</v>
      </c>
      <c r="CN69" s="2246">
        <v>1806</v>
      </c>
      <c r="CO69" s="2246">
        <v>144</v>
      </c>
      <c r="CP69" s="2246" t="s">
        <v>21</v>
      </c>
      <c r="CQ69" s="2246">
        <v>269</v>
      </c>
      <c r="CR69" s="2246" t="s">
        <v>21</v>
      </c>
      <c r="CS69" s="2246" t="s">
        <v>21</v>
      </c>
      <c r="CT69" s="2246">
        <v>33</v>
      </c>
      <c r="CU69" s="2246">
        <v>31724</v>
      </c>
      <c r="CV69" s="2246">
        <v>3527</v>
      </c>
      <c r="CW69" s="2246">
        <v>12127</v>
      </c>
      <c r="CX69" s="2246">
        <v>1570</v>
      </c>
      <c r="CY69" s="2246">
        <v>68</v>
      </c>
      <c r="CZ69" s="91" t="s">
        <v>36</v>
      </c>
      <c r="DA69" s="623" t="s">
        <v>26</v>
      </c>
      <c r="DB69" s="88" t="s">
        <v>26</v>
      </c>
      <c r="DC69" s="89" t="s">
        <v>26</v>
      </c>
      <c r="DD69" s="1168">
        <v>42917</v>
      </c>
      <c r="DE69" s="82">
        <v>5224</v>
      </c>
      <c r="DF69" s="2246">
        <v>2101</v>
      </c>
      <c r="DG69" s="2246" t="s">
        <v>21</v>
      </c>
      <c r="DH69" s="2246">
        <v>975</v>
      </c>
      <c r="DI69" s="2246">
        <v>9</v>
      </c>
      <c r="DJ69" s="2246">
        <v>508</v>
      </c>
      <c r="DK69" s="2246">
        <v>504</v>
      </c>
      <c r="DL69" s="2246">
        <v>4</v>
      </c>
      <c r="DM69" s="2246">
        <v>498</v>
      </c>
      <c r="DN69" s="2246" t="s">
        <v>21</v>
      </c>
      <c r="DO69" s="2246" t="s">
        <v>21</v>
      </c>
      <c r="DP69" s="2246">
        <v>989</v>
      </c>
      <c r="DQ69" s="2246">
        <v>3</v>
      </c>
      <c r="DR69" s="2246">
        <v>118</v>
      </c>
      <c r="DS69" s="2246">
        <v>123</v>
      </c>
      <c r="DT69" s="2246">
        <v>601</v>
      </c>
      <c r="DU69" s="91" t="s">
        <v>36</v>
      </c>
      <c r="DV69" s="623" t="s">
        <v>26</v>
      </c>
      <c r="DW69" s="88" t="s">
        <v>26</v>
      </c>
      <c r="DX69" s="89" t="s">
        <v>26</v>
      </c>
      <c r="DY69" s="1168">
        <v>42917</v>
      </c>
      <c r="DZ69" s="2246">
        <v>686</v>
      </c>
      <c r="EA69" s="2246" t="s">
        <v>21</v>
      </c>
      <c r="EB69" s="2246">
        <v>21175</v>
      </c>
      <c r="EC69" s="2246">
        <v>6318</v>
      </c>
      <c r="ED69" s="2246">
        <v>14857</v>
      </c>
      <c r="EE69" s="2246">
        <v>2531</v>
      </c>
      <c r="EF69" s="2246" t="s">
        <v>21</v>
      </c>
      <c r="EG69" s="2246" t="s">
        <v>21</v>
      </c>
      <c r="EH69" s="2246">
        <v>633294</v>
      </c>
      <c r="EI69" s="2246">
        <v>313612</v>
      </c>
      <c r="EJ69" s="2246">
        <v>137491</v>
      </c>
      <c r="EK69" s="2246">
        <v>2967872</v>
      </c>
      <c r="EL69" s="2246">
        <v>161731</v>
      </c>
      <c r="EM69" s="2246">
        <v>4644</v>
      </c>
      <c r="EN69" s="2246">
        <v>187</v>
      </c>
      <c r="EO69" s="2246">
        <v>4897</v>
      </c>
      <c r="EP69" s="91" t="s">
        <v>36</v>
      </c>
      <c r="EQ69" s="623" t="s">
        <v>26</v>
      </c>
      <c r="ER69" s="88" t="s">
        <v>26</v>
      </c>
      <c r="ES69" s="89" t="s">
        <v>26</v>
      </c>
      <c r="ET69" s="1168">
        <v>42917</v>
      </c>
      <c r="EU69" s="2246">
        <v>2618210</v>
      </c>
      <c r="EV69" s="2246">
        <v>21910</v>
      </c>
      <c r="EW69" s="2246">
        <v>2</v>
      </c>
      <c r="EX69" s="2246">
        <v>8</v>
      </c>
      <c r="EY69" s="2246">
        <v>5383</v>
      </c>
      <c r="EZ69" s="2246" t="s">
        <v>21</v>
      </c>
      <c r="FA69" s="2246">
        <v>20803</v>
      </c>
      <c r="FB69" s="2246" t="s">
        <v>21</v>
      </c>
      <c r="FC69" s="2246" t="s">
        <v>21</v>
      </c>
      <c r="FD69" s="2246">
        <v>2567200</v>
      </c>
      <c r="FE69" s="2246">
        <v>3076372</v>
      </c>
      <c r="FF69" s="2246">
        <v>22214</v>
      </c>
      <c r="FG69" s="2246">
        <v>9782</v>
      </c>
      <c r="FH69" s="2246">
        <v>148774</v>
      </c>
      <c r="FI69" s="2246">
        <v>1438649</v>
      </c>
      <c r="FJ69" s="2246">
        <v>29402</v>
      </c>
      <c r="FK69" s="91" t="s">
        <v>36</v>
      </c>
      <c r="FL69" s="623" t="s">
        <v>26</v>
      </c>
      <c r="FM69" s="74"/>
    </row>
    <row r="70" spans="1:169" ht="14.25" customHeight="1">
      <c r="A70" s="88" t="s">
        <v>26</v>
      </c>
      <c r="B70" s="89" t="s">
        <v>26</v>
      </c>
      <c r="C70" s="1168">
        <v>42948</v>
      </c>
      <c r="D70" s="2246">
        <v>1390237</v>
      </c>
      <c r="E70" s="2246">
        <v>2685678</v>
      </c>
      <c r="F70" s="2246">
        <v>9537</v>
      </c>
      <c r="G70" s="2246">
        <v>824385</v>
      </c>
      <c r="H70" s="2246">
        <v>7355019</v>
      </c>
      <c r="I70" s="2246">
        <v>438902</v>
      </c>
      <c r="J70" s="2246">
        <v>2388</v>
      </c>
      <c r="K70" s="2246">
        <v>2024</v>
      </c>
      <c r="L70" s="2246">
        <v>35517</v>
      </c>
      <c r="M70" s="2246">
        <v>165291</v>
      </c>
      <c r="N70" s="2246">
        <v>180430</v>
      </c>
      <c r="O70" s="2246">
        <v>921615</v>
      </c>
      <c r="P70" s="2246">
        <v>2547</v>
      </c>
      <c r="Q70" s="2246">
        <v>583</v>
      </c>
      <c r="R70" s="2246">
        <v>14339</v>
      </c>
      <c r="S70" s="2246" t="s">
        <v>21</v>
      </c>
      <c r="T70" s="91" t="s">
        <v>37</v>
      </c>
      <c r="U70" s="623" t="s">
        <v>26</v>
      </c>
      <c r="V70" s="88" t="s">
        <v>26</v>
      </c>
      <c r="W70" s="89" t="s">
        <v>26</v>
      </c>
      <c r="X70" s="1168">
        <v>42948</v>
      </c>
      <c r="Y70" s="82">
        <v>2634</v>
      </c>
      <c r="Z70" s="2246" t="s">
        <v>21</v>
      </c>
      <c r="AA70" s="2246">
        <v>5304196</v>
      </c>
      <c r="AB70" s="2246">
        <v>7165162</v>
      </c>
      <c r="AC70" s="2246">
        <v>352168</v>
      </c>
      <c r="AD70" s="2246">
        <v>155</v>
      </c>
      <c r="AE70" s="2246" t="s">
        <v>21</v>
      </c>
      <c r="AF70" s="2246" t="s">
        <v>21</v>
      </c>
      <c r="AG70" s="2246" t="s">
        <v>21</v>
      </c>
      <c r="AH70" s="2246" t="s">
        <v>21</v>
      </c>
      <c r="AI70" s="2246">
        <v>200</v>
      </c>
      <c r="AJ70" s="2246" t="s">
        <v>21</v>
      </c>
      <c r="AK70" s="2246">
        <v>318957</v>
      </c>
      <c r="AL70" s="2246" t="s">
        <v>21</v>
      </c>
      <c r="AM70" s="2246">
        <v>72678</v>
      </c>
      <c r="AN70" s="2246">
        <v>339282</v>
      </c>
      <c r="AO70" s="91" t="s">
        <v>37</v>
      </c>
      <c r="AP70" s="623" t="s">
        <v>26</v>
      </c>
      <c r="AQ70" s="88" t="s">
        <v>26</v>
      </c>
      <c r="AR70" s="89" t="s">
        <v>26</v>
      </c>
      <c r="AS70" s="1168">
        <v>42948</v>
      </c>
      <c r="AT70" s="82">
        <v>2937858</v>
      </c>
      <c r="AU70" s="2246">
        <v>325984</v>
      </c>
      <c r="AV70" s="2246">
        <v>876413</v>
      </c>
      <c r="AW70" s="2246">
        <v>2264598</v>
      </c>
      <c r="AX70" s="2246">
        <v>92288</v>
      </c>
      <c r="AY70" s="2246">
        <v>2673166</v>
      </c>
      <c r="AZ70" s="2246">
        <v>105076</v>
      </c>
      <c r="BA70" s="2246">
        <v>186</v>
      </c>
      <c r="BB70" s="2246">
        <v>5721</v>
      </c>
      <c r="BC70" s="2246">
        <v>6264</v>
      </c>
      <c r="BD70" s="2246">
        <v>397823</v>
      </c>
      <c r="BE70" s="2246">
        <v>2028</v>
      </c>
      <c r="BF70" s="2246" t="s">
        <v>21</v>
      </c>
      <c r="BG70" s="2246">
        <v>471729</v>
      </c>
      <c r="BH70" s="2246">
        <v>398081</v>
      </c>
      <c r="BI70" s="2246">
        <v>62355</v>
      </c>
      <c r="BJ70" s="91" t="s">
        <v>37</v>
      </c>
      <c r="BK70" s="623" t="s">
        <v>26</v>
      </c>
      <c r="BL70" s="88" t="s">
        <v>26</v>
      </c>
      <c r="BM70" s="89" t="s">
        <v>26</v>
      </c>
      <c r="BN70" s="1168">
        <v>42948</v>
      </c>
      <c r="BO70" s="82">
        <v>6999</v>
      </c>
      <c r="BP70" s="2246" t="s">
        <v>21</v>
      </c>
      <c r="BQ70" s="991" t="s">
        <v>21</v>
      </c>
      <c r="BR70" s="991">
        <v>33</v>
      </c>
      <c r="BS70" s="2246">
        <v>152410</v>
      </c>
      <c r="BT70" s="2246" t="s">
        <v>21</v>
      </c>
      <c r="BU70" s="2246">
        <v>35168</v>
      </c>
      <c r="BV70" s="2246">
        <v>17162</v>
      </c>
      <c r="BW70" s="2246">
        <v>31167</v>
      </c>
      <c r="BX70" s="2246">
        <v>1090</v>
      </c>
      <c r="BY70" s="2246">
        <v>2486</v>
      </c>
      <c r="BZ70" s="2246">
        <v>155</v>
      </c>
      <c r="CA70" s="2246">
        <v>490</v>
      </c>
      <c r="CB70" s="2246">
        <v>7695</v>
      </c>
      <c r="CC70" s="2246">
        <v>8410</v>
      </c>
      <c r="CD70" s="2246">
        <v>476420</v>
      </c>
      <c r="CE70" s="91" t="s">
        <v>37</v>
      </c>
      <c r="CF70" s="623" t="s">
        <v>26</v>
      </c>
      <c r="CG70" s="88" t="s">
        <v>26</v>
      </c>
      <c r="CH70" s="89" t="s">
        <v>26</v>
      </c>
      <c r="CI70" s="1168">
        <v>42948</v>
      </c>
      <c r="CJ70" s="82">
        <v>2859</v>
      </c>
      <c r="CK70" s="2246">
        <v>480</v>
      </c>
      <c r="CL70" s="2246">
        <v>1</v>
      </c>
      <c r="CM70" s="2246">
        <v>1999</v>
      </c>
      <c r="CN70" s="2246">
        <v>1855</v>
      </c>
      <c r="CO70" s="2246">
        <v>144</v>
      </c>
      <c r="CP70" s="2246" t="s">
        <v>21</v>
      </c>
      <c r="CQ70" s="2246">
        <v>258</v>
      </c>
      <c r="CR70" s="2246" t="s">
        <v>21</v>
      </c>
      <c r="CS70" s="2246" t="s">
        <v>21</v>
      </c>
      <c r="CT70" s="2246">
        <v>33</v>
      </c>
      <c r="CU70" s="2246">
        <v>29676</v>
      </c>
      <c r="CV70" s="2246">
        <v>2412</v>
      </c>
      <c r="CW70" s="2246">
        <v>11822</v>
      </c>
      <c r="CX70" s="2246">
        <v>1270</v>
      </c>
      <c r="CY70" s="2246">
        <v>69</v>
      </c>
      <c r="CZ70" s="91" t="s">
        <v>37</v>
      </c>
      <c r="DA70" s="623" t="s">
        <v>26</v>
      </c>
      <c r="DB70" s="88" t="s">
        <v>26</v>
      </c>
      <c r="DC70" s="89" t="s">
        <v>26</v>
      </c>
      <c r="DD70" s="1168">
        <v>42948</v>
      </c>
      <c r="DE70" s="82">
        <v>4963</v>
      </c>
      <c r="DF70" s="2246">
        <v>1942</v>
      </c>
      <c r="DG70" s="2246" t="s">
        <v>21</v>
      </c>
      <c r="DH70" s="2246">
        <v>906</v>
      </c>
      <c r="DI70" s="2246">
        <v>8</v>
      </c>
      <c r="DJ70" s="2246">
        <v>477</v>
      </c>
      <c r="DK70" s="2246">
        <v>473</v>
      </c>
      <c r="DL70" s="2246">
        <v>4</v>
      </c>
      <c r="DM70" s="2246">
        <v>452</v>
      </c>
      <c r="DN70" s="2246" t="s">
        <v>21</v>
      </c>
      <c r="DO70" s="2246" t="s">
        <v>21</v>
      </c>
      <c r="DP70" s="2246">
        <v>916</v>
      </c>
      <c r="DQ70" s="2246">
        <v>3</v>
      </c>
      <c r="DR70" s="2246">
        <v>81</v>
      </c>
      <c r="DS70" s="2246">
        <v>109</v>
      </c>
      <c r="DT70" s="2246">
        <v>566</v>
      </c>
      <c r="DU70" s="91" t="s">
        <v>37</v>
      </c>
      <c r="DV70" s="623" t="s">
        <v>26</v>
      </c>
      <c r="DW70" s="88" t="s">
        <v>26</v>
      </c>
      <c r="DX70" s="89" t="s">
        <v>26</v>
      </c>
      <c r="DY70" s="1168">
        <v>42948</v>
      </c>
      <c r="DZ70" s="2246">
        <v>584</v>
      </c>
      <c r="EA70" s="2246" t="s">
        <v>21</v>
      </c>
      <c r="EB70" s="2246">
        <v>20614</v>
      </c>
      <c r="EC70" s="2246">
        <v>6980</v>
      </c>
      <c r="ED70" s="2246">
        <v>13634</v>
      </c>
      <c r="EE70" s="2246">
        <v>2484</v>
      </c>
      <c r="EF70" s="2246" t="s">
        <v>21</v>
      </c>
      <c r="EG70" s="2246" t="s">
        <v>21</v>
      </c>
      <c r="EH70" s="2246">
        <v>655152</v>
      </c>
      <c r="EI70" s="2246">
        <v>360868</v>
      </c>
      <c r="EJ70" s="2246">
        <v>139132</v>
      </c>
      <c r="EK70" s="2246">
        <v>2901847</v>
      </c>
      <c r="EL70" s="2246">
        <v>155296</v>
      </c>
      <c r="EM70" s="2246">
        <v>1591</v>
      </c>
      <c r="EN70" s="2246">
        <v>201</v>
      </c>
      <c r="EO70" s="2246">
        <v>4711</v>
      </c>
      <c r="EP70" s="91" t="s">
        <v>37</v>
      </c>
      <c r="EQ70" s="623" t="s">
        <v>26</v>
      </c>
      <c r="ER70" s="88" t="s">
        <v>26</v>
      </c>
      <c r="ES70" s="89" t="s">
        <v>26</v>
      </c>
      <c r="ET70" s="1168">
        <v>42948</v>
      </c>
      <c r="EU70" s="2246">
        <v>2634654</v>
      </c>
      <c r="EV70" s="2246">
        <v>25072</v>
      </c>
      <c r="EW70" s="2246">
        <v>1</v>
      </c>
      <c r="EX70" s="2246">
        <v>8</v>
      </c>
      <c r="EY70" s="2246">
        <v>5265</v>
      </c>
      <c r="EZ70" s="2246" t="s">
        <v>21</v>
      </c>
      <c r="FA70" s="2246">
        <v>25062</v>
      </c>
      <c r="FB70" s="2246" t="s">
        <v>21</v>
      </c>
      <c r="FC70" s="2246" t="s">
        <v>21</v>
      </c>
      <c r="FD70" s="2246">
        <v>2581358</v>
      </c>
      <c r="FE70" s="2246">
        <v>3089712</v>
      </c>
      <c r="FF70" s="2246">
        <v>26337</v>
      </c>
      <c r="FG70" s="2246">
        <v>9537</v>
      </c>
      <c r="FH70" s="2246">
        <v>151436</v>
      </c>
      <c r="FI70" s="2246">
        <v>1472886</v>
      </c>
      <c r="FJ70" s="2246">
        <v>25957</v>
      </c>
      <c r="FK70" s="91" t="s">
        <v>37</v>
      </c>
      <c r="FL70" s="623" t="s">
        <v>26</v>
      </c>
      <c r="FM70" s="74"/>
    </row>
    <row r="71" spans="1:169" ht="14.25" customHeight="1">
      <c r="A71" s="88" t="s">
        <v>26</v>
      </c>
      <c r="B71" s="89" t="s">
        <v>26</v>
      </c>
      <c r="C71" s="1168">
        <v>42979</v>
      </c>
      <c r="D71" s="2246">
        <v>1361831</v>
      </c>
      <c r="E71" s="2246">
        <v>2554925</v>
      </c>
      <c r="F71" s="2246">
        <v>7770</v>
      </c>
      <c r="G71" s="2246">
        <v>794279</v>
      </c>
      <c r="H71" s="2246">
        <v>6956662</v>
      </c>
      <c r="I71" s="2246">
        <v>424723</v>
      </c>
      <c r="J71" s="2246">
        <v>1386</v>
      </c>
      <c r="K71" s="2246">
        <v>2050</v>
      </c>
      <c r="L71" s="2246">
        <v>37520</v>
      </c>
      <c r="M71" s="2246">
        <v>178858</v>
      </c>
      <c r="N71" s="2246">
        <v>195278</v>
      </c>
      <c r="O71" s="2246">
        <v>886070</v>
      </c>
      <c r="P71" s="2246">
        <v>2882</v>
      </c>
      <c r="Q71" s="2246">
        <v>887</v>
      </c>
      <c r="R71" s="2246">
        <v>15571</v>
      </c>
      <c r="S71" s="2246" t="s">
        <v>21</v>
      </c>
      <c r="T71" s="91" t="s">
        <v>38</v>
      </c>
      <c r="U71" s="623" t="s">
        <v>26</v>
      </c>
      <c r="V71" s="88" t="s">
        <v>26</v>
      </c>
      <c r="W71" s="89" t="s">
        <v>26</v>
      </c>
      <c r="X71" s="1168">
        <v>42979</v>
      </c>
      <c r="Y71" s="82">
        <v>1778</v>
      </c>
      <c r="Z71" s="2246" t="s">
        <v>21</v>
      </c>
      <c r="AA71" s="2246">
        <v>5255568</v>
      </c>
      <c r="AB71" s="2246">
        <v>6859345</v>
      </c>
      <c r="AC71" s="2246">
        <v>337685</v>
      </c>
      <c r="AD71" s="2246">
        <v>138</v>
      </c>
      <c r="AE71" s="2246" t="s">
        <v>21</v>
      </c>
      <c r="AF71" s="2246" t="s">
        <v>21</v>
      </c>
      <c r="AG71" s="2246" t="s">
        <v>21</v>
      </c>
      <c r="AH71" s="2246" t="s">
        <v>21</v>
      </c>
      <c r="AI71" s="2246">
        <v>179</v>
      </c>
      <c r="AJ71" s="2246" t="s">
        <v>21</v>
      </c>
      <c r="AK71" s="2246">
        <v>305973</v>
      </c>
      <c r="AL71" s="2246" t="s">
        <v>21</v>
      </c>
      <c r="AM71" s="2246">
        <v>64773</v>
      </c>
      <c r="AN71" s="2246">
        <v>330888</v>
      </c>
      <c r="AO71" s="91" t="s">
        <v>38</v>
      </c>
      <c r="AP71" s="623" t="s">
        <v>26</v>
      </c>
      <c r="AQ71" s="88" t="s">
        <v>26</v>
      </c>
      <c r="AR71" s="89" t="s">
        <v>26</v>
      </c>
      <c r="AS71" s="1168">
        <v>42979</v>
      </c>
      <c r="AT71" s="82">
        <v>2793363</v>
      </c>
      <c r="AU71" s="2246">
        <v>287394</v>
      </c>
      <c r="AV71" s="2246">
        <v>861744</v>
      </c>
      <c r="AW71" s="2246">
        <v>2151477</v>
      </c>
      <c r="AX71" s="2246">
        <v>90088</v>
      </c>
      <c r="AY71" s="2246">
        <v>2525898</v>
      </c>
      <c r="AZ71" s="2246">
        <v>110056</v>
      </c>
      <c r="BA71" s="2246">
        <v>239</v>
      </c>
      <c r="BB71" s="2246">
        <v>4578</v>
      </c>
      <c r="BC71" s="2246">
        <v>5012</v>
      </c>
      <c r="BD71" s="2246">
        <v>371315</v>
      </c>
      <c r="BE71" s="2246">
        <v>1269</v>
      </c>
      <c r="BF71" s="2246" t="s">
        <v>21</v>
      </c>
      <c r="BG71" s="2246">
        <v>444425</v>
      </c>
      <c r="BH71" s="2246">
        <v>399740</v>
      </c>
      <c r="BI71" s="2246">
        <v>54439</v>
      </c>
      <c r="BJ71" s="91" t="s">
        <v>38</v>
      </c>
      <c r="BK71" s="623" t="s">
        <v>26</v>
      </c>
      <c r="BL71" s="88" t="s">
        <v>26</v>
      </c>
      <c r="BM71" s="89" t="s">
        <v>26</v>
      </c>
      <c r="BN71" s="1168">
        <v>42979</v>
      </c>
      <c r="BO71" s="82">
        <v>6844</v>
      </c>
      <c r="BP71" s="2246" t="s">
        <v>21</v>
      </c>
      <c r="BQ71" s="991" t="s">
        <v>21</v>
      </c>
      <c r="BR71" s="991">
        <v>33</v>
      </c>
      <c r="BS71" s="2246">
        <v>151358</v>
      </c>
      <c r="BT71" s="2246" t="s">
        <v>21</v>
      </c>
      <c r="BU71" s="2246">
        <v>34349</v>
      </c>
      <c r="BV71" s="2246">
        <v>17592</v>
      </c>
      <c r="BW71" s="2246">
        <v>30493</v>
      </c>
      <c r="BX71" s="2246">
        <v>942</v>
      </c>
      <c r="BY71" s="2246">
        <v>2446</v>
      </c>
      <c r="BZ71" s="2246">
        <v>189</v>
      </c>
      <c r="CA71" s="2246">
        <v>537</v>
      </c>
      <c r="CB71" s="2246">
        <v>8404</v>
      </c>
      <c r="CC71" s="2246">
        <v>9178</v>
      </c>
      <c r="CD71" s="2246">
        <v>467977</v>
      </c>
      <c r="CE71" s="91" t="s">
        <v>38</v>
      </c>
      <c r="CF71" s="623" t="s">
        <v>26</v>
      </c>
      <c r="CG71" s="88" t="s">
        <v>26</v>
      </c>
      <c r="CH71" s="89" t="s">
        <v>26</v>
      </c>
      <c r="CI71" s="1168">
        <v>42979</v>
      </c>
      <c r="CJ71" s="82">
        <v>3077</v>
      </c>
      <c r="CK71" s="2246">
        <v>654</v>
      </c>
      <c r="CL71" s="2246">
        <v>1</v>
      </c>
      <c r="CM71" s="2246">
        <v>2014</v>
      </c>
      <c r="CN71" s="2246">
        <v>1870</v>
      </c>
      <c r="CO71" s="2246">
        <v>144</v>
      </c>
      <c r="CP71" s="2246" t="s">
        <v>21</v>
      </c>
      <c r="CQ71" s="2246">
        <v>287</v>
      </c>
      <c r="CR71" s="2246" t="s">
        <v>21</v>
      </c>
      <c r="CS71" s="2246" t="s">
        <v>21</v>
      </c>
      <c r="CT71" s="2246">
        <v>33</v>
      </c>
      <c r="CU71" s="2246">
        <v>33603</v>
      </c>
      <c r="CV71" s="2246">
        <v>3638</v>
      </c>
      <c r="CW71" s="2246">
        <v>13183</v>
      </c>
      <c r="CX71" s="2246">
        <v>1357</v>
      </c>
      <c r="CY71" s="2246">
        <v>62</v>
      </c>
      <c r="CZ71" s="91" t="s">
        <v>38</v>
      </c>
      <c r="DA71" s="623" t="s">
        <v>26</v>
      </c>
      <c r="DB71" s="88" t="s">
        <v>26</v>
      </c>
      <c r="DC71" s="89" t="s">
        <v>26</v>
      </c>
      <c r="DD71" s="1168">
        <v>42979</v>
      </c>
      <c r="DE71" s="82">
        <v>5314</v>
      </c>
      <c r="DF71" s="2246">
        <v>2147</v>
      </c>
      <c r="DG71" s="2246" t="s">
        <v>21</v>
      </c>
      <c r="DH71" s="2246">
        <v>1000</v>
      </c>
      <c r="DI71" s="2246">
        <v>8</v>
      </c>
      <c r="DJ71" s="2246">
        <v>513</v>
      </c>
      <c r="DK71" s="2246">
        <v>509</v>
      </c>
      <c r="DL71" s="2246">
        <v>4</v>
      </c>
      <c r="DM71" s="2246">
        <v>512</v>
      </c>
      <c r="DN71" s="2246" t="s">
        <v>21</v>
      </c>
      <c r="DO71" s="2246" t="s">
        <v>21</v>
      </c>
      <c r="DP71" s="2246">
        <v>1009</v>
      </c>
      <c r="DQ71" s="2246">
        <v>3</v>
      </c>
      <c r="DR71" s="2246">
        <v>113</v>
      </c>
      <c r="DS71" s="2246">
        <v>127</v>
      </c>
      <c r="DT71" s="2246">
        <v>611</v>
      </c>
      <c r="DU71" s="91" t="s">
        <v>38</v>
      </c>
      <c r="DV71" s="623" t="s">
        <v>26</v>
      </c>
      <c r="DW71" s="88" t="s">
        <v>26</v>
      </c>
      <c r="DX71" s="89" t="s">
        <v>26</v>
      </c>
      <c r="DY71" s="1168">
        <v>42979</v>
      </c>
      <c r="DZ71" s="2246">
        <v>612</v>
      </c>
      <c r="EA71" s="2246" t="s">
        <v>21</v>
      </c>
      <c r="EB71" s="2246">
        <v>25100</v>
      </c>
      <c r="EC71" s="2246">
        <v>8741</v>
      </c>
      <c r="ED71" s="2246">
        <v>16359</v>
      </c>
      <c r="EE71" s="2246">
        <v>3065</v>
      </c>
      <c r="EF71" s="2246" t="s">
        <v>21</v>
      </c>
      <c r="EG71" s="2246" t="s">
        <v>21</v>
      </c>
      <c r="EH71" s="2246">
        <v>643264</v>
      </c>
      <c r="EI71" s="2246">
        <v>361080</v>
      </c>
      <c r="EJ71" s="2246">
        <v>122891</v>
      </c>
      <c r="EK71" s="2246">
        <v>2812819</v>
      </c>
      <c r="EL71" s="2246">
        <v>141502</v>
      </c>
      <c r="EM71" s="2246">
        <v>1205</v>
      </c>
      <c r="EN71" s="2246">
        <v>185</v>
      </c>
      <c r="EO71" s="2246">
        <v>5333</v>
      </c>
      <c r="EP71" s="91" t="s">
        <v>38</v>
      </c>
      <c r="EQ71" s="623" t="s">
        <v>26</v>
      </c>
      <c r="ER71" s="88" t="s">
        <v>26</v>
      </c>
      <c r="ES71" s="89" t="s">
        <v>26</v>
      </c>
      <c r="ET71" s="1168">
        <v>42979</v>
      </c>
      <c r="EU71" s="2246">
        <v>2493674</v>
      </c>
      <c r="EV71" s="2246">
        <v>36167</v>
      </c>
      <c r="EW71" s="2246">
        <v>2</v>
      </c>
      <c r="EX71" s="2246">
        <v>8</v>
      </c>
      <c r="EY71" s="2246">
        <v>6388</v>
      </c>
      <c r="EZ71" s="2246" t="s">
        <v>21</v>
      </c>
      <c r="FA71" s="2246">
        <v>37847</v>
      </c>
      <c r="FB71" s="2246" t="s">
        <v>21</v>
      </c>
      <c r="FC71" s="2246" t="s">
        <v>21</v>
      </c>
      <c r="FD71" s="2246">
        <v>2429983</v>
      </c>
      <c r="FE71" s="2246">
        <v>2909034</v>
      </c>
      <c r="FF71" s="2246">
        <v>18687</v>
      </c>
      <c r="FG71" s="2246">
        <v>7770</v>
      </c>
      <c r="FH71" s="2246">
        <v>153295</v>
      </c>
      <c r="FI71" s="2246">
        <v>1350698</v>
      </c>
      <c r="FJ71" s="2246">
        <v>28142</v>
      </c>
      <c r="FK71" s="91" t="s">
        <v>38</v>
      </c>
      <c r="FL71" s="623" t="s">
        <v>26</v>
      </c>
      <c r="FM71" s="74"/>
    </row>
    <row r="72" spans="1:169" ht="14.25" customHeight="1">
      <c r="A72" s="88" t="s">
        <v>26</v>
      </c>
      <c r="B72" s="89" t="s">
        <v>26</v>
      </c>
      <c r="C72" s="1168">
        <v>43009</v>
      </c>
      <c r="D72" s="2246">
        <v>1340624</v>
      </c>
      <c r="E72" s="2246">
        <v>2673952</v>
      </c>
      <c r="F72" s="2246">
        <v>9217</v>
      </c>
      <c r="G72" s="2246">
        <v>815112</v>
      </c>
      <c r="H72" s="2246">
        <v>7474991</v>
      </c>
      <c r="I72" s="2246">
        <v>399919</v>
      </c>
      <c r="J72" s="2246">
        <v>7403</v>
      </c>
      <c r="K72" s="2246">
        <v>2068</v>
      </c>
      <c r="L72" s="2246">
        <v>37918</v>
      </c>
      <c r="M72" s="2246">
        <v>176430</v>
      </c>
      <c r="N72" s="2246">
        <v>192707</v>
      </c>
      <c r="O72" s="2246">
        <v>919031</v>
      </c>
      <c r="P72" s="2246">
        <v>2067</v>
      </c>
      <c r="Q72" s="2246">
        <v>644</v>
      </c>
      <c r="R72" s="2246">
        <v>17548</v>
      </c>
      <c r="S72" s="2246" t="s">
        <v>21</v>
      </c>
      <c r="T72" s="91" t="s">
        <v>39</v>
      </c>
      <c r="U72" s="623" t="s">
        <v>26</v>
      </c>
      <c r="V72" s="88" t="s">
        <v>26</v>
      </c>
      <c r="W72" s="89" t="s">
        <v>26</v>
      </c>
      <c r="X72" s="1168">
        <v>43009</v>
      </c>
      <c r="Y72" s="82">
        <v>3075</v>
      </c>
      <c r="Z72" s="2246" t="s">
        <v>21</v>
      </c>
      <c r="AA72" s="2246">
        <v>5321817</v>
      </c>
      <c r="AB72" s="2246">
        <v>7102710</v>
      </c>
      <c r="AC72" s="2246">
        <v>355359</v>
      </c>
      <c r="AD72" s="2246">
        <v>134</v>
      </c>
      <c r="AE72" s="2246" t="s">
        <v>21</v>
      </c>
      <c r="AF72" s="2246" t="s">
        <v>21</v>
      </c>
      <c r="AG72" s="2246" t="s">
        <v>21</v>
      </c>
      <c r="AH72" s="2246" t="s">
        <v>21</v>
      </c>
      <c r="AI72" s="2246">
        <v>174</v>
      </c>
      <c r="AJ72" s="2246" t="s">
        <v>21</v>
      </c>
      <c r="AK72" s="2246">
        <v>322485</v>
      </c>
      <c r="AL72" s="2246" t="s">
        <v>21</v>
      </c>
      <c r="AM72" s="2246">
        <v>78815</v>
      </c>
      <c r="AN72" s="2246">
        <v>339344</v>
      </c>
      <c r="AO72" s="91" t="s">
        <v>39</v>
      </c>
      <c r="AP72" s="623" t="s">
        <v>26</v>
      </c>
      <c r="AQ72" s="88" t="s">
        <v>26</v>
      </c>
      <c r="AR72" s="89" t="s">
        <v>26</v>
      </c>
      <c r="AS72" s="1168">
        <v>43009</v>
      </c>
      <c r="AT72" s="82">
        <v>2904274</v>
      </c>
      <c r="AU72" s="2246">
        <v>323174</v>
      </c>
      <c r="AV72" s="2246">
        <v>844337</v>
      </c>
      <c r="AW72" s="2246">
        <v>2255199</v>
      </c>
      <c r="AX72" s="2246">
        <v>98309</v>
      </c>
      <c r="AY72" s="2246">
        <v>2661010</v>
      </c>
      <c r="AZ72" s="2246">
        <v>95126</v>
      </c>
      <c r="BA72" s="2246">
        <v>176</v>
      </c>
      <c r="BB72" s="2246">
        <v>5093</v>
      </c>
      <c r="BC72" s="2246">
        <v>5577</v>
      </c>
      <c r="BD72" s="2246">
        <v>383349</v>
      </c>
      <c r="BE72" s="2246">
        <v>2460</v>
      </c>
      <c r="BF72" s="2246" t="s">
        <v>21</v>
      </c>
      <c r="BG72" s="2246">
        <v>460533</v>
      </c>
      <c r="BH72" s="2246">
        <v>410791</v>
      </c>
      <c r="BI72" s="2246">
        <v>74095</v>
      </c>
      <c r="BJ72" s="91" t="s">
        <v>39</v>
      </c>
      <c r="BK72" s="623" t="s">
        <v>26</v>
      </c>
      <c r="BL72" s="88" t="s">
        <v>26</v>
      </c>
      <c r="BM72" s="89" t="s">
        <v>26</v>
      </c>
      <c r="BN72" s="1168">
        <v>43009</v>
      </c>
      <c r="BO72" s="82">
        <v>6901</v>
      </c>
      <c r="BP72" s="2246" t="s">
        <v>21</v>
      </c>
      <c r="BQ72" s="991" t="s">
        <v>21</v>
      </c>
      <c r="BR72" s="991">
        <v>33</v>
      </c>
      <c r="BS72" s="2246">
        <v>164276</v>
      </c>
      <c r="BT72" s="2246" t="s">
        <v>21</v>
      </c>
      <c r="BU72" s="2246">
        <v>42516</v>
      </c>
      <c r="BV72" s="2246">
        <v>19763</v>
      </c>
      <c r="BW72" s="2246">
        <v>33102</v>
      </c>
      <c r="BX72" s="2246">
        <v>981</v>
      </c>
      <c r="BY72" s="2246">
        <v>2401</v>
      </c>
      <c r="BZ72" s="2246">
        <v>192</v>
      </c>
      <c r="CA72" s="2246">
        <v>573</v>
      </c>
      <c r="CB72" s="2246">
        <v>8847</v>
      </c>
      <c r="CC72" s="2246">
        <v>9669</v>
      </c>
      <c r="CD72" s="2246">
        <v>489563</v>
      </c>
      <c r="CE72" s="91" t="s">
        <v>39</v>
      </c>
      <c r="CF72" s="623" t="s">
        <v>26</v>
      </c>
      <c r="CG72" s="88" t="s">
        <v>26</v>
      </c>
      <c r="CH72" s="89" t="s">
        <v>26</v>
      </c>
      <c r="CI72" s="1168">
        <v>43009</v>
      </c>
      <c r="CJ72" s="82">
        <v>3383</v>
      </c>
      <c r="CK72" s="2246">
        <v>668</v>
      </c>
      <c r="CL72" s="2246">
        <v>1</v>
      </c>
      <c r="CM72" s="2246">
        <v>2241</v>
      </c>
      <c r="CN72" s="2246">
        <v>2097</v>
      </c>
      <c r="CO72" s="2246">
        <v>144</v>
      </c>
      <c r="CP72" s="2246" t="s">
        <v>21</v>
      </c>
      <c r="CQ72" s="2246">
        <v>335</v>
      </c>
      <c r="CR72" s="2246" t="s">
        <v>21</v>
      </c>
      <c r="CS72" s="2246" t="s">
        <v>21</v>
      </c>
      <c r="CT72" s="2246">
        <v>33</v>
      </c>
      <c r="CU72" s="2246">
        <v>35516</v>
      </c>
      <c r="CV72" s="2246">
        <v>3966</v>
      </c>
      <c r="CW72" s="2246">
        <v>13551</v>
      </c>
      <c r="CX72" s="2246">
        <v>1499</v>
      </c>
      <c r="CY72" s="2246">
        <v>53</v>
      </c>
      <c r="CZ72" s="91" t="s">
        <v>39</v>
      </c>
      <c r="DA72" s="623" t="s">
        <v>26</v>
      </c>
      <c r="DB72" s="88" t="s">
        <v>26</v>
      </c>
      <c r="DC72" s="89" t="s">
        <v>26</v>
      </c>
      <c r="DD72" s="1168">
        <v>43009</v>
      </c>
      <c r="DE72" s="82">
        <v>5557</v>
      </c>
      <c r="DF72" s="2246">
        <v>2284</v>
      </c>
      <c r="DG72" s="2246" t="s">
        <v>21</v>
      </c>
      <c r="DH72" s="2246">
        <v>1090</v>
      </c>
      <c r="DI72" s="2246">
        <v>9</v>
      </c>
      <c r="DJ72" s="2246">
        <v>534</v>
      </c>
      <c r="DK72" s="2246">
        <v>530</v>
      </c>
      <c r="DL72" s="2246">
        <v>4</v>
      </c>
      <c r="DM72" s="2246">
        <v>535</v>
      </c>
      <c r="DN72" s="2246" t="s">
        <v>21</v>
      </c>
      <c r="DO72" s="2246" t="s">
        <v>21</v>
      </c>
      <c r="DP72" s="2246">
        <v>1081</v>
      </c>
      <c r="DQ72" s="2246">
        <v>3</v>
      </c>
      <c r="DR72" s="2246">
        <v>114</v>
      </c>
      <c r="DS72" s="2246">
        <v>135</v>
      </c>
      <c r="DT72" s="2246">
        <v>659</v>
      </c>
      <c r="DU72" s="91" t="s">
        <v>39</v>
      </c>
      <c r="DV72" s="623" t="s">
        <v>26</v>
      </c>
      <c r="DW72" s="88" t="s">
        <v>26</v>
      </c>
      <c r="DX72" s="89" t="s">
        <v>26</v>
      </c>
      <c r="DY72" s="1168">
        <v>43009</v>
      </c>
      <c r="DZ72" s="2246">
        <v>593</v>
      </c>
      <c r="EA72" s="2246" t="s">
        <v>21</v>
      </c>
      <c r="EB72" s="2246">
        <v>21679</v>
      </c>
      <c r="EC72" s="2246">
        <v>6078</v>
      </c>
      <c r="ED72" s="2246">
        <v>15601</v>
      </c>
      <c r="EE72" s="2246">
        <v>6685</v>
      </c>
      <c r="EF72" s="2246" t="s">
        <v>21</v>
      </c>
      <c r="EG72" s="2246" t="s">
        <v>21</v>
      </c>
      <c r="EH72" s="2246">
        <v>642206</v>
      </c>
      <c r="EI72" s="2246">
        <v>319546</v>
      </c>
      <c r="EJ72" s="2246">
        <v>135600</v>
      </c>
      <c r="EK72" s="2246">
        <v>3042698</v>
      </c>
      <c r="EL72" s="2246">
        <v>148309</v>
      </c>
      <c r="EM72" s="2246">
        <v>6484</v>
      </c>
      <c r="EN72" s="2246">
        <v>199</v>
      </c>
      <c r="EO72" s="2246">
        <v>6392</v>
      </c>
      <c r="EP72" s="91" t="s">
        <v>39</v>
      </c>
      <c r="EQ72" s="623" t="s">
        <v>26</v>
      </c>
      <c r="ER72" s="88" t="s">
        <v>26</v>
      </c>
      <c r="ES72" s="89" t="s">
        <v>26</v>
      </c>
      <c r="ET72" s="1168">
        <v>43009</v>
      </c>
      <c r="EU72" s="2246">
        <v>2570270</v>
      </c>
      <c r="EV72" s="2246">
        <v>36861</v>
      </c>
      <c r="EW72" s="2246">
        <v>1</v>
      </c>
      <c r="EX72" s="2246">
        <v>9</v>
      </c>
      <c r="EY72" s="2246">
        <v>7862</v>
      </c>
      <c r="EZ72" s="2246" t="s">
        <v>21</v>
      </c>
      <c r="FA72" s="2246">
        <v>36680</v>
      </c>
      <c r="FB72" s="2246" t="s">
        <v>21</v>
      </c>
      <c r="FC72" s="2246" t="s">
        <v>21</v>
      </c>
      <c r="FD72" s="2246">
        <v>2503349</v>
      </c>
      <c r="FE72" s="2246">
        <v>2984111</v>
      </c>
      <c r="FF72" s="2246">
        <v>22700</v>
      </c>
      <c r="FG72" s="2246">
        <v>9217</v>
      </c>
      <c r="FH72" s="2246">
        <v>160568</v>
      </c>
      <c r="FI72" s="2246">
        <v>1482511</v>
      </c>
      <c r="FJ72" s="2246">
        <v>10559</v>
      </c>
      <c r="FK72" s="91" t="s">
        <v>39</v>
      </c>
      <c r="FL72" s="623" t="s">
        <v>26</v>
      </c>
      <c r="FM72" s="74"/>
    </row>
    <row r="73" spans="1:169" ht="14.25" customHeight="1">
      <c r="A73" s="88" t="s">
        <v>26</v>
      </c>
      <c r="B73" s="89" t="s">
        <v>26</v>
      </c>
      <c r="C73" s="1168">
        <v>43040</v>
      </c>
      <c r="D73" s="2246">
        <v>1235849</v>
      </c>
      <c r="E73" s="2246">
        <v>2565663</v>
      </c>
      <c r="F73" s="2246">
        <v>8938</v>
      </c>
      <c r="G73" s="2246">
        <v>804668</v>
      </c>
      <c r="H73" s="2246">
        <v>7141492</v>
      </c>
      <c r="I73" s="2246">
        <v>360337</v>
      </c>
      <c r="J73" s="2246">
        <v>7345</v>
      </c>
      <c r="K73" s="2246">
        <v>2009</v>
      </c>
      <c r="L73" s="2246">
        <v>36327</v>
      </c>
      <c r="M73" s="2246">
        <v>178330</v>
      </c>
      <c r="N73" s="2246">
        <v>194812</v>
      </c>
      <c r="O73" s="2246">
        <v>903895</v>
      </c>
      <c r="P73" s="2246">
        <v>2273</v>
      </c>
      <c r="Q73" s="2246">
        <v>991</v>
      </c>
      <c r="R73" s="2246">
        <v>17375</v>
      </c>
      <c r="S73" s="2246" t="s">
        <v>21</v>
      </c>
      <c r="T73" s="91" t="s">
        <v>40</v>
      </c>
      <c r="U73" s="623" t="s">
        <v>26</v>
      </c>
      <c r="V73" s="88" t="s">
        <v>26</v>
      </c>
      <c r="W73" s="89" t="s">
        <v>26</v>
      </c>
      <c r="X73" s="1168">
        <v>43040</v>
      </c>
      <c r="Y73" s="82">
        <v>2731</v>
      </c>
      <c r="Z73" s="2246" t="s">
        <v>21</v>
      </c>
      <c r="AA73" s="2246">
        <v>5128956</v>
      </c>
      <c r="AB73" s="2246">
        <v>6708435</v>
      </c>
      <c r="AC73" s="2246">
        <v>360199</v>
      </c>
      <c r="AD73" s="2246">
        <v>124</v>
      </c>
      <c r="AE73" s="2246" t="s">
        <v>21</v>
      </c>
      <c r="AF73" s="2246" t="s">
        <v>21</v>
      </c>
      <c r="AG73" s="2246" t="s">
        <v>21</v>
      </c>
      <c r="AH73" s="2246" t="s">
        <v>21</v>
      </c>
      <c r="AI73" s="2246">
        <v>161</v>
      </c>
      <c r="AJ73" s="2246" t="s">
        <v>21</v>
      </c>
      <c r="AK73" s="2246">
        <v>327022</v>
      </c>
      <c r="AL73" s="2246" t="s">
        <v>21</v>
      </c>
      <c r="AM73" s="2246">
        <v>95092</v>
      </c>
      <c r="AN73" s="2246">
        <v>330552</v>
      </c>
      <c r="AO73" s="91" t="s">
        <v>40</v>
      </c>
      <c r="AP73" s="623" t="s">
        <v>26</v>
      </c>
      <c r="AQ73" s="88" t="s">
        <v>26</v>
      </c>
      <c r="AR73" s="89" t="s">
        <v>26</v>
      </c>
      <c r="AS73" s="1168">
        <v>43040</v>
      </c>
      <c r="AT73" s="82">
        <v>2824418</v>
      </c>
      <c r="AU73" s="2246">
        <v>366962</v>
      </c>
      <c r="AV73" s="2246">
        <v>807277</v>
      </c>
      <c r="AW73" s="2246">
        <v>2153237</v>
      </c>
      <c r="AX73" s="2246">
        <v>101447</v>
      </c>
      <c r="AY73" s="2246">
        <v>2547354</v>
      </c>
      <c r="AZ73" s="2246">
        <v>81367</v>
      </c>
      <c r="BA73" s="2246">
        <v>67</v>
      </c>
      <c r="BB73" s="2246">
        <v>5941</v>
      </c>
      <c r="BC73" s="2246">
        <v>6505</v>
      </c>
      <c r="BD73" s="2246">
        <v>383588</v>
      </c>
      <c r="BE73" s="2246">
        <v>2073</v>
      </c>
      <c r="BF73" s="2246" t="s">
        <v>21</v>
      </c>
      <c r="BG73" s="2246">
        <v>436715</v>
      </c>
      <c r="BH73" s="2246">
        <v>406300</v>
      </c>
      <c r="BI73" s="2246">
        <v>74581</v>
      </c>
      <c r="BJ73" s="91" t="s">
        <v>40</v>
      </c>
      <c r="BK73" s="623" t="s">
        <v>26</v>
      </c>
      <c r="BL73" s="88" t="s">
        <v>26</v>
      </c>
      <c r="BM73" s="89" t="s">
        <v>26</v>
      </c>
      <c r="BN73" s="1168">
        <v>43040</v>
      </c>
      <c r="BO73" s="82">
        <v>7124</v>
      </c>
      <c r="BP73" s="2246" t="s">
        <v>21</v>
      </c>
      <c r="BQ73" s="991" t="s">
        <v>21</v>
      </c>
      <c r="BR73" s="991">
        <v>33</v>
      </c>
      <c r="BS73" s="2246">
        <v>154295</v>
      </c>
      <c r="BT73" s="2246" t="s">
        <v>21</v>
      </c>
      <c r="BU73" s="2246">
        <v>36600</v>
      </c>
      <c r="BV73" s="2246">
        <v>17258</v>
      </c>
      <c r="BW73" s="2246">
        <v>32014</v>
      </c>
      <c r="BX73" s="2246">
        <v>2510</v>
      </c>
      <c r="BY73" s="2246">
        <v>1479</v>
      </c>
      <c r="BZ73" s="2246">
        <v>177</v>
      </c>
      <c r="CA73" s="2246">
        <v>635</v>
      </c>
      <c r="CB73" s="2246">
        <v>8323</v>
      </c>
      <c r="CC73" s="2246">
        <v>9092</v>
      </c>
      <c r="CD73" s="2246">
        <v>471695</v>
      </c>
      <c r="CE73" s="91" t="s">
        <v>40</v>
      </c>
      <c r="CF73" s="623" t="s">
        <v>26</v>
      </c>
      <c r="CG73" s="88" t="s">
        <v>26</v>
      </c>
      <c r="CH73" s="89" t="s">
        <v>26</v>
      </c>
      <c r="CI73" s="1168">
        <v>43040</v>
      </c>
      <c r="CJ73" s="82">
        <v>3420</v>
      </c>
      <c r="CK73" s="2246">
        <v>684</v>
      </c>
      <c r="CL73" s="2246">
        <v>1</v>
      </c>
      <c r="CM73" s="2246">
        <v>2218</v>
      </c>
      <c r="CN73" s="2246">
        <v>2074</v>
      </c>
      <c r="CO73" s="2246">
        <v>144</v>
      </c>
      <c r="CP73" s="2246" t="s">
        <v>21</v>
      </c>
      <c r="CQ73" s="2246">
        <v>369</v>
      </c>
      <c r="CR73" s="2246" t="s">
        <v>21</v>
      </c>
      <c r="CS73" s="2246" t="s">
        <v>21</v>
      </c>
      <c r="CT73" s="2246">
        <v>33</v>
      </c>
      <c r="CU73" s="2246">
        <v>35131</v>
      </c>
      <c r="CV73" s="2246">
        <v>4335</v>
      </c>
      <c r="CW73" s="2246">
        <v>12629</v>
      </c>
      <c r="CX73" s="2246">
        <v>1648</v>
      </c>
      <c r="CY73" s="2246">
        <v>60</v>
      </c>
      <c r="CZ73" s="91" t="s">
        <v>40</v>
      </c>
      <c r="DA73" s="623" t="s">
        <v>26</v>
      </c>
      <c r="DB73" s="88" t="s">
        <v>26</v>
      </c>
      <c r="DC73" s="89" t="s">
        <v>26</v>
      </c>
      <c r="DD73" s="1168">
        <v>43040</v>
      </c>
      <c r="DE73" s="82">
        <v>5580</v>
      </c>
      <c r="DF73" s="2246">
        <v>2253</v>
      </c>
      <c r="DG73" s="2246" t="s">
        <v>21</v>
      </c>
      <c r="DH73" s="2246">
        <v>1005</v>
      </c>
      <c r="DI73" s="2246">
        <v>8</v>
      </c>
      <c r="DJ73" s="2246">
        <v>604</v>
      </c>
      <c r="DK73" s="2246">
        <v>600</v>
      </c>
      <c r="DL73" s="2246">
        <v>4</v>
      </c>
      <c r="DM73" s="2246">
        <v>519</v>
      </c>
      <c r="DN73" s="2246" t="s">
        <v>21</v>
      </c>
      <c r="DO73" s="2246" t="s">
        <v>21</v>
      </c>
      <c r="DP73" s="2246">
        <v>1130</v>
      </c>
      <c r="DQ73" s="2246">
        <v>4</v>
      </c>
      <c r="DR73" s="2246">
        <v>103</v>
      </c>
      <c r="DS73" s="2246">
        <v>175</v>
      </c>
      <c r="DT73" s="2246">
        <v>659</v>
      </c>
      <c r="DU73" s="91" t="s">
        <v>40</v>
      </c>
      <c r="DV73" s="623" t="s">
        <v>26</v>
      </c>
      <c r="DW73" s="88" t="s">
        <v>26</v>
      </c>
      <c r="DX73" s="89" t="s">
        <v>26</v>
      </c>
      <c r="DY73" s="1168">
        <v>43040</v>
      </c>
      <c r="DZ73" s="2246">
        <v>536</v>
      </c>
      <c r="EA73" s="2246" t="s">
        <v>21</v>
      </c>
      <c r="EB73" s="2246">
        <v>17346</v>
      </c>
      <c r="EC73" s="2246">
        <v>8295</v>
      </c>
      <c r="ED73" s="2246">
        <v>9051</v>
      </c>
      <c r="EE73" s="2246">
        <v>4761</v>
      </c>
      <c r="EF73" s="2246" t="s">
        <v>21</v>
      </c>
      <c r="EG73" s="2246" t="s">
        <v>21</v>
      </c>
      <c r="EH73" s="2246">
        <v>560530</v>
      </c>
      <c r="EI73" s="2246">
        <v>241438</v>
      </c>
      <c r="EJ73" s="2246">
        <v>121049</v>
      </c>
      <c r="EK73" s="2246">
        <v>2840664</v>
      </c>
      <c r="EL73" s="2246">
        <v>130256</v>
      </c>
      <c r="EM73" s="2246">
        <v>6619</v>
      </c>
      <c r="EN73" s="2246">
        <v>240</v>
      </c>
      <c r="EO73" s="2246">
        <v>6082</v>
      </c>
      <c r="EP73" s="91" t="s">
        <v>40</v>
      </c>
      <c r="EQ73" s="623" t="s">
        <v>26</v>
      </c>
      <c r="ER73" s="88" t="s">
        <v>26</v>
      </c>
      <c r="ES73" s="89" t="s">
        <v>26</v>
      </c>
      <c r="ET73" s="1168">
        <v>43040</v>
      </c>
      <c r="EU73" s="2246">
        <v>2555039</v>
      </c>
      <c r="EV73" s="2246">
        <v>33945</v>
      </c>
      <c r="EW73" s="2246">
        <v>2</v>
      </c>
      <c r="EX73" s="2246">
        <v>13</v>
      </c>
      <c r="EY73" s="2246">
        <v>7718</v>
      </c>
      <c r="EZ73" s="2246">
        <v>1</v>
      </c>
      <c r="FA73" s="2246">
        <v>33099</v>
      </c>
      <c r="FB73" s="2246" t="s">
        <v>21</v>
      </c>
      <c r="FC73" s="2246" t="s">
        <v>21</v>
      </c>
      <c r="FD73" s="2246">
        <v>2491719</v>
      </c>
      <c r="FE73" s="2246">
        <v>2978235</v>
      </c>
      <c r="FF73" s="2246">
        <v>20429</v>
      </c>
      <c r="FG73" s="2246">
        <v>8938</v>
      </c>
      <c r="FH73" s="2246">
        <v>155878</v>
      </c>
      <c r="FI73" s="2246">
        <v>1450211</v>
      </c>
      <c r="FJ73" s="2246">
        <v>9120</v>
      </c>
      <c r="FK73" s="91" t="s">
        <v>40</v>
      </c>
      <c r="FL73" s="623" t="s">
        <v>26</v>
      </c>
      <c r="FM73" s="74"/>
    </row>
    <row r="74" spans="1:169" ht="14.25" customHeight="1">
      <c r="A74" s="104" t="s">
        <v>26</v>
      </c>
      <c r="B74" s="105" t="s">
        <v>26</v>
      </c>
      <c r="C74" s="1169">
        <v>43070</v>
      </c>
      <c r="D74" s="2247">
        <v>1394175</v>
      </c>
      <c r="E74" s="2247">
        <v>2569334</v>
      </c>
      <c r="F74" s="2247">
        <v>9799</v>
      </c>
      <c r="G74" s="2247">
        <v>812624</v>
      </c>
      <c r="H74" s="2247">
        <v>7211051</v>
      </c>
      <c r="I74" s="2247">
        <v>451752</v>
      </c>
      <c r="J74" s="2247">
        <v>8098</v>
      </c>
      <c r="K74" s="2247">
        <v>2049</v>
      </c>
      <c r="L74" s="2247">
        <v>38641</v>
      </c>
      <c r="M74" s="2247">
        <v>176166</v>
      </c>
      <c r="N74" s="2247">
        <v>192196</v>
      </c>
      <c r="O74" s="2247">
        <v>928277</v>
      </c>
      <c r="P74" s="2247">
        <v>3581</v>
      </c>
      <c r="Q74" s="2247">
        <v>1234</v>
      </c>
      <c r="R74" s="2247">
        <v>18083</v>
      </c>
      <c r="S74" s="2247" t="s">
        <v>21</v>
      </c>
      <c r="T74" s="107" t="s">
        <v>41</v>
      </c>
      <c r="U74" s="626" t="s">
        <v>26</v>
      </c>
      <c r="V74" s="104" t="s">
        <v>26</v>
      </c>
      <c r="W74" s="105" t="s">
        <v>26</v>
      </c>
      <c r="X74" s="1169">
        <v>43070</v>
      </c>
      <c r="Y74" s="106">
        <v>3148</v>
      </c>
      <c r="Z74" s="2247" t="s">
        <v>21</v>
      </c>
      <c r="AA74" s="2247">
        <v>5181550</v>
      </c>
      <c r="AB74" s="2247">
        <v>6967004</v>
      </c>
      <c r="AC74" s="2247">
        <v>383935</v>
      </c>
      <c r="AD74" s="2247">
        <v>944</v>
      </c>
      <c r="AE74" s="2247" t="s">
        <v>21</v>
      </c>
      <c r="AF74" s="2247" t="s">
        <v>21</v>
      </c>
      <c r="AG74" s="2247" t="s">
        <v>21</v>
      </c>
      <c r="AH74" s="2247" t="s">
        <v>21</v>
      </c>
      <c r="AI74" s="2247">
        <v>1222</v>
      </c>
      <c r="AJ74" s="2247" t="s">
        <v>21</v>
      </c>
      <c r="AK74" s="2247">
        <v>348452</v>
      </c>
      <c r="AL74" s="2247" t="s">
        <v>21</v>
      </c>
      <c r="AM74" s="2247">
        <v>110626</v>
      </c>
      <c r="AN74" s="2247">
        <v>343117</v>
      </c>
      <c r="AO74" s="107" t="s">
        <v>41</v>
      </c>
      <c r="AP74" s="626" t="s">
        <v>26</v>
      </c>
      <c r="AQ74" s="104" t="s">
        <v>26</v>
      </c>
      <c r="AR74" s="105" t="s">
        <v>26</v>
      </c>
      <c r="AS74" s="1169">
        <v>43070</v>
      </c>
      <c r="AT74" s="106">
        <v>2891999</v>
      </c>
      <c r="AU74" s="2246">
        <v>397410</v>
      </c>
      <c r="AV74" s="2247">
        <v>866407</v>
      </c>
      <c r="AW74" s="2247">
        <v>2148861</v>
      </c>
      <c r="AX74" s="2247">
        <v>94967</v>
      </c>
      <c r="AY74" s="2247">
        <v>2591414</v>
      </c>
      <c r="AZ74" s="2247">
        <v>104622</v>
      </c>
      <c r="BA74" s="2247">
        <v>191</v>
      </c>
      <c r="BB74" s="2247">
        <v>5560</v>
      </c>
      <c r="BC74" s="2247">
        <v>6087</v>
      </c>
      <c r="BD74" s="2247">
        <v>401971</v>
      </c>
      <c r="BE74" s="2247">
        <v>2373</v>
      </c>
      <c r="BF74" s="2247" t="s">
        <v>21</v>
      </c>
      <c r="BG74" s="2247">
        <v>447688</v>
      </c>
      <c r="BH74" s="2247">
        <v>419253</v>
      </c>
      <c r="BI74" s="2247">
        <v>76137</v>
      </c>
      <c r="BJ74" s="107" t="s">
        <v>41</v>
      </c>
      <c r="BK74" s="626" t="s">
        <v>26</v>
      </c>
      <c r="BL74" s="104" t="s">
        <v>26</v>
      </c>
      <c r="BM74" s="105" t="s">
        <v>26</v>
      </c>
      <c r="BN74" s="1169">
        <v>43070</v>
      </c>
      <c r="BO74" s="106">
        <v>7133</v>
      </c>
      <c r="BP74" s="2247" t="s">
        <v>21</v>
      </c>
      <c r="BQ74" s="993" t="s">
        <v>21</v>
      </c>
      <c r="BR74" s="993">
        <v>33</v>
      </c>
      <c r="BS74" s="2247">
        <v>161205</v>
      </c>
      <c r="BT74" s="2247" t="s">
        <v>21</v>
      </c>
      <c r="BU74" s="2247">
        <v>42879</v>
      </c>
      <c r="BV74" s="2247">
        <v>19213</v>
      </c>
      <c r="BW74" s="2247">
        <v>33169</v>
      </c>
      <c r="BX74" s="2247">
        <v>1208</v>
      </c>
      <c r="BY74" s="2247">
        <v>2190</v>
      </c>
      <c r="BZ74" s="2247">
        <v>177</v>
      </c>
      <c r="CA74" s="2247">
        <v>653</v>
      </c>
      <c r="CB74" s="2247">
        <v>7774</v>
      </c>
      <c r="CC74" s="2247">
        <v>8505</v>
      </c>
      <c r="CD74" s="2247">
        <v>476662</v>
      </c>
      <c r="CE74" s="107" t="s">
        <v>41</v>
      </c>
      <c r="CF74" s="626" t="s">
        <v>26</v>
      </c>
      <c r="CG74" s="104" t="s">
        <v>26</v>
      </c>
      <c r="CH74" s="105" t="s">
        <v>26</v>
      </c>
      <c r="CI74" s="1169">
        <v>43070</v>
      </c>
      <c r="CJ74" s="106">
        <v>3239</v>
      </c>
      <c r="CK74" s="2247">
        <v>704</v>
      </c>
      <c r="CL74" s="2247">
        <v>1</v>
      </c>
      <c r="CM74" s="2247">
        <v>2040</v>
      </c>
      <c r="CN74" s="2247">
        <v>1896</v>
      </c>
      <c r="CO74" s="2247">
        <v>144</v>
      </c>
      <c r="CP74" s="2247" t="s">
        <v>21</v>
      </c>
      <c r="CQ74" s="2247">
        <v>354</v>
      </c>
      <c r="CR74" s="2247" t="s">
        <v>21</v>
      </c>
      <c r="CS74" s="2247" t="s">
        <v>21</v>
      </c>
      <c r="CT74" s="2247">
        <v>33</v>
      </c>
      <c r="CU74" s="2247">
        <v>32851</v>
      </c>
      <c r="CV74" s="2247">
        <v>4169</v>
      </c>
      <c r="CW74" s="2247">
        <v>12566</v>
      </c>
      <c r="CX74" s="2247">
        <v>1499</v>
      </c>
      <c r="CY74" s="2247">
        <v>41</v>
      </c>
      <c r="CZ74" s="107" t="s">
        <v>41</v>
      </c>
      <c r="DA74" s="626" t="s">
        <v>26</v>
      </c>
      <c r="DB74" s="104" t="s">
        <v>26</v>
      </c>
      <c r="DC74" s="105" t="s">
        <v>26</v>
      </c>
      <c r="DD74" s="1169">
        <v>43070</v>
      </c>
      <c r="DE74" s="106">
        <v>5519</v>
      </c>
      <c r="DF74" s="2247">
        <v>2158</v>
      </c>
      <c r="DG74" s="2247" t="s">
        <v>21</v>
      </c>
      <c r="DH74" s="2247">
        <v>971</v>
      </c>
      <c r="DI74" s="2247">
        <v>12</v>
      </c>
      <c r="DJ74" s="2247">
        <v>585</v>
      </c>
      <c r="DK74" s="2247">
        <v>581</v>
      </c>
      <c r="DL74" s="2247">
        <v>4</v>
      </c>
      <c r="DM74" s="2247">
        <v>483</v>
      </c>
      <c r="DN74" s="2247" t="s">
        <v>21</v>
      </c>
      <c r="DO74" s="2247" t="s">
        <v>21</v>
      </c>
      <c r="DP74" s="2247">
        <v>1186</v>
      </c>
      <c r="DQ74" s="2247">
        <v>3</v>
      </c>
      <c r="DR74" s="2247">
        <v>113</v>
      </c>
      <c r="DS74" s="2247">
        <v>184</v>
      </c>
      <c r="DT74" s="2247">
        <v>692</v>
      </c>
      <c r="DU74" s="107" t="s">
        <v>41</v>
      </c>
      <c r="DV74" s="626" t="s">
        <v>26</v>
      </c>
      <c r="DW74" s="104" t="s">
        <v>26</v>
      </c>
      <c r="DX74" s="105" t="s">
        <v>26</v>
      </c>
      <c r="DY74" s="1169">
        <v>43070</v>
      </c>
      <c r="DZ74" s="2247">
        <v>629</v>
      </c>
      <c r="EA74" s="2247" t="s">
        <v>21</v>
      </c>
      <c r="EB74" s="2247">
        <v>18819</v>
      </c>
      <c r="EC74" s="2247">
        <v>8413</v>
      </c>
      <c r="ED74" s="2247">
        <v>10406</v>
      </c>
      <c r="EE74" s="2247">
        <v>5163</v>
      </c>
      <c r="EF74" s="2247" t="s">
        <v>21</v>
      </c>
      <c r="EG74" s="2247" t="s">
        <v>21</v>
      </c>
      <c r="EH74" s="2247">
        <v>624083</v>
      </c>
      <c r="EI74" s="2247">
        <v>320123</v>
      </c>
      <c r="EJ74" s="2247">
        <v>122263</v>
      </c>
      <c r="EK74" s="2247">
        <v>2815985</v>
      </c>
      <c r="EL74" s="2247">
        <v>159324</v>
      </c>
      <c r="EM74" s="2247">
        <v>7950</v>
      </c>
      <c r="EN74" s="2247">
        <v>261</v>
      </c>
      <c r="EO74" s="2247">
        <v>7561</v>
      </c>
      <c r="EP74" s="107" t="s">
        <v>41</v>
      </c>
      <c r="EQ74" s="626" t="s">
        <v>26</v>
      </c>
      <c r="ER74" s="104" t="s">
        <v>26</v>
      </c>
      <c r="ES74" s="105" t="s">
        <v>26</v>
      </c>
      <c r="ET74" s="1169">
        <v>43070</v>
      </c>
      <c r="EU74" s="2247">
        <v>2606878</v>
      </c>
      <c r="EV74" s="2247">
        <v>29675</v>
      </c>
      <c r="EW74" s="2247">
        <v>2</v>
      </c>
      <c r="EX74" s="2247">
        <v>10</v>
      </c>
      <c r="EY74" s="2247">
        <v>9761</v>
      </c>
      <c r="EZ74" s="2247">
        <v>1</v>
      </c>
      <c r="FA74" s="2247">
        <v>24713</v>
      </c>
      <c r="FB74" s="2247" t="s">
        <v>21</v>
      </c>
      <c r="FC74" s="2247" t="s">
        <v>21</v>
      </c>
      <c r="FD74" s="2247">
        <v>2546992</v>
      </c>
      <c r="FE74" s="2247">
        <v>3042732</v>
      </c>
      <c r="FF74" s="2247">
        <v>15363</v>
      </c>
      <c r="FG74" s="2247">
        <v>9799</v>
      </c>
      <c r="FH74" s="2247">
        <v>159791</v>
      </c>
      <c r="FI74" s="2247">
        <v>1498393</v>
      </c>
      <c r="FJ74" s="2247">
        <v>25469</v>
      </c>
      <c r="FK74" s="107" t="s">
        <v>41</v>
      </c>
      <c r="FL74" s="626" t="s">
        <v>26</v>
      </c>
      <c r="FM74" s="74"/>
    </row>
    <row r="75" spans="1:169" ht="15.75" customHeight="1">
      <c r="A75" s="35"/>
      <c r="B75" s="35"/>
      <c r="C75" s="35"/>
      <c r="D75" s="917"/>
      <c r="E75" s="917"/>
      <c r="F75" s="917"/>
      <c r="G75" s="917"/>
      <c r="H75" s="917"/>
      <c r="I75" s="917"/>
      <c r="J75" s="917"/>
      <c r="K75" s="917"/>
      <c r="L75" s="917"/>
      <c r="M75" s="917"/>
      <c r="N75" s="917"/>
      <c r="O75" s="917"/>
      <c r="P75" s="917"/>
      <c r="Q75" s="917"/>
      <c r="R75" s="917"/>
      <c r="S75" s="917"/>
      <c r="T75" s="146"/>
      <c r="U75" s="146"/>
      <c r="V75" s="917"/>
      <c r="W75" s="917"/>
      <c r="X75" s="917"/>
      <c r="Y75" s="917"/>
      <c r="Z75" s="917"/>
      <c r="AA75" s="917"/>
      <c r="AB75" s="917"/>
      <c r="AC75" s="917"/>
      <c r="AD75" s="994"/>
      <c r="AE75" s="917"/>
      <c r="AF75" s="917"/>
      <c r="AG75" s="917"/>
      <c r="AH75" s="917"/>
      <c r="AI75" s="917"/>
      <c r="AJ75" s="917"/>
      <c r="AK75" s="917"/>
      <c r="AL75" s="917"/>
      <c r="AM75" s="917"/>
      <c r="AN75" s="917"/>
      <c r="AO75" s="146"/>
      <c r="AP75" s="146"/>
      <c r="AQ75" s="917"/>
      <c r="AR75" s="917"/>
      <c r="AS75" s="917"/>
      <c r="AT75" s="917"/>
      <c r="AU75" s="995"/>
      <c r="AV75" s="917"/>
      <c r="AW75" s="917"/>
      <c r="AX75" s="917"/>
      <c r="AY75" s="917"/>
      <c r="AZ75" s="917"/>
      <c r="BA75" s="917"/>
      <c r="BB75" s="917"/>
      <c r="BC75" s="917"/>
      <c r="BD75" s="917"/>
      <c r="BE75" s="917"/>
      <c r="BF75" s="917"/>
      <c r="BG75" s="917"/>
      <c r="BH75" s="917"/>
      <c r="BI75" s="995"/>
      <c r="BJ75" s="146"/>
      <c r="BK75" s="146"/>
      <c r="BL75" s="917"/>
      <c r="BM75" s="917"/>
      <c r="BN75" s="917"/>
      <c r="BO75" s="917"/>
      <c r="BP75" s="917"/>
      <c r="BQ75" s="917"/>
      <c r="BR75" s="917"/>
      <c r="BS75" s="917"/>
      <c r="BT75" s="917"/>
      <c r="BU75" s="917"/>
      <c r="BV75" s="917"/>
      <c r="BW75" s="917"/>
      <c r="BX75" s="917"/>
      <c r="BY75" s="917"/>
      <c r="BZ75" s="917"/>
      <c r="CA75" s="917"/>
      <c r="CB75" s="995"/>
      <c r="CC75" s="995"/>
      <c r="CD75" s="995"/>
      <c r="CE75" s="146"/>
      <c r="CF75" s="146"/>
      <c r="CG75" s="917"/>
      <c r="CH75" s="917"/>
      <c r="CI75" s="917"/>
      <c r="CJ75" s="917"/>
      <c r="CK75" s="917"/>
      <c r="CL75" s="917"/>
      <c r="CM75" s="917"/>
      <c r="CN75" s="917"/>
      <c r="CO75" s="917"/>
      <c r="CP75" s="917"/>
      <c r="CR75" s="917"/>
      <c r="CS75" s="917"/>
      <c r="CT75" s="995"/>
      <c r="CU75" s="917"/>
      <c r="CV75" s="917"/>
      <c r="CW75" s="917"/>
      <c r="CX75" s="917"/>
      <c r="CY75" s="917"/>
      <c r="CZ75" s="146"/>
      <c r="DA75" s="146"/>
      <c r="DB75" s="917"/>
      <c r="DC75" s="917"/>
      <c r="DD75" s="917"/>
      <c r="DE75" s="917"/>
      <c r="DF75" s="917"/>
      <c r="DG75" s="917"/>
      <c r="DH75" s="917"/>
      <c r="DI75" s="917"/>
      <c r="DJ75" s="995"/>
      <c r="DK75" s="917"/>
      <c r="DL75" s="917"/>
      <c r="DM75" s="917"/>
      <c r="DN75" s="917"/>
      <c r="DO75" s="917"/>
      <c r="DP75" s="917"/>
      <c r="DQ75" s="917"/>
      <c r="DR75" s="917"/>
      <c r="DS75" s="917"/>
      <c r="DT75" s="917"/>
      <c r="DU75" s="146"/>
      <c r="DV75" s="146"/>
      <c r="DW75" s="917"/>
      <c r="DX75" s="917"/>
      <c r="DY75" s="917"/>
      <c r="DZ75" s="917"/>
      <c r="EA75" s="917"/>
      <c r="EB75" s="917"/>
      <c r="EC75" s="917"/>
      <c r="ED75" s="917"/>
      <c r="EE75" s="995"/>
      <c r="EF75" s="917"/>
      <c r="EG75" s="917"/>
      <c r="EH75" s="917"/>
      <c r="EI75" s="917"/>
      <c r="EJ75" s="917"/>
      <c r="EK75" s="917"/>
      <c r="EL75" s="917"/>
      <c r="EM75" s="917"/>
      <c r="EN75" s="917"/>
      <c r="EO75" s="917"/>
      <c r="EP75" s="146"/>
      <c r="EQ75" s="146"/>
      <c r="ER75" s="917"/>
      <c r="ES75" s="917"/>
      <c r="ET75" s="917"/>
      <c r="EU75" s="917"/>
      <c r="EV75" s="917"/>
      <c r="EW75" s="917"/>
      <c r="EX75" s="917"/>
      <c r="EY75" s="917"/>
      <c r="EZ75" s="917"/>
      <c r="FA75" s="917"/>
      <c r="FB75" s="917"/>
      <c r="FC75" s="917"/>
      <c r="FD75" s="917"/>
      <c r="FE75" s="917"/>
      <c r="FF75" s="917"/>
      <c r="FG75" s="917"/>
      <c r="FH75" s="917"/>
      <c r="FI75" s="917"/>
      <c r="FJ75" s="917"/>
      <c r="FK75" s="146"/>
      <c r="FL75" s="146"/>
      <c r="FM75" s="646"/>
    </row>
    <row r="76" spans="1:169" s="14" customFormat="1" ht="19.5" customHeight="1">
      <c r="A76" s="2596" t="s">
        <v>2254</v>
      </c>
      <c r="B76" s="2566"/>
      <c r="C76" s="2567"/>
      <c r="D76" s="997" t="s">
        <v>1078</v>
      </c>
      <c r="E76" s="2162" t="s">
        <v>1805</v>
      </c>
      <c r="F76" s="2262" t="s">
        <v>1079</v>
      </c>
      <c r="G76" s="2256"/>
      <c r="H76" s="2256" t="s">
        <v>2519</v>
      </c>
      <c r="I76" s="500"/>
      <c r="J76" s="500"/>
      <c r="K76" s="947" t="s">
        <v>2270</v>
      </c>
      <c r="L76" s="500" t="s">
        <v>2002</v>
      </c>
      <c r="M76" s="500"/>
      <c r="N76" s="500"/>
      <c r="O76" s="500" t="s">
        <v>2257</v>
      </c>
      <c r="P76" s="500" t="s">
        <v>2257</v>
      </c>
      <c r="Q76" s="500"/>
      <c r="R76" s="500"/>
      <c r="S76" s="500"/>
      <c r="T76" s="2589" t="s">
        <v>2258</v>
      </c>
      <c r="U76" s="2756"/>
      <c r="V76" s="2596" t="s">
        <v>2254</v>
      </c>
      <c r="W76" s="2566"/>
      <c r="X76" s="2567"/>
      <c r="Y76" s="2161" t="s">
        <v>2520</v>
      </c>
      <c r="Z76" s="1898"/>
      <c r="AA76" s="1903" t="s">
        <v>2521</v>
      </c>
      <c r="AB76" s="1898"/>
      <c r="AC76" s="2257"/>
      <c r="AD76" s="2263"/>
      <c r="AE76" s="1215"/>
      <c r="AF76" s="1195" t="s">
        <v>2522</v>
      </c>
      <c r="AG76" s="500"/>
      <c r="AH76" s="949" t="s">
        <v>2523</v>
      </c>
      <c r="AI76" s="500"/>
      <c r="AJ76" s="500" t="s">
        <v>2524</v>
      </c>
      <c r="AK76" s="500" t="s">
        <v>2257</v>
      </c>
      <c r="AL76" s="377"/>
      <c r="AM76" s="377"/>
      <c r="AN76" s="523"/>
      <c r="AO76" s="2589" t="s">
        <v>2258</v>
      </c>
      <c r="AP76" s="2756"/>
      <c r="AQ76" s="2596" t="s">
        <v>2254</v>
      </c>
      <c r="AR76" s="2566"/>
      <c r="AS76" s="2567"/>
      <c r="AT76" s="2262" t="s">
        <v>1080</v>
      </c>
      <c r="AU76" s="377"/>
      <c r="AV76" s="2257" t="s">
        <v>2525</v>
      </c>
      <c r="AW76" s="500"/>
      <c r="AX76" s="500"/>
      <c r="AY76" s="500"/>
      <c r="AZ76" s="500"/>
      <c r="BA76" s="947" t="s">
        <v>2270</v>
      </c>
      <c r="BB76" s="500"/>
      <c r="BC76" s="500"/>
      <c r="BD76" s="500"/>
      <c r="BE76" s="500"/>
      <c r="BF76" s="500"/>
      <c r="BG76" s="500"/>
      <c r="BH76" s="500"/>
      <c r="BJ76" s="2589" t="s">
        <v>2258</v>
      </c>
      <c r="BK76" s="2756"/>
      <c r="BL76" s="2596" t="s">
        <v>2254</v>
      </c>
      <c r="BM76" s="2566"/>
      <c r="BN76" s="2567"/>
      <c r="BO76" s="1003" t="s">
        <v>1081</v>
      </c>
      <c r="BP76" s="1215"/>
      <c r="BQ76" s="2257" t="s">
        <v>2526</v>
      </c>
      <c r="BR76" s="1215"/>
      <c r="BS76" s="500"/>
      <c r="BT76" s="1915" t="s">
        <v>1183</v>
      </c>
      <c r="BU76" s="1215"/>
      <c r="BV76" s="1215"/>
      <c r="BW76" s="377"/>
      <c r="BX76" s="377"/>
      <c r="BY76" s="500"/>
      <c r="BZ76" s="500"/>
      <c r="CA76" s="500" t="s">
        <v>2257</v>
      </c>
      <c r="CB76" s="377"/>
      <c r="CC76" s="377"/>
      <c r="CE76" s="2589" t="s">
        <v>2258</v>
      </c>
      <c r="CF76" s="2756"/>
      <c r="CG76" s="2596" t="s">
        <v>2254</v>
      </c>
      <c r="CH76" s="2566"/>
      <c r="CI76" s="2567"/>
      <c r="CJ76" s="1003" t="s">
        <v>1075</v>
      </c>
      <c r="CK76" s="999"/>
      <c r="CL76" s="2257" t="s">
        <v>2527</v>
      </c>
      <c r="CM76" s="1215"/>
      <c r="CN76" s="2257"/>
      <c r="CO76" s="2257"/>
      <c r="CP76" s="500"/>
      <c r="CQ76" s="947" t="s">
        <v>2270</v>
      </c>
      <c r="CR76" s="2257"/>
      <c r="CS76" s="928"/>
      <c r="CT76" s="2262" t="s">
        <v>1082</v>
      </c>
      <c r="CU76" s="377"/>
      <c r="CV76" s="2257" t="s">
        <v>2528</v>
      </c>
      <c r="CW76" s="377"/>
      <c r="CX76" s="377"/>
      <c r="CY76" s="437"/>
      <c r="CZ76" s="2589" t="s">
        <v>2258</v>
      </c>
      <c r="DA76" s="2756"/>
      <c r="DB76" s="2596" t="s">
        <v>2254</v>
      </c>
      <c r="DC76" s="2566"/>
      <c r="DD76" s="2567"/>
      <c r="DE76" s="1003" t="s">
        <v>1083</v>
      </c>
      <c r="DF76" s="500"/>
      <c r="DG76" s="2257" t="s">
        <v>2529</v>
      </c>
      <c r="DH76" s="2257"/>
      <c r="DI76" s="2163"/>
      <c r="DJ76" s="1229"/>
      <c r="DK76" s="2827" t="s">
        <v>1084</v>
      </c>
      <c r="DL76" s="2808"/>
      <c r="DM76" s="500"/>
      <c r="DN76" s="500" t="s">
        <v>2530</v>
      </c>
      <c r="DO76" s="377"/>
      <c r="DP76" s="377"/>
      <c r="DQ76" s="377"/>
      <c r="DR76" s="377"/>
      <c r="DS76" s="377"/>
      <c r="DT76" s="437"/>
      <c r="DU76" s="2589" t="s">
        <v>2258</v>
      </c>
      <c r="DV76" s="2756"/>
      <c r="DW76" s="2596" t="s">
        <v>2254</v>
      </c>
      <c r="DX76" s="2566"/>
      <c r="DY76" s="2567"/>
      <c r="DZ76" s="1003" t="s">
        <v>1085</v>
      </c>
      <c r="EA76" s="1900"/>
      <c r="EB76" s="1900"/>
      <c r="EC76" s="2257" t="s">
        <v>2531</v>
      </c>
      <c r="ED76" s="2163"/>
      <c r="EE76" s="512"/>
      <c r="EF76" s="2164"/>
      <c r="EG76" s="2165" t="s">
        <v>1086</v>
      </c>
      <c r="EH76" s="500" t="s">
        <v>2002</v>
      </c>
      <c r="EI76" s="2257" t="s">
        <v>2532</v>
      </c>
      <c r="EJ76" s="2086"/>
      <c r="EK76" s="2086"/>
      <c r="EL76" s="500"/>
      <c r="EM76" s="500"/>
      <c r="EN76" s="500"/>
      <c r="EO76" s="500"/>
      <c r="EP76" s="2589" t="s">
        <v>2258</v>
      </c>
      <c r="EQ76" s="2756"/>
      <c r="ER76" s="2596" t="s">
        <v>2254</v>
      </c>
      <c r="ES76" s="2566"/>
      <c r="ET76" s="2567"/>
      <c r="EU76" s="1007" t="s">
        <v>2533</v>
      </c>
      <c r="EV76" s="999"/>
      <c r="EW76" s="500" t="s">
        <v>2534</v>
      </c>
      <c r="EX76" s="999"/>
      <c r="EY76" s="999"/>
      <c r="EZ76" s="999"/>
      <c r="FA76" s="2252"/>
      <c r="FB76" s="2252"/>
      <c r="FC76" s="2589" t="s">
        <v>2258</v>
      </c>
      <c r="FD76" s="2802"/>
      <c r="FE76" s="146"/>
      <c r="FF76" s="146"/>
      <c r="FG76" s="146"/>
      <c r="FH76" s="146"/>
      <c r="FI76" s="146"/>
      <c r="FJ76" s="146"/>
      <c r="FK76" s="2592"/>
      <c r="FL76" s="2758"/>
      <c r="FM76" s="629"/>
    </row>
    <row r="77" spans="1:169" s="14" customFormat="1" ht="17.25" customHeight="1">
      <c r="A77" s="2642"/>
      <c r="B77" s="2642"/>
      <c r="C77" s="2643"/>
      <c r="D77" s="911" t="s">
        <v>5</v>
      </c>
      <c r="E77" s="911" t="s">
        <v>7</v>
      </c>
      <c r="F77" s="911" t="s">
        <v>223</v>
      </c>
      <c r="G77" s="911" t="s">
        <v>349</v>
      </c>
      <c r="H77" s="911" t="s">
        <v>1811</v>
      </c>
      <c r="I77" s="911" t="s">
        <v>297</v>
      </c>
      <c r="J77" s="911" t="s">
        <v>298</v>
      </c>
      <c r="K77" s="911" t="s">
        <v>299</v>
      </c>
      <c r="L77" s="911" t="s">
        <v>350</v>
      </c>
      <c r="M77" s="912" t="s">
        <v>373</v>
      </c>
      <c r="N77" s="911" t="s">
        <v>302</v>
      </c>
      <c r="O77" s="911" t="s">
        <v>303</v>
      </c>
      <c r="P77" s="912" t="s">
        <v>374</v>
      </c>
      <c r="Q77" s="912" t="s">
        <v>1519</v>
      </c>
      <c r="R77" s="911" t="s">
        <v>1520</v>
      </c>
      <c r="S77" s="911" t="s">
        <v>353</v>
      </c>
      <c r="T77" s="2757"/>
      <c r="U77" s="2758"/>
      <c r="V77" s="2642"/>
      <c r="W77" s="2642"/>
      <c r="X77" s="2643"/>
      <c r="Y77" s="911" t="s">
        <v>375</v>
      </c>
      <c r="Z77" s="911" t="s">
        <v>12</v>
      </c>
      <c r="AA77" s="911" t="s">
        <v>13</v>
      </c>
      <c r="AB77" s="911" t="s">
        <v>307</v>
      </c>
      <c r="AC77" s="911" t="s">
        <v>355</v>
      </c>
      <c r="AD77" s="911" t="s">
        <v>355</v>
      </c>
      <c r="AE77" s="1580" t="s">
        <v>88</v>
      </c>
      <c r="AF77" s="911" t="s">
        <v>5</v>
      </c>
      <c r="AG77" s="911" t="s">
        <v>7</v>
      </c>
      <c r="AH77" s="911" t="s">
        <v>223</v>
      </c>
      <c r="AI77" s="911" t="s">
        <v>349</v>
      </c>
      <c r="AJ77" s="911" t="s">
        <v>299</v>
      </c>
      <c r="AK77" s="912" t="s">
        <v>373</v>
      </c>
      <c r="AL77" s="911" t="s">
        <v>353</v>
      </c>
      <c r="AM77" s="911" t="s">
        <v>354</v>
      </c>
      <c r="AN77" s="911" t="s">
        <v>10</v>
      </c>
      <c r="AO77" s="2757"/>
      <c r="AP77" s="2758"/>
      <c r="AQ77" s="2642"/>
      <c r="AR77" s="2642"/>
      <c r="AS77" s="2643"/>
      <c r="AT77" s="911" t="s">
        <v>349</v>
      </c>
      <c r="AU77" s="911" t="s">
        <v>297</v>
      </c>
      <c r="AV77" s="911" t="s">
        <v>298</v>
      </c>
      <c r="AW77" s="911" t="s">
        <v>299</v>
      </c>
      <c r="AX77" s="911" t="s">
        <v>350</v>
      </c>
      <c r="AY77" s="912" t="s">
        <v>373</v>
      </c>
      <c r="AZ77" s="911" t="s">
        <v>303</v>
      </c>
      <c r="BA77" s="911" t="s">
        <v>353</v>
      </c>
      <c r="BB77" s="911" t="s">
        <v>354</v>
      </c>
      <c r="BC77" s="911" t="s">
        <v>10</v>
      </c>
      <c r="BD77" s="911" t="s">
        <v>11</v>
      </c>
      <c r="BE77" s="911" t="s">
        <v>1521</v>
      </c>
      <c r="BF77" s="911" t="s">
        <v>375</v>
      </c>
      <c r="BG77" s="911" t="s">
        <v>12</v>
      </c>
      <c r="BH77" s="911" t="s">
        <v>13</v>
      </c>
      <c r="BI77" s="911" t="s">
        <v>14</v>
      </c>
      <c r="BJ77" s="2757"/>
      <c r="BK77" s="2758"/>
      <c r="BL77" s="2642"/>
      <c r="BM77" s="2642"/>
      <c r="BN77" s="2643"/>
      <c r="BO77" s="911" t="s">
        <v>19</v>
      </c>
      <c r="BP77" s="911" t="s">
        <v>88</v>
      </c>
      <c r="BQ77" s="911" t="s">
        <v>1821</v>
      </c>
      <c r="BR77" s="911" t="s">
        <v>5</v>
      </c>
      <c r="BS77" s="911" t="s">
        <v>7</v>
      </c>
      <c r="BT77" s="911" t="s">
        <v>223</v>
      </c>
      <c r="BU77" s="911" t="s">
        <v>349</v>
      </c>
      <c r="BV77" s="911" t="s">
        <v>297</v>
      </c>
      <c r="BW77" s="911" t="s">
        <v>298</v>
      </c>
      <c r="BX77" s="911" t="s">
        <v>299</v>
      </c>
      <c r="BY77" s="911" t="s">
        <v>350</v>
      </c>
      <c r="BZ77" s="912" t="s">
        <v>373</v>
      </c>
      <c r="CA77" s="911" t="s">
        <v>303</v>
      </c>
      <c r="CB77" s="911" t="s">
        <v>1520</v>
      </c>
      <c r="CC77" s="911" t="s">
        <v>353</v>
      </c>
      <c r="CD77" s="911" t="s">
        <v>354</v>
      </c>
      <c r="CE77" s="2757"/>
      <c r="CF77" s="2758"/>
      <c r="CG77" s="2642"/>
      <c r="CH77" s="2642"/>
      <c r="CI77" s="2643"/>
      <c r="CJ77" s="911" t="s">
        <v>13</v>
      </c>
      <c r="CK77" s="911" t="s">
        <v>15</v>
      </c>
      <c r="CL77" s="911" t="s">
        <v>307</v>
      </c>
      <c r="CM77" s="911" t="s">
        <v>355</v>
      </c>
      <c r="CN77" s="911" t="s">
        <v>355</v>
      </c>
      <c r="CO77" s="911" t="s">
        <v>17</v>
      </c>
      <c r="CP77" s="2158" t="s">
        <v>88</v>
      </c>
      <c r="CQ77" s="911" t="s">
        <v>1845</v>
      </c>
      <c r="CR77" s="911" t="s">
        <v>5</v>
      </c>
      <c r="CS77" s="911" t="s">
        <v>7</v>
      </c>
      <c r="CT77" s="911" t="s">
        <v>223</v>
      </c>
      <c r="CU77" s="911" t="s">
        <v>349</v>
      </c>
      <c r="CV77" s="911" t="s">
        <v>297</v>
      </c>
      <c r="CW77" s="911" t="s">
        <v>298</v>
      </c>
      <c r="CX77" s="911" t="s">
        <v>299</v>
      </c>
      <c r="CY77" s="911" t="s">
        <v>350</v>
      </c>
      <c r="CZ77" s="2757"/>
      <c r="DA77" s="2758"/>
      <c r="DB77" s="2642"/>
      <c r="DC77" s="2642"/>
      <c r="DD77" s="2643"/>
      <c r="DE77" s="911" t="s">
        <v>355</v>
      </c>
      <c r="DF77" s="911" t="s">
        <v>17</v>
      </c>
      <c r="DG77" s="911" t="s">
        <v>88</v>
      </c>
      <c r="DH77" s="911" t="s">
        <v>1845</v>
      </c>
      <c r="DI77" s="911" t="s">
        <v>5</v>
      </c>
      <c r="DJ77" s="911" t="s">
        <v>7</v>
      </c>
      <c r="DK77" s="911" t="s">
        <v>223</v>
      </c>
      <c r="DL77" s="911" t="s">
        <v>349</v>
      </c>
      <c r="DM77" s="911" t="s">
        <v>2535</v>
      </c>
      <c r="DN77" s="911" t="s">
        <v>297</v>
      </c>
      <c r="DO77" s="911" t="s">
        <v>298</v>
      </c>
      <c r="DP77" s="911" t="s">
        <v>299</v>
      </c>
      <c r="DQ77" s="912" t="s">
        <v>350</v>
      </c>
      <c r="DR77" s="911" t="s">
        <v>373</v>
      </c>
      <c r="DS77" s="911" t="s">
        <v>303</v>
      </c>
      <c r="DT77" s="912" t="s">
        <v>374</v>
      </c>
      <c r="DU77" s="2757"/>
      <c r="DV77" s="2758"/>
      <c r="DW77" s="2642"/>
      <c r="DX77" s="2642"/>
      <c r="DY77" s="2643"/>
      <c r="DZ77" s="911" t="s">
        <v>355</v>
      </c>
      <c r="EA77" s="911" t="s">
        <v>355</v>
      </c>
      <c r="EB77" s="911" t="s">
        <v>18</v>
      </c>
      <c r="EC77" s="911" t="s">
        <v>88</v>
      </c>
      <c r="ED77" s="911" t="s">
        <v>1821</v>
      </c>
      <c r="EE77" s="911" t="s">
        <v>5</v>
      </c>
      <c r="EF77" s="911" t="s">
        <v>7</v>
      </c>
      <c r="EG77" s="911" t="s">
        <v>223</v>
      </c>
      <c r="EH77" s="911" t="s">
        <v>349</v>
      </c>
      <c r="EI77" s="911" t="s">
        <v>1811</v>
      </c>
      <c r="EJ77" s="911" t="s">
        <v>297</v>
      </c>
      <c r="EK77" s="911" t="s">
        <v>298</v>
      </c>
      <c r="EL77" s="911" t="s">
        <v>299</v>
      </c>
      <c r="EM77" s="911" t="s">
        <v>350</v>
      </c>
      <c r="EN77" s="912" t="s">
        <v>373</v>
      </c>
      <c r="EO77" s="911" t="s">
        <v>302</v>
      </c>
      <c r="EP77" s="2757"/>
      <c r="EQ77" s="2758"/>
      <c r="ER77" s="2642"/>
      <c r="ES77" s="2642"/>
      <c r="ET77" s="2643"/>
      <c r="EU77" s="911" t="s">
        <v>15</v>
      </c>
      <c r="EV77" s="911" t="s">
        <v>307</v>
      </c>
      <c r="EW77" s="911" t="s">
        <v>355</v>
      </c>
      <c r="EX77" s="911" t="s">
        <v>355</v>
      </c>
      <c r="EY77" s="910" t="s">
        <v>88</v>
      </c>
      <c r="EZ77" s="910" t="s">
        <v>1821</v>
      </c>
      <c r="FA77" s="911" t="s">
        <v>5</v>
      </c>
      <c r="FB77" s="911" t="s">
        <v>7</v>
      </c>
      <c r="FC77" s="2803"/>
      <c r="FD77" s="2804"/>
      <c r="FK77" s="2758"/>
      <c r="FL77" s="2758"/>
      <c r="FM77" s="629"/>
    </row>
    <row r="78" spans="1:169" s="14" customFormat="1" ht="16.5" customHeight="1">
      <c r="A78" s="2642"/>
      <c r="B78" s="2642"/>
      <c r="C78" s="2643"/>
      <c r="D78" s="910"/>
      <c r="E78" s="910"/>
      <c r="F78" s="910" t="s">
        <v>9</v>
      </c>
      <c r="G78" s="910" t="s">
        <v>9</v>
      </c>
      <c r="H78" s="910"/>
      <c r="I78" s="910"/>
      <c r="J78" s="910"/>
      <c r="K78" s="910"/>
      <c r="L78" s="910"/>
      <c r="M78" s="910"/>
      <c r="N78" s="910" t="s">
        <v>2231</v>
      </c>
      <c r="O78" s="910" t="s">
        <v>2231</v>
      </c>
      <c r="P78" s="910" t="s">
        <v>376</v>
      </c>
      <c r="Q78" s="910"/>
      <c r="R78" s="910"/>
      <c r="S78" s="910" t="s">
        <v>358</v>
      </c>
      <c r="T78" s="2757"/>
      <c r="U78" s="2758"/>
      <c r="V78" s="2642"/>
      <c r="W78" s="2642"/>
      <c r="X78" s="2643"/>
      <c r="Y78" s="910" t="s">
        <v>2375</v>
      </c>
      <c r="Z78" s="910"/>
      <c r="AA78" s="910"/>
      <c r="AB78" s="910"/>
      <c r="AC78" s="910" t="s">
        <v>2229</v>
      </c>
      <c r="AD78" s="910" t="s">
        <v>2230</v>
      </c>
      <c r="AE78" s="850"/>
      <c r="AF78" s="910"/>
      <c r="AG78" s="910"/>
      <c r="AH78" s="910" t="s">
        <v>9</v>
      </c>
      <c r="AI78" s="910" t="s">
        <v>9</v>
      </c>
      <c r="AJ78" s="910"/>
      <c r="AK78" s="910"/>
      <c r="AL78" s="910" t="s">
        <v>358</v>
      </c>
      <c r="AM78" s="910" t="s">
        <v>359</v>
      </c>
      <c r="AN78" s="910"/>
      <c r="AO78" s="2757"/>
      <c r="AP78" s="2758"/>
      <c r="AQ78" s="2642"/>
      <c r="AR78" s="2642"/>
      <c r="AS78" s="2643"/>
      <c r="AT78" s="910" t="s">
        <v>9</v>
      </c>
      <c r="AU78" s="910"/>
      <c r="AV78" s="910"/>
      <c r="AW78" s="910"/>
      <c r="AX78" s="910"/>
      <c r="AY78" s="910"/>
      <c r="AZ78" s="910" t="s">
        <v>2231</v>
      </c>
      <c r="BA78" s="910" t="s">
        <v>358</v>
      </c>
      <c r="BB78" s="910" t="s">
        <v>359</v>
      </c>
      <c r="BC78" s="910" t="s">
        <v>1805</v>
      </c>
      <c r="BD78" s="2080" t="s">
        <v>719</v>
      </c>
      <c r="BE78" s="910"/>
      <c r="BF78" s="910" t="s">
        <v>2375</v>
      </c>
      <c r="BG78" s="910"/>
      <c r="BH78" s="910"/>
      <c r="BI78" s="910"/>
      <c r="BJ78" s="2757"/>
      <c r="BK78" s="2758"/>
      <c r="BL78" s="2642"/>
      <c r="BM78" s="2642"/>
      <c r="BN78" s="2643"/>
      <c r="BO78" s="910"/>
      <c r="BP78" s="850"/>
      <c r="BQ78" s="850"/>
      <c r="BR78" s="910"/>
      <c r="BS78" s="910"/>
      <c r="BT78" s="910" t="s">
        <v>9</v>
      </c>
      <c r="BU78" s="910" t="s">
        <v>9</v>
      </c>
      <c r="BV78" s="910"/>
      <c r="BW78" s="910"/>
      <c r="BX78" s="910"/>
      <c r="BY78" s="910"/>
      <c r="BZ78" s="910"/>
      <c r="CA78" s="910" t="s">
        <v>2231</v>
      </c>
      <c r="CB78" s="910"/>
      <c r="CC78" s="910" t="s">
        <v>358</v>
      </c>
      <c r="CD78" s="910" t="s">
        <v>359</v>
      </c>
      <c r="CE78" s="2757"/>
      <c r="CF78" s="2758"/>
      <c r="CG78" s="2642"/>
      <c r="CH78" s="2642"/>
      <c r="CI78" s="2643"/>
      <c r="CJ78" s="910"/>
      <c r="CK78" s="910"/>
      <c r="CL78" s="910"/>
      <c r="CM78" s="910" t="s">
        <v>2229</v>
      </c>
      <c r="CN78" s="910" t="s">
        <v>2230</v>
      </c>
      <c r="CO78" s="910"/>
      <c r="CP78" s="850"/>
      <c r="CQ78" s="850"/>
      <c r="CR78" s="910"/>
      <c r="CS78" s="910"/>
      <c r="CT78" s="910" t="s">
        <v>9</v>
      </c>
      <c r="CU78" s="910" t="s">
        <v>9</v>
      </c>
      <c r="CV78" s="910"/>
      <c r="CW78" s="910"/>
      <c r="CX78" s="910"/>
      <c r="CY78" s="910"/>
      <c r="CZ78" s="2757"/>
      <c r="DA78" s="2758"/>
      <c r="DB78" s="2642"/>
      <c r="DC78" s="2642"/>
      <c r="DD78" s="2643"/>
      <c r="DE78" s="910" t="s">
        <v>2230</v>
      </c>
      <c r="DF78" s="910"/>
      <c r="DG78" s="850"/>
      <c r="DH78" s="850"/>
      <c r="DI78" s="910"/>
      <c r="DJ78" s="910"/>
      <c r="DK78" s="910" t="s">
        <v>9</v>
      </c>
      <c r="DL78" s="910" t="s">
        <v>9</v>
      </c>
      <c r="DM78" s="910"/>
      <c r="DN78" s="910"/>
      <c r="DO78" s="910"/>
      <c r="DP78" s="910"/>
      <c r="DQ78" s="910"/>
      <c r="DR78" s="910"/>
      <c r="DS78" s="910" t="s">
        <v>126</v>
      </c>
      <c r="DT78" s="910" t="s">
        <v>376</v>
      </c>
      <c r="DU78" s="2757"/>
      <c r="DV78" s="2758"/>
      <c r="DW78" s="2642"/>
      <c r="DX78" s="2642"/>
      <c r="DY78" s="2643"/>
      <c r="DZ78" s="910" t="s">
        <v>2229</v>
      </c>
      <c r="EA78" s="910" t="s">
        <v>2230</v>
      </c>
      <c r="EB78" s="850"/>
      <c r="EC78" s="850"/>
      <c r="ED78" s="850"/>
      <c r="EE78" s="910"/>
      <c r="EF78" s="910"/>
      <c r="EG78" s="910" t="s">
        <v>9</v>
      </c>
      <c r="EH78" s="910" t="s">
        <v>9</v>
      </c>
      <c r="EI78" s="910"/>
      <c r="EJ78" s="910"/>
      <c r="EK78" s="910"/>
      <c r="EL78" s="910"/>
      <c r="EM78" s="910"/>
      <c r="EN78" s="910"/>
      <c r="EO78" s="910" t="s">
        <v>2231</v>
      </c>
      <c r="EP78" s="2757"/>
      <c r="EQ78" s="2758"/>
      <c r="ER78" s="2642"/>
      <c r="ES78" s="2642"/>
      <c r="ET78" s="2643"/>
      <c r="EU78" s="910"/>
      <c r="EV78" s="910"/>
      <c r="EW78" s="910" t="s">
        <v>2229</v>
      </c>
      <c r="EX78" s="910" t="s">
        <v>2230</v>
      </c>
      <c r="EY78" s="850"/>
      <c r="EZ78" s="850"/>
      <c r="FA78" s="910"/>
      <c r="FB78" s="910"/>
      <c r="FC78" s="2803"/>
      <c r="FD78" s="2804"/>
      <c r="FK78" s="2758"/>
      <c r="FL78" s="2758"/>
      <c r="FM78" s="629"/>
    </row>
    <row r="79" spans="1:169" s="14" customFormat="1" ht="16" customHeight="1">
      <c r="A79" s="2642"/>
      <c r="B79" s="2642"/>
      <c r="C79" s="2643"/>
      <c r="D79" s="388"/>
      <c r="E79" s="383"/>
      <c r="F79" s="388" t="s">
        <v>2232</v>
      </c>
      <c r="G79" s="388" t="s">
        <v>2266</v>
      </c>
      <c r="H79" s="383"/>
      <c r="I79" s="383"/>
      <c r="J79" s="383"/>
      <c r="K79" s="383" t="s">
        <v>362</v>
      </c>
      <c r="L79" s="388" t="s">
        <v>390</v>
      </c>
      <c r="M79" s="388" t="s">
        <v>390</v>
      </c>
      <c r="N79" s="388"/>
      <c r="O79" s="383" t="s">
        <v>2234</v>
      </c>
      <c r="P79" s="388"/>
      <c r="Q79" s="383"/>
      <c r="R79" s="383"/>
      <c r="S79" s="383" t="s">
        <v>2235</v>
      </c>
      <c r="T79" s="2757"/>
      <c r="U79" s="2758"/>
      <c r="V79" s="2642"/>
      <c r="W79" s="2642"/>
      <c r="X79" s="2643"/>
      <c r="Y79" s="388"/>
      <c r="Z79" s="388"/>
      <c r="AA79" s="388" t="s">
        <v>2442</v>
      </c>
      <c r="AB79" s="388" t="s">
        <v>2234</v>
      </c>
      <c r="AC79" s="388"/>
      <c r="AD79" s="388"/>
      <c r="AE79" s="383"/>
      <c r="AF79" s="388"/>
      <c r="AG79" s="383"/>
      <c r="AH79" s="388" t="s">
        <v>2232</v>
      </c>
      <c r="AI79" s="388" t="s">
        <v>2266</v>
      </c>
      <c r="AJ79" s="383" t="s">
        <v>362</v>
      </c>
      <c r="AK79" s="388" t="s">
        <v>390</v>
      </c>
      <c r="AL79" s="383" t="s">
        <v>2235</v>
      </c>
      <c r="AM79" s="913" t="s">
        <v>2236</v>
      </c>
      <c r="AN79" s="383"/>
      <c r="AO79" s="2757"/>
      <c r="AP79" s="2758"/>
      <c r="AQ79" s="2642"/>
      <c r="AR79" s="2642"/>
      <c r="AS79" s="2643"/>
      <c r="AT79" s="388" t="s">
        <v>2266</v>
      </c>
      <c r="AU79" s="383"/>
      <c r="AV79" s="383"/>
      <c r="AW79" s="383" t="s">
        <v>362</v>
      </c>
      <c r="AX79" s="388" t="s">
        <v>390</v>
      </c>
      <c r="AY79" s="388" t="s">
        <v>390</v>
      </c>
      <c r="AZ79" s="383" t="s">
        <v>2234</v>
      </c>
      <c r="BA79" s="383" t="s">
        <v>2235</v>
      </c>
      <c r="BB79" s="913" t="s">
        <v>2236</v>
      </c>
      <c r="BC79" s="383"/>
      <c r="BD79" s="383" t="s">
        <v>1685</v>
      </c>
      <c r="BE79" s="383"/>
      <c r="BF79" s="388"/>
      <c r="BG79" s="388"/>
      <c r="BH79" s="388" t="s">
        <v>2442</v>
      </c>
      <c r="BI79" s="383" t="s">
        <v>2443</v>
      </c>
      <c r="BJ79" s="2757"/>
      <c r="BK79" s="2758"/>
      <c r="BL79" s="2642"/>
      <c r="BM79" s="2642"/>
      <c r="BN79" s="2643"/>
      <c r="BO79" s="383"/>
      <c r="BP79" s="383"/>
      <c r="BQ79" s="2810" t="s">
        <v>2237</v>
      </c>
      <c r="BR79" s="388"/>
      <c r="BS79" s="383"/>
      <c r="BT79" s="388" t="s">
        <v>2232</v>
      </c>
      <c r="BU79" s="388" t="s">
        <v>2266</v>
      </c>
      <c r="BV79" s="383"/>
      <c r="BW79" s="383"/>
      <c r="BX79" s="383" t="s">
        <v>362</v>
      </c>
      <c r="BY79" s="388" t="s">
        <v>390</v>
      </c>
      <c r="BZ79" s="388" t="s">
        <v>390</v>
      </c>
      <c r="CA79" s="383" t="s">
        <v>2234</v>
      </c>
      <c r="CB79" s="383"/>
      <c r="CC79" s="383" t="s">
        <v>2235</v>
      </c>
      <c r="CD79" s="913" t="s">
        <v>2236</v>
      </c>
      <c r="CE79" s="2757"/>
      <c r="CF79" s="2758"/>
      <c r="CG79" s="2642"/>
      <c r="CH79" s="2642"/>
      <c r="CI79" s="2643"/>
      <c r="CJ79" s="388" t="s">
        <v>2442</v>
      </c>
      <c r="CK79" s="388"/>
      <c r="CL79" s="388" t="s">
        <v>2234</v>
      </c>
      <c r="CM79" s="388"/>
      <c r="CN79" s="388"/>
      <c r="CO79" s="383"/>
      <c r="CP79" s="383"/>
      <c r="CQ79" s="2810" t="s">
        <v>2237</v>
      </c>
      <c r="CR79" s="388"/>
      <c r="CS79" s="383"/>
      <c r="CT79" s="388" t="s">
        <v>2232</v>
      </c>
      <c r="CU79" s="388" t="s">
        <v>2266</v>
      </c>
      <c r="CV79" s="383"/>
      <c r="CW79" s="383"/>
      <c r="CX79" s="383" t="s">
        <v>362</v>
      </c>
      <c r="CY79" s="388" t="s">
        <v>390</v>
      </c>
      <c r="CZ79" s="2757"/>
      <c r="DA79" s="2758"/>
      <c r="DB79" s="2642"/>
      <c r="DC79" s="2642"/>
      <c r="DD79" s="2643"/>
      <c r="DE79" s="388"/>
      <c r="DF79" s="383"/>
      <c r="DG79" s="383"/>
      <c r="DH79" s="2810" t="s">
        <v>2237</v>
      </c>
      <c r="DI79" s="388"/>
      <c r="DJ79" s="383"/>
      <c r="DK79" s="388" t="s">
        <v>2232</v>
      </c>
      <c r="DL79" s="388" t="s">
        <v>2266</v>
      </c>
      <c r="DM79" s="383"/>
      <c r="DN79" s="383"/>
      <c r="DO79" s="383"/>
      <c r="DP79" s="388" t="s">
        <v>362</v>
      </c>
      <c r="DQ79" s="388" t="s">
        <v>390</v>
      </c>
      <c r="DR79" s="388" t="s">
        <v>390</v>
      </c>
      <c r="DS79" s="383" t="s">
        <v>2536</v>
      </c>
      <c r="DT79" s="388"/>
      <c r="DU79" s="2757"/>
      <c r="DV79" s="2758"/>
      <c r="DW79" s="2642"/>
      <c r="DX79" s="2642"/>
      <c r="DY79" s="2643"/>
      <c r="DZ79" s="388"/>
      <c r="EA79" s="388"/>
      <c r="EB79" s="383"/>
      <c r="EC79" s="383"/>
      <c r="ED79" s="2810" t="s">
        <v>2237</v>
      </c>
      <c r="EE79" s="388"/>
      <c r="EF79" s="383"/>
      <c r="EG79" s="388" t="s">
        <v>2232</v>
      </c>
      <c r="EH79" s="388" t="s">
        <v>2266</v>
      </c>
      <c r="EI79" s="383"/>
      <c r="EJ79" s="383"/>
      <c r="EK79" s="383"/>
      <c r="EL79" s="383" t="s">
        <v>362</v>
      </c>
      <c r="EM79" s="388" t="s">
        <v>390</v>
      </c>
      <c r="EN79" s="388" t="s">
        <v>390</v>
      </c>
      <c r="EO79" s="388"/>
      <c r="EP79" s="2757"/>
      <c r="EQ79" s="2758"/>
      <c r="ER79" s="2642"/>
      <c r="ES79" s="2642"/>
      <c r="ET79" s="2643"/>
      <c r="EU79" s="388"/>
      <c r="EV79" s="388" t="s">
        <v>2234</v>
      </c>
      <c r="EW79" s="388"/>
      <c r="EX79" s="388"/>
      <c r="EY79" s="383"/>
      <c r="EZ79" s="2810" t="s">
        <v>2237</v>
      </c>
      <c r="FA79" s="388"/>
      <c r="FB79" s="383"/>
      <c r="FC79" s="2803"/>
      <c r="FD79" s="2804"/>
      <c r="FK79" s="2758"/>
      <c r="FL79" s="2758"/>
      <c r="FM79" s="629"/>
    </row>
    <row r="80" spans="1:169" s="14" customFormat="1" ht="16" customHeight="1">
      <c r="A80" s="2642"/>
      <c r="B80" s="2642"/>
      <c r="C80" s="2643"/>
      <c r="D80" s="388" t="s">
        <v>2248</v>
      </c>
      <c r="E80" s="383" t="s">
        <v>2107</v>
      </c>
      <c r="F80" s="2809" t="s">
        <v>2238</v>
      </c>
      <c r="G80" s="2809" t="s">
        <v>2238</v>
      </c>
      <c r="H80" s="383" t="s">
        <v>1663</v>
      </c>
      <c r="I80" s="383" t="s">
        <v>1666</v>
      </c>
      <c r="J80" s="383" t="s">
        <v>1667</v>
      </c>
      <c r="K80" s="388" t="s">
        <v>2239</v>
      </c>
      <c r="L80" s="388" t="s">
        <v>2240</v>
      </c>
      <c r="M80" s="388" t="s">
        <v>2247</v>
      </c>
      <c r="N80" s="388" t="s">
        <v>1673</v>
      </c>
      <c r="O80" s="383" t="s">
        <v>2380</v>
      </c>
      <c r="P80" s="388" t="s">
        <v>1677</v>
      </c>
      <c r="Q80" s="383" t="s">
        <v>1679</v>
      </c>
      <c r="R80" s="383" t="s">
        <v>1680</v>
      </c>
      <c r="S80" s="383" t="s">
        <v>2243</v>
      </c>
      <c r="T80" s="2757"/>
      <c r="U80" s="2758"/>
      <c r="V80" s="2642"/>
      <c r="W80" s="2642"/>
      <c r="X80" s="2643"/>
      <c r="Y80" s="388" t="s">
        <v>144</v>
      </c>
      <c r="Z80" s="388" t="s">
        <v>1825</v>
      </c>
      <c r="AA80" s="383" t="s">
        <v>2444</v>
      </c>
      <c r="AB80" s="388" t="s">
        <v>2246</v>
      </c>
      <c r="AC80" s="388" t="s">
        <v>1695</v>
      </c>
      <c r="AD80" s="388" t="s">
        <v>1697</v>
      </c>
      <c r="AE80" s="383" t="s">
        <v>1784</v>
      </c>
      <c r="AF80" s="388" t="s">
        <v>2248</v>
      </c>
      <c r="AG80" s="383" t="s">
        <v>2107</v>
      </c>
      <c r="AH80" s="2809" t="s">
        <v>2238</v>
      </c>
      <c r="AI80" s="2809" t="s">
        <v>2238</v>
      </c>
      <c r="AJ80" s="388" t="s">
        <v>2239</v>
      </c>
      <c r="AK80" s="388" t="s">
        <v>2247</v>
      </c>
      <c r="AL80" s="383" t="s">
        <v>2243</v>
      </c>
      <c r="AM80" s="2809" t="s">
        <v>2238</v>
      </c>
      <c r="AN80" s="383" t="s">
        <v>2514</v>
      </c>
      <c r="AO80" s="2757"/>
      <c r="AP80" s="2758"/>
      <c r="AQ80" s="2642"/>
      <c r="AR80" s="2642"/>
      <c r="AS80" s="2643"/>
      <c r="AT80" s="2809" t="s">
        <v>2238</v>
      </c>
      <c r="AU80" s="383" t="s">
        <v>1666</v>
      </c>
      <c r="AV80" s="383" t="s">
        <v>1667</v>
      </c>
      <c r="AW80" s="388" t="s">
        <v>2239</v>
      </c>
      <c r="AX80" s="388" t="s">
        <v>2240</v>
      </c>
      <c r="AY80" s="388" t="s">
        <v>2247</v>
      </c>
      <c r="AZ80" s="383" t="s">
        <v>2380</v>
      </c>
      <c r="BA80" s="383" t="s">
        <v>2243</v>
      </c>
      <c r="BB80" s="2809" t="s">
        <v>1756</v>
      </c>
      <c r="BC80" s="383" t="s">
        <v>2514</v>
      </c>
      <c r="BD80" s="2826" t="s">
        <v>2244</v>
      </c>
      <c r="BE80" s="383" t="s">
        <v>1687</v>
      </c>
      <c r="BF80" s="388" t="s">
        <v>144</v>
      </c>
      <c r="BG80" s="388" t="s">
        <v>1825</v>
      </c>
      <c r="BH80" s="383" t="s">
        <v>2444</v>
      </c>
      <c r="BI80" s="383" t="s">
        <v>2445</v>
      </c>
      <c r="BJ80" s="2757"/>
      <c r="BK80" s="2758"/>
      <c r="BL80" s="2642"/>
      <c r="BM80" s="2642"/>
      <c r="BN80" s="2643"/>
      <c r="BO80" s="383" t="s">
        <v>1863</v>
      </c>
      <c r="BP80" s="383" t="s">
        <v>1784</v>
      </c>
      <c r="BQ80" s="2810"/>
      <c r="BR80" s="388" t="s">
        <v>2248</v>
      </c>
      <c r="BS80" s="383" t="s">
        <v>2107</v>
      </c>
      <c r="BT80" s="2809" t="s">
        <v>2238</v>
      </c>
      <c r="BU80" s="2809" t="s">
        <v>2238</v>
      </c>
      <c r="BV80" s="383" t="s">
        <v>1666</v>
      </c>
      <c r="BW80" s="383" t="s">
        <v>1667</v>
      </c>
      <c r="BX80" s="388" t="s">
        <v>2239</v>
      </c>
      <c r="BY80" s="388" t="s">
        <v>2240</v>
      </c>
      <c r="BZ80" s="388" t="s">
        <v>2247</v>
      </c>
      <c r="CA80" s="383" t="s">
        <v>2380</v>
      </c>
      <c r="CB80" s="383" t="s">
        <v>1680</v>
      </c>
      <c r="CC80" s="383" t="s">
        <v>2243</v>
      </c>
      <c r="CD80" s="2809" t="s">
        <v>2238</v>
      </c>
      <c r="CE80" s="2757"/>
      <c r="CF80" s="2758"/>
      <c r="CG80" s="2642"/>
      <c r="CH80" s="2642"/>
      <c r="CI80" s="2643"/>
      <c r="CJ80" s="383" t="s">
        <v>2444</v>
      </c>
      <c r="CK80" s="388" t="s">
        <v>1692</v>
      </c>
      <c r="CL80" s="388" t="s">
        <v>2246</v>
      </c>
      <c r="CM80" s="388" t="s">
        <v>1695</v>
      </c>
      <c r="CN80" s="388" t="s">
        <v>1697</v>
      </c>
      <c r="CO80" s="383" t="s">
        <v>2515</v>
      </c>
      <c r="CP80" s="383" t="s">
        <v>1784</v>
      </c>
      <c r="CQ80" s="2792"/>
      <c r="CR80" s="388" t="s">
        <v>2248</v>
      </c>
      <c r="CS80" s="383" t="s">
        <v>2107</v>
      </c>
      <c r="CT80" s="2809" t="s">
        <v>2238</v>
      </c>
      <c r="CU80" s="2809" t="s">
        <v>2238</v>
      </c>
      <c r="CV80" s="383" t="s">
        <v>1666</v>
      </c>
      <c r="CW80" s="383" t="s">
        <v>1667</v>
      </c>
      <c r="CX80" s="388" t="s">
        <v>2239</v>
      </c>
      <c r="CY80" s="388" t="s">
        <v>2240</v>
      </c>
      <c r="CZ80" s="2757"/>
      <c r="DA80" s="2758"/>
      <c r="DB80" s="2642"/>
      <c r="DC80" s="2642"/>
      <c r="DD80" s="2643"/>
      <c r="DE80" s="388" t="s">
        <v>1697</v>
      </c>
      <c r="DF80" s="383" t="s">
        <v>2515</v>
      </c>
      <c r="DG80" s="383" t="s">
        <v>1784</v>
      </c>
      <c r="DH80" s="2792"/>
      <c r="DI80" s="388" t="s">
        <v>2248</v>
      </c>
      <c r="DJ80" s="383" t="s">
        <v>2107</v>
      </c>
      <c r="DK80" s="2809" t="s">
        <v>2238</v>
      </c>
      <c r="DL80" s="2809" t="s">
        <v>2238</v>
      </c>
      <c r="DM80" s="383" t="s">
        <v>618</v>
      </c>
      <c r="DN80" s="383" t="s">
        <v>619</v>
      </c>
      <c r="DO80" s="388" t="s">
        <v>402</v>
      </c>
      <c r="DP80" s="388" t="s">
        <v>693</v>
      </c>
      <c r="DQ80" s="388" t="s">
        <v>2537</v>
      </c>
      <c r="DR80" s="388" t="s">
        <v>2538</v>
      </c>
      <c r="DS80" s="383" t="s">
        <v>2539</v>
      </c>
      <c r="DT80" s="388" t="s">
        <v>455</v>
      </c>
      <c r="DU80" s="2757"/>
      <c r="DV80" s="2758"/>
      <c r="DW80" s="2642"/>
      <c r="DX80" s="2642"/>
      <c r="DY80" s="2643"/>
      <c r="DZ80" s="388" t="s">
        <v>1695</v>
      </c>
      <c r="EA80" s="388" t="s">
        <v>1697</v>
      </c>
      <c r="EB80" s="383" t="s">
        <v>1828</v>
      </c>
      <c r="EC80" s="383" t="s">
        <v>1784</v>
      </c>
      <c r="ED80" s="2792"/>
      <c r="EE80" s="388" t="s">
        <v>2248</v>
      </c>
      <c r="EF80" s="383" t="s">
        <v>2107</v>
      </c>
      <c r="EG80" s="2809" t="s">
        <v>2238</v>
      </c>
      <c r="EH80" s="2809" t="s">
        <v>2238</v>
      </c>
      <c r="EI80" s="383" t="s">
        <v>1663</v>
      </c>
      <c r="EJ80" s="383" t="s">
        <v>1666</v>
      </c>
      <c r="EK80" s="383" t="s">
        <v>1667</v>
      </c>
      <c r="EL80" s="388" t="s">
        <v>2239</v>
      </c>
      <c r="EM80" s="388" t="s">
        <v>2240</v>
      </c>
      <c r="EN80" s="388" t="s">
        <v>2247</v>
      </c>
      <c r="EO80" s="388" t="s">
        <v>1673</v>
      </c>
      <c r="EP80" s="2757"/>
      <c r="EQ80" s="2758"/>
      <c r="ER80" s="2642"/>
      <c r="ES80" s="2642"/>
      <c r="ET80" s="2643"/>
      <c r="EU80" s="388" t="s">
        <v>1692</v>
      </c>
      <c r="EV80" s="388" t="s">
        <v>2246</v>
      </c>
      <c r="EW80" s="388" t="s">
        <v>1695</v>
      </c>
      <c r="EX80" s="388" t="s">
        <v>1697</v>
      </c>
      <c r="EY80" s="383" t="s">
        <v>1784</v>
      </c>
      <c r="EZ80" s="2792"/>
      <c r="FA80" s="388" t="s">
        <v>2248</v>
      </c>
      <c r="FB80" s="383" t="s">
        <v>2107</v>
      </c>
      <c r="FC80" s="2803"/>
      <c r="FD80" s="2804"/>
      <c r="FK80" s="2758"/>
      <c r="FL80" s="2758"/>
      <c r="FM80" s="629"/>
    </row>
    <row r="81" spans="1:169" s="14" customFormat="1" ht="16" customHeight="1">
      <c r="A81" s="2642"/>
      <c r="B81" s="2642"/>
      <c r="C81" s="2643"/>
      <c r="D81" s="388"/>
      <c r="E81" s="383"/>
      <c r="F81" s="2809"/>
      <c r="G81" s="2809"/>
      <c r="H81" s="383"/>
      <c r="I81" s="383"/>
      <c r="J81" s="383"/>
      <c r="K81" s="388"/>
      <c r="L81" s="388"/>
      <c r="M81" s="388"/>
      <c r="N81" s="383"/>
      <c r="O81" s="383"/>
      <c r="P81" s="388"/>
      <c r="Q81" s="383"/>
      <c r="R81" s="383"/>
      <c r="S81" s="383"/>
      <c r="T81" s="2757"/>
      <c r="U81" s="2758"/>
      <c r="V81" s="2642"/>
      <c r="W81" s="2642"/>
      <c r="X81" s="2643"/>
      <c r="Y81" s="383"/>
      <c r="Z81" s="388"/>
      <c r="AA81" s="388"/>
      <c r="AB81" s="388"/>
      <c r="AC81" s="383"/>
      <c r="AD81" s="383"/>
      <c r="AE81" s="383"/>
      <c r="AF81" s="388"/>
      <c r="AG81" s="383"/>
      <c r="AH81" s="2809"/>
      <c r="AI81" s="2809"/>
      <c r="AJ81" s="388"/>
      <c r="AK81" s="388"/>
      <c r="AL81" s="383"/>
      <c r="AM81" s="2809"/>
      <c r="AN81" s="383"/>
      <c r="AO81" s="2757"/>
      <c r="AP81" s="2758"/>
      <c r="AQ81" s="2642"/>
      <c r="AR81" s="2642"/>
      <c r="AS81" s="2643"/>
      <c r="AT81" s="2809"/>
      <c r="AU81" s="383"/>
      <c r="AV81" s="383"/>
      <c r="AW81" s="388"/>
      <c r="AX81" s="388"/>
      <c r="AY81" s="388"/>
      <c r="AZ81" s="383"/>
      <c r="BA81" s="383"/>
      <c r="BB81" s="2809"/>
      <c r="BC81" s="383"/>
      <c r="BD81" s="2826"/>
      <c r="BE81" s="383"/>
      <c r="BF81" s="383"/>
      <c r="BG81" s="388"/>
      <c r="BH81" s="388"/>
      <c r="BI81" s="979"/>
      <c r="BJ81" s="2757"/>
      <c r="BK81" s="2758"/>
      <c r="BL81" s="2642"/>
      <c r="BM81" s="2642"/>
      <c r="BN81" s="2643"/>
      <c r="BO81" s="383"/>
      <c r="BP81" s="383"/>
      <c r="BQ81" s="383"/>
      <c r="BR81" s="388"/>
      <c r="BS81" s="383"/>
      <c r="BT81" s="2809"/>
      <c r="BU81" s="2809"/>
      <c r="BV81" s="383"/>
      <c r="BW81" s="383"/>
      <c r="BX81" s="388"/>
      <c r="BY81" s="388"/>
      <c r="BZ81" s="388"/>
      <c r="CA81" s="383"/>
      <c r="CB81" s="383"/>
      <c r="CC81" s="383"/>
      <c r="CD81" s="2809"/>
      <c r="CE81" s="2757"/>
      <c r="CF81" s="2758"/>
      <c r="CG81" s="2642"/>
      <c r="CH81" s="2642"/>
      <c r="CI81" s="2643"/>
      <c r="CJ81" s="388"/>
      <c r="CK81" s="388"/>
      <c r="CL81" s="388"/>
      <c r="CM81" s="383"/>
      <c r="CN81" s="383"/>
      <c r="CO81" s="388"/>
      <c r="CP81" s="383"/>
      <c r="CQ81" s="383"/>
      <c r="CR81" s="388"/>
      <c r="CS81" s="383"/>
      <c r="CT81" s="2809"/>
      <c r="CU81" s="2809"/>
      <c r="CV81" s="383"/>
      <c r="CW81" s="383"/>
      <c r="CX81" s="388"/>
      <c r="CY81" s="388"/>
      <c r="CZ81" s="2757"/>
      <c r="DA81" s="2758"/>
      <c r="DB81" s="2642"/>
      <c r="DC81" s="2642"/>
      <c r="DD81" s="2643"/>
      <c r="DE81" s="383"/>
      <c r="DF81" s="388"/>
      <c r="DG81" s="383"/>
      <c r="DH81" s="383"/>
      <c r="DI81" s="388"/>
      <c r="DJ81" s="383"/>
      <c r="DK81" s="2792"/>
      <c r="DL81" s="2792"/>
      <c r="DM81" s="383"/>
      <c r="DN81" s="383"/>
      <c r="DO81" s="388"/>
      <c r="DP81" s="388"/>
      <c r="DQ81" s="388"/>
      <c r="DR81" s="383"/>
      <c r="DS81" s="383"/>
      <c r="DT81" s="388"/>
      <c r="DU81" s="2757"/>
      <c r="DV81" s="2758"/>
      <c r="DW81" s="2642"/>
      <c r="DX81" s="2642"/>
      <c r="DY81" s="2643"/>
      <c r="DZ81" s="383"/>
      <c r="EA81" s="383"/>
      <c r="EB81" s="383"/>
      <c r="EC81" s="383"/>
      <c r="ED81" s="383"/>
      <c r="EE81" s="388"/>
      <c r="EF81" s="383"/>
      <c r="EG81" s="2792"/>
      <c r="EH81" s="2792"/>
      <c r="EI81" s="383"/>
      <c r="EJ81" s="383"/>
      <c r="EK81" s="383"/>
      <c r="EL81" s="388"/>
      <c r="EM81" s="388"/>
      <c r="EN81" s="388"/>
      <c r="EO81" s="383"/>
      <c r="EP81" s="2757"/>
      <c r="EQ81" s="2758"/>
      <c r="ER81" s="2642"/>
      <c r="ES81" s="2642"/>
      <c r="ET81" s="2643"/>
      <c r="EU81" s="388"/>
      <c r="EV81" s="388"/>
      <c r="EW81" s="383"/>
      <c r="EX81" s="383"/>
      <c r="EY81" s="383"/>
      <c r="EZ81" s="383"/>
      <c r="FA81" s="388"/>
      <c r="FB81" s="383"/>
      <c r="FC81" s="2803"/>
      <c r="FD81" s="2804"/>
      <c r="FK81" s="2758"/>
      <c r="FL81" s="2758"/>
      <c r="FM81" s="629"/>
    </row>
    <row r="82" spans="1:169" s="35" customFormat="1" ht="16.5">
      <c r="A82" s="2644"/>
      <c r="B82" s="2644"/>
      <c r="C82" s="2645"/>
      <c r="D82" s="1753" t="s">
        <v>312</v>
      </c>
      <c r="E82" s="1753" t="s">
        <v>2098</v>
      </c>
      <c r="F82" s="1753" t="s">
        <v>1681</v>
      </c>
      <c r="G82" s="1753" t="s">
        <v>1681</v>
      </c>
      <c r="H82" s="1753" t="s">
        <v>1681</v>
      </c>
      <c r="I82" s="1753" t="s">
        <v>1681</v>
      </c>
      <c r="J82" s="1753" t="s">
        <v>1681</v>
      </c>
      <c r="K82" s="1753" t="s">
        <v>1681</v>
      </c>
      <c r="L82" s="1753" t="s">
        <v>1681</v>
      </c>
      <c r="M82" s="1753" t="s">
        <v>1681</v>
      </c>
      <c r="N82" s="1753" t="s">
        <v>1681</v>
      </c>
      <c r="O82" s="1754" t="s">
        <v>2268</v>
      </c>
      <c r="P82" s="1754" t="s">
        <v>2251</v>
      </c>
      <c r="Q82" s="1753" t="s">
        <v>2098</v>
      </c>
      <c r="R82" s="1753" t="s">
        <v>2098</v>
      </c>
      <c r="S82" s="1753" t="s">
        <v>1681</v>
      </c>
      <c r="T82" s="2759"/>
      <c r="U82" s="2760"/>
      <c r="V82" s="2644"/>
      <c r="W82" s="2644"/>
      <c r="X82" s="2645"/>
      <c r="Y82" s="1754" t="s">
        <v>2251</v>
      </c>
      <c r="Z82" s="1754" t="s">
        <v>2251</v>
      </c>
      <c r="AA82" s="1754" t="s">
        <v>2251</v>
      </c>
      <c r="AB82" s="1753" t="s">
        <v>2253</v>
      </c>
      <c r="AC82" s="1754" t="s">
        <v>2251</v>
      </c>
      <c r="AD82" s="1754" t="s">
        <v>2251</v>
      </c>
      <c r="AE82" s="1753" t="s">
        <v>2098</v>
      </c>
      <c r="AF82" s="1753" t="s">
        <v>312</v>
      </c>
      <c r="AG82" s="1753" t="s">
        <v>2098</v>
      </c>
      <c r="AH82" s="1753" t="s">
        <v>1681</v>
      </c>
      <c r="AI82" s="1753" t="s">
        <v>1681</v>
      </c>
      <c r="AJ82" s="1753" t="s">
        <v>1681</v>
      </c>
      <c r="AK82" s="1753" t="s">
        <v>1681</v>
      </c>
      <c r="AL82" s="1753" t="s">
        <v>1681</v>
      </c>
      <c r="AM82" s="1753" t="s">
        <v>1681</v>
      </c>
      <c r="AN82" s="1753" t="s">
        <v>2253</v>
      </c>
      <c r="AO82" s="2759"/>
      <c r="AP82" s="2760"/>
      <c r="AQ82" s="2644"/>
      <c r="AR82" s="2644"/>
      <c r="AS82" s="2645"/>
      <c r="AT82" s="1753" t="s">
        <v>1681</v>
      </c>
      <c r="AU82" s="1753" t="s">
        <v>1681</v>
      </c>
      <c r="AV82" s="1753" t="s">
        <v>1681</v>
      </c>
      <c r="AW82" s="1753" t="s">
        <v>1681</v>
      </c>
      <c r="AX82" s="1753" t="s">
        <v>1681</v>
      </c>
      <c r="AY82" s="1753" t="s">
        <v>1681</v>
      </c>
      <c r="AZ82" s="1754" t="s">
        <v>2268</v>
      </c>
      <c r="BA82" s="1753" t="s">
        <v>2098</v>
      </c>
      <c r="BB82" s="1753" t="s">
        <v>2098</v>
      </c>
      <c r="BC82" s="1753" t="s">
        <v>1681</v>
      </c>
      <c r="BD82" s="1753" t="s">
        <v>1681</v>
      </c>
      <c r="BE82" s="1753" t="s">
        <v>2253</v>
      </c>
      <c r="BF82" s="1754" t="s">
        <v>2251</v>
      </c>
      <c r="BG82" s="1754" t="s">
        <v>2251</v>
      </c>
      <c r="BH82" s="1754" t="s">
        <v>2251</v>
      </c>
      <c r="BI82" s="1754" t="s">
        <v>2251</v>
      </c>
      <c r="BJ82" s="2759"/>
      <c r="BK82" s="2760"/>
      <c r="BL82" s="2644"/>
      <c r="BM82" s="2644"/>
      <c r="BN82" s="2645"/>
      <c r="BO82" s="1753" t="s">
        <v>2098</v>
      </c>
      <c r="BP82" s="1753" t="s">
        <v>2098</v>
      </c>
      <c r="BQ82" s="1753" t="s">
        <v>2098</v>
      </c>
      <c r="BR82" s="1753" t="s">
        <v>312</v>
      </c>
      <c r="BS82" s="1753" t="s">
        <v>2098</v>
      </c>
      <c r="BT82" s="1753" t="s">
        <v>1681</v>
      </c>
      <c r="BU82" s="1753" t="s">
        <v>1681</v>
      </c>
      <c r="BV82" s="1753" t="s">
        <v>1681</v>
      </c>
      <c r="BW82" s="1753" t="s">
        <v>1681</v>
      </c>
      <c r="BX82" s="1753" t="s">
        <v>1681</v>
      </c>
      <c r="BY82" s="1753" t="s">
        <v>1681</v>
      </c>
      <c r="BZ82" s="1753" t="s">
        <v>1681</v>
      </c>
      <c r="CA82" s="1754" t="s">
        <v>2268</v>
      </c>
      <c r="CB82" s="1753" t="s">
        <v>2098</v>
      </c>
      <c r="CC82" s="1753" t="s">
        <v>1681</v>
      </c>
      <c r="CD82" s="1753" t="s">
        <v>1681</v>
      </c>
      <c r="CE82" s="2759"/>
      <c r="CF82" s="2760"/>
      <c r="CG82" s="2644"/>
      <c r="CH82" s="2644"/>
      <c r="CI82" s="2645"/>
      <c r="CJ82" s="1754" t="s">
        <v>2251</v>
      </c>
      <c r="CK82" s="1754" t="s">
        <v>2251</v>
      </c>
      <c r="CL82" s="1753" t="s">
        <v>2253</v>
      </c>
      <c r="CM82" s="1754" t="s">
        <v>2251</v>
      </c>
      <c r="CN82" s="1754" t="s">
        <v>2251</v>
      </c>
      <c r="CO82" s="2160" t="s">
        <v>2518</v>
      </c>
      <c r="CP82" s="1753" t="s">
        <v>2098</v>
      </c>
      <c r="CQ82" s="1753" t="s">
        <v>2098</v>
      </c>
      <c r="CR82" s="1753" t="s">
        <v>312</v>
      </c>
      <c r="CS82" s="1753" t="s">
        <v>2098</v>
      </c>
      <c r="CT82" s="1753" t="s">
        <v>1681</v>
      </c>
      <c r="CU82" s="1753" t="s">
        <v>1681</v>
      </c>
      <c r="CV82" s="1753" t="s">
        <v>1681</v>
      </c>
      <c r="CW82" s="1753" t="s">
        <v>1681</v>
      </c>
      <c r="CX82" s="1753" t="s">
        <v>1681</v>
      </c>
      <c r="CY82" s="1753" t="s">
        <v>1681</v>
      </c>
      <c r="CZ82" s="2759"/>
      <c r="DA82" s="2760"/>
      <c r="DB82" s="2644"/>
      <c r="DC82" s="2644"/>
      <c r="DD82" s="2645"/>
      <c r="DE82" s="1754" t="s">
        <v>2251</v>
      </c>
      <c r="DF82" s="2160" t="s">
        <v>2518</v>
      </c>
      <c r="DG82" s="1753" t="s">
        <v>2098</v>
      </c>
      <c r="DH82" s="1753" t="s">
        <v>2098</v>
      </c>
      <c r="DI82" s="1753" t="s">
        <v>312</v>
      </c>
      <c r="DJ82" s="1753" t="s">
        <v>2098</v>
      </c>
      <c r="DK82" s="1753" t="s">
        <v>1681</v>
      </c>
      <c r="DL82" s="1753" t="s">
        <v>1681</v>
      </c>
      <c r="DM82" s="1753" t="s">
        <v>345</v>
      </c>
      <c r="DN82" s="1753" t="s">
        <v>345</v>
      </c>
      <c r="DO82" s="1753" t="s">
        <v>345</v>
      </c>
      <c r="DP82" s="1753" t="s">
        <v>345</v>
      </c>
      <c r="DQ82" s="1753" t="s">
        <v>345</v>
      </c>
      <c r="DR82" s="1753" t="s">
        <v>345</v>
      </c>
      <c r="DS82" s="1754" t="s">
        <v>20</v>
      </c>
      <c r="DT82" s="1754" t="s">
        <v>2540</v>
      </c>
      <c r="DU82" s="2759"/>
      <c r="DV82" s="2760"/>
      <c r="DW82" s="2644"/>
      <c r="DX82" s="2644"/>
      <c r="DY82" s="2645"/>
      <c r="DZ82" s="1754" t="s">
        <v>2251</v>
      </c>
      <c r="EA82" s="1754" t="s">
        <v>2251</v>
      </c>
      <c r="EB82" s="1753" t="s">
        <v>726</v>
      </c>
      <c r="EC82" s="1753" t="s">
        <v>2098</v>
      </c>
      <c r="ED82" s="1753" t="s">
        <v>2098</v>
      </c>
      <c r="EE82" s="1753" t="s">
        <v>312</v>
      </c>
      <c r="EF82" s="1753" t="s">
        <v>2098</v>
      </c>
      <c r="EG82" s="1753" t="s">
        <v>1681</v>
      </c>
      <c r="EH82" s="1753" t="s">
        <v>1681</v>
      </c>
      <c r="EI82" s="1753" t="s">
        <v>1681</v>
      </c>
      <c r="EJ82" s="1753" t="s">
        <v>1681</v>
      </c>
      <c r="EK82" s="1753" t="s">
        <v>1681</v>
      </c>
      <c r="EL82" s="1753" t="s">
        <v>1681</v>
      </c>
      <c r="EM82" s="1753" t="s">
        <v>1681</v>
      </c>
      <c r="EN82" s="1753" t="s">
        <v>1681</v>
      </c>
      <c r="EO82" s="1753" t="s">
        <v>1681</v>
      </c>
      <c r="EP82" s="2759"/>
      <c r="EQ82" s="2760"/>
      <c r="ER82" s="2644"/>
      <c r="ES82" s="2644"/>
      <c r="ET82" s="2645"/>
      <c r="EU82" s="1754" t="s">
        <v>2251</v>
      </c>
      <c r="EV82" s="1753" t="s">
        <v>2253</v>
      </c>
      <c r="EW82" s="1754" t="s">
        <v>2251</v>
      </c>
      <c r="EX82" s="1754" t="s">
        <v>2251</v>
      </c>
      <c r="EY82" s="1753" t="s">
        <v>2098</v>
      </c>
      <c r="EZ82" s="1753" t="s">
        <v>2098</v>
      </c>
      <c r="FA82" s="1753" t="s">
        <v>312</v>
      </c>
      <c r="FB82" s="1753" t="s">
        <v>2098</v>
      </c>
      <c r="FC82" s="2805"/>
      <c r="FD82" s="2806"/>
      <c r="FK82" s="2758"/>
      <c r="FL82" s="2758"/>
    </row>
    <row r="83" spans="1:169" ht="19.5" customHeight="1">
      <c r="A83" s="611">
        <v>41275</v>
      </c>
      <c r="B83" s="64">
        <v>41275</v>
      </c>
      <c r="C83" s="976">
        <v>41275</v>
      </c>
      <c r="D83" s="66">
        <v>69272912</v>
      </c>
      <c r="E83" s="2244">
        <v>94586785</v>
      </c>
      <c r="F83" s="2244">
        <v>71504041</v>
      </c>
      <c r="G83" s="2245">
        <v>1767980</v>
      </c>
      <c r="H83" s="2245">
        <v>392</v>
      </c>
      <c r="I83" s="2244">
        <v>91019</v>
      </c>
      <c r="J83" s="2245">
        <v>17846</v>
      </c>
      <c r="K83" s="2245">
        <v>601412</v>
      </c>
      <c r="L83" s="2245">
        <v>321323</v>
      </c>
      <c r="M83" s="2245">
        <v>280089</v>
      </c>
      <c r="N83" s="2245" t="s">
        <v>21</v>
      </c>
      <c r="O83" s="2245">
        <v>237352</v>
      </c>
      <c r="P83" s="2245">
        <v>443</v>
      </c>
      <c r="Q83" s="2245">
        <v>931829</v>
      </c>
      <c r="R83" s="2245" t="s">
        <v>21</v>
      </c>
      <c r="S83" s="2245">
        <v>3871</v>
      </c>
      <c r="T83" s="67">
        <v>41275</v>
      </c>
      <c r="U83" s="615">
        <v>41275</v>
      </c>
      <c r="V83" s="611">
        <v>41275</v>
      </c>
      <c r="W83" s="64">
        <v>41275</v>
      </c>
      <c r="X83" s="976">
        <v>41275</v>
      </c>
      <c r="Y83" s="2245">
        <v>280160</v>
      </c>
      <c r="Z83" s="2245">
        <v>105820</v>
      </c>
      <c r="AA83" s="2244">
        <v>22909</v>
      </c>
      <c r="AB83" s="2245">
        <v>100</v>
      </c>
      <c r="AC83" s="2244">
        <v>16358</v>
      </c>
      <c r="AD83" s="2245">
        <v>18107</v>
      </c>
      <c r="AE83" s="2244" t="s">
        <v>21</v>
      </c>
      <c r="AF83" s="2245">
        <v>4224071</v>
      </c>
      <c r="AG83" s="2245">
        <v>180893</v>
      </c>
      <c r="AH83" s="2245">
        <v>172183</v>
      </c>
      <c r="AI83" s="2245">
        <v>3747</v>
      </c>
      <c r="AJ83" s="2245">
        <v>3461</v>
      </c>
      <c r="AK83" s="2245">
        <v>3461</v>
      </c>
      <c r="AL83" s="2245" t="s">
        <v>21</v>
      </c>
      <c r="AM83" s="2245">
        <v>142642</v>
      </c>
      <c r="AN83" s="2245">
        <v>121429</v>
      </c>
      <c r="AO83" s="67">
        <v>41275</v>
      </c>
      <c r="AP83" s="615">
        <v>41275</v>
      </c>
      <c r="AQ83" s="611">
        <v>41275</v>
      </c>
      <c r="AR83" s="64">
        <v>41275</v>
      </c>
      <c r="AS83" s="976">
        <v>41275</v>
      </c>
      <c r="AT83" s="2245">
        <v>51002</v>
      </c>
      <c r="AU83" s="2245">
        <v>756</v>
      </c>
      <c r="AV83" s="2244">
        <v>975</v>
      </c>
      <c r="AW83" s="2245">
        <v>38509</v>
      </c>
      <c r="AX83" s="2245">
        <v>4541</v>
      </c>
      <c r="AY83" s="2245">
        <v>33968</v>
      </c>
      <c r="AZ83" s="2245">
        <v>3036</v>
      </c>
      <c r="BA83" s="1890">
        <v>3837</v>
      </c>
      <c r="BB83" s="2245">
        <v>719320</v>
      </c>
      <c r="BC83" s="2245">
        <v>717410</v>
      </c>
      <c r="BD83" s="2245">
        <v>301842</v>
      </c>
      <c r="BE83" s="2245" t="s">
        <v>21</v>
      </c>
      <c r="BF83" s="2245">
        <v>2880</v>
      </c>
      <c r="BG83" s="2245">
        <v>630</v>
      </c>
      <c r="BH83" s="2245">
        <v>2725</v>
      </c>
      <c r="BI83" s="2245">
        <v>10646</v>
      </c>
      <c r="BJ83" s="67">
        <v>41275</v>
      </c>
      <c r="BK83" s="615">
        <v>41275</v>
      </c>
      <c r="BL83" s="611">
        <v>41275</v>
      </c>
      <c r="BM83" s="64">
        <v>41275</v>
      </c>
      <c r="BN83" s="976">
        <v>41275</v>
      </c>
      <c r="BO83" s="2245">
        <v>13941</v>
      </c>
      <c r="BP83" s="2245">
        <v>12066</v>
      </c>
      <c r="BQ83" s="2245" t="s">
        <v>21</v>
      </c>
      <c r="BR83" s="2245">
        <v>17736843</v>
      </c>
      <c r="BS83" s="2245">
        <v>3451733</v>
      </c>
      <c r="BT83" s="2244">
        <v>2440221</v>
      </c>
      <c r="BU83" s="2245">
        <v>115821</v>
      </c>
      <c r="BV83" s="2245">
        <v>484</v>
      </c>
      <c r="BW83" s="2245">
        <v>1707</v>
      </c>
      <c r="BX83" s="2245">
        <v>7161</v>
      </c>
      <c r="BY83" s="2245">
        <v>6787</v>
      </c>
      <c r="BZ83" s="2245">
        <v>374</v>
      </c>
      <c r="CA83" s="2245">
        <v>81085</v>
      </c>
      <c r="CB83" s="989" t="s">
        <v>21</v>
      </c>
      <c r="CC83" s="989" t="s">
        <v>21</v>
      </c>
      <c r="CD83" s="2245">
        <v>1653614</v>
      </c>
      <c r="CE83" s="67">
        <v>41275</v>
      </c>
      <c r="CF83" s="615">
        <v>41275</v>
      </c>
      <c r="CG83" s="611">
        <v>41275</v>
      </c>
      <c r="CH83" s="64">
        <v>41275</v>
      </c>
      <c r="CI83" s="976">
        <v>41275</v>
      </c>
      <c r="CJ83" s="2245">
        <v>2828</v>
      </c>
      <c r="CK83" s="2245">
        <v>3392</v>
      </c>
      <c r="CL83" s="2244">
        <v>6253</v>
      </c>
      <c r="CM83" s="2245">
        <v>83143</v>
      </c>
      <c r="CN83" s="2245">
        <v>90034</v>
      </c>
      <c r="CO83" s="2245">
        <v>771198</v>
      </c>
      <c r="CP83" s="2244" t="s">
        <v>21</v>
      </c>
      <c r="CQ83" s="2244" t="s">
        <v>21</v>
      </c>
      <c r="CR83" s="2244">
        <v>12803400</v>
      </c>
      <c r="CS83" s="2244">
        <v>386680</v>
      </c>
      <c r="CT83" s="2245">
        <v>211566</v>
      </c>
      <c r="CU83" s="2245">
        <v>45261</v>
      </c>
      <c r="CV83" s="2245">
        <v>12727</v>
      </c>
      <c r="CW83" s="2245">
        <v>741</v>
      </c>
      <c r="CX83" s="2245">
        <v>26303</v>
      </c>
      <c r="CY83" s="2245">
        <v>26303</v>
      </c>
      <c r="CZ83" s="67">
        <v>41275</v>
      </c>
      <c r="DA83" s="615">
        <v>41275</v>
      </c>
      <c r="DB83" s="611">
        <v>41275</v>
      </c>
      <c r="DC83" s="64">
        <v>41275</v>
      </c>
      <c r="DD83" s="976">
        <v>41275</v>
      </c>
      <c r="DE83" s="2245">
        <v>10016</v>
      </c>
      <c r="DF83" s="2245">
        <v>4190</v>
      </c>
      <c r="DG83" s="2244" t="s">
        <v>21</v>
      </c>
      <c r="DH83" s="2245" t="s">
        <v>21</v>
      </c>
      <c r="DI83" s="2245">
        <v>302962</v>
      </c>
      <c r="DJ83" s="2245">
        <v>4495</v>
      </c>
      <c r="DK83" s="2245">
        <v>7066553</v>
      </c>
      <c r="DL83" s="2245">
        <v>372239</v>
      </c>
      <c r="DM83" s="2245" t="s">
        <v>21</v>
      </c>
      <c r="DN83" s="2245">
        <v>33454</v>
      </c>
      <c r="DO83" s="2245">
        <v>214</v>
      </c>
      <c r="DP83" s="2245">
        <v>238774</v>
      </c>
      <c r="DQ83" s="2245">
        <v>90643</v>
      </c>
      <c r="DR83" s="2245">
        <v>148131</v>
      </c>
      <c r="DS83" s="2245">
        <v>66908</v>
      </c>
      <c r="DT83" s="2245">
        <v>443</v>
      </c>
      <c r="DU83" s="67">
        <v>41275</v>
      </c>
      <c r="DV83" s="615">
        <v>41275</v>
      </c>
      <c r="DW83" s="611">
        <v>41275</v>
      </c>
      <c r="DX83" s="64">
        <v>41275</v>
      </c>
      <c r="DY83" s="976">
        <v>41275</v>
      </c>
      <c r="DZ83" s="2245">
        <v>284957</v>
      </c>
      <c r="EA83" s="2245">
        <v>313077</v>
      </c>
      <c r="EB83" s="2244" t="s">
        <v>21</v>
      </c>
      <c r="EC83" s="2244" t="s">
        <v>21</v>
      </c>
      <c r="ED83" s="2245" t="s">
        <v>21</v>
      </c>
      <c r="EE83" s="2245">
        <v>1746812</v>
      </c>
      <c r="EF83" s="2245">
        <v>54995948</v>
      </c>
      <c r="EG83" s="2244">
        <v>3645097</v>
      </c>
      <c r="EH83" s="2245">
        <v>148423</v>
      </c>
      <c r="EI83" s="2245">
        <v>391</v>
      </c>
      <c r="EJ83" s="2245">
        <v>21521</v>
      </c>
      <c r="EK83" s="2245">
        <v>14057</v>
      </c>
      <c r="EL83" s="2245">
        <v>47611</v>
      </c>
      <c r="EM83" s="2245">
        <v>46499</v>
      </c>
      <c r="EN83" s="2245">
        <v>1112</v>
      </c>
      <c r="EO83" s="2245" t="s">
        <v>21</v>
      </c>
      <c r="EP83" s="67">
        <v>41275</v>
      </c>
      <c r="EQ83" s="615">
        <v>41275</v>
      </c>
      <c r="ER83" s="611">
        <v>41275</v>
      </c>
      <c r="ES83" s="64">
        <v>41275</v>
      </c>
      <c r="ET83" s="976">
        <v>41275</v>
      </c>
      <c r="EU83" s="2245" t="s">
        <v>21</v>
      </c>
      <c r="EV83" s="2245" t="s">
        <v>21</v>
      </c>
      <c r="EW83" s="2245">
        <v>8303</v>
      </c>
      <c r="EX83" s="2245">
        <v>9092</v>
      </c>
      <c r="EY83" s="2244">
        <v>148915</v>
      </c>
      <c r="EZ83" s="2245" t="s">
        <v>21</v>
      </c>
      <c r="FA83" s="2244">
        <v>1823035</v>
      </c>
      <c r="FB83" s="2245">
        <v>1540766</v>
      </c>
      <c r="FC83" s="126">
        <v>41275</v>
      </c>
      <c r="FD83" s="615">
        <v>41275</v>
      </c>
      <c r="FE83" s="918"/>
      <c r="FF83" s="918"/>
      <c r="FG83" s="918"/>
      <c r="FH83" s="918"/>
      <c r="FI83" s="918"/>
      <c r="FJ83" s="918"/>
      <c r="FK83" s="76"/>
      <c r="FL83" s="76"/>
      <c r="FM83" s="35"/>
    </row>
    <row r="84" spans="1:169" ht="14.25" customHeight="1">
      <c r="A84" s="73"/>
      <c r="B84" s="64">
        <v>41640</v>
      </c>
      <c r="C84" s="127"/>
      <c r="D84" s="75">
        <v>69546698</v>
      </c>
      <c r="E84" s="2245">
        <v>94061827</v>
      </c>
      <c r="F84" s="2245">
        <v>70893525</v>
      </c>
      <c r="G84" s="2245">
        <v>1754283</v>
      </c>
      <c r="H84" s="2245">
        <v>399</v>
      </c>
      <c r="I84" s="2245">
        <v>98178</v>
      </c>
      <c r="J84" s="2245">
        <v>17621</v>
      </c>
      <c r="K84" s="2245">
        <v>521929</v>
      </c>
      <c r="L84" s="2245">
        <v>276284</v>
      </c>
      <c r="M84" s="2245">
        <v>245645</v>
      </c>
      <c r="N84" s="2245" t="s">
        <v>21</v>
      </c>
      <c r="O84" s="2245">
        <v>253621</v>
      </c>
      <c r="P84" s="2245">
        <v>544</v>
      </c>
      <c r="Q84" s="2245">
        <v>985091</v>
      </c>
      <c r="R84" s="2245" t="s">
        <v>21</v>
      </c>
      <c r="S84" s="2245">
        <v>3775</v>
      </c>
      <c r="T84" s="67">
        <v>41640</v>
      </c>
      <c r="U84" s="615">
        <v>41640</v>
      </c>
      <c r="V84" s="73"/>
      <c r="W84" s="64">
        <v>41640</v>
      </c>
      <c r="X84" s="127"/>
      <c r="Y84" s="2245">
        <v>265729</v>
      </c>
      <c r="Z84" s="2245">
        <v>98505</v>
      </c>
      <c r="AA84" s="2245">
        <v>18375</v>
      </c>
      <c r="AB84" s="2245">
        <v>110</v>
      </c>
      <c r="AC84" s="2245">
        <v>13736</v>
      </c>
      <c r="AD84" s="2245">
        <v>15194</v>
      </c>
      <c r="AE84" s="2245" t="s">
        <v>21</v>
      </c>
      <c r="AF84" s="2245">
        <v>4241535</v>
      </c>
      <c r="AG84" s="2245">
        <v>170552</v>
      </c>
      <c r="AH84" s="2245">
        <v>152020</v>
      </c>
      <c r="AI84" s="2245">
        <v>2015</v>
      </c>
      <c r="AJ84" s="2245">
        <v>1861</v>
      </c>
      <c r="AK84" s="2245">
        <v>1861</v>
      </c>
      <c r="AL84" s="2245" t="s">
        <v>21</v>
      </c>
      <c r="AM84" s="2245">
        <v>124291</v>
      </c>
      <c r="AN84" s="2245">
        <v>111780</v>
      </c>
      <c r="AO84" s="67">
        <v>41640</v>
      </c>
      <c r="AP84" s="615">
        <v>41640</v>
      </c>
      <c r="AQ84" s="73"/>
      <c r="AR84" s="64">
        <v>41640</v>
      </c>
      <c r="AS84" s="127"/>
      <c r="AT84" s="2245">
        <v>43235</v>
      </c>
      <c r="AU84" s="2245">
        <v>666</v>
      </c>
      <c r="AV84" s="2245">
        <v>1007</v>
      </c>
      <c r="AW84" s="2245">
        <v>31503</v>
      </c>
      <c r="AX84" s="2245">
        <v>4120</v>
      </c>
      <c r="AY84" s="2245">
        <v>27383</v>
      </c>
      <c r="AZ84" s="2245">
        <v>3281</v>
      </c>
      <c r="BA84" s="1890">
        <v>3375</v>
      </c>
      <c r="BB84" s="2245">
        <v>658147</v>
      </c>
      <c r="BC84" s="2245">
        <v>623437</v>
      </c>
      <c r="BD84" s="2245">
        <v>303527</v>
      </c>
      <c r="BE84" s="2245" t="s">
        <v>21</v>
      </c>
      <c r="BF84" s="2245">
        <v>2904</v>
      </c>
      <c r="BG84" s="2245">
        <v>616</v>
      </c>
      <c r="BH84" s="2245">
        <v>2807</v>
      </c>
      <c r="BI84" s="2245">
        <v>10415</v>
      </c>
      <c r="BJ84" s="67">
        <v>41640</v>
      </c>
      <c r="BK84" s="615">
        <v>41640</v>
      </c>
      <c r="BL84" s="73"/>
      <c r="BM84" s="64">
        <v>41640</v>
      </c>
      <c r="BN84" s="127"/>
      <c r="BO84" s="2245">
        <v>20876</v>
      </c>
      <c r="BP84" s="2245">
        <v>6025</v>
      </c>
      <c r="BQ84" s="2245" t="s">
        <v>21</v>
      </c>
      <c r="BR84" s="2245">
        <v>18041771</v>
      </c>
      <c r="BS84" s="2245">
        <v>3609310</v>
      </c>
      <c r="BT84" s="2245">
        <v>2472208</v>
      </c>
      <c r="BU84" s="2245">
        <v>116776</v>
      </c>
      <c r="BV84" s="2245">
        <v>1310</v>
      </c>
      <c r="BW84" s="2245">
        <v>1656</v>
      </c>
      <c r="BX84" s="2245">
        <v>7812</v>
      </c>
      <c r="BY84" s="2245">
        <v>7432</v>
      </c>
      <c r="BZ84" s="2245">
        <v>380</v>
      </c>
      <c r="CA84" s="2245">
        <v>80752</v>
      </c>
      <c r="CB84" s="989" t="s">
        <v>21</v>
      </c>
      <c r="CC84" s="989" t="s">
        <v>21</v>
      </c>
      <c r="CD84" s="2245">
        <v>1662676</v>
      </c>
      <c r="CE84" s="67">
        <v>41640</v>
      </c>
      <c r="CF84" s="615">
        <v>41640</v>
      </c>
      <c r="CG84" s="73"/>
      <c r="CH84" s="64">
        <v>41640</v>
      </c>
      <c r="CI84" s="127"/>
      <c r="CJ84" s="2245">
        <v>2783</v>
      </c>
      <c r="CK84" s="2245">
        <v>2004</v>
      </c>
      <c r="CL84" s="2245">
        <v>6025</v>
      </c>
      <c r="CM84" s="2245">
        <v>80940</v>
      </c>
      <c r="CN84" s="2245">
        <v>87778</v>
      </c>
      <c r="CO84" s="2245">
        <v>803936</v>
      </c>
      <c r="CP84" s="2245" t="s">
        <v>21</v>
      </c>
      <c r="CQ84" s="2245" t="s">
        <v>21</v>
      </c>
      <c r="CR84" s="2245">
        <v>12973266</v>
      </c>
      <c r="CS84" s="2245">
        <v>408175</v>
      </c>
      <c r="CT84" s="2245">
        <v>238682</v>
      </c>
      <c r="CU84" s="2245">
        <v>42739</v>
      </c>
      <c r="CV84" s="2245">
        <v>13226</v>
      </c>
      <c r="CW84" s="2245">
        <v>740</v>
      </c>
      <c r="CX84" s="2245">
        <v>27427</v>
      </c>
      <c r="CY84" s="2245">
        <v>27427</v>
      </c>
      <c r="CZ84" s="67">
        <v>41640</v>
      </c>
      <c r="DA84" s="615">
        <v>41640</v>
      </c>
      <c r="DB84" s="73"/>
      <c r="DC84" s="64">
        <v>41640</v>
      </c>
      <c r="DD84" s="127"/>
      <c r="DE84" s="2245">
        <v>8655</v>
      </c>
      <c r="DF84" s="2245">
        <v>3909</v>
      </c>
      <c r="DG84" s="2245" t="s">
        <v>21</v>
      </c>
      <c r="DH84" s="2245" t="s">
        <v>21</v>
      </c>
      <c r="DI84" s="2245">
        <v>291359</v>
      </c>
      <c r="DJ84" s="2245">
        <v>2915</v>
      </c>
      <c r="DK84" s="2245">
        <v>7144935</v>
      </c>
      <c r="DL84" s="2245">
        <v>346772</v>
      </c>
      <c r="DM84" s="2245" t="s">
        <v>21</v>
      </c>
      <c r="DN84" s="2245">
        <v>34588</v>
      </c>
      <c r="DO84" s="2245">
        <v>267</v>
      </c>
      <c r="DP84" s="2245">
        <v>203787</v>
      </c>
      <c r="DQ84" s="2245">
        <v>69329</v>
      </c>
      <c r="DR84" s="2245">
        <v>134458</v>
      </c>
      <c r="DS84" s="2245">
        <v>74242</v>
      </c>
      <c r="DT84" s="2245">
        <v>544</v>
      </c>
      <c r="DU84" s="67">
        <v>41640</v>
      </c>
      <c r="DV84" s="615">
        <v>41640</v>
      </c>
      <c r="DW84" s="73"/>
      <c r="DX84" s="64">
        <v>41640</v>
      </c>
      <c r="DY84" s="127"/>
      <c r="DZ84" s="2245">
        <v>273079</v>
      </c>
      <c r="EA84" s="2245">
        <v>300248</v>
      </c>
      <c r="EB84" s="2245" t="s">
        <v>21</v>
      </c>
      <c r="EC84" s="2245" t="s">
        <v>21</v>
      </c>
      <c r="ED84" s="2245" t="s">
        <v>21</v>
      </c>
      <c r="EE84" s="2245">
        <v>1729774</v>
      </c>
      <c r="EF84" s="2245">
        <v>56494983</v>
      </c>
      <c r="EG84" s="2245">
        <v>3540351</v>
      </c>
      <c r="EH84" s="2245">
        <v>148426</v>
      </c>
      <c r="EI84" s="2245">
        <v>399</v>
      </c>
      <c r="EJ84" s="2245">
        <v>22291</v>
      </c>
      <c r="EK84" s="2245">
        <v>13831</v>
      </c>
      <c r="EL84" s="2245">
        <v>45747</v>
      </c>
      <c r="EM84" s="2245">
        <v>44424</v>
      </c>
      <c r="EN84" s="2245">
        <v>1323</v>
      </c>
      <c r="EO84" s="2245" t="s">
        <v>21</v>
      </c>
      <c r="EP84" s="67">
        <v>41640</v>
      </c>
      <c r="EQ84" s="615">
        <v>41640</v>
      </c>
      <c r="ER84" s="73"/>
      <c r="ES84" s="64">
        <v>41640</v>
      </c>
      <c r="ET84" s="127"/>
      <c r="EU84" s="2245" t="s">
        <v>21</v>
      </c>
      <c r="EV84" s="2245" t="s">
        <v>21</v>
      </c>
      <c r="EW84" s="2245">
        <v>25754</v>
      </c>
      <c r="EX84" s="2245">
        <v>28197</v>
      </c>
      <c r="EY84" s="2245">
        <v>181711</v>
      </c>
      <c r="EZ84" s="2245" t="s">
        <v>21</v>
      </c>
      <c r="FA84" s="2245">
        <v>1751229</v>
      </c>
      <c r="FB84" s="2245">
        <v>1512110</v>
      </c>
      <c r="FC84" s="67">
        <v>41640</v>
      </c>
      <c r="FD84" s="615">
        <v>41640</v>
      </c>
      <c r="FE84" s="918"/>
      <c r="FF84" s="918"/>
      <c r="FG84" s="918"/>
      <c r="FH84" s="918"/>
      <c r="FI84" s="918"/>
      <c r="FJ84" s="918"/>
      <c r="FK84" s="76"/>
      <c r="FL84" s="76"/>
      <c r="FM84" s="35"/>
    </row>
    <row r="85" spans="1:169" ht="14.25" customHeight="1">
      <c r="A85" s="73"/>
      <c r="B85" s="64">
        <v>42005</v>
      </c>
      <c r="C85" s="127"/>
      <c r="D85" s="75">
        <v>67548131</v>
      </c>
      <c r="E85" s="2245">
        <v>87372038</v>
      </c>
      <c r="F85" s="2245">
        <v>67975794</v>
      </c>
      <c r="G85" s="2245">
        <v>1715701</v>
      </c>
      <c r="H85" s="2245">
        <v>429</v>
      </c>
      <c r="I85" s="2245">
        <v>95495</v>
      </c>
      <c r="J85" s="2245">
        <v>17929</v>
      </c>
      <c r="K85" s="2245">
        <v>503206</v>
      </c>
      <c r="L85" s="2245">
        <v>237863</v>
      </c>
      <c r="M85" s="2245">
        <v>265343</v>
      </c>
      <c r="N85" s="2245" t="s">
        <v>21</v>
      </c>
      <c r="O85" s="2245">
        <v>267078</v>
      </c>
      <c r="P85" s="2245">
        <v>521</v>
      </c>
      <c r="Q85" s="2245">
        <v>938135</v>
      </c>
      <c r="R85" s="2245" t="s">
        <v>21</v>
      </c>
      <c r="S85" s="2245">
        <v>3551</v>
      </c>
      <c r="T85" s="67">
        <v>42005</v>
      </c>
      <c r="U85" s="615">
        <v>42005</v>
      </c>
      <c r="V85" s="73"/>
      <c r="W85" s="64">
        <v>42005</v>
      </c>
      <c r="X85" s="127"/>
      <c r="Y85" s="2245">
        <v>249828</v>
      </c>
      <c r="Z85" s="2245">
        <v>100262</v>
      </c>
      <c r="AA85" s="2245">
        <v>17008</v>
      </c>
      <c r="AB85" s="2245">
        <v>911</v>
      </c>
      <c r="AC85" s="2245">
        <v>14757</v>
      </c>
      <c r="AD85" s="2245">
        <v>16344</v>
      </c>
      <c r="AE85" s="2245" t="s">
        <v>21</v>
      </c>
      <c r="AF85" s="2245">
        <v>4153812</v>
      </c>
      <c r="AG85" s="2245">
        <v>163000</v>
      </c>
      <c r="AH85" s="2245">
        <v>161359</v>
      </c>
      <c r="AI85" s="2245">
        <v>3125</v>
      </c>
      <c r="AJ85" s="2245">
        <v>2886</v>
      </c>
      <c r="AK85" s="2245">
        <v>2886</v>
      </c>
      <c r="AL85" s="2245" t="s">
        <v>21</v>
      </c>
      <c r="AM85" s="2245">
        <v>132658</v>
      </c>
      <c r="AN85" s="2245">
        <v>109176</v>
      </c>
      <c r="AO85" s="67">
        <v>42005</v>
      </c>
      <c r="AP85" s="615">
        <v>42005</v>
      </c>
      <c r="AQ85" s="73"/>
      <c r="AR85" s="64">
        <v>42005</v>
      </c>
      <c r="AS85" s="127"/>
      <c r="AT85" s="2245">
        <v>44450</v>
      </c>
      <c r="AU85" s="2245">
        <v>944</v>
      </c>
      <c r="AV85" s="2245">
        <v>914</v>
      </c>
      <c r="AW85" s="2245">
        <v>32808</v>
      </c>
      <c r="AX85" s="2245">
        <v>3886</v>
      </c>
      <c r="AY85" s="2245">
        <v>28922</v>
      </c>
      <c r="AZ85" s="2245">
        <v>3160</v>
      </c>
      <c r="BA85" s="1890">
        <v>3154</v>
      </c>
      <c r="BB85" s="2245">
        <v>653384</v>
      </c>
      <c r="BC85" s="2245">
        <v>608823</v>
      </c>
      <c r="BD85" s="2245">
        <v>303284</v>
      </c>
      <c r="BE85" s="2245" t="s">
        <v>21</v>
      </c>
      <c r="BF85" s="2245">
        <v>2962</v>
      </c>
      <c r="BG85" s="2245">
        <v>553</v>
      </c>
      <c r="BH85" s="2245">
        <v>3024</v>
      </c>
      <c r="BI85" s="2245">
        <v>9893</v>
      </c>
      <c r="BJ85" s="67">
        <v>42005</v>
      </c>
      <c r="BK85" s="615">
        <v>42005</v>
      </c>
      <c r="BL85" s="73"/>
      <c r="BM85" s="64">
        <v>42005</v>
      </c>
      <c r="BN85" s="127"/>
      <c r="BO85" s="2245">
        <v>17927</v>
      </c>
      <c r="BP85" s="2245">
        <v>6940</v>
      </c>
      <c r="BQ85" s="2245" t="s">
        <v>21</v>
      </c>
      <c r="BR85" s="2245">
        <v>17121024</v>
      </c>
      <c r="BS85" s="2245">
        <v>3328170</v>
      </c>
      <c r="BT85" s="2245">
        <v>2386806</v>
      </c>
      <c r="BU85" s="2245">
        <v>111606</v>
      </c>
      <c r="BV85" s="2245">
        <v>196</v>
      </c>
      <c r="BW85" s="2245">
        <v>1618</v>
      </c>
      <c r="BX85" s="2245">
        <v>7972</v>
      </c>
      <c r="BY85" s="2245">
        <v>7313</v>
      </c>
      <c r="BZ85" s="2245">
        <v>659</v>
      </c>
      <c r="CA85" s="2245">
        <v>77508</v>
      </c>
      <c r="CB85" s="989" t="s">
        <v>21</v>
      </c>
      <c r="CC85" s="989" t="s">
        <v>21</v>
      </c>
      <c r="CD85" s="2245">
        <v>1611701</v>
      </c>
      <c r="CE85" s="67">
        <v>42005</v>
      </c>
      <c r="CF85" s="615">
        <v>42005</v>
      </c>
      <c r="CG85" s="73"/>
      <c r="CH85" s="64">
        <v>42005</v>
      </c>
      <c r="CI85" s="127"/>
      <c r="CJ85" s="2245">
        <v>2370</v>
      </c>
      <c r="CK85" s="2245">
        <v>2768</v>
      </c>
      <c r="CL85" s="2245">
        <v>5661</v>
      </c>
      <c r="CM85" s="2245">
        <v>75314</v>
      </c>
      <c r="CN85" s="2245">
        <v>81819</v>
      </c>
      <c r="CO85" s="2245">
        <v>755178</v>
      </c>
      <c r="CP85" s="2245" t="s">
        <v>21</v>
      </c>
      <c r="CQ85" s="2245" t="s">
        <v>21</v>
      </c>
      <c r="CR85" s="2245">
        <v>12184033</v>
      </c>
      <c r="CS85" s="2245">
        <v>373307</v>
      </c>
      <c r="CT85" s="2245">
        <v>232828</v>
      </c>
      <c r="CU85" s="2245">
        <v>42432</v>
      </c>
      <c r="CV85" s="2245">
        <v>12456</v>
      </c>
      <c r="CW85" s="2245">
        <v>748</v>
      </c>
      <c r="CX85" s="2245">
        <v>27903</v>
      </c>
      <c r="CY85" s="2245">
        <v>27903</v>
      </c>
      <c r="CZ85" s="67">
        <v>42005</v>
      </c>
      <c r="DA85" s="615">
        <v>42005</v>
      </c>
      <c r="DB85" s="73"/>
      <c r="DC85" s="64">
        <v>42005</v>
      </c>
      <c r="DD85" s="127"/>
      <c r="DE85" s="2245">
        <v>8651</v>
      </c>
      <c r="DF85" s="2245">
        <v>3656</v>
      </c>
      <c r="DG85" s="2245" t="s">
        <v>21</v>
      </c>
      <c r="DH85" s="2245" t="s">
        <v>21</v>
      </c>
      <c r="DI85" s="2245">
        <v>277556</v>
      </c>
      <c r="DJ85" s="2245">
        <v>7506</v>
      </c>
      <c r="DK85" s="2245">
        <v>6755611</v>
      </c>
      <c r="DL85" s="2245">
        <v>313807</v>
      </c>
      <c r="DM85" s="2245" t="s">
        <v>21</v>
      </c>
      <c r="DN85" s="2245">
        <v>30997</v>
      </c>
      <c r="DO85" s="2245">
        <v>213</v>
      </c>
      <c r="DP85" s="2245">
        <v>171283</v>
      </c>
      <c r="DQ85" s="2245">
        <v>56663</v>
      </c>
      <c r="DR85" s="2245">
        <v>114620</v>
      </c>
      <c r="DS85" s="2245">
        <v>77897</v>
      </c>
      <c r="DT85" s="2245">
        <v>521</v>
      </c>
      <c r="DU85" s="67">
        <v>42005</v>
      </c>
      <c r="DV85" s="615">
        <v>42005</v>
      </c>
      <c r="DW85" s="73"/>
      <c r="DX85" s="64">
        <v>42005</v>
      </c>
      <c r="DY85" s="127"/>
      <c r="DZ85" s="2245">
        <v>230831</v>
      </c>
      <c r="EA85" s="2245">
        <v>253844</v>
      </c>
      <c r="EB85" s="2245">
        <v>11354</v>
      </c>
      <c r="EC85" s="2245" t="s">
        <v>21</v>
      </c>
      <c r="ED85" s="2245" t="s">
        <v>21</v>
      </c>
      <c r="EE85" s="2245">
        <v>1654479</v>
      </c>
      <c r="EF85" s="2245">
        <v>52239672</v>
      </c>
      <c r="EG85" s="2245">
        <v>3473653</v>
      </c>
      <c r="EH85" s="2245">
        <v>151379</v>
      </c>
      <c r="EI85" s="2245">
        <v>429</v>
      </c>
      <c r="EJ85" s="2245">
        <v>24835</v>
      </c>
      <c r="EK85" s="2245">
        <v>14318</v>
      </c>
      <c r="EL85" s="2245">
        <v>45990</v>
      </c>
      <c r="EM85" s="2245">
        <v>44783</v>
      </c>
      <c r="EN85" s="2245">
        <v>1207</v>
      </c>
      <c r="EO85" s="2245" t="s">
        <v>21</v>
      </c>
      <c r="EP85" s="67">
        <v>42005</v>
      </c>
      <c r="EQ85" s="615">
        <v>42005</v>
      </c>
      <c r="ER85" s="73"/>
      <c r="ES85" s="64">
        <v>42005</v>
      </c>
      <c r="ET85" s="127"/>
      <c r="EU85" s="2245" t="s">
        <v>21</v>
      </c>
      <c r="EV85" s="2245" t="s">
        <v>21</v>
      </c>
      <c r="EW85" s="2245">
        <v>20634</v>
      </c>
      <c r="EX85" s="2245">
        <v>22592</v>
      </c>
      <c r="EY85" s="2245">
        <v>168924</v>
      </c>
      <c r="EZ85" s="2245" t="s">
        <v>21</v>
      </c>
      <c r="FA85" s="2245">
        <v>1798350</v>
      </c>
      <c r="FB85" s="2245">
        <v>1680809</v>
      </c>
      <c r="FC85" s="67">
        <v>42005</v>
      </c>
      <c r="FD85" s="615">
        <v>42005</v>
      </c>
      <c r="FE85" s="918"/>
      <c r="FF85" s="918"/>
      <c r="FG85" s="918"/>
      <c r="FH85" s="918"/>
      <c r="FI85" s="918"/>
      <c r="FJ85" s="918"/>
      <c r="FK85" s="76"/>
      <c r="FL85" s="76"/>
      <c r="FM85" s="35"/>
    </row>
    <row r="86" spans="1:169" ht="14.25" customHeight="1">
      <c r="A86" s="73"/>
      <c r="B86" s="64">
        <v>42370</v>
      </c>
      <c r="C86" s="127"/>
      <c r="D86" s="75">
        <v>66673038</v>
      </c>
      <c r="E86" s="2245">
        <v>88973318</v>
      </c>
      <c r="F86" s="2245">
        <v>67860800</v>
      </c>
      <c r="G86" s="2245">
        <v>1521531</v>
      </c>
      <c r="H86" s="2245">
        <v>431</v>
      </c>
      <c r="I86" s="2245">
        <v>94063</v>
      </c>
      <c r="J86" s="2245">
        <v>18340</v>
      </c>
      <c r="K86" s="2245">
        <v>508001</v>
      </c>
      <c r="L86" s="2245">
        <v>255484</v>
      </c>
      <c r="M86" s="2245">
        <v>252517</v>
      </c>
      <c r="N86" s="2245" t="s">
        <v>21</v>
      </c>
      <c r="O86" s="2245">
        <v>258021</v>
      </c>
      <c r="P86" s="2245">
        <v>82</v>
      </c>
      <c r="Q86" s="2245">
        <v>699851</v>
      </c>
      <c r="R86" s="2245" t="s">
        <v>21</v>
      </c>
      <c r="S86" s="2245">
        <v>2943</v>
      </c>
      <c r="T86" s="67">
        <v>42370</v>
      </c>
      <c r="U86" s="615">
        <v>42370</v>
      </c>
      <c r="V86" s="73"/>
      <c r="W86" s="64">
        <v>42370</v>
      </c>
      <c r="X86" s="127"/>
      <c r="Y86" s="2245">
        <v>246136</v>
      </c>
      <c r="Z86" s="2245">
        <v>94524</v>
      </c>
      <c r="AA86" s="2245">
        <v>18457</v>
      </c>
      <c r="AB86" s="2245">
        <v>767</v>
      </c>
      <c r="AC86" s="2245">
        <v>11854</v>
      </c>
      <c r="AD86" s="2245">
        <v>13131</v>
      </c>
      <c r="AE86" s="2245" t="s">
        <v>21</v>
      </c>
      <c r="AF86" s="2245">
        <v>4166663</v>
      </c>
      <c r="AG86" s="2245">
        <v>165730</v>
      </c>
      <c r="AH86" s="2245">
        <v>164807</v>
      </c>
      <c r="AI86" s="2245">
        <v>4298</v>
      </c>
      <c r="AJ86" s="2245">
        <v>3970</v>
      </c>
      <c r="AK86" s="2245">
        <v>3970</v>
      </c>
      <c r="AL86" s="2245" t="s">
        <v>21</v>
      </c>
      <c r="AM86" s="2245">
        <v>135314</v>
      </c>
      <c r="AN86" s="2245">
        <v>101694</v>
      </c>
      <c r="AO86" s="67">
        <v>42370</v>
      </c>
      <c r="AP86" s="615">
        <v>42370</v>
      </c>
      <c r="AQ86" s="73"/>
      <c r="AR86" s="64">
        <v>42370</v>
      </c>
      <c r="AS86" s="127"/>
      <c r="AT86" s="2245">
        <v>44050</v>
      </c>
      <c r="AU86" s="2245">
        <v>903</v>
      </c>
      <c r="AV86" s="2245">
        <v>798</v>
      </c>
      <c r="AW86" s="2245">
        <v>33609</v>
      </c>
      <c r="AX86" s="2245">
        <v>4672</v>
      </c>
      <c r="AY86" s="2245">
        <v>28937</v>
      </c>
      <c r="AZ86" s="2245">
        <v>3152</v>
      </c>
      <c r="BA86" s="1890">
        <v>2146</v>
      </c>
      <c r="BB86" s="2245">
        <v>607897</v>
      </c>
      <c r="BC86" s="2245">
        <v>526718</v>
      </c>
      <c r="BD86" s="2245">
        <v>316354</v>
      </c>
      <c r="BE86" s="2245" t="s">
        <v>21</v>
      </c>
      <c r="BF86" s="2245">
        <v>2817</v>
      </c>
      <c r="BG86" s="2245">
        <v>582</v>
      </c>
      <c r="BH86" s="2245">
        <v>3040</v>
      </c>
      <c r="BI86" s="2245">
        <v>9359</v>
      </c>
      <c r="BJ86" s="67">
        <v>42370</v>
      </c>
      <c r="BK86" s="615">
        <v>42370</v>
      </c>
      <c r="BL86" s="73"/>
      <c r="BM86" s="64">
        <v>42370</v>
      </c>
      <c r="BN86" s="127"/>
      <c r="BO86" s="2245">
        <v>11578</v>
      </c>
      <c r="BP86" s="2245">
        <v>6609</v>
      </c>
      <c r="BQ86" s="2245" t="s">
        <v>21</v>
      </c>
      <c r="BR86" s="2245">
        <v>16642931</v>
      </c>
      <c r="BS86" s="2245">
        <v>3323196</v>
      </c>
      <c r="BT86" s="2245">
        <v>2367993</v>
      </c>
      <c r="BU86" s="2245">
        <v>113779</v>
      </c>
      <c r="BV86" s="2245">
        <v>224</v>
      </c>
      <c r="BW86" s="2245">
        <v>1511</v>
      </c>
      <c r="BX86" s="2245">
        <v>8045</v>
      </c>
      <c r="BY86" s="2245">
        <v>7667</v>
      </c>
      <c r="BZ86" s="2245">
        <v>378</v>
      </c>
      <c r="CA86" s="2245">
        <v>79182</v>
      </c>
      <c r="CB86" s="989" t="s">
        <v>21</v>
      </c>
      <c r="CC86" s="989" t="s">
        <v>21</v>
      </c>
      <c r="CD86" s="2245">
        <v>1590853</v>
      </c>
      <c r="CE86" s="67">
        <v>42370</v>
      </c>
      <c r="CF86" s="615">
        <v>42370</v>
      </c>
      <c r="CG86" s="73"/>
      <c r="CH86" s="64">
        <v>42370</v>
      </c>
      <c r="CI86" s="127"/>
      <c r="CJ86" s="2245">
        <v>2507</v>
      </c>
      <c r="CK86" s="2245">
        <v>2273</v>
      </c>
      <c r="CL86" s="2245">
        <v>5531</v>
      </c>
      <c r="CM86" s="2245">
        <v>71329</v>
      </c>
      <c r="CN86" s="2245">
        <v>77490</v>
      </c>
      <c r="CO86" s="2245">
        <v>729241</v>
      </c>
      <c r="CP86" s="2245" t="s">
        <v>21</v>
      </c>
      <c r="CQ86" s="2245" t="s">
        <v>21</v>
      </c>
      <c r="CR86" s="2245">
        <v>11702710</v>
      </c>
      <c r="CS86" s="2245">
        <v>374674</v>
      </c>
      <c r="CT86" s="2245">
        <v>218213</v>
      </c>
      <c r="CU86" s="2245">
        <v>40575</v>
      </c>
      <c r="CV86" s="2245">
        <v>11547</v>
      </c>
      <c r="CW86" s="2245">
        <v>738</v>
      </c>
      <c r="CX86" s="2245">
        <v>26916</v>
      </c>
      <c r="CY86" s="2245">
        <v>26916</v>
      </c>
      <c r="CZ86" s="67">
        <v>42370</v>
      </c>
      <c r="DA86" s="615">
        <v>42370</v>
      </c>
      <c r="DB86" s="73"/>
      <c r="DC86" s="64">
        <v>42370</v>
      </c>
      <c r="DD86" s="127"/>
      <c r="DE86" s="2245">
        <v>7769</v>
      </c>
      <c r="DF86" s="2245">
        <v>3320</v>
      </c>
      <c r="DG86" s="2245" t="s">
        <v>21</v>
      </c>
      <c r="DH86" s="2245" t="s">
        <v>21</v>
      </c>
      <c r="DI86" s="2245">
        <v>267579</v>
      </c>
      <c r="DJ86" s="2245">
        <v>6845</v>
      </c>
      <c r="DK86" s="2245">
        <v>6702223</v>
      </c>
      <c r="DL86" s="2245">
        <v>287152</v>
      </c>
      <c r="DM86" s="2245" t="s">
        <v>21</v>
      </c>
      <c r="DN86" s="2245">
        <v>33869</v>
      </c>
      <c r="DO86" s="2245">
        <v>257</v>
      </c>
      <c r="DP86" s="2245">
        <v>147454</v>
      </c>
      <c r="DQ86" s="2245">
        <v>52260</v>
      </c>
      <c r="DR86" s="2245">
        <v>95194</v>
      </c>
      <c r="DS86" s="2245">
        <v>74967</v>
      </c>
      <c r="DT86" s="2245">
        <v>82</v>
      </c>
      <c r="DU86" s="67">
        <v>42370</v>
      </c>
      <c r="DV86" s="615">
        <v>42370</v>
      </c>
      <c r="DW86" s="73"/>
      <c r="DX86" s="64">
        <v>42370</v>
      </c>
      <c r="DY86" s="127"/>
      <c r="DZ86" s="2245">
        <v>369439</v>
      </c>
      <c r="EA86" s="2245">
        <v>404925</v>
      </c>
      <c r="EB86" s="2245">
        <v>40972</v>
      </c>
      <c r="EC86" s="2245" t="s">
        <v>21</v>
      </c>
      <c r="ED86" s="2245" t="s">
        <v>21</v>
      </c>
      <c r="EE86" s="2245">
        <v>1694950</v>
      </c>
      <c r="EF86" s="2245">
        <v>53987652</v>
      </c>
      <c r="EG86" s="2245">
        <v>3413904</v>
      </c>
      <c r="EH86" s="2245">
        <v>153140</v>
      </c>
      <c r="EI86" s="2245">
        <v>431</v>
      </c>
      <c r="EJ86" s="2245">
        <v>22010</v>
      </c>
      <c r="EK86" s="2245">
        <v>14913</v>
      </c>
      <c r="EL86" s="2245">
        <v>43716</v>
      </c>
      <c r="EM86" s="2245">
        <v>42324</v>
      </c>
      <c r="EN86" s="2245">
        <v>1392</v>
      </c>
      <c r="EO86" s="2245" t="s">
        <v>21</v>
      </c>
      <c r="EP86" s="67">
        <v>42370</v>
      </c>
      <c r="EQ86" s="615">
        <v>42370</v>
      </c>
      <c r="ER86" s="73"/>
      <c r="ES86" s="64">
        <v>42370</v>
      </c>
      <c r="ET86" s="127"/>
      <c r="EU86" s="2245" t="s">
        <v>21</v>
      </c>
      <c r="EV86" s="2245" t="s">
        <v>21</v>
      </c>
      <c r="EW86" s="2245">
        <v>19985</v>
      </c>
      <c r="EX86" s="2245">
        <v>21882</v>
      </c>
      <c r="EY86" s="2245">
        <v>170362</v>
      </c>
      <c r="EZ86" s="2245" t="s">
        <v>21</v>
      </c>
      <c r="FA86" s="2245">
        <v>2021360</v>
      </c>
      <c r="FB86" s="2245">
        <v>2176012</v>
      </c>
      <c r="FC86" s="67">
        <v>42370</v>
      </c>
      <c r="FD86" s="615">
        <v>42370</v>
      </c>
      <c r="FE86" s="918"/>
      <c r="FF86" s="918"/>
      <c r="FG86" s="918"/>
      <c r="FH86" s="918"/>
      <c r="FI86" s="918"/>
      <c r="FJ86" s="918"/>
      <c r="FK86" s="76"/>
      <c r="FL86" s="76"/>
      <c r="FM86" s="35"/>
    </row>
    <row r="87" spans="1:169" ht="14.25" customHeight="1">
      <c r="A87" s="73"/>
      <c r="B87" s="64">
        <v>42736</v>
      </c>
      <c r="C87" s="127"/>
      <c r="D87" s="75">
        <v>67164270</v>
      </c>
      <c r="E87" s="2245">
        <v>85564931</v>
      </c>
      <c r="F87" s="2245">
        <v>66636759</v>
      </c>
      <c r="G87" s="2245">
        <v>1546119</v>
      </c>
      <c r="H87" s="2245">
        <v>517</v>
      </c>
      <c r="I87" s="2245">
        <v>91151</v>
      </c>
      <c r="J87" s="2245">
        <v>21044</v>
      </c>
      <c r="K87" s="2245">
        <v>524036</v>
      </c>
      <c r="L87" s="2245">
        <v>243432</v>
      </c>
      <c r="M87" s="2245">
        <v>280604</v>
      </c>
      <c r="N87" s="2245" t="s">
        <v>21</v>
      </c>
      <c r="O87" s="2245">
        <v>290271</v>
      </c>
      <c r="P87" s="2245">
        <v>48</v>
      </c>
      <c r="Q87" s="2245">
        <v>653180</v>
      </c>
      <c r="R87" s="2245" t="s">
        <v>21</v>
      </c>
      <c r="S87" s="2245">
        <v>3107</v>
      </c>
      <c r="T87" s="67">
        <v>42736</v>
      </c>
      <c r="U87" s="615">
        <v>42736</v>
      </c>
      <c r="V87" s="73"/>
      <c r="W87" s="64">
        <v>42736</v>
      </c>
      <c r="X87" s="127"/>
      <c r="Y87" s="2245">
        <v>247148</v>
      </c>
      <c r="Z87" s="2245">
        <v>88662</v>
      </c>
      <c r="AA87" s="2245">
        <v>24466</v>
      </c>
      <c r="AB87" s="2245">
        <v>7</v>
      </c>
      <c r="AC87" s="2245">
        <v>8776</v>
      </c>
      <c r="AD87" s="2245">
        <v>9694</v>
      </c>
      <c r="AE87" s="2245" t="s">
        <v>21</v>
      </c>
      <c r="AF87" s="2245">
        <v>4125260</v>
      </c>
      <c r="AG87" s="2245">
        <v>178454</v>
      </c>
      <c r="AH87" s="2245">
        <v>159133</v>
      </c>
      <c r="AI87" s="2245">
        <v>2789</v>
      </c>
      <c r="AJ87" s="2245">
        <v>2576</v>
      </c>
      <c r="AK87" s="2245">
        <v>2576</v>
      </c>
      <c r="AL87" s="2245" t="s">
        <v>21</v>
      </c>
      <c r="AM87" s="2245">
        <v>131450</v>
      </c>
      <c r="AN87" s="2245">
        <v>108064</v>
      </c>
      <c r="AO87" s="67">
        <v>42736</v>
      </c>
      <c r="AP87" s="615">
        <v>42736</v>
      </c>
      <c r="AQ87" s="73"/>
      <c r="AR87" s="64">
        <v>42736</v>
      </c>
      <c r="AS87" s="127"/>
      <c r="AT87" s="2245">
        <v>48539</v>
      </c>
      <c r="AU87" s="2245">
        <v>820</v>
      </c>
      <c r="AV87" s="2245">
        <v>790</v>
      </c>
      <c r="AW87" s="2245">
        <v>37357</v>
      </c>
      <c r="AX87" s="2245">
        <v>4401</v>
      </c>
      <c r="AY87" s="2245">
        <v>32956</v>
      </c>
      <c r="AZ87" s="2245">
        <v>3084</v>
      </c>
      <c r="BA87" s="1890">
        <v>2711</v>
      </c>
      <c r="BB87" s="2245">
        <v>577428</v>
      </c>
      <c r="BC87" s="2245">
        <v>491425</v>
      </c>
      <c r="BD87" s="2245">
        <v>308124</v>
      </c>
      <c r="BE87" s="2245" t="s">
        <v>21</v>
      </c>
      <c r="BF87" s="2245">
        <v>2862</v>
      </c>
      <c r="BG87" s="2245">
        <v>699</v>
      </c>
      <c r="BH87" s="2245">
        <v>3189</v>
      </c>
      <c r="BI87" s="2245">
        <v>7991</v>
      </c>
      <c r="BJ87" s="67">
        <v>42736</v>
      </c>
      <c r="BK87" s="615">
        <v>42736</v>
      </c>
      <c r="BL87" s="73"/>
      <c r="BM87" s="64">
        <v>42736</v>
      </c>
      <c r="BN87" s="127"/>
      <c r="BO87" s="2245">
        <v>10811</v>
      </c>
      <c r="BP87" s="2245">
        <v>7751</v>
      </c>
      <c r="BQ87" s="2245" t="s">
        <v>21</v>
      </c>
      <c r="BR87" s="2245">
        <v>17602257</v>
      </c>
      <c r="BS87" s="2245">
        <v>3481887</v>
      </c>
      <c r="BT87" s="2245">
        <v>2282272</v>
      </c>
      <c r="BU87" s="2245">
        <v>114046</v>
      </c>
      <c r="BV87" s="2245">
        <v>406</v>
      </c>
      <c r="BW87" s="2245">
        <v>1672</v>
      </c>
      <c r="BX87" s="2245">
        <v>7819</v>
      </c>
      <c r="BY87" s="2245">
        <v>7819</v>
      </c>
      <c r="BZ87" s="2245" t="s">
        <v>21</v>
      </c>
      <c r="CA87" s="2245">
        <v>79329</v>
      </c>
      <c r="CB87" s="989" t="s">
        <v>21</v>
      </c>
      <c r="CC87" s="989" t="s">
        <v>21</v>
      </c>
      <c r="CD87" s="2245">
        <v>1498909</v>
      </c>
      <c r="CE87" s="67">
        <v>42736</v>
      </c>
      <c r="CF87" s="615">
        <v>42736</v>
      </c>
      <c r="CG87" s="73"/>
      <c r="CH87" s="64">
        <v>42736</v>
      </c>
      <c r="CI87" s="127"/>
      <c r="CJ87" s="2245">
        <v>2983</v>
      </c>
      <c r="CK87" s="2245">
        <v>2116</v>
      </c>
      <c r="CL87" s="2245">
        <v>5446</v>
      </c>
      <c r="CM87" s="2245">
        <v>74054</v>
      </c>
      <c r="CN87" s="2245">
        <v>80863</v>
      </c>
      <c r="CO87" s="2245">
        <v>790577</v>
      </c>
      <c r="CP87" s="2245" t="s">
        <v>21</v>
      </c>
      <c r="CQ87" s="2245" t="s">
        <v>21</v>
      </c>
      <c r="CR87" s="2245">
        <v>12683253</v>
      </c>
      <c r="CS87" s="2245">
        <v>418642</v>
      </c>
      <c r="CT87" s="2245">
        <v>220889</v>
      </c>
      <c r="CU87" s="2245">
        <v>42637</v>
      </c>
      <c r="CV87" s="2245">
        <v>10907</v>
      </c>
      <c r="CW87" s="2245">
        <v>755</v>
      </c>
      <c r="CX87" s="2245">
        <v>29552</v>
      </c>
      <c r="CY87" s="2245">
        <v>29552</v>
      </c>
      <c r="CZ87" s="67">
        <v>42736</v>
      </c>
      <c r="DA87" s="615">
        <v>42736</v>
      </c>
      <c r="DB87" s="73"/>
      <c r="DC87" s="64">
        <v>42736</v>
      </c>
      <c r="DD87" s="127"/>
      <c r="DE87" s="2245">
        <v>7847</v>
      </c>
      <c r="DF87" s="2245">
        <v>3546</v>
      </c>
      <c r="DG87" s="2245" t="s">
        <v>21</v>
      </c>
      <c r="DH87" s="2245" t="s">
        <v>21</v>
      </c>
      <c r="DI87" s="2245">
        <v>267336</v>
      </c>
      <c r="DJ87" s="2245">
        <v>7841</v>
      </c>
      <c r="DK87" s="2245">
        <v>6719966</v>
      </c>
      <c r="DL87" s="2245">
        <v>299962</v>
      </c>
      <c r="DM87" s="2245">
        <v>12</v>
      </c>
      <c r="DN87" s="2245">
        <v>34950</v>
      </c>
      <c r="DO87" s="2245">
        <v>222</v>
      </c>
      <c r="DP87" s="2245">
        <v>146357</v>
      </c>
      <c r="DQ87" s="2245">
        <v>54053</v>
      </c>
      <c r="DR87" s="2245">
        <v>92304</v>
      </c>
      <c r="DS87" s="2245">
        <v>85313</v>
      </c>
      <c r="DT87" s="2245">
        <v>48</v>
      </c>
      <c r="DU87" s="67">
        <v>42736</v>
      </c>
      <c r="DV87" s="615">
        <v>42736</v>
      </c>
      <c r="DW87" s="73"/>
      <c r="DX87" s="64">
        <v>42736</v>
      </c>
      <c r="DY87" s="127"/>
      <c r="DZ87" s="2245">
        <v>427712</v>
      </c>
      <c r="EA87" s="2245">
        <v>467227</v>
      </c>
      <c r="EB87" s="2245">
        <v>31122</v>
      </c>
      <c r="EC87" s="2245" t="s">
        <v>21</v>
      </c>
      <c r="ED87" s="2245" t="s">
        <v>21</v>
      </c>
      <c r="EE87" s="2245">
        <v>1602922</v>
      </c>
      <c r="EF87" s="2245">
        <v>50246396</v>
      </c>
      <c r="EG87" s="2245">
        <v>3419468</v>
      </c>
      <c r="EH87" s="2245">
        <v>157496</v>
      </c>
      <c r="EI87" s="2245">
        <v>505</v>
      </c>
      <c r="EJ87" s="2245">
        <v>17704</v>
      </c>
      <c r="EK87" s="2245">
        <v>17467</v>
      </c>
      <c r="EL87" s="2245">
        <v>41423</v>
      </c>
      <c r="EM87" s="2245">
        <v>40202</v>
      </c>
      <c r="EN87" s="2245">
        <v>1221</v>
      </c>
      <c r="EO87" s="2245" t="s">
        <v>21</v>
      </c>
      <c r="EP87" s="67">
        <v>42736</v>
      </c>
      <c r="EQ87" s="615">
        <v>42736</v>
      </c>
      <c r="ER87" s="73"/>
      <c r="ES87" s="64">
        <v>42736</v>
      </c>
      <c r="ET87" s="127"/>
      <c r="EU87" s="2245" t="s">
        <v>21</v>
      </c>
      <c r="EV87" s="2245" t="s">
        <v>21</v>
      </c>
      <c r="EW87" s="2245">
        <v>21317</v>
      </c>
      <c r="EX87" s="2245">
        <v>23338</v>
      </c>
      <c r="EY87" s="2245">
        <v>162397</v>
      </c>
      <c r="EZ87" s="2245" t="s">
        <v>21</v>
      </c>
      <c r="FA87" s="2245">
        <v>2040460</v>
      </c>
      <c r="FB87" s="2245">
        <v>2237346</v>
      </c>
      <c r="FC87" s="67">
        <v>42736</v>
      </c>
      <c r="FD87" s="615">
        <v>42736</v>
      </c>
      <c r="FE87" s="918"/>
      <c r="FF87" s="918"/>
      <c r="FG87" s="918"/>
      <c r="FH87" s="918"/>
      <c r="FI87" s="918"/>
      <c r="FJ87" s="918"/>
      <c r="FK87" s="76"/>
      <c r="FL87" s="76"/>
      <c r="FM87" s="35"/>
    </row>
    <row r="88" spans="1:169" ht="6" customHeight="1">
      <c r="A88" s="73"/>
      <c r="B88" s="76"/>
      <c r="C88" s="127"/>
      <c r="D88" s="230"/>
      <c r="F88" s="616"/>
      <c r="G88" s="616"/>
      <c r="H88" s="616"/>
      <c r="I88" s="616"/>
      <c r="J88" s="616"/>
      <c r="K88" s="616"/>
      <c r="L88" s="616"/>
      <c r="M88" s="616"/>
      <c r="N88" s="616"/>
      <c r="O88" s="616"/>
      <c r="P88" s="616"/>
      <c r="Q88" s="616"/>
      <c r="R88" s="616"/>
      <c r="S88" s="616"/>
      <c r="T88" s="77"/>
      <c r="U88" s="479"/>
      <c r="V88" s="73"/>
      <c r="W88" s="76"/>
      <c r="X88" s="127"/>
      <c r="Y88" s="616"/>
      <c r="Z88" s="616"/>
      <c r="AA88" s="616"/>
      <c r="AB88" s="616"/>
      <c r="AC88" s="616"/>
      <c r="AD88" s="616"/>
      <c r="AE88" s="616"/>
      <c r="AH88" s="616"/>
      <c r="AI88" s="616"/>
      <c r="AJ88" s="616"/>
      <c r="AK88" s="616"/>
      <c r="AM88" s="616"/>
      <c r="AN88" s="616"/>
      <c r="AO88" s="77"/>
      <c r="AP88" s="479"/>
      <c r="AQ88" s="73"/>
      <c r="AR88" s="76"/>
      <c r="AS88" s="127"/>
      <c r="AT88" s="616"/>
      <c r="AU88" s="616"/>
      <c r="AV88" s="616"/>
      <c r="AW88" s="616"/>
      <c r="AX88" s="616"/>
      <c r="AY88" s="616"/>
      <c r="AZ88" s="616"/>
      <c r="BA88" s="143"/>
      <c r="BB88" s="616"/>
      <c r="BC88" s="616"/>
      <c r="BD88" s="616"/>
      <c r="BE88" s="616"/>
      <c r="BF88" s="616"/>
      <c r="BG88" s="616"/>
      <c r="BH88" s="616"/>
      <c r="BI88" s="616"/>
      <c r="BJ88" s="77"/>
      <c r="BK88" s="479"/>
      <c r="BL88" s="73"/>
      <c r="BM88" s="76"/>
      <c r="BN88" s="127"/>
      <c r="BO88" s="616"/>
      <c r="BP88" s="616"/>
      <c r="BT88" s="616"/>
      <c r="BU88" s="616"/>
      <c r="BV88" s="616"/>
      <c r="BW88" s="616"/>
      <c r="BX88" s="616"/>
      <c r="BY88" s="616"/>
      <c r="BZ88" s="616"/>
      <c r="CA88" s="616"/>
      <c r="CD88" s="616"/>
      <c r="CE88" s="77"/>
      <c r="CF88" s="479"/>
      <c r="CG88" s="73"/>
      <c r="CH88" s="76"/>
      <c r="CI88" s="127"/>
      <c r="CJ88" s="616"/>
      <c r="CK88" s="616"/>
      <c r="CL88" s="616"/>
      <c r="CM88" s="616"/>
      <c r="CN88" s="616"/>
      <c r="CO88" s="616"/>
      <c r="CP88" s="616"/>
      <c r="CT88" s="616"/>
      <c r="CU88" s="616"/>
      <c r="CV88" s="616"/>
      <c r="CW88" s="616"/>
      <c r="CX88" s="616"/>
      <c r="CY88" s="616"/>
      <c r="CZ88" s="77"/>
      <c r="DA88" s="479"/>
      <c r="DB88" s="73"/>
      <c r="DC88" s="76"/>
      <c r="DD88" s="127"/>
      <c r="DG88" s="616"/>
      <c r="DH88" s="616"/>
      <c r="DI88" s="616"/>
      <c r="DJ88" s="616"/>
      <c r="DK88" s="616"/>
      <c r="DL88" s="616"/>
      <c r="DM88" s="616"/>
      <c r="DN88" s="616"/>
      <c r="DO88" s="616"/>
      <c r="DP88" s="616"/>
      <c r="DQ88" s="616"/>
      <c r="DR88" s="616"/>
      <c r="DS88" s="616"/>
      <c r="DT88" s="616"/>
      <c r="DU88" s="77"/>
      <c r="DV88" s="479"/>
      <c r="DW88" s="73"/>
      <c r="DX88" s="76"/>
      <c r="DY88" s="127"/>
      <c r="EB88" s="616"/>
      <c r="EC88" s="616"/>
      <c r="ED88" s="616"/>
      <c r="EE88" s="616"/>
      <c r="EF88" s="616"/>
      <c r="EG88" s="616"/>
      <c r="EH88" s="616"/>
      <c r="EI88" s="616"/>
      <c r="EJ88" s="616"/>
      <c r="EK88" s="616"/>
      <c r="EL88" s="616"/>
      <c r="EM88" s="616"/>
      <c r="EN88" s="616"/>
      <c r="EO88" s="616"/>
      <c r="EP88" s="77"/>
      <c r="EQ88" s="479"/>
      <c r="ER88" s="73"/>
      <c r="ES88" s="76"/>
      <c r="ET88" s="127"/>
      <c r="EV88" s="616"/>
      <c r="EY88" s="616"/>
      <c r="EZ88" s="616"/>
      <c r="FA88" s="616"/>
      <c r="FB88" s="616"/>
      <c r="FC88" s="77"/>
      <c r="FD88" s="479"/>
      <c r="FE88" s="918"/>
      <c r="FF88" s="918"/>
      <c r="FG88" s="918"/>
      <c r="FH88" s="918"/>
      <c r="FI88" s="918"/>
      <c r="FJ88" s="918"/>
      <c r="FK88" s="76"/>
      <c r="FL88" s="76"/>
      <c r="FM88" s="35"/>
    </row>
    <row r="89" spans="1:169" ht="15.75" customHeight="1">
      <c r="A89" s="79">
        <v>42095</v>
      </c>
      <c r="B89" s="80">
        <v>42095</v>
      </c>
      <c r="C89" s="128">
        <v>42095</v>
      </c>
      <c r="D89" s="82">
        <v>67094914</v>
      </c>
      <c r="E89" s="2246">
        <v>87541585</v>
      </c>
      <c r="F89" s="2246">
        <v>67609060</v>
      </c>
      <c r="G89" s="2246">
        <v>1586530</v>
      </c>
      <c r="H89" s="2246">
        <v>432</v>
      </c>
      <c r="I89" s="2246">
        <v>95535</v>
      </c>
      <c r="J89" s="2246">
        <v>18020</v>
      </c>
      <c r="K89" s="2246">
        <v>502962</v>
      </c>
      <c r="L89" s="2246">
        <v>247893</v>
      </c>
      <c r="M89" s="2246">
        <v>255069</v>
      </c>
      <c r="N89" s="2246" t="s">
        <v>21</v>
      </c>
      <c r="O89" s="2246">
        <v>264234</v>
      </c>
      <c r="P89" s="2246">
        <v>446</v>
      </c>
      <c r="Q89" s="2246">
        <v>777475</v>
      </c>
      <c r="R89" s="2246" t="s">
        <v>21</v>
      </c>
      <c r="S89" s="2246">
        <v>3202</v>
      </c>
      <c r="T89" s="83">
        <v>42095</v>
      </c>
      <c r="U89" s="619">
        <v>42095</v>
      </c>
      <c r="V89" s="79">
        <v>42095</v>
      </c>
      <c r="W89" s="80">
        <v>42095</v>
      </c>
      <c r="X89" s="128">
        <v>42095</v>
      </c>
      <c r="Y89" s="2246">
        <v>249866</v>
      </c>
      <c r="Z89" s="2246">
        <v>103053</v>
      </c>
      <c r="AA89" s="2246">
        <v>16603</v>
      </c>
      <c r="AB89" s="2246">
        <v>1150</v>
      </c>
      <c r="AC89" s="2246">
        <v>14089</v>
      </c>
      <c r="AD89" s="2246">
        <v>15594</v>
      </c>
      <c r="AE89" s="2246" t="s">
        <v>21</v>
      </c>
      <c r="AF89" s="2246">
        <v>4156961</v>
      </c>
      <c r="AG89" s="2246">
        <v>166402</v>
      </c>
      <c r="AH89" s="2246">
        <v>163553</v>
      </c>
      <c r="AI89" s="2246">
        <v>4583</v>
      </c>
      <c r="AJ89" s="2246">
        <v>4233</v>
      </c>
      <c r="AK89" s="2246">
        <v>4233</v>
      </c>
      <c r="AL89" s="2246" t="s">
        <v>21</v>
      </c>
      <c r="AM89" s="2246">
        <v>133118</v>
      </c>
      <c r="AN89" s="2246">
        <v>108961</v>
      </c>
      <c r="AO89" s="83">
        <v>42095</v>
      </c>
      <c r="AP89" s="619">
        <v>42095</v>
      </c>
      <c r="AQ89" s="79">
        <v>42095</v>
      </c>
      <c r="AR89" s="80">
        <v>42095</v>
      </c>
      <c r="AS89" s="128">
        <v>42095</v>
      </c>
      <c r="AT89" s="2246">
        <v>44649</v>
      </c>
      <c r="AU89" s="2246">
        <v>1000</v>
      </c>
      <c r="AV89" s="2246">
        <v>871</v>
      </c>
      <c r="AW89" s="2246">
        <v>33296</v>
      </c>
      <c r="AX89" s="2246">
        <v>4124</v>
      </c>
      <c r="AY89" s="2246">
        <v>29172</v>
      </c>
      <c r="AZ89" s="2246">
        <v>3191</v>
      </c>
      <c r="BA89" s="1891">
        <v>2804</v>
      </c>
      <c r="BB89" s="2246">
        <v>639823</v>
      </c>
      <c r="BC89" s="2246">
        <v>585331</v>
      </c>
      <c r="BD89" s="2246">
        <v>305675</v>
      </c>
      <c r="BE89" s="2246" t="s">
        <v>21</v>
      </c>
      <c r="BF89" s="2246">
        <v>2911</v>
      </c>
      <c r="BG89" s="2246">
        <v>544</v>
      </c>
      <c r="BH89" s="2246">
        <v>3050</v>
      </c>
      <c r="BI89" s="2246">
        <v>10155</v>
      </c>
      <c r="BJ89" s="83">
        <v>42095</v>
      </c>
      <c r="BK89" s="619">
        <v>42095</v>
      </c>
      <c r="BL89" s="79">
        <v>42095</v>
      </c>
      <c r="BM89" s="80">
        <v>42095</v>
      </c>
      <c r="BN89" s="128">
        <v>42095</v>
      </c>
      <c r="BO89" s="2246">
        <v>16488</v>
      </c>
      <c r="BP89" s="2246">
        <v>7152</v>
      </c>
      <c r="BQ89" s="2246" t="s">
        <v>21</v>
      </c>
      <c r="BR89" s="2246">
        <v>16841134</v>
      </c>
      <c r="BS89" s="2246">
        <v>3285929</v>
      </c>
      <c r="BT89" s="2246">
        <v>2363644</v>
      </c>
      <c r="BU89" s="2246">
        <v>110969</v>
      </c>
      <c r="BV89" s="2246">
        <v>210</v>
      </c>
      <c r="BW89" s="2246">
        <v>1475</v>
      </c>
      <c r="BX89" s="2246">
        <v>8113</v>
      </c>
      <c r="BY89" s="2246">
        <v>7402</v>
      </c>
      <c r="BZ89" s="2246">
        <v>711</v>
      </c>
      <c r="CA89" s="2246">
        <v>77007</v>
      </c>
      <c r="CB89" s="991" t="s">
        <v>21</v>
      </c>
      <c r="CC89" s="991" t="s">
        <v>21</v>
      </c>
      <c r="CD89" s="2246">
        <v>1593306</v>
      </c>
      <c r="CE89" s="83">
        <v>42095</v>
      </c>
      <c r="CF89" s="619">
        <v>42095</v>
      </c>
      <c r="CG89" s="79">
        <v>42095</v>
      </c>
      <c r="CH89" s="80">
        <v>42095</v>
      </c>
      <c r="CI89" s="128">
        <v>42095</v>
      </c>
      <c r="CJ89" s="2246">
        <v>2338</v>
      </c>
      <c r="CK89" s="2246">
        <v>2707</v>
      </c>
      <c r="CL89" s="2246">
        <v>5647</v>
      </c>
      <c r="CM89" s="2246">
        <v>73447</v>
      </c>
      <c r="CN89" s="2246">
        <v>79752</v>
      </c>
      <c r="CO89" s="2246">
        <v>740912</v>
      </c>
      <c r="CP89" s="2246" t="s">
        <v>21</v>
      </c>
      <c r="CQ89" s="2246" t="s">
        <v>21</v>
      </c>
      <c r="CR89" s="2246">
        <v>11921887</v>
      </c>
      <c r="CS89" s="2246">
        <v>366945</v>
      </c>
      <c r="CT89" s="2246">
        <v>229417</v>
      </c>
      <c r="CU89" s="2246">
        <v>42355</v>
      </c>
      <c r="CV89" s="2246">
        <v>12118</v>
      </c>
      <c r="CW89" s="2246">
        <v>734</v>
      </c>
      <c r="CX89" s="2246">
        <v>28116</v>
      </c>
      <c r="CY89" s="2246">
        <v>28116</v>
      </c>
      <c r="CZ89" s="83">
        <v>42095</v>
      </c>
      <c r="DA89" s="619">
        <v>42095</v>
      </c>
      <c r="DB89" s="79">
        <v>42095</v>
      </c>
      <c r="DC89" s="80">
        <v>42095</v>
      </c>
      <c r="DD89" s="128">
        <v>42095</v>
      </c>
      <c r="DE89" s="2246">
        <v>8396</v>
      </c>
      <c r="DF89" s="2246">
        <v>3612</v>
      </c>
      <c r="DG89" s="2246" t="s">
        <v>21</v>
      </c>
      <c r="DH89" s="2246" t="s">
        <v>21</v>
      </c>
      <c r="DI89" s="2246">
        <v>274327</v>
      </c>
      <c r="DJ89" s="2246">
        <v>7558</v>
      </c>
      <c r="DK89" s="2246">
        <v>6686946</v>
      </c>
      <c r="DL89" s="2246">
        <v>302842</v>
      </c>
      <c r="DM89" s="2246" t="s">
        <v>21</v>
      </c>
      <c r="DN89" s="2246">
        <v>31498</v>
      </c>
      <c r="DO89" s="2246">
        <v>233</v>
      </c>
      <c r="DP89" s="2246">
        <v>161692</v>
      </c>
      <c r="DQ89" s="2246">
        <v>54062</v>
      </c>
      <c r="DR89" s="2246">
        <v>107630</v>
      </c>
      <c r="DS89" s="2246">
        <v>77000</v>
      </c>
      <c r="DT89" s="2246">
        <v>446</v>
      </c>
      <c r="DU89" s="83">
        <v>42095</v>
      </c>
      <c r="DV89" s="619">
        <v>42095</v>
      </c>
      <c r="DW89" s="79">
        <v>42095</v>
      </c>
      <c r="DX89" s="80">
        <v>42095</v>
      </c>
      <c r="DY89" s="128">
        <v>42095</v>
      </c>
      <c r="DZ89" s="2246">
        <v>236059</v>
      </c>
      <c r="EA89" s="2246">
        <v>259606</v>
      </c>
      <c r="EB89" s="2246">
        <v>23371</v>
      </c>
      <c r="EC89" s="2246" t="s">
        <v>21</v>
      </c>
      <c r="ED89" s="2246" t="s">
        <v>21</v>
      </c>
      <c r="EE89" s="2246">
        <v>1684097</v>
      </c>
      <c r="EF89" s="2246">
        <v>52538899</v>
      </c>
      <c r="EG89" s="2246">
        <v>3437958</v>
      </c>
      <c r="EH89" s="2246">
        <v>151521</v>
      </c>
      <c r="EI89" s="2246">
        <v>432</v>
      </c>
      <c r="EJ89" s="2246">
        <v>24113</v>
      </c>
      <c r="EK89" s="2246">
        <v>14588</v>
      </c>
      <c r="EL89" s="2246">
        <v>45236</v>
      </c>
      <c r="EM89" s="2246">
        <v>44001</v>
      </c>
      <c r="EN89" s="2246">
        <v>1235</v>
      </c>
      <c r="EO89" s="2246" t="s">
        <v>21</v>
      </c>
      <c r="EP89" s="83">
        <v>42095</v>
      </c>
      <c r="EQ89" s="619">
        <v>42095</v>
      </c>
      <c r="ER89" s="79">
        <v>42095</v>
      </c>
      <c r="ES89" s="80">
        <v>42095</v>
      </c>
      <c r="ET89" s="128">
        <v>42095</v>
      </c>
      <c r="EU89" s="2245" t="s">
        <v>21</v>
      </c>
      <c r="EV89" s="2246" t="s">
        <v>21</v>
      </c>
      <c r="EW89" s="2246">
        <v>22206</v>
      </c>
      <c r="EX89" s="2246">
        <v>24313</v>
      </c>
      <c r="EY89" s="2246">
        <v>167013</v>
      </c>
      <c r="EZ89" s="2246" t="s">
        <v>21</v>
      </c>
      <c r="FA89" s="2246">
        <v>1872828</v>
      </c>
      <c r="FB89" s="2246">
        <v>1840016</v>
      </c>
      <c r="FC89" s="83">
        <v>42095</v>
      </c>
      <c r="FD89" s="619">
        <v>42095</v>
      </c>
      <c r="FE89" s="918"/>
      <c r="FF89" s="918"/>
      <c r="FG89" s="918"/>
      <c r="FH89" s="918"/>
      <c r="FI89" s="918"/>
      <c r="FJ89" s="918"/>
      <c r="FK89" s="76"/>
      <c r="FL89" s="76"/>
      <c r="FM89" s="35"/>
    </row>
    <row r="90" spans="1:169" ht="14.25" customHeight="1">
      <c r="A90" s="85"/>
      <c r="B90" s="80">
        <v>42461</v>
      </c>
      <c r="C90" s="130"/>
      <c r="D90" s="82">
        <v>66984891</v>
      </c>
      <c r="E90" s="2246">
        <v>87824932</v>
      </c>
      <c r="F90" s="2246">
        <v>67661211</v>
      </c>
      <c r="G90" s="2246">
        <v>1556317</v>
      </c>
      <c r="H90" s="2246">
        <v>449</v>
      </c>
      <c r="I90" s="2246">
        <v>93676</v>
      </c>
      <c r="J90" s="2246">
        <v>19182</v>
      </c>
      <c r="K90" s="2246">
        <v>483323</v>
      </c>
      <c r="L90" s="2246">
        <v>226892</v>
      </c>
      <c r="M90" s="2246">
        <v>256431</v>
      </c>
      <c r="N90" s="2246" t="s">
        <v>21</v>
      </c>
      <c r="O90" s="2246">
        <v>266367</v>
      </c>
      <c r="P90" s="2246">
        <v>47</v>
      </c>
      <c r="Q90" s="2246">
        <v>761977</v>
      </c>
      <c r="R90" s="2246" t="s">
        <v>21</v>
      </c>
      <c r="S90" s="2246">
        <v>2993</v>
      </c>
      <c r="T90" s="83">
        <v>42461</v>
      </c>
      <c r="U90" s="619">
        <v>42461</v>
      </c>
      <c r="V90" s="85"/>
      <c r="W90" s="80">
        <v>42461</v>
      </c>
      <c r="X90" s="130"/>
      <c r="Y90" s="2246">
        <v>248829</v>
      </c>
      <c r="Z90" s="2246">
        <v>90779</v>
      </c>
      <c r="AA90" s="2246">
        <v>20868</v>
      </c>
      <c r="AB90" s="2246">
        <v>500</v>
      </c>
      <c r="AC90" s="2246">
        <v>10011</v>
      </c>
      <c r="AD90" s="2246">
        <v>11080</v>
      </c>
      <c r="AE90" s="2246" t="s">
        <v>21</v>
      </c>
      <c r="AF90" s="2246">
        <v>4154957</v>
      </c>
      <c r="AG90" s="2246">
        <v>165603</v>
      </c>
      <c r="AH90" s="2246">
        <v>162519</v>
      </c>
      <c r="AI90" s="2246">
        <v>3202</v>
      </c>
      <c r="AJ90" s="2246">
        <v>2957</v>
      </c>
      <c r="AK90" s="2246">
        <v>2957</v>
      </c>
      <c r="AL90" s="2246" t="s">
        <v>21</v>
      </c>
      <c r="AM90" s="2246">
        <v>134120</v>
      </c>
      <c r="AN90" s="2246">
        <v>97631</v>
      </c>
      <c r="AO90" s="83">
        <v>42461</v>
      </c>
      <c r="AP90" s="619">
        <v>42461</v>
      </c>
      <c r="AQ90" s="85"/>
      <c r="AR90" s="80">
        <v>42461</v>
      </c>
      <c r="AS90" s="130"/>
      <c r="AT90" s="2246">
        <v>45051</v>
      </c>
      <c r="AU90" s="2246">
        <v>868</v>
      </c>
      <c r="AV90" s="2246">
        <v>782</v>
      </c>
      <c r="AW90" s="2246">
        <v>34482</v>
      </c>
      <c r="AX90" s="2246">
        <v>4614</v>
      </c>
      <c r="AY90" s="2246">
        <v>29868</v>
      </c>
      <c r="AZ90" s="2246">
        <v>3188</v>
      </c>
      <c r="BA90" s="1891">
        <v>2197</v>
      </c>
      <c r="BB90" s="2246">
        <v>589779</v>
      </c>
      <c r="BC90" s="2246">
        <v>504076</v>
      </c>
      <c r="BD90" s="2246">
        <v>312341</v>
      </c>
      <c r="BE90" s="2246" t="s">
        <v>21</v>
      </c>
      <c r="BF90" s="2246">
        <v>2782</v>
      </c>
      <c r="BG90" s="2246">
        <v>594</v>
      </c>
      <c r="BH90" s="2246">
        <v>2998</v>
      </c>
      <c r="BI90" s="2246">
        <v>9089</v>
      </c>
      <c r="BJ90" s="83">
        <v>42461</v>
      </c>
      <c r="BK90" s="619">
        <v>42461</v>
      </c>
      <c r="BL90" s="85"/>
      <c r="BM90" s="80">
        <v>42461</v>
      </c>
      <c r="BN90" s="130"/>
      <c r="BO90" s="2246">
        <v>10004</v>
      </c>
      <c r="BP90" s="2246">
        <v>6543</v>
      </c>
      <c r="BQ90" s="2246" t="s">
        <v>21</v>
      </c>
      <c r="BR90" s="2246">
        <v>16889444</v>
      </c>
      <c r="BS90" s="2246">
        <v>3382449</v>
      </c>
      <c r="BT90" s="2246">
        <v>2362481</v>
      </c>
      <c r="BU90" s="2246">
        <v>113746</v>
      </c>
      <c r="BV90" s="2246">
        <v>238</v>
      </c>
      <c r="BW90" s="2246">
        <v>1662</v>
      </c>
      <c r="BX90" s="2246">
        <v>8008</v>
      </c>
      <c r="BY90" s="2246">
        <v>7820</v>
      </c>
      <c r="BZ90" s="2246" t="s">
        <v>21</v>
      </c>
      <c r="CA90" s="2246">
        <v>79074</v>
      </c>
      <c r="CB90" s="991" t="s">
        <v>21</v>
      </c>
      <c r="CC90" s="991" t="s">
        <v>21</v>
      </c>
      <c r="CD90" s="2246">
        <v>1582960</v>
      </c>
      <c r="CE90" s="83">
        <v>42461</v>
      </c>
      <c r="CF90" s="619">
        <v>42461</v>
      </c>
      <c r="CG90" s="85"/>
      <c r="CH90" s="80">
        <v>42461</v>
      </c>
      <c r="CI90" s="130"/>
      <c r="CJ90" s="2246">
        <v>2658</v>
      </c>
      <c r="CK90" s="2246">
        <v>2168</v>
      </c>
      <c r="CL90" s="2246">
        <v>5513</v>
      </c>
      <c r="CM90" s="2246">
        <v>71876</v>
      </c>
      <c r="CN90" s="2246">
        <v>78211</v>
      </c>
      <c r="CO90" s="2246">
        <v>746003</v>
      </c>
      <c r="CP90" s="2246" t="s">
        <v>21</v>
      </c>
      <c r="CQ90" s="2246" t="s">
        <v>21</v>
      </c>
      <c r="CR90" s="2246">
        <v>11956972</v>
      </c>
      <c r="CS90" s="2246">
        <v>388599</v>
      </c>
      <c r="CT90" s="2246">
        <v>217421</v>
      </c>
      <c r="CU90" s="2246">
        <v>41259</v>
      </c>
      <c r="CV90" s="2246">
        <v>11535</v>
      </c>
      <c r="CW90" s="2246">
        <v>752</v>
      </c>
      <c r="CX90" s="2246">
        <v>27589</v>
      </c>
      <c r="CY90" s="2246">
        <v>27589</v>
      </c>
      <c r="CZ90" s="83">
        <v>42461</v>
      </c>
      <c r="DA90" s="619">
        <v>42461</v>
      </c>
      <c r="DB90" s="85"/>
      <c r="DC90" s="80">
        <v>42461</v>
      </c>
      <c r="DD90" s="130"/>
      <c r="DE90" s="2246">
        <v>7569</v>
      </c>
      <c r="DF90" s="2246">
        <v>3242</v>
      </c>
      <c r="DG90" s="2246" t="s">
        <v>21</v>
      </c>
      <c r="DH90" s="2246" t="s">
        <v>21</v>
      </c>
      <c r="DI90" s="2246">
        <v>266721</v>
      </c>
      <c r="DJ90" s="2246">
        <v>6951</v>
      </c>
      <c r="DK90" s="2246">
        <v>6736646</v>
      </c>
      <c r="DL90" s="2246">
        <v>291509</v>
      </c>
      <c r="DM90" s="2246">
        <v>3</v>
      </c>
      <c r="DN90" s="2246">
        <v>34417</v>
      </c>
      <c r="DO90" s="2246">
        <v>252</v>
      </c>
      <c r="DP90" s="2246">
        <v>148068</v>
      </c>
      <c r="DQ90" s="2246">
        <v>52497</v>
      </c>
      <c r="DR90" s="2246">
        <v>95571</v>
      </c>
      <c r="DS90" s="2246">
        <v>77430</v>
      </c>
      <c r="DT90" s="2246">
        <v>47</v>
      </c>
      <c r="DU90" s="83">
        <v>42461</v>
      </c>
      <c r="DV90" s="619">
        <v>42461</v>
      </c>
      <c r="DW90" s="85"/>
      <c r="DX90" s="80">
        <v>42461</v>
      </c>
      <c r="DY90" s="130"/>
      <c r="DZ90" s="2246">
        <v>415858</v>
      </c>
      <c r="EA90" s="2246">
        <v>455229</v>
      </c>
      <c r="EB90" s="2246">
        <v>37514</v>
      </c>
      <c r="EC90" s="2246" t="s">
        <v>21</v>
      </c>
      <c r="ED90" s="2246" t="s">
        <v>21</v>
      </c>
      <c r="EE90" s="2246">
        <v>1654990</v>
      </c>
      <c r="EF90" s="2246">
        <v>53154497</v>
      </c>
      <c r="EG90" s="2246">
        <v>3428380</v>
      </c>
      <c r="EH90" s="2246">
        <v>153919</v>
      </c>
      <c r="EI90" s="2246">
        <v>446</v>
      </c>
      <c r="EJ90" s="2246">
        <v>21268</v>
      </c>
      <c r="EK90" s="2246">
        <v>15605</v>
      </c>
      <c r="EL90" s="2246">
        <v>43293</v>
      </c>
      <c r="EM90" s="2246">
        <v>41890</v>
      </c>
      <c r="EN90" s="2246">
        <v>1403</v>
      </c>
      <c r="EO90" s="2246" t="s">
        <v>21</v>
      </c>
      <c r="EP90" s="83">
        <v>42461</v>
      </c>
      <c r="EQ90" s="619">
        <v>42461</v>
      </c>
      <c r="ER90" s="85"/>
      <c r="ES90" s="80">
        <v>42461</v>
      </c>
      <c r="ET90" s="130"/>
      <c r="EU90" s="2245" t="s">
        <v>21</v>
      </c>
      <c r="EV90" s="2246" t="s">
        <v>21</v>
      </c>
      <c r="EW90" s="2246">
        <v>19156</v>
      </c>
      <c r="EX90" s="2246">
        <v>20974</v>
      </c>
      <c r="EY90" s="2246">
        <v>169537</v>
      </c>
      <c r="EZ90" s="2246" t="s">
        <v>21</v>
      </c>
      <c r="FA90" s="2246">
        <v>2024351</v>
      </c>
      <c r="FB90" s="2246">
        <v>2173807</v>
      </c>
      <c r="FC90" s="83">
        <v>42461</v>
      </c>
      <c r="FD90" s="619">
        <v>42461</v>
      </c>
      <c r="FE90" s="918"/>
      <c r="FF90" s="918"/>
      <c r="FG90" s="918"/>
      <c r="FH90" s="918"/>
      <c r="FI90" s="918"/>
      <c r="FJ90" s="918"/>
      <c r="FK90" s="76"/>
      <c r="FL90" s="76"/>
      <c r="FM90" s="35"/>
    </row>
    <row r="91" spans="1:169" ht="6" customHeight="1">
      <c r="A91" s="85"/>
      <c r="B91" s="87"/>
      <c r="C91" s="130"/>
      <c r="D91" s="230"/>
      <c r="F91" s="2246"/>
      <c r="G91" s="2246"/>
      <c r="H91" s="2246"/>
      <c r="I91" s="2246"/>
      <c r="J91" s="2246"/>
      <c r="K91" s="2246"/>
      <c r="L91" s="2246"/>
      <c r="M91" s="2246"/>
      <c r="N91" s="2246"/>
      <c r="O91" s="2246"/>
      <c r="P91" s="2246"/>
      <c r="Q91" s="2246"/>
      <c r="R91" s="2246"/>
      <c r="S91" s="2246"/>
      <c r="T91" s="77"/>
      <c r="U91" s="479"/>
      <c r="V91" s="85"/>
      <c r="W91" s="87"/>
      <c r="X91" s="130"/>
      <c r="Y91" s="2246"/>
      <c r="Z91" s="2246"/>
      <c r="AA91" s="2246"/>
      <c r="AB91" s="2246"/>
      <c r="AC91" s="2246"/>
      <c r="AD91" s="2246"/>
      <c r="AE91" s="2246"/>
      <c r="AH91" s="2246"/>
      <c r="AI91" s="2246"/>
      <c r="AJ91" s="2246"/>
      <c r="AK91" s="2246"/>
      <c r="AM91" s="2246"/>
      <c r="AN91" s="2246"/>
      <c r="AO91" s="77"/>
      <c r="AP91" s="479"/>
      <c r="AQ91" s="85"/>
      <c r="AR91" s="87"/>
      <c r="AS91" s="130"/>
      <c r="AT91" s="2246"/>
      <c r="AU91" s="2246"/>
      <c r="AV91" s="2246"/>
      <c r="AW91" s="2246"/>
      <c r="AX91" s="2246"/>
      <c r="AY91" s="2246"/>
      <c r="AZ91" s="2246"/>
      <c r="BA91" s="143"/>
      <c r="BB91" s="2246"/>
      <c r="BC91" s="2246"/>
      <c r="BD91" s="2246"/>
      <c r="BE91" s="2246"/>
      <c r="BF91" s="2246"/>
      <c r="BG91" s="2246"/>
      <c r="BH91" s="2246"/>
      <c r="BI91" s="2246"/>
      <c r="BJ91" s="77"/>
      <c r="BK91" s="479"/>
      <c r="BL91" s="85"/>
      <c r="BM91" s="87"/>
      <c r="BN91" s="130"/>
      <c r="BO91" s="2246"/>
      <c r="BP91" s="2246"/>
      <c r="BT91" s="2246"/>
      <c r="BU91" s="2246"/>
      <c r="BV91" s="2246"/>
      <c r="BW91" s="2246"/>
      <c r="BX91" s="2246"/>
      <c r="BY91" s="2246"/>
      <c r="BZ91" s="2246"/>
      <c r="CA91" s="2246"/>
      <c r="CD91" s="2246"/>
      <c r="CE91" s="77"/>
      <c r="CF91" s="479"/>
      <c r="CG91" s="85"/>
      <c r="CH91" s="87"/>
      <c r="CI91" s="130"/>
      <c r="CJ91" s="2246"/>
      <c r="CK91" s="2246"/>
      <c r="CL91" s="2246"/>
      <c r="CM91" s="2246"/>
      <c r="CN91" s="2246"/>
      <c r="CO91" s="2246"/>
      <c r="CP91" s="2246"/>
      <c r="CT91" s="2246"/>
      <c r="CU91" s="2246"/>
      <c r="CV91" s="2246"/>
      <c r="CW91" s="2246"/>
      <c r="CX91" s="2246"/>
      <c r="CY91" s="2246"/>
      <c r="CZ91" s="77"/>
      <c r="DA91" s="479"/>
      <c r="DB91" s="85"/>
      <c r="DC91" s="87"/>
      <c r="DD91" s="130"/>
      <c r="DG91" s="2246"/>
      <c r="DH91" s="2246"/>
      <c r="DI91" s="2246"/>
      <c r="DJ91" s="2246"/>
      <c r="DK91" s="2246"/>
      <c r="DL91" s="2246"/>
      <c r="DM91" s="2246"/>
      <c r="DN91" s="2246"/>
      <c r="DO91" s="2246"/>
      <c r="DP91" s="2246"/>
      <c r="DQ91" s="2246"/>
      <c r="DR91" s="2246"/>
      <c r="DS91" s="2246"/>
      <c r="DT91" s="2246"/>
      <c r="DU91" s="77"/>
      <c r="DV91" s="479"/>
      <c r="DW91" s="85"/>
      <c r="DX91" s="87"/>
      <c r="DY91" s="130"/>
      <c r="EB91" s="2246"/>
      <c r="EC91" s="2246"/>
      <c r="ED91" s="2246"/>
      <c r="EE91" s="2246"/>
      <c r="EF91" s="2246"/>
      <c r="EG91" s="2246"/>
      <c r="EH91" s="2246"/>
      <c r="EI91" s="2246"/>
      <c r="EJ91" s="2246"/>
      <c r="EK91" s="2246"/>
      <c r="EL91" s="2246"/>
      <c r="EM91" s="2246"/>
      <c r="EN91" s="2246"/>
      <c r="EO91" s="2246"/>
      <c r="EP91" s="77"/>
      <c r="EQ91" s="479"/>
      <c r="ER91" s="85"/>
      <c r="ES91" s="87"/>
      <c r="ET91" s="130"/>
      <c r="EV91" s="2246"/>
      <c r="EY91" s="2246"/>
      <c r="EZ91" s="2246"/>
      <c r="FA91" s="2246"/>
      <c r="FB91" s="2246"/>
      <c r="FC91" s="77"/>
      <c r="FD91" s="479"/>
      <c r="FE91" s="918"/>
      <c r="FF91" s="918"/>
      <c r="FG91" s="918"/>
      <c r="FH91" s="918"/>
      <c r="FI91" s="918"/>
      <c r="FJ91" s="918"/>
      <c r="FK91" s="76"/>
      <c r="FL91" s="76"/>
      <c r="FM91" s="35"/>
    </row>
    <row r="92" spans="1:169" ht="15.75" customHeight="1">
      <c r="A92" s="88" t="s">
        <v>1582</v>
      </c>
      <c r="B92" s="89" t="s">
        <v>23</v>
      </c>
      <c r="C92" s="131" t="s">
        <v>24</v>
      </c>
      <c r="D92" s="82">
        <v>16751299</v>
      </c>
      <c r="E92" s="2246">
        <v>21689927</v>
      </c>
      <c r="F92" s="2246">
        <v>16832862</v>
      </c>
      <c r="G92" s="2246">
        <v>403068</v>
      </c>
      <c r="H92" s="2246">
        <v>125</v>
      </c>
      <c r="I92" s="2246">
        <v>23415</v>
      </c>
      <c r="J92" s="2246">
        <v>5310</v>
      </c>
      <c r="K92" s="2246">
        <v>127658</v>
      </c>
      <c r="L92" s="2246">
        <v>61105</v>
      </c>
      <c r="M92" s="2246">
        <v>66553</v>
      </c>
      <c r="N92" s="2246" t="s">
        <v>21</v>
      </c>
      <c r="O92" s="2246">
        <v>69885</v>
      </c>
      <c r="P92" s="2246">
        <v>11</v>
      </c>
      <c r="Q92" s="2246">
        <v>193196</v>
      </c>
      <c r="R92" s="2246" t="s">
        <v>21</v>
      </c>
      <c r="S92" s="2246">
        <v>744</v>
      </c>
      <c r="T92" s="91" t="s">
        <v>25</v>
      </c>
      <c r="U92" s="623" t="s">
        <v>1583</v>
      </c>
      <c r="V92" s="88" t="s">
        <v>1582</v>
      </c>
      <c r="W92" s="89" t="s">
        <v>23</v>
      </c>
      <c r="X92" s="131" t="s">
        <v>24</v>
      </c>
      <c r="Y92" s="2246">
        <v>64462</v>
      </c>
      <c r="Z92" s="2246">
        <v>22171</v>
      </c>
      <c r="AA92" s="2246">
        <v>6252</v>
      </c>
      <c r="AB92" s="2246">
        <v>3</v>
      </c>
      <c r="AC92" s="2246">
        <v>2022</v>
      </c>
      <c r="AD92" s="2246">
        <v>2231</v>
      </c>
      <c r="AE92" s="2246" t="s">
        <v>21</v>
      </c>
      <c r="AF92" s="2246">
        <v>1036157</v>
      </c>
      <c r="AG92" s="2246">
        <v>47261</v>
      </c>
      <c r="AH92" s="2246">
        <v>42679</v>
      </c>
      <c r="AI92" s="2246">
        <v>641</v>
      </c>
      <c r="AJ92" s="2246">
        <v>592</v>
      </c>
      <c r="AK92" s="2246">
        <v>592</v>
      </c>
      <c r="AL92" s="2246" t="s">
        <v>21</v>
      </c>
      <c r="AM92" s="2246">
        <v>35314</v>
      </c>
      <c r="AN92" s="2246">
        <v>26919</v>
      </c>
      <c r="AO92" s="91" t="s">
        <v>25</v>
      </c>
      <c r="AP92" s="623" t="s">
        <v>1583</v>
      </c>
      <c r="AQ92" s="88" t="s">
        <v>1582</v>
      </c>
      <c r="AR92" s="89" t="s">
        <v>23</v>
      </c>
      <c r="AS92" s="131" t="s">
        <v>24</v>
      </c>
      <c r="AT92" s="2246">
        <v>12010</v>
      </c>
      <c r="AU92" s="2246">
        <v>197</v>
      </c>
      <c r="AV92" s="2246">
        <v>179</v>
      </c>
      <c r="AW92" s="2246">
        <v>9032</v>
      </c>
      <c r="AX92" s="2246">
        <v>1171</v>
      </c>
      <c r="AY92" s="2246">
        <v>7861</v>
      </c>
      <c r="AZ92" s="2246">
        <v>979</v>
      </c>
      <c r="BA92" s="1582">
        <v>645</v>
      </c>
      <c r="BB92" s="2246">
        <v>142324</v>
      </c>
      <c r="BC92" s="2246">
        <v>117463</v>
      </c>
      <c r="BD92" s="2246">
        <v>78790</v>
      </c>
      <c r="BE92" s="2246" t="s">
        <v>21</v>
      </c>
      <c r="BF92" s="2246">
        <v>714</v>
      </c>
      <c r="BG92" s="2246">
        <v>168</v>
      </c>
      <c r="BH92" s="2246">
        <v>780</v>
      </c>
      <c r="BI92" s="2246">
        <v>2249</v>
      </c>
      <c r="BJ92" s="91" t="s">
        <v>25</v>
      </c>
      <c r="BK92" s="623" t="s">
        <v>1583</v>
      </c>
      <c r="BL92" s="88" t="s">
        <v>1582</v>
      </c>
      <c r="BM92" s="89" t="s">
        <v>23</v>
      </c>
      <c r="BN92" s="131" t="s">
        <v>24</v>
      </c>
      <c r="BO92" s="2246">
        <v>2171</v>
      </c>
      <c r="BP92" s="2246">
        <v>1838</v>
      </c>
      <c r="BQ92" s="2246" t="s">
        <v>21</v>
      </c>
      <c r="BR92" s="2246">
        <v>4296533</v>
      </c>
      <c r="BS92" s="2246">
        <v>895615</v>
      </c>
      <c r="BT92" s="2246">
        <v>583592</v>
      </c>
      <c r="BU92" s="2246">
        <v>28539</v>
      </c>
      <c r="BV92" s="2246">
        <v>70</v>
      </c>
      <c r="BW92" s="2246">
        <v>428</v>
      </c>
      <c r="BX92" s="2246">
        <v>2115</v>
      </c>
      <c r="BY92" s="2246">
        <v>2115</v>
      </c>
      <c r="BZ92" s="2246" t="s">
        <v>21</v>
      </c>
      <c r="CA92" s="2246">
        <v>19745</v>
      </c>
      <c r="CB92" s="991" t="s">
        <v>21</v>
      </c>
      <c r="CC92" s="991" t="s">
        <v>21</v>
      </c>
      <c r="CD92" s="2246">
        <v>387678</v>
      </c>
      <c r="CE92" s="91" t="s">
        <v>25</v>
      </c>
      <c r="CF92" s="623" t="s">
        <v>1583</v>
      </c>
      <c r="CG92" s="88" t="s">
        <v>1582</v>
      </c>
      <c r="CH92" s="89" t="s">
        <v>23</v>
      </c>
      <c r="CI92" s="131" t="s">
        <v>24</v>
      </c>
      <c r="CJ92" s="2246">
        <v>734</v>
      </c>
      <c r="CK92" s="2246">
        <v>547</v>
      </c>
      <c r="CL92" s="2246">
        <v>1405</v>
      </c>
      <c r="CM92" s="2246">
        <v>18648</v>
      </c>
      <c r="CN92" s="2246">
        <v>20371</v>
      </c>
      <c r="CO92" s="2246">
        <v>194505</v>
      </c>
      <c r="CP92" s="2246" t="s">
        <v>21</v>
      </c>
      <c r="CQ92" s="2246" t="s">
        <v>21</v>
      </c>
      <c r="CR92" s="2246">
        <v>3084252</v>
      </c>
      <c r="CS92" s="2246">
        <v>105620</v>
      </c>
      <c r="CT92" s="2246">
        <v>55698</v>
      </c>
      <c r="CU92" s="2246">
        <v>11048</v>
      </c>
      <c r="CV92" s="2246">
        <v>2967</v>
      </c>
      <c r="CW92" s="2246">
        <v>196</v>
      </c>
      <c r="CX92" s="2246">
        <v>7509</v>
      </c>
      <c r="CY92" s="2246">
        <v>7509</v>
      </c>
      <c r="CZ92" s="91" t="s">
        <v>25</v>
      </c>
      <c r="DA92" s="623" t="s">
        <v>1583</v>
      </c>
      <c r="DB92" s="88" t="s">
        <v>1582</v>
      </c>
      <c r="DC92" s="89" t="s">
        <v>23</v>
      </c>
      <c r="DD92" s="131" t="s">
        <v>24</v>
      </c>
      <c r="DE92" s="2246">
        <v>1810</v>
      </c>
      <c r="DF92" s="2246">
        <v>833</v>
      </c>
      <c r="DG92" s="2246" t="s">
        <v>21</v>
      </c>
      <c r="DH92" s="2246" t="s">
        <v>21</v>
      </c>
      <c r="DI92" s="2246">
        <v>64952</v>
      </c>
      <c r="DJ92" s="2246">
        <v>1896</v>
      </c>
      <c r="DK92" s="2246">
        <v>1721321</v>
      </c>
      <c r="DL92" s="2246">
        <v>75183</v>
      </c>
      <c r="DM92" s="2246">
        <v>3</v>
      </c>
      <c r="DN92" s="2246">
        <v>8805</v>
      </c>
      <c r="DO92" s="2246">
        <v>54</v>
      </c>
      <c r="DP92" s="2246">
        <v>37771</v>
      </c>
      <c r="DQ92" s="2246">
        <v>13154</v>
      </c>
      <c r="DR92" s="2246">
        <v>24617</v>
      </c>
      <c r="DS92" s="2246">
        <v>20434</v>
      </c>
      <c r="DT92" s="2246">
        <v>11</v>
      </c>
      <c r="DU92" s="91" t="s">
        <v>25</v>
      </c>
      <c r="DV92" s="623" t="s">
        <v>1583</v>
      </c>
      <c r="DW92" s="88" t="s">
        <v>1582</v>
      </c>
      <c r="DX92" s="89" t="s">
        <v>23</v>
      </c>
      <c r="DY92" s="131" t="s">
        <v>24</v>
      </c>
      <c r="DZ92" s="2246">
        <v>103162</v>
      </c>
      <c r="EA92" s="2246">
        <v>112765</v>
      </c>
      <c r="EB92" s="2246">
        <v>8559</v>
      </c>
      <c r="EC92" s="2246" t="s">
        <v>21</v>
      </c>
      <c r="ED92" s="2246" t="s">
        <v>21</v>
      </c>
      <c r="EE92" s="2246">
        <v>397310</v>
      </c>
      <c r="EF92" s="2246">
        <v>12592857</v>
      </c>
      <c r="EG92" s="2246">
        <v>880059</v>
      </c>
      <c r="EH92" s="2246">
        <v>39855</v>
      </c>
      <c r="EI92" s="2246">
        <v>122</v>
      </c>
      <c r="EJ92" s="2246">
        <v>5037</v>
      </c>
      <c r="EK92" s="2246">
        <v>4418</v>
      </c>
      <c r="EL92" s="2246">
        <v>11096</v>
      </c>
      <c r="EM92" s="2246">
        <v>10756</v>
      </c>
      <c r="EN92" s="2246">
        <v>340</v>
      </c>
      <c r="EO92" s="2246" t="s">
        <v>21</v>
      </c>
      <c r="EP92" s="91" t="s">
        <v>25</v>
      </c>
      <c r="EQ92" s="623" t="s">
        <v>1583</v>
      </c>
      <c r="ER92" s="88" t="s">
        <v>1582</v>
      </c>
      <c r="ES92" s="89" t="s">
        <v>23</v>
      </c>
      <c r="ET92" s="131" t="s">
        <v>24</v>
      </c>
      <c r="EU92" s="2245" t="s">
        <v>21</v>
      </c>
      <c r="EV92" s="2246" t="s">
        <v>21</v>
      </c>
      <c r="EW92" s="2246">
        <v>5463</v>
      </c>
      <c r="EX92" s="2246">
        <v>5981</v>
      </c>
      <c r="EY92" s="2246">
        <v>39546</v>
      </c>
      <c r="EZ92" s="2246" t="s">
        <v>21</v>
      </c>
      <c r="FA92" s="2246">
        <v>502158</v>
      </c>
      <c r="FB92" s="2246">
        <v>559003</v>
      </c>
      <c r="FC92" s="91" t="s">
        <v>25</v>
      </c>
      <c r="FD92" s="623" t="s">
        <v>1583</v>
      </c>
      <c r="FE92" s="918"/>
      <c r="FF92" s="918"/>
      <c r="FG92" s="918"/>
      <c r="FH92" s="918"/>
      <c r="FI92" s="918"/>
      <c r="FJ92" s="918"/>
      <c r="FK92" s="980"/>
      <c r="FL92" s="980"/>
      <c r="FM92" s="35"/>
    </row>
    <row r="93" spans="1:169" ht="14.25" customHeight="1">
      <c r="A93" s="93" t="s">
        <v>26</v>
      </c>
      <c r="B93" s="94" t="s">
        <v>26</v>
      </c>
      <c r="C93" s="132" t="s">
        <v>558</v>
      </c>
      <c r="D93" s="82">
        <v>16732388</v>
      </c>
      <c r="E93" s="2246">
        <v>20315024</v>
      </c>
      <c r="F93" s="2246">
        <v>16327163</v>
      </c>
      <c r="G93" s="2246">
        <v>370840</v>
      </c>
      <c r="H93" s="2246">
        <v>124</v>
      </c>
      <c r="I93" s="2246">
        <v>22863</v>
      </c>
      <c r="J93" s="2246">
        <v>5110</v>
      </c>
      <c r="K93" s="2246">
        <v>123977</v>
      </c>
      <c r="L93" s="2246">
        <v>55369</v>
      </c>
      <c r="M93" s="2246">
        <v>68608</v>
      </c>
      <c r="N93" s="2246" t="s">
        <v>21</v>
      </c>
      <c r="O93" s="2246">
        <v>66770</v>
      </c>
      <c r="P93" s="2246">
        <v>13</v>
      </c>
      <c r="Q93" s="2246">
        <v>162160</v>
      </c>
      <c r="R93" s="2246" t="s">
        <v>21</v>
      </c>
      <c r="S93" s="2246">
        <v>867</v>
      </c>
      <c r="T93" s="91" t="s">
        <v>27</v>
      </c>
      <c r="U93" s="623" t="s">
        <v>26</v>
      </c>
      <c r="V93" s="93" t="s">
        <v>26</v>
      </c>
      <c r="W93" s="94" t="s">
        <v>26</v>
      </c>
      <c r="X93" s="132" t="s">
        <v>558</v>
      </c>
      <c r="Y93" s="2246">
        <v>60873</v>
      </c>
      <c r="Z93" s="2246">
        <v>22526</v>
      </c>
      <c r="AA93" s="2246">
        <v>6144</v>
      </c>
      <c r="AB93" s="2246" t="s">
        <v>21</v>
      </c>
      <c r="AC93" s="2246">
        <v>2943</v>
      </c>
      <c r="AD93" s="2246">
        <v>3261</v>
      </c>
      <c r="AE93" s="2246" t="s">
        <v>21</v>
      </c>
      <c r="AF93" s="2246">
        <v>1026110</v>
      </c>
      <c r="AG93" s="2246">
        <v>46978</v>
      </c>
      <c r="AH93" s="2246">
        <v>40805</v>
      </c>
      <c r="AI93" s="2246">
        <v>345</v>
      </c>
      <c r="AJ93" s="2246">
        <v>319</v>
      </c>
      <c r="AK93" s="2246">
        <v>319</v>
      </c>
      <c r="AL93" s="2246" t="s">
        <v>21</v>
      </c>
      <c r="AM93" s="2246">
        <v>33943</v>
      </c>
      <c r="AN93" s="2246">
        <v>28431</v>
      </c>
      <c r="AO93" s="91" t="s">
        <v>27</v>
      </c>
      <c r="AP93" s="623" t="s">
        <v>26</v>
      </c>
      <c r="AQ93" s="93" t="s">
        <v>26</v>
      </c>
      <c r="AR93" s="94" t="s">
        <v>26</v>
      </c>
      <c r="AS93" s="132" t="s">
        <v>558</v>
      </c>
      <c r="AT93" s="2246">
        <v>12186</v>
      </c>
      <c r="AU93" s="2246">
        <v>212</v>
      </c>
      <c r="AV93" s="2246">
        <v>215</v>
      </c>
      <c r="AW93" s="2246">
        <v>9131</v>
      </c>
      <c r="AX93" s="2246">
        <v>1184</v>
      </c>
      <c r="AY93" s="2246">
        <v>7947</v>
      </c>
      <c r="AZ93" s="2246">
        <v>897</v>
      </c>
      <c r="BA93" s="1582">
        <v>768</v>
      </c>
      <c r="BB93" s="2246">
        <v>154001</v>
      </c>
      <c r="BC93" s="2246">
        <v>133170</v>
      </c>
      <c r="BD93" s="2246">
        <v>80981</v>
      </c>
      <c r="BE93" s="2246" t="s">
        <v>21</v>
      </c>
      <c r="BF93" s="2246">
        <v>679</v>
      </c>
      <c r="BG93" s="2246">
        <v>147</v>
      </c>
      <c r="BH93" s="2246">
        <v>777</v>
      </c>
      <c r="BI93" s="2246">
        <v>2188</v>
      </c>
      <c r="BJ93" s="91" t="s">
        <v>27</v>
      </c>
      <c r="BK93" s="623" t="s">
        <v>26</v>
      </c>
      <c r="BL93" s="93" t="s">
        <v>26</v>
      </c>
      <c r="BM93" s="94" t="s">
        <v>26</v>
      </c>
      <c r="BN93" s="132" t="s">
        <v>558</v>
      </c>
      <c r="BO93" s="2246">
        <v>3608</v>
      </c>
      <c r="BP93" s="2246">
        <v>2217</v>
      </c>
      <c r="BQ93" s="2246" t="s">
        <v>21</v>
      </c>
      <c r="BR93" s="2246">
        <v>4412002</v>
      </c>
      <c r="BS93" s="2246">
        <v>844896</v>
      </c>
      <c r="BT93" s="2246">
        <v>563913</v>
      </c>
      <c r="BU93" s="2246">
        <v>28307</v>
      </c>
      <c r="BV93" s="2246">
        <v>98</v>
      </c>
      <c r="BW93" s="2246">
        <v>404</v>
      </c>
      <c r="BX93" s="2246">
        <v>2089</v>
      </c>
      <c r="BY93" s="2246">
        <v>2089</v>
      </c>
      <c r="BZ93" s="2246" t="s">
        <v>21</v>
      </c>
      <c r="CA93" s="2246">
        <v>19586</v>
      </c>
      <c r="CB93" s="991" t="s">
        <v>21</v>
      </c>
      <c r="CC93" s="991" t="s">
        <v>21</v>
      </c>
      <c r="CD93" s="2246">
        <v>370728</v>
      </c>
      <c r="CE93" s="91" t="s">
        <v>27</v>
      </c>
      <c r="CF93" s="623" t="s">
        <v>26</v>
      </c>
      <c r="CG93" s="93" t="s">
        <v>26</v>
      </c>
      <c r="CH93" s="94" t="s">
        <v>26</v>
      </c>
      <c r="CI93" s="132" t="s">
        <v>558</v>
      </c>
      <c r="CJ93" s="2246">
        <v>759</v>
      </c>
      <c r="CK93" s="2246">
        <v>557</v>
      </c>
      <c r="CL93" s="2246">
        <v>1212</v>
      </c>
      <c r="CM93" s="2246">
        <v>18425</v>
      </c>
      <c r="CN93" s="2246">
        <v>20124</v>
      </c>
      <c r="CO93" s="2246">
        <v>199072</v>
      </c>
      <c r="CP93" s="2246" t="s">
        <v>21</v>
      </c>
      <c r="CQ93" s="2246" t="s">
        <v>21</v>
      </c>
      <c r="CR93" s="2246">
        <v>3192723</v>
      </c>
      <c r="CS93" s="2246">
        <v>100459</v>
      </c>
      <c r="CT93" s="2246">
        <v>53151</v>
      </c>
      <c r="CU93" s="2246">
        <v>10693</v>
      </c>
      <c r="CV93" s="2246">
        <v>2752</v>
      </c>
      <c r="CW93" s="2246">
        <v>183</v>
      </c>
      <c r="CX93" s="2246">
        <v>7428</v>
      </c>
      <c r="CY93" s="2246">
        <v>7428</v>
      </c>
      <c r="CZ93" s="91" t="s">
        <v>27</v>
      </c>
      <c r="DA93" s="623" t="s">
        <v>26</v>
      </c>
      <c r="DB93" s="93" t="s">
        <v>26</v>
      </c>
      <c r="DC93" s="94" t="s">
        <v>26</v>
      </c>
      <c r="DD93" s="132" t="s">
        <v>558</v>
      </c>
      <c r="DE93" s="2246">
        <v>1896</v>
      </c>
      <c r="DF93" s="2246">
        <v>833</v>
      </c>
      <c r="DG93" s="2246" t="s">
        <v>21</v>
      </c>
      <c r="DH93" s="2246" t="s">
        <v>21</v>
      </c>
      <c r="DI93" s="2246">
        <v>66117</v>
      </c>
      <c r="DJ93" s="2246">
        <v>1827</v>
      </c>
      <c r="DK93" s="2246">
        <v>1644316</v>
      </c>
      <c r="DL93" s="2246">
        <v>74528</v>
      </c>
      <c r="DM93" s="2246">
        <v>3</v>
      </c>
      <c r="DN93" s="2246">
        <v>8808</v>
      </c>
      <c r="DO93" s="2246">
        <v>56</v>
      </c>
      <c r="DP93" s="2246">
        <v>36716</v>
      </c>
      <c r="DQ93" s="2246">
        <v>13322</v>
      </c>
      <c r="DR93" s="2246">
        <v>23394</v>
      </c>
      <c r="DS93" s="2246">
        <v>20809</v>
      </c>
      <c r="DT93" s="2246">
        <v>13</v>
      </c>
      <c r="DU93" s="91" t="s">
        <v>27</v>
      </c>
      <c r="DV93" s="623" t="s">
        <v>26</v>
      </c>
      <c r="DW93" s="93" t="s">
        <v>26</v>
      </c>
      <c r="DX93" s="94" t="s">
        <v>26</v>
      </c>
      <c r="DY93" s="132" t="s">
        <v>558</v>
      </c>
      <c r="DZ93" s="2246">
        <v>91009</v>
      </c>
      <c r="EA93" s="2246">
        <v>99482</v>
      </c>
      <c r="EB93" s="2246">
        <v>5599</v>
      </c>
      <c r="EC93" s="2246" t="s">
        <v>21</v>
      </c>
      <c r="ED93" s="2246" t="s">
        <v>21</v>
      </c>
      <c r="EE93" s="2246">
        <v>361769</v>
      </c>
      <c r="EF93" s="2246">
        <v>11644137</v>
      </c>
      <c r="EG93" s="2246">
        <v>858412</v>
      </c>
      <c r="EH93" s="2246">
        <v>38901</v>
      </c>
      <c r="EI93" s="2246">
        <v>121</v>
      </c>
      <c r="EJ93" s="2246">
        <v>4361</v>
      </c>
      <c r="EK93" s="2246">
        <v>4219</v>
      </c>
      <c r="EL93" s="2246">
        <v>10787</v>
      </c>
      <c r="EM93" s="2246">
        <v>10452</v>
      </c>
      <c r="EN93" s="2246">
        <v>335</v>
      </c>
      <c r="EO93" s="2246" t="s">
        <v>21</v>
      </c>
      <c r="EP93" s="91" t="s">
        <v>27</v>
      </c>
      <c r="EQ93" s="623" t="s">
        <v>26</v>
      </c>
      <c r="ER93" s="93" t="s">
        <v>26</v>
      </c>
      <c r="ES93" s="94" t="s">
        <v>26</v>
      </c>
      <c r="ET93" s="132" t="s">
        <v>558</v>
      </c>
      <c r="EU93" s="2245" t="s">
        <v>21</v>
      </c>
      <c r="EV93" s="2246" t="s">
        <v>21</v>
      </c>
      <c r="EW93" s="2246">
        <v>5043</v>
      </c>
      <c r="EX93" s="2246">
        <v>5522</v>
      </c>
      <c r="EY93" s="2246">
        <v>39105</v>
      </c>
      <c r="EZ93" s="2246" t="s">
        <v>21</v>
      </c>
      <c r="FA93" s="2246">
        <v>505560</v>
      </c>
      <c r="FB93" s="2246">
        <v>543742</v>
      </c>
      <c r="FC93" s="91" t="s">
        <v>27</v>
      </c>
      <c r="FD93" s="623" t="s">
        <v>26</v>
      </c>
      <c r="FE93" s="918"/>
      <c r="FF93" s="918"/>
      <c r="FG93" s="918"/>
      <c r="FH93" s="918"/>
      <c r="FI93" s="918"/>
      <c r="FJ93" s="918"/>
      <c r="FK93" s="980"/>
      <c r="FL93" s="980"/>
      <c r="FM93" s="35"/>
    </row>
    <row r="94" spans="1:169" ht="14.25" customHeight="1">
      <c r="A94" s="88" t="s">
        <v>26</v>
      </c>
      <c r="B94" s="89" t="s">
        <v>26</v>
      </c>
      <c r="C94" s="131" t="s">
        <v>559</v>
      </c>
      <c r="D94" s="82">
        <v>16975942</v>
      </c>
      <c r="E94" s="2246">
        <v>21715520</v>
      </c>
      <c r="F94" s="2246">
        <v>16747428</v>
      </c>
      <c r="G94" s="2246">
        <v>380025</v>
      </c>
      <c r="H94" s="2246">
        <v>136</v>
      </c>
      <c r="I94" s="2246">
        <v>21449</v>
      </c>
      <c r="J94" s="2246">
        <v>5123</v>
      </c>
      <c r="K94" s="2246">
        <v>140531</v>
      </c>
      <c r="L94" s="2246">
        <v>60880</v>
      </c>
      <c r="M94" s="2246">
        <v>79651</v>
      </c>
      <c r="N94" s="2246" t="s">
        <v>21</v>
      </c>
      <c r="O94" s="2246">
        <v>69775</v>
      </c>
      <c r="P94" s="2246">
        <v>12</v>
      </c>
      <c r="Q94" s="2246">
        <v>148348</v>
      </c>
      <c r="R94" s="2246" t="s">
        <v>21</v>
      </c>
      <c r="S94" s="2246">
        <v>584</v>
      </c>
      <c r="T94" s="91" t="s">
        <v>28</v>
      </c>
      <c r="U94" s="623" t="s">
        <v>26</v>
      </c>
      <c r="V94" s="88" t="s">
        <v>26</v>
      </c>
      <c r="W94" s="89" t="s">
        <v>26</v>
      </c>
      <c r="X94" s="131" t="s">
        <v>559</v>
      </c>
      <c r="Y94" s="2246">
        <v>60229</v>
      </c>
      <c r="Z94" s="2246">
        <v>22657</v>
      </c>
      <c r="AA94" s="2246">
        <v>5342</v>
      </c>
      <c r="AB94" s="2246">
        <v>3</v>
      </c>
      <c r="AC94" s="2246">
        <v>1673</v>
      </c>
      <c r="AD94" s="2246">
        <v>1837</v>
      </c>
      <c r="AE94" s="2246" t="s">
        <v>21</v>
      </c>
      <c r="AF94" s="2246">
        <v>1017809</v>
      </c>
      <c r="AG94" s="2246">
        <v>39308</v>
      </c>
      <c r="AH94" s="2246">
        <v>34489</v>
      </c>
      <c r="AI94" s="2246">
        <v>798</v>
      </c>
      <c r="AJ94" s="2246">
        <v>737</v>
      </c>
      <c r="AK94" s="2246">
        <v>737</v>
      </c>
      <c r="AL94" s="2246" t="s">
        <v>21</v>
      </c>
      <c r="AM94" s="2246">
        <v>28436</v>
      </c>
      <c r="AN94" s="2246">
        <v>22424</v>
      </c>
      <c r="AO94" s="91" t="s">
        <v>28</v>
      </c>
      <c r="AP94" s="623" t="s">
        <v>26</v>
      </c>
      <c r="AQ94" s="88" t="s">
        <v>26</v>
      </c>
      <c r="AR94" s="89" t="s">
        <v>26</v>
      </c>
      <c r="AS94" s="131" t="s">
        <v>559</v>
      </c>
      <c r="AT94" s="2246">
        <v>10819</v>
      </c>
      <c r="AU94" s="2246">
        <v>199</v>
      </c>
      <c r="AV94" s="2246">
        <v>199</v>
      </c>
      <c r="AW94" s="2246">
        <v>8667</v>
      </c>
      <c r="AX94" s="2246">
        <v>811</v>
      </c>
      <c r="AY94" s="2246">
        <v>7856</v>
      </c>
      <c r="AZ94" s="2246">
        <v>463</v>
      </c>
      <c r="BA94" s="1582">
        <v>485</v>
      </c>
      <c r="BB94" s="2246">
        <v>126418</v>
      </c>
      <c r="BC94" s="2246">
        <v>106683</v>
      </c>
      <c r="BD94" s="2246">
        <v>67635</v>
      </c>
      <c r="BE94" s="2246" t="s">
        <v>21</v>
      </c>
      <c r="BF94" s="2246">
        <v>763</v>
      </c>
      <c r="BG94" s="2246">
        <v>211</v>
      </c>
      <c r="BH94" s="2246">
        <v>843</v>
      </c>
      <c r="BI94" s="2246">
        <v>1772</v>
      </c>
      <c r="BJ94" s="91" t="s">
        <v>28</v>
      </c>
      <c r="BK94" s="623" t="s">
        <v>26</v>
      </c>
      <c r="BL94" s="88" t="s">
        <v>26</v>
      </c>
      <c r="BM94" s="89" t="s">
        <v>26</v>
      </c>
      <c r="BN94" s="131" t="s">
        <v>559</v>
      </c>
      <c r="BO94" s="2246">
        <v>2163</v>
      </c>
      <c r="BP94" s="2246">
        <v>1695</v>
      </c>
      <c r="BQ94" s="2246" t="s">
        <v>21</v>
      </c>
      <c r="BR94" s="2246">
        <v>4351881</v>
      </c>
      <c r="BS94" s="2246">
        <v>863707</v>
      </c>
      <c r="BT94" s="2246">
        <v>561698</v>
      </c>
      <c r="BU94" s="2246">
        <v>28361</v>
      </c>
      <c r="BV94" s="2246">
        <v>112</v>
      </c>
      <c r="BW94" s="2246">
        <v>403</v>
      </c>
      <c r="BX94" s="2246">
        <v>1725</v>
      </c>
      <c r="BY94" s="2246">
        <v>1725</v>
      </c>
      <c r="BZ94" s="2246" t="s">
        <v>21</v>
      </c>
      <c r="CA94" s="2246">
        <v>19898</v>
      </c>
      <c r="CB94" s="991" t="s">
        <v>21</v>
      </c>
      <c r="CC94" s="991" t="s">
        <v>21</v>
      </c>
      <c r="CD94" s="2246">
        <v>364225</v>
      </c>
      <c r="CE94" s="91" t="s">
        <v>28</v>
      </c>
      <c r="CF94" s="623" t="s">
        <v>26</v>
      </c>
      <c r="CG94" s="88" t="s">
        <v>26</v>
      </c>
      <c r="CH94" s="89" t="s">
        <v>26</v>
      </c>
      <c r="CI94" s="131" t="s">
        <v>559</v>
      </c>
      <c r="CJ94" s="2246">
        <v>792</v>
      </c>
      <c r="CK94" s="2246">
        <v>466</v>
      </c>
      <c r="CL94" s="2246">
        <v>1361</v>
      </c>
      <c r="CM94" s="2246">
        <v>17724</v>
      </c>
      <c r="CN94" s="2246">
        <v>19343</v>
      </c>
      <c r="CO94" s="2246">
        <v>190075</v>
      </c>
      <c r="CP94" s="2246" t="s">
        <v>21</v>
      </c>
      <c r="CQ94" s="2246" t="s">
        <v>21</v>
      </c>
      <c r="CR94" s="2246">
        <v>3097204</v>
      </c>
      <c r="CS94" s="2246">
        <v>105652</v>
      </c>
      <c r="CT94" s="2246">
        <v>54091</v>
      </c>
      <c r="CU94" s="2246">
        <v>9961</v>
      </c>
      <c r="CV94" s="2246">
        <v>2544</v>
      </c>
      <c r="CW94" s="2246">
        <v>180</v>
      </c>
      <c r="CX94" s="2246">
        <v>6894</v>
      </c>
      <c r="CY94" s="2246">
        <v>6894</v>
      </c>
      <c r="CZ94" s="91" t="s">
        <v>28</v>
      </c>
      <c r="DA94" s="623" t="s">
        <v>26</v>
      </c>
      <c r="DB94" s="88" t="s">
        <v>26</v>
      </c>
      <c r="DC94" s="89" t="s">
        <v>26</v>
      </c>
      <c r="DD94" s="131" t="s">
        <v>559</v>
      </c>
      <c r="DE94" s="2246">
        <v>1944</v>
      </c>
      <c r="DF94" s="2246">
        <v>903</v>
      </c>
      <c r="DG94" s="2246" t="s">
        <v>21</v>
      </c>
      <c r="DH94" s="2246" t="s">
        <v>21</v>
      </c>
      <c r="DI94" s="2246">
        <v>67415</v>
      </c>
      <c r="DJ94" s="2246">
        <v>1828</v>
      </c>
      <c r="DK94" s="2246">
        <v>1681265</v>
      </c>
      <c r="DL94" s="2246">
        <v>75153</v>
      </c>
      <c r="DM94" s="2246">
        <v>3</v>
      </c>
      <c r="DN94" s="2246">
        <v>8136</v>
      </c>
      <c r="DO94" s="2246">
        <v>52</v>
      </c>
      <c r="DP94" s="2246">
        <v>37849</v>
      </c>
      <c r="DQ94" s="2246">
        <v>12874</v>
      </c>
      <c r="DR94" s="2246">
        <v>24975</v>
      </c>
      <c r="DS94" s="2246">
        <v>20815</v>
      </c>
      <c r="DT94" s="2246">
        <v>12</v>
      </c>
      <c r="DU94" s="91" t="s">
        <v>28</v>
      </c>
      <c r="DV94" s="623" t="s">
        <v>26</v>
      </c>
      <c r="DW94" s="88" t="s">
        <v>26</v>
      </c>
      <c r="DX94" s="89" t="s">
        <v>26</v>
      </c>
      <c r="DY94" s="131" t="s">
        <v>559</v>
      </c>
      <c r="DZ94" s="2246">
        <v>115838</v>
      </c>
      <c r="EA94" s="2246">
        <v>126501</v>
      </c>
      <c r="EB94" s="2246">
        <v>9043</v>
      </c>
      <c r="EC94" s="2246" t="s">
        <v>21</v>
      </c>
      <c r="ED94" s="2246" t="s">
        <v>21</v>
      </c>
      <c r="EE94" s="2246">
        <v>437976</v>
      </c>
      <c r="EF94" s="2246">
        <v>13267323</v>
      </c>
      <c r="EG94" s="2246">
        <v>846792</v>
      </c>
      <c r="EH94" s="2246">
        <v>37459</v>
      </c>
      <c r="EI94" s="2246">
        <v>133</v>
      </c>
      <c r="EJ94" s="2246">
        <v>3945</v>
      </c>
      <c r="EK94" s="2246">
        <v>4257</v>
      </c>
      <c r="EL94" s="2246">
        <v>9545</v>
      </c>
      <c r="EM94" s="2246">
        <v>9290</v>
      </c>
      <c r="EN94" s="2246">
        <v>255</v>
      </c>
      <c r="EO94" s="2246" t="s">
        <v>21</v>
      </c>
      <c r="EP94" s="91" t="s">
        <v>28</v>
      </c>
      <c r="EQ94" s="623" t="s">
        <v>26</v>
      </c>
      <c r="ER94" s="88" t="s">
        <v>26</v>
      </c>
      <c r="ES94" s="89" t="s">
        <v>26</v>
      </c>
      <c r="ET94" s="131" t="s">
        <v>559</v>
      </c>
      <c r="EU94" s="2245" t="s">
        <v>21</v>
      </c>
      <c r="EV94" s="2246" t="s">
        <v>21</v>
      </c>
      <c r="EW94" s="2246">
        <v>5511</v>
      </c>
      <c r="EX94" s="2246">
        <v>6033</v>
      </c>
      <c r="EY94" s="2246">
        <v>39694</v>
      </c>
      <c r="EZ94" s="2246" t="s">
        <v>21</v>
      </c>
      <c r="FA94" s="2246">
        <v>514840</v>
      </c>
      <c r="FB94" s="2246">
        <v>534634</v>
      </c>
      <c r="FC94" s="91" t="s">
        <v>28</v>
      </c>
      <c r="FD94" s="623" t="s">
        <v>26</v>
      </c>
      <c r="FE94" s="918"/>
      <c r="FF94" s="918"/>
      <c r="FG94" s="918"/>
      <c r="FH94" s="918"/>
      <c r="FI94" s="918"/>
      <c r="FJ94" s="918"/>
      <c r="FK94" s="475"/>
      <c r="FL94" s="475"/>
      <c r="FM94" s="35"/>
    </row>
    <row r="95" spans="1:169" ht="14.25" customHeight="1">
      <c r="A95" s="88" t="s">
        <v>26</v>
      </c>
      <c r="B95" s="89" t="s">
        <v>26</v>
      </c>
      <c r="C95" s="131" t="s">
        <v>166</v>
      </c>
      <c r="D95" s="82">
        <v>16704641</v>
      </c>
      <c r="E95" s="2246">
        <v>21844460</v>
      </c>
      <c r="F95" s="2246">
        <v>16729306</v>
      </c>
      <c r="G95" s="2246">
        <v>392186</v>
      </c>
      <c r="H95" s="2246">
        <v>132</v>
      </c>
      <c r="I95" s="2246">
        <v>23424</v>
      </c>
      <c r="J95" s="2246">
        <v>5501</v>
      </c>
      <c r="K95" s="2246">
        <v>131870</v>
      </c>
      <c r="L95" s="2246">
        <v>66078</v>
      </c>
      <c r="M95" s="2246">
        <v>65792</v>
      </c>
      <c r="N95" s="2246" t="s">
        <v>21</v>
      </c>
      <c r="O95" s="2246">
        <v>83841</v>
      </c>
      <c r="P95" s="2246">
        <v>12</v>
      </c>
      <c r="Q95" s="2246">
        <v>149476</v>
      </c>
      <c r="R95" s="2246" t="s">
        <v>21</v>
      </c>
      <c r="S95" s="2246">
        <v>912</v>
      </c>
      <c r="T95" s="91" t="s">
        <v>29</v>
      </c>
      <c r="U95" s="623" t="s">
        <v>26</v>
      </c>
      <c r="V95" s="88" t="s">
        <v>26</v>
      </c>
      <c r="W95" s="89" t="s">
        <v>26</v>
      </c>
      <c r="X95" s="131" t="s">
        <v>166</v>
      </c>
      <c r="Y95" s="2246">
        <v>61584</v>
      </c>
      <c r="Z95" s="2246">
        <v>21308</v>
      </c>
      <c r="AA95" s="2246">
        <v>6728</v>
      </c>
      <c r="AB95" s="2246">
        <v>1</v>
      </c>
      <c r="AC95" s="2246">
        <v>2138</v>
      </c>
      <c r="AD95" s="2246">
        <v>2365</v>
      </c>
      <c r="AE95" s="2246" t="s">
        <v>21</v>
      </c>
      <c r="AF95" s="2246">
        <v>1045184</v>
      </c>
      <c r="AG95" s="2246">
        <v>44907</v>
      </c>
      <c r="AH95" s="2246">
        <v>41160</v>
      </c>
      <c r="AI95" s="2246">
        <v>1005</v>
      </c>
      <c r="AJ95" s="2246">
        <v>928</v>
      </c>
      <c r="AK95" s="2246">
        <v>928</v>
      </c>
      <c r="AL95" s="2246" t="s">
        <v>21</v>
      </c>
      <c r="AM95" s="2246">
        <v>33756</v>
      </c>
      <c r="AN95" s="2246">
        <v>30290</v>
      </c>
      <c r="AO95" s="91" t="s">
        <v>29</v>
      </c>
      <c r="AP95" s="623" t="s">
        <v>26</v>
      </c>
      <c r="AQ95" s="88" t="s">
        <v>26</v>
      </c>
      <c r="AR95" s="89" t="s">
        <v>26</v>
      </c>
      <c r="AS95" s="131" t="s">
        <v>166</v>
      </c>
      <c r="AT95" s="2246">
        <v>13523</v>
      </c>
      <c r="AU95" s="2246">
        <v>212</v>
      </c>
      <c r="AV95" s="2246">
        <v>197</v>
      </c>
      <c r="AW95" s="2246">
        <v>10527</v>
      </c>
      <c r="AX95" s="2246">
        <v>1235</v>
      </c>
      <c r="AY95" s="2246">
        <v>9292</v>
      </c>
      <c r="AZ95" s="2246">
        <v>745</v>
      </c>
      <c r="BA95" s="1582">
        <v>813</v>
      </c>
      <c r="BB95" s="2246">
        <v>154686</v>
      </c>
      <c r="BC95" s="2246">
        <v>134109</v>
      </c>
      <c r="BD95" s="2246">
        <v>80718</v>
      </c>
      <c r="BE95" s="2246" t="s">
        <v>21</v>
      </c>
      <c r="BF95" s="2246">
        <v>706</v>
      </c>
      <c r="BG95" s="2246">
        <v>173</v>
      </c>
      <c r="BH95" s="2246">
        <v>789</v>
      </c>
      <c r="BI95" s="2246">
        <v>1782</v>
      </c>
      <c r="BJ95" s="91" t="s">
        <v>29</v>
      </c>
      <c r="BK95" s="623" t="s">
        <v>26</v>
      </c>
      <c r="BL95" s="88" t="s">
        <v>26</v>
      </c>
      <c r="BM95" s="89" t="s">
        <v>26</v>
      </c>
      <c r="BN95" s="131" t="s">
        <v>166</v>
      </c>
      <c r="BO95" s="2246">
        <v>2869</v>
      </c>
      <c r="BP95" s="2246">
        <v>2001</v>
      </c>
      <c r="BQ95" s="2246" t="s">
        <v>21</v>
      </c>
      <c r="BR95" s="2246">
        <v>4541841</v>
      </c>
      <c r="BS95" s="2246">
        <v>877669</v>
      </c>
      <c r="BT95" s="2246">
        <v>573068</v>
      </c>
      <c r="BU95" s="2246">
        <v>28839</v>
      </c>
      <c r="BV95" s="2246">
        <v>126</v>
      </c>
      <c r="BW95" s="2246">
        <v>437</v>
      </c>
      <c r="BX95" s="2246">
        <v>1890</v>
      </c>
      <c r="BY95" s="2246">
        <v>1890</v>
      </c>
      <c r="BZ95" s="2246" t="s">
        <v>21</v>
      </c>
      <c r="CA95" s="2246">
        <v>20100</v>
      </c>
      <c r="CB95" s="991" t="s">
        <v>21</v>
      </c>
      <c r="CC95" s="991" t="s">
        <v>21</v>
      </c>
      <c r="CD95" s="2246">
        <v>376277</v>
      </c>
      <c r="CE95" s="91" t="s">
        <v>29</v>
      </c>
      <c r="CF95" s="623" t="s">
        <v>26</v>
      </c>
      <c r="CG95" s="88" t="s">
        <v>26</v>
      </c>
      <c r="CH95" s="89" t="s">
        <v>26</v>
      </c>
      <c r="CI95" s="131" t="s">
        <v>166</v>
      </c>
      <c r="CJ95" s="2246">
        <v>698</v>
      </c>
      <c r="CK95" s="2246">
        <v>546</v>
      </c>
      <c r="CL95" s="2246">
        <v>1468</v>
      </c>
      <c r="CM95" s="2246">
        <v>19257</v>
      </c>
      <c r="CN95" s="2246">
        <v>21025</v>
      </c>
      <c r="CO95" s="2246">
        <v>206925</v>
      </c>
      <c r="CP95" s="2246" t="s">
        <v>21</v>
      </c>
      <c r="CQ95" s="2246" t="s">
        <v>21</v>
      </c>
      <c r="CR95" s="2246">
        <v>3309074</v>
      </c>
      <c r="CS95" s="2246">
        <v>106911</v>
      </c>
      <c r="CT95" s="2246">
        <v>57948</v>
      </c>
      <c r="CU95" s="2246">
        <v>10935</v>
      </c>
      <c r="CV95" s="2246">
        <v>2644</v>
      </c>
      <c r="CW95" s="2246">
        <v>196</v>
      </c>
      <c r="CX95" s="2246">
        <v>7721</v>
      </c>
      <c r="CY95" s="2246">
        <v>7721</v>
      </c>
      <c r="CZ95" s="91" t="s">
        <v>29</v>
      </c>
      <c r="DA95" s="623" t="s">
        <v>26</v>
      </c>
      <c r="DB95" s="88" t="s">
        <v>26</v>
      </c>
      <c r="DC95" s="89" t="s">
        <v>26</v>
      </c>
      <c r="DD95" s="131" t="s">
        <v>166</v>
      </c>
      <c r="DE95" s="2246">
        <v>2197</v>
      </c>
      <c r="DF95" s="2246">
        <v>977</v>
      </c>
      <c r="DG95" s="2246" t="s">
        <v>21</v>
      </c>
      <c r="DH95" s="2246" t="s">
        <v>21</v>
      </c>
      <c r="DI95" s="2246">
        <v>68852</v>
      </c>
      <c r="DJ95" s="2246">
        <v>2290</v>
      </c>
      <c r="DK95" s="2246">
        <v>1673064</v>
      </c>
      <c r="DL95" s="2246">
        <v>75097</v>
      </c>
      <c r="DM95" s="2246">
        <v>3</v>
      </c>
      <c r="DN95" s="2246">
        <v>9201</v>
      </c>
      <c r="DO95" s="2246">
        <v>60</v>
      </c>
      <c r="DP95" s="2246">
        <v>34021</v>
      </c>
      <c r="DQ95" s="2246">
        <v>14703</v>
      </c>
      <c r="DR95" s="2246">
        <v>19318</v>
      </c>
      <c r="DS95" s="2246">
        <v>23255</v>
      </c>
      <c r="DT95" s="2246">
        <v>12</v>
      </c>
      <c r="DU95" s="91" t="s">
        <v>29</v>
      </c>
      <c r="DV95" s="623" t="s">
        <v>26</v>
      </c>
      <c r="DW95" s="88" t="s">
        <v>26</v>
      </c>
      <c r="DX95" s="89" t="s">
        <v>26</v>
      </c>
      <c r="DY95" s="131" t="s">
        <v>166</v>
      </c>
      <c r="DZ95" s="2246">
        <v>117703</v>
      </c>
      <c r="EA95" s="2246">
        <v>128479</v>
      </c>
      <c r="EB95" s="2246">
        <v>7921</v>
      </c>
      <c r="EC95" s="2246" t="s">
        <v>21</v>
      </c>
      <c r="ED95" s="2246" t="s">
        <v>21</v>
      </c>
      <c r="EE95" s="2246">
        <v>405867</v>
      </c>
      <c r="EF95" s="2246">
        <v>12742079</v>
      </c>
      <c r="EG95" s="2246">
        <v>834204</v>
      </c>
      <c r="EH95" s="2246">
        <v>41282</v>
      </c>
      <c r="EI95" s="2246">
        <v>129</v>
      </c>
      <c r="EJ95" s="2246">
        <v>4361</v>
      </c>
      <c r="EK95" s="2246">
        <v>4573</v>
      </c>
      <c r="EL95" s="2246">
        <v>9995</v>
      </c>
      <c r="EM95" s="2246">
        <v>9704</v>
      </c>
      <c r="EN95" s="2246">
        <v>291</v>
      </c>
      <c r="EO95" s="2246" t="s">
        <v>21</v>
      </c>
      <c r="EP95" s="91" t="s">
        <v>29</v>
      </c>
      <c r="EQ95" s="623" t="s">
        <v>26</v>
      </c>
      <c r="ER95" s="88" t="s">
        <v>26</v>
      </c>
      <c r="ES95" s="89" t="s">
        <v>26</v>
      </c>
      <c r="ET95" s="131" t="s">
        <v>166</v>
      </c>
      <c r="EU95" s="2245" t="s">
        <v>21</v>
      </c>
      <c r="EV95" s="2246" t="s">
        <v>21</v>
      </c>
      <c r="EW95" s="2246">
        <v>5300</v>
      </c>
      <c r="EX95" s="2246">
        <v>5802</v>
      </c>
      <c r="EY95" s="2246">
        <v>44052</v>
      </c>
      <c r="EZ95" s="2246" t="s">
        <v>21</v>
      </c>
      <c r="FA95" s="2246">
        <v>517902</v>
      </c>
      <c r="FB95" s="2246">
        <v>599967</v>
      </c>
      <c r="FC95" s="91" t="s">
        <v>29</v>
      </c>
      <c r="FD95" s="623" t="s">
        <v>26</v>
      </c>
      <c r="FE95" s="918"/>
      <c r="FF95" s="918"/>
      <c r="FG95" s="918"/>
      <c r="FH95" s="918"/>
      <c r="FI95" s="918"/>
      <c r="FJ95" s="918"/>
      <c r="FK95" s="475"/>
      <c r="FL95" s="475"/>
      <c r="FM95" s="35"/>
    </row>
    <row r="96" spans="1:169" ht="6" customHeight="1">
      <c r="A96" s="85"/>
      <c r="B96" s="87"/>
      <c r="C96" s="130"/>
      <c r="D96" s="230"/>
      <c r="F96" s="2246"/>
      <c r="G96" s="2246"/>
      <c r="H96" s="2246"/>
      <c r="I96" s="2246"/>
      <c r="J96" s="2246"/>
      <c r="K96" s="2246"/>
      <c r="L96" s="2246"/>
      <c r="M96" s="2246"/>
      <c r="N96" s="2246"/>
      <c r="O96" s="2246"/>
      <c r="P96" s="2246"/>
      <c r="Q96" s="2246"/>
      <c r="R96" s="2246"/>
      <c r="S96" s="2246"/>
      <c r="T96" s="100"/>
      <c r="U96" s="483"/>
      <c r="V96" s="85"/>
      <c r="W96" s="87"/>
      <c r="X96" s="130"/>
      <c r="Y96" s="2246"/>
      <c r="Z96" s="2246"/>
      <c r="AA96" s="2246"/>
      <c r="AB96" s="2246"/>
      <c r="AC96" s="2246"/>
      <c r="AD96" s="2246"/>
      <c r="AE96" s="2246"/>
      <c r="AH96" s="2246"/>
      <c r="AI96" s="2246"/>
      <c r="AJ96" s="2246"/>
      <c r="AK96" s="2246"/>
      <c r="AM96" s="2246"/>
      <c r="AN96" s="2246"/>
      <c r="AO96" s="100"/>
      <c r="AP96" s="483"/>
      <c r="AQ96" s="85"/>
      <c r="AR96" s="87"/>
      <c r="AS96" s="130"/>
      <c r="AT96" s="2246"/>
      <c r="AU96" s="2246"/>
      <c r="AV96" s="2246"/>
      <c r="AW96" s="2246"/>
      <c r="AX96" s="2246"/>
      <c r="AY96" s="2246"/>
      <c r="AZ96" s="2246"/>
      <c r="BA96" s="1431"/>
      <c r="BB96" s="2246"/>
      <c r="BC96" s="2246"/>
      <c r="BD96" s="2246"/>
      <c r="BE96" s="2246"/>
      <c r="BF96" s="2246"/>
      <c r="BG96" s="2246"/>
      <c r="BH96" s="2246"/>
      <c r="BI96" s="2246"/>
      <c r="BJ96" s="100"/>
      <c r="BK96" s="483"/>
      <c r="BL96" s="85"/>
      <c r="BM96" s="87"/>
      <c r="BN96" s="130"/>
      <c r="BO96" s="2246"/>
      <c r="BP96" s="2246"/>
      <c r="BT96" s="2246"/>
      <c r="BU96" s="2246"/>
      <c r="BV96" s="2246"/>
      <c r="BW96" s="2246"/>
      <c r="BX96" s="2246"/>
      <c r="BY96" s="2246"/>
      <c r="BZ96" s="2246"/>
      <c r="CA96" s="2246"/>
      <c r="CD96" s="2246"/>
      <c r="CE96" s="100"/>
      <c r="CF96" s="483"/>
      <c r="CG96" s="85"/>
      <c r="CH96" s="87"/>
      <c r="CI96" s="130"/>
      <c r="CJ96" s="2246"/>
      <c r="CK96" s="2246"/>
      <c r="CL96" s="2246"/>
      <c r="CM96" s="2246"/>
      <c r="CN96" s="2246"/>
      <c r="CO96" s="2246"/>
      <c r="CP96" s="2246"/>
      <c r="CT96" s="2246"/>
      <c r="CU96" s="2246"/>
      <c r="CV96" s="2246"/>
      <c r="CW96" s="2246"/>
      <c r="CX96" s="2246"/>
      <c r="CY96" s="2246"/>
      <c r="CZ96" s="100"/>
      <c r="DA96" s="483"/>
      <c r="DB96" s="85"/>
      <c r="DC96" s="87"/>
      <c r="DD96" s="130"/>
      <c r="DG96" s="2246"/>
      <c r="DH96" s="2246"/>
      <c r="DI96" s="2246"/>
      <c r="DJ96" s="2246"/>
      <c r="DK96" s="2246"/>
      <c r="DL96" s="2246"/>
      <c r="DM96" s="2246"/>
      <c r="DN96" s="2246"/>
      <c r="DO96" s="2246"/>
      <c r="DP96" s="2246"/>
      <c r="DQ96" s="2246"/>
      <c r="DR96" s="2246"/>
      <c r="DS96" s="2246"/>
      <c r="DT96" s="2246"/>
      <c r="DU96" s="100"/>
      <c r="DV96" s="483"/>
      <c r="DW96" s="85"/>
      <c r="DX96" s="87"/>
      <c r="DY96" s="130"/>
      <c r="EB96" s="2246"/>
      <c r="EC96" s="2246"/>
      <c r="ED96" s="2246"/>
      <c r="EE96" s="2246"/>
      <c r="EF96" s="2246"/>
      <c r="EG96" s="2246"/>
      <c r="EH96" s="2246"/>
      <c r="EI96" s="2246"/>
      <c r="EJ96" s="2246"/>
      <c r="EK96" s="2246"/>
      <c r="EL96" s="2246"/>
      <c r="EM96" s="2246"/>
      <c r="EN96" s="2246"/>
      <c r="EO96" s="2246"/>
      <c r="EP96" s="100"/>
      <c r="EQ96" s="483"/>
      <c r="ER96" s="85"/>
      <c r="ES96" s="87"/>
      <c r="ET96" s="130"/>
      <c r="EV96" s="2246"/>
      <c r="EY96" s="2246"/>
      <c r="EZ96" s="2246"/>
      <c r="FA96" s="2246"/>
      <c r="FB96" s="2246"/>
      <c r="FC96" s="100"/>
      <c r="FD96" s="483"/>
      <c r="FE96" s="918"/>
      <c r="FF96" s="918"/>
      <c r="FG96" s="918"/>
      <c r="FH96" s="918"/>
      <c r="FI96" s="918"/>
      <c r="FJ96" s="918"/>
      <c r="FK96" s="475"/>
      <c r="FL96" s="475"/>
      <c r="FM96" s="35"/>
    </row>
    <row r="97" spans="1:169" ht="15.75" customHeight="1">
      <c r="A97" s="88" t="s">
        <v>1582</v>
      </c>
      <c r="B97" s="89" t="s">
        <v>23</v>
      </c>
      <c r="C97" s="136">
        <v>42736</v>
      </c>
      <c r="D97" s="82">
        <v>5654308</v>
      </c>
      <c r="E97" s="2246">
        <v>7489605</v>
      </c>
      <c r="F97" s="2246">
        <v>5854213</v>
      </c>
      <c r="G97" s="2246">
        <v>129385</v>
      </c>
      <c r="H97" s="2246">
        <v>39</v>
      </c>
      <c r="I97" s="2246">
        <v>7643</v>
      </c>
      <c r="J97" s="2246">
        <v>1751</v>
      </c>
      <c r="K97" s="2246">
        <v>40737</v>
      </c>
      <c r="L97" s="2246">
        <v>19961</v>
      </c>
      <c r="M97" s="2246">
        <v>20776</v>
      </c>
      <c r="N97" s="2246" t="s">
        <v>21</v>
      </c>
      <c r="O97" s="2246">
        <v>21299</v>
      </c>
      <c r="P97" s="2246">
        <v>3</v>
      </c>
      <c r="Q97" s="2246">
        <v>64006</v>
      </c>
      <c r="R97" s="2246" t="s">
        <v>21</v>
      </c>
      <c r="S97" s="2246">
        <v>310</v>
      </c>
      <c r="T97" s="91" t="s">
        <v>30</v>
      </c>
      <c r="U97" s="623" t="s">
        <v>1583</v>
      </c>
      <c r="V97" s="88" t="s">
        <v>1582</v>
      </c>
      <c r="W97" s="89" t="s">
        <v>23</v>
      </c>
      <c r="X97" s="136">
        <v>42736</v>
      </c>
      <c r="Y97" s="82">
        <v>23257</v>
      </c>
      <c r="Z97" s="2246">
        <v>8134</v>
      </c>
      <c r="AA97" s="2246">
        <v>2298</v>
      </c>
      <c r="AB97" s="2246">
        <v>1</v>
      </c>
      <c r="AC97" s="2246">
        <v>931</v>
      </c>
      <c r="AD97" s="2246">
        <v>1032</v>
      </c>
      <c r="AE97" s="2246" t="s">
        <v>21</v>
      </c>
      <c r="AF97" s="2246">
        <v>361700</v>
      </c>
      <c r="AG97" s="2246">
        <v>17658</v>
      </c>
      <c r="AH97" s="2246">
        <v>15467</v>
      </c>
      <c r="AI97" s="2246">
        <v>152</v>
      </c>
      <c r="AJ97" s="2246">
        <v>140</v>
      </c>
      <c r="AK97" s="2246">
        <v>140</v>
      </c>
      <c r="AL97" s="2246" t="s">
        <v>21</v>
      </c>
      <c r="AM97" s="2246">
        <v>13021</v>
      </c>
      <c r="AN97" s="2246">
        <v>9307</v>
      </c>
      <c r="AO97" s="91" t="s">
        <v>30</v>
      </c>
      <c r="AP97" s="623" t="s">
        <v>1583</v>
      </c>
      <c r="AQ97" s="88" t="s">
        <v>1582</v>
      </c>
      <c r="AR97" s="89" t="s">
        <v>23</v>
      </c>
      <c r="AS97" s="136">
        <v>42736</v>
      </c>
      <c r="AT97" s="82">
        <v>4273</v>
      </c>
      <c r="AU97" s="2246">
        <v>68</v>
      </c>
      <c r="AV97" s="2246">
        <v>68</v>
      </c>
      <c r="AW97" s="2246">
        <v>3184</v>
      </c>
      <c r="AX97" s="2246">
        <v>498</v>
      </c>
      <c r="AY97" s="2246">
        <v>2686</v>
      </c>
      <c r="AZ97" s="2246">
        <v>338</v>
      </c>
      <c r="BA97" s="211">
        <v>277</v>
      </c>
      <c r="BB97" s="2246">
        <v>54373</v>
      </c>
      <c r="BC97" s="2246">
        <v>48038</v>
      </c>
      <c r="BD97" s="2246">
        <v>27568</v>
      </c>
      <c r="BE97" s="2246" t="s">
        <v>21</v>
      </c>
      <c r="BF97" s="2246">
        <v>224</v>
      </c>
      <c r="BG97" s="2246">
        <v>51</v>
      </c>
      <c r="BH97" s="2246">
        <v>249</v>
      </c>
      <c r="BI97" s="2246">
        <v>747</v>
      </c>
      <c r="BJ97" s="91" t="s">
        <v>30</v>
      </c>
      <c r="BK97" s="623" t="s">
        <v>1583</v>
      </c>
      <c r="BL97" s="88" t="s">
        <v>1582</v>
      </c>
      <c r="BM97" s="89" t="s">
        <v>23</v>
      </c>
      <c r="BN97" s="136">
        <v>42736</v>
      </c>
      <c r="BO97" s="82">
        <v>505</v>
      </c>
      <c r="BP97" s="2246">
        <v>621</v>
      </c>
      <c r="BQ97" s="2246" t="s">
        <v>21</v>
      </c>
      <c r="BR97" s="2246">
        <v>1398305</v>
      </c>
      <c r="BS97" s="2246">
        <v>311564</v>
      </c>
      <c r="BT97" s="2246">
        <v>199988</v>
      </c>
      <c r="BU97" s="2246">
        <v>9908</v>
      </c>
      <c r="BV97" s="2246">
        <v>28</v>
      </c>
      <c r="BW97" s="2246">
        <v>151</v>
      </c>
      <c r="BX97" s="2246">
        <v>690</v>
      </c>
      <c r="BY97" s="2246">
        <v>690</v>
      </c>
      <c r="BZ97" s="2246" t="s">
        <v>21</v>
      </c>
      <c r="CA97" s="2246">
        <v>6885</v>
      </c>
      <c r="CB97" s="991" t="s">
        <v>21</v>
      </c>
      <c r="CC97" s="991" t="s">
        <v>21</v>
      </c>
      <c r="CD97" s="2246">
        <v>131741</v>
      </c>
      <c r="CE97" s="91" t="s">
        <v>30</v>
      </c>
      <c r="CF97" s="623" t="s">
        <v>1583</v>
      </c>
      <c r="CG97" s="88" t="s">
        <v>1582</v>
      </c>
      <c r="CH97" s="89" t="s">
        <v>23</v>
      </c>
      <c r="CI97" s="136">
        <v>42736</v>
      </c>
      <c r="CJ97" s="82">
        <v>240</v>
      </c>
      <c r="CK97" s="2246">
        <v>175</v>
      </c>
      <c r="CL97" s="2246">
        <v>469</v>
      </c>
      <c r="CM97" s="2246">
        <v>6003</v>
      </c>
      <c r="CN97" s="2246">
        <v>6556</v>
      </c>
      <c r="CO97" s="2246">
        <v>61440</v>
      </c>
      <c r="CP97" s="2246" t="s">
        <v>21</v>
      </c>
      <c r="CQ97" s="2246" t="s">
        <v>21</v>
      </c>
      <c r="CR97" s="2246">
        <v>977934</v>
      </c>
      <c r="CS97" s="2246">
        <v>33299</v>
      </c>
      <c r="CT97" s="2246">
        <v>17192</v>
      </c>
      <c r="CU97" s="2246">
        <v>3336</v>
      </c>
      <c r="CV97" s="2246">
        <v>952</v>
      </c>
      <c r="CW97" s="2246">
        <v>60</v>
      </c>
      <c r="CX97" s="2246">
        <v>2218</v>
      </c>
      <c r="CY97" s="2246">
        <v>2218</v>
      </c>
      <c r="CZ97" s="91" t="s">
        <v>30</v>
      </c>
      <c r="DA97" s="623" t="s">
        <v>1583</v>
      </c>
      <c r="DB97" s="88" t="s">
        <v>1582</v>
      </c>
      <c r="DC97" s="89" t="s">
        <v>23</v>
      </c>
      <c r="DD97" s="136">
        <v>42736</v>
      </c>
      <c r="DE97" s="2246">
        <v>630</v>
      </c>
      <c r="DF97" s="2246">
        <v>241</v>
      </c>
      <c r="DG97" s="2246" t="s">
        <v>21</v>
      </c>
      <c r="DH97" s="2246" t="s">
        <v>21</v>
      </c>
      <c r="DI97" s="2246">
        <v>20422</v>
      </c>
      <c r="DJ97" s="2246">
        <v>607</v>
      </c>
      <c r="DK97" s="2246">
        <v>586477</v>
      </c>
      <c r="DL97" s="2246">
        <v>24932</v>
      </c>
      <c r="DM97" s="2246">
        <v>1</v>
      </c>
      <c r="DN97" s="2246">
        <v>2888</v>
      </c>
      <c r="DO97" s="2246">
        <v>19</v>
      </c>
      <c r="DP97" s="2246">
        <v>12956</v>
      </c>
      <c r="DQ97" s="2246">
        <v>4448</v>
      </c>
      <c r="DR97" s="2246">
        <v>8508</v>
      </c>
      <c r="DS97" s="2246">
        <v>6449</v>
      </c>
      <c r="DT97" s="2246">
        <v>3</v>
      </c>
      <c r="DU97" s="91" t="s">
        <v>30</v>
      </c>
      <c r="DV97" s="623" t="s">
        <v>1583</v>
      </c>
      <c r="DW97" s="88" t="s">
        <v>1582</v>
      </c>
      <c r="DX97" s="89" t="s">
        <v>23</v>
      </c>
      <c r="DY97" s="136">
        <v>42736</v>
      </c>
      <c r="DZ97" s="2246">
        <v>31844</v>
      </c>
      <c r="EA97" s="2246">
        <v>34836</v>
      </c>
      <c r="EB97" s="2246">
        <v>4480</v>
      </c>
      <c r="EC97" s="2246" t="s">
        <v>21</v>
      </c>
      <c r="ED97" s="2246" t="s">
        <v>21</v>
      </c>
      <c r="EE97" s="2246">
        <v>134678</v>
      </c>
      <c r="EF97" s="2246">
        <v>4359835</v>
      </c>
      <c r="EG97" s="2246">
        <v>298423</v>
      </c>
      <c r="EH97" s="2246">
        <v>13012</v>
      </c>
      <c r="EI97" s="2246">
        <v>38</v>
      </c>
      <c r="EJ97" s="2246">
        <v>1650</v>
      </c>
      <c r="EK97" s="2246">
        <v>1441</v>
      </c>
      <c r="EL97" s="2246">
        <v>3655</v>
      </c>
      <c r="EM97" s="2246">
        <v>3500</v>
      </c>
      <c r="EN97" s="2246">
        <v>155</v>
      </c>
      <c r="EO97" s="2246" t="s">
        <v>21</v>
      </c>
      <c r="EP97" s="91" t="s">
        <v>30</v>
      </c>
      <c r="EQ97" s="623" t="s">
        <v>1583</v>
      </c>
      <c r="ER97" s="88" t="s">
        <v>1582</v>
      </c>
      <c r="ES97" s="89" t="s">
        <v>23</v>
      </c>
      <c r="ET97" s="136">
        <v>42736</v>
      </c>
      <c r="EU97" s="2245" t="s">
        <v>21</v>
      </c>
      <c r="EV97" s="2246" t="s">
        <v>21</v>
      </c>
      <c r="EW97" s="2246">
        <v>2038</v>
      </c>
      <c r="EX97" s="2246">
        <v>2231</v>
      </c>
      <c r="EY97" s="2246">
        <v>13166</v>
      </c>
      <c r="EZ97" s="2246" t="s">
        <v>21</v>
      </c>
      <c r="FA97" s="2246">
        <v>173068</v>
      </c>
      <c r="FB97" s="2246">
        <v>199180</v>
      </c>
      <c r="FC97" s="91" t="s">
        <v>30</v>
      </c>
      <c r="FD97" s="623" t="s">
        <v>1583</v>
      </c>
      <c r="FE97" s="918"/>
      <c r="FF97" s="918"/>
      <c r="FG97" s="918"/>
      <c r="FH97" s="918"/>
      <c r="FI97" s="918"/>
      <c r="FJ97" s="918"/>
      <c r="FK97" s="982"/>
      <c r="FL97" s="982"/>
      <c r="FM97" s="35"/>
    </row>
    <row r="98" spans="1:169" ht="14.25" customHeight="1">
      <c r="A98" s="88" t="s">
        <v>26</v>
      </c>
      <c r="B98" s="89" t="s">
        <v>26</v>
      </c>
      <c r="C98" s="1168">
        <v>42767</v>
      </c>
      <c r="D98" s="82">
        <v>5326767</v>
      </c>
      <c r="E98" s="2246">
        <v>6772345</v>
      </c>
      <c r="F98" s="2246">
        <v>5311084</v>
      </c>
      <c r="G98" s="2246">
        <v>130977</v>
      </c>
      <c r="H98" s="2246">
        <v>41</v>
      </c>
      <c r="I98" s="2246">
        <v>7861</v>
      </c>
      <c r="J98" s="2246">
        <v>1737</v>
      </c>
      <c r="K98" s="2246">
        <v>40264</v>
      </c>
      <c r="L98" s="2246">
        <v>19471</v>
      </c>
      <c r="M98" s="2246">
        <v>20793</v>
      </c>
      <c r="N98" s="2246" t="s">
        <v>21</v>
      </c>
      <c r="O98" s="2246">
        <v>25224</v>
      </c>
      <c r="P98" s="2246">
        <v>5</v>
      </c>
      <c r="Q98" s="2246">
        <v>59860</v>
      </c>
      <c r="R98" s="2246" t="s">
        <v>21</v>
      </c>
      <c r="S98" s="2246">
        <v>235</v>
      </c>
      <c r="T98" s="91" t="s">
        <v>31</v>
      </c>
      <c r="U98" s="623" t="s">
        <v>26</v>
      </c>
      <c r="V98" s="88" t="s">
        <v>26</v>
      </c>
      <c r="W98" s="89" t="s">
        <v>26</v>
      </c>
      <c r="X98" s="1168">
        <v>42767</v>
      </c>
      <c r="Y98" s="82">
        <v>20209</v>
      </c>
      <c r="Z98" s="2246">
        <v>6851</v>
      </c>
      <c r="AA98" s="2246">
        <v>1924</v>
      </c>
      <c r="AB98" s="2246">
        <v>1</v>
      </c>
      <c r="AC98" s="2246">
        <v>522</v>
      </c>
      <c r="AD98" s="2246">
        <v>574</v>
      </c>
      <c r="AE98" s="2246" t="s">
        <v>21</v>
      </c>
      <c r="AF98" s="2246">
        <v>321014</v>
      </c>
      <c r="AG98" s="2246">
        <v>14347</v>
      </c>
      <c r="AH98" s="2246">
        <v>13570</v>
      </c>
      <c r="AI98" s="2246">
        <v>267</v>
      </c>
      <c r="AJ98" s="2246">
        <v>247</v>
      </c>
      <c r="AK98" s="2246">
        <v>247</v>
      </c>
      <c r="AL98" s="2246" t="s">
        <v>21</v>
      </c>
      <c r="AM98" s="2246">
        <v>11218</v>
      </c>
      <c r="AN98" s="2246">
        <v>8282</v>
      </c>
      <c r="AO98" s="91" t="s">
        <v>31</v>
      </c>
      <c r="AP98" s="623" t="s">
        <v>26</v>
      </c>
      <c r="AQ98" s="88" t="s">
        <v>26</v>
      </c>
      <c r="AR98" s="89" t="s">
        <v>26</v>
      </c>
      <c r="AS98" s="1168">
        <v>42767</v>
      </c>
      <c r="AT98" s="82">
        <v>3722</v>
      </c>
      <c r="AU98" s="2246">
        <v>63</v>
      </c>
      <c r="AV98" s="2246">
        <v>50</v>
      </c>
      <c r="AW98" s="2246">
        <v>2804</v>
      </c>
      <c r="AX98" s="2246">
        <v>356</v>
      </c>
      <c r="AY98" s="2246">
        <v>2448</v>
      </c>
      <c r="AZ98" s="2246">
        <v>300</v>
      </c>
      <c r="BA98" s="211">
        <v>202</v>
      </c>
      <c r="BB98" s="2246">
        <v>42708</v>
      </c>
      <c r="BC98" s="2246">
        <v>34319</v>
      </c>
      <c r="BD98" s="2246">
        <v>24390</v>
      </c>
      <c r="BE98" s="2246" t="s">
        <v>21</v>
      </c>
      <c r="BF98" s="2246">
        <v>233</v>
      </c>
      <c r="BG98" s="2246">
        <v>56</v>
      </c>
      <c r="BH98" s="2246">
        <v>253</v>
      </c>
      <c r="BI98" s="2246">
        <v>648</v>
      </c>
      <c r="BJ98" s="91" t="s">
        <v>31</v>
      </c>
      <c r="BK98" s="623" t="s">
        <v>26</v>
      </c>
      <c r="BL98" s="88" t="s">
        <v>26</v>
      </c>
      <c r="BM98" s="89" t="s">
        <v>26</v>
      </c>
      <c r="BN98" s="1168">
        <v>42767</v>
      </c>
      <c r="BO98" s="82">
        <v>687</v>
      </c>
      <c r="BP98" s="2246">
        <v>585</v>
      </c>
      <c r="BQ98" s="2246" t="s">
        <v>21</v>
      </c>
      <c r="BR98" s="2246">
        <v>1392786</v>
      </c>
      <c r="BS98" s="2246">
        <v>285568</v>
      </c>
      <c r="BT98" s="2246">
        <v>188018</v>
      </c>
      <c r="BU98" s="2246">
        <v>9261</v>
      </c>
      <c r="BV98" s="2246">
        <v>28</v>
      </c>
      <c r="BW98" s="2246">
        <v>133</v>
      </c>
      <c r="BX98" s="2246">
        <v>684</v>
      </c>
      <c r="BY98" s="2246">
        <v>684</v>
      </c>
      <c r="BZ98" s="2246" t="s">
        <v>21</v>
      </c>
      <c r="CA98" s="2246">
        <v>6410</v>
      </c>
      <c r="CB98" s="991" t="s">
        <v>21</v>
      </c>
      <c r="CC98" s="991" t="s">
        <v>21</v>
      </c>
      <c r="CD98" s="2246">
        <v>125792</v>
      </c>
      <c r="CE98" s="91" t="s">
        <v>31</v>
      </c>
      <c r="CF98" s="623" t="s">
        <v>26</v>
      </c>
      <c r="CG98" s="88" t="s">
        <v>26</v>
      </c>
      <c r="CH98" s="89" t="s">
        <v>26</v>
      </c>
      <c r="CI98" s="1168">
        <v>42767</v>
      </c>
      <c r="CJ98" s="82">
        <v>232</v>
      </c>
      <c r="CK98" s="2246">
        <v>188</v>
      </c>
      <c r="CL98" s="2246">
        <v>452</v>
      </c>
      <c r="CM98" s="2246">
        <v>6022</v>
      </c>
      <c r="CN98" s="2246">
        <v>6579</v>
      </c>
      <c r="CO98" s="2246">
        <v>63407</v>
      </c>
      <c r="CP98" s="2246" t="s">
        <v>21</v>
      </c>
      <c r="CQ98" s="2246" t="s">
        <v>21</v>
      </c>
      <c r="CR98" s="2246">
        <v>1009840</v>
      </c>
      <c r="CS98" s="2246">
        <v>34674</v>
      </c>
      <c r="CT98" s="2246">
        <v>18575</v>
      </c>
      <c r="CU98" s="2246">
        <v>3762</v>
      </c>
      <c r="CV98" s="2246">
        <v>1023</v>
      </c>
      <c r="CW98" s="2246">
        <v>65</v>
      </c>
      <c r="CX98" s="2246">
        <v>2540</v>
      </c>
      <c r="CY98" s="2246">
        <v>2540</v>
      </c>
      <c r="CZ98" s="91" t="s">
        <v>31</v>
      </c>
      <c r="DA98" s="623" t="s">
        <v>26</v>
      </c>
      <c r="DB98" s="88" t="s">
        <v>26</v>
      </c>
      <c r="DC98" s="89" t="s">
        <v>26</v>
      </c>
      <c r="DD98" s="1168">
        <v>42767</v>
      </c>
      <c r="DE98" s="2246">
        <v>597</v>
      </c>
      <c r="DF98" s="2246">
        <v>287</v>
      </c>
      <c r="DG98" s="2246" t="s">
        <v>21</v>
      </c>
      <c r="DH98" s="2246" t="s">
        <v>21</v>
      </c>
      <c r="DI98" s="2246">
        <v>21386</v>
      </c>
      <c r="DJ98" s="2246">
        <v>623</v>
      </c>
      <c r="DK98" s="2246">
        <v>546273</v>
      </c>
      <c r="DL98" s="2246">
        <v>24684</v>
      </c>
      <c r="DM98" s="2246">
        <v>1</v>
      </c>
      <c r="DN98" s="2246">
        <v>2998</v>
      </c>
      <c r="DO98" s="2246">
        <v>16</v>
      </c>
      <c r="DP98" s="2246">
        <v>11980</v>
      </c>
      <c r="DQ98" s="2246">
        <v>4120</v>
      </c>
      <c r="DR98" s="2246">
        <v>7860</v>
      </c>
      <c r="DS98" s="2246">
        <v>6968</v>
      </c>
      <c r="DT98" s="2246">
        <v>5</v>
      </c>
      <c r="DU98" s="91" t="s">
        <v>31</v>
      </c>
      <c r="DV98" s="623" t="s">
        <v>26</v>
      </c>
      <c r="DW98" s="88" t="s">
        <v>26</v>
      </c>
      <c r="DX98" s="89" t="s">
        <v>26</v>
      </c>
      <c r="DY98" s="1168">
        <v>42767</v>
      </c>
      <c r="DZ98" s="2246">
        <v>31530</v>
      </c>
      <c r="EA98" s="2246">
        <v>34449</v>
      </c>
      <c r="EB98" s="2246">
        <v>1847</v>
      </c>
      <c r="EC98" s="2246" t="s">
        <v>21</v>
      </c>
      <c r="ED98" s="2246" t="s">
        <v>21</v>
      </c>
      <c r="EE98" s="2246">
        <v>126083</v>
      </c>
      <c r="EF98" s="2246">
        <v>3856367</v>
      </c>
      <c r="EG98" s="2246">
        <v>284844</v>
      </c>
      <c r="EH98" s="2246">
        <v>13082</v>
      </c>
      <c r="EI98" s="2246">
        <v>40</v>
      </c>
      <c r="EJ98" s="2246">
        <v>1712</v>
      </c>
      <c r="EK98" s="2246">
        <v>1461</v>
      </c>
      <c r="EL98" s="2246">
        <v>3710</v>
      </c>
      <c r="EM98" s="2246">
        <v>3612</v>
      </c>
      <c r="EN98" s="2246">
        <v>98</v>
      </c>
      <c r="EO98" s="2246" t="s">
        <v>21</v>
      </c>
      <c r="EP98" s="91" t="s">
        <v>31</v>
      </c>
      <c r="EQ98" s="623" t="s">
        <v>26</v>
      </c>
      <c r="ER98" s="88" t="s">
        <v>26</v>
      </c>
      <c r="ES98" s="89" t="s">
        <v>26</v>
      </c>
      <c r="ET98" s="1168">
        <v>42767</v>
      </c>
      <c r="EU98" s="2245" t="s">
        <v>21</v>
      </c>
      <c r="EV98" s="2246" t="s">
        <v>21</v>
      </c>
      <c r="EW98" s="2246">
        <v>1652</v>
      </c>
      <c r="EX98" s="2246">
        <v>1809</v>
      </c>
      <c r="EY98" s="2246">
        <v>11613</v>
      </c>
      <c r="EZ98" s="2246" t="s">
        <v>21</v>
      </c>
      <c r="FA98" s="2246">
        <v>155798</v>
      </c>
      <c r="FB98" s="2246">
        <v>165858</v>
      </c>
      <c r="FC98" s="91" t="s">
        <v>31</v>
      </c>
      <c r="FD98" s="623" t="s">
        <v>26</v>
      </c>
      <c r="FE98" s="918"/>
      <c r="FF98" s="918"/>
      <c r="FG98" s="918"/>
      <c r="FH98" s="918"/>
      <c r="FI98" s="918"/>
      <c r="FJ98" s="918"/>
      <c r="FK98" s="475"/>
      <c r="FL98" s="475"/>
      <c r="FM98" s="35"/>
    </row>
    <row r="99" spans="1:169" ht="14.25" customHeight="1">
      <c r="A99" s="88" t="s">
        <v>26</v>
      </c>
      <c r="B99" s="89" t="s">
        <v>26</v>
      </c>
      <c r="C99" s="1168">
        <v>42795</v>
      </c>
      <c r="D99" s="82">
        <v>5770224</v>
      </c>
      <c r="E99" s="2246">
        <v>7427977</v>
      </c>
      <c r="F99" s="2246">
        <v>5667565</v>
      </c>
      <c r="G99" s="2246">
        <v>142706</v>
      </c>
      <c r="H99" s="2246">
        <v>45</v>
      </c>
      <c r="I99" s="2246">
        <v>7911</v>
      </c>
      <c r="J99" s="2246">
        <v>1822</v>
      </c>
      <c r="K99" s="2246">
        <v>46657</v>
      </c>
      <c r="L99" s="2246">
        <v>21673</v>
      </c>
      <c r="M99" s="2246">
        <v>24984</v>
      </c>
      <c r="N99" s="2246" t="s">
        <v>21</v>
      </c>
      <c r="O99" s="2246">
        <v>23362</v>
      </c>
      <c r="P99" s="2246">
        <v>3</v>
      </c>
      <c r="Q99" s="2246">
        <v>69330</v>
      </c>
      <c r="R99" s="2246" t="s">
        <v>21</v>
      </c>
      <c r="S99" s="2246">
        <v>199</v>
      </c>
      <c r="T99" s="91" t="s">
        <v>32</v>
      </c>
      <c r="U99" s="623" t="s">
        <v>26</v>
      </c>
      <c r="V99" s="88" t="s">
        <v>26</v>
      </c>
      <c r="W99" s="89" t="s">
        <v>26</v>
      </c>
      <c r="X99" s="1168">
        <v>42795</v>
      </c>
      <c r="Y99" s="82">
        <v>20996</v>
      </c>
      <c r="Z99" s="2246">
        <v>7186</v>
      </c>
      <c r="AA99" s="2246">
        <v>2030</v>
      </c>
      <c r="AB99" s="2246">
        <v>1</v>
      </c>
      <c r="AC99" s="2246">
        <v>569</v>
      </c>
      <c r="AD99" s="2246">
        <v>625</v>
      </c>
      <c r="AE99" s="2246" t="s">
        <v>21</v>
      </c>
      <c r="AF99" s="2246">
        <v>353443</v>
      </c>
      <c r="AG99" s="2246">
        <v>15256</v>
      </c>
      <c r="AH99" s="2246">
        <v>13642</v>
      </c>
      <c r="AI99" s="2246">
        <v>222</v>
      </c>
      <c r="AJ99" s="2246">
        <v>205</v>
      </c>
      <c r="AK99" s="2246">
        <v>205</v>
      </c>
      <c r="AL99" s="2246" t="s">
        <v>21</v>
      </c>
      <c r="AM99" s="2246">
        <v>11075</v>
      </c>
      <c r="AN99" s="2246">
        <v>9330</v>
      </c>
      <c r="AO99" s="91" t="s">
        <v>32</v>
      </c>
      <c r="AP99" s="623" t="s">
        <v>26</v>
      </c>
      <c r="AQ99" s="88" t="s">
        <v>26</v>
      </c>
      <c r="AR99" s="89" t="s">
        <v>26</v>
      </c>
      <c r="AS99" s="1168">
        <v>42795</v>
      </c>
      <c r="AT99" s="82">
        <v>4015</v>
      </c>
      <c r="AU99" s="2246">
        <v>66</v>
      </c>
      <c r="AV99" s="2246">
        <v>61</v>
      </c>
      <c r="AW99" s="2246">
        <v>3044</v>
      </c>
      <c r="AX99" s="2246">
        <v>317</v>
      </c>
      <c r="AY99" s="2246">
        <v>2727</v>
      </c>
      <c r="AZ99" s="2246">
        <v>341</v>
      </c>
      <c r="BA99" s="211">
        <v>166</v>
      </c>
      <c r="BB99" s="2246">
        <v>45242</v>
      </c>
      <c r="BC99" s="2246">
        <v>35106</v>
      </c>
      <c r="BD99" s="2246">
        <v>26832</v>
      </c>
      <c r="BE99" s="2246" t="s">
        <v>21</v>
      </c>
      <c r="BF99" s="2246">
        <v>257</v>
      </c>
      <c r="BG99" s="2246">
        <v>61</v>
      </c>
      <c r="BH99" s="2246">
        <v>278</v>
      </c>
      <c r="BI99" s="2246">
        <v>854</v>
      </c>
      <c r="BJ99" s="91" t="s">
        <v>32</v>
      </c>
      <c r="BK99" s="623" t="s">
        <v>26</v>
      </c>
      <c r="BL99" s="88" t="s">
        <v>26</v>
      </c>
      <c r="BM99" s="89" t="s">
        <v>26</v>
      </c>
      <c r="BN99" s="1168">
        <v>42795</v>
      </c>
      <c r="BO99" s="82">
        <v>979</v>
      </c>
      <c r="BP99" s="2246">
        <v>632</v>
      </c>
      <c r="BQ99" s="2246" t="s">
        <v>21</v>
      </c>
      <c r="BR99" s="2246">
        <v>1505442</v>
      </c>
      <c r="BS99" s="2246">
        <v>298483</v>
      </c>
      <c r="BT99" s="2246">
        <v>195586</v>
      </c>
      <c r="BU99" s="2246">
        <v>9369</v>
      </c>
      <c r="BV99" s="2246">
        <v>14</v>
      </c>
      <c r="BW99" s="2246">
        <v>144</v>
      </c>
      <c r="BX99" s="2246">
        <v>741</v>
      </c>
      <c r="BY99" s="2246">
        <v>741</v>
      </c>
      <c r="BZ99" s="2246" t="s">
        <v>21</v>
      </c>
      <c r="CA99" s="2246">
        <v>6450</v>
      </c>
      <c r="CB99" s="991" t="s">
        <v>21</v>
      </c>
      <c r="CC99" s="991" t="s">
        <v>21</v>
      </c>
      <c r="CD99" s="2246">
        <v>130145</v>
      </c>
      <c r="CE99" s="91" t="s">
        <v>32</v>
      </c>
      <c r="CF99" s="623" t="s">
        <v>26</v>
      </c>
      <c r="CG99" s="88" t="s">
        <v>26</v>
      </c>
      <c r="CH99" s="89" t="s">
        <v>26</v>
      </c>
      <c r="CI99" s="1168">
        <v>42795</v>
      </c>
      <c r="CJ99" s="82">
        <v>262</v>
      </c>
      <c r="CK99" s="2246">
        <v>184</v>
      </c>
      <c r="CL99" s="2246">
        <v>484</v>
      </c>
      <c r="CM99" s="2246">
        <v>6623</v>
      </c>
      <c r="CN99" s="2246">
        <v>7236</v>
      </c>
      <c r="CO99" s="2246">
        <v>69658</v>
      </c>
      <c r="CP99" s="2246" t="s">
        <v>21</v>
      </c>
      <c r="CQ99" s="2246" t="s">
        <v>21</v>
      </c>
      <c r="CR99" s="2246">
        <v>1096478</v>
      </c>
      <c r="CS99" s="2246">
        <v>37647</v>
      </c>
      <c r="CT99" s="2246">
        <v>19932</v>
      </c>
      <c r="CU99" s="2246">
        <v>3949</v>
      </c>
      <c r="CV99" s="2246">
        <v>992</v>
      </c>
      <c r="CW99" s="2246">
        <v>71</v>
      </c>
      <c r="CX99" s="2246">
        <v>2751</v>
      </c>
      <c r="CY99" s="2246">
        <v>2751</v>
      </c>
      <c r="CZ99" s="91" t="s">
        <v>32</v>
      </c>
      <c r="DA99" s="623" t="s">
        <v>26</v>
      </c>
      <c r="DB99" s="88" t="s">
        <v>26</v>
      </c>
      <c r="DC99" s="89" t="s">
        <v>26</v>
      </c>
      <c r="DD99" s="1168">
        <v>42795</v>
      </c>
      <c r="DE99" s="2246">
        <v>583</v>
      </c>
      <c r="DF99" s="2246">
        <v>305</v>
      </c>
      <c r="DG99" s="2246" t="s">
        <v>21</v>
      </c>
      <c r="DH99" s="2246" t="s">
        <v>21</v>
      </c>
      <c r="DI99" s="2246">
        <v>23144</v>
      </c>
      <c r="DJ99" s="2246">
        <v>666</v>
      </c>
      <c r="DK99" s="2246">
        <v>588571</v>
      </c>
      <c r="DL99" s="2246">
        <v>25566</v>
      </c>
      <c r="DM99" s="2246">
        <v>1</v>
      </c>
      <c r="DN99" s="2246">
        <v>2919</v>
      </c>
      <c r="DO99" s="2246">
        <v>19</v>
      </c>
      <c r="DP99" s="2246">
        <v>12835</v>
      </c>
      <c r="DQ99" s="2246">
        <v>4586</v>
      </c>
      <c r="DR99" s="2246">
        <v>8249</v>
      </c>
      <c r="DS99" s="2246">
        <v>7017</v>
      </c>
      <c r="DT99" s="2246">
        <v>3</v>
      </c>
      <c r="DU99" s="91" t="s">
        <v>32</v>
      </c>
      <c r="DV99" s="623" t="s">
        <v>26</v>
      </c>
      <c r="DW99" s="88" t="s">
        <v>26</v>
      </c>
      <c r="DX99" s="89" t="s">
        <v>26</v>
      </c>
      <c r="DY99" s="1168">
        <v>42795</v>
      </c>
      <c r="DZ99" s="2246">
        <v>39788</v>
      </c>
      <c r="EA99" s="2246">
        <v>43480</v>
      </c>
      <c r="EB99" s="2246">
        <v>2232</v>
      </c>
      <c r="EC99" s="2246" t="s">
        <v>21</v>
      </c>
      <c r="ED99" s="2246" t="s">
        <v>21</v>
      </c>
      <c r="EE99" s="2246">
        <v>136549</v>
      </c>
      <c r="EF99" s="2246">
        <v>4376655</v>
      </c>
      <c r="EG99" s="2246">
        <v>296792</v>
      </c>
      <c r="EH99" s="2246">
        <v>13760</v>
      </c>
      <c r="EI99" s="2246">
        <v>44</v>
      </c>
      <c r="EJ99" s="2246">
        <v>1675</v>
      </c>
      <c r="EK99" s="2246">
        <v>1516</v>
      </c>
      <c r="EL99" s="2246">
        <v>3731</v>
      </c>
      <c r="EM99" s="2246">
        <v>3644</v>
      </c>
      <c r="EN99" s="2246">
        <v>87</v>
      </c>
      <c r="EO99" s="2246" t="s">
        <v>21</v>
      </c>
      <c r="EP99" s="91" t="s">
        <v>32</v>
      </c>
      <c r="EQ99" s="623" t="s">
        <v>26</v>
      </c>
      <c r="ER99" s="88" t="s">
        <v>26</v>
      </c>
      <c r="ES99" s="89" t="s">
        <v>26</v>
      </c>
      <c r="ET99" s="1168">
        <v>42795</v>
      </c>
      <c r="EU99" s="2245" t="s">
        <v>21</v>
      </c>
      <c r="EV99" s="2246" t="s">
        <v>21</v>
      </c>
      <c r="EW99" s="2246">
        <v>1773</v>
      </c>
      <c r="EX99" s="2246">
        <v>1941</v>
      </c>
      <c r="EY99" s="2246">
        <v>14767</v>
      </c>
      <c r="EZ99" s="2246" t="s">
        <v>21</v>
      </c>
      <c r="FA99" s="2246">
        <v>173292</v>
      </c>
      <c r="FB99" s="2246">
        <v>193965</v>
      </c>
      <c r="FC99" s="91" t="s">
        <v>32</v>
      </c>
      <c r="FD99" s="623" t="s">
        <v>26</v>
      </c>
      <c r="FE99" s="918"/>
      <c r="FF99" s="918"/>
      <c r="FG99" s="918"/>
      <c r="FH99" s="918"/>
      <c r="FI99" s="918"/>
      <c r="FJ99" s="918"/>
      <c r="FK99" s="475"/>
      <c r="FL99" s="475"/>
      <c r="FM99" s="35"/>
    </row>
    <row r="100" spans="1:169" ht="14.25" customHeight="1">
      <c r="A100" s="88" t="s">
        <v>26</v>
      </c>
      <c r="B100" s="89" t="s">
        <v>26</v>
      </c>
      <c r="C100" s="1168">
        <v>42826</v>
      </c>
      <c r="D100" s="82">
        <v>5515237</v>
      </c>
      <c r="E100" s="2246">
        <v>6834577</v>
      </c>
      <c r="F100" s="2246">
        <v>5457485</v>
      </c>
      <c r="G100" s="2246">
        <v>130170</v>
      </c>
      <c r="H100" s="2246">
        <v>39</v>
      </c>
      <c r="I100" s="2246">
        <v>7506</v>
      </c>
      <c r="J100" s="2246">
        <v>1666</v>
      </c>
      <c r="K100" s="2246">
        <v>39771</v>
      </c>
      <c r="L100" s="2246">
        <v>19008</v>
      </c>
      <c r="M100" s="2246">
        <v>20763</v>
      </c>
      <c r="N100" s="2246" t="s">
        <v>21</v>
      </c>
      <c r="O100" s="2246">
        <v>22372</v>
      </c>
      <c r="P100" s="2246">
        <v>5</v>
      </c>
      <c r="Q100" s="2246">
        <v>64769</v>
      </c>
      <c r="R100" s="2246" t="s">
        <v>21</v>
      </c>
      <c r="S100" s="2246">
        <v>285</v>
      </c>
      <c r="T100" s="91" t="s">
        <v>33</v>
      </c>
      <c r="U100" s="623" t="s">
        <v>26</v>
      </c>
      <c r="V100" s="88" t="s">
        <v>26</v>
      </c>
      <c r="W100" s="89" t="s">
        <v>26</v>
      </c>
      <c r="X100" s="1168">
        <v>42826</v>
      </c>
      <c r="Y100" s="82">
        <v>20712</v>
      </c>
      <c r="Z100" s="2246">
        <v>7310</v>
      </c>
      <c r="AA100" s="2246">
        <v>2120</v>
      </c>
      <c r="AB100" s="2246" t="s">
        <v>21</v>
      </c>
      <c r="AC100" s="2246">
        <v>1028</v>
      </c>
      <c r="AD100" s="2246">
        <v>1141</v>
      </c>
      <c r="AE100" s="2246" t="s">
        <v>21</v>
      </c>
      <c r="AF100" s="2246">
        <v>338635</v>
      </c>
      <c r="AG100" s="2246">
        <v>14158</v>
      </c>
      <c r="AH100" s="2246">
        <v>12893</v>
      </c>
      <c r="AI100" s="2246">
        <v>208</v>
      </c>
      <c r="AJ100" s="2246">
        <v>192</v>
      </c>
      <c r="AK100" s="2246">
        <v>192</v>
      </c>
      <c r="AL100" s="2246" t="s">
        <v>21</v>
      </c>
      <c r="AM100" s="2246">
        <v>10513</v>
      </c>
      <c r="AN100" s="2246">
        <v>9128</v>
      </c>
      <c r="AO100" s="91" t="s">
        <v>33</v>
      </c>
      <c r="AP100" s="623" t="s">
        <v>26</v>
      </c>
      <c r="AQ100" s="88" t="s">
        <v>26</v>
      </c>
      <c r="AR100" s="89" t="s">
        <v>26</v>
      </c>
      <c r="AS100" s="1168">
        <v>42826</v>
      </c>
      <c r="AT100" s="82">
        <v>4169</v>
      </c>
      <c r="AU100" s="2246">
        <v>79</v>
      </c>
      <c r="AV100" s="2246">
        <v>67</v>
      </c>
      <c r="AW100" s="2246">
        <v>3089</v>
      </c>
      <c r="AX100" s="2246">
        <v>365</v>
      </c>
      <c r="AY100" s="2246">
        <v>2724</v>
      </c>
      <c r="AZ100" s="2246">
        <v>342</v>
      </c>
      <c r="BA100" s="211">
        <v>252</v>
      </c>
      <c r="BB100" s="2246">
        <v>52573</v>
      </c>
      <c r="BC100" s="2246">
        <v>47401</v>
      </c>
      <c r="BD100" s="2246">
        <v>25931</v>
      </c>
      <c r="BE100" s="2246" t="s">
        <v>21</v>
      </c>
      <c r="BF100" s="2246">
        <v>232</v>
      </c>
      <c r="BG100" s="2246">
        <v>48</v>
      </c>
      <c r="BH100" s="2246">
        <v>262</v>
      </c>
      <c r="BI100" s="2246">
        <v>760</v>
      </c>
      <c r="BJ100" s="91" t="s">
        <v>33</v>
      </c>
      <c r="BK100" s="623" t="s">
        <v>26</v>
      </c>
      <c r="BL100" s="88" t="s">
        <v>26</v>
      </c>
      <c r="BM100" s="89" t="s">
        <v>26</v>
      </c>
      <c r="BN100" s="1168">
        <v>42826</v>
      </c>
      <c r="BO100" s="82">
        <v>1161</v>
      </c>
      <c r="BP100" s="2246">
        <v>601</v>
      </c>
      <c r="BQ100" s="2246" t="s">
        <v>21</v>
      </c>
      <c r="BR100" s="2246">
        <v>1464083</v>
      </c>
      <c r="BS100" s="2246">
        <v>285040</v>
      </c>
      <c r="BT100" s="2246">
        <v>198210</v>
      </c>
      <c r="BU100" s="2246">
        <v>9544</v>
      </c>
      <c r="BV100" s="2246">
        <v>28</v>
      </c>
      <c r="BW100" s="2246">
        <v>130</v>
      </c>
      <c r="BX100" s="2246">
        <v>687</v>
      </c>
      <c r="BY100" s="2246">
        <v>687</v>
      </c>
      <c r="BZ100" s="2246" t="s">
        <v>21</v>
      </c>
      <c r="CA100" s="2246">
        <v>6625</v>
      </c>
      <c r="CB100" s="991" t="s">
        <v>21</v>
      </c>
      <c r="CC100" s="991" t="s">
        <v>21</v>
      </c>
      <c r="CD100" s="2246">
        <v>133165</v>
      </c>
      <c r="CE100" s="91" t="s">
        <v>33</v>
      </c>
      <c r="CF100" s="623" t="s">
        <v>26</v>
      </c>
      <c r="CG100" s="88" t="s">
        <v>26</v>
      </c>
      <c r="CH100" s="89" t="s">
        <v>26</v>
      </c>
      <c r="CI100" s="1168">
        <v>42826</v>
      </c>
      <c r="CJ100" s="82">
        <v>273</v>
      </c>
      <c r="CK100" s="2246">
        <v>163</v>
      </c>
      <c r="CL100" s="2246">
        <v>292</v>
      </c>
      <c r="CM100" s="2246">
        <v>6182</v>
      </c>
      <c r="CN100" s="2246">
        <v>6756</v>
      </c>
      <c r="CO100" s="2246">
        <v>65498</v>
      </c>
      <c r="CP100" s="2246" t="s">
        <v>21</v>
      </c>
      <c r="CQ100" s="2246" t="s">
        <v>21</v>
      </c>
      <c r="CR100" s="2246">
        <v>1056286</v>
      </c>
      <c r="CS100" s="2246">
        <v>30897</v>
      </c>
      <c r="CT100" s="2246">
        <v>17894</v>
      </c>
      <c r="CU100" s="2246">
        <v>3558</v>
      </c>
      <c r="CV100" s="2246">
        <v>917</v>
      </c>
      <c r="CW100" s="2246">
        <v>65</v>
      </c>
      <c r="CX100" s="2246">
        <v>2473</v>
      </c>
      <c r="CY100" s="2246">
        <v>2473</v>
      </c>
      <c r="CZ100" s="91" t="s">
        <v>33</v>
      </c>
      <c r="DA100" s="623" t="s">
        <v>26</v>
      </c>
      <c r="DB100" s="88" t="s">
        <v>26</v>
      </c>
      <c r="DC100" s="89" t="s">
        <v>26</v>
      </c>
      <c r="DD100" s="1168">
        <v>42826</v>
      </c>
      <c r="DE100" s="2246">
        <v>660</v>
      </c>
      <c r="DF100" s="2246">
        <v>285</v>
      </c>
      <c r="DG100" s="2246" t="s">
        <v>21</v>
      </c>
      <c r="DH100" s="2246" t="s">
        <v>21</v>
      </c>
      <c r="DI100" s="2246">
        <v>22636</v>
      </c>
      <c r="DJ100" s="2246">
        <v>628</v>
      </c>
      <c r="DK100" s="2246">
        <v>553459</v>
      </c>
      <c r="DL100" s="2246">
        <v>24867</v>
      </c>
      <c r="DM100" s="2246">
        <v>1</v>
      </c>
      <c r="DN100" s="2246">
        <v>2776</v>
      </c>
      <c r="DO100" s="2246">
        <v>23</v>
      </c>
      <c r="DP100" s="2246">
        <v>12682</v>
      </c>
      <c r="DQ100" s="2246">
        <v>4662</v>
      </c>
      <c r="DR100" s="2246">
        <v>8020</v>
      </c>
      <c r="DS100" s="2246">
        <v>6713</v>
      </c>
      <c r="DT100" s="2246">
        <v>5</v>
      </c>
      <c r="DU100" s="91" t="s">
        <v>33</v>
      </c>
      <c r="DV100" s="623" t="s">
        <v>26</v>
      </c>
      <c r="DW100" s="88" t="s">
        <v>26</v>
      </c>
      <c r="DX100" s="89" t="s">
        <v>26</v>
      </c>
      <c r="DY100" s="1168">
        <v>42826</v>
      </c>
      <c r="DZ100" s="2246">
        <v>27437</v>
      </c>
      <c r="EA100" s="2246">
        <v>29981</v>
      </c>
      <c r="EB100" s="2246" t="s">
        <v>21</v>
      </c>
      <c r="EC100" s="2246" t="s">
        <v>21</v>
      </c>
      <c r="ED100" s="2246" t="s">
        <v>21</v>
      </c>
      <c r="EE100" s="2246">
        <v>110048</v>
      </c>
      <c r="EF100" s="2246">
        <v>3906607</v>
      </c>
      <c r="EG100" s="2246">
        <v>277852</v>
      </c>
      <c r="EH100" s="2246">
        <v>13052</v>
      </c>
      <c r="EI100" s="2246">
        <v>38</v>
      </c>
      <c r="EJ100" s="2246">
        <v>1446</v>
      </c>
      <c r="EK100" s="2246">
        <v>1369</v>
      </c>
      <c r="EL100" s="2246">
        <v>3742</v>
      </c>
      <c r="EM100" s="2246">
        <v>3639</v>
      </c>
      <c r="EN100" s="2246">
        <v>103</v>
      </c>
      <c r="EO100" s="2246" t="s">
        <v>21</v>
      </c>
      <c r="EP100" s="91" t="s">
        <v>33</v>
      </c>
      <c r="EQ100" s="623" t="s">
        <v>26</v>
      </c>
      <c r="ER100" s="88" t="s">
        <v>26</v>
      </c>
      <c r="ES100" s="89" t="s">
        <v>26</v>
      </c>
      <c r="ET100" s="1168">
        <v>42826</v>
      </c>
      <c r="EU100" s="2245" t="s">
        <v>21</v>
      </c>
      <c r="EV100" s="2246" t="s">
        <v>21</v>
      </c>
      <c r="EW100" s="2246">
        <v>1516</v>
      </c>
      <c r="EX100" s="2246">
        <v>1660</v>
      </c>
      <c r="EY100" s="2246">
        <v>12974</v>
      </c>
      <c r="EZ100" s="2246" t="s">
        <v>21</v>
      </c>
      <c r="FA100" s="2246">
        <v>167652</v>
      </c>
      <c r="FB100" s="2246">
        <v>190233</v>
      </c>
      <c r="FC100" s="91" t="s">
        <v>33</v>
      </c>
      <c r="FD100" s="623" t="s">
        <v>26</v>
      </c>
      <c r="FE100" s="918"/>
      <c r="FF100" s="918"/>
      <c r="FG100" s="918"/>
      <c r="FH100" s="918"/>
      <c r="FI100" s="918"/>
      <c r="FJ100" s="918"/>
      <c r="FK100" s="475"/>
      <c r="FL100" s="475"/>
      <c r="FM100" s="35"/>
    </row>
    <row r="101" spans="1:169" ht="14.25" customHeight="1">
      <c r="A101" s="88" t="s">
        <v>26</v>
      </c>
      <c r="B101" s="89" t="s">
        <v>26</v>
      </c>
      <c r="C101" s="1168">
        <v>42856</v>
      </c>
      <c r="D101" s="82">
        <v>5683339</v>
      </c>
      <c r="E101" s="2246">
        <v>6667743</v>
      </c>
      <c r="F101" s="2246">
        <v>5577714</v>
      </c>
      <c r="G101" s="2246">
        <v>123068</v>
      </c>
      <c r="H101" s="2246">
        <v>40</v>
      </c>
      <c r="I101" s="2246">
        <v>7842</v>
      </c>
      <c r="J101" s="2246">
        <v>1751</v>
      </c>
      <c r="K101" s="2246">
        <v>39076</v>
      </c>
      <c r="L101" s="2246">
        <v>16341</v>
      </c>
      <c r="M101" s="2246">
        <v>22735</v>
      </c>
      <c r="N101" s="2246" t="s">
        <v>21</v>
      </c>
      <c r="O101" s="2246">
        <v>22413</v>
      </c>
      <c r="P101" s="2246">
        <v>3</v>
      </c>
      <c r="Q101" s="2246">
        <v>55663</v>
      </c>
      <c r="R101" s="2246" t="s">
        <v>21</v>
      </c>
      <c r="S101" s="2246">
        <v>323</v>
      </c>
      <c r="T101" s="91" t="s">
        <v>34</v>
      </c>
      <c r="U101" s="623" t="s">
        <v>26</v>
      </c>
      <c r="V101" s="88" t="s">
        <v>26</v>
      </c>
      <c r="W101" s="89" t="s">
        <v>26</v>
      </c>
      <c r="X101" s="1168">
        <v>42856</v>
      </c>
      <c r="Y101" s="82">
        <v>21697</v>
      </c>
      <c r="Z101" s="2246">
        <v>7588</v>
      </c>
      <c r="AA101" s="2246">
        <v>2242</v>
      </c>
      <c r="AB101" s="2246" t="s">
        <v>21</v>
      </c>
      <c r="AC101" s="2246">
        <v>1002</v>
      </c>
      <c r="AD101" s="2246">
        <v>1111</v>
      </c>
      <c r="AE101" s="2246" t="s">
        <v>21</v>
      </c>
      <c r="AF101" s="2246">
        <v>355546</v>
      </c>
      <c r="AG101" s="2246">
        <v>18924</v>
      </c>
      <c r="AH101" s="2246">
        <v>12999</v>
      </c>
      <c r="AI101" s="2246">
        <v>71</v>
      </c>
      <c r="AJ101" s="2246">
        <v>66</v>
      </c>
      <c r="AK101" s="2246">
        <v>66</v>
      </c>
      <c r="AL101" s="2246" t="s">
        <v>21</v>
      </c>
      <c r="AM101" s="2246">
        <v>10775</v>
      </c>
      <c r="AN101" s="2246">
        <v>8632</v>
      </c>
      <c r="AO101" s="91" t="s">
        <v>34</v>
      </c>
      <c r="AP101" s="623" t="s">
        <v>26</v>
      </c>
      <c r="AQ101" s="88" t="s">
        <v>26</v>
      </c>
      <c r="AR101" s="89" t="s">
        <v>26</v>
      </c>
      <c r="AS101" s="1168">
        <v>42856</v>
      </c>
      <c r="AT101" s="82">
        <v>4221</v>
      </c>
      <c r="AU101" s="2246">
        <v>64</v>
      </c>
      <c r="AV101" s="2246">
        <v>82</v>
      </c>
      <c r="AW101" s="2246">
        <v>3130</v>
      </c>
      <c r="AX101" s="2246">
        <v>407</v>
      </c>
      <c r="AY101" s="2246">
        <v>2723</v>
      </c>
      <c r="AZ101" s="2246">
        <v>320</v>
      </c>
      <c r="BA101" s="211">
        <v>290</v>
      </c>
      <c r="BB101" s="2246">
        <v>53733</v>
      </c>
      <c r="BC101" s="2246">
        <v>45848</v>
      </c>
      <c r="BD101" s="2246">
        <v>28807</v>
      </c>
      <c r="BE101" s="2246" t="s">
        <v>21</v>
      </c>
      <c r="BF101" s="2246">
        <v>238</v>
      </c>
      <c r="BG101" s="2246">
        <v>54</v>
      </c>
      <c r="BH101" s="2246">
        <v>290</v>
      </c>
      <c r="BI101" s="2246">
        <v>720</v>
      </c>
      <c r="BJ101" s="91" t="s">
        <v>34</v>
      </c>
      <c r="BK101" s="623" t="s">
        <v>26</v>
      </c>
      <c r="BL101" s="88" t="s">
        <v>26</v>
      </c>
      <c r="BM101" s="89" t="s">
        <v>26</v>
      </c>
      <c r="BN101" s="1168">
        <v>42856</v>
      </c>
      <c r="BO101" s="82">
        <v>991</v>
      </c>
      <c r="BP101" s="2246">
        <v>949</v>
      </c>
      <c r="BQ101" s="2246" t="s">
        <v>21</v>
      </c>
      <c r="BR101" s="2246">
        <v>1496305</v>
      </c>
      <c r="BS101" s="2246">
        <v>279123</v>
      </c>
      <c r="BT101" s="2246">
        <v>190994</v>
      </c>
      <c r="BU101" s="2246">
        <v>9685</v>
      </c>
      <c r="BV101" s="2246">
        <v>42</v>
      </c>
      <c r="BW101" s="2246">
        <v>138</v>
      </c>
      <c r="BX101" s="2246">
        <v>679</v>
      </c>
      <c r="BY101" s="2246">
        <v>679</v>
      </c>
      <c r="BZ101" s="2246" t="s">
        <v>21</v>
      </c>
      <c r="CA101" s="2246">
        <v>6723</v>
      </c>
      <c r="CB101" s="991" t="s">
        <v>21</v>
      </c>
      <c r="CC101" s="991" t="s">
        <v>21</v>
      </c>
      <c r="CD101" s="2246">
        <v>125285</v>
      </c>
      <c r="CE101" s="91" t="s">
        <v>34</v>
      </c>
      <c r="CF101" s="623" t="s">
        <v>26</v>
      </c>
      <c r="CG101" s="88" t="s">
        <v>26</v>
      </c>
      <c r="CH101" s="89" t="s">
        <v>26</v>
      </c>
      <c r="CI101" s="1168">
        <v>42856</v>
      </c>
      <c r="CJ101" s="82">
        <v>262</v>
      </c>
      <c r="CK101" s="2246">
        <v>195</v>
      </c>
      <c r="CL101" s="2246">
        <v>436</v>
      </c>
      <c r="CM101" s="2246">
        <v>5971</v>
      </c>
      <c r="CN101" s="2246">
        <v>6520</v>
      </c>
      <c r="CO101" s="2246">
        <v>67492</v>
      </c>
      <c r="CP101" s="2246" t="s">
        <v>21</v>
      </c>
      <c r="CQ101" s="2246" t="s">
        <v>21</v>
      </c>
      <c r="CR101" s="2246">
        <v>1076674</v>
      </c>
      <c r="CS101" s="2246">
        <v>33353</v>
      </c>
      <c r="CT101" s="2246">
        <v>16431</v>
      </c>
      <c r="CU101" s="2246">
        <v>3314</v>
      </c>
      <c r="CV101" s="2246">
        <v>837</v>
      </c>
      <c r="CW101" s="2246">
        <v>53</v>
      </c>
      <c r="CX101" s="2246">
        <v>2312</v>
      </c>
      <c r="CY101" s="2246">
        <v>2312</v>
      </c>
      <c r="CZ101" s="91" t="s">
        <v>34</v>
      </c>
      <c r="DA101" s="623" t="s">
        <v>26</v>
      </c>
      <c r="DB101" s="88" t="s">
        <v>26</v>
      </c>
      <c r="DC101" s="89" t="s">
        <v>26</v>
      </c>
      <c r="DD101" s="1168">
        <v>42856</v>
      </c>
      <c r="DE101" s="2246">
        <v>564</v>
      </c>
      <c r="DF101" s="2246">
        <v>276</v>
      </c>
      <c r="DG101" s="2246" t="s">
        <v>21</v>
      </c>
      <c r="DH101" s="2246" t="s">
        <v>21</v>
      </c>
      <c r="DI101" s="2246">
        <v>21103</v>
      </c>
      <c r="DJ101" s="2246">
        <v>607</v>
      </c>
      <c r="DK101" s="2246">
        <v>559061</v>
      </c>
      <c r="DL101" s="2246">
        <v>24313</v>
      </c>
      <c r="DM101" s="2246">
        <v>1</v>
      </c>
      <c r="DN101" s="2246">
        <v>3041</v>
      </c>
      <c r="DO101" s="2246">
        <v>14</v>
      </c>
      <c r="DP101" s="2246">
        <v>11466</v>
      </c>
      <c r="DQ101" s="2246">
        <v>4318</v>
      </c>
      <c r="DR101" s="2246">
        <v>7148</v>
      </c>
      <c r="DS101" s="2246">
        <v>7092</v>
      </c>
      <c r="DT101" s="2246">
        <v>3</v>
      </c>
      <c r="DU101" s="91" t="s">
        <v>34</v>
      </c>
      <c r="DV101" s="623" t="s">
        <v>26</v>
      </c>
      <c r="DW101" s="88" t="s">
        <v>26</v>
      </c>
      <c r="DX101" s="89" t="s">
        <v>26</v>
      </c>
      <c r="DY101" s="1168">
        <v>42856</v>
      </c>
      <c r="DZ101" s="2246">
        <v>25742</v>
      </c>
      <c r="EA101" s="2246">
        <v>28136</v>
      </c>
      <c r="EB101" s="2246">
        <v>1593</v>
      </c>
      <c r="EC101" s="2246" t="s">
        <v>21</v>
      </c>
      <c r="ED101" s="2246" t="s">
        <v>21</v>
      </c>
      <c r="EE101" s="2246">
        <v>121999</v>
      </c>
      <c r="EF101" s="2246">
        <v>3707577</v>
      </c>
      <c r="EG101" s="2246">
        <v>291529</v>
      </c>
      <c r="EH101" s="2246">
        <v>12539</v>
      </c>
      <c r="EI101" s="2246">
        <v>39</v>
      </c>
      <c r="EJ101" s="2246">
        <v>1557</v>
      </c>
      <c r="EK101" s="2246">
        <v>1453</v>
      </c>
      <c r="EL101" s="2246">
        <v>3364</v>
      </c>
      <c r="EM101" s="2246">
        <v>3252</v>
      </c>
      <c r="EN101" s="2246">
        <v>112</v>
      </c>
      <c r="EO101" s="2246" t="s">
        <v>21</v>
      </c>
      <c r="EP101" s="91" t="s">
        <v>34</v>
      </c>
      <c r="EQ101" s="623" t="s">
        <v>26</v>
      </c>
      <c r="ER101" s="88" t="s">
        <v>26</v>
      </c>
      <c r="ES101" s="89" t="s">
        <v>26</v>
      </c>
      <c r="ET101" s="1168">
        <v>42856</v>
      </c>
      <c r="EU101" s="2245" t="s">
        <v>21</v>
      </c>
      <c r="EV101" s="2246" t="s">
        <v>21</v>
      </c>
      <c r="EW101" s="2246">
        <v>1980</v>
      </c>
      <c r="EX101" s="2246">
        <v>2168</v>
      </c>
      <c r="EY101" s="2246">
        <v>13885</v>
      </c>
      <c r="EZ101" s="2246" t="s">
        <v>21</v>
      </c>
      <c r="FA101" s="2246">
        <v>172436</v>
      </c>
      <c r="FB101" s="2246">
        <v>175206</v>
      </c>
      <c r="FC101" s="91" t="s">
        <v>34</v>
      </c>
      <c r="FD101" s="623" t="s">
        <v>26</v>
      </c>
      <c r="FE101" s="918"/>
      <c r="FF101" s="918"/>
      <c r="FG101" s="918"/>
      <c r="FH101" s="918"/>
      <c r="FI101" s="918"/>
      <c r="FJ101" s="918"/>
      <c r="FK101" s="475"/>
      <c r="FL101" s="475"/>
      <c r="FM101" s="35"/>
    </row>
    <row r="102" spans="1:169" ht="14.25" customHeight="1">
      <c r="A102" s="88" t="s">
        <v>26</v>
      </c>
      <c r="B102" s="89" t="s">
        <v>26</v>
      </c>
      <c r="C102" s="1168">
        <v>42887</v>
      </c>
      <c r="D102" s="82">
        <v>5533812</v>
      </c>
      <c r="E102" s="2246">
        <v>6812704</v>
      </c>
      <c r="F102" s="2246">
        <v>5291964</v>
      </c>
      <c r="G102" s="2246">
        <v>117602</v>
      </c>
      <c r="H102" s="2246">
        <v>45</v>
      </c>
      <c r="I102" s="2246">
        <v>7515</v>
      </c>
      <c r="J102" s="2246">
        <v>1693</v>
      </c>
      <c r="K102" s="2246">
        <v>45130</v>
      </c>
      <c r="L102" s="2246">
        <v>20020</v>
      </c>
      <c r="M102" s="2246">
        <v>25110</v>
      </c>
      <c r="N102" s="2246" t="s">
        <v>21</v>
      </c>
      <c r="O102" s="2246">
        <v>21985</v>
      </c>
      <c r="P102" s="2246">
        <v>5</v>
      </c>
      <c r="Q102" s="2246">
        <v>41728</v>
      </c>
      <c r="R102" s="2246" t="s">
        <v>21</v>
      </c>
      <c r="S102" s="2246">
        <v>259</v>
      </c>
      <c r="T102" s="91" t="s">
        <v>35</v>
      </c>
      <c r="U102" s="623" t="s">
        <v>26</v>
      </c>
      <c r="V102" s="88" t="s">
        <v>26</v>
      </c>
      <c r="W102" s="89" t="s">
        <v>26</v>
      </c>
      <c r="X102" s="1168">
        <v>42887</v>
      </c>
      <c r="Y102" s="82">
        <v>18464</v>
      </c>
      <c r="Z102" s="2246">
        <v>7628</v>
      </c>
      <c r="AA102" s="2246">
        <v>1782</v>
      </c>
      <c r="AB102" s="2246" t="s">
        <v>21</v>
      </c>
      <c r="AC102" s="2246">
        <v>913</v>
      </c>
      <c r="AD102" s="2246">
        <v>1009</v>
      </c>
      <c r="AE102" s="2246" t="s">
        <v>21</v>
      </c>
      <c r="AF102" s="2246">
        <v>331929</v>
      </c>
      <c r="AG102" s="2246">
        <v>13896</v>
      </c>
      <c r="AH102" s="2246">
        <v>14914</v>
      </c>
      <c r="AI102" s="2246">
        <v>66</v>
      </c>
      <c r="AJ102" s="2246">
        <v>61</v>
      </c>
      <c r="AK102" s="2246">
        <v>61</v>
      </c>
      <c r="AL102" s="2246" t="s">
        <v>21</v>
      </c>
      <c r="AM102" s="2246">
        <v>12655</v>
      </c>
      <c r="AN102" s="2246">
        <v>10671</v>
      </c>
      <c r="AO102" s="91" t="s">
        <v>35</v>
      </c>
      <c r="AP102" s="623" t="s">
        <v>26</v>
      </c>
      <c r="AQ102" s="88" t="s">
        <v>26</v>
      </c>
      <c r="AR102" s="89" t="s">
        <v>26</v>
      </c>
      <c r="AS102" s="1168">
        <v>42887</v>
      </c>
      <c r="AT102" s="82">
        <v>3796</v>
      </c>
      <c r="AU102" s="2246">
        <v>69</v>
      </c>
      <c r="AV102" s="2246">
        <v>66</v>
      </c>
      <c r="AW102" s="2246">
        <v>2912</v>
      </c>
      <c r="AX102" s="2246">
        <v>412</v>
      </c>
      <c r="AY102" s="2246">
        <v>2500</v>
      </c>
      <c r="AZ102" s="2246">
        <v>235</v>
      </c>
      <c r="BA102" s="211">
        <v>226</v>
      </c>
      <c r="BB102" s="2246">
        <v>47694</v>
      </c>
      <c r="BC102" s="2246">
        <v>39921</v>
      </c>
      <c r="BD102" s="2246">
        <v>26243</v>
      </c>
      <c r="BE102" s="2246" t="s">
        <v>21</v>
      </c>
      <c r="BF102" s="2246">
        <v>209</v>
      </c>
      <c r="BG102" s="2246">
        <v>45</v>
      </c>
      <c r="BH102" s="2246">
        <v>225</v>
      </c>
      <c r="BI102" s="2246">
        <v>708</v>
      </c>
      <c r="BJ102" s="91" t="s">
        <v>35</v>
      </c>
      <c r="BK102" s="623" t="s">
        <v>26</v>
      </c>
      <c r="BL102" s="88" t="s">
        <v>26</v>
      </c>
      <c r="BM102" s="89" t="s">
        <v>26</v>
      </c>
      <c r="BN102" s="1168">
        <v>42887</v>
      </c>
      <c r="BO102" s="82">
        <v>1456</v>
      </c>
      <c r="BP102" s="2246">
        <v>667</v>
      </c>
      <c r="BQ102" s="2246" t="s">
        <v>21</v>
      </c>
      <c r="BR102" s="2246">
        <v>1451614</v>
      </c>
      <c r="BS102" s="2246">
        <v>280733</v>
      </c>
      <c r="BT102" s="2246">
        <v>174710</v>
      </c>
      <c r="BU102" s="2246">
        <v>9078</v>
      </c>
      <c r="BV102" s="2246">
        <v>28</v>
      </c>
      <c r="BW102" s="2246">
        <v>136</v>
      </c>
      <c r="BX102" s="2246">
        <v>723</v>
      </c>
      <c r="BY102" s="2246">
        <v>723</v>
      </c>
      <c r="BZ102" s="2246" t="s">
        <v>21</v>
      </c>
      <c r="CA102" s="2246">
        <v>6238</v>
      </c>
      <c r="CB102" s="991" t="s">
        <v>21</v>
      </c>
      <c r="CC102" s="991" t="s">
        <v>21</v>
      </c>
      <c r="CD102" s="2246">
        <v>112279</v>
      </c>
      <c r="CE102" s="91" t="s">
        <v>35</v>
      </c>
      <c r="CF102" s="623" t="s">
        <v>26</v>
      </c>
      <c r="CG102" s="88" t="s">
        <v>26</v>
      </c>
      <c r="CH102" s="89" t="s">
        <v>26</v>
      </c>
      <c r="CI102" s="1168">
        <v>42887</v>
      </c>
      <c r="CJ102" s="82">
        <v>224</v>
      </c>
      <c r="CK102" s="2246">
        <v>199</v>
      </c>
      <c r="CL102" s="2246">
        <v>484</v>
      </c>
      <c r="CM102" s="2246">
        <v>6272</v>
      </c>
      <c r="CN102" s="2246">
        <v>6848</v>
      </c>
      <c r="CO102" s="2246">
        <v>66082</v>
      </c>
      <c r="CP102" s="2246" t="s">
        <v>21</v>
      </c>
      <c r="CQ102" s="2246" t="s">
        <v>21</v>
      </c>
      <c r="CR102" s="2246">
        <v>1059763</v>
      </c>
      <c r="CS102" s="2246">
        <v>36209</v>
      </c>
      <c r="CT102" s="2246">
        <v>18827</v>
      </c>
      <c r="CU102" s="2246">
        <v>3822</v>
      </c>
      <c r="CV102" s="2246">
        <v>998</v>
      </c>
      <c r="CW102" s="2246">
        <v>65</v>
      </c>
      <c r="CX102" s="2246">
        <v>2643</v>
      </c>
      <c r="CY102" s="2246">
        <v>2643</v>
      </c>
      <c r="CZ102" s="91" t="s">
        <v>35</v>
      </c>
      <c r="DA102" s="623" t="s">
        <v>26</v>
      </c>
      <c r="DB102" s="88" t="s">
        <v>26</v>
      </c>
      <c r="DC102" s="89" t="s">
        <v>26</v>
      </c>
      <c r="DD102" s="1168">
        <v>42887</v>
      </c>
      <c r="DE102" s="2246">
        <v>672</v>
      </c>
      <c r="DF102" s="2246">
        <v>272</v>
      </c>
      <c r="DG102" s="2246" t="s">
        <v>21</v>
      </c>
      <c r="DH102" s="2246" t="s">
        <v>21</v>
      </c>
      <c r="DI102" s="2246">
        <v>22378</v>
      </c>
      <c r="DJ102" s="2246">
        <v>592</v>
      </c>
      <c r="DK102" s="2246">
        <v>531796</v>
      </c>
      <c r="DL102" s="2246">
        <v>25349</v>
      </c>
      <c r="DM102" s="2246">
        <v>1</v>
      </c>
      <c r="DN102" s="2246">
        <v>2991</v>
      </c>
      <c r="DO102" s="2246">
        <v>19</v>
      </c>
      <c r="DP102" s="2246">
        <v>12568</v>
      </c>
      <c r="DQ102" s="2246">
        <v>4342</v>
      </c>
      <c r="DR102" s="2246">
        <v>8226</v>
      </c>
      <c r="DS102" s="2246">
        <v>7004</v>
      </c>
      <c r="DT102" s="2246">
        <v>5</v>
      </c>
      <c r="DU102" s="91" t="s">
        <v>35</v>
      </c>
      <c r="DV102" s="623" t="s">
        <v>26</v>
      </c>
      <c r="DW102" s="88" t="s">
        <v>26</v>
      </c>
      <c r="DX102" s="89" t="s">
        <v>26</v>
      </c>
      <c r="DY102" s="1168">
        <v>42887</v>
      </c>
      <c r="DZ102" s="2246">
        <v>37830</v>
      </c>
      <c r="EA102" s="2246">
        <v>41365</v>
      </c>
      <c r="EB102" s="2246">
        <v>4006</v>
      </c>
      <c r="EC102" s="2246" t="s">
        <v>21</v>
      </c>
      <c r="ED102" s="2246" t="s">
        <v>21</v>
      </c>
      <c r="EE102" s="2246">
        <v>129722</v>
      </c>
      <c r="EF102" s="2246">
        <v>4029953</v>
      </c>
      <c r="EG102" s="2246">
        <v>289031</v>
      </c>
      <c r="EH102" s="2246">
        <v>13310</v>
      </c>
      <c r="EI102" s="2246">
        <v>44</v>
      </c>
      <c r="EJ102" s="2246">
        <v>1358</v>
      </c>
      <c r="EK102" s="2246">
        <v>1397</v>
      </c>
      <c r="EL102" s="2246">
        <v>3681</v>
      </c>
      <c r="EM102" s="2246">
        <v>3561</v>
      </c>
      <c r="EN102" s="2246">
        <v>120</v>
      </c>
      <c r="EO102" s="2246" t="s">
        <v>21</v>
      </c>
      <c r="EP102" s="91" t="s">
        <v>35</v>
      </c>
      <c r="EQ102" s="623" t="s">
        <v>26</v>
      </c>
      <c r="ER102" s="88" t="s">
        <v>26</v>
      </c>
      <c r="ES102" s="89" t="s">
        <v>26</v>
      </c>
      <c r="ET102" s="1168">
        <v>42887</v>
      </c>
      <c r="EU102" s="2245" t="s">
        <v>21</v>
      </c>
      <c r="EV102" s="2246" t="s">
        <v>21</v>
      </c>
      <c r="EW102" s="2246">
        <v>1547</v>
      </c>
      <c r="EX102" s="2246">
        <v>1694</v>
      </c>
      <c r="EY102" s="2246">
        <v>12246</v>
      </c>
      <c r="EZ102" s="2246" t="s">
        <v>21</v>
      </c>
      <c r="FA102" s="2246">
        <v>165472</v>
      </c>
      <c r="FB102" s="2246">
        <v>178303</v>
      </c>
      <c r="FC102" s="91" t="s">
        <v>35</v>
      </c>
      <c r="FD102" s="623" t="s">
        <v>26</v>
      </c>
      <c r="FE102" s="918"/>
      <c r="FF102" s="918"/>
      <c r="FG102" s="918"/>
      <c r="FH102" s="918"/>
      <c r="FI102" s="918"/>
      <c r="FJ102" s="918"/>
      <c r="FK102" s="475"/>
      <c r="FL102" s="475"/>
      <c r="FM102" s="35"/>
    </row>
    <row r="103" spans="1:169" ht="14.25" customHeight="1">
      <c r="A103" s="88" t="s">
        <v>26</v>
      </c>
      <c r="B103" s="89" t="s">
        <v>26</v>
      </c>
      <c r="C103" s="1168">
        <v>42917</v>
      </c>
      <c r="D103" s="82">
        <v>5692822</v>
      </c>
      <c r="E103" s="2246">
        <v>7131963</v>
      </c>
      <c r="F103" s="2246">
        <v>5586686</v>
      </c>
      <c r="G103" s="2246">
        <v>125387</v>
      </c>
      <c r="H103" s="2246">
        <v>46</v>
      </c>
      <c r="I103" s="2246">
        <v>7699</v>
      </c>
      <c r="J103" s="2246">
        <v>1654</v>
      </c>
      <c r="K103" s="2246">
        <v>46189</v>
      </c>
      <c r="L103" s="2246">
        <v>19805</v>
      </c>
      <c r="M103" s="2246">
        <v>26384</v>
      </c>
      <c r="N103" s="2246" t="s">
        <v>21</v>
      </c>
      <c r="O103" s="2246">
        <v>22541</v>
      </c>
      <c r="P103" s="2246">
        <v>3</v>
      </c>
      <c r="Q103" s="2246">
        <v>49248</v>
      </c>
      <c r="R103" s="2246" t="s">
        <v>21</v>
      </c>
      <c r="S103" s="2246">
        <v>209</v>
      </c>
      <c r="T103" s="91" t="s">
        <v>36</v>
      </c>
      <c r="U103" s="623" t="s">
        <v>26</v>
      </c>
      <c r="V103" s="88" t="s">
        <v>26</v>
      </c>
      <c r="W103" s="89" t="s">
        <v>26</v>
      </c>
      <c r="X103" s="1168">
        <v>42917</v>
      </c>
      <c r="Y103" s="82">
        <v>21597</v>
      </c>
      <c r="Z103" s="2246">
        <v>8056</v>
      </c>
      <c r="AA103" s="2246">
        <v>1750</v>
      </c>
      <c r="AB103" s="2246">
        <v>1</v>
      </c>
      <c r="AC103" s="2246">
        <v>476</v>
      </c>
      <c r="AD103" s="2246">
        <v>522</v>
      </c>
      <c r="AE103" s="2246" t="s">
        <v>21</v>
      </c>
      <c r="AF103" s="2246">
        <v>342847</v>
      </c>
      <c r="AG103" s="2246">
        <v>12635</v>
      </c>
      <c r="AH103" s="2246">
        <v>10739</v>
      </c>
      <c r="AI103" s="2246">
        <v>188</v>
      </c>
      <c r="AJ103" s="2246">
        <v>174</v>
      </c>
      <c r="AK103" s="2246">
        <v>174</v>
      </c>
      <c r="AL103" s="2246" t="s">
        <v>21</v>
      </c>
      <c r="AM103" s="2246">
        <v>8884</v>
      </c>
      <c r="AN103" s="2246">
        <v>7158</v>
      </c>
      <c r="AO103" s="91" t="s">
        <v>36</v>
      </c>
      <c r="AP103" s="623" t="s">
        <v>26</v>
      </c>
      <c r="AQ103" s="88" t="s">
        <v>26</v>
      </c>
      <c r="AR103" s="89" t="s">
        <v>26</v>
      </c>
      <c r="AS103" s="1168">
        <v>42917</v>
      </c>
      <c r="AT103" s="82">
        <v>3760</v>
      </c>
      <c r="AU103" s="2246">
        <v>85</v>
      </c>
      <c r="AV103" s="2246">
        <v>67</v>
      </c>
      <c r="AW103" s="2246">
        <v>3004</v>
      </c>
      <c r="AX103" s="2246">
        <v>301</v>
      </c>
      <c r="AY103" s="2246">
        <v>2703</v>
      </c>
      <c r="AZ103" s="2246">
        <v>153</v>
      </c>
      <c r="BA103" s="211">
        <v>176</v>
      </c>
      <c r="BB103" s="2246">
        <v>45397</v>
      </c>
      <c r="BC103" s="2246">
        <v>36954</v>
      </c>
      <c r="BD103" s="2246">
        <v>25616</v>
      </c>
      <c r="BE103" s="2246" t="s">
        <v>21</v>
      </c>
      <c r="BF103" s="2246">
        <v>257</v>
      </c>
      <c r="BG103" s="2246">
        <v>68</v>
      </c>
      <c r="BH103" s="2246">
        <v>262</v>
      </c>
      <c r="BI103" s="2246">
        <v>847</v>
      </c>
      <c r="BJ103" s="91" t="s">
        <v>36</v>
      </c>
      <c r="BK103" s="623" t="s">
        <v>26</v>
      </c>
      <c r="BL103" s="88" t="s">
        <v>26</v>
      </c>
      <c r="BM103" s="89" t="s">
        <v>26</v>
      </c>
      <c r="BN103" s="1168">
        <v>42917</v>
      </c>
      <c r="BO103" s="82">
        <v>693</v>
      </c>
      <c r="BP103" s="2246">
        <v>630</v>
      </c>
      <c r="BQ103" s="2246" t="s">
        <v>21</v>
      </c>
      <c r="BR103" s="2246">
        <v>1446209</v>
      </c>
      <c r="BS103" s="2246">
        <v>289501</v>
      </c>
      <c r="BT103" s="2246">
        <v>189599</v>
      </c>
      <c r="BU103" s="2246">
        <v>9447</v>
      </c>
      <c r="BV103" s="2246">
        <v>28</v>
      </c>
      <c r="BW103" s="2246">
        <v>133</v>
      </c>
      <c r="BX103" s="2246">
        <v>621</v>
      </c>
      <c r="BY103" s="2246">
        <v>621</v>
      </c>
      <c r="BZ103" s="2246" t="s">
        <v>21</v>
      </c>
      <c r="CA103" s="2246">
        <v>6600</v>
      </c>
      <c r="CB103" s="991" t="s">
        <v>21</v>
      </c>
      <c r="CC103" s="991" t="s">
        <v>21</v>
      </c>
      <c r="CD103" s="2246">
        <v>123737</v>
      </c>
      <c r="CE103" s="91" t="s">
        <v>36</v>
      </c>
      <c r="CF103" s="623" t="s">
        <v>26</v>
      </c>
      <c r="CG103" s="88" t="s">
        <v>26</v>
      </c>
      <c r="CH103" s="89" t="s">
        <v>26</v>
      </c>
      <c r="CI103" s="1168">
        <v>42917</v>
      </c>
      <c r="CJ103" s="82">
        <v>253</v>
      </c>
      <c r="CK103" s="2246">
        <v>122</v>
      </c>
      <c r="CL103" s="2246">
        <v>477</v>
      </c>
      <c r="CM103" s="2246">
        <v>5885</v>
      </c>
      <c r="CN103" s="2246">
        <v>6430</v>
      </c>
      <c r="CO103" s="2246">
        <v>63120</v>
      </c>
      <c r="CP103" s="2246" t="s">
        <v>21</v>
      </c>
      <c r="CQ103" s="2246" t="s">
        <v>21</v>
      </c>
      <c r="CR103" s="2246">
        <v>1028572</v>
      </c>
      <c r="CS103" s="2246">
        <v>35393</v>
      </c>
      <c r="CT103" s="2246">
        <v>18387</v>
      </c>
      <c r="CU103" s="2246">
        <v>3781</v>
      </c>
      <c r="CV103" s="2246">
        <v>953</v>
      </c>
      <c r="CW103" s="2246">
        <v>61</v>
      </c>
      <c r="CX103" s="2246">
        <v>2649</v>
      </c>
      <c r="CY103" s="2246">
        <v>2649</v>
      </c>
      <c r="CZ103" s="91" t="s">
        <v>36</v>
      </c>
      <c r="DA103" s="623" t="s">
        <v>26</v>
      </c>
      <c r="DB103" s="88" t="s">
        <v>26</v>
      </c>
      <c r="DC103" s="89" t="s">
        <v>26</v>
      </c>
      <c r="DD103" s="1168">
        <v>42917</v>
      </c>
      <c r="DE103" s="2246">
        <v>658</v>
      </c>
      <c r="DF103" s="2246">
        <v>270</v>
      </c>
      <c r="DG103" s="2246" t="s">
        <v>21</v>
      </c>
      <c r="DH103" s="2246" t="s">
        <v>21</v>
      </c>
      <c r="DI103" s="2246">
        <v>22495</v>
      </c>
      <c r="DJ103" s="2246">
        <v>608</v>
      </c>
      <c r="DK103" s="2246">
        <v>551310</v>
      </c>
      <c r="DL103" s="2246">
        <v>24752</v>
      </c>
      <c r="DM103" s="2246">
        <v>1</v>
      </c>
      <c r="DN103" s="2246">
        <v>3049</v>
      </c>
      <c r="DO103" s="2246">
        <v>14</v>
      </c>
      <c r="DP103" s="2246">
        <v>12250</v>
      </c>
      <c r="DQ103" s="2246">
        <v>4373</v>
      </c>
      <c r="DR103" s="2246">
        <v>7877</v>
      </c>
      <c r="DS103" s="2246">
        <v>6777</v>
      </c>
      <c r="DT103" s="2246">
        <v>3</v>
      </c>
      <c r="DU103" s="91" t="s">
        <v>36</v>
      </c>
      <c r="DV103" s="623" t="s">
        <v>26</v>
      </c>
      <c r="DW103" s="88" t="s">
        <v>26</v>
      </c>
      <c r="DX103" s="89" t="s">
        <v>26</v>
      </c>
      <c r="DY103" s="1168">
        <v>42917</v>
      </c>
      <c r="DZ103" s="2246">
        <v>37715</v>
      </c>
      <c r="EA103" s="2246">
        <v>41205</v>
      </c>
      <c r="EB103" s="2246">
        <v>3614</v>
      </c>
      <c r="EC103" s="2246" t="s">
        <v>21</v>
      </c>
      <c r="ED103" s="2246" t="s">
        <v>21</v>
      </c>
      <c r="EE103" s="2246">
        <v>140842</v>
      </c>
      <c r="EF103" s="2246">
        <v>4330381</v>
      </c>
      <c r="EG103" s="2246">
        <v>282096</v>
      </c>
      <c r="EH103" s="2246">
        <v>12029</v>
      </c>
      <c r="EI103" s="2246">
        <v>45</v>
      </c>
      <c r="EJ103" s="2246">
        <v>1307</v>
      </c>
      <c r="EK103" s="2246">
        <v>1368</v>
      </c>
      <c r="EL103" s="2246">
        <v>3236</v>
      </c>
      <c r="EM103" s="2246">
        <v>3145</v>
      </c>
      <c r="EN103" s="2246">
        <v>91</v>
      </c>
      <c r="EO103" s="2246" t="s">
        <v>21</v>
      </c>
      <c r="EP103" s="91" t="s">
        <v>36</v>
      </c>
      <c r="EQ103" s="623" t="s">
        <v>26</v>
      </c>
      <c r="ER103" s="88" t="s">
        <v>26</v>
      </c>
      <c r="ES103" s="89" t="s">
        <v>26</v>
      </c>
      <c r="ET103" s="1168">
        <v>42917</v>
      </c>
      <c r="EU103" s="2245" t="s">
        <v>21</v>
      </c>
      <c r="EV103" s="2246" t="s">
        <v>21</v>
      </c>
      <c r="EW103" s="2246">
        <v>2270</v>
      </c>
      <c r="EX103" s="2246">
        <v>2485</v>
      </c>
      <c r="EY103" s="2246">
        <v>14196</v>
      </c>
      <c r="EZ103" s="2246" t="s">
        <v>21</v>
      </c>
      <c r="FA103" s="2246">
        <v>173283</v>
      </c>
      <c r="FB103" s="2246">
        <v>187785</v>
      </c>
      <c r="FC103" s="91" t="s">
        <v>36</v>
      </c>
      <c r="FD103" s="623" t="s">
        <v>26</v>
      </c>
      <c r="FE103" s="918"/>
      <c r="FF103" s="918"/>
      <c r="FG103" s="918"/>
      <c r="FH103" s="918"/>
      <c r="FI103" s="918"/>
      <c r="FJ103" s="918"/>
      <c r="FK103" s="475"/>
      <c r="FL103" s="475"/>
      <c r="FM103" s="35"/>
    </row>
    <row r="104" spans="1:169" ht="14.25" customHeight="1">
      <c r="A104" s="88" t="s">
        <v>26</v>
      </c>
      <c r="B104" s="89" t="s">
        <v>26</v>
      </c>
      <c r="C104" s="1168">
        <v>42948</v>
      </c>
      <c r="D104" s="82">
        <v>5670128</v>
      </c>
      <c r="E104" s="2246">
        <v>7432498</v>
      </c>
      <c r="F104" s="2246">
        <v>5674006</v>
      </c>
      <c r="G104" s="2246">
        <v>120989</v>
      </c>
      <c r="H104" s="2246">
        <v>47</v>
      </c>
      <c r="I104" s="2246">
        <v>6360</v>
      </c>
      <c r="J104" s="2246">
        <v>1680</v>
      </c>
      <c r="K104" s="2246">
        <v>44549</v>
      </c>
      <c r="L104" s="2246">
        <v>19042</v>
      </c>
      <c r="M104" s="2246">
        <v>25507</v>
      </c>
      <c r="N104" s="2246" t="s">
        <v>21</v>
      </c>
      <c r="O104" s="2246">
        <v>23294</v>
      </c>
      <c r="P104" s="2246">
        <v>5</v>
      </c>
      <c r="Q104" s="2246">
        <v>46086</v>
      </c>
      <c r="R104" s="2246" t="s">
        <v>21</v>
      </c>
      <c r="S104" s="2246">
        <v>226</v>
      </c>
      <c r="T104" s="91" t="s">
        <v>37</v>
      </c>
      <c r="U104" s="623" t="s">
        <v>26</v>
      </c>
      <c r="V104" s="88" t="s">
        <v>26</v>
      </c>
      <c r="W104" s="89" t="s">
        <v>26</v>
      </c>
      <c r="X104" s="1168">
        <v>42948</v>
      </c>
      <c r="Y104" s="82">
        <v>20365</v>
      </c>
      <c r="Z104" s="2246">
        <v>8604</v>
      </c>
      <c r="AA104" s="2246">
        <v>1976</v>
      </c>
      <c r="AB104" s="2246">
        <v>1</v>
      </c>
      <c r="AC104" s="2246">
        <v>560</v>
      </c>
      <c r="AD104" s="2246">
        <v>613</v>
      </c>
      <c r="AE104" s="2246" t="s">
        <v>21</v>
      </c>
      <c r="AF104" s="2246">
        <v>345642</v>
      </c>
      <c r="AG104" s="2246">
        <v>13079</v>
      </c>
      <c r="AH104" s="2246">
        <v>10160</v>
      </c>
      <c r="AI104" s="2246">
        <v>245</v>
      </c>
      <c r="AJ104" s="2246">
        <v>226</v>
      </c>
      <c r="AK104" s="2246">
        <v>226</v>
      </c>
      <c r="AL104" s="2246" t="s">
        <v>21</v>
      </c>
      <c r="AM104" s="2246">
        <v>8442</v>
      </c>
      <c r="AN104" s="2246">
        <v>5888</v>
      </c>
      <c r="AO104" s="91" t="s">
        <v>37</v>
      </c>
      <c r="AP104" s="623" t="s">
        <v>26</v>
      </c>
      <c r="AQ104" s="88" t="s">
        <v>26</v>
      </c>
      <c r="AR104" s="89" t="s">
        <v>26</v>
      </c>
      <c r="AS104" s="1168">
        <v>42948</v>
      </c>
      <c r="AT104" s="82">
        <v>3756</v>
      </c>
      <c r="AU104" s="2246">
        <v>62</v>
      </c>
      <c r="AV104" s="2246">
        <v>77</v>
      </c>
      <c r="AW104" s="2246">
        <v>2961</v>
      </c>
      <c r="AX104" s="2246">
        <v>279</v>
      </c>
      <c r="AY104" s="2246">
        <v>2682</v>
      </c>
      <c r="AZ104" s="2246">
        <v>180</v>
      </c>
      <c r="BA104" s="211">
        <v>193</v>
      </c>
      <c r="BB104" s="2246">
        <v>43470</v>
      </c>
      <c r="BC104" s="2246">
        <v>39222</v>
      </c>
      <c r="BD104" s="2246">
        <v>21047</v>
      </c>
      <c r="BE104" s="2246" t="s">
        <v>21</v>
      </c>
      <c r="BF104" s="2246">
        <v>251</v>
      </c>
      <c r="BG104" s="2246">
        <v>74</v>
      </c>
      <c r="BH104" s="2246">
        <v>288</v>
      </c>
      <c r="BI104" s="2246">
        <v>744</v>
      </c>
      <c r="BJ104" s="91" t="s">
        <v>37</v>
      </c>
      <c r="BK104" s="623" t="s">
        <v>26</v>
      </c>
      <c r="BL104" s="88" t="s">
        <v>26</v>
      </c>
      <c r="BM104" s="89" t="s">
        <v>26</v>
      </c>
      <c r="BN104" s="1168">
        <v>42948</v>
      </c>
      <c r="BO104" s="82">
        <v>583</v>
      </c>
      <c r="BP104" s="2246">
        <v>581</v>
      </c>
      <c r="BQ104" s="2246" t="s">
        <v>21</v>
      </c>
      <c r="BR104" s="2246">
        <v>1415333</v>
      </c>
      <c r="BS104" s="2246">
        <v>294273</v>
      </c>
      <c r="BT104" s="2246">
        <v>190119</v>
      </c>
      <c r="BU104" s="2246">
        <v>9567</v>
      </c>
      <c r="BV104" s="2246">
        <v>42</v>
      </c>
      <c r="BW104" s="2246">
        <v>137</v>
      </c>
      <c r="BX104" s="2246">
        <v>539</v>
      </c>
      <c r="BY104" s="2246">
        <v>539</v>
      </c>
      <c r="BZ104" s="2246" t="s">
        <v>21</v>
      </c>
      <c r="CA104" s="2246">
        <v>6741</v>
      </c>
      <c r="CB104" s="991" t="s">
        <v>21</v>
      </c>
      <c r="CC104" s="991" t="s">
        <v>21</v>
      </c>
      <c r="CD104" s="2246">
        <v>122734</v>
      </c>
      <c r="CE104" s="91" t="s">
        <v>37</v>
      </c>
      <c r="CF104" s="623" t="s">
        <v>26</v>
      </c>
      <c r="CG104" s="88" t="s">
        <v>26</v>
      </c>
      <c r="CH104" s="89" t="s">
        <v>26</v>
      </c>
      <c r="CI104" s="1168">
        <v>42948</v>
      </c>
      <c r="CJ104" s="82">
        <v>277</v>
      </c>
      <c r="CK104" s="2246">
        <v>155</v>
      </c>
      <c r="CL104" s="2246">
        <v>421</v>
      </c>
      <c r="CM104" s="2246">
        <v>5624</v>
      </c>
      <c r="CN104" s="2246">
        <v>6137</v>
      </c>
      <c r="CO104" s="2246">
        <v>60056</v>
      </c>
      <c r="CP104" s="2246" t="s">
        <v>21</v>
      </c>
      <c r="CQ104" s="2246" t="s">
        <v>21</v>
      </c>
      <c r="CR104" s="2246">
        <v>987185</v>
      </c>
      <c r="CS104" s="2246">
        <v>33983</v>
      </c>
      <c r="CT104" s="2246">
        <v>16621</v>
      </c>
      <c r="CU104" s="2246">
        <v>2810</v>
      </c>
      <c r="CV104" s="2246">
        <v>784</v>
      </c>
      <c r="CW104" s="2246">
        <v>56</v>
      </c>
      <c r="CX104" s="2246">
        <v>1859</v>
      </c>
      <c r="CY104" s="2246">
        <v>1859</v>
      </c>
      <c r="CZ104" s="91" t="s">
        <v>37</v>
      </c>
      <c r="DA104" s="623" t="s">
        <v>26</v>
      </c>
      <c r="DB104" s="88" t="s">
        <v>26</v>
      </c>
      <c r="DC104" s="89" t="s">
        <v>26</v>
      </c>
      <c r="DD104" s="1168">
        <v>42948</v>
      </c>
      <c r="DE104" s="2246">
        <v>618</v>
      </c>
      <c r="DF104" s="2246">
        <v>324</v>
      </c>
      <c r="DG104" s="2246" t="s">
        <v>21</v>
      </c>
      <c r="DH104" s="2246" t="s">
        <v>21</v>
      </c>
      <c r="DI104" s="2246">
        <v>22197</v>
      </c>
      <c r="DJ104" s="2246">
        <v>576</v>
      </c>
      <c r="DK104" s="2246">
        <v>568222</v>
      </c>
      <c r="DL104" s="2246">
        <v>24654</v>
      </c>
      <c r="DM104" s="2246">
        <v>1</v>
      </c>
      <c r="DN104" s="2246">
        <v>2132</v>
      </c>
      <c r="DO104" s="2246">
        <v>19</v>
      </c>
      <c r="DP104" s="2246">
        <v>12938</v>
      </c>
      <c r="DQ104" s="2246">
        <v>4210</v>
      </c>
      <c r="DR104" s="2246">
        <v>8728</v>
      </c>
      <c r="DS104" s="2246">
        <v>6783</v>
      </c>
      <c r="DT104" s="2246">
        <v>5</v>
      </c>
      <c r="DU104" s="91" t="s">
        <v>37</v>
      </c>
      <c r="DV104" s="623" t="s">
        <v>26</v>
      </c>
      <c r="DW104" s="88" t="s">
        <v>26</v>
      </c>
      <c r="DX104" s="89" t="s">
        <v>26</v>
      </c>
      <c r="DY104" s="1168">
        <v>42948</v>
      </c>
      <c r="DZ104" s="2246">
        <v>36154</v>
      </c>
      <c r="EA104" s="2246">
        <v>39469</v>
      </c>
      <c r="EB104" s="2246">
        <v>2547</v>
      </c>
      <c r="EC104" s="2246" t="s">
        <v>21</v>
      </c>
      <c r="ED104" s="2246" t="s">
        <v>21</v>
      </c>
      <c r="EE104" s="2246">
        <v>150089</v>
      </c>
      <c r="EF104" s="2246">
        <v>4604159</v>
      </c>
      <c r="EG104" s="2246">
        <v>283400</v>
      </c>
      <c r="EH104" s="2246">
        <v>12335</v>
      </c>
      <c r="EI104" s="2246">
        <v>46</v>
      </c>
      <c r="EJ104" s="2246">
        <v>1370</v>
      </c>
      <c r="EK104" s="2246">
        <v>1380</v>
      </c>
      <c r="EL104" s="2246">
        <v>2856</v>
      </c>
      <c r="EM104" s="2246">
        <v>2767</v>
      </c>
      <c r="EN104" s="2246">
        <v>89</v>
      </c>
      <c r="EO104" s="2246" t="s">
        <v>21</v>
      </c>
      <c r="EP104" s="91" t="s">
        <v>37</v>
      </c>
      <c r="EQ104" s="623" t="s">
        <v>26</v>
      </c>
      <c r="ER104" s="88" t="s">
        <v>26</v>
      </c>
      <c r="ES104" s="89" t="s">
        <v>26</v>
      </c>
      <c r="ET104" s="1168">
        <v>42948</v>
      </c>
      <c r="EU104" s="2245" t="s">
        <v>21</v>
      </c>
      <c r="EV104" s="2246" t="s">
        <v>21</v>
      </c>
      <c r="EW104" s="2246">
        <v>1751</v>
      </c>
      <c r="EX104" s="2246">
        <v>1917</v>
      </c>
      <c r="EY104" s="2246">
        <v>11705</v>
      </c>
      <c r="EZ104" s="2246" t="s">
        <v>21</v>
      </c>
      <c r="FA104" s="2246">
        <v>175140</v>
      </c>
      <c r="FB104" s="2246">
        <v>172625</v>
      </c>
      <c r="FC104" s="91" t="s">
        <v>37</v>
      </c>
      <c r="FD104" s="623" t="s">
        <v>26</v>
      </c>
      <c r="FE104" s="918"/>
      <c r="FF104" s="918"/>
      <c r="FG104" s="918"/>
      <c r="FH104" s="918"/>
      <c r="FI104" s="918"/>
      <c r="FJ104" s="918"/>
      <c r="FK104" s="475"/>
      <c r="FL104" s="475"/>
      <c r="FM104" s="35"/>
    </row>
    <row r="105" spans="1:169" ht="14.25" customHeight="1">
      <c r="A105" s="88" t="s">
        <v>26</v>
      </c>
      <c r="B105" s="89" t="s">
        <v>26</v>
      </c>
      <c r="C105" s="1168">
        <v>42979</v>
      </c>
      <c r="D105" s="82">
        <v>5612992</v>
      </c>
      <c r="E105" s="2246">
        <v>7151059</v>
      </c>
      <c r="F105" s="2246">
        <v>5486736</v>
      </c>
      <c r="G105" s="2246">
        <v>133649</v>
      </c>
      <c r="H105" s="2246">
        <v>43</v>
      </c>
      <c r="I105" s="2246">
        <v>7390</v>
      </c>
      <c r="J105" s="2246">
        <v>1789</v>
      </c>
      <c r="K105" s="2246">
        <v>49793</v>
      </c>
      <c r="L105" s="2246">
        <v>22033</v>
      </c>
      <c r="M105" s="2246">
        <v>27760</v>
      </c>
      <c r="N105" s="2246" t="s">
        <v>21</v>
      </c>
      <c r="O105" s="2246">
        <v>23940</v>
      </c>
      <c r="P105" s="2246">
        <v>4</v>
      </c>
      <c r="Q105" s="2246">
        <v>53014</v>
      </c>
      <c r="R105" s="2246" t="s">
        <v>21</v>
      </c>
      <c r="S105" s="2246">
        <v>149</v>
      </c>
      <c r="T105" s="91" t="s">
        <v>38</v>
      </c>
      <c r="U105" s="623" t="s">
        <v>26</v>
      </c>
      <c r="V105" s="88" t="s">
        <v>26</v>
      </c>
      <c r="W105" s="89" t="s">
        <v>26</v>
      </c>
      <c r="X105" s="1168">
        <v>42979</v>
      </c>
      <c r="Y105" s="82">
        <v>18267</v>
      </c>
      <c r="Z105" s="2246">
        <v>5997</v>
      </c>
      <c r="AA105" s="2246">
        <v>1616</v>
      </c>
      <c r="AB105" s="2246">
        <v>1</v>
      </c>
      <c r="AC105" s="2246">
        <v>637</v>
      </c>
      <c r="AD105" s="2246">
        <v>702</v>
      </c>
      <c r="AE105" s="2246" t="s">
        <v>21</v>
      </c>
      <c r="AF105" s="2246">
        <v>329320</v>
      </c>
      <c r="AG105" s="2246">
        <v>13594</v>
      </c>
      <c r="AH105" s="2246">
        <v>13590</v>
      </c>
      <c r="AI105" s="2246">
        <v>365</v>
      </c>
      <c r="AJ105" s="2246">
        <v>337</v>
      </c>
      <c r="AK105" s="2246">
        <v>337</v>
      </c>
      <c r="AL105" s="2246" t="s">
        <v>21</v>
      </c>
      <c r="AM105" s="2246">
        <v>11110</v>
      </c>
      <c r="AN105" s="2246">
        <v>9378</v>
      </c>
      <c r="AO105" s="91" t="s">
        <v>38</v>
      </c>
      <c r="AP105" s="623" t="s">
        <v>26</v>
      </c>
      <c r="AQ105" s="88" t="s">
        <v>26</v>
      </c>
      <c r="AR105" s="89" t="s">
        <v>26</v>
      </c>
      <c r="AS105" s="1168">
        <v>42979</v>
      </c>
      <c r="AT105" s="82">
        <v>3303</v>
      </c>
      <c r="AU105" s="2246">
        <v>52</v>
      </c>
      <c r="AV105" s="2246">
        <v>55</v>
      </c>
      <c r="AW105" s="2246">
        <v>2702</v>
      </c>
      <c r="AX105" s="2246">
        <v>231</v>
      </c>
      <c r="AY105" s="2246">
        <v>2471</v>
      </c>
      <c r="AZ105" s="2246">
        <v>130</v>
      </c>
      <c r="BA105" s="211">
        <v>116</v>
      </c>
      <c r="BB105" s="2246">
        <v>37551</v>
      </c>
      <c r="BC105" s="2246">
        <v>30507</v>
      </c>
      <c r="BD105" s="2246">
        <v>20972</v>
      </c>
      <c r="BE105" s="2246" t="s">
        <v>21</v>
      </c>
      <c r="BF105" s="2246">
        <v>255</v>
      </c>
      <c r="BG105" s="2246">
        <v>69</v>
      </c>
      <c r="BH105" s="2246">
        <v>293</v>
      </c>
      <c r="BI105" s="2246">
        <v>181</v>
      </c>
      <c r="BJ105" s="91" t="s">
        <v>38</v>
      </c>
      <c r="BK105" s="623" t="s">
        <v>26</v>
      </c>
      <c r="BL105" s="88" t="s">
        <v>26</v>
      </c>
      <c r="BM105" s="89" t="s">
        <v>26</v>
      </c>
      <c r="BN105" s="1168">
        <v>42979</v>
      </c>
      <c r="BO105" s="82">
        <v>887</v>
      </c>
      <c r="BP105" s="2246">
        <v>484</v>
      </c>
      <c r="BQ105" s="2246" t="s">
        <v>21</v>
      </c>
      <c r="BR105" s="2246">
        <v>1490339</v>
      </c>
      <c r="BS105" s="2246">
        <v>279933</v>
      </c>
      <c r="BT105" s="2246">
        <v>181980</v>
      </c>
      <c r="BU105" s="2246">
        <v>9347</v>
      </c>
      <c r="BV105" s="2246">
        <v>42</v>
      </c>
      <c r="BW105" s="2246">
        <v>133</v>
      </c>
      <c r="BX105" s="2246">
        <v>565</v>
      </c>
      <c r="BY105" s="2246">
        <v>565</v>
      </c>
      <c r="BZ105" s="2246" t="s">
        <v>21</v>
      </c>
      <c r="CA105" s="2246">
        <v>6557</v>
      </c>
      <c r="CB105" s="991" t="s">
        <v>21</v>
      </c>
      <c r="CC105" s="991" t="s">
        <v>21</v>
      </c>
      <c r="CD105" s="2246">
        <v>117755</v>
      </c>
      <c r="CE105" s="91" t="s">
        <v>38</v>
      </c>
      <c r="CF105" s="623" t="s">
        <v>26</v>
      </c>
      <c r="CG105" s="88" t="s">
        <v>26</v>
      </c>
      <c r="CH105" s="89" t="s">
        <v>26</v>
      </c>
      <c r="CI105" s="1168">
        <v>42979</v>
      </c>
      <c r="CJ105" s="82">
        <v>262</v>
      </c>
      <c r="CK105" s="2246">
        <v>189</v>
      </c>
      <c r="CL105" s="2246">
        <v>463</v>
      </c>
      <c r="CM105" s="2246">
        <v>6215</v>
      </c>
      <c r="CN105" s="2246">
        <v>6776</v>
      </c>
      <c r="CO105" s="2246">
        <v>66899</v>
      </c>
      <c r="CP105" s="2246" t="s">
        <v>21</v>
      </c>
      <c r="CQ105" s="2246" t="s">
        <v>21</v>
      </c>
      <c r="CR105" s="2246">
        <v>1081447</v>
      </c>
      <c r="CS105" s="2246">
        <v>36276</v>
      </c>
      <c r="CT105" s="2246">
        <v>19083</v>
      </c>
      <c r="CU105" s="2246">
        <v>3370</v>
      </c>
      <c r="CV105" s="2246">
        <v>807</v>
      </c>
      <c r="CW105" s="2246">
        <v>63</v>
      </c>
      <c r="CX105" s="2246">
        <v>2386</v>
      </c>
      <c r="CY105" s="2246">
        <v>2386</v>
      </c>
      <c r="CZ105" s="91" t="s">
        <v>38</v>
      </c>
      <c r="DA105" s="623" t="s">
        <v>26</v>
      </c>
      <c r="DB105" s="88" t="s">
        <v>26</v>
      </c>
      <c r="DC105" s="89" t="s">
        <v>26</v>
      </c>
      <c r="DD105" s="1168">
        <v>42979</v>
      </c>
      <c r="DE105" s="2246">
        <v>668</v>
      </c>
      <c r="DF105" s="2246">
        <v>309</v>
      </c>
      <c r="DG105" s="2246" t="s">
        <v>21</v>
      </c>
      <c r="DH105" s="2246" t="s">
        <v>21</v>
      </c>
      <c r="DI105" s="2246">
        <v>22723</v>
      </c>
      <c r="DJ105" s="2246">
        <v>644</v>
      </c>
      <c r="DK105" s="2246">
        <v>561733</v>
      </c>
      <c r="DL105" s="2246">
        <v>25747</v>
      </c>
      <c r="DM105" s="2246">
        <v>1</v>
      </c>
      <c r="DN105" s="2246">
        <v>2955</v>
      </c>
      <c r="DO105" s="2246">
        <v>19</v>
      </c>
      <c r="DP105" s="2246">
        <v>12661</v>
      </c>
      <c r="DQ105" s="2246">
        <v>4291</v>
      </c>
      <c r="DR105" s="2246">
        <v>8370</v>
      </c>
      <c r="DS105" s="2246">
        <v>7255</v>
      </c>
      <c r="DT105" s="2246">
        <v>4</v>
      </c>
      <c r="DU105" s="91" t="s">
        <v>38</v>
      </c>
      <c r="DV105" s="623" t="s">
        <v>26</v>
      </c>
      <c r="DW105" s="88" t="s">
        <v>26</v>
      </c>
      <c r="DX105" s="89" t="s">
        <v>26</v>
      </c>
      <c r="DY105" s="1168">
        <v>42979</v>
      </c>
      <c r="DZ105" s="2246">
        <v>41969</v>
      </c>
      <c r="EA105" s="2246">
        <v>45827</v>
      </c>
      <c r="EB105" s="2246">
        <v>2882</v>
      </c>
      <c r="EC105" s="2246" t="s">
        <v>21</v>
      </c>
      <c r="ED105" s="2246" t="s">
        <v>21</v>
      </c>
      <c r="EE105" s="2246">
        <v>147045</v>
      </c>
      <c r="EF105" s="2246">
        <v>4332783</v>
      </c>
      <c r="EG105" s="2246">
        <v>281296</v>
      </c>
      <c r="EH105" s="2246">
        <v>13094</v>
      </c>
      <c r="EI105" s="2246">
        <v>42</v>
      </c>
      <c r="EJ105" s="2246">
        <v>1268</v>
      </c>
      <c r="EK105" s="2246">
        <v>1509</v>
      </c>
      <c r="EL105" s="2246">
        <v>3453</v>
      </c>
      <c r="EM105" s="2246">
        <v>3378</v>
      </c>
      <c r="EN105" s="2246">
        <v>75</v>
      </c>
      <c r="EO105" s="2246" t="s">
        <v>21</v>
      </c>
      <c r="EP105" s="91" t="s">
        <v>38</v>
      </c>
      <c r="EQ105" s="623" t="s">
        <v>26</v>
      </c>
      <c r="ER105" s="88" t="s">
        <v>26</v>
      </c>
      <c r="ES105" s="89" t="s">
        <v>26</v>
      </c>
      <c r="ET105" s="1168">
        <v>42979</v>
      </c>
      <c r="EU105" s="2245" t="s">
        <v>21</v>
      </c>
      <c r="EV105" s="2246" t="s">
        <v>21</v>
      </c>
      <c r="EW105" s="2246">
        <v>1490</v>
      </c>
      <c r="EX105" s="2246">
        <v>1631</v>
      </c>
      <c r="EY105" s="2246">
        <v>13793</v>
      </c>
      <c r="EZ105" s="2246" t="s">
        <v>21</v>
      </c>
      <c r="FA105" s="2246">
        <v>166417</v>
      </c>
      <c r="FB105" s="2246">
        <v>174224</v>
      </c>
      <c r="FC105" s="91" t="s">
        <v>38</v>
      </c>
      <c r="FD105" s="623" t="s">
        <v>26</v>
      </c>
      <c r="FE105" s="918"/>
      <c r="FF105" s="918"/>
      <c r="FG105" s="918"/>
      <c r="FH105" s="918"/>
      <c r="FI105" s="918"/>
      <c r="FJ105" s="918"/>
      <c r="FK105" s="475"/>
      <c r="FL105" s="475"/>
      <c r="FM105" s="35"/>
    </row>
    <row r="106" spans="1:169" ht="14.25" customHeight="1">
      <c r="A106" s="88" t="s">
        <v>26</v>
      </c>
      <c r="B106" s="89" t="s">
        <v>26</v>
      </c>
      <c r="C106" s="1168">
        <v>43009</v>
      </c>
      <c r="D106" s="82">
        <v>5686794</v>
      </c>
      <c r="E106" s="2246">
        <v>7428489</v>
      </c>
      <c r="F106" s="2246">
        <v>5658392</v>
      </c>
      <c r="G106" s="2246">
        <v>139818</v>
      </c>
      <c r="H106" s="2246">
        <v>44</v>
      </c>
      <c r="I106" s="2246">
        <v>7615</v>
      </c>
      <c r="J106" s="2246">
        <v>1893</v>
      </c>
      <c r="K106" s="2246">
        <v>48937</v>
      </c>
      <c r="L106" s="2246">
        <v>20463</v>
      </c>
      <c r="M106" s="2246">
        <v>28474</v>
      </c>
      <c r="N106" s="2246" t="s">
        <v>21</v>
      </c>
      <c r="O106" s="2246">
        <v>28239</v>
      </c>
      <c r="P106" s="2246">
        <v>3</v>
      </c>
      <c r="Q106" s="2246">
        <v>54036</v>
      </c>
      <c r="R106" s="2246" t="s">
        <v>21</v>
      </c>
      <c r="S106" s="2246">
        <v>375</v>
      </c>
      <c r="T106" s="91" t="s">
        <v>39</v>
      </c>
      <c r="U106" s="623" t="s">
        <v>26</v>
      </c>
      <c r="V106" s="88" t="s">
        <v>26</v>
      </c>
      <c r="W106" s="89" t="s">
        <v>26</v>
      </c>
      <c r="X106" s="1168">
        <v>43009</v>
      </c>
      <c r="Y106" s="82">
        <v>19880</v>
      </c>
      <c r="Z106" s="2246">
        <v>4030</v>
      </c>
      <c r="AA106" s="2246">
        <v>2215</v>
      </c>
      <c r="AB106" s="2246">
        <v>1</v>
      </c>
      <c r="AC106" s="2246">
        <v>570</v>
      </c>
      <c r="AD106" s="2246">
        <v>633</v>
      </c>
      <c r="AE106" s="2246" t="s">
        <v>21</v>
      </c>
      <c r="AF106" s="2246">
        <v>340858</v>
      </c>
      <c r="AG106" s="2246">
        <v>14925</v>
      </c>
      <c r="AH106" s="2246">
        <v>13398</v>
      </c>
      <c r="AI106" s="2246">
        <v>415</v>
      </c>
      <c r="AJ106" s="2246">
        <v>383</v>
      </c>
      <c r="AK106" s="2246">
        <v>383</v>
      </c>
      <c r="AL106" s="2246" t="s">
        <v>21</v>
      </c>
      <c r="AM106" s="2246">
        <v>10847</v>
      </c>
      <c r="AN106" s="2246">
        <v>9512</v>
      </c>
      <c r="AO106" s="91" t="s">
        <v>39</v>
      </c>
      <c r="AP106" s="623" t="s">
        <v>26</v>
      </c>
      <c r="AQ106" s="88" t="s">
        <v>26</v>
      </c>
      <c r="AR106" s="89" t="s">
        <v>26</v>
      </c>
      <c r="AS106" s="1168">
        <v>43009</v>
      </c>
      <c r="AT106" s="82">
        <v>4213</v>
      </c>
      <c r="AU106" s="2246">
        <v>84</v>
      </c>
      <c r="AV106" s="2246">
        <v>67</v>
      </c>
      <c r="AW106" s="2246">
        <v>3235</v>
      </c>
      <c r="AX106" s="2246">
        <v>389</v>
      </c>
      <c r="AY106" s="2246">
        <v>2846</v>
      </c>
      <c r="AZ106" s="2246">
        <v>182</v>
      </c>
      <c r="BA106" s="211">
        <v>342</v>
      </c>
      <c r="BB106" s="2246">
        <v>51292</v>
      </c>
      <c r="BC106" s="2246">
        <v>45898</v>
      </c>
      <c r="BD106" s="2246">
        <v>25489</v>
      </c>
      <c r="BE106" s="2246" t="s">
        <v>21</v>
      </c>
      <c r="BF106" s="2246">
        <v>251</v>
      </c>
      <c r="BG106" s="2246">
        <v>62</v>
      </c>
      <c r="BH106" s="2246">
        <v>278</v>
      </c>
      <c r="BI106" s="2246">
        <v>915</v>
      </c>
      <c r="BJ106" s="91" t="s">
        <v>39</v>
      </c>
      <c r="BK106" s="623" t="s">
        <v>26</v>
      </c>
      <c r="BL106" s="88" t="s">
        <v>26</v>
      </c>
      <c r="BM106" s="89" t="s">
        <v>26</v>
      </c>
      <c r="BN106" s="1168">
        <v>43009</v>
      </c>
      <c r="BO106" s="82">
        <v>644</v>
      </c>
      <c r="BP106" s="2246">
        <v>604</v>
      </c>
      <c r="BQ106" s="2246" t="s">
        <v>21</v>
      </c>
      <c r="BR106" s="2246">
        <v>1565107</v>
      </c>
      <c r="BS106" s="2246">
        <v>290287</v>
      </c>
      <c r="BT106" s="2246">
        <v>195409</v>
      </c>
      <c r="BU106" s="2246">
        <v>9408</v>
      </c>
      <c r="BV106" s="2246">
        <v>42</v>
      </c>
      <c r="BW106" s="2246">
        <v>141</v>
      </c>
      <c r="BX106" s="2246">
        <v>606</v>
      </c>
      <c r="BY106" s="2246">
        <v>606</v>
      </c>
      <c r="BZ106" s="2246" t="s">
        <v>21</v>
      </c>
      <c r="CA106" s="2246">
        <v>6566</v>
      </c>
      <c r="CB106" s="991" t="s">
        <v>21</v>
      </c>
      <c r="CC106" s="991" t="s">
        <v>21</v>
      </c>
      <c r="CD106" s="2246">
        <v>128760</v>
      </c>
      <c r="CE106" s="91" t="s">
        <v>39</v>
      </c>
      <c r="CF106" s="623" t="s">
        <v>26</v>
      </c>
      <c r="CG106" s="88" t="s">
        <v>26</v>
      </c>
      <c r="CH106" s="89" t="s">
        <v>26</v>
      </c>
      <c r="CI106" s="1168">
        <v>43009</v>
      </c>
      <c r="CJ106" s="82">
        <v>236</v>
      </c>
      <c r="CK106" s="2246">
        <v>192</v>
      </c>
      <c r="CL106" s="2246">
        <v>492</v>
      </c>
      <c r="CM106" s="2246">
        <v>6671</v>
      </c>
      <c r="CN106" s="2246">
        <v>7282</v>
      </c>
      <c r="CO106" s="2246">
        <v>71044</v>
      </c>
      <c r="CP106" s="2246" t="s">
        <v>21</v>
      </c>
      <c r="CQ106" s="2246" t="s">
        <v>21</v>
      </c>
      <c r="CR106" s="2246">
        <v>1140009</v>
      </c>
      <c r="CS106" s="2246">
        <v>34275</v>
      </c>
      <c r="CT106" s="2246">
        <v>19767</v>
      </c>
      <c r="CU106" s="2246">
        <v>3660</v>
      </c>
      <c r="CV106" s="2246">
        <v>819</v>
      </c>
      <c r="CW106" s="2246">
        <v>67</v>
      </c>
      <c r="CX106" s="2246">
        <v>2654</v>
      </c>
      <c r="CY106" s="2246">
        <v>2654</v>
      </c>
      <c r="CZ106" s="91" t="s">
        <v>39</v>
      </c>
      <c r="DA106" s="623" t="s">
        <v>26</v>
      </c>
      <c r="DB106" s="88" t="s">
        <v>26</v>
      </c>
      <c r="DC106" s="89" t="s">
        <v>26</v>
      </c>
      <c r="DD106" s="1168">
        <v>43009</v>
      </c>
      <c r="DE106" s="2246">
        <v>721</v>
      </c>
      <c r="DF106" s="2246">
        <v>328</v>
      </c>
      <c r="DG106" s="2246" t="s">
        <v>21</v>
      </c>
      <c r="DH106" s="2246" t="s">
        <v>21</v>
      </c>
      <c r="DI106" s="2246">
        <v>23019</v>
      </c>
      <c r="DJ106" s="2246">
        <v>730</v>
      </c>
      <c r="DK106" s="2246">
        <v>557154</v>
      </c>
      <c r="DL106" s="2246">
        <v>27232</v>
      </c>
      <c r="DM106" s="2246">
        <v>1</v>
      </c>
      <c r="DN106" s="2246">
        <v>2928</v>
      </c>
      <c r="DO106" s="2246">
        <v>14</v>
      </c>
      <c r="DP106" s="2246">
        <v>13767</v>
      </c>
      <c r="DQ106" s="2246">
        <v>4811</v>
      </c>
      <c r="DR106" s="2246">
        <v>8956</v>
      </c>
      <c r="DS106" s="2246">
        <v>7527</v>
      </c>
      <c r="DT106" s="2246">
        <v>3</v>
      </c>
      <c r="DU106" s="91" t="s">
        <v>39</v>
      </c>
      <c r="DV106" s="623" t="s">
        <v>26</v>
      </c>
      <c r="DW106" s="88" t="s">
        <v>26</v>
      </c>
      <c r="DX106" s="89" t="s">
        <v>26</v>
      </c>
      <c r="DY106" s="1168">
        <v>43009</v>
      </c>
      <c r="DZ106" s="2246">
        <v>38122</v>
      </c>
      <c r="EA106" s="2246">
        <v>41633</v>
      </c>
      <c r="EB106" s="2246">
        <v>2067</v>
      </c>
      <c r="EC106" s="2246" t="s">
        <v>21</v>
      </c>
      <c r="ED106" s="2246" t="s">
        <v>21</v>
      </c>
      <c r="EE106" s="2246">
        <v>139451</v>
      </c>
      <c r="EF106" s="2246">
        <v>4523937</v>
      </c>
      <c r="EG106" s="2246">
        <v>271116</v>
      </c>
      <c r="EH106" s="2246">
        <v>13252</v>
      </c>
      <c r="EI106" s="2246">
        <v>43</v>
      </c>
      <c r="EJ106" s="2246">
        <v>1391</v>
      </c>
      <c r="EK106" s="2246">
        <v>1592</v>
      </c>
      <c r="EL106" s="2246">
        <v>3285</v>
      </c>
      <c r="EM106" s="2246">
        <v>3206</v>
      </c>
      <c r="EN106" s="2246">
        <v>79</v>
      </c>
      <c r="EO106" s="2246" t="s">
        <v>21</v>
      </c>
      <c r="EP106" s="91" t="s">
        <v>39</v>
      </c>
      <c r="EQ106" s="623" t="s">
        <v>26</v>
      </c>
      <c r="ER106" s="88" t="s">
        <v>26</v>
      </c>
      <c r="ES106" s="89" t="s">
        <v>26</v>
      </c>
      <c r="ET106" s="1168">
        <v>43009</v>
      </c>
      <c r="EU106" s="2245" t="s">
        <v>21</v>
      </c>
      <c r="EV106" s="2246" t="s">
        <v>21</v>
      </c>
      <c r="EW106" s="2246">
        <v>1658</v>
      </c>
      <c r="EX106" s="2246">
        <v>1815</v>
      </c>
      <c r="EY106" s="2246">
        <v>14473</v>
      </c>
      <c r="EZ106" s="2246" t="s">
        <v>21</v>
      </c>
      <c r="FA106" s="2246">
        <v>174140</v>
      </c>
      <c r="FB106" s="2246">
        <v>200530</v>
      </c>
      <c r="FC106" s="91" t="s">
        <v>39</v>
      </c>
      <c r="FD106" s="623" t="s">
        <v>26</v>
      </c>
      <c r="FE106" s="918"/>
      <c r="FF106" s="918"/>
      <c r="FG106" s="918"/>
      <c r="FH106" s="918"/>
      <c r="FI106" s="918"/>
      <c r="FJ106" s="918"/>
      <c r="FK106" s="475"/>
      <c r="FL106" s="475"/>
      <c r="FM106" s="35"/>
    </row>
    <row r="107" spans="1:169" ht="14.25" customHeight="1">
      <c r="A107" s="88" t="s">
        <v>26</v>
      </c>
      <c r="B107" s="89" t="s">
        <v>26</v>
      </c>
      <c r="C107" s="1168">
        <v>43040</v>
      </c>
      <c r="D107" s="82">
        <v>5480350</v>
      </c>
      <c r="E107" s="2246">
        <v>7060122</v>
      </c>
      <c r="F107" s="2246">
        <v>5444084</v>
      </c>
      <c r="G107" s="2246">
        <v>127813</v>
      </c>
      <c r="H107" s="2246">
        <v>42</v>
      </c>
      <c r="I107" s="2246">
        <v>7771</v>
      </c>
      <c r="J107" s="2246">
        <v>1768</v>
      </c>
      <c r="K107" s="2246">
        <v>40795</v>
      </c>
      <c r="L107" s="2246">
        <v>22998</v>
      </c>
      <c r="M107" s="2246">
        <v>17797</v>
      </c>
      <c r="N107" s="2246" t="s">
        <v>21</v>
      </c>
      <c r="O107" s="2246">
        <v>27051</v>
      </c>
      <c r="P107" s="2246">
        <v>5</v>
      </c>
      <c r="Q107" s="2246">
        <v>52183</v>
      </c>
      <c r="R107" s="2246" t="s">
        <v>21</v>
      </c>
      <c r="S107" s="2246">
        <v>335</v>
      </c>
      <c r="T107" s="91" t="s">
        <v>40</v>
      </c>
      <c r="U107" s="623" t="s">
        <v>26</v>
      </c>
      <c r="V107" s="88" t="s">
        <v>26</v>
      </c>
      <c r="W107" s="89" t="s">
        <v>26</v>
      </c>
      <c r="X107" s="1168">
        <v>43040</v>
      </c>
      <c r="Y107" s="82">
        <v>19475</v>
      </c>
      <c r="Z107" s="2246">
        <v>8519</v>
      </c>
      <c r="AA107" s="2246">
        <v>2409</v>
      </c>
      <c r="AB107" s="2246" t="s">
        <v>21</v>
      </c>
      <c r="AC107" s="2246">
        <v>736</v>
      </c>
      <c r="AD107" s="2246">
        <v>813</v>
      </c>
      <c r="AE107" s="2246" t="s">
        <v>21</v>
      </c>
      <c r="AF107" s="2246">
        <v>344725</v>
      </c>
      <c r="AG107" s="2246">
        <v>14255</v>
      </c>
      <c r="AH107" s="2246">
        <v>13989</v>
      </c>
      <c r="AI107" s="2246">
        <v>262</v>
      </c>
      <c r="AJ107" s="2246">
        <v>242</v>
      </c>
      <c r="AK107" s="2246">
        <v>242</v>
      </c>
      <c r="AL107" s="2246" t="s">
        <v>21</v>
      </c>
      <c r="AM107" s="2246">
        <v>11617</v>
      </c>
      <c r="AN107" s="2246">
        <v>10597</v>
      </c>
      <c r="AO107" s="91" t="s">
        <v>40</v>
      </c>
      <c r="AP107" s="623" t="s">
        <v>26</v>
      </c>
      <c r="AQ107" s="88" t="s">
        <v>26</v>
      </c>
      <c r="AR107" s="89" t="s">
        <v>26</v>
      </c>
      <c r="AS107" s="1168">
        <v>43040</v>
      </c>
      <c r="AT107" s="82">
        <v>4322</v>
      </c>
      <c r="AU107" s="2246">
        <v>64</v>
      </c>
      <c r="AV107" s="2246">
        <v>64</v>
      </c>
      <c r="AW107" s="2246">
        <v>3292</v>
      </c>
      <c r="AX107" s="2246">
        <v>430</v>
      </c>
      <c r="AY107" s="2246">
        <v>2862</v>
      </c>
      <c r="AZ107" s="2246">
        <v>268</v>
      </c>
      <c r="BA107" s="211">
        <v>302</v>
      </c>
      <c r="BB107" s="2246">
        <v>51930</v>
      </c>
      <c r="BC107" s="2246">
        <v>44258</v>
      </c>
      <c r="BD107" s="2246">
        <v>27630</v>
      </c>
      <c r="BE107" s="2246" t="s">
        <v>21</v>
      </c>
      <c r="BF107" s="2246">
        <v>234</v>
      </c>
      <c r="BG107" s="2246">
        <v>57</v>
      </c>
      <c r="BH107" s="2246">
        <v>267</v>
      </c>
      <c r="BI107" s="2246">
        <v>723</v>
      </c>
      <c r="BJ107" s="91" t="s">
        <v>40</v>
      </c>
      <c r="BK107" s="623" t="s">
        <v>26</v>
      </c>
      <c r="BL107" s="88" t="s">
        <v>26</v>
      </c>
      <c r="BM107" s="89" t="s">
        <v>26</v>
      </c>
      <c r="BN107" s="1168">
        <v>43040</v>
      </c>
      <c r="BO107" s="82">
        <v>991</v>
      </c>
      <c r="BP107" s="2246">
        <v>658</v>
      </c>
      <c r="BQ107" s="2246" t="s">
        <v>21</v>
      </c>
      <c r="BR107" s="2246">
        <v>1500602</v>
      </c>
      <c r="BS107" s="2246">
        <v>292764</v>
      </c>
      <c r="BT107" s="2246">
        <v>183096</v>
      </c>
      <c r="BU107" s="2246">
        <v>9696</v>
      </c>
      <c r="BV107" s="2246">
        <v>42</v>
      </c>
      <c r="BW107" s="2246">
        <v>143</v>
      </c>
      <c r="BX107" s="2246">
        <v>643</v>
      </c>
      <c r="BY107" s="2246">
        <v>643</v>
      </c>
      <c r="BZ107" s="2246" t="s">
        <v>21</v>
      </c>
      <c r="CA107" s="2246">
        <v>6755</v>
      </c>
      <c r="CB107" s="991" t="s">
        <v>21</v>
      </c>
      <c r="CC107" s="991" t="s">
        <v>21</v>
      </c>
      <c r="CD107" s="2246">
        <v>119164</v>
      </c>
      <c r="CE107" s="91" t="s">
        <v>40</v>
      </c>
      <c r="CF107" s="623" t="s">
        <v>26</v>
      </c>
      <c r="CG107" s="88" t="s">
        <v>26</v>
      </c>
      <c r="CH107" s="89" t="s">
        <v>26</v>
      </c>
      <c r="CI107" s="1168">
        <v>43040</v>
      </c>
      <c r="CJ107" s="82">
        <v>283</v>
      </c>
      <c r="CK107" s="2246">
        <v>177</v>
      </c>
      <c r="CL107" s="2246">
        <v>497</v>
      </c>
      <c r="CM107" s="2246">
        <v>6800</v>
      </c>
      <c r="CN107" s="2246">
        <v>7420</v>
      </c>
      <c r="CO107" s="2246">
        <v>70184</v>
      </c>
      <c r="CP107" s="2246" t="s">
        <v>21</v>
      </c>
      <c r="CQ107" s="2246" t="s">
        <v>21</v>
      </c>
      <c r="CR107" s="2246">
        <v>1107638</v>
      </c>
      <c r="CS107" s="2246">
        <v>36960</v>
      </c>
      <c r="CT107" s="2246">
        <v>19673</v>
      </c>
      <c r="CU107" s="2246">
        <v>3735</v>
      </c>
      <c r="CV107" s="2246">
        <v>909</v>
      </c>
      <c r="CW107" s="2246">
        <v>66</v>
      </c>
      <c r="CX107" s="2246">
        <v>2623</v>
      </c>
      <c r="CY107" s="2246">
        <v>2623</v>
      </c>
      <c r="CZ107" s="91" t="s">
        <v>40</v>
      </c>
      <c r="DA107" s="623" t="s">
        <v>26</v>
      </c>
      <c r="DB107" s="88" t="s">
        <v>26</v>
      </c>
      <c r="DC107" s="89" t="s">
        <v>26</v>
      </c>
      <c r="DD107" s="1168">
        <v>43040</v>
      </c>
      <c r="DE107" s="2246">
        <v>720</v>
      </c>
      <c r="DF107" s="2246">
        <v>323</v>
      </c>
      <c r="DG107" s="2246" t="s">
        <v>21</v>
      </c>
      <c r="DH107" s="2246" t="s">
        <v>21</v>
      </c>
      <c r="DI107" s="2246">
        <v>23030</v>
      </c>
      <c r="DJ107" s="2246">
        <v>788</v>
      </c>
      <c r="DK107" s="2246">
        <v>552884</v>
      </c>
      <c r="DL107" s="2246">
        <v>23332</v>
      </c>
      <c r="DM107" s="2246">
        <v>1</v>
      </c>
      <c r="DN107" s="2246">
        <v>3084</v>
      </c>
      <c r="DO107" s="2246">
        <v>20</v>
      </c>
      <c r="DP107" s="2246">
        <v>10202</v>
      </c>
      <c r="DQ107" s="2246">
        <v>4822</v>
      </c>
      <c r="DR107" s="2246">
        <v>5380</v>
      </c>
      <c r="DS107" s="2246">
        <v>7378</v>
      </c>
      <c r="DT107" s="2246">
        <v>5</v>
      </c>
      <c r="DU107" s="91" t="s">
        <v>40</v>
      </c>
      <c r="DV107" s="623" t="s">
        <v>26</v>
      </c>
      <c r="DW107" s="88" t="s">
        <v>26</v>
      </c>
      <c r="DX107" s="89" t="s">
        <v>26</v>
      </c>
      <c r="DY107" s="1168">
        <v>43040</v>
      </c>
      <c r="DZ107" s="2246">
        <v>38252</v>
      </c>
      <c r="EA107" s="2246">
        <v>41754</v>
      </c>
      <c r="EB107" s="2246">
        <v>2273</v>
      </c>
      <c r="EC107" s="2246" t="s">
        <v>21</v>
      </c>
      <c r="ED107" s="2246" t="s">
        <v>21</v>
      </c>
      <c r="EE107" s="2246">
        <v>129390</v>
      </c>
      <c r="EF107" s="2246">
        <v>4038924</v>
      </c>
      <c r="EG107" s="2246">
        <v>278272</v>
      </c>
      <c r="EH107" s="2246">
        <v>13870</v>
      </c>
      <c r="EI107" s="2246">
        <v>41</v>
      </c>
      <c r="EJ107" s="2246">
        <v>1447</v>
      </c>
      <c r="EK107" s="2246">
        <v>1464</v>
      </c>
      <c r="EL107" s="2246">
        <v>3547</v>
      </c>
      <c r="EM107" s="2246">
        <v>3433</v>
      </c>
      <c r="EN107" s="2246">
        <v>114</v>
      </c>
      <c r="EO107" s="2246" t="s">
        <v>21</v>
      </c>
      <c r="EP107" s="91" t="s">
        <v>40</v>
      </c>
      <c r="EQ107" s="623" t="s">
        <v>26</v>
      </c>
      <c r="ER107" s="88" t="s">
        <v>26</v>
      </c>
      <c r="ES107" s="89" t="s">
        <v>26</v>
      </c>
      <c r="ET107" s="1168">
        <v>43040</v>
      </c>
      <c r="EU107" s="2245" t="s">
        <v>21</v>
      </c>
      <c r="EV107" s="2246" t="s">
        <v>21</v>
      </c>
      <c r="EW107" s="2246">
        <v>1975</v>
      </c>
      <c r="EX107" s="2246">
        <v>2162</v>
      </c>
      <c r="EY107" s="2246">
        <v>14644</v>
      </c>
      <c r="EZ107" s="2246" t="s">
        <v>21</v>
      </c>
      <c r="FA107" s="2246">
        <v>168157</v>
      </c>
      <c r="FB107" s="2246">
        <v>198688</v>
      </c>
      <c r="FC107" s="91" t="s">
        <v>40</v>
      </c>
      <c r="FD107" s="623" t="s">
        <v>26</v>
      </c>
      <c r="FE107" s="918"/>
      <c r="FF107" s="918"/>
      <c r="FG107" s="918"/>
      <c r="FH107" s="918"/>
      <c r="FI107" s="918"/>
      <c r="FJ107" s="918"/>
      <c r="FK107" s="475"/>
      <c r="FL107" s="475"/>
      <c r="FM107" s="35"/>
    </row>
    <row r="108" spans="1:169" ht="14.25" customHeight="1">
      <c r="A108" s="104" t="s">
        <v>26</v>
      </c>
      <c r="B108" s="105" t="s">
        <v>26</v>
      </c>
      <c r="C108" s="1169">
        <v>43070</v>
      </c>
      <c r="D108" s="106">
        <v>5537497</v>
      </c>
      <c r="E108" s="2247">
        <v>7355849</v>
      </c>
      <c r="F108" s="2247">
        <v>5626830</v>
      </c>
      <c r="G108" s="2247">
        <v>124555</v>
      </c>
      <c r="H108" s="2247">
        <v>46</v>
      </c>
      <c r="I108" s="2247">
        <v>8038</v>
      </c>
      <c r="J108" s="2247">
        <v>1840</v>
      </c>
      <c r="K108" s="2247">
        <v>42138</v>
      </c>
      <c r="L108" s="2247">
        <v>22617</v>
      </c>
      <c r="M108" s="2247">
        <v>19521</v>
      </c>
      <c r="N108" s="2247" t="s">
        <v>21</v>
      </c>
      <c r="O108" s="2247">
        <v>28551</v>
      </c>
      <c r="P108" s="2247">
        <v>4</v>
      </c>
      <c r="Q108" s="2247">
        <v>43257</v>
      </c>
      <c r="R108" s="2247" t="s">
        <v>21</v>
      </c>
      <c r="S108" s="2247">
        <v>202</v>
      </c>
      <c r="T108" s="107" t="s">
        <v>41</v>
      </c>
      <c r="U108" s="626" t="s">
        <v>26</v>
      </c>
      <c r="V108" s="104" t="s">
        <v>26</v>
      </c>
      <c r="W108" s="105" t="s">
        <v>26</v>
      </c>
      <c r="X108" s="1169">
        <v>43070</v>
      </c>
      <c r="Y108" s="106">
        <v>22229</v>
      </c>
      <c r="Z108" s="2247">
        <v>8759</v>
      </c>
      <c r="AA108" s="2247">
        <v>2104</v>
      </c>
      <c r="AB108" s="2247" t="s">
        <v>21</v>
      </c>
      <c r="AC108" s="2247">
        <v>832</v>
      </c>
      <c r="AD108" s="2247">
        <v>919</v>
      </c>
      <c r="AE108" s="2247" t="s">
        <v>21</v>
      </c>
      <c r="AF108" s="2247">
        <v>359601</v>
      </c>
      <c r="AG108" s="2247">
        <v>15727</v>
      </c>
      <c r="AH108" s="2247">
        <v>13774</v>
      </c>
      <c r="AI108" s="2247">
        <v>328</v>
      </c>
      <c r="AJ108" s="2247">
        <v>303</v>
      </c>
      <c r="AK108" s="2247">
        <v>303</v>
      </c>
      <c r="AL108" s="2247" t="s">
        <v>21</v>
      </c>
      <c r="AM108" s="2247">
        <v>11292</v>
      </c>
      <c r="AN108" s="2247">
        <v>10181</v>
      </c>
      <c r="AO108" s="107" t="s">
        <v>41</v>
      </c>
      <c r="AP108" s="626" t="s">
        <v>26</v>
      </c>
      <c r="AQ108" s="104" t="s">
        <v>26</v>
      </c>
      <c r="AR108" s="105" t="s">
        <v>26</v>
      </c>
      <c r="AS108" s="1169">
        <v>43070</v>
      </c>
      <c r="AT108" s="106">
        <v>4988</v>
      </c>
      <c r="AU108" s="2247">
        <v>64</v>
      </c>
      <c r="AV108" s="2247">
        <v>66</v>
      </c>
      <c r="AW108" s="2247">
        <v>4000</v>
      </c>
      <c r="AX108" s="2247">
        <v>416</v>
      </c>
      <c r="AY108" s="2247">
        <v>3584</v>
      </c>
      <c r="AZ108" s="2247">
        <v>295</v>
      </c>
      <c r="BA108" s="1583">
        <v>169</v>
      </c>
      <c r="BB108" s="2247">
        <v>51464</v>
      </c>
      <c r="BC108" s="2247">
        <v>43953</v>
      </c>
      <c r="BD108" s="2247">
        <v>27599</v>
      </c>
      <c r="BE108" s="2247" t="s">
        <v>21</v>
      </c>
      <c r="BF108" s="2247">
        <v>221</v>
      </c>
      <c r="BG108" s="2247">
        <v>54</v>
      </c>
      <c r="BH108" s="2247">
        <v>244</v>
      </c>
      <c r="BI108" s="2247">
        <v>144</v>
      </c>
      <c r="BJ108" s="107" t="s">
        <v>41</v>
      </c>
      <c r="BK108" s="626" t="s">
        <v>26</v>
      </c>
      <c r="BL108" s="104" t="s">
        <v>26</v>
      </c>
      <c r="BM108" s="105" t="s">
        <v>26</v>
      </c>
      <c r="BN108" s="1169">
        <v>43070</v>
      </c>
      <c r="BO108" s="106">
        <v>1234</v>
      </c>
      <c r="BP108" s="2247">
        <v>739</v>
      </c>
      <c r="BQ108" s="2247" t="s">
        <v>21</v>
      </c>
      <c r="BR108" s="2247">
        <v>1476132</v>
      </c>
      <c r="BS108" s="2247">
        <v>294618</v>
      </c>
      <c r="BT108" s="2247">
        <v>194564</v>
      </c>
      <c r="BU108" s="2247">
        <v>9735</v>
      </c>
      <c r="BV108" s="2247">
        <v>42</v>
      </c>
      <c r="BW108" s="2247">
        <v>153</v>
      </c>
      <c r="BX108" s="2247">
        <v>641</v>
      </c>
      <c r="BY108" s="2247">
        <v>641</v>
      </c>
      <c r="BZ108" s="2247" t="s">
        <v>21</v>
      </c>
      <c r="CA108" s="2247">
        <v>6779</v>
      </c>
      <c r="CB108" s="993" t="s">
        <v>21</v>
      </c>
      <c r="CC108" s="993" t="s">
        <v>21</v>
      </c>
      <c r="CD108" s="2247">
        <v>128353</v>
      </c>
      <c r="CE108" s="107" t="s">
        <v>41</v>
      </c>
      <c r="CF108" s="626" t="s">
        <v>26</v>
      </c>
      <c r="CG108" s="104" t="s">
        <v>26</v>
      </c>
      <c r="CH108" s="105" t="s">
        <v>26</v>
      </c>
      <c r="CI108" s="1169">
        <v>43070</v>
      </c>
      <c r="CJ108" s="106">
        <v>179</v>
      </c>
      <c r="CK108" s="2247">
        <v>177</v>
      </c>
      <c r="CL108" s="2247">
        <v>479</v>
      </c>
      <c r="CM108" s="2247">
        <v>5786</v>
      </c>
      <c r="CN108" s="2247">
        <v>6323</v>
      </c>
      <c r="CO108" s="2247">
        <v>65697</v>
      </c>
      <c r="CP108" s="2247" t="s">
        <v>21</v>
      </c>
      <c r="CQ108" s="2247" t="s">
        <v>21</v>
      </c>
      <c r="CR108" s="2247">
        <v>1061427</v>
      </c>
      <c r="CS108" s="2247">
        <v>35676</v>
      </c>
      <c r="CT108" s="2247">
        <v>18507</v>
      </c>
      <c r="CU108" s="2247">
        <v>3540</v>
      </c>
      <c r="CV108" s="2247">
        <v>916</v>
      </c>
      <c r="CW108" s="2247">
        <v>63</v>
      </c>
      <c r="CX108" s="2247">
        <v>2444</v>
      </c>
      <c r="CY108" s="2247">
        <v>2444</v>
      </c>
      <c r="CZ108" s="107" t="s">
        <v>41</v>
      </c>
      <c r="DA108" s="626" t="s">
        <v>26</v>
      </c>
      <c r="DB108" s="104" t="s">
        <v>26</v>
      </c>
      <c r="DC108" s="105" t="s">
        <v>26</v>
      </c>
      <c r="DD108" s="1169">
        <v>43070</v>
      </c>
      <c r="DE108" s="2247">
        <v>756</v>
      </c>
      <c r="DF108" s="2247">
        <v>326</v>
      </c>
      <c r="DG108" s="2247" t="s">
        <v>21</v>
      </c>
      <c r="DH108" s="2247" t="s">
        <v>21</v>
      </c>
      <c r="DI108" s="2247">
        <v>22803</v>
      </c>
      <c r="DJ108" s="2247">
        <v>772</v>
      </c>
      <c r="DK108" s="2247">
        <v>563027</v>
      </c>
      <c r="DL108" s="2247">
        <v>24532</v>
      </c>
      <c r="DM108" s="2247">
        <v>1</v>
      </c>
      <c r="DN108" s="2247">
        <v>3189</v>
      </c>
      <c r="DO108" s="2247">
        <v>26</v>
      </c>
      <c r="DP108" s="2247">
        <v>10052</v>
      </c>
      <c r="DQ108" s="2247">
        <v>5070</v>
      </c>
      <c r="DR108" s="2247">
        <v>4982</v>
      </c>
      <c r="DS108" s="2247">
        <v>8350</v>
      </c>
      <c r="DT108" s="2247">
        <v>4</v>
      </c>
      <c r="DU108" s="107" t="s">
        <v>41</v>
      </c>
      <c r="DV108" s="626" t="s">
        <v>26</v>
      </c>
      <c r="DW108" s="104" t="s">
        <v>26</v>
      </c>
      <c r="DX108" s="105" t="s">
        <v>26</v>
      </c>
      <c r="DY108" s="1169">
        <v>43070</v>
      </c>
      <c r="DZ108" s="2247">
        <v>41329</v>
      </c>
      <c r="EA108" s="2247">
        <v>45092</v>
      </c>
      <c r="EB108" s="2247">
        <v>3581</v>
      </c>
      <c r="EC108" s="2247" t="s">
        <v>21</v>
      </c>
      <c r="ED108" s="2247" t="s">
        <v>21</v>
      </c>
      <c r="EE108" s="2247">
        <v>137026</v>
      </c>
      <c r="EF108" s="2247">
        <v>4179218</v>
      </c>
      <c r="EG108" s="2247">
        <v>284816</v>
      </c>
      <c r="EH108" s="2247">
        <v>14160</v>
      </c>
      <c r="EI108" s="2247">
        <v>45</v>
      </c>
      <c r="EJ108" s="2247">
        <v>1523</v>
      </c>
      <c r="EK108" s="2247">
        <v>1517</v>
      </c>
      <c r="EL108" s="2247">
        <v>3163</v>
      </c>
      <c r="EM108" s="2247">
        <v>3065</v>
      </c>
      <c r="EN108" s="2247">
        <v>98</v>
      </c>
      <c r="EO108" s="2247" t="s">
        <v>21</v>
      </c>
      <c r="EP108" s="107" t="s">
        <v>41</v>
      </c>
      <c r="EQ108" s="626" t="s">
        <v>26</v>
      </c>
      <c r="ER108" s="104" t="s">
        <v>26</v>
      </c>
      <c r="ES108" s="105" t="s">
        <v>26</v>
      </c>
      <c r="ET108" s="1169">
        <v>43070</v>
      </c>
      <c r="EU108" s="836" t="s">
        <v>21</v>
      </c>
      <c r="EV108" s="2247" t="s">
        <v>21</v>
      </c>
      <c r="EW108" s="2247">
        <v>1667</v>
      </c>
      <c r="EX108" s="2247">
        <v>1825</v>
      </c>
      <c r="EY108" s="2247">
        <v>14935</v>
      </c>
      <c r="EZ108" s="2247" t="s">
        <v>21</v>
      </c>
      <c r="FA108" s="2247">
        <v>175605</v>
      </c>
      <c r="FB108" s="2247">
        <v>200749</v>
      </c>
      <c r="FC108" s="107" t="s">
        <v>41</v>
      </c>
      <c r="FD108" s="626" t="s">
        <v>26</v>
      </c>
      <c r="FE108" s="918"/>
      <c r="FF108" s="918"/>
      <c r="FG108" s="918"/>
      <c r="FH108" s="918"/>
      <c r="FI108" s="918"/>
      <c r="FJ108" s="918"/>
      <c r="FK108" s="475"/>
      <c r="FL108" s="475"/>
      <c r="FM108" s="35"/>
    </row>
    <row r="109" spans="1:169" ht="14">
      <c r="A109" s="35"/>
      <c r="B109" s="35"/>
      <c r="C109" s="35"/>
      <c r="D109" s="917"/>
      <c r="E109" s="917"/>
      <c r="F109" s="917"/>
      <c r="G109" s="917"/>
      <c r="H109" s="917"/>
      <c r="I109" s="917"/>
      <c r="J109" s="917"/>
      <c r="K109" s="917"/>
      <c r="L109" s="917"/>
      <c r="M109" s="917"/>
      <c r="N109" s="917"/>
      <c r="O109" s="917"/>
      <c r="P109" s="917"/>
      <c r="Q109" s="917"/>
      <c r="R109" s="917"/>
      <c r="S109" s="917"/>
      <c r="T109" s="917"/>
      <c r="U109" s="917"/>
      <c r="V109" s="917"/>
      <c r="W109" s="917"/>
      <c r="X109" s="917"/>
      <c r="Y109" s="917"/>
      <c r="Z109" s="917"/>
      <c r="AA109" s="917"/>
      <c r="AB109" s="917"/>
      <c r="AC109" s="917"/>
      <c r="AD109" s="917"/>
      <c r="AE109" s="917"/>
      <c r="AF109" s="917"/>
      <c r="AG109" s="917"/>
      <c r="AH109" s="917"/>
      <c r="AI109" s="917"/>
      <c r="AJ109" s="917"/>
      <c r="AK109" s="917"/>
      <c r="AL109" s="917"/>
      <c r="AM109" s="917"/>
      <c r="AN109" s="917"/>
      <c r="AO109" s="917"/>
      <c r="AP109" s="917"/>
      <c r="AQ109" s="917"/>
      <c r="AR109" s="917"/>
      <c r="AS109" s="917"/>
      <c r="AT109" s="917"/>
      <c r="AU109" s="917"/>
      <c r="AV109" s="917"/>
      <c r="AW109" s="917"/>
      <c r="AX109" s="917"/>
      <c r="AY109" s="917"/>
      <c r="AZ109" s="917"/>
      <c r="BA109" s="917"/>
      <c r="BB109" s="917"/>
      <c r="BC109" s="917"/>
      <c r="BD109" s="917"/>
      <c r="BE109" s="917"/>
      <c r="BF109" s="917"/>
      <c r="BG109" s="917"/>
      <c r="BH109" s="917"/>
      <c r="BI109" s="917"/>
      <c r="BJ109" s="917"/>
      <c r="BK109" s="917"/>
      <c r="BL109" s="917"/>
      <c r="BM109" s="917"/>
      <c r="BN109" s="917"/>
      <c r="BO109" s="917"/>
      <c r="BP109" s="917"/>
      <c r="BQ109" s="917"/>
      <c r="BR109" s="917"/>
      <c r="BS109" s="917"/>
      <c r="BT109" s="917"/>
      <c r="BU109" s="917"/>
      <c r="BV109" s="917"/>
      <c r="BW109" s="917"/>
      <c r="BX109" s="917"/>
      <c r="BY109" s="917"/>
      <c r="BZ109" s="917"/>
      <c r="CA109" s="917"/>
      <c r="CB109" s="917"/>
      <c r="CC109" s="917"/>
      <c r="CD109" s="917"/>
      <c r="CE109" s="917"/>
      <c r="CF109" s="917"/>
      <c r="CG109" s="917"/>
      <c r="CH109" s="917"/>
      <c r="CI109" s="917"/>
      <c r="CJ109" s="917"/>
      <c r="CK109" s="917"/>
      <c r="CL109" s="917"/>
      <c r="CM109" s="917"/>
      <c r="CN109" s="917"/>
      <c r="CO109" s="917"/>
      <c r="CP109" s="917"/>
      <c r="CQ109" s="917"/>
      <c r="CR109" s="917"/>
      <c r="CS109" s="917"/>
      <c r="CT109" s="917"/>
      <c r="CU109" s="917"/>
      <c r="CV109" s="917"/>
      <c r="CW109" s="917"/>
      <c r="CX109" s="917"/>
      <c r="CY109" s="917"/>
      <c r="CZ109" s="917"/>
      <c r="DA109" s="917"/>
      <c r="DB109" s="917"/>
      <c r="DC109" s="917"/>
      <c r="DD109" s="917"/>
      <c r="DE109" s="917"/>
      <c r="DF109" s="917"/>
      <c r="DG109" s="917"/>
      <c r="DH109" s="917"/>
      <c r="DI109" s="917"/>
      <c r="DJ109" s="917"/>
      <c r="DK109" s="917"/>
      <c r="DL109" s="917"/>
      <c r="DM109" s="917"/>
      <c r="DN109" s="917"/>
      <c r="DO109" s="917"/>
      <c r="DP109" s="917"/>
      <c r="DQ109" s="917"/>
      <c r="DR109" s="917"/>
      <c r="DS109" s="917"/>
      <c r="DT109" s="917"/>
      <c r="DU109" s="917"/>
      <c r="DV109" s="917"/>
      <c r="DW109" s="917"/>
      <c r="DX109" s="917"/>
      <c r="DY109" s="917"/>
      <c r="DZ109" s="917"/>
      <c r="EA109" s="917"/>
      <c r="EB109" s="917"/>
      <c r="EC109" s="917"/>
      <c r="ED109" s="917"/>
      <c r="EE109" s="917"/>
      <c r="EF109" s="917"/>
      <c r="EG109" s="917"/>
      <c r="EH109" s="917"/>
      <c r="EI109" s="917"/>
      <c r="EJ109" s="917"/>
      <c r="EK109" s="917"/>
      <c r="EL109" s="917"/>
      <c r="EM109" s="917"/>
      <c r="EN109" s="917"/>
      <c r="EO109" s="917"/>
      <c r="EP109" s="917"/>
      <c r="EQ109" s="917"/>
      <c r="ER109" s="917"/>
      <c r="ES109" s="917"/>
      <c r="ET109" s="917"/>
      <c r="EU109" s="917"/>
      <c r="EV109" s="917"/>
      <c r="EW109" s="917"/>
      <c r="EX109" s="917"/>
      <c r="EY109" s="917"/>
      <c r="EZ109" s="917"/>
      <c r="FA109" s="917"/>
      <c r="FB109" s="917"/>
      <c r="FC109" s="917"/>
      <c r="FD109" s="917"/>
      <c r="FE109" s="917"/>
      <c r="FF109" s="917"/>
      <c r="FG109" s="917"/>
      <c r="FH109" s="917"/>
      <c r="FI109" s="917"/>
      <c r="FJ109" s="917"/>
      <c r="FK109" s="917"/>
      <c r="FL109" s="917"/>
      <c r="FM109" s="35"/>
    </row>
    <row r="111" spans="1:169" s="422" customFormat="1" ht="15" customHeight="1">
      <c r="A111" s="367" t="s">
        <v>655</v>
      </c>
      <c r="D111" s="904"/>
      <c r="F111" s="904"/>
      <c r="N111" s="904"/>
      <c r="S111" s="366"/>
      <c r="U111" s="601" t="s">
        <v>655</v>
      </c>
      <c r="V111" s="367" t="s">
        <v>655</v>
      </c>
      <c r="Y111" s="904"/>
      <c r="AA111" s="904"/>
      <c r="AI111" s="904"/>
      <c r="AN111" s="366"/>
      <c r="AP111" s="601" t="s">
        <v>655</v>
      </c>
      <c r="AQ111" s="367" t="s">
        <v>655</v>
      </c>
      <c r="AT111" s="904"/>
      <c r="AV111" s="904"/>
      <c r="BD111" s="904"/>
      <c r="BI111" s="366"/>
      <c r="BK111" s="601" t="s">
        <v>655</v>
      </c>
      <c r="BL111" s="367" t="s">
        <v>655</v>
      </c>
      <c r="BO111" s="904"/>
      <c r="BQ111" s="904"/>
      <c r="BY111" s="904"/>
      <c r="CD111" s="366"/>
      <c r="CF111" s="601" t="s">
        <v>655</v>
      </c>
      <c r="CG111" s="367" t="s">
        <v>655</v>
      </c>
      <c r="CJ111" s="904"/>
      <c r="CL111" s="904"/>
      <c r="CT111" s="904"/>
      <c r="CY111" s="366"/>
      <c r="DA111" s="601" t="s">
        <v>655</v>
      </c>
      <c r="DB111" s="367" t="s">
        <v>655</v>
      </c>
      <c r="DE111" s="904"/>
      <c r="DG111" s="904"/>
      <c r="DO111" s="904"/>
      <c r="DT111" s="366"/>
      <c r="DV111" s="601" t="s">
        <v>655</v>
      </c>
      <c r="DW111" s="367" t="s">
        <v>655</v>
      </c>
      <c r="DZ111" s="904"/>
      <c r="EO111" s="366"/>
      <c r="EQ111" s="601" t="s">
        <v>655</v>
      </c>
      <c r="ER111" s="367" t="s">
        <v>655</v>
      </c>
      <c r="EU111" s="904"/>
      <c r="EW111" s="904"/>
      <c r="FE111" s="904"/>
      <c r="FJ111" s="366"/>
      <c r="FL111" s="601" t="s">
        <v>655</v>
      </c>
      <c r="FM111" s="367"/>
    </row>
    <row r="112" spans="1:169" s="422" customFormat="1" ht="15" customHeight="1">
      <c r="A112" s="366" t="s">
        <v>1087</v>
      </c>
      <c r="B112" s="904"/>
      <c r="C112" s="904"/>
      <c r="E112" s="904"/>
      <c r="F112" s="904"/>
      <c r="L112" s="904"/>
      <c r="M112" s="904"/>
      <c r="N112" s="904"/>
      <c r="R112" s="465"/>
      <c r="U112" s="369" t="s">
        <v>1088</v>
      </c>
      <c r="V112" s="366" t="s">
        <v>1087</v>
      </c>
      <c r="W112" s="904"/>
      <c r="X112" s="904"/>
      <c r="Z112" s="904"/>
      <c r="AA112" s="904"/>
      <c r="AG112" s="904"/>
      <c r="AH112" s="904"/>
      <c r="AI112" s="904"/>
      <c r="AM112" s="465"/>
      <c r="AP112" s="369" t="s">
        <v>1088</v>
      </c>
      <c r="AQ112" s="366" t="s">
        <v>1087</v>
      </c>
      <c r="AR112" s="904"/>
      <c r="AS112" s="904"/>
      <c r="AU112" s="904"/>
      <c r="AV112" s="904"/>
      <c r="BB112" s="904"/>
      <c r="BC112" s="904"/>
      <c r="BD112" s="904"/>
      <c r="BH112" s="465"/>
      <c r="BK112" s="369" t="s">
        <v>1088</v>
      </c>
      <c r="BL112" s="366" t="s">
        <v>1087</v>
      </c>
      <c r="BM112" s="904"/>
      <c r="BN112" s="904"/>
      <c r="BP112" s="904"/>
      <c r="BQ112" s="904"/>
      <c r="BW112" s="904"/>
      <c r="BX112" s="904"/>
      <c r="BY112" s="904"/>
      <c r="CC112" s="465"/>
      <c r="CF112" s="369" t="s">
        <v>1088</v>
      </c>
      <c r="CG112" s="366" t="s">
        <v>1087</v>
      </c>
      <c r="CH112" s="904"/>
      <c r="CI112" s="904"/>
      <c r="CK112" s="904"/>
      <c r="CL112" s="904"/>
      <c r="CR112" s="904"/>
      <c r="CS112" s="904"/>
      <c r="CT112" s="904"/>
      <c r="CX112" s="465"/>
      <c r="DA112" s="369" t="s">
        <v>1088</v>
      </c>
      <c r="DB112" s="366" t="s">
        <v>1087</v>
      </c>
      <c r="DC112" s="904"/>
      <c r="DD112" s="904"/>
      <c r="DF112" s="904"/>
      <c r="DG112" s="904"/>
      <c r="DM112" s="904"/>
      <c r="DN112" s="904"/>
      <c r="DO112" s="904"/>
      <c r="DS112" s="465"/>
      <c r="DV112" s="369" t="s">
        <v>1088</v>
      </c>
      <c r="DW112" s="366" t="s">
        <v>1087</v>
      </c>
      <c r="DX112" s="904"/>
      <c r="DY112" s="904"/>
      <c r="EN112" s="465"/>
      <c r="EQ112" s="369" t="s">
        <v>1088</v>
      </c>
      <c r="ER112" s="366" t="s">
        <v>1087</v>
      </c>
      <c r="ES112" s="904"/>
      <c r="ET112" s="904"/>
      <c r="EV112" s="904"/>
      <c r="EW112" s="904"/>
      <c r="FC112" s="904"/>
      <c r="FD112" s="904"/>
      <c r="FE112" s="904"/>
      <c r="FI112" s="465"/>
      <c r="FL112" s="369" t="s">
        <v>1088</v>
      </c>
    </row>
    <row r="113" spans="1:168" ht="14">
      <c r="A113" s="35"/>
      <c r="B113" s="35"/>
      <c r="C113" s="35"/>
      <c r="D113" s="35"/>
      <c r="E113" s="35"/>
      <c r="F113" s="35"/>
      <c r="G113" s="35"/>
      <c r="H113" s="35"/>
      <c r="I113" s="35"/>
      <c r="J113" s="35"/>
      <c r="K113" s="35"/>
      <c r="L113" s="35"/>
      <c r="M113" s="35"/>
      <c r="N113" s="35"/>
      <c r="O113" s="35"/>
      <c r="P113" s="35"/>
      <c r="Q113" s="35"/>
      <c r="R113" s="35"/>
      <c r="S113" s="35"/>
      <c r="T113" s="14"/>
      <c r="U113" s="14"/>
      <c r="V113" s="35"/>
      <c r="W113" s="35"/>
      <c r="X113" s="35"/>
      <c r="Y113" s="35"/>
      <c r="Z113" s="35"/>
      <c r="AA113" s="35"/>
      <c r="AB113" s="35"/>
      <c r="AC113" s="35"/>
      <c r="AD113" s="35"/>
      <c r="AE113" s="35"/>
      <c r="AF113" s="35"/>
      <c r="AG113" s="35"/>
      <c r="AH113" s="35"/>
      <c r="AI113" s="35"/>
      <c r="AJ113" s="35"/>
      <c r="AK113" s="35"/>
      <c r="AL113" s="35"/>
      <c r="AM113" s="35"/>
      <c r="AN113" s="35"/>
      <c r="AO113" s="14"/>
      <c r="AP113" s="14"/>
      <c r="AQ113" s="35"/>
      <c r="AR113" s="35"/>
      <c r="AS113" s="35"/>
      <c r="AT113" s="35"/>
      <c r="AU113" s="35"/>
      <c r="AV113" s="35"/>
      <c r="AW113" s="35"/>
      <c r="AX113" s="35"/>
      <c r="AY113" s="35"/>
      <c r="AZ113" s="35"/>
      <c r="BA113" s="35"/>
      <c r="BB113" s="35"/>
      <c r="BC113" s="35"/>
      <c r="BD113" s="35"/>
      <c r="BE113" s="35"/>
      <c r="BF113" s="35"/>
      <c r="BG113" s="35"/>
      <c r="BH113" s="35"/>
      <c r="BI113" s="35"/>
      <c r="BJ113" s="14"/>
      <c r="BK113" s="14"/>
      <c r="BL113" s="35"/>
      <c r="BM113" s="35"/>
      <c r="BN113" s="35"/>
      <c r="BO113" s="35"/>
      <c r="BP113" s="35"/>
      <c r="BQ113" s="35"/>
      <c r="BR113" s="35"/>
      <c r="BS113" s="35"/>
      <c r="BT113" s="35"/>
      <c r="BU113" s="35"/>
      <c r="BV113" s="35"/>
      <c r="BW113" s="35"/>
      <c r="BX113" s="35"/>
      <c r="BY113" s="35"/>
      <c r="BZ113" s="35"/>
      <c r="CA113" s="35"/>
      <c r="CB113" s="35"/>
      <c r="CC113" s="35"/>
      <c r="CD113" s="35"/>
      <c r="CE113" s="14"/>
      <c r="CF113" s="14"/>
      <c r="CG113" s="35"/>
      <c r="CH113" s="35"/>
      <c r="CI113" s="35"/>
      <c r="CJ113" s="35"/>
      <c r="CK113" s="35"/>
      <c r="CL113" s="35"/>
      <c r="CM113" s="35"/>
      <c r="CN113" s="35"/>
      <c r="CO113" s="35"/>
      <c r="CP113" s="35"/>
      <c r="CQ113" s="35"/>
      <c r="CR113" s="35"/>
      <c r="CS113" s="35"/>
      <c r="CT113" s="35"/>
      <c r="CU113" s="35"/>
      <c r="CV113" s="35"/>
      <c r="CW113" s="35"/>
      <c r="CX113" s="35"/>
      <c r="CY113" s="35"/>
      <c r="CZ113" s="14"/>
      <c r="DA113" s="14"/>
      <c r="DB113" s="35"/>
      <c r="DC113" s="35"/>
      <c r="DD113" s="35"/>
      <c r="DE113" s="35"/>
      <c r="DF113" s="35"/>
      <c r="DG113" s="35"/>
      <c r="DH113" s="35"/>
      <c r="DI113" s="35"/>
      <c r="DJ113" s="35"/>
      <c r="DK113" s="35"/>
      <c r="DL113" s="35"/>
      <c r="DM113" s="35"/>
      <c r="DN113" s="35"/>
      <c r="DO113" s="35"/>
      <c r="DP113" s="35"/>
      <c r="DQ113" s="35"/>
      <c r="DR113" s="35"/>
      <c r="DS113" s="35"/>
      <c r="DT113" s="35"/>
      <c r="DU113" s="14"/>
      <c r="DV113" s="14"/>
      <c r="DW113" s="35"/>
      <c r="DX113" s="35"/>
      <c r="DY113" s="35"/>
      <c r="DZ113" s="35"/>
      <c r="EA113" s="35"/>
      <c r="EB113" s="35"/>
      <c r="EC113" s="35"/>
      <c r="ED113" s="35"/>
      <c r="EE113" s="35"/>
      <c r="EF113" s="35"/>
      <c r="EG113" s="35"/>
      <c r="EH113" s="35"/>
      <c r="EK113" s="35"/>
      <c r="EL113" s="35"/>
      <c r="EM113" s="35"/>
      <c r="EN113" s="35"/>
      <c r="EO113" s="35"/>
      <c r="EP113" s="14"/>
      <c r="EQ113" s="14"/>
      <c r="ER113" s="35"/>
      <c r="ES113" s="35"/>
      <c r="ET113" s="35"/>
      <c r="EU113" s="35"/>
      <c r="EV113" s="35"/>
      <c r="EW113" s="35"/>
      <c r="EX113" s="35"/>
      <c r="EY113" s="35"/>
      <c r="EZ113" s="35"/>
      <c r="FA113" s="35"/>
      <c r="FB113" s="35"/>
      <c r="FC113" s="35"/>
      <c r="FD113" s="35"/>
      <c r="FE113" s="35"/>
      <c r="FF113" s="35"/>
      <c r="FG113" s="35"/>
      <c r="FH113" s="35"/>
      <c r="FI113" s="35"/>
      <c r="FJ113" s="35"/>
      <c r="FK113" s="14"/>
      <c r="FL113" s="14"/>
    </row>
    <row r="114" spans="1:168" ht="14">
      <c r="A114" s="35" t="s">
        <v>2541</v>
      </c>
      <c r="B114" s="35"/>
      <c r="C114" s="35"/>
      <c r="D114" s="35"/>
      <c r="E114" s="35"/>
      <c r="F114" s="35"/>
      <c r="G114" s="35"/>
      <c r="H114" s="35"/>
      <c r="I114" s="35"/>
      <c r="J114" s="35"/>
      <c r="K114" s="35"/>
      <c r="L114" s="35"/>
      <c r="M114" s="35"/>
      <c r="N114" s="35"/>
      <c r="O114" s="35"/>
      <c r="P114" s="35"/>
      <c r="Q114" s="35"/>
      <c r="R114" s="35"/>
      <c r="S114" s="35"/>
      <c r="T114" s="14"/>
      <c r="U114" s="14"/>
      <c r="V114" s="35"/>
      <c r="W114" s="35"/>
      <c r="X114" s="35"/>
      <c r="Y114" s="35"/>
      <c r="Z114" s="35"/>
      <c r="AA114" s="35"/>
      <c r="AB114" s="35"/>
      <c r="AC114" s="35"/>
      <c r="AD114" s="35"/>
      <c r="AE114" s="35"/>
      <c r="AF114" s="35"/>
      <c r="AG114" s="35"/>
      <c r="AH114" s="35"/>
      <c r="AI114" s="35"/>
      <c r="AJ114" s="35"/>
      <c r="AK114" s="35"/>
      <c r="AL114" s="35"/>
      <c r="AM114" s="35"/>
      <c r="AN114" s="35"/>
      <c r="AO114" s="14"/>
      <c r="AP114" s="14"/>
      <c r="AQ114" s="35"/>
      <c r="AR114" s="35"/>
      <c r="AS114" s="35"/>
      <c r="AT114" s="35"/>
      <c r="AU114" s="35"/>
      <c r="AV114" s="35"/>
      <c r="AW114" s="35"/>
      <c r="AX114" s="35"/>
      <c r="AY114" s="35"/>
      <c r="AZ114" s="35"/>
      <c r="BA114" s="35"/>
      <c r="BB114" s="35"/>
      <c r="BC114" s="35"/>
      <c r="BD114" s="35"/>
      <c r="BE114" s="35"/>
      <c r="BF114" s="35"/>
      <c r="BG114" s="35"/>
      <c r="BH114" s="35"/>
      <c r="BI114" s="35"/>
      <c r="BJ114" s="14"/>
      <c r="BK114" s="14"/>
      <c r="BL114" s="35"/>
      <c r="BM114" s="35"/>
      <c r="BN114" s="35"/>
      <c r="BO114" s="35"/>
      <c r="BP114" s="35"/>
      <c r="BQ114" s="35"/>
      <c r="BR114" s="35"/>
      <c r="BS114" s="35"/>
      <c r="BT114" s="35"/>
      <c r="BU114" s="35"/>
      <c r="BV114" s="35"/>
      <c r="BW114" s="35"/>
      <c r="BX114" s="35"/>
      <c r="BY114" s="35"/>
      <c r="BZ114" s="35"/>
      <c r="CA114" s="35"/>
      <c r="CB114" s="35"/>
      <c r="CC114" s="35"/>
      <c r="CD114" s="35"/>
      <c r="CE114" s="14"/>
      <c r="CF114" s="14"/>
      <c r="CG114" s="35"/>
      <c r="CH114" s="35"/>
      <c r="CI114" s="35"/>
      <c r="CJ114" s="35"/>
      <c r="CK114" s="35"/>
      <c r="CL114" s="35"/>
      <c r="CM114" s="35"/>
      <c r="CN114" s="35"/>
      <c r="CO114" s="35"/>
      <c r="CP114" s="35"/>
      <c r="CQ114" s="35"/>
      <c r="CR114" s="35"/>
      <c r="CS114" s="35"/>
      <c r="CT114" s="35"/>
      <c r="CU114" s="35"/>
      <c r="CV114" s="35"/>
      <c r="CW114" s="35"/>
      <c r="CX114" s="35"/>
      <c r="CY114" s="35"/>
      <c r="CZ114" s="14"/>
      <c r="DA114" s="14"/>
      <c r="DB114" s="35"/>
      <c r="DC114" s="35"/>
      <c r="DD114" s="35"/>
      <c r="DE114" s="35"/>
      <c r="DF114" s="35"/>
      <c r="DG114" s="35"/>
      <c r="DH114" s="35"/>
      <c r="DI114" s="35"/>
      <c r="DJ114" s="35"/>
      <c r="DK114" s="35"/>
      <c r="DL114" s="35"/>
      <c r="DM114" s="35"/>
      <c r="DN114" s="35"/>
      <c r="DO114" s="35"/>
      <c r="DP114" s="35"/>
      <c r="DQ114" s="35"/>
      <c r="DR114" s="35"/>
      <c r="DS114" s="35"/>
      <c r="DT114" s="35"/>
      <c r="DU114" s="14"/>
      <c r="DV114" s="14"/>
      <c r="DW114" s="35"/>
      <c r="DX114" s="35"/>
      <c r="DY114" s="35"/>
      <c r="DZ114" s="35"/>
      <c r="EA114" s="35"/>
      <c r="EB114" s="35"/>
      <c r="EC114" s="35"/>
      <c r="ED114" s="35"/>
      <c r="EE114" s="35"/>
      <c r="EF114" s="35"/>
      <c r="EG114" s="35"/>
      <c r="EH114" s="35"/>
      <c r="EK114" s="35"/>
      <c r="EL114" s="35"/>
      <c r="EM114" s="35"/>
      <c r="EN114" s="35"/>
      <c r="EO114" s="35"/>
      <c r="EP114" s="14"/>
      <c r="EQ114" s="14"/>
      <c r="ER114" s="35"/>
      <c r="ES114" s="35"/>
      <c r="ET114" s="35"/>
      <c r="EU114" s="35"/>
      <c r="EV114" s="35"/>
      <c r="EW114" s="35"/>
      <c r="EX114" s="35"/>
      <c r="EY114" s="35"/>
      <c r="EZ114" s="35"/>
      <c r="FA114" s="35"/>
      <c r="FB114" s="35"/>
      <c r="FC114" s="35"/>
      <c r="FD114" s="35"/>
      <c r="FE114" s="35"/>
      <c r="FF114" s="35"/>
      <c r="FG114" s="35"/>
      <c r="FH114" s="35"/>
      <c r="FI114" s="35"/>
      <c r="FJ114" s="35"/>
      <c r="FK114" s="14"/>
      <c r="FL114" s="14"/>
    </row>
    <row r="115" spans="1:168" s="14" customFormat="1" ht="17.5">
      <c r="A115" s="605" t="s">
        <v>391</v>
      </c>
      <c r="B115" s="606"/>
      <c r="C115" s="606"/>
      <c r="D115" s="2261" t="s">
        <v>2542</v>
      </c>
      <c r="L115" s="78"/>
    </row>
    <row r="116" spans="1:168" s="14" customFormat="1" ht="22.5">
      <c r="A116" s="14" t="s">
        <v>2543</v>
      </c>
      <c r="D116" s="435" t="s">
        <v>348</v>
      </c>
      <c r="F116" s="1012" t="s">
        <v>380</v>
      </c>
      <c r="G116" s="1012"/>
      <c r="H116" s="1012"/>
      <c r="I116" s="1012"/>
      <c r="J116" s="1012"/>
      <c r="BA116" s="1013"/>
      <c r="BU116" s="121"/>
      <c r="BW116" s="121"/>
      <c r="BX116" s="121"/>
      <c r="BY116" s="121"/>
      <c r="BZ116" s="121"/>
      <c r="CA116" s="121"/>
      <c r="CB116" s="121"/>
      <c r="CC116" s="121"/>
      <c r="CD116" s="121"/>
      <c r="CQ116" s="1013"/>
      <c r="CX116" s="121"/>
      <c r="DE116" s="121"/>
      <c r="DF116" s="121"/>
      <c r="DG116" s="121"/>
      <c r="DH116" s="121"/>
      <c r="DI116" s="121"/>
      <c r="DJ116" s="121"/>
      <c r="DK116" s="121"/>
      <c r="DL116" s="121"/>
      <c r="DM116" s="121"/>
    </row>
    <row r="117" spans="1:168" s="14" customFormat="1" ht="18.75" customHeight="1">
      <c r="A117" s="2596" t="s">
        <v>2254</v>
      </c>
      <c r="B117" s="2566"/>
      <c r="C117" s="2567"/>
      <c r="D117" s="2266" t="s">
        <v>1089</v>
      </c>
      <c r="E117" s="2256"/>
      <c r="F117" s="2256" t="s">
        <v>2544</v>
      </c>
      <c r="G117" s="500"/>
      <c r="H117" s="978"/>
      <c r="I117" s="500"/>
      <c r="J117" s="500"/>
      <c r="K117" s="947" t="s">
        <v>2270</v>
      </c>
      <c r="L117" s="500"/>
      <c r="M117" s="500"/>
      <c r="N117" s="500"/>
      <c r="O117" s="500"/>
      <c r="P117" s="500"/>
      <c r="Q117" s="500"/>
      <c r="R117" s="500"/>
      <c r="S117" s="500"/>
      <c r="T117" s="2589" t="s">
        <v>2258</v>
      </c>
      <c r="U117" s="2756"/>
      <c r="V117" s="2596" t="s">
        <v>2254</v>
      </c>
      <c r="W117" s="2566"/>
      <c r="X117" s="2567"/>
      <c r="Y117" s="2262" t="s">
        <v>1090</v>
      </c>
      <c r="Z117" s="500"/>
      <c r="AA117" s="500"/>
      <c r="AB117" s="500"/>
      <c r="AC117" s="500"/>
      <c r="AD117" s="500"/>
      <c r="AE117" s="500"/>
      <c r="AF117" s="947" t="s">
        <v>2270</v>
      </c>
      <c r="AG117" s="377"/>
      <c r="AH117" s="377"/>
      <c r="AI117" s="377"/>
      <c r="AJ117" s="377"/>
      <c r="AK117" s="377"/>
      <c r="AL117" s="377"/>
      <c r="AM117" s="377"/>
      <c r="AN117" s="437"/>
      <c r="AO117" s="2589" t="s">
        <v>2258</v>
      </c>
      <c r="AP117" s="2756"/>
      <c r="AQ117" s="2596" t="s">
        <v>2254</v>
      </c>
      <c r="AR117" s="2566"/>
      <c r="AS117" s="2567"/>
      <c r="AT117" s="2262" t="s">
        <v>1091</v>
      </c>
      <c r="AU117" s="2257"/>
      <c r="AV117" s="2257" t="s">
        <v>2545</v>
      </c>
      <c r="AW117" s="500"/>
      <c r="AX117" s="500"/>
      <c r="AY117" s="500"/>
      <c r="AZ117" s="500"/>
      <c r="BA117" s="1195" t="s">
        <v>2270</v>
      </c>
      <c r="BB117" s="2263"/>
      <c r="BC117" s="1215"/>
      <c r="BD117" s="377"/>
      <c r="BE117" s="500" t="s">
        <v>2257</v>
      </c>
      <c r="BF117" s="500" t="s">
        <v>2257</v>
      </c>
      <c r="BG117" s="1215"/>
      <c r="BH117" s="437"/>
      <c r="BI117" s="1915" t="s">
        <v>1092</v>
      </c>
      <c r="BJ117" s="2589" t="s">
        <v>2258</v>
      </c>
      <c r="BK117" s="2756"/>
      <c r="BL117" s="2596" t="s">
        <v>2254</v>
      </c>
      <c r="BM117" s="2566"/>
      <c r="BN117" s="2567"/>
      <c r="BO117" s="2262" t="s">
        <v>1093</v>
      </c>
      <c r="BP117" s="500"/>
      <c r="BQ117" s="2257" t="s">
        <v>2546</v>
      </c>
      <c r="BR117" s="500"/>
      <c r="BS117" s="500" t="s">
        <v>2002</v>
      </c>
      <c r="BT117" s="500"/>
      <c r="BU117" s="377"/>
      <c r="BV117" s="947" t="s">
        <v>2270</v>
      </c>
      <c r="BW117" s="500" t="s">
        <v>2257</v>
      </c>
      <c r="BX117" s="2264"/>
      <c r="BY117" s="500" t="s">
        <v>2257</v>
      </c>
      <c r="BZ117" s="2264"/>
      <c r="CA117" s="377"/>
      <c r="CB117" s="928"/>
      <c r="CC117" s="500" t="s">
        <v>2002</v>
      </c>
      <c r="CD117" s="1229"/>
      <c r="CE117" s="2589" t="s">
        <v>2258</v>
      </c>
      <c r="CF117" s="2756"/>
      <c r="CG117" s="2596" t="s">
        <v>2254</v>
      </c>
      <c r="CH117" s="2566"/>
      <c r="CI117" s="2567"/>
      <c r="CJ117" s="1915" t="s">
        <v>1094</v>
      </c>
      <c r="CK117" s="377"/>
      <c r="CL117" s="1215" t="s">
        <v>2547</v>
      </c>
      <c r="CM117" s="377"/>
      <c r="CN117" s="377"/>
      <c r="CO117" s="377"/>
      <c r="CP117" s="377"/>
      <c r="CQ117" s="947" t="s">
        <v>2270</v>
      </c>
      <c r="CR117" s="377"/>
      <c r="CS117" s="377"/>
      <c r="CT117" s="377"/>
      <c r="CU117" s="377"/>
      <c r="CV117" s="377"/>
      <c r="CW117" s="377"/>
      <c r="CX117" s="377"/>
      <c r="CY117" s="1917"/>
      <c r="CZ117" s="2589" t="s">
        <v>2258</v>
      </c>
      <c r="DA117" s="2756"/>
      <c r="DB117" s="2596" t="s">
        <v>2254</v>
      </c>
      <c r="DC117" s="2566"/>
      <c r="DD117" s="2567"/>
      <c r="DE117" s="2165" t="s">
        <v>1095</v>
      </c>
      <c r="DF117" s="2166"/>
      <c r="DG117" s="2166"/>
      <c r="DH117" s="2262" t="s">
        <v>1096</v>
      </c>
      <c r="DI117" s="2257"/>
      <c r="DJ117" s="2257" t="s">
        <v>2528</v>
      </c>
      <c r="DK117" s="377"/>
      <c r="DL117" s="947" t="s">
        <v>2270</v>
      </c>
      <c r="DM117" s="500" t="s">
        <v>2002</v>
      </c>
      <c r="DN117" s="500"/>
      <c r="DO117" s="500" t="s">
        <v>2257</v>
      </c>
      <c r="DP117" s="500" t="s">
        <v>2257</v>
      </c>
      <c r="DQ117" s="500"/>
      <c r="DR117" s="500"/>
      <c r="DS117" s="500"/>
      <c r="DT117" s="523" t="s">
        <v>2257</v>
      </c>
      <c r="DU117" s="2589" t="s">
        <v>2258</v>
      </c>
      <c r="DV117" s="2756"/>
      <c r="DW117" s="2596" t="s">
        <v>2254</v>
      </c>
      <c r="DX117" s="2566"/>
      <c r="DY117" s="2567"/>
      <c r="DZ117" s="2167" t="s">
        <v>1097</v>
      </c>
      <c r="EA117" s="2162"/>
      <c r="EB117" s="2262" t="s">
        <v>1098</v>
      </c>
      <c r="EC117" s="1910"/>
      <c r="ED117" s="2257" t="s">
        <v>2548</v>
      </c>
      <c r="EE117" s="1910"/>
      <c r="EF117" s="1910"/>
      <c r="EG117" s="947" t="s">
        <v>2270</v>
      </c>
      <c r="EH117" s="1910"/>
      <c r="EI117" s="1910"/>
      <c r="EJ117" s="1910"/>
      <c r="EK117" s="1910"/>
      <c r="EL117" s="1910"/>
      <c r="EM117" s="1910"/>
      <c r="EN117" s="1910"/>
      <c r="EO117" s="1014"/>
      <c r="EP117" s="2589" t="s">
        <v>2258</v>
      </c>
      <c r="EQ117" s="2756"/>
      <c r="ER117" s="2596" t="s">
        <v>2254</v>
      </c>
      <c r="ES117" s="2566"/>
      <c r="ET117" s="2567"/>
      <c r="EU117" s="2262" t="s">
        <v>1099</v>
      </c>
      <c r="EV117" s="377"/>
      <c r="EW117" s="2257" t="s">
        <v>2549</v>
      </c>
      <c r="EX117" s="377"/>
      <c r="EY117" s="500"/>
      <c r="EZ117" s="377"/>
      <c r="FA117" s="500"/>
      <c r="FB117" s="947" t="s">
        <v>2270</v>
      </c>
      <c r="FC117" s="500"/>
      <c r="FD117" s="500" t="s">
        <v>2257</v>
      </c>
      <c r="FE117" s="523"/>
      <c r="FF117" s="949" t="s">
        <v>2550</v>
      </c>
      <c r="FG117" s="500"/>
      <c r="FH117" s="500" t="s">
        <v>2551</v>
      </c>
      <c r="FI117" s="500"/>
      <c r="FJ117" s="523"/>
      <c r="FK117" s="2589" t="s">
        <v>2258</v>
      </c>
      <c r="FL117" s="2756"/>
    </row>
    <row r="118" spans="1:168" s="14" customFormat="1" ht="17.25" customHeight="1">
      <c r="A118" s="2642"/>
      <c r="B118" s="2642"/>
      <c r="C118" s="2643"/>
      <c r="D118" s="911" t="s">
        <v>223</v>
      </c>
      <c r="E118" s="911" t="s">
        <v>349</v>
      </c>
      <c r="F118" s="911" t="s">
        <v>1811</v>
      </c>
      <c r="G118" s="911" t="s">
        <v>297</v>
      </c>
      <c r="H118" s="911" t="s">
        <v>298</v>
      </c>
      <c r="I118" s="911" t="s">
        <v>299</v>
      </c>
      <c r="J118" s="911" t="s">
        <v>350</v>
      </c>
      <c r="K118" s="912" t="s">
        <v>373</v>
      </c>
      <c r="L118" s="911" t="s">
        <v>302</v>
      </c>
      <c r="M118" s="911" t="s">
        <v>303</v>
      </c>
      <c r="N118" s="912" t="s">
        <v>374</v>
      </c>
      <c r="O118" s="912" t="s">
        <v>1519</v>
      </c>
      <c r="P118" s="911" t="s">
        <v>1520</v>
      </c>
      <c r="Q118" s="911" t="s">
        <v>353</v>
      </c>
      <c r="R118" s="911" t="s">
        <v>354</v>
      </c>
      <c r="S118" s="912" t="s">
        <v>327</v>
      </c>
      <c r="T118" s="2757"/>
      <c r="U118" s="2758"/>
      <c r="V118" s="2642"/>
      <c r="W118" s="2642"/>
      <c r="X118" s="2643"/>
      <c r="Y118" s="911" t="s">
        <v>354</v>
      </c>
      <c r="Z118" s="912" t="s">
        <v>327</v>
      </c>
      <c r="AA118" s="911" t="s">
        <v>10</v>
      </c>
      <c r="AB118" s="911" t="s">
        <v>11</v>
      </c>
      <c r="AC118" s="911" t="s">
        <v>1521</v>
      </c>
      <c r="AD118" s="911" t="s">
        <v>375</v>
      </c>
      <c r="AE118" s="911" t="s">
        <v>12</v>
      </c>
      <c r="AF118" s="911" t="s">
        <v>13</v>
      </c>
      <c r="AG118" s="911" t="s">
        <v>14</v>
      </c>
      <c r="AH118" s="911" t="s">
        <v>15</v>
      </c>
      <c r="AI118" s="911" t="s">
        <v>307</v>
      </c>
      <c r="AJ118" s="911" t="s">
        <v>355</v>
      </c>
      <c r="AK118" s="911" t="s">
        <v>355</v>
      </c>
      <c r="AL118" s="911" t="s">
        <v>17</v>
      </c>
      <c r="AM118" s="911" t="s">
        <v>18</v>
      </c>
      <c r="AN118" s="911" t="s">
        <v>19</v>
      </c>
      <c r="AO118" s="2757"/>
      <c r="AP118" s="2758"/>
      <c r="AQ118" s="2642"/>
      <c r="AR118" s="2642"/>
      <c r="AS118" s="2643"/>
      <c r="AT118" s="912" t="s">
        <v>373</v>
      </c>
      <c r="AU118" s="911" t="s">
        <v>303</v>
      </c>
      <c r="AV118" s="911" t="s">
        <v>1728</v>
      </c>
      <c r="AW118" s="911" t="s">
        <v>353</v>
      </c>
      <c r="AX118" s="911" t="s">
        <v>354</v>
      </c>
      <c r="AY118" s="911" t="s">
        <v>10</v>
      </c>
      <c r="AZ118" s="911" t="s">
        <v>11</v>
      </c>
      <c r="BA118" s="911" t="s">
        <v>375</v>
      </c>
      <c r="BB118" s="911" t="s">
        <v>12</v>
      </c>
      <c r="BC118" s="911" t="s">
        <v>13</v>
      </c>
      <c r="BD118" s="911" t="s">
        <v>307</v>
      </c>
      <c r="BE118" s="911" t="s">
        <v>88</v>
      </c>
      <c r="BF118" s="911" t="s">
        <v>1845</v>
      </c>
      <c r="BG118" s="911" t="s">
        <v>5</v>
      </c>
      <c r="BH118" s="911" t="s">
        <v>7</v>
      </c>
      <c r="BI118" s="911" t="s">
        <v>223</v>
      </c>
      <c r="BJ118" s="2757"/>
      <c r="BK118" s="2758"/>
      <c r="BL118" s="2642"/>
      <c r="BM118" s="2642"/>
      <c r="BN118" s="2643"/>
      <c r="BO118" s="912" t="s">
        <v>1519</v>
      </c>
      <c r="BP118" s="911" t="s">
        <v>353</v>
      </c>
      <c r="BQ118" s="911" t="s">
        <v>354</v>
      </c>
      <c r="BR118" s="911" t="s">
        <v>10</v>
      </c>
      <c r="BS118" s="911" t="s">
        <v>11</v>
      </c>
      <c r="BT118" s="911" t="s">
        <v>1521</v>
      </c>
      <c r="BU118" s="911" t="s">
        <v>375</v>
      </c>
      <c r="BV118" s="911" t="s">
        <v>12</v>
      </c>
      <c r="BW118" s="911" t="s">
        <v>13</v>
      </c>
      <c r="BX118" s="911" t="s">
        <v>14</v>
      </c>
      <c r="BY118" s="911" t="s">
        <v>307</v>
      </c>
      <c r="BZ118" s="911" t="s">
        <v>355</v>
      </c>
      <c r="CA118" s="911" t="s">
        <v>355</v>
      </c>
      <c r="CB118" s="911" t="s">
        <v>17</v>
      </c>
      <c r="CC118" s="2158" t="s">
        <v>88</v>
      </c>
      <c r="CD118" s="911" t="s">
        <v>5</v>
      </c>
      <c r="CE118" s="2757"/>
      <c r="CF118" s="2758"/>
      <c r="CG118" s="2642"/>
      <c r="CH118" s="2642"/>
      <c r="CI118" s="2643"/>
      <c r="CJ118" s="911" t="s">
        <v>297</v>
      </c>
      <c r="CK118" s="911" t="s">
        <v>298</v>
      </c>
      <c r="CL118" s="911" t="s">
        <v>299</v>
      </c>
      <c r="CM118" s="911" t="s">
        <v>350</v>
      </c>
      <c r="CN118" s="912" t="s">
        <v>373</v>
      </c>
      <c r="CO118" s="911" t="s">
        <v>303</v>
      </c>
      <c r="CP118" s="911" t="s">
        <v>1520</v>
      </c>
      <c r="CQ118" s="911" t="s">
        <v>353</v>
      </c>
      <c r="CR118" s="911" t="s">
        <v>354</v>
      </c>
      <c r="CS118" s="912" t="s">
        <v>327</v>
      </c>
      <c r="CT118" s="911" t="s">
        <v>10</v>
      </c>
      <c r="CU118" s="911" t="s">
        <v>11</v>
      </c>
      <c r="CV118" s="911" t="s">
        <v>375</v>
      </c>
      <c r="CW118" s="911" t="s">
        <v>12</v>
      </c>
      <c r="CX118" s="911" t="s">
        <v>13</v>
      </c>
      <c r="CY118" s="911" t="s">
        <v>307</v>
      </c>
      <c r="CZ118" s="2757"/>
      <c r="DA118" s="2758"/>
      <c r="DB118" s="2642"/>
      <c r="DC118" s="2642"/>
      <c r="DD118" s="2643"/>
      <c r="DE118" s="911" t="s">
        <v>1821</v>
      </c>
      <c r="DF118" s="911" t="s">
        <v>5</v>
      </c>
      <c r="DG118" s="911" t="s">
        <v>7</v>
      </c>
      <c r="DH118" s="911" t="s">
        <v>223</v>
      </c>
      <c r="DI118" s="911" t="s">
        <v>349</v>
      </c>
      <c r="DJ118" s="911" t="s">
        <v>1811</v>
      </c>
      <c r="DK118" s="911" t="s">
        <v>297</v>
      </c>
      <c r="DL118" s="911" t="s">
        <v>298</v>
      </c>
      <c r="DM118" s="911" t="s">
        <v>299</v>
      </c>
      <c r="DN118" s="911" t="s">
        <v>350</v>
      </c>
      <c r="DO118" s="912" t="s">
        <v>373</v>
      </c>
      <c r="DP118" s="911" t="s">
        <v>303</v>
      </c>
      <c r="DQ118" s="911" t="s">
        <v>1520</v>
      </c>
      <c r="DR118" s="911" t="s">
        <v>353</v>
      </c>
      <c r="DS118" s="911" t="s">
        <v>354</v>
      </c>
      <c r="DT118" s="911" t="s">
        <v>10</v>
      </c>
      <c r="DU118" s="2757"/>
      <c r="DV118" s="2758"/>
      <c r="DW118" s="2642"/>
      <c r="DX118" s="2642"/>
      <c r="DY118" s="2643"/>
      <c r="DZ118" s="911" t="s">
        <v>5</v>
      </c>
      <c r="EA118" s="911" t="s">
        <v>7</v>
      </c>
      <c r="EB118" s="911" t="s">
        <v>223</v>
      </c>
      <c r="EC118" s="911" t="s">
        <v>349</v>
      </c>
      <c r="ED118" s="911" t="s">
        <v>2535</v>
      </c>
      <c r="EE118" s="911" t="s">
        <v>297</v>
      </c>
      <c r="EF118" s="911" t="s">
        <v>298</v>
      </c>
      <c r="EG118" s="911" t="s">
        <v>299</v>
      </c>
      <c r="EH118" s="912" t="s">
        <v>350</v>
      </c>
      <c r="EI118" s="911" t="s">
        <v>373</v>
      </c>
      <c r="EJ118" s="911" t="s">
        <v>303</v>
      </c>
      <c r="EK118" s="912" t="s">
        <v>374</v>
      </c>
      <c r="EL118" s="911" t="s">
        <v>1520</v>
      </c>
      <c r="EM118" s="911" t="s">
        <v>353</v>
      </c>
      <c r="EN118" s="911" t="s">
        <v>354</v>
      </c>
      <c r="EO118" s="911" t="s">
        <v>10</v>
      </c>
      <c r="EP118" s="2757"/>
      <c r="EQ118" s="2758"/>
      <c r="ER118" s="2642"/>
      <c r="ES118" s="2642"/>
      <c r="ET118" s="2643"/>
      <c r="EU118" s="911" t="s">
        <v>14</v>
      </c>
      <c r="EV118" s="911" t="s">
        <v>15</v>
      </c>
      <c r="EW118" s="911" t="s">
        <v>307</v>
      </c>
      <c r="EX118" s="911" t="s">
        <v>355</v>
      </c>
      <c r="EY118" s="911" t="s">
        <v>355</v>
      </c>
      <c r="EZ118" s="911" t="s">
        <v>17</v>
      </c>
      <c r="FA118" s="911" t="s">
        <v>18</v>
      </c>
      <c r="FB118" s="911" t="s">
        <v>88</v>
      </c>
      <c r="FC118" s="911" t="s">
        <v>1845</v>
      </c>
      <c r="FD118" s="911" t="s">
        <v>5</v>
      </c>
      <c r="FE118" s="911" t="s">
        <v>7</v>
      </c>
      <c r="FF118" s="911" t="s">
        <v>223</v>
      </c>
      <c r="FG118" s="911" t="s">
        <v>349</v>
      </c>
      <c r="FH118" s="911" t="s">
        <v>297</v>
      </c>
      <c r="FI118" s="911" t="s">
        <v>298</v>
      </c>
      <c r="FJ118" s="911" t="s">
        <v>299</v>
      </c>
      <c r="FK118" s="2757"/>
      <c r="FL118" s="2758"/>
    </row>
    <row r="119" spans="1:168" s="14" customFormat="1" ht="16.5" customHeight="1">
      <c r="A119" s="2642"/>
      <c r="B119" s="2642"/>
      <c r="C119" s="2643"/>
      <c r="D119" s="910" t="s">
        <v>9</v>
      </c>
      <c r="E119" s="910" t="s">
        <v>9</v>
      </c>
      <c r="F119" s="910"/>
      <c r="G119" s="910"/>
      <c r="H119" s="910"/>
      <c r="I119" s="910"/>
      <c r="J119" s="910"/>
      <c r="K119" s="910"/>
      <c r="L119" s="910" t="s">
        <v>2231</v>
      </c>
      <c r="M119" s="910" t="s">
        <v>2231</v>
      </c>
      <c r="N119" s="910" t="s">
        <v>376</v>
      </c>
      <c r="O119" s="910"/>
      <c r="P119" s="910"/>
      <c r="Q119" s="910" t="s">
        <v>358</v>
      </c>
      <c r="R119" s="910" t="s">
        <v>359</v>
      </c>
      <c r="S119" s="910" t="s">
        <v>392</v>
      </c>
      <c r="T119" s="2757"/>
      <c r="U119" s="2758"/>
      <c r="V119" s="2642"/>
      <c r="W119" s="2642"/>
      <c r="X119" s="2643"/>
      <c r="Y119" s="910" t="s">
        <v>359</v>
      </c>
      <c r="Z119" s="910" t="s">
        <v>392</v>
      </c>
      <c r="AA119" s="910"/>
      <c r="AB119" s="2080" t="s">
        <v>719</v>
      </c>
      <c r="AC119" s="910"/>
      <c r="AD119" s="910" t="s">
        <v>2375</v>
      </c>
      <c r="AE119" s="910"/>
      <c r="AF119" s="910"/>
      <c r="AG119" s="910"/>
      <c r="AH119" s="910"/>
      <c r="AI119" s="910"/>
      <c r="AJ119" s="910" t="s">
        <v>2229</v>
      </c>
      <c r="AK119" s="910" t="s">
        <v>2230</v>
      </c>
      <c r="AL119" s="910"/>
      <c r="AM119" s="850"/>
      <c r="AN119" s="910"/>
      <c r="AO119" s="2757"/>
      <c r="AP119" s="2758"/>
      <c r="AQ119" s="2642"/>
      <c r="AR119" s="2642"/>
      <c r="AS119" s="2643"/>
      <c r="AT119" s="910"/>
      <c r="AU119" s="910" t="s">
        <v>2231</v>
      </c>
      <c r="AV119" s="910"/>
      <c r="AW119" s="910" t="s">
        <v>358</v>
      </c>
      <c r="AX119" s="910" t="s">
        <v>359</v>
      </c>
      <c r="AY119" s="910"/>
      <c r="AZ119" s="2080" t="s">
        <v>719</v>
      </c>
      <c r="BA119" s="910" t="s">
        <v>2375</v>
      </c>
      <c r="BB119" s="910"/>
      <c r="BC119" s="910"/>
      <c r="BD119" s="910"/>
      <c r="BE119" s="850"/>
      <c r="BF119" s="850"/>
      <c r="BG119" s="910"/>
      <c r="BH119" s="910"/>
      <c r="BI119" s="910" t="s">
        <v>9</v>
      </c>
      <c r="BJ119" s="2757"/>
      <c r="BK119" s="2758"/>
      <c r="BL119" s="2642"/>
      <c r="BM119" s="2642"/>
      <c r="BN119" s="2643"/>
      <c r="BO119" s="910"/>
      <c r="BP119" s="910" t="s">
        <v>358</v>
      </c>
      <c r="BQ119" s="910" t="s">
        <v>359</v>
      </c>
      <c r="BR119" s="910"/>
      <c r="BS119" s="2080" t="s">
        <v>719</v>
      </c>
      <c r="BT119" s="910"/>
      <c r="BU119" s="910" t="s">
        <v>2375</v>
      </c>
      <c r="BV119" s="910"/>
      <c r="BW119" s="910"/>
      <c r="BX119" s="910"/>
      <c r="BY119" s="910"/>
      <c r="BZ119" s="910" t="s">
        <v>2229</v>
      </c>
      <c r="CA119" s="910" t="s">
        <v>2230</v>
      </c>
      <c r="CB119" s="910"/>
      <c r="CC119" s="850"/>
      <c r="CD119" s="910"/>
      <c r="CE119" s="2757"/>
      <c r="CF119" s="2758"/>
      <c r="CG119" s="2642"/>
      <c r="CH119" s="2642"/>
      <c r="CI119" s="2643"/>
      <c r="CJ119" s="910"/>
      <c r="CK119" s="910"/>
      <c r="CL119" s="910"/>
      <c r="CM119" s="910"/>
      <c r="CN119" s="910"/>
      <c r="CO119" s="910" t="s">
        <v>2231</v>
      </c>
      <c r="CP119" s="910"/>
      <c r="CQ119" s="910" t="s">
        <v>358</v>
      </c>
      <c r="CR119" s="910" t="s">
        <v>359</v>
      </c>
      <c r="CS119" s="910" t="s">
        <v>392</v>
      </c>
      <c r="CT119" s="910"/>
      <c r="CU119" s="2080" t="s">
        <v>719</v>
      </c>
      <c r="CV119" s="910" t="s">
        <v>2375</v>
      </c>
      <c r="CW119" s="910"/>
      <c r="CX119" s="910"/>
      <c r="CY119" s="910"/>
      <c r="CZ119" s="2757"/>
      <c r="DA119" s="2758"/>
      <c r="DB119" s="2642"/>
      <c r="DC119" s="2642"/>
      <c r="DD119" s="2643"/>
      <c r="DE119" s="850"/>
      <c r="DF119" s="910"/>
      <c r="DG119" s="910"/>
      <c r="DH119" s="910" t="s">
        <v>9</v>
      </c>
      <c r="DI119" s="910" t="s">
        <v>9</v>
      </c>
      <c r="DJ119" s="910"/>
      <c r="DK119" s="910"/>
      <c r="DL119" s="910"/>
      <c r="DM119" s="910"/>
      <c r="DN119" s="910"/>
      <c r="DO119" s="910"/>
      <c r="DP119" s="910" t="s">
        <v>2231</v>
      </c>
      <c r="DQ119" s="910"/>
      <c r="DR119" s="910" t="s">
        <v>358</v>
      </c>
      <c r="DS119" s="910" t="s">
        <v>359</v>
      </c>
      <c r="DT119" s="910"/>
      <c r="DU119" s="2757"/>
      <c r="DV119" s="2758"/>
      <c r="DW119" s="2642"/>
      <c r="DX119" s="2642"/>
      <c r="DY119" s="2643"/>
      <c r="DZ119" s="910"/>
      <c r="EA119" s="910"/>
      <c r="EB119" s="910" t="s">
        <v>9</v>
      </c>
      <c r="EC119" s="910" t="s">
        <v>9</v>
      </c>
      <c r="ED119" s="910"/>
      <c r="EE119" s="910"/>
      <c r="EF119" s="910"/>
      <c r="EG119" s="910"/>
      <c r="EH119" s="910"/>
      <c r="EI119" s="910"/>
      <c r="EJ119" s="910" t="s">
        <v>2231</v>
      </c>
      <c r="EK119" s="910" t="s">
        <v>376</v>
      </c>
      <c r="EL119" s="910"/>
      <c r="EM119" s="910" t="s">
        <v>358</v>
      </c>
      <c r="EN119" s="910" t="s">
        <v>359</v>
      </c>
      <c r="EO119" s="910"/>
      <c r="EP119" s="2757"/>
      <c r="EQ119" s="2758"/>
      <c r="ER119" s="2642"/>
      <c r="ES119" s="2642"/>
      <c r="ET119" s="2643"/>
      <c r="EU119" s="910"/>
      <c r="EV119" s="910"/>
      <c r="EW119" s="910"/>
      <c r="EX119" s="910" t="s">
        <v>2229</v>
      </c>
      <c r="EY119" s="910" t="s">
        <v>2230</v>
      </c>
      <c r="EZ119" s="910"/>
      <c r="FA119" s="850"/>
      <c r="FB119" s="850"/>
      <c r="FC119" s="850"/>
      <c r="FD119" s="910"/>
      <c r="FE119" s="910"/>
      <c r="FF119" s="910" t="s">
        <v>9</v>
      </c>
      <c r="FG119" s="910" t="s">
        <v>9</v>
      </c>
      <c r="FH119" s="910"/>
      <c r="FI119" s="910"/>
      <c r="FJ119" s="910"/>
      <c r="FK119" s="2757"/>
      <c r="FL119" s="2758"/>
    </row>
    <row r="120" spans="1:168" s="14" customFormat="1" ht="16" customHeight="1">
      <c r="A120" s="2642"/>
      <c r="B120" s="2642"/>
      <c r="C120" s="2643"/>
      <c r="D120" s="388" t="s">
        <v>2232</v>
      </c>
      <c r="E120" s="388" t="s">
        <v>2266</v>
      </c>
      <c r="F120" s="383"/>
      <c r="G120" s="383"/>
      <c r="H120" s="383"/>
      <c r="I120" s="383" t="s">
        <v>362</v>
      </c>
      <c r="J120" s="388" t="s">
        <v>390</v>
      </c>
      <c r="K120" s="388" t="s">
        <v>390</v>
      </c>
      <c r="L120" s="388"/>
      <c r="M120" s="383" t="s">
        <v>2234</v>
      </c>
      <c r="N120" s="388"/>
      <c r="O120" s="383"/>
      <c r="P120" s="383"/>
      <c r="Q120" s="383" t="s">
        <v>2235</v>
      </c>
      <c r="R120" s="913" t="s">
        <v>2236</v>
      </c>
      <c r="S120" s="388" t="s">
        <v>2184</v>
      </c>
      <c r="T120" s="2757"/>
      <c r="U120" s="2758"/>
      <c r="V120" s="2642"/>
      <c r="W120" s="2642"/>
      <c r="X120" s="2643"/>
      <c r="Y120" s="913" t="s">
        <v>2236</v>
      </c>
      <c r="Z120" s="388" t="s">
        <v>2184</v>
      </c>
      <c r="AA120" s="383"/>
      <c r="AB120" s="383" t="s">
        <v>1685</v>
      </c>
      <c r="AC120" s="383"/>
      <c r="AD120" s="383"/>
      <c r="AE120" s="388"/>
      <c r="AF120" s="383" t="s">
        <v>394</v>
      </c>
      <c r="AG120" s="383" t="s">
        <v>2443</v>
      </c>
      <c r="AH120" s="388"/>
      <c r="AI120" s="388" t="s">
        <v>2234</v>
      </c>
      <c r="AJ120" s="388"/>
      <c r="AK120" s="388"/>
      <c r="AL120" s="383"/>
      <c r="AM120" s="383"/>
      <c r="AN120" s="383"/>
      <c r="AO120" s="2757"/>
      <c r="AP120" s="2758"/>
      <c r="AQ120" s="2642"/>
      <c r="AR120" s="2642"/>
      <c r="AS120" s="2643"/>
      <c r="AT120" s="388" t="s">
        <v>390</v>
      </c>
      <c r="AU120" s="383" t="s">
        <v>2234</v>
      </c>
      <c r="AV120" s="383"/>
      <c r="AW120" s="383" t="s">
        <v>2235</v>
      </c>
      <c r="AX120" s="913" t="s">
        <v>2236</v>
      </c>
      <c r="AY120" s="383"/>
      <c r="AZ120" s="383" t="s">
        <v>1685</v>
      </c>
      <c r="BA120" s="383"/>
      <c r="BB120" s="388"/>
      <c r="BC120" s="383" t="s">
        <v>394</v>
      </c>
      <c r="BD120" s="388" t="s">
        <v>2234</v>
      </c>
      <c r="BE120" s="383"/>
      <c r="BF120" s="2810" t="s">
        <v>2237</v>
      </c>
      <c r="BG120" s="388"/>
      <c r="BH120" s="383"/>
      <c r="BI120" s="388" t="s">
        <v>2232</v>
      </c>
      <c r="BJ120" s="2757"/>
      <c r="BK120" s="2758"/>
      <c r="BL120" s="2642"/>
      <c r="BM120" s="2642"/>
      <c r="BN120" s="2643"/>
      <c r="BO120" s="383"/>
      <c r="BP120" s="383" t="s">
        <v>2235</v>
      </c>
      <c r="BQ120" s="913" t="s">
        <v>2236</v>
      </c>
      <c r="BR120" s="383"/>
      <c r="BS120" s="383" t="s">
        <v>1685</v>
      </c>
      <c r="BT120" s="383"/>
      <c r="BU120" s="383"/>
      <c r="BV120" s="388"/>
      <c r="BW120" s="383" t="s">
        <v>394</v>
      </c>
      <c r="BX120" s="383" t="s">
        <v>2443</v>
      </c>
      <c r="BY120" s="388" t="s">
        <v>2234</v>
      </c>
      <c r="BZ120" s="388"/>
      <c r="CA120" s="388"/>
      <c r="CB120" s="383"/>
      <c r="CC120" s="383"/>
      <c r="CD120" s="388"/>
      <c r="CE120" s="2757"/>
      <c r="CF120" s="2758"/>
      <c r="CG120" s="2642"/>
      <c r="CH120" s="2642"/>
      <c r="CI120" s="2643"/>
      <c r="CJ120" s="383"/>
      <c r="CK120" s="383"/>
      <c r="CL120" s="383" t="s">
        <v>362</v>
      </c>
      <c r="CM120" s="388" t="s">
        <v>390</v>
      </c>
      <c r="CN120" s="388" t="s">
        <v>390</v>
      </c>
      <c r="CO120" s="383" t="s">
        <v>2234</v>
      </c>
      <c r="CP120" s="383"/>
      <c r="CQ120" s="383" t="s">
        <v>2235</v>
      </c>
      <c r="CR120" s="913" t="s">
        <v>2236</v>
      </c>
      <c r="CS120" s="388" t="s">
        <v>2184</v>
      </c>
      <c r="CT120" s="383"/>
      <c r="CU120" s="383" t="s">
        <v>1685</v>
      </c>
      <c r="CV120" s="383"/>
      <c r="CW120" s="388"/>
      <c r="CX120" s="383" t="s">
        <v>394</v>
      </c>
      <c r="CY120" s="388" t="s">
        <v>2234</v>
      </c>
      <c r="CZ120" s="2757"/>
      <c r="DA120" s="2758"/>
      <c r="DB120" s="2642"/>
      <c r="DC120" s="2642"/>
      <c r="DD120" s="2643"/>
      <c r="DE120" s="2810" t="s">
        <v>2237</v>
      </c>
      <c r="DF120" s="388"/>
      <c r="DG120" s="383"/>
      <c r="DH120" s="388" t="s">
        <v>2232</v>
      </c>
      <c r="DI120" s="388" t="s">
        <v>2266</v>
      </c>
      <c r="DJ120" s="383"/>
      <c r="DK120" s="383"/>
      <c r="DL120" s="383"/>
      <c r="DM120" s="383" t="s">
        <v>362</v>
      </c>
      <c r="DN120" s="388" t="s">
        <v>390</v>
      </c>
      <c r="DO120" s="388" t="s">
        <v>390</v>
      </c>
      <c r="DP120" s="383" t="s">
        <v>2234</v>
      </c>
      <c r="DQ120" s="383"/>
      <c r="DR120" s="383" t="s">
        <v>2235</v>
      </c>
      <c r="DS120" s="890" t="s">
        <v>2552</v>
      </c>
      <c r="DT120" s="383"/>
      <c r="DU120" s="2757"/>
      <c r="DV120" s="2758"/>
      <c r="DW120" s="2642"/>
      <c r="DX120" s="2642"/>
      <c r="DY120" s="2643"/>
      <c r="DZ120" s="388"/>
      <c r="EA120" s="383"/>
      <c r="EB120" s="388" t="s">
        <v>2232</v>
      </c>
      <c r="EC120" s="388" t="s">
        <v>2266</v>
      </c>
      <c r="ED120" s="383"/>
      <c r="EE120" s="388"/>
      <c r="EF120" s="383"/>
      <c r="EG120" s="388" t="s">
        <v>362</v>
      </c>
      <c r="EH120" s="388" t="s">
        <v>390</v>
      </c>
      <c r="EI120" s="388" t="s">
        <v>390</v>
      </c>
      <c r="EJ120" s="383" t="s">
        <v>2234</v>
      </c>
      <c r="EK120" s="388"/>
      <c r="EL120" s="383"/>
      <c r="EM120" s="383" t="s">
        <v>2235</v>
      </c>
      <c r="EN120" s="913" t="s">
        <v>2553</v>
      </c>
      <c r="EO120" s="383"/>
      <c r="EP120" s="2757"/>
      <c r="EQ120" s="2758"/>
      <c r="ER120" s="2642"/>
      <c r="ES120" s="2642"/>
      <c r="ET120" s="2643"/>
      <c r="EU120" s="383" t="s">
        <v>2443</v>
      </c>
      <c r="EV120" s="388"/>
      <c r="EW120" s="388" t="s">
        <v>2234</v>
      </c>
      <c r="EX120" s="388"/>
      <c r="EY120" s="388"/>
      <c r="EZ120" s="383"/>
      <c r="FA120" s="383"/>
      <c r="FB120" s="383"/>
      <c r="FC120" s="2810" t="s">
        <v>2237</v>
      </c>
      <c r="FD120" s="388"/>
      <c r="FE120" s="383"/>
      <c r="FF120" s="388" t="s">
        <v>2232</v>
      </c>
      <c r="FG120" s="388" t="s">
        <v>2266</v>
      </c>
      <c r="FH120" s="383"/>
      <c r="FI120" s="383"/>
      <c r="FJ120" s="383" t="s">
        <v>362</v>
      </c>
      <c r="FK120" s="2757"/>
      <c r="FL120" s="2758"/>
    </row>
    <row r="121" spans="1:168" s="14" customFormat="1" ht="16" customHeight="1">
      <c r="A121" s="2642"/>
      <c r="B121" s="2642"/>
      <c r="C121" s="2643"/>
      <c r="D121" s="2809" t="s">
        <v>2238</v>
      </c>
      <c r="E121" s="2809" t="s">
        <v>2238</v>
      </c>
      <c r="F121" s="383" t="s">
        <v>1663</v>
      </c>
      <c r="G121" s="383" t="s">
        <v>1666</v>
      </c>
      <c r="H121" s="383" t="s">
        <v>1667</v>
      </c>
      <c r="I121" s="388" t="s">
        <v>2239</v>
      </c>
      <c r="J121" s="388" t="s">
        <v>2240</v>
      </c>
      <c r="K121" s="388" t="s">
        <v>2247</v>
      </c>
      <c r="L121" s="388" t="s">
        <v>1673</v>
      </c>
      <c r="M121" s="383" t="s">
        <v>2380</v>
      </c>
      <c r="N121" s="388" t="s">
        <v>1677</v>
      </c>
      <c r="O121" s="383" t="s">
        <v>1679</v>
      </c>
      <c r="P121" s="383" t="s">
        <v>1680</v>
      </c>
      <c r="Q121" s="383" t="s">
        <v>2243</v>
      </c>
      <c r="R121" s="2809" t="s">
        <v>2238</v>
      </c>
      <c r="S121" s="383" t="s">
        <v>2516</v>
      </c>
      <c r="T121" s="2757"/>
      <c r="U121" s="2758"/>
      <c r="V121" s="2642"/>
      <c r="W121" s="2642"/>
      <c r="X121" s="2643"/>
      <c r="Y121" s="2809" t="s">
        <v>2238</v>
      </c>
      <c r="Z121" s="383" t="s">
        <v>2516</v>
      </c>
      <c r="AA121" s="383" t="s">
        <v>2514</v>
      </c>
      <c r="AB121" s="2826" t="s">
        <v>2244</v>
      </c>
      <c r="AC121" s="383" t="s">
        <v>1687</v>
      </c>
      <c r="AD121" s="383" t="s">
        <v>144</v>
      </c>
      <c r="AE121" s="388" t="s">
        <v>393</v>
      </c>
      <c r="AF121" s="383" t="s">
        <v>2444</v>
      </c>
      <c r="AG121" s="383" t="s">
        <v>2445</v>
      </c>
      <c r="AH121" s="388" t="s">
        <v>1692</v>
      </c>
      <c r="AI121" s="388" t="s">
        <v>2246</v>
      </c>
      <c r="AJ121" s="388" t="s">
        <v>1695</v>
      </c>
      <c r="AK121" s="388" t="s">
        <v>1697</v>
      </c>
      <c r="AL121" s="383" t="s">
        <v>2515</v>
      </c>
      <c r="AM121" s="383" t="s">
        <v>1828</v>
      </c>
      <c r="AN121" s="383" t="s">
        <v>1863</v>
      </c>
      <c r="AO121" s="2757"/>
      <c r="AP121" s="2758"/>
      <c r="AQ121" s="2642"/>
      <c r="AR121" s="2642"/>
      <c r="AS121" s="2643"/>
      <c r="AT121" s="388" t="s">
        <v>2247</v>
      </c>
      <c r="AU121" s="383" t="s">
        <v>2380</v>
      </c>
      <c r="AV121" s="383" t="s">
        <v>1680</v>
      </c>
      <c r="AW121" s="383" t="s">
        <v>2243</v>
      </c>
      <c r="AX121" s="2809" t="s">
        <v>2238</v>
      </c>
      <c r="AY121" s="383" t="s">
        <v>2514</v>
      </c>
      <c r="AZ121" s="2826" t="s">
        <v>2244</v>
      </c>
      <c r="BA121" s="383" t="s">
        <v>144</v>
      </c>
      <c r="BB121" s="388" t="s">
        <v>393</v>
      </c>
      <c r="BC121" s="383" t="s">
        <v>2444</v>
      </c>
      <c r="BD121" s="388" t="s">
        <v>2246</v>
      </c>
      <c r="BE121" s="383" t="s">
        <v>1784</v>
      </c>
      <c r="BF121" s="2810"/>
      <c r="BG121" s="388" t="s">
        <v>2248</v>
      </c>
      <c r="BH121" s="383" t="s">
        <v>2107</v>
      </c>
      <c r="BI121" s="2809" t="s">
        <v>2238</v>
      </c>
      <c r="BJ121" s="2757"/>
      <c r="BK121" s="2758"/>
      <c r="BL121" s="2642"/>
      <c r="BM121" s="2642"/>
      <c r="BN121" s="2643"/>
      <c r="BO121" s="383" t="s">
        <v>1679</v>
      </c>
      <c r="BP121" s="383" t="s">
        <v>2243</v>
      </c>
      <c r="BQ121" s="2809" t="s">
        <v>2238</v>
      </c>
      <c r="BR121" s="383" t="s">
        <v>2514</v>
      </c>
      <c r="BS121" s="2826" t="s">
        <v>2244</v>
      </c>
      <c r="BT121" s="383" t="s">
        <v>1687</v>
      </c>
      <c r="BU121" s="383" t="s">
        <v>144</v>
      </c>
      <c r="BV121" s="388" t="s">
        <v>393</v>
      </c>
      <c r="BW121" s="383" t="s">
        <v>2444</v>
      </c>
      <c r="BX121" s="383" t="s">
        <v>2445</v>
      </c>
      <c r="BY121" s="388" t="s">
        <v>2246</v>
      </c>
      <c r="BZ121" s="388" t="s">
        <v>1695</v>
      </c>
      <c r="CA121" s="388" t="s">
        <v>1697</v>
      </c>
      <c r="CB121" s="383" t="s">
        <v>2515</v>
      </c>
      <c r="CC121" s="383" t="s">
        <v>1784</v>
      </c>
      <c r="CD121" s="388" t="s">
        <v>2248</v>
      </c>
      <c r="CE121" s="2757"/>
      <c r="CF121" s="2758"/>
      <c r="CG121" s="2642"/>
      <c r="CH121" s="2642"/>
      <c r="CI121" s="2643"/>
      <c r="CJ121" s="383" t="s">
        <v>1666</v>
      </c>
      <c r="CK121" s="383" t="s">
        <v>1667</v>
      </c>
      <c r="CL121" s="388" t="s">
        <v>2239</v>
      </c>
      <c r="CM121" s="388" t="s">
        <v>2240</v>
      </c>
      <c r="CN121" s="388" t="s">
        <v>2247</v>
      </c>
      <c r="CO121" s="383" t="s">
        <v>2380</v>
      </c>
      <c r="CP121" s="383" t="s">
        <v>1680</v>
      </c>
      <c r="CQ121" s="383" t="s">
        <v>2243</v>
      </c>
      <c r="CR121" s="2809" t="s">
        <v>2238</v>
      </c>
      <c r="CS121" s="383" t="s">
        <v>2516</v>
      </c>
      <c r="CT121" s="383" t="s">
        <v>2514</v>
      </c>
      <c r="CU121" s="2826" t="s">
        <v>2244</v>
      </c>
      <c r="CV121" s="383" t="s">
        <v>144</v>
      </c>
      <c r="CW121" s="388" t="s">
        <v>393</v>
      </c>
      <c r="CX121" s="383" t="s">
        <v>2444</v>
      </c>
      <c r="CY121" s="388" t="s">
        <v>2246</v>
      </c>
      <c r="CZ121" s="2757"/>
      <c r="DA121" s="2758"/>
      <c r="DB121" s="2642"/>
      <c r="DC121" s="2642"/>
      <c r="DD121" s="2643"/>
      <c r="DE121" s="2792"/>
      <c r="DF121" s="388" t="s">
        <v>2248</v>
      </c>
      <c r="DG121" s="383" t="s">
        <v>2107</v>
      </c>
      <c r="DH121" s="2809" t="s">
        <v>2238</v>
      </c>
      <c r="DI121" s="2809" t="s">
        <v>2238</v>
      </c>
      <c r="DJ121" s="383" t="s">
        <v>1663</v>
      </c>
      <c r="DK121" s="383" t="s">
        <v>1666</v>
      </c>
      <c r="DL121" s="383" t="s">
        <v>1667</v>
      </c>
      <c r="DM121" s="388" t="s">
        <v>2239</v>
      </c>
      <c r="DN121" s="388" t="s">
        <v>2240</v>
      </c>
      <c r="DO121" s="388" t="s">
        <v>2247</v>
      </c>
      <c r="DP121" s="383" t="s">
        <v>2380</v>
      </c>
      <c r="DQ121" s="383" t="s">
        <v>1680</v>
      </c>
      <c r="DR121" s="383" t="s">
        <v>2243</v>
      </c>
      <c r="DS121" s="2809" t="s">
        <v>2554</v>
      </c>
      <c r="DT121" s="383" t="s">
        <v>2514</v>
      </c>
      <c r="DU121" s="2757"/>
      <c r="DV121" s="2758"/>
      <c r="DW121" s="2642"/>
      <c r="DX121" s="2642"/>
      <c r="DY121" s="2643"/>
      <c r="DZ121" s="388" t="s">
        <v>2248</v>
      </c>
      <c r="EA121" s="383" t="s">
        <v>2107</v>
      </c>
      <c r="EB121" s="2809" t="s">
        <v>2238</v>
      </c>
      <c r="EC121" s="2809" t="s">
        <v>2238</v>
      </c>
      <c r="ED121" s="383" t="s">
        <v>618</v>
      </c>
      <c r="EE121" s="388" t="s">
        <v>619</v>
      </c>
      <c r="EF121" s="388" t="s">
        <v>402</v>
      </c>
      <c r="EG121" s="388" t="s">
        <v>693</v>
      </c>
      <c r="EH121" s="388" t="s">
        <v>2537</v>
      </c>
      <c r="EI121" s="388" t="s">
        <v>2538</v>
      </c>
      <c r="EJ121" s="383" t="s">
        <v>2380</v>
      </c>
      <c r="EK121" s="388" t="s">
        <v>1677</v>
      </c>
      <c r="EL121" s="383" t="s">
        <v>1680</v>
      </c>
      <c r="EM121" s="1015" t="s">
        <v>2243</v>
      </c>
      <c r="EN121" s="2809" t="s">
        <v>2554</v>
      </c>
      <c r="EO121" s="383" t="s">
        <v>2514</v>
      </c>
      <c r="EP121" s="2757"/>
      <c r="EQ121" s="2758"/>
      <c r="ER121" s="2642"/>
      <c r="ES121" s="2642"/>
      <c r="ET121" s="2643"/>
      <c r="EU121" s="383" t="s">
        <v>2445</v>
      </c>
      <c r="EV121" s="388" t="s">
        <v>1692</v>
      </c>
      <c r="EW121" s="388" t="s">
        <v>2246</v>
      </c>
      <c r="EX121" s="388" t="s">
        <v>1695</v>
      </c>
      <c r="EY121" s="388" t="s">
        <v>1697</v>
      </c>
      <c r="EZ121" s="383" t="s">
        <v>2515</v>
      </c>
      <c r="FA121" s="383" t="s">
        <v>1828</v>
      </c>
      <c r="FB121" s="383" t="s">
        <v>1784</v>
      </c>
      <c r="FC121" s="2792"/>
      <c r="FD121" s="388" t="s">
        <v>2248</v>
      </c>
      <c r="FE121" s="383" t="s">
        <v>2107</v>
      </c>
      <c r="FF121" s="2809" t="s">
        <v>2238</v>
      </c>
      <c r="FG121" s="2809" t="s">
        <v>2238</v>
      </c>
      <c r="FH121" s="383" t="s">
        <v>1666</v>
      </c>
      <c r="FI121" s="383" t="s">
        <v>1667</v>
      </c>
      <c r="FJ121" s="388" t="s">
        <v>2239</v>
      </c>
      <c r="FK121" s="2757"/>
      <c r="FL121" s="2758"/>
    </row>
    <row r="122" spans="1:168" s="14" customFormat="1" ht="16" customHeight="1">
      <c r="A122" s="2642"/>
      <c r="B122" s="2642"/>
      <c r="C122" s="2643"/>
      <c r="D122" s="2809"/>
      <c r="E122" s="2809"/>
      <c r="F122" s="383"/>
      <c r="G122" s="383"/>
      <c r="H122" s="383"/>
      <c r="I122" s="388"/>
      <c r="J122" s="388"/>
      <c r="K122" s="388"/>
      <c r="L122" s="383"/>
      <c r="M122" s="383"/>
      <c r="N122" s="388"/>
      <c r="O122" s="383"/>
      <c r="P122" s="383"/>
      <c r="Q122" s="383"/>
      <c r="R122" s="2809"/>
      <c r="S122" s="383" t="s">
        <v>2517</v>
      </c>
      <c r="T122" s="2757"/>
      <c r="U122" s="2758"/>
      <c r="V122" s="2642"/>
      <c r="W122" s="2642"/>
      <c r="X122" s="2643"/>
      <c r="Y122" s="2809"/>
      <c r="Z122" s="383" t="s">
        <v>2517</v>
      </c>
      <c r="AA122" s="383"/>
      <c r="AB122" s="2826"/>
      <c r="AC122" s="383"/>
      <c r="AD122" s="383"/>
      <c r="AE122" s="388"/>
      <c r="AF122" s="388"/>
      <c r="AG122" s="979"/>
      <c r="AH122" s="388"/>
      <c r="AI122" s="388"/>
      <c r="AJ122" s="383"/>
      <c r="AK122" s="383"/>
      <c r="AL122" s="388"/>
      <c r="AM122" s="383"/>
      <c r="AN122" s="383"/>
      <c r="AO122" s="2757"/>
      <c r="AP122" s="2758"/>
      <c r="AQ122" s="2642"/>
      <c r="AR122" s="2642"/>
      <c r="AS122" s="2643"/>
      <c r="AT122" s="388"/>
      <c r="AU122" s="383"/>
      <c r="AV122" s="383"/>
      <c r="AW122" s="383"/>
      <c r="AX122" s="2809"/>
      <c r="AY122" s="383"/>
      <c r="AZ122" s="2826"/>
      <c r="BA122" s="383"/>
      <c r="BB122" s="388"/>
      <c r="BC122" s="388"/>
      <c r="BD122" s="388"/>
      <c r="BE122" s="383"/>
      <c r="BF122" s="383"/>
      <c r="BG122" s="388"/>
      <c r="BH122" s="383"/>
      <c r="BI122" s="2809"/>
      <c r="BJ122" s="2757"/>
      <c r="BK122" s="2758"/>
      <c r="BL122" s="2642"/>
      <c r="BM122" s="2642"/>
      <c r="BN122" s="2643"/>
      <c r="BO122" s="383"/>
      <c r="BP122" s="383"/>
      <c r="BQ122" s="2809"/>
      <c r="BR122" s="383"/>
      <c r="BS122" s="2826"/>
      <c r="BT122" s="383"/>
      <c r="BU122" s="383"/>
      <c r="BV122" s="388"/>
      <c r="BW122" s="388"/>
      <c r="BX122" s="979"/>
      <c r="BY122" s="388"/>
      <c r="BZ122" s="383"/>
      <c r="CA122" s="383"/>
      <c r="CB122" s="388"/>
      <c r="CC122" s="383"/>
      <c r="CD122" s="388"/>
      <c r="CE122" s="2757"/>
      <c r="CF122" s="2758"/>
      <c r="CG122" s="2642"/>
      <c r="CH122" s="2642"/>
      <c r="CI122" s="2643"/>
      <c r="CJ122" s="383"/>
      <c r="CK122" s="383"/>
      <c r="CL122" s="388"/>
      <c r="CM122" s="388"/>
      <c r="CN122" s="388"/>
      <c r="CO122" s="383"/>
      <c r="CP122" s="383"/>
      <c r="CQ122" s="2081"/>
      <c r="CR122" s="2792"/>
      <c r="CS122" s="383" t="s">
        <v>2517</v>
      </c>
      <c r="CT122" s="383"/>
      <c r="CU122" s="2825"/>
      <c r="CV122" s="383"/>
      <c r="CW122" s="388"/>
      <c r="CX122" s="388"/>
      <c r="CY122" s="388"/>
      <c r="CZ122" s="2757"/>
      <c r="DA122" s="2758"/>
      <c r="DB122" s="2642"/>
      <c r="DC122" s="2642"/>
      <c r="DD122" s="2643"/>
      <c r="DE122" s="383"/>
      <c r="DF122" s="388"/>
      <c r="DG122" s="383"/>
      <c r="DH122" s="2792"/>
      <c r="DI122" s="2792"/>
      <c r="DJ122" s="383"/>
      <c r="DK122" s="383"/>
      <c r="DL122" s="383"/>
      <c r="DM122" s="388"/>
      <c r="DN122" s="388"/>
      <c r="DO122" s="388"/>
      <c r="DP122" s="383"/>
      <c r="DQ122" s="383"/>
      <c r="DR122" s="383"/>
      <c r="DS122" s="2792"/>
      <c r="DT122" s="383"/>
      <c r="DU122" s="2757"/>
      <c r="DV122" s="2758"/>
      <c r="DW122" s="2642"/>
      <c r="DX122" s="2642"/>
      <c r="DY122" s="2643"/>
      <c r="DZ122" s="388"/>
      <c r="EA122" s="383"/>
      <c r="EB122" s="2792"/>
      <c r="EC122" s="2792"/>
      <c r="ED122" s="383"/>
      <c r="EE122" s="383"/>
      <c r="EF122" s="388"/>
      <c r="EG122" s="388"/>
      <c r="EH122" s="388"/>
      <c r="EI122" s="383"/>
      <c r="EJ122" s="383"/>
      <c r="EK122" s="388"/>
      <c r="EL122" s="383"/>
      <c r="EM122" s="383"/>
      <c r="EN122" s="2792"/>
      <c r="EO122" s="383"/>
      <c r="EP122" s="2757"/>
      <c r="EQ122" s="2758"/>
      <c r="ER122" s="2642"/>
      <c r="ES122" s="2642"/>
      <c r="ET122" s="2643"/>
      <c r="EU122" s="979"/>
      <c r="EV122" s="388"/>
      <c r="EW122" s="388"/>
      <c r="EX122" s="383"/>
      <c r="EY122" s="383"/>
      <c r="EZ122" s="388"/>
      <c r="FA122" s="383"/>
      <c r="FB122" s="383"/>
      <c r="FC122" s="383"/>
      <c r="FD122" s="388"/>
      <c r="FE122" s="383"/>
      <c r="FF122" s="2809"/>
      <c r="FG122" s="2792"/>
      <c r="FH122" s="383"/>
      <c r="FI122" s="383"/>
      <c r="FJ122" s="388"/>
      <c r="FK122" s="2757"/>
      <c r="FL122" s="2758"/>
    </row>
    <row r="123" spans="1:168" s="35" customFormat="1" ht="18.75" customHeight="1">
      <c r="A123" s="2644"/>
      <c r="B123" s="2644"/>
      <c r="C123" s="2645"/>
      <c r="D123" s="1753" t="s">
        <v>1681</v>
      </c>
      <c r="E123" s="1753" t="s">
        <v>1681</v>
      </c>
      <c r="F123" s="1753" t="s">
        <v>1681</v>
      </c>
      <c r="G123" s="1753" t="s">
        <v>1681</v>
      </c>
      <c r="H123" s="1753" t="s">
        <v>1681</v>
      </c>
      <c r="I123" s="1753" t="s">
        <v>1681</v>
      </c>
      <c r="J123" s="1753" t="s">
        <v>1681</v>
      </c>
      <c r="K123" s="1753" t="s">
        <v>1681</v>
      </c>
      <c r="L123" s="1753" t="s">
        <v>1681</v>
      </c>
      <c r="M123" s="1754" t="s">
        <v>2268</v>
      </c>
      <c r="N123" s="1754" t="s">
        <v>2251</v>
      </c>
      <c r="O123" s="1753" t="s">
        <v>2098</v>
      </c>
      <c r="P123" s="1753" t="s">
        <v>2098</v>
      </c>
      <c r="Q123" s="1753" t="s">
        <v>1681</v>
      </c>
      <c r="R123" s="1753" t="s">
        <v>1681</v>
      </c>
      <c r="S123" s="1753" t="s">
        <v>2253</v>
      </c>
      <c r="T123" s="2759"/>
      <c r="U123" s="2760"/>
      <c r="V123" s="2644"/>
      <c r="W123" s="2644"/>
      <c r="X123" s="2645"/>
      <c r="Y123" s="1753" t="s">
        <v>1681</v>
      </c>
      <c r="Z123" s="1753" t="s">
        <v>2253</v>
      </c>
      <c r="AA123" s="1753" t="s">
        <v>2253</v>
      </c>
      <c r="AB123" s="1753" t="s">
        <v>2253</v>
      </c>
      <c r="AC123" s="1753" t="s">
        <v>2253</v>
      </c>
      <c r="AD123" s="1754" t="s">
        <v>2251</v>
      </c>
      <c r="AE123" s="1754" t="s">
        <v>2251</v>
      </c>
      <c r="AF123" s="1754" t="s">
        <v>2251</v>
      </c>
      <c r="AG123" s="1754" t="s">
        <v>2251</v>
      </c>
      <c r="AH123" s="1754" t="s">
        <v>2251</v>
      </c>
      <c r="AI123" s="1753" t="s">
        <v>2253</v>
      </c>
      <c r="AJ123" s="1754" t="s">
        <v>2251</v>
      </c>
      <c r="AK123" s="1754" t="s">
        <v>2251</v>
      </c>
      <c r="AL123" s="2160" t="s">
        <v>2518</v>
      </c>
      <c r="AM123" s="1753" t="s">
        <v>726</v>
      </c>
      <c r="AN123" s="1753" t="s">
        <v>2098</v>
      </c>
      <c r="AO123" s="2759"/>
      <c r="AP123" s="2760"/>
      <c r="AQ123" s="2644"/>
      <c r="AR123" s="2644"/>
      <c r="AS123" s="2645"/>
      <c r="AT123" s="1753" t="s">
        <v>1681</v>
      </c>
      <c r="AU123" s="1754" t="s">
        <v>2268</v>
      </c>
      <c r="AV123" s="1753" t="s">
        <v>2098</v>
      </c>
      <c r="AW123" s="1753" t="s">
        <v>1681</v>
      </c>
      <c r="AX123" s="1753" t="s">
        <v>1681</v>
      </c>
      <c r="AY123" s="1753" t="s">
        <v>2253</v>
      </c>
      <c r="AZ123" s="1753" t="s">
        <v>2253</v>
      </c>
      <c r="BA123" s="1754" t="s">
        <v>2251</v>
      </c>
      <c r="BB123" s="1754" t="s">
        <v>2251</v>
      </c>
      <c r="BC123" s="1754" t="s">
        <v>2251</v>
      </c>
      <c r="BD123" s="1753" t="s">
        <v>2253</v>
      </c>
      <c r="BE123" s="1753" t="s">
        <v>2098</v>
      </c>
      <c r="BF123" s="1753" t="s">
        <v>2098</v>
      </c>
      <c r="BG123" s="1753" t="s">
        <v>312</v>
      </c>
      <c r="BH123" s="1753" t="s">
        <v>2098</v>
      </c>
      <c r="BI123" s="1753" t="s">
        <v>1681</v>
      </c>
      <c r="BJ123" s="2759"/>
      <c r="BK123" s="2760"/>
      <c r="BL123" s="2644"/>
      <c r="BM123" s="2644"/>
      <c r="BN123" s="2645"/>
      <c r="BO123" s="1753" t="s">
        <v>2098</v>
      </c>
      <c r="BP123" s="1753" t="s">
        <v>1681</v>
      </c>
      <c r="BQ123" s="1753" t="s">
        <v>1681</v>
      </c>
      <c r="BR123" s="1753" t="s">
        <v>2253</v>
      </c>
      <c r="BS123" s="1753" t="s">
        <v>2253</v>
      </c>
      <c r="BT123" s="1753" t="s">
        <v>2253</v>
      </c>
      <c r="BU123" s="1754" t="s">
        <v>2251</v>
      </c>
      <c r="BV123" s="1754" t="s">
        <v>2251</v>
      </c>
      <c r="BW123" s="1754" t="s">
        <v>2251</v>
      </c>
      <c r="BX123" s="1754" t="s">
        <v>2251</v>
      </c>
      <c r="BY123" s="1753" t="s">
        <v>2253</v>
      </c>
      <c r="BZ123" s="1754" t="s">
        <v>2251</v>
      </c>
      <c r="CA123" s="1754" t="s">
        <v>2251</v>
      </c>
      <c r="CB123" s="2160" t="s">
        <v>2518</v>
      </c>
      <c r="CC123" s="1753" t="s">
        <v>2098</v>
      </c>
      <c r="CD123" s="1753" t="s">
        <v>312</v>
      </c>
      <c r="CE123" s="2759"/>
      <c r="CF123" s="2760"/>
      <c r="CG123" s="2644"/>
      <c r="CH123" s="2644"/>
      <c r="CI123" s="2645"/>
      <c r="CJ123" s="1753" t="s">
        <v>1681</v>
      </c>
      <c r="CK123" s="1753" t="s">
        <v>1681</v>
      </c>
      <c r="CL123" s="1753" t="s">
        <v>1681</v>
      </c>
      <c r="CM123" s="1753" t="s">
        <v>1681</v>
      </c>
      <c r="CN123" s="1753" t="s">
        <v>1681</v>
      </c>
      <c r="CO123" s="1754" t="s">
        <v>2268</v>
      </c>
      <c r="CP123" s="1753" t="s">
        <v>2098</v>
      </c>
      <c r="CQ123" s="1753" t="s">
        <v>1681</v>
      </c>
      <c r="CR123" s="1753" t="s">
        <v>1681</v>
      </c>
      <c r="CS123" s="1753" t="s">
        <v>2253</v>
      </c>
      <c r="CT123" s="1753" t="s">
        <v>2253</v>
      </c>
      <c r="CU123" s="1753" t="s">
        <v>2253</v>
      </c>
      <c r="CV123" s="1754" t="s">
        <v>2251</v>
      </c>
      <c r="CW123" s="1754" t="s">
        <v>2251</v>
      </c>
      <c r="CX123" s="1754" t="s">
        <v>2251</v>
      </c>
      <c r="CY123" s="1753" t="s">
        <v>2253</v>
      </c>
      <c r="CZ123" s="2759"/>
      <c r="DA123" s="2760"/>
      <c r="DB123" s="2644"/>
      <c r="DC123" s="2644"/>
      <c r="DD123" s="2645"/>
      <c r="DE123" s="1753" t="s">
        <v>2098</v>
      </c>
      <c r="DF123" s="1753" t="s">
        <v>312</v>
      </c>
      <c r="DG123" s="1753" t="s">
        <v>2098</v>
      </c>
      <c r="DH123" s="1753" t="s">
        <v>1681</v>
      </c>
      <c r="DI123" s="1753" t="s">
        <v>1681</v>
      </c>
      <c r="DJ123" s="1753" t="s">
        <v>1681</v>
      </c>
      <c r="DK123" s="1753" t="s">
        <v>1681</v>
      </c>
      <c r="DL123" s="1753" t="s">
        <v>1681</v>
      </c>
      <c r="DM123" s="1753" t="s">
        <v>1681</v>
      </c>
      <c r="DN123" s="1753" t="s">
        <v>1681</v>
      </c>
      <c r="DO123" s="1753" t="s">
        <v>1681</v>
      </c>
      <c r="DP123" s="1754" t="s">
        <v>2268</v>
      </c>
      <c r="DQ123" s="1753" t="s">
        <v>2098</v>
      </c>
      <c r="DR123" s="1753" t="s">
        <v>1681</v>
      </c>
      <c r="DS123" s="1753" t="s">
        <v>1681</v>
      </c>
      <c r="DT123" s="1753" t="s">
        <v>2253</v>
      </c>
      <c r="DU123" s="2759"/>
      <c r="DV123" s="2760"/>
      <c r="DW123" s="2644"/>
      <c r="DX123" s="2644"/>
      <c r="DY123" s="2645"/>
      <c r="DZ123" s="1753" t="s">
        <v>312</v>
      </c>
      <c r="EA123" s="1753" t="s">
        <v>2098</v>
      </c>
      <c r="EB123" s="1753" t="s">
        <v>1681</v>
      </c>
      <c r="EC123" s="1753" t="s">
        <v>1681</v>
      </c>
      <c r="ED123" s="1753" t="s">
        <v>345</v>
      </c>
      <c r="EE123" s="1753" t="s">
        <v>345</v>
      </c>
      <c r="EF123" s="1753" t="s">
        <v>345</v>
      </c>
      <c r="EG123" s="1753" t="s">
        <v>345</v>
      </c>
      <c r="EH123" s="1753" t="s">
        <v>345</v>
      </c>
      <c r="EI123" s="1753" t="s">
        <v>345</v>
      </c>
      <c r="EJ123" s="1754" t="s">
        <v>2268</v>
      </c>
      <c r="EK123" s="1754" t="s">
        <v>2251</v>
      </c>
      <c r="EL123" s="1753" t="s">
        <v>2098</v>
      </c>
      <c r="EM123" s="1753" t="s">
        <v>1681</v>
      </c>
      <c r="EN123" s="1753" t="s">
        <v>1681</v>
      </c>
      <c r="EO123" s="1753" t="s">
        <v>2253</v>
      </c>
      <c r="EP123" s="2759"/>
      <c r="EQ123" s="2760"/>
      <c r="ER123" s="2644"/>
      <c r="ES123" s="2644"/>
      <c r="ET123" s="2645"/>
      <c r="EU123" s="1754" t="s">
        <v>2251</v>
      </c>
      <c r="EV123" s="1754" t="s">
        <v>2251</v>
      </c>
      <c r="EW123" s="1753" t="s">
        <v>2253</v>
      </c>
      <c r="EX123" s="1754" t="s">
        <v>2251</v>
      </c>
      <c r="EY123" s="1754" t="s">
        <v>2251</v>
      </c>
      <c r="EZ123" s="2160" t="s">
        <v>2518</v>
      </c>
      <c r="FA123" s="1753" t="s">
        <v>726</v>
      </c>
      <c r="FB123" s="1753" t="s">
        <v>2098</v>
      </c>
      <c r="FC123" s="1753" t="s">
        <v>2098</v>
      </c>
      <c r="FD123" s="1753" t="s">
        <v>312</v>
      </c>
      <c r="FE123" s="1753" t="s">
        <v>2098</v>
      </c>
      <c r="FF123" s="1753" t="s">
        <v>1681</v>
      </c>
      <c r="FG123" s="1753" t="s">
        <v>1681</v>
      </c>
      <c r="FH123" s="1753" t="s">
        <v>1681</v>
      </c>
      <c r="FI123" s="1753" t="s">
        <v>1681</v>
      </c>
      <c r="FJ123" s="1753" t="s">
        <v>1681</v>
      </c>
      <c r="FK123" s="2759"/>
      <c r="FL123" s="2760"/>
    </row>
    <row r="124" spans="1:168" ht="19.5" customHeight="1">
      <c r="A124" s="611">
        <v>41275</v>
      </c>
      <c r="B124" s="64">
        <v>41275</v>
      </c>
      <c r="C124" s="976">
        <v>41275</v>
      </c>
      <c r="D124" s="75">
        <v>95471015</v>
      </c>
      <c r="E124" s="2245">
        <v>1974980</v>
      </c>
      <c r="F124" s="2245">
        <v>1682</v>
      </c>
      <c r="G124" s="2245">
        <v>95573</v>
      </c>
      <c r="H124" s="2245">
        <v>21694</v>
      </c>
      <c r="I124" s="2245">
        <v>512985</v>
      </c>
      <c r="J124" s="2245">
        <v>250459</v>
      </c>
      <c r="K124" s="2245">
        <v>262526</v>
      </c>
      <c r="L124" s="2245">
        <v>86641</v>
      </c>
      <c r="M124" s="2245">
        <v>243921</v>
      </c>
      <c r="N124" s="2245">
        <v>443</v>
      </c>
      <c r="O124" s="2245">
        <v>1172524</v>
      </c>
      <c r="P124" s="2245" t="s">
        <v>21</v>
      </c>
      <c r="Q124" s="2245">
        <v>3871</v>
      </c>
      <c r="R124" s="2245">
        <v>88461944</v>
      </c>
      <c r="S124" s="2245">
        <v>43581493</v>
      </c>
      <c r="T124" s="67">
        <v>41275</v>
      </c>
      <c r="U124" s="615">
        <v>41275</v>
      </c>
      <c r="V124" s="611">
        <v>41275</v>
      </c>
      <c r="W124" s="64">
        <v>41275</v>
      </c>
      <c r="X124" s="976">
        <v>41275</v>
      </c>
      <c r="Y124" s="2245">
        <v>54633695</v>
      </c>
      <c r="Z124" s="2244">
        <v>3697716</v>
      </c>
      <c r="AA124" s="2244">
        <v>15931577</v>
      </c>
      <c r="AB124" s="2245">
        <v>33664808</v>
      </c>
      <c r="AC124" s="2245" t="s">
        <v>21</v>
      </c>
      <c r="AD124" s="2245">
        <v>7920195</v>
      </c>
      <c r="AE124" s="2245">
        <v>65439261</v>
      </c>
      <c r="AF124" s="2245">
        <v>4157298</v>
      </c>
      <c r="AG124" s="2244">
        <v>76335</v>
      </c>
      <c r="AH124" s="2245">
        <v>27377</v>
      </c>
      <c r="AI124" s="2245">
        <v>450777</v>
      </c>
      <c r="AJ124" s="2245">
        <v>1636748</v>
      </c>
      <c r="AK124" s="2245">
        <v>1794009</v>
      </c>
      <c r="AL124" s="2245">
        <v>11266437</v>
      </c>
      <c r="AM124" s="2245" t="s">
        <v>21</v>
      </c>
      <c r="AN124" s="2245">
        <v>13941</v>
      </c>
      <c r="AO124" s="67">
        <v>41275</v>
      </c>
      <c r="AP124" s="615">
        <v>41275</v>
      </c>
      <c r="AQ124" s="611">
        <v>41275</v>
      </c>
      <c r="AR124" s="64">
        <v>41275</v>
      </c>
      <c r="AS124" s="976">
        <v>41275</v>
      </c>
      <c r="AT124" s="2245">
        <v>3462</v>
      </c>
      <c r="AU124" s="2245">
        <v>397</v>
      </c>
      <c r="AV124" s="2244" t="s">
        <v>21</v>
      </c>
      <c r="AW124" s="2245" t="s">
        <v>21</v>
      </c>
      <c r="AX124" s="2245">
        <v>180928</v>
      </c>
      <c r="AY124" s="2244">
        <v>138302</v>
      </c>
      <c r="AZ124" s="2245">
        <v>67542</v>
      </c>
      <c r="BA124" s="2244">
        <v>28895</v>
      </c>
      <c r="BB124" s="2245">
        <v>232359</v>
      </c>
      <c r="BC124" s="2245">
        <v>3675</v>
      </c>
      <c r="BD124" s="2245">
        <v>528</v>
      </c>
      <c r="BE124" s="2245" t="s">
        <v>21</v>
      </c>
      <c r="BF124" s="2245" t="s">
        <v>21</v>
      </c>
      <c r="BG124" s="2245">
        <v>40649</v>
      </c>
      <c r="BH124" s="2245">
        <v>3684</v>
      </c>
      <c r="BI124" s="2245">
        <v>38967928</v>
      </c>
      <c r="BJ124" s="67">
        <v>41275</v>
      </c>
      <c r="BK124" s="615">
        <v>41275</v>
      </c>
      <c r="BL124" s="611">
        <v>41275</v>
      </c>
      <c r="BM124" s="64">
        <v>41275</v>
      </c>
      <c r="BN124" s="976">
        <v>41275</v>
      </c>
      <c r="BO124" s="2245" t="s">
        <v>21</v>
      </c>
      <c r="BP124" s="2245">
        <v>3837</v>
      </c>
      <c r="BQ124" s="2244">
        <v>757654</v>
      </c>
      <c r="BR124" s="2245">
        <v>728351</v>
      </c>
      <c r="BS124" s="2245">
        <v>301842</v>
      </c>
      <c r="BT124" s="2245" t="s">
        <v>21</v>
      </c>
      <c r="BU124" s="2244">
        <v>8966</v>
      </c>
      <c r="BV124" s="2245">
        <v>156076</v>
      </c>
      <c r="BW124" s="2245">
        <v>5091</v>
      </c>
      <c r="BX124" s="2245">
        <v>70749</v>
      </c>
      <c r="BY124" s="2245">
        <v>358</v>
      </c>
      <c r="BZ124" s="2245">
        <v>14</v>
      </c>
      <c r="CA124" s="2245">
        <v>13</v>
      </c>
      <c r="CB124" s="2245">
        <v>47801</v>
      </c>
      <c r="CC124" s="2245">
        <v>300</v>
      </c>
      <c r="CD124" s="2245">
        <v>2484352</v>
      </c>
      <c r="CE124" s="67">
        <v>41275</v>
      </c>
      <c r="CF124" s="615">
        <v>41275</v>
      </c>
      <c r="CG124" s="611">
        <v>41275</v>
      </c>
      <c r="CH124" s="64">
        <v>41275</v>
      </c>
      <c r="CI124" s="976">
        <v>41275</v>
      </c>
      <c r="CJ124" s="2245">
        <v>484</v>
      </c>
      <c r="CK124" s="2245">
        <v>1707</v>
      </c>
      <c r="CL124" s="2244">
        <v>18663</v>
      </c>
      <c r="CM124" s="2245">
        <v>14406</v>
      </c>
      <c r="CN124" s="2245">
        <v>4257</v>
      </c>
      <c r="CO124" s="2245">
        <v>82674</v>
      </c>
      <c r="CP124" s="2244" t="s">
        <v>21</v>
      </c>
      <c r="CQ124" s="2245" t="s">
        <v>21</v>
      </c>
      <c r="CR124" s="2245">
        <v>2286117</v>
      </c>
      <c r="CS124" s="2245" t="s">
        <v>21</v>
      </c>
      <c r="CT124" s="2245">
        <v>829295</v>
      </c>
      <c r="CU124" s="2245">
        <v>73274</v>
      </c>
      <c r="CV124" s="2245">
        <v>491610</v>
      </c>
      <c r="CW124" s="2245">
        <v>3429619</v>
      </c>
      <c r="CX124" s="2245">
        <v>224076</v>
      </c>
      <c r="CY124" s="2245">
        <v>5673</v>
      </c>
      <c r="CZ124" s="67">
        <v>41275</v>
      </c>
      <c r="DA124" s="615">
        <v>41275</v>
      </c>
      <c r="DB124" s="611">
        <v>41275</v>
      </c>
      <c r="DC124" s="64">
        <v>41275</v>
      </c>
      <c r="DD124" s="976">
        <v>41275</v>
      </c>
      <c r="DE124" s="2245" t="s">
        <v>21</v>
      </c>
      <c r="DF124" s="2244">
        <v>12538732</v>
      </c>
      <c r="DG124" s="2244">
        <v>63963</v>
      </c>
      <c r="DH124" s="2245">
        <v>213013</v>
      </c>
      <c r="DI124" s="2245">
        <v>45270</v>
      </c>
      <c r="DJ124" s="2245">
        <v>1</v>
      </c>
      <c r="DK124" s="2245">
        <v>12727</v>
      </c>
      <c r="DL124" s="2244">
        <v>741</v>
      </c>
      <c r="DM124" s="2245">
        <v>26312</v>
      </c>
      <c r="DN124" s="2245">
        <v>26312</v>
      </c>
      <c r="DO124" s="2245" t="s">
        <v>21</v>
      </c>
      <c r="DP124" s="2245">
        <v>4491</v>
      </c>
      <c r="DQ124" s="2245" t="s">
        <v>21</v>
      </c>
      <c r="DR124" s="2245" t="s">
        <v>21</v>
      </c>
      <c r="DS124" s="2245">
        <v>113891</v>
      </c>
      <c r="DT124" s="2245">
        <v>50</v>
      </c>
      <c r="DU124" s="67">
        <v>41275</v>
      </c>
      <c r="DV124" s="615">
        <v>41275</v>
      </c>
      <c r="DW124" s="611">
        <v>41275</v>
      </c>
      <c r="DX124" s="64">
        <v>41275</v>
      </c>
      <c r="DY124" s="976">
        <v>41275</v>
      </c>
      <c r="DZ124" s="2245">
        <v>300950</v>
      </c>
      <c r="EA124" s="2245">
        <v>3433</v>
      </c>
      <c r="EB124" s="2245">
        <v>7572575</v>
      </c>
      <c r="EC124" s="2244">
        <v>399287</v>
      </c>
      <c r="ED124" s="2245" t="s">
        <v>21</v>
      </c>
      <c r="EE124" s="2245">
        <v>33481</v>
      </c>
      <c r="EF124" s="2245">
        <v>214</v>
      </c>
      <c r="EG124" s="2244">
        <v>258163</v>
      </c>
      <c r="EH124" s="2245">
        <v>102137</v>
      </c>
      <c r="EI124" s="2245">
        <v>156026</v>
      </c>
      <c r="EJ124" s="2245">
        <v>72135</v>
      </c>
      <c r="EK124" s="2245">
        <v>443</v>
      </c>
      <c r="EL124" s="2245" t="s">
        <v>21</v>
      </c>
      <c r="EM124" s="2245">
        <v>5</v>
      </c>
      <c r="EN124" s="2245">
        <v>5935699</v>
      </c>
      <c r="EO124" s="2245">
        <v>660182</v>
      </c>
      <c r="EP124" s="67">
        <v>41275</v>
      </c>
      <c r="EQ124" s="615">
        <v>41275</v>
      </c>
      <c r="ER124" s="611">
        <v>41275</v>
      </c>
      <c r="ES124" s="64">
        <v>41275</v>
      </c>
      <c r="ET124" s="976">
        <v>41275</v>
      </c>
      <c r="EU124" s="2245">
        <v>5586</v>
      </c>
      <c r="EV124" s="2245">
        <v>2893</v>
      </c>
      <c r="EW124" s="2245">
        <v>71614</v>
      </c>
      <c r="EX124" s="2245">
        <v>373368</v>
      </c>
      <c r="EY124" s="2245">
        <v>414178</v>
      </c>
      <c r="EZ124" s="2245">
        <v>287614</v>
      </c>
      <c r="FA124" s="2245" t="s">
        <v>21</v>
      </c>
      <c r="FB124" s="2245" t="s">
        <v>21</v>
      </c>
      <c r="FC124" s="2244" t="s">
        <v>21</v>
      </c>
      <c r="FD124" s="2244">
        <v>9713598</v>
      </c>
      <c r="FE124" s="2244">
        <v>2087755</v>
      </c>
      <c r="FF124" s="2245">
        <v>33780857</v>
      </c>
      <c r="FG124" s="2245">
        <v>280561</v>
      </c>
      <c r="FH124" s="2245" t="s">
        <v>21</v>
      </c>
      <c r="FI124" s="2244">
        <v>129</v>
      </c>
      <c r="FJ124" s="2245">
        <v>145</v>
      </c>
      <c r="FK124" s="67">
        <v>41275</v>
      </c>
      <c r="FL124" s="615">
        <v>41275</v>
      </c>
    </row>
    <row r="125" spans="1:168" ht="14.25" customHeight="1">
      <c r="A125" s="73"/>
      <c r="B125" s="64">
        <v>41640</v>
      </c>
      <c r="C125" s="127"/>
      <c r="D125" s="75">
        <v>93935627</v>
      </c>
      <c r="E125" s="2245">
        <v>2104563</v>
      </c>
      <c r="F125" s="2245">
        <v>649</v>
      </c>
      <c r="G125" s="2245">
        <v>97473</v>
      </c>
      <c r="H125" s="2245">
        <v>20001</v>
      </c>
      <c r="I125" s="2245">
        <v>449907</v>
      </c>
      <c r="J125" s="2245">
        <v>221338</v>
      </c>
      <c r="K125" s="2245">
        <v>228569</v>
      </c>
      <c r="L125" s="2245">
        <v>100111</v>
      </c>
      <c r="M125" s="2245">
        <v>268639</v>
      </c>
      <c r="N125" s="2245">
        <v>544</v>
      </c>
      <c r="O125" s="2245">
        <v>1366015</v>
      </c>
      <c r="P125" s="2245" t="s">
        <v>21</v>
      </c>
      <c r="Q125" s="2245">
        <v>3775</v>
      </c>
      <c r="R125" s="2245">
        <v>86821092</v>
      </c>
      <c r="S125" s="2245">
        <v>42022228</v>
      </c>
      <c r="T125" s="67">
        <v>41640</v>
      </c>
      <c r="U125" s="615">
        <v>41640</v>
      </c>
      <c r="V125" s="73"/>
      <c r="W125" s="64">
        <v>41640</v>
      </c>
      <c r="X125" s="127"/>
      <c r="Y125" s="2245">
        <v>54359339</v>
      </c>
      <c r="Z125" s="2245">
        <v>3860166</v>
      </c>
      <c r="AA125" s="2245">
        <v>14950432</v>
      </c>
      <c r="AB125" s="2245">
        <v>33857518</v>
      </c>
      <c r="AC125" s="2245" t="s">
        <v>21</v>
      </c>
      <c r="AD125" s="2245">
        <v>7641964</v>
      </c>
      <c r="AE125" s="2245">
        <v>65780168</v>
      </c>
      <c r="AF125" s="2245">
        <v>4275172</v>
      </c>
      <c r="AG125" s="2245">
        <v>76957</v>
      </c>
      <c r="AH125" s="2245">
        <v>21450</v>
      </c>
      <c r="AI125" s="2245">
        <v>446389</v>
      </c>
      <c r="AJ125" s="2245">
        <v>1814267</v>
      </c>
      <c r="AK125" s="2245">
        <v>1989330</v>
      </c>
      <c r="AL125" s="2245">
        <v>11342656</v>
      </c>
      <c r="AM125" s="2245" t="s">
        <v>21</v>
      </c>
      <c r="AN125" s="2245">
        <v>20876</v>
      </c>
      <c r="AO125" s="67">
        <v>41640</v>
      </c>
      <c r="AP125" s="615">
        <v>41640</v>
      </c>
      <c r="AQ125" s="73"/>
      <c r="AR125" s="64">
        <v>41640</v>
      </c>
      <c r="AS125" s="127"/>
      <c r="AT125" s="2245">
        <v>2006</v>
      </c>
      <c r="AU125" s="2245">
        <v>643</v>
      </c>
      <c r="AV125" s="2245" t="s">
        <v>21</v>
      </c>
      <c r="AW125" s="2245" t="s">
        <v>21</v>
      </c>
      <c r="AX125" s="2245">
        <v>166468</v>
      </c>
      <c r="AY125" s="2245">
        <v>127323</v>
      </c>
      <c r="AZ125" s="2245">
        <v>52871</v>
      </c>
      <c r="BA125" s="2245">
        <v>28277</v>
      </c>
      <c r="BB125" s="2245">
        <v>276709</v>
      </c>
      <c r="BC125" s="2245">
        <v>4870</v>
      </c>
      <c r="BD125" s="2245">
        <v>632</v>
      </c>
      <c r="BE125" s="2245" t="s">
        <v>21</v>
      </c>
      <c r="BF125" s="2245" t="s">
        <v>21</v>
      </c>
      <c r="BG125" s="2245">
        <v>47639</v>
      </c>
      <c r="BH125" s="2245">
        <v>3614</v>
      </c>
      <c r="BI125" s="2245">
        <v>38657822</v>
      </c>
      <c r="BJ125" s="67">
        <v>41640</v>
      </c>
      <c r="BK125" s="615">
        <v>41640</v>
      </c>
      <c r="BL125" s="73"/>
      <c r="BM125" s="64">
        <v>41640</v>
      </c>
      <c r="BN125" s="127"/>
      <c r="BO125" s="2245" t="s">
        <v>21</v>
      </c>
      <c r="BP125" s="2245">
        <v>3375</v>
      </c>
      <c r="BQ125" s="2245">
        <v>704502</v>
      </c>
      <c r="BR125" s="2245">
        <v>635526</v>
      </c>
      <c r="BS125" s="2245">
        <v>303527</v>
      </c>
      <c r="BT125" s="2245" t="s">
        <v>21</v>
      </c>
      <c r="BU125" s="2245">
        <v>10781</v>
      </c>
      <c r="BV125" s="2245">
        <v>218813</v>
      </c>
      <c r="BW125" s="2245">
        <v>6374</v>
      </c>
      <c r="BX125" s="2245">
        <v>71749</v>
      </c>
      <c r="BY125" s="2245">
        <v>1214</v>
      </c>
      <c r="BZ125" s="2245">
        <v>14</v>
      </c>
      <c r="CA125" s="2245">
        <v>13</v>
      </c>
      <c r="CB125" s="2245">
        <v>42378</v>
      </c>
      <c r="CC125" s="2245">
        <v>283</v>
      </c>
      <c r="CD125" s="2245">
        <v>2311025</v>
      </c>
      <c r="CE125" s="67">
        <v>41640</v>
      </c>
      <c r="CF125" s="615">
        <v>41640</v>
      </c>
      <c r="CG125" s="73"/>
      <c r="CH125" s="64">
        <v>41640</v>
      </c>
      <c r="CI125" s="127"/>
      <c r="CJ125" s="2245">
        <v>1310</v>
      </c>
      <c r="CK125" s="2245">
        <v>1656</v>
      </c>
      <c r="CL125" s="2245">
        <v>17478</v>
      </c>
      <c r="CM125" s="2245">
        <v>13650</v>
      </c>
      <c r="CN125" s="2245">
        <v>3828</v>
      </c>
      <c r="CO125" s="2245">
        <v>83886</v>
      </c>
      <c r="CP125" s="2245" t="s">
        <v>21</v>
      </c>
      <c r="CQ125" s="2245" t="s">
        <v>21</v>
      </c>
      <c r="CR125" s="2245">
        <v>2297898</v>
      </c>
      <c r="CS125" s="2245" t="s">
        <v>21</v>
      </c>
      <c r="CT125" s="2245">
        <v>821083</v>
      </c>
      <c r="CU125" s="2245">
        <v>68498</v>
      </c>
      <c r="CV125" s="2245">
        <v>486902</v>
      </c>
      <c r="CW125" s="2245">
        <v>3642496</v>
      </c>
      <c r="CX125" s="2245">
        <v>236522</v>
      </c>
      <c r="CY125" s="2245">
        <v>7067</v>
      </c>
      <c r="CZ125" s="67">
        <v>41640</v>
      </c>
      <c r="DA125" s="615">
        <v>41640</v>
      </c>
      <c r="DB125" s="73"/>
      <c r="DC125" s="64">
        <v>41640</v>
      </c>
      <c r="DD125" s="127"/>
      <c r="DE125" s="2245" t="s">
        <v>21</v>
      </c>
      <c r="DF125" s="2245">
        <v>12658872</v>
      </c>
      <c r="DG125" s="2245">
        <v>69796</v>
      </c>
      <c r="DH125" s="2245">
        <v>240091</v>
      </c>
      <c r="DI125" s="2245">
        <v>42744</v>
      </c>
      <c r="DJ125" s="2245" t="s">
        <v>21</v>
      </c>
      <c r="DK125" s="2245">
        <v>13226</v>
      </c>
      <c r="DL125" s="2245">
        <v>740</v>
      </c>
      <c r="DM125" s="2245">
        <v>27432</v>
      </c>
      <c r="DN125" s="2245">
        <v>27432</v>
      </c>
      <c r="DO125" s="2245" t="s">
        <v>21</v>
      </c>
      <c r="DP125" s="2245">
        <v>1345</v>
      </c>
      <c r="DQ125" s="2245" t="s">
        <v>21</v>
      </c>
      <c r="DR125" s="2245" t="s">
        <v>21</v>
      </c>
      <c r="DS125" s="2245">
        <v>132263</v>
      </c>
      <c r="DT125" s="2245">
        <v>22</v>
      </c>
      <c r="DU125" s="67">
        <v>41640</v>
      </c>
      <c r="DV125" s="615">
        <v>41640</v>
      </c>
      <c r="DW125" s="73"/>
      <c r="DX125" s="64">
        <v>41640</v>
      </c>
      <c r="DY125" s="127"/>
      <c r="DZ125" s="2245">
        <v>289447</v>
      </c>
      <c r="EA125" s="2245">
        <v>1763</v>
      </c>
      <c r="EB125" s="2245">
        <v>7645422</v>
      </c>
      <c r="EC125" s="2245">
        <v>376527</v>
      </c>
      <c r="ED125" s="2245" t="s">
        <v>21</v>
      </c>
      <c r="EE125" s="2245">
        <v>34615</v>
      </c>
      <c r="EF125" s="2245">
        <v>267</v>
      </c>
      <c r="EG125" s="2245">
        <v>222820</v>
      </c>
      <c r="EH125" s="2245">
        <v>80869</v>
      </c>
      <c r="EI125" s="2245">
        <v>141951</v>
      </c>
      <c r="EJ125" s="2245">
        <v>81829</v>
      </c>
      <c r="EK125" s="2245">
        <v>544</v>
      </c>
      <c r="EL125" s="2245" t="s">
        <v>21</v>
      </c>
      <c r="EM125" s="2245">
        <v>4</v>
      </c>
      <c r="EN125" s="2245">
        <v>6030987</v>
      </c>
      <c r="EO125" s="2245">
        <v>613293</v>
      </c>
      <c r="EP125" s="67">
        <v>41640</v>
      </c>
      <c r="EQ125" s="615">
        <v>41640</v>
      </c>
      <c r="ER125" s="73"/>
      <c r="ES125" s="64">
        <v>41640</v>
      </c>
      <c r="ET125" s="127"/>
      <c r="EU125" s="2245">
        <v>5208</v>
      </c>
      <c r="EV125" s="2245">
        <v>2597</v>
      </c>
      <c r="EW125" s="2245">
        <v>73782</v>
      </c>
      <c r="EX125" s="2245">
        <v>376419</v>
      </c>
      <c r="EY125" s="2245">
        <v>417795</v>
      </c>
      <c r="EZ125" s="2245">
        <v>333652</v>
      </c>
      <c r="FA125" s="2245" t="s">
        <v>21</v>
      </c>
      <c r="FB125" s="2245" t="s">
        <v>21</v>
      </c>
      <c r="FC125" s="2245" t="s">
        <v>21</v>
      </c>
      <c r="FD125" s="2245">
        <v>9624087</v>
      </c>
      <c r="FE125" s="2245">
        <v>2071493</v>
      </c>
      <c r="FF125" s="2245">
        <v>32555460</v>
      </c>
      <c r="FG125" s="2245">
        <v>404158</v>
      </c>
      <c r="FH125" s="2245">
        <v>15</v>
      </c>
      <c r="FI125" s="2245">
        <v>203</v>
      </c>
      <c r="FJ125" s="2245">
        <v>360</v>
      </c>
      <c r="FK125" s="67">
        <v>41640</v>
      </c>
      <c r="FL125" s="615">
        <v>41640</v>
      </c>
    </row>
    <row r="126" spans="1:168" ht="14.25" customHeight="1">
      <c r="A126" s="73"/>
      <c r="B126" s="64">
        <v>42005</v>
      </c>
      <c r="C126" s="127"/>
      <c r="D126" s="75">
        <v>89421329</v>
      </c>
      <c r="E126" s="2245">
        <v>2070818</v>
      </c>
      <c r="F126" s="2245">
        <v>1284</v>
      </c>
      <c r="G126" s="2245">
        <v>94339</v>
      </c>
      <c r="H126" s="2245">
        <v>20327</v>
      </c>
      <c r="I126" s="2245">
        <v>444587</v>
      </c>
      <c r="J126" s="2245">
        <v>201423</v>
      </c>
      <c r="K126" s="2245">
        <v>243164</v>
      </c>
      <c r="L126" s="2245">
        <v>83577</v>
      </c>
      <c r="M126" s="2245">
        <v>300412</v>
      </c>
      <c r="N126" s="2245">
        <v>521</v>
      </c>
      <c r="O126" s="2245">
        <v>1300154</v>
      </c>
      <c r="P126" s="2245" t="s">
        <v>21</v>
      </c>
      <c r="Q126" s="2245">
        <v>3551</v>
      </c>
      <c r="R126" s="2245">
        <v>82520425</v>
      </c>
      <c r="S126" s="2245">
        <v>39671252</v>
      </c>
      <c r="T126" s="67">
        <v>42005</v>
      </c>
      <c r="U126" s="615">
        <v>42005</v>
      </c>
      <c r="V126" s="73"/>
      <c r="W126" s="64">
        <v>42005</v>
      </c>
      <c r="X126" s="127"/>
      <c r="Y126" s="2245">
        <v>52169505</v>
      </c>
      <c r="Z126" s="2245">
        <v>3961765</v>
      </c>
      <c r="AA126" s="2245">
        <v>14437292</v>
      </c>
      <c r="AB126" s="2245">
        <v>32364755</v>
      </c>
      <c r="AC126" s="2245" t="s">
        <v>21</v>
      </c>
      <c r="AD126" s="2245">
        <v>7117123</v>
      </c>
      <c r="AE126" s="2245">
        <v>62720574</v>
      </c>
      <c r="AF126" s="2245">
        <v>4124789</v>
      </c>
      <c r="AG126" s="2245">
        <v>72437</v>
      </c>
      <c r="AH126" s="2245">
        <v>24535</v>
      </c>
      <c r="AI126" s="2245">
        <v>424431</v>
      </c>
      <c r="AJ126" s="2245">
        <v>1788057</v>
      </c>
      <c r="AK126" s="2245">
        <v>1960146</v>
      </c>
      <c r="AL126" s="2245">
        <v>10570856</v>
      </c>
      <c r="AM126" s="2245">
        <v>5188</v>
      </c>
      <c r="AN126" s="2245">
        <v>17927</v>
      </c>
      <c r="AO126" s="67">
        <v>42005</v>
      </c>
      <c r="AP126" s="615">
        <v>42005</v>
      </c>
      <c r="AQ126" s="73"/>
      <c r="AR126" s="64">
        <v>42005</v>
      </c>
      <c r="AS126" s="127"/>
      <c r="AT126" s="2245">
        <v>2891</v>
      </c>
      <c r="AU126" s="2245">
        <v>659</v>
      </c>
      <c r="AV126" s="2245" t="s">
        <v>21</v>
      </c>
      <c r="AW126" s="2245" t="s">
        <v>21</v>
      </c>
      <c r="AX126" s="2245">
        <v>174050</v>
      </c>
      <c r="AY126" s="2245">
        <v>124126</v>
      </c>
      <c r="AZ126" s="2245">
        <v>66392</v>
      </c>
      <c r="BA126" s="2245">
        <v>27025</v>
      </c>
      <c r="BB126" s="2245">
        <v>283773</v>
      </c>
      <c r="BC126" s="2245">
        <v>3084</v>
      </c>
      <c r="BD126" s="2245">
        <v>549</v>
      </c>
      <c r="BE126" s="2245" t="s">
        <v>21</v>
      </c>
      <c r="BF126" s="2245" t="s">
        <v>21</v>
      </c>
      <c r="BG126" s="2245">
        <v>26958</v>
      </c>
      <c r="BH126" s="2245">
        <v>4733</v>
      </c>
      <c r="BI126" s="2245">
        <v>37054721</v>
      </c>
      <c r="BJ126" s="67">
        <v>42005</v>
      </c>
      <c r="BK126" s="615">
        <v>42005</v>
      </c>
      <c r="BL126" s="73"/>
      <c r="BM126" s="64">
        <v>42005</v>
      </c>
      <c r="BN126" s="127"/>
      <c r="BO126" s="2245" t="s">
        <v>21</v>
      </c>
      <c r="BP126" s="2245">
        <v>3154</v>
      </c>
      <c r="BQ126" s="2245">
        <v>696449</v>
      </c>
      <c r="BR126" s="2245">
        <v>620545</v>
      </c>
      <c r="BS126" s="2245">
        <v>303284</v>
      </c>
      <c r="BT126" s="2245" t="s">
        <v>21</v>
      </c>
      <c r="BU126" s="2245">
        <v>9674</v>
      </c>
      <c r="BV126" s="2245">
        <v>207098</v>
      </c>
      <c r="BW126" s="2245">
        <v>5191</v>
      </c>
      <c r="BX126" s="2245">
        <v>67166</v>
      </c>
      <c r="BY126" s="2245">
        <v>3538</v>
      </c>
      <c r="BZ126" s="2245">
        <v>13</v>
      </c>
      <c r="CA126" s="2245">
        <v>12</v>
      </c>
      <c r="CB126" s="2245">
        <v>51624</v>
      </c>
      <c r="CC126" s="2245">
        <v>270</v>
      </c>
      <c r="CD126" s="2245">
        <v>2174080</v>
      </c>
      <c r="CE126" s="67">
        <v>42005</v>
      </c>
      <c r="CF126" s="615">
        <v>42005</v>
      </c>
      <c r="CG126" s="73"/>
      <c r="CH126" s="64">
        <v>42005</v>
      </c>
      <c r="CI126" s="127"/>
      <c r="CJ126" s="2245">
        <v>196</v>
      </c>
      <c r="CK126" s="2245">
        <v>1618</v>
      </c>
      <c r="CL126" s="2245">
        <v>17725</v>
      </c>
      <c r="CM126" s="2245">
        <v>12196</v>
      </c>
      <c r="CN126" s="2245">
        <v>5529</v>
      </c>
      <c r="CO126" s="2245">
        <v>82428</v>
      </c>
      <c r="CP126" s="2245" t="s">
        <v>21</v>
      </c>
      <c r="CQ126" s="2245" t="s">
        <v>21</v>
      </c>
      <c r="CR126" s="2245">
        <v>2190286</v>
      </c>
      <c r="CS126" s="2245" t="s">
        <v>21</v>
      </c>
      <c r="CT126" s="2245">
        <v>788369</v>
      </c>
      <c r="CU126" s="2245">
        <v>72926</v>
      </c>
      <c r="CV126" s="2245">
        <v>452045</v>
      </c>
      <c r="CW126" s="2245">
        <v>3522784</v>
      </c>
      <c r="CX126" s="2245">
        <v>201722</v>
      </c>
      <c r="CY126" s="2245">
        <v>5456</v>
      </c>
      <c r="CZ126" s="67">
        <v>42005</v>
      </c>
      <c r="DA126" s="615">
        <v>42005</v>
      </c>
      <c r="DB126" s="73"/>
      <c r="DC126" s="64">
        <v>42005</v>
      </c>
      <c r="DD126" s="127"/>
      <c r="DE126" s="2245" t="s">
        <v>21</v>
      </c>
      <c r="DF126" s="2245">
        <v>11887675</v>
      </c>
      <c r="DG126" s="2245">
        <v>64611</v>
      </c>
      <c r="DH126" s="2245">
        <v>234100</v>
      </c>
      <c r="DI126" s="2245">
        <v>42436</v>
      </c>
      <c r="DJ126" s="2245" t="s">
        <v>21</v>
      </c>
      <c r="DK126" s="2245">
        <v>12456</v>
      </c>
      <c r="DL126" s="2245">
        <v>748</v>
      </c>
      <c r="DM126" s="2245">
        <v>27907</v>
      </c>
      <c r="DN126" s="2245">
        <v>27907</v>
      </c>
      <c r="DO126" s="2245" t="s">
        <v>21</v>
      </c>
      <c r="DP126" s="2245">
        <v>1295</v>
      </c>
      <c r="DQ126" s="2245" t="s">
        <v>21</v>
      </c>
      <c r="DR126" s="2245" t="s">
        <v>21</v>
      </c>
      <c r="DS126" s="2245">
        <v>125487</v>
      </c>
      <c r="DT126" s="2245">
        <v>29</v>
      </c>
      <c r="DU126" s="67">
        <v>42005</v>
      </c>
      <c r="DV126" s="615">
        <v>42005</v>
      </c>
      <c r="DW126" s="73"/>
      <c r="DX126" s="64">
        <v>42005</v>
      </c>
      <c r="DY126" s="127"/>
      <c r="DZ126" s="2245">
        <v>275707</v>
      </c>
      <c r="EA126" s="2245">
        <v>6382</v>
      </c>
      <c r="EB126" s="2245">
        <v>7200011</v>
      </c>
      <c r="EC126" s="2245">
        <v>350418</v>
      </c>
      <c r="ED126" s="2245" t="s">
        <v>21</v>
      </c>
      <c r="EE126" s="2245">
        <v>31028</v>
      </c>
      <c r="EF126" s="2245">
        <v>213</v>
      </c>
      <c r="EG126" s="2245">
        <v>192612</v>
      </c>
      <c r="EH126" s="2245">
        <v>67624</v>
      </c>
      <c r="EI126" s="2245">
        <v>124988</v>
      </c>
      <c r="EJ126" s="2245">
        <v>88778</v>
      </c>
      <c r="EK126" s="2245">
        <v>521</v>
      </c>
      <c r="EL126" s="2245" t="s">
        <v>21</v>
      </c>
      <c r="EM126" s="2245">
        <v>1</v>
      </c>
      <c r="EN126" s="2245">
        <v>5676738</v>
      </c>
      <c r="EO126" s="2245">
        <v>559612</v>
      </c>
      <c r="EP126" s="67">
        <v>42005</v>
      </c>
      <c r="EQ126" s="615">
        <v>42005</v>
      </c>
      <c r="ER126" s="73"/>
      <c r="ES126" s="64">
        <v>42005</v>
      </c>
      <c r="ET126" s="127"/>
      <c r="EU126" s="2245">
        <v>5271</v>
      </c>
      <c r="EV126" s="2245">
        <v>3209</v>
      </c>
      <c r="EW126" s="2245">
        <v>69874</v>
      </c>
      <c r="EX126" s="2245">
        <v>345959</v>
      </c>
      <c r="EY126" s="2245">
        <v>384084</v>
      </c>
      <c r="EZ126" s="2245">
        <v>306422</v>
      </c>
      <c r="FA126" s="2245">
        <v>2817</v>
      </c>
      <c r="FB126" s="2245" t="s">
        <v>21</v>
      </c>
      <c r="FC126" s="2245" t="s">
        <v>21</v>
      </c>
      <c r="FD126" s="2245">
        <v>9337374</v>
      </c>
      <c r="FE126" s="2245">
        <v>2306646</v>
      </c>
      <c r="FF126" s="2245">
        <v>30459950</v>
      </c>
      <c r="FG126" s="2245">
        <v>372723</v>
      </c>
      <c r="FH126" s="2245">
        <v>24</v>
      </c>
      <c r="FI126" s="2245">
        <v>138</v>
      </c>
      <c r="FJ126" s="2245">
        <v>691</v>
      </c>
      <c r="FK126" s="67">
        <v>42005</v>
      </c>
      <c r="FL126" s="615">
        <v>42005</v>
      </c>
    </row>
    <row r="127" spans="1:168" ht="14.25" customHeight="1">
      <c r="A127" s="73"/>
      <c r="B127" s="64">
        <v>42370</v>
      </c>
      <c r="C127" s="127"/>
      <c r="D127" s="75">
        <v>90063735</v>
      </c>
      <c r="E127" s="2245">
        <v>1849818</v>
      </c>
      <c r="F127" s="2245">
        <v>1665</v>
      </c>
      <c r="G127" s="2245">
        <v>92804</v>
      </c>
      <c r="H127" s="2245">
        <v>20901</v>
      </c>
      <c r="I127" s="2245">
        <v>429264</v>
      </c>
      <c r="J127" s="2245">
        <v>197507</v>
      </c>
      <c r="K127" s="2245">
        <v>231757</v>
      </c>
      <c r="L127" s="2245">
        <v>97665</v>
      </c>
      <c r="M127" s="2245">
        <v>267182</v>
      </c>
      <c r="N127" s="2245">
        <v>82</v>
      </c>
      <c r="O127" s="2245">
        <v>1074127</v>
      </c>
      <c r="P127" s="2245" t="s">
        <v>21</v>
      </c>
      <c r="Q127" s="2245">
        <v>2943</v>
      </c>
      <c r="R127" s="2245">
        <v>83551706</v>
      </c>
      <c r="S127" s="2245">
        <v>40828588</v>
      </c>
      <c r="T127" s="67">
        <v>42370</v>
      </c>
      <c r="U127" s="615">
        <v>42370</v>
      </c>
      <c r="V127" s="73"/>
      <c r="W127" s="64">
        <v>42370</v>
      </c>
      <c r="X127" s="127"/>
      <c r="Y127" s="2245">
        <v>52233028</v>
      </c>
      <c r="Z127" s="2245">
        <v>4118479</v>
      </c>
      <c r="AA127" s="2245">
        <v>14179993</v>
      </c>
      <c r="AB127" s="2245">
        <v>32231731</v>
      </c>
      <c r="AC127" s="2245" t="s">
        <v>21</v>
      </c>
      <c r="AD127" s="2245">
        <v>7379288</v>
      </c>
      <c r="AE127" s="2245">
        <v>61723814</v>
      </c>
      <c r="AF127" s="2245">
        <v>4093040</v>
      </c>
      <c r="AG127" s="2245">
        <v>78766</v>
      </c>
      <c r="AH127" s="2245">
        <v>23510</v>
      </c>
      <c r="AI127" s="2245">
        <v>423764</v>
      </c>
      <c r="AJ127" s="2245">
        <v>1882235</v>
      </c>
      <c r="AK127" s="2245">
        <v>2058057</v>
      </c>
      <c r="AL127" s="2245">
        <v>10928508</v>
      </c>
      <c r="AM127" s="2245">
        <v>18716</v>
      </c>
      <c r="AN127" s="2245">
        <v>11578</v>
      </c>
      <c r="AO127" s="67">
        <v>42370</v>
      </c>
      <c r="AP127" s="615">
        <v>42370</v>
      </c>
      <c r="AQ127" s="73"/>
      <c r="AR127" s="64">
        <v>42370</v>
      </c>
      <c r="AS127" s="127"/>
      <c r="AT127" s="2245">
        <v>3974</v>
      </c>
      <c r="AU127" s="2245">
        <v>664</v>
      </c>
      <c r="AV127" s="2245" t="s">
        <v>21</v>
      </c>
      <c r="AW127" s="2245" t="s">
        <v>21</v>
      </c>
      <c r="AX127" s="2245">
        <v>181490</v>
      </c>
      <c r="AY127" s="2245">
        <v>121104</v>
      </c>
      <c r="AZ127" s="2245">
        <v>65988</v>
      </c>
      <c r="BA127" s="2245">
        <v>43825</v>
      </c>
      <c r="BB127" s="2245">
        <v>276235</v>
      </c>
      <c r="BC127" s="2245">
        <v>5771</v>
      </c>
      <c r="BD127" s="2245">
        <v>1026</v>
      </c>
      <c r="BE127" s="2245" t="s">
        <v>21</v>
      </c>
      <c r="BF127" s="2245" t="s">
        <v>21</v>
      </c>
      <c r="BG127" s="2245">
        <v>19027</v>
      </c>
      <c r="BH127" s="2245">
        <v>3952</v>
      </c>
      <c r="BI127" s="2245">
        <v>36853540</v>
      </c>
      <c r="BJ127" s="67">
        <v>42370</v>
      </c>
      <c r="BK127" s="615">
        <v>42370</v>
      </c>
      <c r="BL127" s="73"/>
      <c r="BM127" s="64">
        <v>42370</v>
      </c>
      <c r="BN127" s="127"/>
      <c r="BO127" s="2245" t="s">
        <v>21</v>
      </c>
      <c r="BP127" s="2245">
        <v>2146</v>
      </c>
      <c r="BQ127" s="2245">
        <v>656094</v>
      </c>
      <c r="BR127" s="2245">
        <v>541176</v>
      </c>
      <c r="BS127" s="2245">
        <v>316354</v>
      </c>
      <c r="BT127" s="2245" t="s">
        <v>21</v>
      </c>
      <c r="BU127" s="2245">
        <v>11178</v>
      </c>
      <c r="BV127" s="2245">
        <v>206441</v>
      </c>
      <c r="BW127" s="2245">
        <v>7261</v>
      </c>
      <c r="BX127" s="2245">
        <v>73404</v>
      </c>
      <c r="BY127" s="2245">
        <v>3419</v>
      </c>
      <c r="BZ127" s="2245">
        <v>12</v>
      </c>
      <c r="CA127" s="2245">
        <v>11</v>
      </c>
      <c r="CB127" s="2245">
        <v>52524</v>
      </c>
      <c r="CC127" s="2245">
        <v>84</v>
      </c>
      <c r="CD127" s="2245">
        <v>2028298</v>
      </c>
      <c r="CE127" s="67">
        <v>42370</v>
      </c>
      <c r="CF127" s="615">
        <v>42370</v>
      </c>
      <c r="CG127" s="73"/>
      <c r="CH127" s="64">
        <v>42370</v>
      </c>
      <c r="CI127" s="127"/>
      <c r="CJ127" s="2245">
        <v>224</v>
      </c>
      <c r="CK127" s="2245">
        <v>1511</v>
      </c>
      <c r="CL127" s="2245">
        <v>21687</v>
      </c>
      <c r="CM127" s="2245">
        <v>14627</v>
      </c>
      <c r="CN127" s="2245">
        <v>7061</v>
      </c>
      <c r="CO127" s="2245">
        <v>82031</v>
      </c>
      <c r="CP127" s="2245" t="s">
        <v>21</v>
      </c>
      <c r="CQ127" s="2245" t="s">
        <v>21</v>
      </c>
      <c r="CR127" s="2245">
        <v>2208225</v>
      </c>
      <c r="CS127" s="2245" t="s">
        <v>21</v>
      </c>
      <c r="CT127" s="2245">
        <v>766309</v>
      </c>
      <c r="CU127" s="2245">
        <v>71853</v>
      </c>
      <c r="CV127" s="2245">
        <v>499633</v>
      </c>
      <c r="CW127" s="2245">
        <v>3556033</v>
      </c>
      <c r="CX127" s="2245">
        <v>206376</v>
      </c>
      <c r="CY127" s="2245">
        <v>6602</v>
      </c>
      <c r="CZ127" s="67">
        <v>42370</v>
      </c>
      <c r="DA127" s="615">
        <v>42370</v>
      </c>
      <c r="DB127" s="73"/>
      <c r="DC127" s="64">
        <v>42370</v>
      </c>
      <c r="DD127" s="127"/>
      <c r="DE127" s="2245" t="s">
        <v>21</v>
      </c>
      <c r="DF127" s="2245">
        <v>11408768</v>
      </c>
      <c r="DG127" s="2245">
        <v>54802</v>
      </c>
      <c r="DH127" s="2245">
        <v>219505</v>
      </c>
      <c r="DI127" s="2245">
        <v>40580</v>
      </c>
      <c r="DJ127" s="2245" t="s">
        <v>21</v>
      </c>
      <c r="DK127" s="2245">
        <v>11547</v>
      </c>
      <c r="DL127" s="2245">
        <v>738</v>
      </c>
      <c r="DM127" s="2245">
        <v>26921</v>
      </c>
      <c r="DN127" s="2245">
        <v>26921</v>
      </c>
      <c r="DO127" s="2245" t="s">
        <v>21</v>
      </c>
      <c r="DP127" s="2245">
        <v>1304</v>
      </c>
      <c r="DQ127" s="2245" t="s">
        <v>21</v>
      </c>
      <c r="DR127" s="2245" t="s">
        <v>21</v>
      </c>
      <c r="DS127" s="2245">
        <v>115321</v>
      </c>
      <c r="DT127" s="2245">
        <v>35</v>
      </c>
      <c r="DU127" s="67">
        <v>42370</v>
      </c>
      <c r="DV127" s="615">
        <v>42370</v>
      </c>
      <c r="DW127" s="73"/>
      <c r="DX127" s="64">
        <v>42370</v>
      </c>
      <c r="DY127" s="127"/>
      <c r="DZ127" s="2245">
        <v>265416</v>
      </c>
      <c r="EA127" s="2245">
        <v>5797</v>
      </c>
      <c r="EB127" s="2245">
        <v>7272081</v>
      </c>
      <c r="EC127" s="2245">
        <v>320731</v>
      </c>
      <c r="ED127" s="2245" t="s">
        <v>21</v>
      </c>
      <c r="EE127" s="2245">
        <v>33899</v>
      </c>
      <c r="EF127" s="2245">
        <v>257</v>
      </c>
      <c r="EG127" s="2245">
        <v>170784</v>
      </c>
      <c r="EH127" s="2245">
        <v>63019</v>
      </c>
      <c r="EI127" s="2245">
        <v>107765</v>
      </c>
      <c r="EJ127" s="2245">
        <v>81877</v>
      </c>
      <c r="EK127" s="2245">
        <v>82</v>
      </c>
      <c r="EL127" s="2245" t="s">
        <v>21</v>
      </c>
      <c r="EM127" s="2245">
        <v>401</v>
      </c>
      <c r="EN127" s="2245">
        <v>5809110</v>
      </c>
      <c r="EO127" s="2245">
        <v>638032</v>
      </c>
      <c r="EP127" s="67">
        <v>42370</v>
      </c>
      <c r="EQ127" s="615">
        <v>42370</v>
      </c>
      <c r="ER127" s="73"/>
      <c r="ES127" s="64">
        <v>42370</v>
      </c>
      <c r="ET127" s="127"/>
      <c r="EU127" s="2245">
        <v>5362</v>
      </c>
      <c r="EV127" s="2245">
        <v>3229</v>
      </c>
      <c r="EW127" s="2245">
        <v>71421</v>
      </c>
      <c r="EX127" s="2245">
        <v>381078</v>
      </c>
      <c r="EY127" s="2245">
        <v>420418</v>
      </c>
      <c r="EZ127" s="2245">
        <v>361873</v>
      </c>
      <c r="FA127" s="2245">
        <v>10166</v>
      </c>
      <c r="FB127" s="2245" t="s">
        <v>21</v>
      </c>
      <c r="FC127" s="2245" t="s">
        <v>21</v>
      </c>
      <c r="FD127" s="2245">
        <v>8840903</v>
      </c>
      <c r="FE127" s="2245">
        <v>2138154</v>
      </c>
      <c r="FF127" s="2245">
        <v>31409476</v>
      </c>
      <c r="FG127" s="2245">
        <v>396415</v>
      </c>
      <c r="FH127" s="2245">
        <v>22</v>
      </c>
      <c r="FI127" s="2245">
        <v>170</v>
      </c>
      <c r="FJ127" s="2245">
        <v>547</v>
      </c>
      <c r="FK127" s="67">
        <v>42370</v>
      </c>
      <c r="FL127" s="615">
        <v>42370</v>
      </c>
    </row>
    <row r="128" spans="1:168" ht="14.25" customHeight="1">
      <c r="A128" s="73"/>
      <c r="B128" s="64">
        <v>42736</v>
      </c>
      <c r="C128" s="127"/>
      <c r="D128" s="75">
        <v>88799570</v>
      </c>
      <c r="E128" s="2245">
        <v>1889395</v>
      </c>
      <c r="F128" s="2245">
        <v>1707</v>
      </c>
      <c r="G128" s="2245">
        <v>89768</v>
      </c>
      <c r="H128" s="2245">
        <v>24103</v>
      </c>
      <c r="I128" s="2245">
        <v>467465</v>
      </c>
      <c r="J128" s="2245">
        <v>198949</v>
      </c>
      <c r="K128" s="2245">
        <v>268516</v>
      </c>
      <c r="L128" s="2245">
        <v>83267</v>
      </c>
      <c r="M128" s="2245">
        <v>299690</v>
      </c>
      <c r="N128" s="2245">
        <v>48</v>
      </c>
      <c r="O128" s="2245">
        <v>1036372</v>
      </c>
      <c r="P128" s="2245" t="s">
        <v>21</v>
      </c>
      <c r="Q128" s="2245">
        <v>3107</v>
      </c>
      <c r="R128" s="2245">
        <v>82130619</v>
      </c>
      <c r="S128" s="2245">
        <v>40592230</v>
      </c>
      <c r="T128" s="67">
        <v>42736</v>
      </c>
      <c r="U128" s="615">
        <v>42736</v>
      </c>
      <c r="V128" s="73"/>
      <c r="W128" s="64">
        <v>42736</v>
      </c>
      <c r="X128" s="127"/>
      <c r="Y128" s="2245">
        <v>51101335</v>
      </c>
      <c r="Z128" s="2245">
        <v>4182011</v>
      </c>
      <c r="AA128" s="2245">
        <v>14056594</v>
      </c>
      <c r="AB128" s="2245">
        <v>31042991</v>
      </c>
      <c r="AC128" s="2245" t="s">
        <v>21</v>
      </c>
      <c r="AD128" s="2245">
        <v>7328918</v>
      </c>
      <c r="AE128" s="2245">
        <v>60242704</v>
      </c>
      <c r="AF128" s="2245">
        <v>4075602</v>
      </c>
      <c r="AG128" s="2245">
        <v>68158</v>
      </c>
      <c r="AH128" s="2245">
        <v>24005</v>
      </c>
      <c r="AI128" s="2245">
        <v>418408</v>
      </c>
      <c r="AJ128" s="2245">
        <v>1873831</v>
      </c>
      <c r="AK128" s="2245">
        <v>2046918</v>
      </c>
      <c r="AL128" s="2245">
        <v>10883380</v>
      </c>
      <c r="AM128" s="2245">
        <v>14220</v>
      </c>
      <c r="AN128" s="2245">
        <v>10811</v>
      </c>
      <c r="AO128" s="67">
        <v>42736</v>
      </c>
      <c r="AP128" s="615">
        <v>42736</v>
      </c>
      <c r="AQ128" s="73"/>
      <c r="AR128" s="64">
        <v>42736</v>
      </c>
      <c r="AS128" s="127"/>
      <c r="AT128" s="2245">
        <v>2577</v>
      </c>
      <c r="AU128" s="2245">
        <v>620</v>
      </c>
      <c r="AV128" s="2245" t="s">
        <v>21</v>
      </c>
      <c r="AW128" s="2245" t="s">
        <v>21</v>
      </c>
      <c r="AX128" s="2245">
        <v>173697</v>
      </c>
      <c r="AY128" s="2245">
        <v>122043</v>
      </c>
      <c r="AZ128" s="2245">
        <v>63621</v>
      </c>
      <c r="BA128" s="2245">
        <v>30212</v>
      </c>
      <c r="BB128" s="2245">
        <v>294407</v>
      </c>
      <c r="BC128" s="2245">
        <v>5353</v>
      </c>
      <c r="BD128" s="2245">
        <v>526</v>
      </c>
      <c r="BE128" s="2245" t="s">
        <v>21</v>
      </c>
      <c r="BF128" s="2245" t="s">
        <v>21</v>
      </c>
      <c r="BG128" s="2245">
        <v>18791</v>
      </c>
      <c r="BH128" s="2245">
        <v>2694</v>
      </c>
      <c r="BI128" s="2245">
        <v>36091933</v>
      </c>
      <c r="BJ128" s="67">
        <v>42736</v>
      </c>
      <c r="BK128" s="615">
        <v>42736</v>
      </c>
      <c r="BL128" s="73"/>
      <c r="BM128" s="64">
        <v>42736</v>
      </c>
      <c r="BN128" s="127"/>
      <c r="BO128" s="2245" t="s">
        <v>21</v>
      </c>
      <c r="BP128" s="2245">
        <v>2711</v>
      </c>
      <c r="BQ128" s="2245">
        <v>624567</v>
      </c>
      <c r="BR128" s="2245">
        <v>503633</v>
      </c>
      <c r="BS128" s="2245">
        <v>308124</v>
      </c>
      <c r="BT128" s="2245" t="s">
        <v>21</v>
      </c>
      <c r="BU128" s="2245">
        <v>10584</v>
      </c>
      <c r="BV128" s="2245">
        <v>247774</v>
      </c>
      <c r="BW128" s="2245">
        <v>7611</v>
      </c>
      <c r="BX128" s="2245">
        <v>60843</v>
      </c>
      <c r="BY128" s="2245">
        <v>2537</v>
      </c>
      <c r="BZ128" s="2245">
        <v>145</v>
      </c>
      <c r="CA128" s="2245">
        <v>157</v>
      </c>
      <c r="CB128" s="2245">
        <v>52733</v>
      </c>
      <c r="CC128" s="2245">
        <v>142</v>
      </c>
      <c r="CD128" s="2245">
        <v>1897715</v>
      </c>
      <c r="CE128" s="67">
        <v>42736</v>
      </c>
      <c r="CF128" s="615">
        <v>42736</v>
      </c>
      <c r="CG128" s="73"/>
      <c r="CH128" s="64">
        <v>42736</v>
      </c>
      <c r="CI128" s="127"/>
      <c r="CJ128" s="2245">
        <v>406</v>
      </c>
      <c r="CK128" s="2245">
        <v>1672</v>
      </c>
      <c r="CL128" s="2245">
        <v>23467</v>
      </c>
      <c r="CM128" s="2245">
        <v>13167</v>
      </c>
      <c r="CN128" s="2245">
        <v>10299</v>
      </c>
      <c r="CO128" s="2245">
        <v>83669</v>
      </c>
      <c r="CP128" s="2245" t="s">
        <v>21</v>
      </c>
      <c r="CQ128" s="2245" t="s">
        <v>21</v>
      </c>
      <c r="CR128" s="2245">
        <v>2094419</v>
      </c>
      <c r="CS128" s="2245" t="s">
        <v>21</v>
      </c>
      <c r="CT128" s="2245">
        <v>670078</v>
      </c>
      <c r="CU128" s="2245">
        <v>61062</v>
      </c>
      <c r="CV128" s="2245">
        <v>503590</v>
      </c>
      <c r="CW128" s="2245">
        <v>3455674</v>
      </c>
      <c r="CX128" s="2245">
        <v>180647</v>
      </c>
      <c r="CY128" s="2245">
        <v>6742</v>
      </c>
      <c r="CZ128" s="67">
        <v>42736</v>
      </c>
      <c r="DA128" s="615">
        <v>42736</v>
      </c>
      <c r="DB128" s="73"/>
      <c r="DC128" s="64">
        <v>42736</v>
      </c>
      <c r="DD128" s="127"/>
      <c r="DE128" s="2245" t="s">
        <v>21</v>
      </c>
      <c r="DF128" s="2245">
        <v>12372280</v>
      </c>
      <c r="DG128" s="2245">
        <v>55632</v>
      </c>
      <c r="DH128" s="2245">
        <v>222223</v>
      </c>
      <c r="DI128" s="2245">
        <v>42641</v>
      </c>
      <c r="DJ128" s="2245" t="s">
        <v>21</v>
      </c>
      <c r="DK128" s="2245">
        <v>10907</v>
      </c>
      <c r="DL128" s="2245">
        <v>755</v>
      </c>
      <c r="DM128" s="2245">
        <v>29556</v>
      </c>
      <c r="DN128" s="2245">
        <v>29556</v>
      </c>
      <c r="DO128" s="2245" t="s">
        <v>21</v>
      </c>
      <c r="DP128" s="2245">
        <v>1296</v>
      </c>
      <c r="DQ128" s="2245" t="s">
        <v>21</v>
      </c>
      <c r="DR128" s="2245" t="s">
        <v>21</v>
      </c>
      <c r="DS128" s="2245">
        <v>115343</v>
      </c>
      <c r="DT128" s="2245">
        <v>24</v>
      </c>
      <c r="DU128" s="67">
        <v>42736</v>
      </c>
      <c r="DV128" s="615">
        <v>42736</v>
      </c>
      <c r="DW128" s="73"/>
      <c r="DX128" s="64">
        <v>42736</v>
      </c>
      <c r="DY128" s="127"/>
      <c r="DZ128" s="2245">
        <v>265567</v>
      </c>
      <c r="EA128" s="2245">
        <v>6708</v>
      </c>
      <c r="EB128" s="2245">
        <v>7259602</v>
      </c>
      <c r="EC128" s="2245">
        <v>342502</v>
      </c>
      <c r="ED128" s="2245">
        <v>12</v>
      </c>
      <c r="EE128" s="2245">
        <v>34982</v>
      </c>
      <c r="EF128" s="2245">
        <v>222</v>
      </c>
      <c r="EG128" s="2245">
        <v>175217</v>
      </c>
      <c r="EH128" s="2245">
        <v>63562</v>
      </c>
      <c r="EI128" s="2245">
        <v>111655</v>
      </c>
      <c r="EJ128" s="2245">
        <v>94419</v>
      </c>
      <c r="EK128" s="2245">
        <v>48</v>
      </c>
      <c r="EL128" s="2245" t="s">
        <v>21</v>
      </c>
      <c r="EM128" s="2245" t="s">
        <v>21</v>
      </c>
      <c r="EN128" s="2245">
        <v>5760484</v>
      </c>
      <c r="EO128" s="2245">
        <v>634584</v>
      </c>
      <c r="EP128" s="67">
        <v>42736</v>
      </c>
      <c r="EQ128" s="615">
        <v>42736</v>
      </c>
      <c r="ER128" s="73"/>
      <c r="ES128" s="64">
        <v>42736</v>
      </c>
      <c r="ET128" s="127"/>
      <c r="EU128" s="2245">
        <v>7314</v>
      </c>
      <c r="EV128" s="2245">
        <v>3119</v>
      </c>
      <c r="EW128" s="2245">
        <v>67348</v>
      </c>
      <c r="EX128" s="2245">
        <v>406453</v>
      </c>
      <c r="EY128" s="2245">
        <v>445278</v>
      </c>
      <c r="EZ128" s="2245">
        <v>380271</v>
      </c>
      <c r="FA128" s="2245">
        <v>7723</v>
      </c>
      <c r="FB128" s="2245" t="s">
        <v>21</v>
      </c>
      <c r="FC128" s="2245" t="s">
        <v>21</v>
      </c>
      <c r="FD128" s="2245">
        <v>8959786</v>
      </c>
      <c r="FE128" s="2245">
        <v>2105574</v>
      </c>
      <c r="FF128" s="2245">
        <v>31117421</v>
      </c>
      <c r="FG128" s="2245">
        <v>388529</v>
      </c>
      <c r="FH128" s="2245">
        <v>25</v>
      </c>
      <c r="FI128" s="2245">
        <v>130</v>
      </c>
      <c r="FJ128" s="2245">
        <v>1589</v>
      </c>
      <c r="FK128" s="67">
        <v>42736</v>
      </c>
      <c r="FL128" s="615">
        <v>42736</v>
      </c>
    </row>
    <row r="129" spans="1:168" ht="6.75" customHeight="1">
      <c r="A129" s="73"/>
      <c r="B129" s="76"/>
      <c r="C129" s="127"/>
      <c r="D129" s="934"/>
      <c r="E129" s="616"/>
      <c r="F129" s="616"/>
      <c r="G129" s="616"/>
      <c r="H129" s="616"/>
      <c r="I129" s="616"/>
      <c r="J129" s="616"/>
      <c r="K129" s="616"/>
      <c r="L129" s="616"/>
      <c r="M129" s="616"/>
      <c r="N129" s="616"/>
      <c r="O129" s="616"/>
      <c r="R129" s="616"/>
      <c r="S129" s="616"/>
      <c r="T129" s="77"/>
      <c r="U129" s="479"/>
      <c r="V129" s="73"/>
      <c r="W129" s="76"/>
      <c r="X129" s="127"/>
      <c r="Y129" s="616"/>
      <c r="Z129" s="616"/>
      <c r="AA129" s="616"/>
      <c r="AB129" s="616"/>
      <c r="AC129" s="616"/>
      <c r="AD129" s="616"/>
      <c r="AE129" s="616"/>
      <c r="AF129" s="616"/>
      <c r="AG129" s="616"/>
      <c r="AH129" s="616"/>
      <c r="AI129" s="616"/>
      <c r="AJ129" s="616"/>
      <c r="AK129" s="616"/>
      <c r="AL129" s="616"/>
      <c r="AN129" s="616"/>
      <c r="AO129" s="77"/>
      <c r="AP129" s="479"/>
      <c r="AQ129" s="73"/>
      <c r="AR129" s="76"/>
      <c r="AS129" s="127"/>
      <c r="AT129" s="616"/>
      <c r="AU129" s="616"/>
      <c r="AX129" s="616"/>
      <c r="AY129" s="616"/>
      <c r="AZ129" s="616"/>
      <c r="BA129" s="616"/>
      <c r="BB129" s="616"/>
      <c r="BC129" s="616"/>
      <c r="BD129" s="616"/>
      <c r="BE129" s="616"/>
      <c r="BI129" s="616"/>
      <c r="BJ129" s="77"/>
      <c r="BK129" s="479"/>
      <c r="BL129" s="73"/>
      <c r="BM129" s="76"/>
      <c r="BN129" s="127"/>
      <c r="BO129" s="616"/>
      <c r="BQ129" s="616"/>
      <c r="BR129" s="616"/>
      <c r="BS129" s="616"/>
      <c r="BT129" s="616"/>
      <c r="BU129" s="616"/>
      <c r="BV129" s="616"/>
      <c r="BW129" s="616"/>
      <c r="BX129" s="616"/>
      <c r="BY129" s="616"/>
      <c r="BZ129" s="616"/>
      <c r="CA129" s="616"/>
      <c r="CB129" s="616"/>
      <c r="CC129" s="616"/>
      <c r="CE129" s="77"/>
      <c r="CF129" s="479"/>
      <c r="CG129" s="73"/>
      <c r="CH129" s="76"/>
      <c r="CI129" s="127"/>
      <c r="CJ129" s="616"/>
      <c r="CK129" s="616"/>
      <c r="CL129" s="616"/>
      <c r="CM129" s="616"/>
      <c r="CN129" s="616"/>
      <c r="CO129" s="616"/>
      <c r="CR129" s="616"/>
      <c r="CS129" s="616"/>
      <c r="CT129" s="616"/>
      <c r="CU129" s="616"/>
      <c r="CV129" s="616"/>
      <c r="CW129" s="616"/>
      <c r="CX129" s="616"/>
      <c r="CY129" s="616"/>
      <c r="CZ129" s="77"/>
      <c r="DA129" s="479"/>
      <c r="DB129" s="73"/>
      <c r="DC129" s="76"/>
      <c r="DD129" s="127"/>
      <c r="DH129" s="616"/>
      <c r="DI129" s="616"/>
      <c r="DK129" s="616"/>
      <c r="DL129" s="616"/>
      <c r="DM129" s="616"/>
      <c r="DN129" s="616"/>
      <c r="DO129" s="616"/>
      <c r="DP129" s="616"/>
      <c r="DS129" s="616"/>
      <c r="DT129" s="616"/>
      <c r="DU129" s="77"/>
      <c r="DV129" s="479"/>
      <c r="DW129" s="73"/>
      <c r="DX129" s="76"/>
      <c r="DY129" s="127"/>
      <c r="EB129" s="616"/>
      <c r="EC129" s="616"/>
      <c r="ED129" s="616"/>
      <c r="EE129" s="616"/>
      <c r="EF129" s="616"/>
      <c r="EG129" s="616"/>
      <c r="EH129" s="616"/>
      <c r="EI129" s="616"/>
      <c r="EJ129" s="616"/>
      <c r="EK129" s="616"/>
      <c r="EL129" s="616"/>
      <c r="EM129" s="616"/>
      <c r="EN129" s="616"/>
      <c r="EO129" s="616"/>
      <c r="EP129" s="77"/>
      <c r="EQ129" s="479"/>
      <c r="ER129" s="73"/>
      <c r="ES129" s="76"/>
      <c r="ET129" s="127"/>
      <c r="EU129" s="616"/>
      <c r="EV129" s="616"/>
      <c r="EW129" s="616"/>
      <c r="EX129" s="616"/>
      <c r="EY129" s="616"/>
      <c r="EZ129" s="616"/>
      <c r="FC129" s="616"/>
      <c r="FD129" s="616"/>
      <c r="FE129" s="616"/>
      <c r="FF129" s="616"/>
      <c r="FG129" s="616"/>
      <c r="FH129" s="616"/>
      <c r="FI129" s="616"/>
      <c r="FJ129" s="616"/>
      <c r="FK129" s="77"/>
      <c r="FL129" s="479"/>
    </row>
    <row r="130" spans="1:168" ht="15.75" customHeight="1">
      <c r="A130" s="79">
        <v>42095</v>
      </c>
      <c r="B130" s="80">
        <v>42095</v>
      </c>
      <c r="C130" s="128">
        <v>42095</v>
      </c>
      <c r="D130" s="82">
        <v>89056061</v>
      </c>
      <c r="E130" s="2246">
        <v>1929962</v>
      </c>
      <c r="F130" s="2246">
        <v>1395</v>
      </c>
      <c r="G130" s="2246">
        <v>93812</v>
      </c>
      <c r="H130" s="2246">
        <v>20336</v>
      </c>
      <c r="I130" s="2246">
        <v>435480</v>
      </c>
      <c r="J130" s="2246">
        <v>200630</v>
      </c>
      <c r="K130" s="2246">
        <v>234850</v>
      </c>
      <c r="L130" s="2246">
        <v>88355</v>
      </c>
      <c r="M130" s="2246">
        <v>288579</v>
      </c>
      <c r="N130" s="2246">
        <v>446</v>
      </c>
      <c r="O130" s="2246">
        <v>1145026</v>
      </c>
      <c r="P130" s="2246" t="s">
        <v>21</v>
      </c>
      <c r="Q130" s="2246">
        <v>3202</v>
      </c>
      <c r="R130" s="2246">
        <v>82348821</v>
      </c>
      <c r="S130" s="2246">
        <v>39680760</v>
      </c>
      <c r="T130" s="83">
        <v>42095</v>
      </c>
      <c r="U130" s="619">
        <v>42095</v>
      </c>
      <c r="V130" s="79">
        <v>42095</v>
      </c>
      <c r="W130" s="80">
        <v>42095</v>
      </c>
      <c r="X130" s="128">
        <v>42095</v>
      </c>
      <c r="Y130" s="2246">
        <v>51951627</v>
      </c>
      <c r="Z130" s="2246">
        <v>3929716</v>
      </c>
      <c r="AA130" s="2246">
        <v>14402107</v>
      </c>
      <c r="AB130" s="2246">
        <v>32220383</v>
      </c>
      <c r="AC130" s="2246" t="s">
        <v>21</v>
      </c>
      <c r="AD130" s="2246">
        <v>7123100</v>
      </c>
      <c r="AE130" s="2246">
        <v>62271055</v>
      </c>
      <c r="AF130" s="2246">
        <v>4130060</v>
      </c>
      <c r="AG130" s="2246">
        <v>73021</v>
      </c>
      <c r="AH130" s="2246">
        <v>24209</v>
      </c>
      <c r="AI130" s="2246">
        <v>423286</v>
      </c>
      <c r="AJ130" s="2246">
        <v>1784421</v>
      </c>
      <c r="AK130" s="2246">
        <v>1955854</v>
      </c>
      <c r="AL130" s="2246">
        <v>10458896</v>
      </c>
      <c r="AM130" s="2246">
        <v>10676</v>
      </c>
      <c r="AN130" s="2246">
        <v>16488</v>
      </c>
      <c r="AO130" s="83">
        <v>42095</v>
      </c>
      <c r="AP130" s="619">
        <v>42095</v>
      </c>
      <c r="AQ130" s="79">
        <v>42095</v>
      </c>
      <c r="AR130" s="80">
        <v>42095</v>
      </c>
      <c r="AS130" s="128">
        <v>42095</v>
      </c>
      <c r="AT130" s="2246">
        <v>4238</v>
      </c>
      <c r="AU130" s="2246">
        <v>703</v>
      </c>
      <c r="AV130" s="2246" t="s">
        <v>21</v>
      </c>
      <c r="AW130" s="2246" t="s">
        <v>21</v>
      </c>
      <c r="AX130" s="2246">
        <v>176454</v>
      </c>
      <c r="AY130" s="2246">
        <v>124537</v>
      </c>
      <c r="AZ130" s="2246">
        <v>65371</v>
      </c>
      <c r="BA130" s="2246">
        <v>30070</v>
      </c>
      <c r="BB130" s="2246">
        <v>294994</v>
      </c>
      <c r="BC130" s="2246">
        <v>3835</v>
      </c>
      <c r="BD130" s="2246">
        <v>616</v>
      </c>
      <c r="BE130" s="2246" t="s">
        <v>21</v>
      </c>
      <c r="BF130" s="2246" t="s">
        <v>21</v>
      </c>
      <c r="BG130" s="2246">
        <v>27661</v>
      </c>
      <c r="BH130" s="2246">
        <v>4872</v>
      </c>
      <c r="BI130" s="2246">
        <v>36817717</v>
      </c>
      <c r="BJ130" s="83">
        <v>42095</v>
      </c>
      <c r="BK130" s="619">
        <v>42095</v>
      </c>
      <c r="BL130" s="79">
        <v>42095</v>
      </c>
      <c r="BM130" s="80">
        <v>42095</v>
      </c>
      <c r="BN130" s="128">
        <v>42095</v>
      </c>
      <c r="BO130" s="2246" t="s">
        <v>21</v>
      </c>
      <c r="BP130" s="2246">
        <v>2804</v>
      </c>
      <c r="BQ130" s="2246">
        <v>684355</v>
      </c>
      <c r="BR130" s="2246">
        <v>597502</v>
      </c>
      <c r="BS130" s="2246">
        <v>305675</v>
      </c>
      <c r="BT130" s="2246" t="s">
        <v>21</v>
      </c>
      <c r="BU130" s="2246">
        <v>9958</v>
      </c>
      <c r="BV130" s="2246">
        <v>215117</v>
      </c>
      <c r="BW130" s="2246">
        <v>5820</v>
      </c>
      <c r="BX130" s="2246">
        <v>67769</v>
      </c>
      <c r="BY130" s="2246">
        <v>3721</v>
      </c>
      <c r="BZ130" s="2246">
        <v>12</v>
      </c>
      <c r="CA130" s="2246">
        <v>11</v>
      </c>
      <c r="CB130" s="2246">
        <v>51954</v>
      </c>
      <c r="CC130" s="2246">
        <v>198</v>
      </c>
      <c r="CD130" s="2246">
        <v>2166332</v>
      </c>
      <c r="CE130" s="83">
        <v>42095</v>
      </c>
      <c r="CF130" s="619">
        <v>42095</v>
      </c>
      <c r="CG130" s="79">
        <v>42095</v>
      </c>
      <c r="CH130" s="80">
        <v>42095</v>
      </c>
      <c r="CI130" s="128">
        <v>42095</v>
      </c>
      <c r="CJ130" s="2246">
        <v>210</v>
      </c>
      <c r="CK130" s="2246">
        <v>1475</v>
      </c>
      <c r="CL130" s="2246">
        <v>18538</v>
      </c>
      <c r="CM130" s="2246">
        <v>13358</v>
      </c>
      <c r="CN130" s="2246">
        <v>5180</v>
      </c>
      <c r="CO130" s="2246">
        <v>81523</v>
      </c>
      <c r="CP130" s="2246" t="s">
        <v>21</v>
      </c>
      <c r="CQ130" s="2246" t="s">
        <v>21</v>
      </c>
      <c r="CR130" s="2246">
        <v>2170552</v>
      </c>
      <c r="CS130" s="2246" t="s">
        <v>21</v>
      </c>
      <c r="CT130" s="2246">
        <v>768189</v>
      </c>
      <c r="CU130" s="2246">
        <v>71593</v>
      </c>
      <c r="CV130" s="2246">
        <v>464109</v>
      </c>
      <c r="CW130" s="2246">
        <v>3490751</v>
      </c>
      <c r="CX130" s="2246">
        <v>200043</v>
      </c>
      <c r="CY130" s="2246">
        <v>5714</v>
      </c>
      <c r="CZ130" s="83">
        <v>42095</v>
      </c>
      <c r="DA130" s="619">
        <v>42095</v>
      </c>
      <c r="DB130" s="79">
        <v>42095</v>
      </c>
      <c r="DC130" s="80">
        <v>42095</v>
      </c>
      <c r="DD130" s="128">
        <v>42095</v>
      </c>
      <c r="DE130" s="2246" t="s">
        <v>21</v>
      </c>
      <c r="DF130" s="2246">
        <v>11625372</v>
      </c>
      <c r="DG130" s="2246">
        <v>57456</v>
      </c>
      <c r="DH130" s="2246">
        <v>230705</v>
      </c>
      <c r="DI130" s="2246">
        <v>42360</v>
      </c>
      <c r="DJ130" s="2246" t="s">
        <v>21</v>
      </c>
      <c r="DK130" s="2246">
        <v>12118</v>
      </c>
      <c r="DL130" s="2246">
        <v>734</v>
      </c>
      <c r="DM130" s="2246">
        <v>28121</v>
      </c>
      <c r="DN130" s="2246">
        <v>28121</v>
      </c>
      <c r="DO130" s="2246" t="s">
        <v>21</v>
      </c>
      <c r="DP130" s="2246">
        <v>1327</v>
      </c>
      <c r="DQ130" s="2246" t="s">
        <v>21</v>
      </c>
      <c r="DR130" s="2246" t="s">
        <v>21</v>
      </c>
      <c r="DS130" s="2246">
        <v>123384</v>
      </c>
      <c r="DT130" s="2246">
        <v>33</v>
      </c>
      <c r="DU130" s="83">
        <v>42095</v>
      </c>
      <c r="DV130" s="619">
        <v>42095</v>
      </c>
      <c r="DW130" s="79">
        <v>42095</v>
      </c>
      <c r="DX130" s="80">
        <v>42095</v>
      </c>
      <c r="DY130" s="128">
        <v>42095</v>
      </c>
      <c r="DZ130" s="2246">
        <v>272446</v>
      </c>
      <c r="EA130" s="2246">
        <v>6477</v>
      </c>
      <c r="EB130" s="2246">
        <v>7157775</v>
      </c>
      <c r="EC130" s="2246">
        <v>337203</v>
      </c>
      <c r="ED130" s="2246" t="s">
        <v>21</v>
      </c>
      <c r="EE130" s="2246">
        <v>31529</v>
      </c>
      <c r="EF130" s="2246">
        <v>233</v>
      </c>
      <c r="EG130" s="2246">
        <v>181918</v>
      </c>
      <c r="EH130" s="2246">
        <v>65506</v>
      </c>
      <c r="EI130" s="2246">
        <v>116411</v>
      </c>
      <c r="EJ130" s="2246">
        <v>87103</v>
      </c>
      <c r="EK130" s="2246">
        <v>446</v>
      </c>
      <c r="EL130" s="2246" t="s">
        <v>21</v>
      </c>
      <c r="EM130" s="2246">
        <v>2</v>
      </c>
      <c r="EN130" s="2246">
        <v>5661119</v>
      </c>
      <c r="EO130" s="2246">
        <v>578810</v>
      </c>
      <c r="EP130" s="83">
        <v>42095</v>
      </c>
      <c r="EQ130" s="619">
        <v>42095</v>
      </c>
      <c r="ER130" s="79">
        <v>42095</v>
      </c>
      <c r="ES130" s="80">
        <v>42095</v>
      </c>
      <c r="ET130" s="128">
        <v>42095</v>
      </c>
      <c r="EU130" s="2246">
        <v>5252</v>
      </c>
      <c r="EV130" s="2246">
        <v>3253</v>
      </c>
      <c r="EW130" s="2246">
        <v>69087</v>
      </c>
      <c r="EX130" s="2246">
        <v>340028</v>
      </c>
      <c r="EY130" s="2246">
        <v>377421</v>
      </c>
      <c r="EZ130" s="2246">
        <v>320179</v>
      </c>
      <c r="FA130" s="2246">
        <v>5799</v>
      </c>
      <c r="FB130" s="2246" t="s">
        <v>21</v>
      </c>
      <c r="FC130" s="2246" t="s">
        <v>21</v>
      </c>
      <c r="FD130" s="2246">
        <v>9206600</v>
      </c>
      <c r="FE130" s="2246">
        <v>2282223</v>
      </c>
      <c r="FF130" s="2246">
        <v>30516030</v>
      </c>
      <c r="FG130" s="2246">
        <v>381762</v>
      </c>
      <c r="FH130" s="2246">
        <v>25</v>
      </c>
      <c r="FI130" s="2246">
        <v>126</v>
      </c>
      <c r="FJ130" s="2246">
        <v>491</v>
      </c>
      <c r="FK130" s="83">
        <v>42095</v>
      </c>
      <c r="FL130" s="619">
        <v>42095</v>
      </c>
    </row>
    <row r="131" spans="1:168" ht="14.25" customHeight="1">
      <c r="A131" s="85"/>
      <c r="B131" s="80">
        <v>42461</v>
      </c>
      <c r="C131" s="130"/>
      <c r="D131" s="82">
        <v>90025138</v>
      </c>
      <c r="E131" s="2246">
        <v>1929026</v>
      </c>
      <c r="F131" s="2246">
        <v>1620</v>
      </c>
      <c r="G131" s="2246">
        <v>92412</v>
      </c>
      <c r="H131" s="2246">
        <v>21943</v>
      </c>
      <c r="I131" s="2246">
        <v>427409</v>
      </c>
      <c r="J131" s="2246">
        <v>191560</v>
      </c>
      <c r="K131" s="2246">
        <v>235849</v>
      </c>
      <c r="L131" s="2246">
        <v>95884</v>
      </c>
      <c r="M131" s="2246">
        <v>275109</v>
      </c>
      <c r="N131" s="2246">
        <v>47</v>
      </c>
      <c r="O131" s="2246">
        <v>1166922</v>
      </c>
      <c r="P131" s="2246" t="s">
        <v>21</v>
      </c>
      <c r="Q131" s="2246">
        <v>2993</v>
      </c>
      <c r="R131" s="2246">
        <v>83405574</v>
      </c>
      <c r="S131" s="2246">
        <v>41010891</v>
      </c>
      <c r="T131" s="83">
        <v>42461</v>
      </c>
      <c r="U131" s="619">
        <v>42461</v>
      </c>
      <c r="V131" s="85"/>
      <c r="W131" s="80">
        <v>42461</v>
      </c>
      <c r="X131" s="130"/>
      <c r="Y131" s="2246">
        <v>52052992</v>
      </c>
      <c r="Z131" s="2246">
        <v>4271561</v>
      </c>
      <c r="AA131" s="2246">
        <v>13961415</v>
      </c>
      <c r="AB131" s="2246">
        <v>31938179</v>
      </c>
      <c r="AC131" s="2246" t="s">
        <v>21</v>
      </c>
      <c r="AD131" s="2246">
        <v>7405713</v>
      </c>
      <c r="AE131" s="2246">
        <v>61696646</v>
      </c>
      <c r="AF131" s="2246">
        <v>4087775</v>
      </c>
      <c r="AG131" s="2246">
        <v>75168</v>
      </c>
      <c r="AH131" s="2246">
        <v>23512</v>
      </c>
      <c r="AI131" s="2246">
        <v>428458</v>
      </c>
      <c r="AJ131" s="2246">
        <v>1915635</v>
      </c>
      <c r="AK131" s="2246">
        <v>2093170</v>
      </c>
      <c r="AL131" s="2246">
        <v>11044939</v>
      </c>
      <c r="AM131" s="2246">
        <v>17138</v>
      </c>
      <c r="AN131" s="2246">
        <v>10004</v>
      </c>
      <c r="AO131" s="83">
        <v>42461</v>
      </c>
      <c r="AP131" s="619">
        <v>42461</v>
      </c>
      <c r="AQ131" s="85"/>
      <c r="AR131" s="80">
        <v>42461</v>
      </c>
      <c r="AS131" s="130"/>
      <c r="AT131" s="2246">
        <v>2960</v>
      </c>
      <c r="AU131" s="2246">
        <v>774</v>
      </c>
      <c r="AV131" s="2246" t="s">
        <v>21</v>
      </c>
      <c r="AW131" s="2246" t="s">
        <v>21</v>
      </c>
      <c r="AX131" s="2246">
        <v>179649</v>
      </c>
      <c r="AY131" s="2246">
        <v>115423</v>
      </c>
      <c r="AZ131" s="2246">
        <v>68488</v>
      </c>
      <c r="BA131" s="2246">
        <v>43208</v>
      </c>
      <c r="BB131" s="2246">
        <v>281193</v>
      </c>
      <c r="BC131" s="2246">
        <v>5043</v>
      </c>
      <c r="BD131" s="2246">
        <v>1090</v>
      </c>
      <c r="BE131" s="2246" t="s">
        <v>21</v>
      </c>
      <c r="BF131" s="2246" t="s">
        <v>21</v>
      </c>
      <c r="BG131" s="2246">
        <v>19473</v>
      </c>
      <c r="BH131" s="2246">
        <v>3460</v>
      </c>
      <c r="BI131" s="2246">
        <v>36708066</v>
      </c>
      <c r="BJ131" s="83">
        <v>42461</v>
      </c>
      <c r="BK131" s="619">
        <v>42461</v>
      </c>
      <c r="BL131" s="85"/>
      <c r="BM131" s="80">
        <v>42461</v>
      </c>
      <c r="BN131" s="130"/>
      <c r="BO131" s="2246" t="s">
        <v>21</v>
      </c>
      <c r="BP131" s="2246">
        <v>2197</v>
      </c>
      <c r="BQ131" s="2246">
        <v>637008</v>
      </c>
      <c r="BR131" s="2246">
        <v>517308</v>
      </c>
      <c r="BS131" s="2246">
        <v>312341</v>
      </c>
      <c r="BT131" s="2246" t="s">
        <v>21</v>
      </c>
      <c r="BU131" s="2246">
        <v>11285</v>
      </c>
      <c r="BV131" s="2246">
        <v>212105</v>
      </c>
      <c r="BW131" s="2246">
        <v>6651</v>
      </c>
      <c r="BX131" s="2246">
        <v>69992</v>
      </c>
      <c r="BY131" s="2246">
        <v>3465</v>
      </c>
      <c r="BZ131" s="2246">
        <v>13</v>
      </c>
      <c r="CA131" s="2246">
        <v>12</v>
      </c>
      <c r="CB131" s="2246">
        <v>52853</v>
      </c>
      <c r="CC131" s="2246">
        <v>89</v>
      </c>
      <c r="CD131" s="2246">
        <v>1991760</v>
      </c>
      <c r="CE131" s="83">
        <v>42461</v>
      </c>
      <c r="CF131" s="619">
        <v>42461</v>
      </c>
      <c r="CG131" s="85"/>
      <c r="CH131" s="80">
        <v>42461</v>
      </c>
      <c r="CI131" s="130"/>
      <c r="CJ131" s="2246">
        <v>238</v>
      </c>
      <c r="CK131" s="2246">
        <v>1662</v>
      </c>
      <c r="CL131" s="2246">
        <v>20257</v>
      </c>
      <c r="CM131" s="2246">
        <v>12610</v>
      </c>
      <c r="CN131" s="2246">
        <v>7647</v>
      </c>
      <c r="CO131" s="2246">
        <v>82362</v>
      </c>
      <c r="CP131" s="2246" t="s">
        <v>21</v>
      </c>
      <c r="CQ131" s="2246" t="s">
        <v>21</v>
      </c>
      <c r="CR131" s="2246">
        <v>2207512</v>
      </c>
      <c r="CS131" s="2246" t="s">
        <v>21</v>
      </c>
      <c r="CT131" s="2246">
        <v>758336</v>
      </c>
      <c r="CU131" s="2246">
        <v>69988</v>
      </c>
      <c r="CV131" s="2246">
        <v>505157</v>
      </c>
      <c r="CW131" s="2246">
        <v>3619027</v>
      </c>
      <c r="CX131" s="2246">
        <v>200377</v>
      </c>
      <c r="CY131" s="2246">
        <v>7076</v>
      </c>
      <c r="CZ131" s="83">
        <v>42461</v>
      </c>
      <c r="DA131" s="619">
        <v>42461</v>
      </c>
      <c r="DB131" s="85"/>
      <c r="DC131" s="80">
        <v>42461</v>
      </c>
      <c r="DD131" s="130"/>
      <c r="DE131" s="2246" t="s">
        <v>21</v>
      </c>
      <c r="DF131" s="2246">
        <v>11660740</v>
      </c>
      <c r="DG131" s="2246">
        <v>56651</v>
      </c>
      <c r="DH131" s="2246">
        <v>218698</v>
      </c>
      <c r="DI131" s="2246">
        <v>41263</v>
      </c>
      <c r="DJ131" s="2246" t="s">
        <v>21</v>
      </c>
      <c r="DK131" s="2246">
        <v>11535</v>
      </c>
      <c r="DL131" s="2246">
        <v>752</v>
      </c>
      <c r="DM131" s="2246">
        <v>27594</v>
      </c>
      <c r="DN131" s="2246">
        <v>27594</v>
      </c>
      <c r="DO131" s="2246" t="s">
        <v>21</v>
      </c>
      <c r="DP131" s="2246">
        <v>1305</v>
      </c>
      <c r="DQ131" s="2246" t="s">
        <v>21</v>
      </c>
      <c r="DR131" s="2246" t="s">
        <v>21</v>
      </c>
      <c r="DS131" s="2246">
        <v>113122</v>
      </c>
      <c r="DT131" s="2246">
        <v>31</v>
      </c>
      <c r="DU131" s="83">
        <v>42461</v>
      </c>
      <c r="DV131" s="619">
        <v>42461</v>
      </c>
      <c r="DW131" s="85"/>
      <c r="DX131" s="80">
        <v>42461</v>
      </c>
      <c r="DY131" s="130"/>
      <c r="DZ131" s="2246">
        <v>264498</v>
      </c>
      <c r="EA131" s="2246">
        <v>5854</v>
      </c>
      <c r="EB131" s="2246">
        <v>7313849</v>
      </c>
      <c r="EC131" s="2246">
        <v>326228</v>
      </c>
      <c r="ED131" s="2246">
        <v>3</v>
      </c>
      <c r="EE131" s="2246">
        <v>34448</v>
      </c>
      <c r="EF131" s="2246">
        <v>252</v>
      </c>
      <c r="EG131" s="2246">
        <v>171282</v>
      </c>
      <c r="EH131" s="2246">
        <v>61483</v>
      </c>
      <c r="EI131" s="2246">
        <v>109799</v>
      </c>
      <c r="EJ131" s="2246">
        <v>85205</v>
      </c>
      <c r="EK131" s="2246">
        <v>47</v>
      </c>
      <c r="EL131" s="2246" t="s">
        <v>21</v>
      </c>
      <c r="EM131" s="2246">
        <v>400</v>
      </c>
      <c r="EN131" s="2246">
        <v>5840522</v>
      </c>
      <c r="EO131" s="2246">
        <v>624090</v>
      </c>
      <c r="EP131" s="83">
        <v>42461</v>
      </c>
      <c r="EQ131" s="619">
        <v>42461</v>
      </c>
      <c r="ER131" s="85"/>
      <c r="ES131" s="80">
        <v>42461</v>
      </c>
      <c r="ET131" s="130"/>
      <c r="EU131" s="2246">
        <v>5176</v>
      </c>
      <c r="EV131" s="2246">
        <v>3155</v>
      </c>
      <c r="EW131" s="2246">
        <v>72945</v>
      </c>
      <c r="EX131" s="2246">
        <v>404368</v>
      </c>
      <c r="EY131" s="2246">
        <v>444738</v>
      </c>
      <c r="EZ131" s="2246">
        <v>372434</v>
      </c>
      <c r="FA131" s="2246">
        <v>9309</v>
      </c>
      <c r="FB131" s="2246" t="s">
        <v>21</v>
      </c>
      <c r="FC131" s="2246" t="s">
        <v>21</v>
      </c>
      <c r="FD131" s="2246">
        <v>8946042</v>
      </c>
      <c r="FE131" s="2246">
        <v>2111417</v>
      </c>
      <c r="FF131" s="2246">
        <v>31456335</v>
      </c>
      <c r="FG131" s="2246">
        <v>418252</v>
      </c>
      <c r="FH131" s="2246">
        <v>23</v>
      </c>
      <c r="FI131" s="2246">
        <v>188</v>
      </c>
      <c r="FJ131" s="2246">
        <v>551</v>
      </c>
      <c r="FK131" s="83">
        <v>42461</v>
      </c>
      <c r="FL131" s="619">
        <v>42461</v>
      </c>
    </row>
    <row r="132" spans="1:168" ht="6.75" customHeight="1">
      <c r="A132" s="85"/>
      <c r="B132" s="87"/>
      <c r="C132" s="130"/>
      <c r="D132" s="82"/>
      <c r="E132" s="2246"/>
      <c r="F132" s="2246"/>
      <c r="G132" s="2246"/>
      <c r="H132" s="2246"/>
      <c r="I132" s="2246"/>
      <c r="J132" s="2246"/>
      <c r="K132" s="2246"/>
      <c r="L132" s="2246"/>
      <c r="M132" s="2246"/>
      <c r="N132" s="2246"/>
      <c r="O132" s="2246"/>
      <c r="R132" s="2246"/>
      <c r="S132" s="2246"/>
      <c r="T132" s="77"/>
      <c r="U132" s="479"/>
      <c r="V132" s="85"/>
      <c r="W132" s="87"/>
      <c r="X132" s="130"/>
      <c r="Y132" s="2246"/>
      <c r="Z132" s="2246"/>
      <c r="AA132" s="2246"/>
      <c r="AB132" s="2246"/>
      <c r="AC132" s="2246"/>
      <c r="AD132" s="2246"/>
      <c r="AE132" s="2246"/>
      <c r="AF132" s="2246"/>
      <c r="AG132" s="2246"/>
      <c r="AH132" s="2246"/>
      <c r="AI132" s="2246"/>
      <c r="AJ132" s="2246"/>
      <c r="AK132" s="2246"/>
      <c r="AL132" s="2246"/>
      <c r="AN132" s="2246"/>
      <c r="AO132" s="77"/>
      <c r="AP132" s="479"/>
      <c r="AQ132" s="85"/>
      <c r="AR132" s="87"/>
      <c r="AS132" s="130"/>
      <c r="AT132" s="2246"/>
      <c r="AU132" s="2246"/>
      <c r="AX132" s="2246"/>
      <c r="AY132" s="2246"/>
      <c r="AZ132" s="2246"/>
      <c r="BA132" s="2246"/>
      <c r="BB132" s="2246"/>
      <c r="BC132" s="2246"/>
      <c r="BD132" s="2246"/>
      <c r="BE132" s="2246"/>
      <c r="BI132" s="2246"/>
      <c r="BJ132" s="77"/>
      <c r="BK132" s="479"/>
      <c r="BL132" s="85"/>
      <c r="BM132" s="87"/>
      <c r="BN132" s="130"/>
      <c r="BO132" s="2246"/>
      <c r="BQ132" s="2246"/>
      <c r="BR132" s="2246"/>
      <c r="BS132" s="2246"/>
      <c r="BT132" s="2246"/>
      <c r="BU132" s="2246"/>
      <c r="BV132" s="2246"/>
      <c r="BW132" s="2246"/>
      <c r="BX132" s="2246"/>
      <c r="BY132" s="2246"/>
      <c r="BZ132" s="2246"/>
      <c r="CA132" s="2246"/>
      <c r="CB132" s="2246"/>
      <c r="CC132" s="2246"/>
      <c r="CE132" s="77"/>
      <c r="CF132" s="479"/>
      <c r="CG132" s="85"/>
      <c r="CH132" s="87"/>
      <c r="CI132" s="130"/>
      <c r="CJ132" s="2246"/>
      <c r="CK132" s="2246"/>
      <c r="CL132" s="2246"/>
      <c r="CM132" s="2246"/>
      <c r="CN132" s="2246"/>
      <c r="CO132" s="2246"/>
      <c r="CR132" s="2246"/>
      <c r="CS132" s="2246"/>
      <c r="CT132" s="2246"/>
      <c r="CU132" s="2246"/>
      <c r="CV132" s="2246"/>
      <c r="CW132" s="2246"/>
      <c r="CX132" s="2246"/>
      <c r="CY132" s="2246"/>
      <c r="CZ132" s="77"/>
      <c r="DA132" s="479"/>
      <c r="DB132" s="85"/>
      <c r="DC132" s="87"/>
      <c r="DD132" s="130"/>
      <c r="DH132" s="2246"/>
      <c r="DI132" s="2246"/>
      <c r="DK132" s="2246"/>
      <c r="DL132" s="2246"/>
      <c r="DM132" s="2246"/>
      <c r="DN132" s="2246"/>
      <c r="DO132" s="2246"/>
      <c r="DP132" s="2246"/>
      <c r="DS132" s="2246"/>
      <c r="DT132" s="2246"/>
      <c r="DU132" s="77"/>
      <c r="DV132" s="479"/>
      <c r="DW132" s="85"/>
      <c r="DX132" s="87"/>
      <c r="DY132" s="130"/>
      <c r="EB132" s="2246"/>
      <c r="EC132" s="2246"/>
      <c r="ED132" s="2246"/>
      <c r="EE132" s="2246"/>
      <c r="EF132" s="2246"/>
      <c r="EG132" s="2246"/>
      <c r="EH132" s="2246"/>
      <c r="EI132" s="2246"/>
      <c r="EJ132" s="2246"/>
      <c r="EK132" s="2246"/>
      <c r="EL132" s="2246"/>
      <c r="EM132" s="2246"/>
      <c r="EN132" s="2246"/>
      <c r="EO132" s="2246"/>
      <c r="EP132" s="77"/>
      <c r="EQ132" s="479"/>
      <c r="ER132" s="85"/>
      <c r="ES132" s="87"/>
      <c r="ET132" s="130"/>
      <c r="EU132" s="2246"/>
      <c r="EV132" s="2246"/>
      <c r="EW132" s="2246"/>
      <c r="EX132" s="2246"/>
      <c r="EY132" s="2246"/>
      <c r="EZ132" s="2246"/>
      <c r="FC132" s="2246"/>
      <c r="FD132" s="2246"/>
      <c r="FE132" s="2246"/>
      <c r="FF132" s="2246"/>
      <c r="FG132" s="2246"/>
      <c r="FH132" s="2246"/>
      <c r="FI132" s="2246"/>
      <c r="FJ132" s="2246"/>
      <c r="FK132" s="77"/>
      <c r="FL132" s="479"/>
    </row>
    <row r="133" spans="1:168" ht="15.75" customHeight="1">
      <c r="A133" s="88" t="s">
        <v>1582</v>
      </c>
      <c r="B133" s="89" t="s">
        <v>23</v>
      </c>
      <c r="C133" s="131" t="s">
        <v>24</v>
      </c>
      <c r="D133" s="82">
        <v>22377407</v>
      </c>
      <c r="E133" s="2246">
        <v>508834</v>
      </c>
      <c r="F133" s="2246">
        <v>376</v>
      </c>
      <c r="G133" s="2246">
        <v>23455</v>
      </c>
      <c r="H133" s="2246">
        <v>6154</v>
      </c>
      <c r="I133" s="2246">
        <v>112139</v>
      </c>
      <c r="J133" s="2246">
        <v>50588</v>
      </c>
      <c r="K133" s="2246">
        <v>61551</v>
      </c>
      <c r="L133" s="2246">
        <v>23079</v>
      </c>
      <c r="M133" s="2246">
        <v>72036</v>
      </c>
      <c r="N133" s="2246">
        <v>11</v>
      </c>
      <c r="O133" s="2246">
        <v>313454</v>
      </c>
      <c r="P133" s="2246" t="s">
        <v>21</v>
      </c>
      <c r="Q133" s="2246">
        <v>744</v>
      </c>
      <c r="R133" s="2246">
        <v>20679043</v>
      </c>
      <c r="S133" s="2246">
        <v>10254318</v>
      </c>
      <c r="T133" s="91" t="s">
        <v>25</v>
      </c>
      <c r="U133" s="623" t="s">
        <v>1583</v>
      </c>
      <c r="V133" s="88" t="s">
        <v>1582</v>
      </c>
      <c r="W133" s="89" t="s">
        <v>23</v>
      </c>
      <c r="X133" s="131" t="s">
        <v>24</v>
      </c>
      <c r="Y133" s="2246">
        <v>12886512</v>
      </c>
      <c r="Z133" s="2246">
        <v>1119875</v>
      </c>
      <c r="AA133" s="2246">
        <v>3491119</v>
      </c>
      <c r="AB133" s="2246">
        <v>7787985</v>
      </c>
      <c r="AC133" s="2246" t="s">
        <v>21</v>
      </c>
      <c r="AD133" s="2246">
        <v>1835779</v>
      </c>
      <c r="AE133" s="2246">
        <v>15248963</v>
      </c>
      <c r="AF133" s="2246">
        <v>1025880</v>
      </c>
      <c r="AG133" s="2246">
        <v>18985</v>
      </c>
      <c r="AH133" s="2246">
        <v>6059</v>
      </c>
      <c r="AI133" s="2246">
        <v>111802</v>
      </c>
      <c r="AJ133" s="2246">
        <v>483639</v>
      </c>
      <c r="AK133" s="2246">
        <v>528534</v>
      </c>
      <c r="AL133" s="2246">
        <v>2729546</v>
      </c>
      <c r="AM133" s="2246">
        <v>3910</v>
      </c>
      <c r="AN133" s="2246">
        <v>2171</v>
      </c>
      <c r="AO133" s="91" t="s">
        <v>25</v>
      </c>
      <c r="AP133" s="623" t="s">
        <v>1583</v>
      </c>
      <c r="AQ133" s="88" t="s">
        <v>1582</v>
      </c>
      <c r="AR133" s="89" t="s">
        <v>23</v>
      </c>
      <c r="AS133" s="131" t="s">
        <v>24</v>
      </c>
      <c r="AT133" s="2246">
        <v>593</v>
      </c>
      <c r="AU133" s="2246">
        <v>219</v>
      </c>
      <c r="AV133" s="2246" t="s">
        <v>21</v>
      </c>
      <c r="AW133" s="2246" t="s">
        <v>21</v>
      </c>
      <c r="AX133" s="2246">
        <v>46463</v>
      </c>
      <c r="AY133" s="2246">
        <v>30232</v>
      </c>
      <c r="AZ133" s="2246">
        <v>18030</v>
      </c>
      <c r="BA133" s="2246">
        <v>9440</v>
      </c>
      <c r="BB133" s="2246">
        <v>79574</v>
      </c>
      <c r="BC133" s="2246">
        <v>1154</v>
      </c>
      <c r="BD133" s="2246">
        <v>199</v>
      </c>
      <c r="BE133" s="2246" t="s">
        <v>21</v>
      </c>
      <c r="BF133" s="2246" t="s">
        <v>21</v>
      </c>
      <c r="BG133" s="2246">
        <v>6033</v>
      </c>
      <c r="BH133" s="2246">
        <v>638</v>
      </c>
      <c r="BI133" s="2246">
        <v>9026571</v>
      </c>
      <c r="BJ133" s="91" t="s">
        <v>25</v>
      </c>
      <c r="BK133" s="623" t="s">
        <v>1583</v>
      </c>
      <c r="BL133" s="88" t="s">
        <v>1582</v>
      </c>
      <c r="BM133" s="89" t="s">
        <v>23</v>
      </c>
      <c r="BN133" s="131" t="s">
        <v>24</v>
      </c>
      <c r="BO133" s="2246" t="s">
        <v>21</v>
      </c>
      <c r="BP133" s="2246">
        <v>645</v>
      </c>
      <c r="BQ133" s="2246">
        <v>154522</v>
      </c>
      <c r="BR133" s="2246">
        <v>120046</v>
      </c>
      <c r="BS133" s="2246">
        <v>78790</v>
      </c>
      <c r="BT133" s="2246" t="s">
        <v>21</v>
      </c>
      <c r="BU133" s="2246">
        <v>2740</v>
      </c>
      <c r="BV133" s="2246">
        <v>63771</v>
      </c>
      <c r="BW133" s="2246">
        <v>1683</v>
      </c>
      <c r="BX133" s="2246">
        <v>17665</v>
      </c>
      <c r="BY133" s="2246">
        <v>875</v>
      </c>
      <c r="BZ133" s="2246">
        <v>4</v>
      </c>
      <c r="CA133" s="2246">
        <v>4</v>
      </c>
      <c r="CB133" s="2246">
        <v>12950</v>
      </c>
      <c r="CC133" s="2246">
        <v>10</v>
      </c>
      <c r="CD133" s="2246">
        <v>504548</v>
      </c>
      <c r="CE133" s="91" t="s">
        <v>25</v>
      </c>
      <c r="CF133" s="623" t="s">
        <v>1583</v>
      </c>
      <c r="CG133" s="88" t="s">
        <v>1582</v>
      </c>
      <c r="CH133" s="89" t="s">
        <v>23</v>
      </c>
      <c r="CI133" s="131" t="s">
        <v>24</v>
      </c>
      <c r="CJ133" s="2246">
        <v>70</v>
      </c>
      <c r="CK133" s="2246">
        <v>428</v>
      </c>
      <c r="CL133" s="2246">
        <v>5505</v>
      </c>
      <c r="CM133" s="2246">
        <v>3485</v>
      </c>
      <c r="CN133" s="2246">
        <v>2019</v>
      </c>
      <c r="CO133" s="2246">
        <v>20698</v>
      </c>
      <c r="CP133" s="2246" t="s">
        <v>21</v>
      </c>
      <c r="CQ133" s="2246" t="s">
        <v>21</v>
      </c>
      <c r="CR133" s="2246">
        <v>541136</v>
      </c>
      <c r="CS133" s="2246" t="s">
        <v>21</v>
      </c>
      <c r="CT133" s="2246">
        <v>186544</v>
      </c>
      <c r="CU133" s="2246">
        <v>14350</v>
      </c>
      <c r="CV133" s="2246">
        <v>126883</v>
      </c>
      <c r="CW133" s="2246">
        <v>887094</v>
      </c>
      <c r="CX133" s="2246">
        <v>43699</v>
      </c>
      <c r="CY133" s="2246">
        <v>1951</v>
      </c>
      <c r="CZ133" s="91" t="s">
        <v>25</v>
      </c>
      <c r="DA133" s="623" t="s">
        <v>1583</v>
      </c>
      <c r="DB133" s="88" t="s">
        <v>1582</v>
      </c>
      <c r="DC133" s="89" t="s">
        <v>23</v>
      </c>
      <c r="DD133" s="131" t="s">
        <v>24</v>
      </c>
      <c r="DE133" s="2246" t="s">
        <v>21</v>
      </c>
      <c r="DF133" s="2246">
        <v>3002755</v>
      </c>
      <c r="DG133" s="2246">
        <v>15542</v>
      </c>
      <c r="DH133" s="2246">
        <v>56000</v>
      </c>
      <c r="DI133" s="2246">
        <v>11050</v>
      </c>
      <c r="DJ133" s="2246" t="s">
        <v>21</v>
      </c>
      <c r="DK133" s="2246">
        <v>2967</v>
      </c>
      <c r="DL133" s="2246">
        <v>196</v>
      </c>
      <c r="DM133" s="2246">
        <v>7511</v>
      </c>
      <c r="DN133" s="2246">
        <v>7511</v>
      </c>
      <c r="DO133" s="2246" t="s">
        <v>21</v>
      </c>
      <c r="DP133" s="2246">
        <v>348</v>
      </c>
      <c r="DQ133" s="2246" t="s">
        <v>21</v>
      </c>
      <c r="DR133" s="2246" t="s">
        <v>21</v>
      </c>
      <c r="DS133" s="2246">
        <v>28551</v>
      </c>
      <c r="DT133" s="2246">
        <v>11</v>
      </c>
      <c r="DU133" s="91" t="s">
        <v>25</v>
      </c>
      <c r="DV133" s="623" t="s">
        <v>1583</v>
      </c>
      <c r="DW133" s="88" t="s">
        <v>1582</v>
      </c>
      <c r="DX133" s="89" t="s">
        <v>23</v>
      </c>
      <c r="DY133" s="131" t="s">
        <v>24</v>
      </c>
      <c r="DZ133" s="2246">
        <v>64442</v>
      </c>
      <c r="EA133" s="2246">
        <v>1571</v>
      </c>
      <c r="EB133" s="2246">
        <v>1851295</v>
      </c>
      <c r="EC133" s="2246">
        <v>85168</v>
      </c>
      <c r="ED133" s="2246">
        <v>3</v>
      </c>
      <c r="EE133" s="2246">
        <v>8813</v>
      </c>
      <c r="EF133" s="2246">
        <v>54</v>
      </c>
      <c r="EG133" s="2246">
        <v>44377</v>
      </c>
      <c r="EH133" s="2246">
        <v>15633</v>
      </c>
      <c r="EI133" s="2246">
        <v>28744</v>
      </c>
      <c r="EJ133" s="2246">
        <v>22723</v>
      </c>
      <c r="EK133" s="2246">
        <v>11</v>
      </c>
      <c r="EL133" s="2246" t="s">
        <v>21</v>
      </c>
      <c r="EM133" s="2246" t="s">
        <v>21</v>
      </c>
      <c r="EN133" s="2246">
        <v>1476787</v>
      </c>
      <c r="EO133" s="2246">
        <v>156565</v>
      </c>
      <c r="EP133" s="91" t="s">
        <v>25</v>
      </c>
      <c r="EQ133" s="623" t="s">
        <v>1583</v>
      </c>
      <c r="ER133" s="88" t="s">
        <v>1582</v>
      </c>
      <c r="ES133" s="89" t="s">
        <v>23</v>
      </c>
      <c r="ET133" s="131" t="s">
        <v>24</v>
      </c>
      <c r="EU133" s="2246">
        <v>1320</v>
      </c>
      <c r="EV133" s="2246">
        <v>853</v>
      </c>
      <c r="EW133" s="2246">
        <v>18765</v>
      </c>
      <c r="EX133" s="2246">
        <v>103937</v>
      </c>
      <c r="EY133" s="2246">
        <v>113828</v>
      </c>
      <c r="EZ133" s="2246">
        <v>100740</v>
      </c>
      <c r="FA133" s="2246">
        <v>2124</v>
      </c>
      <c r="FB133" s="2246" t="s">
        <v>21</v>
      </c>
      <c r="FC133" s="2246" t="s">
        <v>21</v>
      </c>
      <c r="FD133" s="2246">
        <v>2252166</v>
      </c>
      <c r="FE133" s="2246">
        <v>540104</v>
      </c>
      <c r="FF133" s="2246">
        <v>7830015</v>
      </c>
      <c r="FG133" s="2246">
        <v>118454</v>
      </c>
      <c r="FH133" s="2246">
        <v>8</v>
      </c>
      <c r="FI133" s="2246">
        <v>48</v>
      </c>
      <c r="FJ133" s="2246">
        <v>266</v>
      </c>
      <c r="FK133" s="91" t="s">
        <v>25</v>
      </c>
      <c r="FL133" s="623" t="s">
        <v>1583</v>
      </c>
    </row>
    <row r="134" spans="1:168" ht="14.25" customHeight="1">
      <c r="A134" s="93" t="s">
        <v>26</v>
      </c>
      <c r="B134" s="94" t="s">
        <v>26</v>
      </c>
      <c r="C134" s="132" t="s">
        <v>558</v>
      </c>
      <c r="D134" s="82">
        <v>22062795</v>
      </c>
      <c r="E134" s="2246">
        <v>447204</v>
      </c>
      <c r="F134" s="2246">
        <v>443</v>
      </c>
      <c r="G134" s="2246">
        <v>22368</v>
      </c>
      <c r="H134" s="2246">
        <v>5714</v>
      </c>
      <c r="I134" s="2246">
        <v>114370</v>
      </c>
      <c r="J134" s="2246">
        <v>48777</v>
      </c>
      <c r="K134" s="2246">
        <v>65593</v>
      </c>
      <c r="L134" s="2246">
        <v>17811</v>
      </c>
      <c r="M134" s="2246">
        <v>68234</v>
      </c>
      <c r="N134" s="2246">
        <v>13</v>
      </c>
      <c r="O134" s="2246">
        <v>245875</v>
      </c>
      <c r="P134" s="2246" t="s">
        <v>21</v>
      </c>
      <c r="Q134" s="2246">
        <v>867</v>
      </c>
      <c r="R134" s="2246">
        <v>20412190</v>
      </c>
      <c r="S134" s="2246">
        <v>10223884</v>
      </c>
      <c r="T134" s="91" t="s">
        <v>27</v>
      </c>
      <c r="U134" s="623" t="s">
        <v>26</v>
      </c>
      <c r="V134" s="93" t="s">
        <v>26</v>
      </c>
      <c r="W134" s="94" t="s">
        <v>26</v>
      </c>
      <c r="X134" s="132" t="s">
        <v>558</v>
      </c>
      <c r="Y134" s="2246">
        <v>12599394</v>
      </c>
      <c r="Z134" s="2246">
        <v>1028304</v>
      </c>
      <c r="AA134" s="2246">
        <v>3449328</v>
      </c>
      <c r="AB134" s="2246">
        <v>7669156</v>
      </c>
      <c r="AC134" s="2246" t="s">
        <v>21</v>
      </c>
      <c r="AD134" s="2246">
        <v>1830171</v>
      </c>
      <c r="AE134" s="2246">
        <v>14900707</v>
      </c>
      <c r="AF134" s="2246">
        <v>1035798</v>
      </c>
      <c r="AG134" s="2246">
        <v>19068</v>
      </c>
      <c r="AH134" s="2246">
        <v>5979</v>
      </c>
      <c r="AI134" s="2246">
        <v>96832</v>
      </c>
      <c r="AJ134" s="2246">
        <v>445642</v>
      </c>
      <c r="AK134" s="2246">
        <v>486908</v>
      </c>
      <c r="AL134" s="2246">
        <v>2706178</v>
      </c>
      <c r="AM134" s="2246">
        <v>2558</v>
      </c>
      <c r="AN134" s="2246">
        <v>3608</v>
      </c>
      <c r="AO134" s="91" t="s">
        <v>27</v>
      </c>
      <c r="AP134" s="623" t="s">
        <v>26</v>
      </c>
      <c r="AQ134" s="93" t="s">
        <v>26</v>
      </c>
      <c r="AR134" s="94" t="s">
        <v>26</v>
      </c>
      <c r="AS134" s="132" t="s">
        <v>558</v>
      </c>
      <c r="AT134" s="2246">
        <v>319</v>
      </c>
      <c r="AU134" s="2246">
        <v>98</v>
      </c>
      <c r="AV134" s="2246" t="s">
        <v>21</v>
      </c>
      <c r="AW134" s="2246" t="s">
        <v>21</v>
      </c>
      <c r="AX134" s="2246">
        <v>46470</v>
      </c>
      <c r="AY134" s="2246">
        <v>33697</v>
      </c>
      <c r="AZ134" s="2246">
        <v>16206</v>
      </c>
      <c r="BA134" s="2246">
        <v>7645</v>
      </c>
      <c r="BB134" s="2246">
        <v>81972</v>
      </c>
      <c r="BC134" s="2246">
        <v>1414</v>
      </c>
      <c r="BD134" s="2246">
        <v>59</v>
      </c>
      <c r="BE134" s="2246" t="s">
        <v>21</v>
      </c>
      <c r="BF134" s="2246" t="s">
        <v>21</v>
      </c>
      <c r="BG134" s="2246">
        <v>3266</v>
      </c>
      <c r="BH134" s="2246">
        <v>438</v>
      </c>
      <c r="BI134" s="2246">
        <v>8908111</v>
      </c>
      <c r="BJ134" s="91" t="s">
        <v>27</v>
      </c>
      <c r="BK134" s="623" t="s">
        <v>26</v>
      </c>
      <c r="BL134" s="93" t="s">
        <v>26</v>
      </c>
      <c r="BM134" s="94" t="s">
        <v>26</v>
      </c>
      <c r="BN134" s="132" t="s">
        <v>558</v>
      </c>
      <c r="BO134" s="2246" t="s">
        <v>21</v>
      </c>
      <c r="BP134" s="2246">
        <v>768</v>
      </c>
      <c r="BQ134" s="2246">
        <v>167890</v>
      </c>
      <c r="BR134" s="2246">
        <v>137589</v>
      </c>
      <c r="BS134" s="2246">
        <v>80981</v>
      </c>
      <c r="BT134" s="2246" t="s">
        <v>21</v>
      </c>
      <c r="BU134" s="2246">
        <v>2853</v>
      </c>
      <c r="BV134" s="2246">
        <v>68966</v>
      </c>
      <c r="BW134" s="2246">
        <v>1958</v>
      </c>
      <c r="BX134" s="2246">
        <v>17741</v>
      </c>
      <c r="BY134" s="2246">
        <v>404</v>
      </c>
      <c r="BZ134" s="2246">
        <v>3</v>
      </c>
      <c r="CA134" s="2246">
        <v>3</v>
      </c>
      <c r="CB134" s="2246">
        <v>13514</v>
      </c>
      <c r="CC134" s="2246">
        <v>35</v>
      </c>
      <c r="CD134" s="2246">
        <v>521719</v>
      </c>
      <c r="CE134" s="91" t="s">
        <v>27</v>
      </c>
      <c r="CF134" s="623" t="s">
        <v>26</v>
      </c>
      <c r="CG134" s="93" t="s">
        <v>26</v>
      </c>
      <c r="CH134" s="94" t="s">
        <v>26</v>
      </c>
      <c r="CI134" s="132" t="s">
        <v>558</v>
      </c>
      <c r="CJ134" s="2246">
        <v>98</v>
      </c>
      <c r="CK134" s="2246">
        <v>404</v>
      </c>
      <c r="CL134" s="2246">
        <v>5473</v>
      </c>
      <c r="CM134" s="2246">
        <v>3062</v>
      </c>
      <c r="CN134" s="2246">
        <v>2411</v>
      </c>
      <c r="CO134" s="2246">
        <v>20147</v>
      </c>
      <c r="CP134" s="2246" t="s">
        <v>21</v>
      </c>
      <c r="CQ134" s="2246" t="s">
        <v>21</v>
      </c>
      <c r="CR134" s="2246">
        <v>511446</v>
      </c>
      <c r="CS134" s="2246" t="s">
        <v>21</v>
      </c>
      <c r="CT134" s="2246">
        <v>154247</v>
      </c>
      <c r="CU134" s="2246">
        <v>14280</v>
      </c>
      <c r="CV134" s="2246">
        <v>129818</v>
      </c>
      <c r="CW134" s="2246">
        <v>834053</v>
      </c>
      <c r="CX134" s="2246">
        <v>47164</v>
      </c>
      <c r="CY134" s="2246">
        <v>1037</v>
      </c>
      <c r="CZ134" s="91" t="s">
        <v>27</v>
      </c>
      <c r="DA134" s="623" t="s">
        <v>26</v>
      </c>
      <c r="DB134" s="93" t="s">
        <v>26</v>
      </c>
      <c r="DC134" s="94" t="s">
        <v>26</v>
      </c>
      <c r="DD134" s="132" t="s">
        <v>558</v>
      </c>
      <c r="DE134" s="2246" t="s">
        <v>21</v>
      </c>
      <c r="DF134" s="2246">
        <v>3128860</v>
      </c>
      <c r="DG134" s="2246">
        <v>12783</v>
      </c>
      <c r="DH134" s="2246">
        <v>53478</v>
      </c>
      <c r="DI134" s="2246">
        <v>10694</v>
      </c>
      <c r="DJ134" s="2246" t="s">
        <v>21</v>
      </c>
      <c r="DK134" s="2246">
        <v>2752</v>
      </c>
      <c r="DL134" s="2246">
        <v>183</v>
      </c>
      <c r="DM134" s="2246">
        <v>7429</v>
      </c>
      <c r="DN134" s="2246">
        <v>7429</v>
      </c>
      <c r="DO134" s="2246" t="s">
        <v>21</v>
      </c>
      <c r="DP134" s="2246">
        <v>305</v>
      </c>
      <c r="DQ134" s="2246" t="s">
        <v>21</v>
      </c>
      <c r="DR134" s="2246" t="s">
        <v>21</v>
      </c>
      <c r="DS134" s="2246">
        <v>27253</v>
      </c>
      <c r="DT134" s="2246">
        <v>6</v>
      </c>
      <c r="DU134" s="91" t="s">
        <v>27</v>
      </c>
      <c r="DV134" s="623" t="s">
        <v>26</v>
      </c>
      <c r="DW134" s="93" t="s">
        <v>26</v>
      </c>
      <c r="DX134" s="94" t="s">
        <v>26</v>
      </c>
      <c r="DY134" s="132" t="s">
        <v>558</v>
      </c>
      <c r="DZ134" s="2246">
        <v>65652</v>
      </c>
      <c r="EA134" s="2246">
        <v>1551</v>
      </c>
      <c r="EB134" s="2246">
        <v>1767841</v>
      </c>
      <c r="EC134" s="2246">
        <v>83449</v>
      </c>
      <c r="ED134" s="2246">
        <v>3</v>
      </c>
      <c r="EE134" s="2246">
        <v>8816</v>
      </c>
      <c r="EF134" s="2246">
        <v>56</v>
      </c>
      <c r="EG134" s="2246">
        <v>43393</v>
      </c>
      <c r="EH134" s="2246">
        <v>15485</v>
      </c>
      <c r="EI134" s="2246">
        <v>27908</v>
      </c>
      <c r="EJ134" s="2246">
        <v>22211</v>
      </c>
      <c r="EK134" s="2246">
        <v>13</v>
      </c>
      <c r="EL134" s="2246" t="s">
        <v>21</v>
      </c>
      <c r="EM134" s="2246" t="s">
        <v>21</v>
      </c>
      <c r="EN134" s="2246">
        <v>1393578</v>
      </c>
      <c r="EO134" s="2246">
        <v>131093</v>
      </c>
      <c r="EP134" s="91" t="s">
        <v>27</v>
      </c>
      <c r="EQ134" s="623" t="s">
        <v>26</v>
      </c>
      <c r="ER134" s="93" t="s">
        <v>26</v>
      </c>
      <c r="ES134" s="94" t="s">
        <v>26</v>
      </c>
      <c r="ET134" s="132" t="s">
        <v>558</v>
      </c>
      <c r="EU134" s="2246">
        <v>1327</v>
      </c>
      <c r="EV134" s="2246">
        <v>786</v>
      </c>
      <c r="EW134" s="2246">
        <v>15319</v>
      </c>
      <c r="EX134" s="2246">
        <v>97138</v>
      </c>
      <c r="EY134" s="2246">
        <v>106469</v>
      </c>
      <c r="EZ134" s="2246">
        <v>106623</v>
      </c>
      <c r="FA134" s="2246">
        <v>1389</v>
      </c>
      <c r="FB134" s="2246" t="s">
        <v>21</v>
      </c>
      <c r="FC134" s="2246" t="s">
        <v>21</v>
      </c>
      <c r="FD134" s="2246">
        <v>2281597</v>
      </c>
      <c r="FE134" s="2246">
        <v>553890</v>
      </c>
      <c r="FF134" s="2246">
        <v>7824987</v>
      </c>
      <c r="FG134" s="2246">
        <v>84654</v>
      </c>
      <c r="FH134" s="2246">
        <v>7</v>
      </c>
      <c r="FI134" s="2246">
        <v>26</v>
      </c>
      <c r="FJ134" s="2246">
        <v>462</v>
      </c>
      <c r="FK134" s="91" t="s">
        <v>27</v>
      </c>
      <c r="FL134" s="623" t="s">
        <v>26</v>
      </c>
    </row>
    <row r="135" spans="1:168" ht="14.25" customHeight="1">
      <c r="A135" s="88" t="s">
        <v>26</v>
      </c>
      <c r="B135" s="89" t="s">
        <v>26</v>
      </c>
      <c r="C135" s="131" t="s">
        <v>559</v>
      </c>
      <c r="D135" s="82">
        <v>22163156</v>
      </c>
      <c r="E135" s="2246">
        <v>448660</v>
      </c>
      <c r="F135" s="2246">
        <v>419</v>
      </c>
      <c r="G135" s="2246">
        <v>20782</v>
      </c>
      <c r="H135" s="2246">
        <v>5926</v>
      </c>
      <c r="I135" s="2246">
        <v>124378</v>
      </c>
      <c r="J135" s="2246">
        <v>47092</v>
      </c>
      <c r="K135" s="2246">
        <v>77286</v>
      </c>
      <c r="L135" s="2246">
        <v>17036</v>
      </c>
      <c r="M135" s="2246">
        <v>70995</v>
      </c>
      <c r="N135" s="2246">
        <v>12</v>
      </c>
      <c r="O135" s="2246">
        <v>232060</v>
      </c>
      <c r="P135" s="2246" t="s">
        <v>21</v>
      </c>
      <c r="Q135" s="2246">
        <v>584</v>
      </c>
      <c r="R135" s="2246">
        <v>20537642</v>
      </c>
      <c r="S135" s="2246">
        <v>10021404</v>
      </c>
      <c r="T135" s="91" t="s">
        <v>28</v>
      </c>
      <c r="U135" s="623" t="s">
        <v>26</v>
      </c>
      <c r="V135" s="88" t="s">
        <v>26</v>
      </c>
      <c r="W135" s="89" t="s">
        <v>26</v>
      </c>
      <c r="X135" s="131" t="s">
        <v>559</v>
      </c>
      <c r="Y135" s="2246">
        <v>12810620</v>
      </c>
      <c r="Z135" s="2246">
        <v>946286</v>
      </c>
      <c r="AA135" s="2246">
        <v>3579075</v>
      </c>
      <c r="AB135" s="2246">
        <v>7839521</v>
      </c>
      <c r="AC135" s="2246" t="s">
        <v>21</v>
      </c>
      <c r="AD135" s="2246">
        <v>1842889</v>
      </c>
      <c r="AE135" s="2246">
        <v>15242649</v>
      </c>
      <c r="AF135" s="2246">
        <v>1030715</v>
      </c>
      <c r="AG135" s="2246">
        <v>7815</v>
      </c>
      <c r="AH135" s="2246">
        <v>5841</v>
      </c>
      <c r="AI135" s="2246">
        <v>102364</v>
      </c>
      <c r="AJ135" s="2246">
        <v>462668</v>
      </c>
      <c r="AK135" s="2246">
        <v>505267</v>
      </c>
      <c r="AL135" s="2246">
        <v>2697784</v>
      </c>
      <c r="AM135" s="2246">
        <v>4133</v>
      </c>
      <c r="AN135" s="2246">
        <v>2163</v>
      </c>
      <c r="AO135" s="91" t="s">
        <v>28</v>
      </c>
      <c r="AP135" s="623" t="s">
        <v>26</v>
      </c>
      <c r="AQ135" s="88" t="s">
        <v>26</v>
      </c>
      <c r="AR135" s="89" t="s">
        <v>26</v>
      </c>
      <c r="AS135" s="131" t="s">
        <v>559</v>
      </c>
      <c r="AT135" s="2246">
        <v>737</v>
      </c>
      <c r="AU135" s="2246">
        <v>99</v>
      </c>
      <c r="AV135" s="2246" t="s">
        <v>21</v>
      </c>
      <c r="AW135" s="2246" t="s">
        <v>21</v>
      </c>
      <c r="AX135" s="2246">
        <v>37286</v>
      </c>
      <c r="AY135" s="2246">
        <v>26130</v>
      </c>
      <c r="AZ135" s="2246">
        <v>14872</v>
      </c>
      <c r="BA135" s="2246">
        <v>5857</v>
      </c>
      <c r="BB135" s="2246">
        <v>58288</v>
      </c>
      <c r="BC135" s="2246">
        <v>1066</v>
      </c>
      <c r="BD135" s="2246">
        <v>53</v>
      </c>
      <c r="BE135" s="2246" t="s">
        <v>21</v>
      </c>
      <c r="BF135" s="2246" t="s">
        <v>21</v>
      </c>
      <c r="BG135" s="2246">
        <v>2187</v>
      </c>
      <c r="BH135" s="2246">
        <v>782</v>
      </c>
      <c r="BI135" s="2246">
        <v>9085032</v>
      </c>
      <c r="BJ135" s="91" t="s">
        <v>28</v>
      </c>
      <c r="BK135" s="623" t="s">
        <v>26</v>
      </c>
      <c r="BL135" s="88" t="s">
        <v>26</v>
      </c>
      <c r="BM135" s="89" t="s">
        <v>26</v>
      </c>
      <c r="BN135" s="131" t="s">
        <v>559</v>
      </c>
      <c r="BO135" s="2246" t="s">
        <v>21</v>
      </c>
      <c r="BP135" s="2246">
        <v>485</v>
      </c>
      <c r="BQ135" s="2246">
        <v>136555</v>
      </c>
      <c r="BR135" s="2246">
        <v>110465</v>
      </c>
      <c r="BS135" s="2246">
        <v>67635</v>
      </c>
      <c r="BT135" s="2246" t="s">
        <v>21</v>
      </c>
      <c r="BU135" s="2246">
        <v>2523</v>
      </c>
      <c r="BV135" s="2246">
        <v>59444</v>
      </c>
      <c r="BW135" s="2246">
        <v>1927</v>
      </c>
      <c r="BX135" s="2246">
        <v>6995</v>
      </c>
      <c r="BY135" s="2246">
        <v>573</v>
      </c>
      <c r="BZ135" s="2246">
        <v>19</v>
      </c>
      <c r="CA135" s="2246">
        <v>20</v>
      </c>
      <c r="CB135" s="2246">
        <v>13022</v>
      </c>
      <c r="CC135" s="2246">
        <v>50</v>
      </c>
      <c r="CD135" s="2246">
        <v>371953</v>
      </c>
      <c r="CE135" s="91" t="s">
        <v>28</v>
      </c>
      <c r="CF135" s="623" t="s">
        <v>26</v>
      </c>
      <c r="CG135" s="88" t="s">
        <v>26</v>
      </c>
      <c r="CH135" s="89" t="s">
        <v>26</v>
      </c>
      <c r="CI135" s="131" t="s">
        <v>559</v>
      </c>
      <c r="CJ135" s="2246">
        <v>112</v>
      </c>
      <c r="CK135" s="2246">
        <v>403</v>
      </c>
      <c r="CL135" s="2246">
        <v>6565</v>
      </c>
      <c r="CM135" s="2246">
        <v>3134</v>
      </c>
      <c r="CN135" s="2246">
        <v>3431</v>
      </c>
      <c r="CO135" s="2246">
        <v>20765</v>
      </c>
      <c r="CP135" s="2246" t="s">
        <v>21</v>
      </c>
      <c r="CQ135" s="2246" t="s">
        <v>21</v>
      </c>
      <c r="CR135" s="2246">
        <v>521857</v>
      </c>
      <c r="CS135" s="2246" t="s">
        <v>21</v>
      </c>
      <c r="CT135" s="2246">
        <v>165889</v>
      </c>
      <c r="CU135" s="2246">
        <v>14944</v>
      </c>
      <c r="CV135" s="2246">
        <v>122390</v>
      </c>
      <c r="CW135" s="2246">
        <v>897571</v>
      </c>
      <c r="CX135" s="2246">
        <v>46117</v>
      </c>
      <c r="CY135" s="2246">
        <v>1392</v>
      </c>
      <c r="CZ135" s="91" t="s">
        <v>28</v>
      </c>
      <c r="DA135" s="623" t="s">
        <v>26</v>
      </c>
      <c r="DB135" s="88" t="s">
        <v>26</v>
      </c>
      <c r="DC135" s="89" t="s">
        <v>26</v>
      </c>
      <c r="DD135" s="131" t="s">
        <v>559</v>
      </c>
      <c r="DE135" s="2246" t="s">
        <v>21</v>
      </c>
      <c r="DF135" s="2246">
        <v>3009966</v>
      </c>
      <c r="DG135" s="2246">
        <v>13460</v>
      </c>
      <c r="DH135" s="2246">
        <v>54469</v>
      </c>
      <c r="DI135" s="2246">
        <v>9962</v>
      </c>
      <c r="DJ135" s="2246" t="s">
        <v>21</v>
      </c>
      <c r="DK135" s="2246">
        <v>2544</v>
      </c>
      <c r="DL135" s="2246">
        <v>180</v>
      </c>
      <c r="DM135" s="2246">
        <v>6894</v>
      </c>
      <c r="DN135" s="2246">
        <v>6894</v>
      </c>
      <c r="DO135" s="2246" t="s">
        <v>21</v>
      </c>
      <c r="DP135" s="2246">
        <v>311</v>
      </c>
      <c r="DQ135" s="2246" t="s">
        <v>21</v>
      </c>
      <c r="DR135" s="2246" t="s">
        <v>21</v>
      </c>
      <c r="DS135" s="2246">
        <v>28612</v>
      </c>
      <c r="DT135" s="2246">
        <v>2</v>
      </c>
      <c r="DU135" s="91" t="s">
        <v>28</v>
      </c>
      <c r="DV135" s="623" t="s">
        <v>26</v>
      </c>
      <c r="DW135" s="88" t="s">
        <v>26</v>
      </c>
      <c r="DX135" s="89" t="s">
        <v>26</v>
      </c>
      <c r="DY135" s="131" t="s">
        <v>559</v>
      </c>
      <c r="DZ135" s="2246">
        <v>66882</v>
      </c>
      <c r="EA135" s="2246">
        <v>1584</v>
      </c>
      <c r="EB135" s="2246">
        <v>1839231</v>
      </c>
      <c r="EC135" s="2246">
        <v>86895</v>
      </c>
      <c r="ED135" s="2246">
        <v>3</v>
      </c>
      <c r="EE135" s="2246">
        <v>8145</v>
      </c>
      <c r="EF135" s="2246">
        <v>52</v>
      </c>
      <c r="EG135" s="2246">
        <v>46694</v>
      </c>
      <c r="EH135" s="2246">
        <v>15142</v>
      </c>
      <c r="EI135" s="2246">
        <v>31552</v>
      </c>
      <c r="EJ135" s="2246">
        <v>22584</v>
      </c>
      <c r="EK135" s="2246">
        <v>12</v>
      </c>
      <c r="EL135" s="2246" t="s">
        <v>21</v>
      </c>
      <c r="EM135" s="2246" t="s">
        <v>21</v>
      </c>
      <c r="EN135" s="2246">
        <v>1465128</v>
      </c>
      <c r="EO135" s="2246">
        <v>184435</v>
      </c>
      <c r="EP135" s="91" t="s">
        <v>28</v>
      </c>
      <c r="EQ135" s="623" t="s">
        <v>26</v>
      </c>
      <c r="ER135" s="88" t="s">
        <v>26</v>
      </c>
      <c r="ES135" s="89" t="s">
        <v>26</v>
      </c>
      <c r="ET135" s="131" t="s">
        <v>559</v>
      </c>
      <c r="EU135" s="2246">
        <v>821</v>
      </c>
      <c r="EV135" s="2246">
        <v>671</v>
      </c>
      <c r="EW135" s="2246">
        <v>16264</v>
      </c>
      <c r="EX135" s="2246">
        <v>101134</v>
      </c>
      <c r="EY135" s="2246">
        <v>110730</v>
      </c>
      <c r="EZ135" s="2246">
        <v>84733</v>
      </c>
      <c r="FA135" s="2246">
        <v>2244</v>
      </c>
      <c r="FB135" s="2246" t="s">
        <v>21</v>
      </c>
      <c r="FC135" s="2246" t="s">
        <v>21</v>
      </c>
      <c r="FD135" s="2246">
        <v>2289740</v>
      </c>
      <c r="FE135" s="2246">
        <v>522385</v>
      </c>
      <c r="FF135" s="2246">
        <v>7739159</v>
      </c>
      <c r="FG135" s="2246">
        <v>84089</v>
      </c>
      <c r="FH135" s="2246">
        <v>5</v>
      </c>
      <c r="FI135" s="2246">
        <v>24</v>
      </c>
      <c r="FJ135" s="2246">
        <v>662</v>
      </c>
      <c r="FK135" s="91" t="s">
        <v>28</v>
      </c>
      <c r="FL135" s="623" t="s">
        <v>26</v>
      </c>
    </row>
    <row r="136" spans="1:168" ht="14.25" customHeight="1">
      <c r="A136" s="88" t="s">
        <v>26</v>
      </c>
      <c r="B136" s="89" t="s">
        <v>26</v>
      </c>
      <c r="C136" s="131" t="s">
        <v>166</v>
      </c>
      <c r="D136" s="82">
        <v>22196212</v>
      </c>
      <c r="E136" s="2246">
        <v>484697</v>
      </c>
      <c r="F136" s="2246">
        <v>469</v>
      </c>
      <c r="G136" s="2246">
        <v>23163</v>
      </c>
      <c r="H136" s="2246">
        <v>6309</v>
      </c>
      <c r="I136" s="2246">
        <v>116578</v>
      </c>
      <c r="J136" s="2246">
        <v>52493</v>
      </c>
      <c r="K136" s="2246">
        <v>64085</v>
      </c>
      <c r="L136" s="2246">
        <v>25341</v>
      </c>
      <c r="M136" s="2246">
        <v>88425</v>
      </c>
      <c r="N136" s="2246">
        <v>12</v>
      </c>
      <c r="O136" s="2246">
        <v>244983</v>
      </c>
      <c r="P136" s="2246" t="s">
        <v>21</v>
      </c>
      <c r="Q136" s="2246">
        <v>912</v>
      </c>
      <c r="R136" s="2246">
        <v>20501744</v>
      </c>
      <c r="S136" s="2246">
        <v>10092624</v>
      </c>
      <c r="T136" s="91" t="s">
        <v>29</v>
      </c>
      <c r="U136" s="623" t="s">
        <v>26</v>
      </c>
      <c r="V136" s="88" t="s">
        <v>26</v>
      </c>
      <c r="W136" s="89" t="s">
        <v>26</v>
      </c>
      <c r="X136" s="131" t="s">
        <v>166</v>
      </c>
      <c r="Y136" s="2246">
        <v>12804809</v>
      </c>
      <c r="Z136" s="2246">
        <v>1087546</v>
      </c>
      <c r="AA136" s="2246">
        <v>3537072</v>
      </c>
      <c r="AB136" s="2246">
        <v>7746329</v>
      </c>
      <c r="AC136" s="2246" t="s">
        <v>21</v>
      </c>
      <c r="AD136" s="2246">
        <v>1820078</v>
      </c>
      <c r="AE136" s="2246">
        <v>14850384</v>
      </c>
      <c r="AF136" s="2246">
        <v>983210</v>
      </c>
      <c r="AG136" s="2246">
        <v>22290</v>
      </c>
      <c r="AH136" s="2246">
        <v>6126</v>
      </c>
      <c r="AI136" s="2246">
        <v>107411</v>
      </c>
      <c r="AJ136" s="2246">
        <v>481882</v>
      </c>
      <c r="AK136" s="2246">
        <v>526209</v>
      </c>
      <c r="AL136" s="2246">
        <v>2749872</v>
      </c>
      <c r="AM136" s="2246">
        <v>3619</v>
      </c>
      <c r="AN136" s="2246">
        <v>2869</v>
      </c>
      <c r="AO136" s="91" t="s">
        <v>29</v>
      </c>
      <c r="AP136" s="623" t="s">
        <v>26</v>
      </c>
      <c r="AQ136" s="88" t="s">
        <v>26</v>
      </c>
      <c r="AR136" s="89" t="s">
        <v>26</v>
      </c>
      <c r="AS136" s="131" t="s">
        <v>166</v>
      </c>
      <c r="AT136" s="2246">
        <v>928</v>
      </c>
      <c r="AU136" s="2246">
        <v>204</v>
      </c>
      <c r="AV136" s="2246" t="s">
        <v>21</v>
      </c>
      <c r="AW136" s="2246" t="s">
        <v>21</v>
      </c>
      <c r="AX136" s="2246">
        <v>43477</v>
      </c>
      <c r="AY136" s="2246">
        <v>31984</v>
      </c>
      <c r="AZ136" s="2246">
        <v>14513</v>
      </c>
      <c r="BA136" s="2246">
        <v>7270</v>
      </c>
      <c r="BB136" s="2246">
        <v>74574</v>
      </c>
      <c r="BC136" s="2246">
        <v>1718</v>
      </c>
      <c r="BD136" s="2246">
        <v>215</v>
      </c>
      <c r="BE136" s="2246" t="s">
        <v>21</v>
      </c>
      <c r="BF136" s="2246" t="s">
        <v>21</v>
      </c>
      <c r="BG136" s="2246">
        <v>7304</v>
      </c>
      <c r="BH136" s="2246">
        <v>836</v>
      </c>
      <c r="BI136" s="2246">
        <v>9072219</v>
      </c>
      <c r="BJ136" s="91" t="s">
        <v>29</v>
      </c>
      <c r="BK136" s="623" t="s">
        <v>26</v>
      </c>
      <c r="BL136" s="88" t="s">
        <v>26</v>
      </c>
      <c r="BM136" s="89" t="s">
        <v>26</v>
      </c>
      <c r="BN136" s="131" t="s">
        <v>166</v>
      </c>
      <c r="BO136" s="2246" t="s">
        <v>21</v>
      </c>
      <c r="BP136" s="2246">
        <v>813</v>
      </c>
      <c r="BQ136" s="2246">
        <v>165600</v>
      </c>
      <c r="BR136" s="2246">
        <v>135533</v>
      </c>
      <c r="BS136" s="2246">
        <v>80718</v>
      </c>
      <c r="BT136" s="2246" t="s">
        <v>21</v>
      </c>
      <c r="BU136" s="2246">
        <v>2469</v>
      </c>
      <c r="BV136" s="2246">
        <v>55592</v>
      </c>
      <c r="BW136" s="2246">
        <v>2043</v>
      </c>
      <c r="BX136" s="2246">
        <v>18443</v>
      </c>
      <c r="BY136" s="2246">
        <v>685</v>
      </c>
      <c r="BZ136" s="2246">
        <v>119</v>
      </c>
      <c r="CA136" s="2246">
        <v>130</v>
      </c>
      <c r="CB136" s="2246">
        <v>13247</v>
      </c>
      <c r="CC136" s="2246">
        <v>47</v>
      </c>
      <c r="CD136" s="2246">
        <v>499495</v>
      </c>
      <c r="CE136" s="91" t="s">
        <v>29</v>
      </c>
      <c r="CF136" s="623" t="s">
        <v>26</v>
      </c>
      <c r="CG136" s="88" t="s">
        <v>26</v>
      </c>
      <c r="CH136" s="89" t="s">
        <v>26</v>
      </c>
      <c r="CI136" s="131" t="s">
        <v>166</v>
      </c>
      <c r="CJ136" s="2246">
        <v>126</v>
      </c>
      <c r="CK136" s="2246">
        <v>437</v>
      </c>
      <c r="CL136" s="2246">
        <v>5925</v>
      </c>
      <c r="CM136" s="2246">
        <v>3486</v>
      </c>
      <c r="CN136" s="2246">
        <v>2438</v>
      </c>
      <c r="CO136" s="2246">
        <v>22059</v>
      </c>
      <c r="CP136" s="2246" t="s">
        <v>21</v>
      </c>
      <c r="CQ136" s="2246" t="s">
        <v>21</v>
      </c>
      <c r="CR136" s="2246">
        <v>519980</v>
      </c>
      <c r="CS136" s="2246" t="s">
        <v>21</v>
      </c>
      <c r="CT136" s="2246">
        <v>163398</v>
      </c>
      <c r="CU136" s="2246">
        <v>17488</v>
      </c>
      <c r="CV136" s="2246">
        <v>124499</v>
      </c>
      <c r="CW136" s="2246">
        <v>836957</v>
      </c>
      <c r="CX136" s="2246">
        <v>43667</v>
      </c>
      <c r="CY136" s="2246">
        <v>2361</v>
      </c>
      <c r="CZ136" s="91" t="s">
        <v>29</v>
      </c>
      <c r="DA136" s="623" t="s">
        <v>26</v>
      </c>
      <c r="DB136" s="88" t="s">
        <v>26</v>
      </c>
      <c r="DC136" s="89" t="s">
        <v>26</v>
      </c>
      <c r="DD136" s="131" t="s">
        <v>166</v>
      </c>
      <c r="DE136" s="2246" t="s">
        <v>21</v>
      </c>
      <c r="DF136" s="2246">
        <v>3230699</v>
      </c>
      <c r="DG136" s="2246">
        <v>13846</v>
      </c>
      <c r="DH136" s="2246">
        <v>58276</v>
      </c>
      <c r="DI136" s="2246">
        <v>10936</v>
      </c>
      <c r="DJ136" s="2246" t="s">
        <v>21</v>
      </c>
      <c r="DK136" s="2246">
        <v>2644</v>
      </c>
      <c r="DL136" s="2246">
        <v>196</v>
      </c>
      <c r="DM136" s="2246">
        <v>7722</v>
      </c>
      <c r="DN136" s="2246">
        <v>7722</v>
      </c>
      <c r="DO136" s="2246" t="s">
        <v>21</v>
      </c>
      <c r="DP136" s="2246">
        <v>332</v>
      </c>
      <c r="DQ136" s="2246" t="s">
        <v>21</v>
      </c>
      <c r="DR136" s="2246" t="s">
        <v>21</v>
      </c>
      <c r="DS136" s="2246">
        <v>30928</v>
      </c>
      <c r="DT136" s="2246">
        <v>6</v>
      </c>
      <c r="DU136" s="91" t="s">
        <v>29</v>
      </c>
      <c r="DV136" s="623" t="s">
        <v>26</v>
      </c>
      <c r="DW136" s="88" t="s">
        <v>26</v>
      </c>
      <c r="DX136" s="89" t="s">
        <v>26</v>
      </c>
      <c r="DY136" s="131" t="s">
        <v>166</v>
      </c>
      <c r="DZ136" s="2246">
        <v>68591</v>
      </c>
      <c r="EA136" s="2246">
        <v>2002</v>
      </c>
      <c r="EB136" s="2246">
        <v>1801236</v>
      </c>
      <c r="EC136" s="2246">
        <v>86990</v>
      </c>
      <c r="ED136" s="2246">
        <v>3</v>
      </c>
      <c r="EE136" s="2246">
        <v>9209</v>
      </c>
      <c r="EF136" s="2246">
        <v>60</v>
      </c>
      <c r="EG136" s="2246">
        <v>40753</v>
      </c>
      <c r="EH136" s="2246">
        <v>17302</v>
      </c>
      <c r="EI136" s="2246">
        <v>23450</v>
      </c>
      <c r="EJ136" s="2246">
        <v>26901</v>
      </c>
      <c r="EK136" s="2246">
        <v>12</v>
      </c>
      <c r="EL136" s="2246" t="s">
        <v>21</v>
      </c>
      <c r="EM136" s="2246" t="s">
        <v>21</v>
      </c>
      <c r="EN136" s="2246">
        <v>1424990</v>
      </c>
      <c r="EO136" s="2246">
        <v>162491</v>
      </c>
      <c r="EP136" s="91" t="s">
        <v>29</v>
      </c>
      <c r="EQ136" s="623" t="s">
        <v>26</v>
      </c>
      <c r="ER136" s="88" t="s">
        <v>26</v>
      </c>
      <c r="ES136" s="89" t="s">
        <v>26</v>
      </c>
      <c r="ET136" s="131" t="s">
        <v>166</v>
      </c>
      <c r="EU136" s="2246">
        <v>3847</v>
      </c>
      <c r="EV136" s="2246">
        <v>810</v>
      </c>
      <c r="EW136" s="2246">
        <v>17001</v>
      </c>
      <c r="EX136" s="2246">
        <v>104243</v>
      </c>
      <c r="EY136" s="2246">
        <v>114251</v>
      </c>
      <c r="EZ136" s="2246">
        <v>88175</v>
      </c>
      <c r="FA136" s="2246">
        <v>1965</v>
      </c>
      <c r="FB136" s="2246" t="s">
        <v>21</v>
      </c>
      <c r="FC136" s="2246" t="s">
        <v>21</v>
      </c>
      <c r="FD136" s="2246">
        <v>2136284</v>
      </c>
      <c r="FE136" s="2246">
        <v>489195</v>
      </c>
      <c r="FF136" s="2246">
        <v>7723260</v>
      </c>
      <c r="FG136" s="2246">
        <v>101331</v>
      </c>
      <c r="FH136" s="2246">
        <v>5</v>
      </c>
      <c r="FI136" s="2246">
        <v>32</v>
      </c>
      <c r="FJ136" s="2246">
        <v>199</v>
      </c>
      <c r="FK136" s="91" t="s">
        <v>29</v>
      </c>
      <c r="FL136" s="623" t="s">
        <v>26</v>
      </c>
    </row>
    <row r="137" spans="1:168" ht="6.75" customHeight="1">
      <c r="A137" s="85"/>
      <c r="B137" s="87"/>
      <c r="C137" s="130"/>
      <c r="D137" s="82"/>
      <c r="E137" s="2246"/>
      <c r="F137" s="2246"/>
      <c r="G137" s="2246"/>
      <c r="H137" s="2246"/>
      <c r="I137" s="2246"/>
      <c r="J137" s="2246"/>
      <c r="K137" s="2246"/>
      <c r="L137" s="2246"/>
      <c r="M137" s="2246"/>
      <c r="N137" s="2246"/>
      <c r="O137" s="2246"/>
      <c r="R137" s="2246"/>
      <c r="S137" s="2246"/>
      <c r="T137" s="100"/>
      <c r="U137" s="483"/>
      <c r="V137" s="85"/>
      <c r="W137" s="87"/>
      <c r="X137" s="130"/>
      <c r="Y137" s="2246"/>
      <c r="Z137" s="2246"/>
      <c r="AA137" s="2246"/>
      <c r="AB137" s="2246"/>
      <c r="AC137" s="2246"/>
      <c r="AD137" s="2246"/>
      <c r="AE137" s="2246"/>
      <c r="AF137" s="2246"/>
      <c r="AG137" s="2246"/>
      <c r="AH137" s="2246"/>
      <c r="AI137" s="2246"/>
      <c r="AJ137" s="2246"/>
      <c r="AK137" s="2246"/>
      <c r="AL137" s="2246"/>
      <c r="AN137" s="2246"/>
      <c r="AO137" s="100"/>
      <c r="AP137" s="483"/>
      <c r="AQ137" s="85"/>
      <c r="AR137" s="87"/>
      <c r="AS137" s="130"/>
      <c r="AT137" s="2246"/>
      <c r="AU137" s="2246"/>
      <c r="AX137" s="2246"/>
      <c r="AY137" s="2246"/>
      <c r="AZ137" s="2246"/>
      <c r="BA137" s="2246"/>
      <c r="BB137" s="2246"/>
      <c r="BC137" s="2246"/>
      <c r="BD137" s="2246"/>
      <c r="BE137" s="2246"/>
      <c r="BI137" s="2246"/>
      <c r="BJ137" s="100"/>
      <c r="BK137" s="483"/>
      <c r="BL137" s="85"/>
      <c r="BM137" s="87"/>
      <c r="BN137" s="130"/>
      <c r="BO137" s="2246"/>
      <c r="BQ137" s="2246"/>
      <c r="BR137" s="2246"/>
      <c r="BS137" s="2246"/>
      <c r="BT137" s="2246"/>
      <c r="BU137" s="2246"/>
      <c r="BV137" s="2246"/>
      <c r="BW137" s="2246"/>
      <c r="BX137" s="2246"/>
      <c r="BY137" s="2246"/>
      <c r="BZ137" s="2246"/>
      <c r="CA137" s="2246"/>
      <c r="CB137" s="2246"/>
      <c r="CC137" s="2246"/>
      <c r="CE137" s="100"/>
      <c r="CF137" s="483"/>
      <c r="CG137" s="85"/>
      <c r="CH137" s="87"/>
      <c r="CI137" s="130"/>
      <c r="CJ137" s="2246"/>
      <c r="CK137" s="2246"/>
      <c r="CL137" s="2246"/>
      <c r="CM137" s="2246"/>
      <c r="CN137" s="2246"/>
      <c r="CO137" s="2246"/>
      <c r="CR137" s="2246"/>
      <c r="CS137" s="2246"/>
      <c r="CT137" s="2246"/>
      <c r="CU137" s="2246"/>
      <c r="CV137" s="2246"/>
      <c r="CW137" s="2246"/>
      <c r="CX137" s="2246"/>
      <c r="CY137" s="2246"/>
      <c r="CZ137" s="100"/>
      <c r="DA137" s="483"/>
      <c r="DB137" s="85"/>
      <c r="DC137" s="87"/>
      <c r="DD137" s="130"/>
      <c r="DH137" s="2246"/>
      <c r="DI137" s="2246"/>
      <c r="DK137" s="2246"/>
      <c r="DL137" s="2246"/>
      <c r="DM137" s="2246"/>
      <c r="DN137" s="2246"/>
      <c r="DO137" s="2246"/>
      <c r="DP137" s="2246"/>
      <c r="DS137" s="2246"/>
      <c r="DT137" s="2246"/>
      <c r="DU137" s="100"/>
      <c r="DV137" s="483"/>
      <c r="DW137" s="85"/>
      <c r="DX137" s="87"/>
      <c r="DY137" s="130"/>
      <c r="EB137" s="2246"/>
      <c r="EC137" s="2246"/>
      <c r="ED137" s="2246"/>
      <c r="EE137" s="2246"/>
      <c r="EF137" s="2246"/>
      <c r="EG137" s="2246"/>
      <c r="EH137" s="2246"/>
      <c r="EI137" s="2246"/>
      <c r="EJ137" s="2246"/>
      <c r="EK137" s="2246"/>
      <c r="EL137" s="2246"/>
      <c r="EM137" s="2246"/>
      <c r="EN137" s="2246"/>
      <c r="EO137" s="2246"/>
      <c r="EP137" s="100"/>
      <c r="EQ137" s="483"/>
      <c r="ER137" s="85"/>
      <c r="ES137" s="87"/>
      <c r="ET137" s="130"/>
      <c r="EU137" s="2246"/>
      <c r="EV137" s="2246"/>
      <c r="EW137" s="2246"/>
      <c r="EX137" s="2246"/>
      <c r="EY137" s="2246"/>
      <c r="EZ137" s="2246"/>
      <c r="FC137" s="2246"/>
      <c r="FD137" s="2246"/>
      <c r="FE137" s="2246"/>
      <c r="FF137" s="2246"/>
      <c r="FG137" s="2246"/>
      <c r="FH137" s="2246"/>
      <c r="FI137" s="2246"/>
      <c r="FJ137" s="2246"/>
      <c r="FK137" s="100"/>
      <c r="FL137" s="483"/>
    </row>
    <row r="138" spans="1:168" ht="15.75" customHeight="1">
      <c r="A138" s="88" t="s">
        <v>1582</v>
      </c>
      <c r="B138" s="89" t="s">
        <v>23</v>
      </c>
      <c r="C138" s="136">
        <v>42736</v>
      </c>
      <c r="D138" s="82">
        <v>7785285</v>
      </c>
      <c r="E138" s="2246">
        <v>173479</v>
      </c>
      <c r="F138" s="2246">
        <v>113</v>
      </c>
      <c r="G138" s="2246">
        <v>7601</v>
      </c>
      <c r="H138" s="2246">
        <v>1951</v>
      </c>
      <c r="I138" s="2246">
        <v>35755</v>
      </c>
      <c r="J138" s="2246">
        <v>16615</v>
      </c>
      <c r="K138" s="2246">
        <v>19140</v>
      </c>
      <c r="L138" s="2246">
        <v>8992</v>
      </c>
      <c r="M138" s="2246">
        <v>22200</v>
      </c>
      <c r="N138" s="2246">
        <v>3</v>
      </c>
      <c r="O138" s="2246">
        <v>113328</v>
      </c>
      <c r="P138" s="2246" t="s">
        <v>21</v>
      </c>
      <c r="Q138" s="2246">
        <v>310</v>
      </c>
      <c r="R138" s="2246">
        <v>7208732</v>
      </c>
      <c r="S138" s="2246">
        <v>3580493</v>
      </c>
      <c r="T138" s="91" t="s">
        <v>30</v>
      </c>
      <c r="U138" s="623" t="s">
        <v>1583</v>
      </c>
      <c r="V138" s="88" t="s">
        <v>1582</v>
      </c>
      <c r="W138" s="89" t="s">
        <v>23</v>
      </c>
      <c r="X138" s="136">
        <v>42736</v>
      </c>
      <c r="Y138" s="82">
        <v>4518121</v>
      </c>
      <c r="Z138" s="2246">
        <v>425536</v>
      </c>
      <c r="AA138" s="2246">
        <v>1200755</v>
      </c>
      <c r="AB138" s="2246">
        <v>2750948</v>
      </c>
      <c r="AC138" s="2246" t="s">
        <v>21</v>
      </c>
      <c r="AD138" s="2246">
        <v>634025</v>
      </c>
      <c r="AE138" s="2246">
        <v>5358653</v>
      </c>
      <c r="AF138" s="2246">
        <v>347954</v>
      </c>
      <c r="AG138" s="2246">
        <v>7266</v>
      </c>
      <c r="AH138" s="2246">
        <v>2077</v>
      </c>
      <c r="AI138" s="2246">
        <v>36051</v>
      </c>
      <c r="AJ138" s="2246">
        <v>159709</v>
      </c>
      <c r="AK138" s="2246">
        <v>174575</v>
      </c>
      <c r="AL138" s="2246">
        <v>942661</v>
      </c>
      <c r="AM138" s="2246">
        <v>2046</v>
      </c>
      <c r="AN138" s="2246">
        <v>505</v>
      </c>
      <c r="AO138" s="91" t="s">
        <v>30</v>
      </c>
      <c r="AP138" s="623" t="s">
        <v>1583</v>
      </c>
      <c r="AQ138" s="88" t="s">
        <v>1582</v>
      </c>
      <c r="AR138" s="89" t="s">
        <v>23</v>
      </c>
      <c r="AS138" s="136">
        <v>42736</v>
      </c>
      <c r="AT138" s="82">
        <v>140</v>
      </c>
      <c r="AU138" s="2246">
        <v>16</v>
      </c>
      <c r="AV138" s="2246" t="s">
        <v>21</v>
      </c>
      <c r="AW138" s="2246" t="s">
        <v>21</v>
      </c>
      <c r="AX138" s="2246">
        <v>17101</v>
      </c>
      <c r="AY138" s="2246">
        <v>11048</v>
      </c>
      <c r="AZ138" s="2246">
        <v>7273</v>
      </c>
      <c r="BA138" s="2246">
        <v>3122</v>
      </c>
      <c r="BB138" s="2246">
        <v>27763</v>
      </c>
      <c r="BC138" s="2246">
        <v>318</v>
      </c>
      <c r="BD138" s="2246">
        <v>15</v>
      </c>
      <c r="BE138" s="2246" t="s">
        <v>21</v>
      </c>
      <c r="BF138" s="2246" t="s">
        <v>21</v>
      </c>
      <c r="BG138" s="2246">
        <v>1045</v>
      </c>
      <c r="BH138" s="2246">
        <v>455</v>
      </c>
      <c r="BI138" s="2246">
        <v>3185943</v>
      </c>
      <c r="BJ138" s="91" t="s">
        <v>30</v>
      </c>
      <c r="BK138" s="623" t="s">
        <v>1583</v>
      </c>
      <c r="BL138" s="88" t="s">
        <v>1582</v>
      </c>
      <c r="BM138" s="89" t="s">
        <v>23</v>
      </c>
      <c r="BN138" s="136">
        <v>42736</v>
      </c>
      <c r="BO138" s="82" t="s">
        <v>21</v>
      </c>
      <c r="BP138" s="2246">
        <v>277</v>
      </c>
      <c r="BQ138" s="2246">
        <v>59023</v>
      </c>
      <c r="BR138" s="2246">
        <v>49456</v>
      </c>
      <c r="BS138" s="2246">
        <v>27568</v>
      </c>
      <c r="BT138" s="2246" t="s">
        <v>21</v>
      </c>
      <c r="BU138" s="2246">
        <v>797</v>
      </c>
      <c r="BV138" s="2246">
        <v>22913</v>
      </c>
      <c r="BW138" s="2246">
        <v>503</v>
      </c>
      <c r="BX138" s="2246">
        <v>6764</v>
      </c>
      <c r="BY138" s="2246">
        <v>251</v>
      </c>
      <c r="BZ138" s="2246">
        <v>1</v>
      </c>
      <c r="CA138" s="2246">
        <v>1</v>
      </c>
      <c r="CB138" s="2246">
        <v>4574</v>
      </c>
      <c r="CC138" s="2246">
        <v>10</v>
      </c>
      <c r="CD138" s="2246">
        <v>189118</v>
      </c>
      <c r="CE138" s="91" t="s">
        <v>30</v>
      </c>
      <c r="CF138" s="623" t="s">
        <v>1583</v>
      </c>
      <c r="CG138" s="88" t="s">
        <v>1582</v>
      </c>
      <c r="CH138" s="89" t="s">
        <v>23</v>
      </c>
      <c r="CI138" s="136">
        <v>42736</v>
      </c>
      <c r="CJ138" s="2246">
        <v>28</v>
      </c>
      <c r="CK138" s="2246">
        <v>151</v>
      </c>
      <c r="CL138" s="2246">
        <v>1685</v>
      </c>
      <c r="CM138" s="2246">
        <v>1124</v>
      </c>
      <c r="CN138" s="2246">
        <v>561</v>
      </c>
      <c r="CO138" s="2246">
        <v>7025</v>
      </c>
      <c r="CP138" s="2246" t="s">
        <v>21</v>
      </c>
      <c r="CQ138" s="2246" t="s">
        <v>21</v>
      </c>
      <c r="CR138" s="2246">
        <v>184659</v>
      </c>
      <c r="CS138" s="2246" t="s">
        <v>21</v>
      </c>
      <c r="CT138" s="2246">
        <v>59124</v>
      </c>
      <c r="CU138" s="2246">
        <v>5543</v>
      </c>
      <c r="CV138" s="2246">
        <v>43334</v>
      </c>
      <c r="CW138" s="2246">
        <v>314328</v>
      </c>
      <c r="CX138" s="2246">
        <v>14984</v>
      </c>
      <c r="CY138" s="2246">
        <v>482</v>
      </c>
      <c r="CZ138" s="91" t="s">
        <v>30</v>
      </c>
      <c r="DA138" s="623" t="s">
        <v>1583</v>
      </c>
      <c r="DB138" s="88" t="s">
        <v>1582</v>
      </c>
      <c r="DC138" s="89" t="s">
        <v>23</v>
      </c>
      <c r="DD138" s="136">
        <v>42736</v>
      </c>
      <c r="DE138" s="2246" t="s">
        <v>21</v>
      </c>
      <c r="DF138" s="2246">
        <v>952812</v>
      </c>
      <c r="DG138" s="2246">
        <v>4798</v>
      </c>
      <c r="DH138" s="2246">
        <v>17301</v>
      </c>
      <c r="DI138" s="2246">
        <v>3337</v>
      </c>
      <c r="DJ138" s="2246" t="s">
        <v>21</v>
      </c>
      <c r="DK138" s="2246">
        <v>952</v>
      </c>
      <c r="DL138" s="2246">
        <v>60</v>
      </c>
      <c r="DM138" s="2246">
        <v>2219</v>
      </c>
      <c r="DN138" s="2246">
        <v>2219</v>
      </c>
      <c r="DO138" s="2246" t="s">
        <v>21</v>
      </c>
      <c r="DP138" s="2246">
        <v>102</v>
      </c>
      <c r="DQ138" s="2246" t="s">
        <v>21</v>
      </c>
      <c r="DR138" s="2246" t="s">
        <v>21</v>
      </c>
      <c r="DS138" s="2246">
        <v>8906</v>
      </c>
      <c r="DT138" s="2246">
        <v>4</v>
      </c>
      <c r="DU138" s="91" t="s">
        <v>30</v>
      </c>
      <c r="DV138" s="623" t="s">
        <v>1583</v>
      </c>
      <c r="DW138" s="88" t="s">
        <v>1582</v>
      </c>
      <c r="DX138" s="89" t="s">
        <v>23</v>
      </c>
      <c r="DY138" s="136">
        <v>42736</v>
      </c>
      <c r="DZ138" s="2246">
        <v>20252</v>
      </c>
      <c r="EA138" s="2246">
        <v>504</v>
      </c>
      <c r="EB138" s="2246">
        <v>630288</v>
      </c>
      <c r="EC138" s="2246">
        <v>27426</v>
      </c>
      <c r="ED138" s="2246">
        <v>1</v>
      </c>
      <c r="EE138" s="2246">
        <v>2891</v>
      </c>
      <c r="EF138" s="2246">
        <v>19</v>
      </c>
      <c r="EG138" s="2246">
        <v>14836</v>
      </c>
      <c r="EH138" s="2246">
        <v>5286</v>
      </c>
      <c r="EI138" s="2246">
        <v>9550</v>
      </c>
      <c r="EJ138" s="2246">
        <v>6842</v>
      </c>
      <c r="EK138" s="2246">
        <v>3</v>
      </c>
      <c r="EL138" s="2246" t="s">
        <v>21</v>
      </c>
      <c r="EM138" s="2246" t="s">
        <v>21</v>
      </c>
      <c r="EN138" s="2246">
        <v>503077</v>
      </c>
      <c r="EO138" s="2246">
        <v>49690</v>
      </c>
      <c r="EP138" s="91" t="s">
        <v>30</v>
      </c>
      <c r="EQ138" s="623" t="s">
        <v>1583</v>
      </c>
      <c r="ER138" s="88" t="s">
        <v>1582</v>
      </c>
      <c r="ES138" s="89" t="s">
        <v>23</v>
      </c>
      <c r="ET138" s="136">
        <v>42736</v>
      </c>
      <c r="EU138" s="2246">
        <v>502</v>
      </c>
      <c r="EV138" s="2246">
        <v>311</v>
      </c>
      <c r="EW138" s="2246">
        <v>5531</v>
      </c>
      <c r="EX138" s="2246">
        <v>31820</v>
      </c>
      <c r="EY138" s="2246">
        <v>34822</v>
      </c>
      <c r="EZ138" s="2246">
        <v>31897</v>
      </c>
      <c r="FA138" s="2246">
        <v>1112</v>
      </c>
      <c r="FB138" s="2246" t="s">
        <v>21</v>
      </c>
      <c r="FC138" s="2246" t="s">
        <v>21</v>
      </c>
      <c r="FD138" s="2246">
        <v>765503</v>
      </c>
      <c r="FE138" s="2246">
        <v>200198</v>
      </c>
      <c r="FF138" s="2246">
        <v>2714395</v>
      </c>
      <c r="FG138" s="2246">
        <v>47929</v>
      </c>
      <c r="FH138" s="2246">
        <v>2</v>
      </c>
      <c r="FI138" s="2246">
        <v>16</v>
      </c>
      <c r="FJ138" s="2246">
        <v>16</v>
      </c>
      <c r="FK138" s="91" t="s">
        <v>30</v>
      </c>
      <c r="FL138" s="623" t="s">
        <v>1583</v>
      </c>
    </row>
    <row r="139" spans="1:168" ht="14.25" customHeight="1">
      <c r="A139" s="88" t="s">
        <v>26</v>
      </c>
      <c r="B139" s="89" t="s">
        <v>26</v>
      </c>
      <c r="C139" s="1168">
        <v>42767</v>
      </c>
      <c r="D139" s="82">
        <v>7009696</v>
      </c>
      <c r="E139" s="2246">
        <v>158232</v>
      </c>
      <c r="F139" s="2246">
        <v>132</v>
      </c>
      <c r="G139" s="2246">
        <v>7969</v>
      </c>
      <c r="H139" s="2246">
        <v>2148</v>
      </c>
      <c r="I139" s="2246">
        <v>35507</v>
      </c>
      <c r="J139" s="2246">
        <v>16306</v>
      </c>
      <c r="K139" s="2246">
        <v>19201</v>
      </c>
      <c r="L139" s="2246">
        <v>6705</v>
      </c>
      <c r="M139" s="2246">
        <v>25661</v>
      </c>
      <c r="N139" s="2246">
        <v>5</v>
      </c>
      <c r="O139" s="2246">
        <v>90612</v>
      </c>
      <c r="P139" s="2246" t="s">
        <v>21</v>
      </c>
      <c r="Q139" s="2246">
        <v>235</v>
      </c>
      <c r="R139" s="2246">
        <v>6472912</v>
      </c>
      <c r="S139" s="2246">
        <v>3202985</v>
      </c>
      <c r="T139" s="91" t="s">
        <v>31</v>
      </c>
      <c r="U139" s="623" t="s">
        <v>26</v>
      </c>
      <c r="V139" s="88" t="s">
        <v>26</v>
      </c>
      <c r="W139" s="89" t="s">
        <v>26</v>
      </c>
      <c r="X139" s="1168">
        <v>42767</v>
      </c>
      <c r="Y139" s="82">
        <v>4055026</v>
      </c>
      <c r="Z139" s="2246">
        <v>368847</v>
      </c>
      <c r="AA139" s="2246">
        <v>1084020</v>
      </c>
      <c r="AB139" s="2246">
        <v>2442082</v>
      </c>
      <c r="AC139" s="2246" t="s">
        <v>21</v>
      </c>
      <c r="AD139" s="2246">
        <v>568719</v>
      </c>
      <c r="AE139" s="2246">
        <v>4807689</v>
      </c>
      <c r="AF139" s="2246">
        <v>321899</v>
      </c>
      <c r="AG139" s="2246">
        <v>5505</v>
      </c>
      <c r="AH139" s="2246">
        <v>1970</v>
      </c>
      <c r="AI139" s="2246">
        <v>37207</v>
      </c>
      <c r="AJ139" s="2246">
        <v>154065</v>
      </c>
      <c r="AK139" s="2246">
        <v>168326</v>
      </c>
      <c r="AL139" s="2246">
        <v>877610</v>
      </c>
      <c r="AM139" s="2246">
        <v>844</v>
      </c>
      <c r="AN139" s="2246">
        <v>687</v>
      </c>
      <c r="AO139" s="91" t="s">
        <v>31</v>
      </c>
      <c r="AP139" s="623" t="s">
        <v>26</v>
      </c>
      <c r="AQ139" s="88" t="s">
        <v>26</v>
      </c>
      <c r="AR139" s="89" t="s">
        <v>26</v>
      </c>
      <c r="AS139" s="1168">
        <v>42767</v>
      </c>
      <c r="AT139" s="82">
        <v>247</v>
      </c>
      <c r="AU139" s="2246">
        <v>158</v>
      </c>
      <c r="AV139" s="2246" t="s">
        <v>21</v>
      </c>
      <c r="AW139" s="2246" t="s">
        <v>21</v>
      </c>
      <c r="AX139" s="2246">
        <v>14292</v>
      </c>
      <c r="AY139" s="2246">
        <v>8804</v>
      </c>
      <c r="AZ139" s="2246">
        <v>5850</v>
      </c>
      <c r="BA139" s="2246">
        <v>3097</v>
      </c>
      <c r="BB139" s="2246">
        <v>23821</v>
      </c>
      <c r="BC139" s="2246">
        <v>292</v>
      </c>
      <c r="BD139" s="2246">
        <v>107</v>
      </c>
      <c r="BE139" s="2246" t="s">
        <v>21</v>
      </c>
      <c r="BF139" s="2246" t="s">
        <v>21</v>
      </c>
      <c r="BG139" s="2246">
        <v>3022</v>
      </c>
      <c r="BH139" s="2246">
        <v>98</v>
      </c>
      <c r="BI139" s="2246">
        <v>2837954</v>
      </c>
      <c r="BJ139" s="91" t="s">
        <v>31</v>
      </c>
      <c r="BK139" s="623" t="s">
        <v>26</v>
      </c>
      <c r="BL139" s="88" t="s">
        <v>26</v>
      </c>
      <c r="BM139" s="89" t="s">
        <v>26</v>
      </c>
      <c r="BN139" s="1168">
        <v>42767</v>
      </c>
      <c r="BO139" s="82" t="s">
        <v>21</v>
      </c>
      <c r="BP139" s="2246">
        <v>202</v>
      </c>
      <c r="BQ139" s="2246">
        <v>46160</v>
      </c>
      <c r="BR139" s="2246">
        <v>34718</v>
      </c>
      <c r="BS139" s="2246">
        <v>24390</v>
      </c>
      <c r="BT139" s="2246" t="s">
        <v>21</v>
      </c>
      <c r="BU139" s="2246">
        <v>844</v>
      </c>
      <c r="BV139" s="2246">
        <v>19442</v>
      </c>
      <c r="BW139" s="2246">
        <v>487</v>
      </c>
      <c r="BX139" s="2246">
        <v>5113</v>
      </c>
      <c r="BY139" s="2246">
        <v>328</v>
      </c>
      <c r="BZ139" s="2246">
        <v>2</v>
      </c>
      <c r="CA139" s="2246">
        <v>2</v>
      </c>
      <c r="CB139" s="2246">
        <v>3921</v>
      </c>
      <c r="CC139" s="2246" t="s">
        <v>21</v>
      </c>
      <c r="CD139" s="2246">
        <v>144324</v>
      </c>
      <c r="CE139" s="91" t="s">
        <v>31</v>
      </c>
      <c r="CF139" s="623" t="s">
        <v>26</v>
      </c>
      <c r="CG139" s="88" t="s">
        <v>26</v>
      </c>
      <c r="CH139" s="89" t="s">
        <v>26</v>
      </c>
      <c r="CI139" s="1168">
        <v>42767</v>
      </c>
      <c r="CJ139" s="2246">
        <v>28</v>
      </c>
      <c r="CK139" s="2246">
        <v>133</v>
      </c>
      <c r="CL139" s="2246">
        <v>1674</v>
      </c>
      <c r="CM139" s="2246">
        <v>1106</v>
      </c>
      <c r="CN139" s="2246">
        <v>567</v>
      </c>
      <c r="CO139" s="2246">
        <v>6962</v>
      </c>
      <c r="CP139" s="2246" t="s">
        <v>21</v>
      </c>
      <c r="CQ139" s="2246" t="s">
        <v>21</v>
      </c>
      <c r="CR139" s="2246">
        <v>172378</v>
      </c>
      <c r="CS139" s="2246" t="s">
        <v>21</v>
      </c>
      <c r="CT139" s="2246">
        <v>61310</v>
      </c>
      <c r="CU139" s="2246">
        <v>4279</v>
      </c>
      <c r="CV139" s="2246">
        <v>39297</v>
      </c>
      <c r="CW139" s="2246">
        <v>278414</v>
      </c>
      <c r="CX139" s="2246">
        <v>13820</v>
      </c>
      <c r="CY139" s="2246">
        <v>647</v>
      </c>
      <c r="CZ139" s="91" t="s">
        <v>31</v>
      </c>
      <c r="DA139" s="623" t="s">
        <v>26</v>
      </c>
      <c r="DB139" s="88" t="s">
        <v>26</v>
      </c>
      <c r="DC139" s="89" t="s">
        <v>26</v>
      </c>
      <c r="DD139" s="1168">
        <v>42767</v>
      </c>
      <c r="DE139" s="2246" t="s">
        <v>21</v>
      </c>
      <c r="DF139" s="2246">
        <v>983662</v>
      </c>
      <c r="DG139" s="2246">
        <v>5114</v>
      </c>
      <c r="DH139" s="2246">
        <v>18669</v>
      </c>
      <c r="DI139" s="2246">
        <v>3763</v>
      </c>
      <c r="DJ139" s="2246" t="s">
        <v>21</v>
      </c>
      <c r="DK139" s="2246">
        <v>1023</v>
      </c>
      <c r="DL139" s="2246">
        <v>65</v>
      </c>
      <c r="DM139" s="2246">
        <v>2540</v>
      </c>
      <c r="DN139" s="2246">
        <v>2540</v>
      </c>
      <c r="DO139" s="2246" t="s">
        <v>21</v>
      </c>
      <c r="DP139" s="2246">
        <v>124</v>
      </c>
      <c r="DQ139" s="2246" t="s">
        <v>21</v>
      </c>
      <c r="DR139" s="2246" t="s">
        <v>21</v>
      </c>
      <c r="DS139" s="2246">
        <v>9423</v>
      </c>
      <c r="DT139" s="2246">
        <v>4</v>
      </c>
      <c r="DU139" s="91" t="s">
        <v>31</v>
      </c>
      <c r="DV139" s="623" t="s">
        <v>26</v>
      </c>
      <c r="DW139" s="88" t="s">
        <v>26</v>
      </c>
      <c r="DX139" s="89" t="s">
        <v>26</v>
      </c>
      <c r="DY139" s="1168">
        <v>42767</v>
      </c>
      <c r="DZ139" s="2246">
        <v>21218</v>
      </c>
      <c r="EA139" s="2246">
        <v>517</v>
      </c>
      <c r="EB139" s="2246">
        <v>584474</v>
      </c>
      <c r="EC139" s="2246">
        <v>28319</v>
      </c>
      <c r="ED139" s="2246">
        <v>1</v>
      </c>
      <c r="EE139" s="2246">
        <v>3001</v>
      </c>
      <c r="EF139" s="2246">
        <v>16</v>
      </c>
      <c r="EG139" s="2246">
        <v>13836</v>
      </c>
      <c r="EH139" s="2246">
        <v>4876</v>
      </c>
      <c r="EI139" s="2246">
        <v>8960</v>
      </c>
      <c r="EJ139" s="2246">
        <v>8246</v>
      </c>
      <c r="EK139" s="2246">
        <v>5</v>
      </c>
      <c r="EL139" s="2246" t="s">
        <v>21</v>
      </c>
      <c r="EM139" s="2246" t="s">
        <v>21</v>
      </c>
      <c r="EN139" s="2246">
        <v>465077</v>
      </c>
      <c r="EO139" s="2246">
        <v>48367</v>
      </c>
      <c r="EP139" s="91" t="s">
        <v>31</v>
      </c>
      <c r="EQ139" s="623" t="s">
        <v>26</v>
      </c>
      <c r="ER139" s="88" t="s">
        <v>26</v>
      </c>
      <c r="ES139" s="89" t="s">
        <v>26</v>
      </c>
      <c r="ET139" s="1168">
        <v>42767</v>
      </c>
      <c r="EU139" s="2246">
        <v>392</v>
      </c>
      <c r="EV139" s="2246">
        <v>278</v>
      </c>
      <c r="EW139" s="2246">
        <v>6361</v>
      </c>
      <c r="EX139" s="2246">
        <v>33357</v>
      </c>
      <c r="EY139" s="2246">
        <v>36558</v>
      </c>
      <c r="EZ139" s="2246">
        <v>33143</v>
      </c>
      <c r="FA139" s="2246">
        <v>458</v>
      </c>
      <c r="FB139" s="2246" t="s">
        <v>21</v>
      </c>
      <c r="FC139" s="2246" t="s">
        <v>21</v>
      </c>
      <c r="FD139" s="2246">
        <v>720893</v>
      </c>
      <c r="FE139" s="2246">
        <v>168745</v>
      </c>
      <c r="FF139" s="2246">
        <v>2423773</v>
      </c>
      <c r="FG139" s="2246">
        <v>31154</v>
      </c>
      <c r="FH139" s="2246" t="s">
        <v>21</v>
      </c>
      <c r="FI139" s="2246">
        <v>15</v>
      </c>
      <c r="FJ139" s="2246">
        <v>36</v>
      </c>
      <c r="FK139" s="91" t="s">
        <v>31</v>
      </c>
      <c r="FL139" s="623" t="s">
        <v>26</v>
      </c>
    </row>
    <row r="140" spans="1:168" ht="14.25" customHeight="1">
      <c r="A140" s="88" t="s">
        <v>26</v>
      </c>
      <c r="B140" s="89" t="s">
        <v>26</v>
      </c>
      <c r="C140" s="1168">
        <v>42795</v>
      </c>
      <c r="D140" s="82">
        <v>7582426</v>
      </c>
      <c r="E140" s="2246">
        <v>177123</v>
      </c>
      <c r="F140" s="2246">
        <v>131</v>
      </c>
      <c r="G140" s="2246">
        <v>7885</v>
      </c>
      <c r="H140" s="2246">
        <v>2055</v>
      </c>
      <c r="I140" s="2246">
        <v>40877</v>
      </c>
      <c r="J140" s="2246">
        <v>17666</v>
      </c>
      <c r="K140" s="2246">
        <v>23211</v>
      </c>
      <c r="L140" s="2246">
        <v>7382</v>
      </c>
      <c r="M140" s="2246">
        <v>24175</v>
      </c>
      <c r="N140" s="2246">
        <v>3</v>
      </c>
      <c r="O140" s="2246">
        <v>109514</v>
      </c>
      <c r="P140" s="2246" t="s">
        <v>21</v>
      </c>
      <c r="Q140" s="2246">
        <v>199</v>
      </c>
      <c r="R140" s="2246">
        <v>6997399</v>
      </c>
      <c r="S140" s="2246">
        <v>3470840</v>
      </c>
      <c r="T140" s="91" t="s">
        <v>32</v>
      </c>
      <c r="U140" s="623" t="s">
        <v>26</v>
      </c>
      <c r="V140" s="88" t="s">
        <v>26</v>
      </c>
      <c r="W140" s="89" t="s">
        <v>26</v>
      </c>
      <c r="X140" s="1168">
        <v>42795</v>
      </c>
      <c r="Y140" s="82">
        <v>4313365</v>
      </c>
      <c r="Z140" s="2246">
        <v>325492</v>
      </c>
      <c r="AA140" s="2246">
        <v>1206344</v>
      </c>
      <c r="AB140" s="2246">
        <v>2594955</v>
      </c>
      <c r="AC140" s="2246" t="s">
        <v>21</v>
      </c>
      <c r="AD140" s="2246">
        <v>633036</v>
      </c>
      <c r="AE140" s="2246">
        <v>5082622</v>
      </c>
      <c r="AF140" s="2246">
        <v>356027</v>
      </c>
      <c r="AG140" s="2246">
        <v>6213</v>
      </c>
      <c r="AH140" s="2246">
        <v>2012</v>
      </c>
      <c r="AI140" s="2246">
        <v>38543</v>
      </c>
      <c r="AJ140" s="2246">
        <v>169865</v>
      </c>
      <c r="AK140" s="2246">
        <v>185633</v>
      </c>
      <c r="AL140" s="2246">
        <v>909275</v>
      </c>
      <c r="AM140" s="2246">
        <v>1020</v>
      </c>
      <c r="AN140" s="2246">
        <v>979</v>
      </c>
      <c r="AO140" s="91" t="s">
        <v>32</v>
      </c>
      <c r="AP140" s="623" t="s">
        <v>26</v>
      </c>
      <c r="AQ140" s="88" t="s">
        <v>26</v>
      </c>
      <c r="AR140" s="89" t="s">
        <v>26</v>
      </c>
      <c r="AS140" s="1168">
        <v>42795</v>
      </c>
      <c r="AT140" s="82">
        <v>205</v>
      </c>
      <c r="AU140" s="2246">
        <v>45</v>
      </c>
      <c r="AV140" s="2246" t="s">
        <v>21</v>
      </c>
      <c r="AW140" s="2246" t="s">
        <v>21</v>
      </c>
      <c r="AX140" s="2246">
        <v>15070</v>
      </c>
      <c r="AY140" s="2246">
        <v>10379</v>
      </c>
      <c r="AZ140" s="2246">
        <v>4907</v>
      </c>
      <c r="BA140" s="2246">
        <v>3221</v>
      </c>
      <c r="BB140" s="2246">
        <v>27989</v>
      </c>
      <c r="BC140" s="2246">
        <v>544</v>
      </c>
      <c r="BD140" s="2246">
        <v>77</v>
      </c>
      <c r="BE140" s="2246" t="s">
        <v>21</v>
      </c>
      <c r="BF140" s="2246" t="s">
        <v>21</v>
      </c>
      <c r="BG140" s="2246">
        <v>1966</v>
      </c>
      <c r="BH140" s="2246">
        <v>85</v>
      </c>
      <c r="BI140" s="2246">
        <v>3002674</v>
      </c>
      <c r="BJ140" s="91" t="s">
        <v>32</v>
      </c>
      <c r="BK140" s="623" t="s">
        <v>26</v>
      </c>
      <c r="BL140" s="88" t="s">
        <v>26</v>
      </c>
      <c r="BM140" s="89" t="s">
        <v>26</v>
      </c>
      <c r="BN140" s="1168">
        <v>42795</v>
      </c>
      <c r="BO140" s="82" t="s">
        <v>21</v>
      </c>
      <c r="BP140" s="2246">
        <v>166</v>
      </c>
      <c r="BQ140" s="2246">
        <v>49338</v>
      </c>
      <c r="BR140" s="2246">
        <v>35871</v>
      </c>
      <c r="BS140" s="2246">
        <v>26832</v>
      </c>
      <c r="BT140" s="2246" t="s">
        <v>21</v>
      </c>
      <c r="BU140" s="2246">
        <v>1099</v>
      </c>
      <c r="BV140" s="2246">
        <v>21416</v>
      </c>
      <c r="BW140" s="2246">
        <v>692</v>
      </c>
      <c r="BX140" s="2246">
        <v>5788</v>
      </c>
      <c r="BY140" s="2246">
        <v>296</v>
      </c>
      <c r="BZ140" s="2246">
        <v>1</v>
      </c>
      <c r="CA140" s="2246">
        <v>1</v>
      </c>
      <c r="CB140" s="2246">
        <v>4455</v>
      </c>
      <c r="CC140" s="2246" t="s">
        <v>21</v>
      </c>
      <c r="CD140" s="2246">
        <v>171106</v>
      </c>
      <c r="CE140" s="91" t="s">
        <v>32</v>
      </c>
      <c r="CF140" s="623" t="s">
        <v>26</v>
      </c>
      <c r="CG140" s="88" t="s">
        <v>26</v>
      </c>
      <c r="CH140" s="89" t="s">
        <v>26</v>
      </c>
      <c r="CI140" s="1168">
        <v>42795</v>
      </c>
      <c r="CJ140" s="2246">
        <v>14</v>
      </c>
      <c r="CK140" s="2246">
        <v>144</v>
      </c>
      <c r="CL140" s="2246">
        <v>2146</v>
      </c>
      <c r="CM140" s="2246">
        <v>1255</v>
      </c>
      <c r="CN140" s="2246">
        <v>891</v>
      </c>
      <c r="CO140" s="2246">
        <v>6711</v>
      </c>
      <c r="CP140" s="2246" t="s">
        <v>21</v>
      </c>
      <c r="CQ140" s="2246" t="s">
        <v>21</v>
      </c>
      <c r="CR140" s="2246">
        <v>184098</v>
      </c>
      <c r="CS140" s="2246" t="s">
        <v>21</v>
      </c>
      <c r="CT140" s="2246">
        <v>66110</v>
      </c>
      <c r="CU140" s="2246">
        <v>4528</v>
      </c>
      <c r="CV140" s="2246">
        <v>44251</v>
      </c>
      <c r="CW140" s="2246">
        <v>294352</v>
      </c>
      <c r="CX140" s="2246">
        <v>14895</v>
      </c>
      <c r="CY140" s="2246">
        <v>823</v>
      </c>
      <c r="CZ140" s="91" t="s">
        <v>32</v>
      </c>
      <c r="DA140" s="623" t="s">
        <v>26</v>
      </c>
      <c r="DB140" s="88" t="s">
        <v>26</v>
      </c>
      <c r="DC140" s="89" t="s">
        <v>26</v>
      </c>
      <c r="DD140" s="1168">
        <v>42795</v>
      </c>
      <c r="DE140" s="2246" t="s">
        <v>21</v>
      </c>
      <c r="DF140" s="2246">
        <v>1066281</v>
      </c>
      <c r="DG140" s="2246">
        <v>5630</v>
      </c>
      <c r="DH140" s="2246">
        <v>20031</v>
      </c>
      <c r="DI140" s="2246">
        <v>3950</v>
      </c>
      <c r="DJ140" s="2246" t="s">
        <v>21</v>
      </c>
      <c r="DK140" s="2246">
        <v>992</v>
      </c>
      <c r="DL140" s="2246">
        <v>71</v>
      </c>
      <c r="DM140" s="2246">
        <v>2752</v>
      </c>
      <c r="DN140" s="2246">
        <v>2752</v>
      </c>
      <c r="DO140" s="2246" t="s">
        <v>21</v>
      </c>
      <c r="DP140" s="2246">
        <v>122</v>
      </c>
      <c r="DQ140" s="2246" t="s">
        <v>21</v>
      </c>
      <c r="DR140" s="2246" t="s">
        <v>21</v>
      </c>
      <c r="DS140" s="2246">
        <v>10222</v>
      </c>
      <c r="DT140" s="2246">
        <v>4</v>
      </c>
      <c r="DU140" s="91" t="s">
        <v>32</v>
      </c>
      <c r="DV140" s="623" t="s">
        <v>26</v>
      </c>
      <c r="DW140" s="88" t="s">
        <v>26</v>
      </c>
      <c r="DX140" s="89" t="s">
        <v>26</v>
      </c>
      <c r="DY140" s="1168">
        <v>42795</v>
      </c>
      <c r="DZ140" s="2246">
        <v>22972</v>
      </c>
      <c r="EA140" s="2246">
        <v>550</v>
      </c>
      <c r="EB140" s="2246">
        <v>636532</v>
      </c>
      <c r="EC140" s="2246">
        <v>29423</v>
      </c>
      <c r="ED140" s="2246">
        <v>1</v>
      </c>
      <c r="EE140" s="2246">
        <v>2922</v>
      </c>
      <c r="EF140" s="2246">
        <v>19</v>
      </c>
      <c r="EG140" s="2246">
        <v>15705</v>
      </c>
      <c r="EH140" s="2246">
        <v>5471</v>
      </c>
      <c r="EI140" s="2246">
        <v>10234</v>
      </c>
      <c r="EJ140" s="2246">
        <v>7634</v>
      </c>
      <c r="EK140" s="2246">
        <v>3</v>
      </c>
      <c r="EL140" s="2246" t="s">
        <v>21</v>
      </c>
      <c r="EM140" s="2246" t="s">
        <v>21</v>
      </c>
      <c r="EN140" s="2246">
        <v>508633</v>
      </c>
      <c r="EO140" s="2246">
        <v>58508</v>
      </c>
      <c r="EP140" s="91" t="s">
        <v>32</v>
      </c>
      <c r="EQ140" s="623" t="s">
        <v>26</v>
      </c>
      <c r="ER140" s="88" t="s">
        <v>26</v>
      </c>
      <c r="ES140" s="89" t="s">
        <v>26</v>
      </c>
      <c r="ET140" s="1168">
        <v>42795</v>
      </c>
      <c r="EU140" s="2246">
        <v>426</v>
      </c>
      <c r="EV140" s="2246">
        <v>264</v>
      </c>
      <c r="EW140" s="2246">
        <v>6873</v>
      </c>
      <c r="EX140" s="2246">
        <v>38760</v>
      </c>
      <c r="EY140" s="2246">
        <v>42449</v>
      </c>
      <c r="EZ140" s="2246">
        <v>35700</v>
      </c>
      <c r="FA140" s="2246">
        <v>554</v>
      </c>
      <c r="FB140" s="2246" t="s">
        <v>21</v>
      </c>
      <c r="FC140" s="2246" t="s">
        <v>21</v>
      </c>
      <c r="FD140" s="2246">
        <v>765770</v>
      </c>
      <c r="FE140" s="2246">
        <v>171161</v>
      </c>
      <c r="FF140" s="2246">
        <v>2691846</v>
      </c>
      <c r="FG140" s="2246">
        <v>39371</v>
      </c>
      <c r="FH140" s="2246">
        <v>6</v>
      </c>
      <c r="FI140" s="2246">
        <v>17</v>
      </c>
      <c r="FJ140" s="2246">
        <v>214</v>
      </c>
      <c r="FK140" s="91" t="s">
        <v>32</v>
      </c>
      <c r="FL140" s="623" t="s">
        <v>26</v>
      </c>
    </row>
    <row r="141" spans="1:168" ht="14.25" customHeight="1">
      <c r="A141" s="88" t="s">
        <v>26</v>
      </c>
      <c r="B141" s="89" t="s">
        <v>26</v>
      </c>
      <c r="C141" s="1168">
        <v>42826</v>
      </c>
      <c r="D141" s="82">
        <v>7389983</v>
      </c>
      <c r="E141" s="2246">
        <v>160104</v>
      </c>
      <c r="F141" s="2246">
        <v>147</v>
      </c>
      <c r="G141" s="2246">
        <v>7422</v>
      </c>
      <c r="H141" s="2246">
        <v>1896</v>
      </c>
      <c r="I141" s="2246">
        <v>37046</v>
      </c>
      <c r="J141" s="2246">
        <v>16799</v>
      </c>
      <c r="K141" s="2246">
        <v>20247</v>
      </c>
      <c r="L141" s="2246">
        <v>6595</v>
      </c>
      <c r="M141" s="2246">
        <v>22831</v>
      </c>
      <c r="N141" s="2246">
        <v>5</v>
      </c>
      <c r="O141" s="2246">
        <v>96790</v>
      </c>
      <c r="P141" s="2246" t="s">
        <v>21</v>
      </c>
      <c r="Q141" s="2246">
        <v>285</v>
      </c>
      <c r="R141" s="2246">
        <v>6831235</v>
      </c>
      <c r="S141" s="2246">
        <v>3405260</v>
      </c>
      <c r="T141" s="91" t="s">
        <v>33</v>
      </c>
      <c r="U141" s="623" t="s">
        <v>26</v>
      </c>
      <c r="V141" s="88" t="s">
        <v>26</v>
      </c>
      <c r="W141" s="89" t="s">
        <v>26</v>
      </c>
      <c r="X141" s="1168">
        <v>42826</v>
      </c>
      <c r="Y141" s="82">
        <v>4217195</v>
      </c>
      <c r="Z141" s="2246">
        <v>334107</v>
      </c>
      <c r="AA141" s="2246">
        <v>1159182</v>
      </c>
      <c r="AB141" s="2246">
        <v>2566423</v>
      </c>
      <c r="AC141" s="2246" t="s">
        <v>21</v>
      </c>
      <c r="AD141" s="2246">
        <v>613134</v>
      </c>
      <c r="AE141" s="2246">
        <v>5032644</v>
      </c>
      <c r="AF141" s="2246">
        <v>359138</v>
      </c>
      <c r="AG141" s="2246">
        <v>4864</v>
      </c>
      <c r="AH141" s="2246">
        <v>1871</v>
      </c>
      <c r="AI141" s="2246">
        <v>32081</v>
      </c>
      <c r="AJ141" s="2246">
        <v>146746</v>
      </c>
      <c r="AK141" s="2246">
        <v>160307</v>
      </c>
      <c r="AL141" s="2246">
        <v>918056</v>
      </c>
      <c r="AM141" s="2246" t="s">
        <v>21</v>
      </c>
      <c r="AN141" s="2246">
        <v>1161</v>
      </c>
      <c r="AO141" s="91" t="s">
        <v>33</v>
      </c>
      <c r="AP141" s="623" t="s">
        <v>26</v>
      </c>
      <c r="AQ141" s="88" t="s">
        <v>26</v>
      </c>
      <c r="AR141" s="89" t="s">
        <v>26</v>
      </c>
      <c r="AS141" s="1168">
        <v>42826</v>
      </c>
      <c r="AT141" s="82">
        <v>192</v>
      </c>
      <c r="AU141" s="2246">
        <v>33</v>
      </c>
      <c r="AV141" s="2246" t="s">
        <v>21</v>
      </c>
      <c r="AW141" s="2246" t="s">
        <v>21</v>
      </c>
      <c r="AX141" s="2246">
        <v>14660</v>
      </c>
      <c r="AY141" s="2246">
        <v>10922</v>
      </c>
      <c r="AZ141" s="2246">
        <v>4642</v>
      </c>
      <c r="BA141" s="2246">
        <v>2438</v>
      </c>
      <c r="BB141" s="2246">
        <v>27645</v>
      </c>
      <c r="BC141" s="2246">
        <v>431</v>
      </c>
      <c r="BD141" s="2246">
        <v>16</v>
      </c>
      <c r="BE141" s="2246" t="s">
        <v>21</v>
      </c>
      <c r="BF141" s="2246" t="s">
        <v>21</v>
      </c>
      <c r="BG141" s="2246">
        <v>1251</v>
      </c>
      <c r="BH141" s="2246">
        <v>8</v>
      </c>
      <c r="BI141" s="2246">
        <v>2990947</v>
      </c>
      <c r="BJ141" s="91" t="s">
        <v>33</v>
      </c>
      <c r="BK141" s="623" t="s">
        <v>26</v>
      </c>
      <c r="BL141" s="88" t="s">
        <v>26</v>
      </c>
      <c r="BM141" s="89" t="s">
        <v>26</v>
      </c>
      <c r="BN141" s="1168">
        <v>42826</v>
      </c>
      <c r="BO141" s="82" t="s">
        <v>21</v>
      </c>
      <c r="BP141" s="2246">
        <v>252</v>
      </c>
      <c r="BQ141" s="2246">
        <v>56826</v>
      </c>
      <c r="BR141" s="2246">
        <v>48889</v>
      </c>
      <c r="BS141" s="2246">
        <v>25931</v>
      </c>
      <c r="BT141" s="2246" t="s">
        <v>21</v>
      </c>
      <c r="BU141" s="2246">
        <v>846</v>
      </c>
      <c r="BV141" s="2246">
        <v>22977</v>
      </c>
      <c r="BW141" s="2246">
        <v>619</v>
      </c>
      <c r="BX141" s="2246">
        <v>4501</v>
      </c>
      <c r="BY141" s="2246">
        <v>137</v>
      </c>
      <c r="BZ141" s="2246">
        <v>1</v>
      </c>
      <c r="CA141" s="2246">
        <v>1</v>
      </c>
      <c r="CB141" s="2246">
        <v>4667</v>
      </c>
      <c r="CC141" s="2246">
        <v>11</v>
      </c>
      <c r="CD141" s="2246">
        <v>172361</v>
      </c>
      <c r="CE141" s="91" t="s">
        <v>33</v>
      </c>
      <c r="CF141" s="623" t="s">
        <v>26</v>
      </c>
      <c r="CG141" s="88" t="s">
        <v>26</v>
      </c>
      <c r="CH141" s="89" t="s">
        <v>26</v>
      </c>
      <c r="CI141" s="1168">
        <v>42826</v>
      </c>
      <c r="CJ141" s="2246">
        <v>28</v>
      </c>
      <c r="CK141" s="2246">
        <v>130</v>
      </c>
      <c r="CL141" s="2246">
        <v>1627</v>
      </c>
      <c r="CM141" s="2246">
        <v>1038</v>
      </c>
      <c r="CN141" s="2246">
        <v>590</v>
      </c>
      <c r="CO141" s="2246">
        <v>6845</v>
      </c>
      <c r="CP141" s="2246" t="s">
        <v>21</v>
      </c>
      <c r="CQ141" s="2246" t="s">
        <v>21</v>
      </c>
      <c r="CR141" s="2246">
        <v>181828</v>
      </c>
      <c r="CS141" s="2246" t="s">
        <v>21</v>
      </c>
      <c r="CT141" s="2246">
        <v>63139</v>
      </c>
      <c r="CU141" s="2246">
        <v>5001</v>
      </c>
      <c r="CV141" s="2246">
        <v>43716</v>
      </c>
      <c r="CW141" s="2246">
        <v>290386</v>
      </c>
      <c r="CX141" s="2246">
        <v>16946</v>
      </c>
      <c r="CY141" s="2246">
        <v>370</v>
      </c>
      <c r="CZ141" s="91" t="s">
        <v>33</v>
      </c>
      <c r="DA141" s="623" t="s">
        <v>26</v>
      </c>
      <c r="DB141" s="88" t="s">
        <v>26</v>
      </c>
      <c r="DC141" s="89" t="s">
        <v>26</v>
      </c>
      <c r="DD141" s="1168">
        <v>42826</v>
      </c>
      <c r="DE141" s="2246" t="s">
        <v>21</v>
      </c>
      <c r="DF141" s="2246">
        <v>1029692</v>
      </c>
      <c r="DG141" s="2246">
        <v>5595</v>
      </c>
      <c r="DH141" s="2246">
        <v>18001</v>
      </c>
      <c r="DI141" s="2246">
        <v>3558</v>
      </c>
      <c r="DJ141" s="2246" t="s">
        <v>21</v>
      </c>
      <c r="DK141" s="2246">
        <v>917</v>
      </c>
      <c r="DL141" s="2246">
        <v>65</v>
      </c>
      <c r="DM141" s="2246">
        <v>2474</v>
      </c>
      <c r="DN141" s="2246">
        <v>2474</v>
      </c>
      <c r="DO141" s="2246" t="s">
        <v>21</v>
      </c>
      <c r="DP141" s="2246">
        <v>96</v>
      </c>
      <c r="DQ141" s="2246" t="s">
        <v>21</v>
      </c>
      <c r="DR141" s="2246" t="s">
        <v>21</v>
      </c>
      <c r="DS141" s="2246">
        <v>9218</v>
      </c>
      <c r="DT141" s="2246">
        <v>3</v>
      </c>
      <c r="DU141" s="91" t="s">
        <v>33</v>
      </c>
      <c r="DV141" s="623" t="s">
        <v>26</v>
      </c>
      <c r="DW141" s="88" t="s">
        <v>26</v>
      </c>
      <c r="DX141" s="89" t="s">
        <v>26</v>
      </c>
      <c r="DY141" s="1168">
        <v>42826</v>
      </c>
      <c r="DZ141" s="2246">
        <v>22466</v>
      </c>
      <c r="EA141" s="2246">
        <v>527</v>
      </c>
      <c r="EB141" s="2246">
        <v>589195</v>
      </c>
      <c r="EC141" s="2246">
        <v>27327</v>
      </c>
      <c r="ED141" s="2246">
        <v>1</v>
      </c>
      <c r="EE141" s="2246">
        <v>2779</v>
      </c>
      <c r="EF141" s="2246">
        <v>23</v>
      </c>
      <c r="EG141" s="2246">
        <v>14370</v>
      </c>
      <c r="EH141" s="2246">
        <v>5324</v>
      </c>
      <c r="EI141" s="2246">
        <v>9045</v>
      </c>
      <c r="EJ141" s="2246">
        <v>7229</v>
      </c>
      <c r="EK141" s="2246">
        <v>5</v>
      </c>
      <c r="EL141" s="2246" t="s">
        <v>21</v>
      </c>
      <c r="EM141" s="2246" t="s">
        <v>21</v>
      </c>
      <c r="EN141" s="2246">
        <v>463108</v>
      </c>
      <c r="EO141" s="2246">
        <v>34556</v>
      </c>
      <c r="EP141" s="91" t="s">
        <v>33</v>
      </c>
      <c r="EQ141" s="623" t="s">
        <v>26</v>
      </c>
      <c r="ER141" s="88" t="s">
        <v>26</v>
      </c>
      <c r="ES141" s="89" t="s">
        <v>26</v>
      </c>
      <c r="ET141" s="1168">
        <v>42826</v>
      </c>
      <c r="EU141" s="2246">
        <v>363</v>
      </c>
      <c r="EV141" s="2246">
        <v>245</v>
      </c>
      <c r="EW141" s="2246">
        <v>5087</v>
      </c>
      <c r="EX141" s="2246">
        <v>30661</v>
      </c>
      <c r="EY141" s="2246">
        <v>33595</v>
      </c>
      <c r="EZ141" s="2246">
        <v>37591</v>
      </c>
      <c r="FA141" s="2246" t="s">
        <v>21</v>
      </c>
      <c r="FB141" s="2246" t="s">
        <v>21</v>
      </c>
      <c r="FC141" s="2246" t="s">
        <v>21</v>
      </c>
      <c r="FD141" s="2246">
        <v>741315</v>
      </c>
      <c r="FE141" s="2246">
        <v>162455</v>
      </c>
      <c r="FF141" s="2246">
        <v>2621808</v>
      </c>
      <c r="FG141" s="2246">
        <v>31971</v>
      </c>
      <c r="FH141" s="2246">
        <v>3</v>
      </c>
      <c r="FI141" s="2246">
        <v>9</v>
      </c>
      <c r="FJ141" s="2246">
        <v>11</v>
      </c>
      <c r="FK141" s="91" t="s">
        <v>33</v>
      </c>
      <c r="FL141" s="623" t="s">
        <v>26</v>
      </c>
    </row>
    <row r="142" spans="1:168" ht="14.25" customHeight="1">
      <c r="A142" s="88" t="s">
        <v>26</v>
      </c>
      <c r="B142" s="89" t="s">
        <v>26</v>
      </c>
      <c r="C142" s="1168">
        <v>42856</v>
      </c>
      <c r="D142" s="82">
        <v>7561712</v>
      </c>
      <c r="E142" s="2246">
        <v>149191</v>
      </c>
      <c r="F142" s="2246">
        <v>130</v>
      </c>
      <c r="G142" s="2246">
        <v>7588</v>
      </c>
      <c r="H142" s="2246">
        <v>1933</v>
      </c>
      <c r="I142" s="2246">
        <v>36614</v>
      </c>
      <c r="J142" s="2246">
        <v>15062</v>
      </c>
      <c r="K142" s="2246">
        <v>21552</v>
      </c>
      <c r="L142" s="2246">
        <v>6170</v>
      </c>
      <c r="M142" s="2246">
        <v>22801</v>
      </c>
      <c r="N142" s="2246">
        <v>3</v>
      </c>
      <c r="O142" s="2246">
        <v>83476</v>
      </c>
      <c r="P142" s="2246" t="s">
        <v>21</v>
      </c>
      <c r="Q142" s="2246">
        <v>323</v>
      </c>
      <c r="R142" s="2246">
        <v>6999945</v>
      </c>
      <c r="S142" s="2246">
        <v>3538838</v>
      </c>
      <c r="T142" s="91" t="s">
        <v>34</v>
      </c>
      <c r="U142" s="623" t="s">
        <v>26</v>
      </c>
      <c r="V142" s="88" t="s">
        <v>26</v>
      </c>
      <c r="W142" s="89" t="s">
        <v>26</v>
      </c>
      <c r="X142" s="1168">
        <v>42856</v>
      </c>
      <c r="Y142" s="82">
        <v>4316805</v>
      </c>
      <c r="Z142" s="2246">
        <v>376691</v>
      </c>
      <c r="AA142" s="2246">
        <v>1156531</v>
      </c>
      <c r="AB142" s="2246">
        <v>2635879</v>
      </c>
      <c r="AC142" s="2246" t="s">
        <v>21</v>
      </c>
      <c r="AD142" s="2246">
        <v>628053</v>
      </c>
      <c r="AE142" s="2246">
        <v>5102631</v>
      </c>
      <c r="AF142" s="2246">
        <v>351704</v>
      </c>
      <c r="AG142" s="2246">
        <v>7090</v>
      </c>
      <c r="AH142" s="2246">
        <v>2002</v>
      </c>
      <c r="AI142" s="2246">
        <v>32110</v>
      </c>
      <c r="AJ142" s="2246">
        <v>147908</v>
      </c>
      <c r="AK142" s="2246">
        <v>161617</v>
      </c>
      <c r="AL142" s="2246">
        <v>925282</v>
      </c>
      <c r="AM142" s="2246">
        <v>727</v>
      </c>
      <c r="AN142" s="2246">
        <v>991</v>
      </c>
      <c r="AO142" s="91" t="s">
        <v>34</v>
      </c>
      <c r="AP142" s="623" t="s">
        <v>26</v>
      </c>
      <c r="AQ142" s="88" t="s">
        <v>26</v>
      </c>
      <c r="AR142" s="89" t="s">
        <v>26</v>
      </c>
      <c r="AS142" s="1168">
        <v>42856</v>
      </c>
      <c r="AT142" s="82">
        <v>66</v>
      </c>
      <c r="AU142" s="2246">
        <v>41</v>
      </c>
      <c r="AV142" s="2246" t="s">
        <v>21</v>
      </c>
      <c r="AW142" s="2246" t="s">
        <v>21</v>
      </c>
      <c r="AX142" s="2246">
        <v>14897</v>
      </c>
      <c r="AY142" s="2246">
        <v>10368</v>
      </c>
      <c r="AZ142" s="2246">
        <v>5475</v>
      </c>
      <c r="BA142" s="2246">
        <v>2474</v>
      </c>
      <c r="BB142" s="2246">
        <v>27010</v>
      </c>
      <c r="BC142" s="2246">
        <v>431</v>
      </c>
      <c r="BD142" s="2246">
        <v>21</v>
      </c>
      <c r="BE142" s="2246" t="s">
        <v>21</v>
      </c>
      <c r="BF142" s="2246" t="s">
        <v>21</v>
      </c>
      <c r="BG142" s="2246">
        <v>945</v>
      </c>
      <c r="BH142" s="2246">
        <v>36</v>
      </c>
      <c r="BI142" s="2246">
        <v>3057530</v>
      </c>
      <c r="BJ142" s="91" t="s">
        <v>34</v>
      </c>
      <c r="BK142" s="623" t="s">
        <v>26</v>
      </c>
      <c r="BL142" s="88" t="s">
        <v>26</v>
      </c>
      <c r="BM142" s="89" t="s">
        <v>26</v>
      </c>
      <c r="BN142" s="1168">
        <v>42856</v>
      </c>
      <c r="BO142" s="82" t="s">
        <v>21</v>
      </c>
      <c r="BP142" s="2246">
        <v>290</v>
      </c>
      <c r="BQ142" s="2246">
        <v>58677</v>
      </c>
      <c r="BR142" s="2246">
        <v>47391</v>
      </c>
      <c r="BS142" s="2246">
        <v>28807</v>
      </c>
      <c r="BT142" s="2246" t="s">
        <v>21</v>
      </c>
      <c r="BU142" s="2246">
        <v>996</v>
      </c>
      <c r="BV142" s="2246">
        <v>24082</v>
      </c>
      <c r="BW142" s="2246">
        <v>673</v>
      </c>
      <c r="BX142" s="2246">
        <v>6607</v>
      </c>
      <c r="BY142" s="2246">
        <v>145</v>
      </c>
      <c r="BZ142" s="2246">
        <v>1</v>
      </c>
      <c r="CA142" s="2246">
        <v>1</v>
      </c>
      <c r="CB142" s="2246">
        <v>4677</v>
      </c>
      <c r="CC142" s="2246">
        <v>11</v>
      </c>
      <c r="CD142" s="2246">
        <v>186998</v>
      </c>
      <c r="CE142" s="91" t="s">
        <v>34</v>
      </c>
      <c r="CF142" s="623" t="s">
        <v>26</v>
      </c>
      <c r="CG142" s="88" t="s">
        <v>26</v>
      </c>
      <c r="CH142" s="89" t="s">
        <v>26</v>
      </c>
      <c r="CI142" s="1168">
        <v>42856</v>
      </c>
      <c r="CJ142" s="2246">
        <v>42</v>
      </c>
      <c r="CK142" s="2246">
        <v>138</v>
      </c>
      <c r="CL142" s="2246">
        <v>1736</v>
      </c>
      <c r="CM142" s="2246">
        <v>841</v>
      </c>
      <c r="CN142" s="2246">
        <v>895</v>
      </c>
      <c r="CO142" s="2246">
        <v>6911</v>
      </c>
      <c r="CP142" s="2246" t="s">
        <v>21</v>
      </c>
      <c r="CQ142" s="2246" t="s">
        <v>21</v>
      </c>
      <c r="CR142" s="2246">
        <v>172381</v>
      </c>
      <c r="CS142" s="2246" t="s">
        <v>21</v>
      </c>
      <c r="CT142" s="2246">
        <v>49301</v>
      </c>
      <c r="CU142" s="2246">
        <v>5434</v>
      </c>
      <c r="CV142" s="2246">
        <v>45016</v>
      </c>
      <c r="CW142" s="2246">
        <v>281813</v>
      </c>
      <c r="CX142" s="2246">
        <v>15855</v>
      </c>
      <c r="CY142" s="2246">
        <v>321</v>
      </c>
      <c r="CZ142" s="91" t="s">
        <v>34</v>
      </c>
      <c r="DA142" s="623" t="s">
        <v>26</v>
      </c>
      <c r="DB142" s="88" t="s">
        <v>26</v>
      </c>
      <c r="DC142" s="89" t="s">
        <v>26</v>
      </c>
      <c r="DD142" s="1168">
        <v>42856</v>
      </c>
      <c r="DE142" s="2246" t="s">
        <v>21</v>
      </c>
      <c r="DF142" s="2246">
        <v>1065723</v>
      </c>
      <c r="DG142" s="2246">
        <v>5131</v>
      </c>
      <c r="DH142" s="2246">
        <v>16516</v>
      </c>
      <c r="DI142" s="2246">
        <v>3314</v>
      </c>
      <c r="DJ142" s="2246" t="s">
        <v>21</v>
      </c>
      <c r="DK142" s="2246">
        <v>837</v>
      </c>
      <c r="DL142" s="2246">
        <v>53</v>
      </c>
      <c r="DM142" s="2246">
        <v>2312</v>
      </c>
      <c r="DN142" s="2246">
        <v>2312</v>
      </c>
      <c r="DO142" s="2246" t="s">
        <v>21</v>
      </c>
      <c r="DP142" s="2246">
        <v>101</v>
      </c>
      <c r="DQ142" s="2246" t="s">
        <v>21</v>
      </c>
      <c r="DR142" s="2246" t="s">
        <v>21</v>
      </c>
      <c r="DS142" s="2246">
        <v>8309</v>
      </c>
      <c r="DT142" s="2246">
        <v>1</v>
      </c>
      <c r="DU142" s="91" t="s">
        <v>34</v>
      </c>
      <c r="DV142" s="623" t="s">
        <v>26</v>
      </c>
      <c r="DW142" s="88" t="s">
        <v>26</v>
      </c>
      <c r="DX142" s="89" t="s">
        <v>26</v>
      </c>
      <c r="DY142" s="1168">
        <v>42856</v>
      </c>
      <c r="DZ142" s="2246">
        <v>20967</v>
      </c>
      <c r="EA142" s="2246">
        <v>521</v>
      </c>
      <c r="EB142" s="2246">
        <v>599070</v>
      </c>
      <c r="EC142" s="2246">
        <v>27368</v>
      </c>
      <c r="ED142" s="2246">
        <v>1</v>
      </c>
      <c r="EE142" s="2246">
        <v>3044</v>
      </c>
      <c r="EF142" s="2246">
        <v>14</v>
      </c>
      <c r="EG142" s="2246">
        <v>13747</v>
      </c>
      <c r="EH142" s="2246">
        <v>4990</v>
      </c>
      <c r="EI142" s="2246">
        <v>8757</v>
      </c>
      <c r="EJ142" s="2246">
        <v>7573</v>
      </c>
      <c r="EK142" s="2246">
        <v>3</v>
      </c>
      <c r="EL142" s="2246" t="s">
        <v>21</v>
      </c>
      <c r="EM142" s="2246" t="s">
        <v>21</v>
      </c>
      <c r="EN142" s="2246">
        <v>471727</v>
      </c>
      <c r="EO142" s="2246">
        <v>42257</v>
      </c>
      <c r="EP142" s="91" t="s">
        <v>34</v>
      </c>
      <c r="EQ142" s="623" t="s">
        <v>26</v>
      </c>
      <c r="ER142" s="88" t="s">
        <v>26</v>
      </c>
      <c r="ES142" s="89" t="s">
        <v>26</v>
      </c>
      <c r="ET142" s="1168">
        <v>42856</v>
      </c>
      <c r="EU142" s="2246">
        <v>482</v>
      </c>
      <c r="EV142" s="2246">
        <v>283</v>
      </c>
      <c r="EW142" s="2246">
        <v>5078</v>
      </c>
      <c r="EX142" s="2246">
        <v>31645</v>
      </c>
      <c r="EY142" s="2246">
        <v>34698</v>
      </c>
      <c r="EZ142" s="2246">
        <v>35237</v>
      </c>
      <c r="FA142" s="2246">
        <v>395</v>
      </c>
      <c r="FB142" s="2246" t="s">
        <v>21</v>
      </c>
      <c r="FC142" s="2246" t="s">
        <v>21</v>
      </c>
      <c r="FD142" s="2246">
        <v>784859</v>
      </c>
      <c r="FE142" s="2246">
        <v>193201</v>
      </c>
      <c r="FF142" s="2246">
        <v>2686217</v>
      </c>
      <c r="FG142" s="2246">
        <v>28407</v>
      </c>
      <c r="FH142" s="2246">
        <v>2</v>
      </c>
      <c r="FI142" s="2246">
        <v>9</v>
      </c>
      <c r="FJ142" s="2246">
        <v>169</v>
      </c>
      <c r="FK142" s="91" t="s">
        <v>34</v>
      </c>
      <c r="FL142" s="623" t="s">
        <v>26</v>
      </c>
    </row>
    <row r="143" spans="1:168" ht="14.25" customHeight="1">
      <c r="A143" s="88" t="s">
        <v>26</v>
      </c>
      <c r="B143" s="89" t="s">
        <v>26</v>
      </c>
      <c r="C143" s="1168">
        <v>42887</v>
      </c>
      <c r="D143" s="82">
        <v>7111100</v>
      </c>
      <c r="E143" s="2246">
        <v>137909</v>
      </c>
      <c r="F143" s="2246">
        <v>166</v>
      </c>
      <c r="G143" s="2246">
        <v>7358</v>
      </c>
      <c r="H143" s="2246">
        <v>1885</v>
      </c>
      <c r="I143" s="2246">
        <v>40709</v>
      </c>
      <c r="J143" s="2246">
        <v>16916</v>
      </c>
      <c r="K143" s="2246">
        <v>23793</v>
      </c>
      <c r="L143" s="2246">
        <v>5046</v>
      </c>
      <c r="M143" s="2246">
        <v>22601</v>
      </c>
      <c r="N143" s="2246">
        <v>5</v>
      </c>
      <c r="O143" s="2246">
        <v>65609</v>
      </c>
      <c r="P143" s="2246" t="s">
        <v>21</v>
      </c>
      <c r="Q143" s="2246">
        <v>259</v>
      </c>
      <c r="R143" s="2246">
        <v>6581010</v>
      </c>
      <c r="S143" s="2246">
        <v>3279786</v>
      </c>
      <c r="T143" s="91" t="s">
        <v>35</v>
      </c>
      <c r="U143" s="623" t="s">
        <v>26</v>
      </c>
      <c r="V143" s="88" t="s">
        <v>26</v>
      </c>
      <c r="W143" s="89" t="s">
        <v>26</v>
      </c>
      <c r="X143" s="1168">
        <v>42887</v>
      </c>
      <c r="Y143" s="82">
        <v>4065394</v>
      </c>
      <c r="Z143" s="2246">
        <v>317506</v>
      </c>
      <c r="AA143" s="2246">
        <v>1133616</v>
      </c>
      <c r="AB143" s="2246">
        <v>2466854</v>
      </c>
      <c r="AC143" s="2246" t="s">
        <v>21</v>
      </c>
      <c r="AD143" s="2246">
        <v>588984</v>
      </c>
      <c r="AE143" s="2246">
        <v>4765432</v>
      </c>
      <c r="AF143" s="2246">
        <v>324955</v>
      </c>
      <c r="AG143" s="2246">
        <v>7114</v>
      </c>
      <c r="AH143" s="2246">
        <v>2106</v>
      </c>
      <c r="AI143" s="2246">
        <v>32642</v>
      </c>
      <c r="AJ143" s="2246">
        <v>150988</v>
      </c>
      <c r="AK143" s="2246">
        <v>164984</v>
      </c>
      <c r="AL143" s="2246">
        <v>862840</v>
      </c>
      <c r="AM143" s="2246">
        <v>1831</v>
      </c>
      <c r="AN143" s="2246">
        <v>1456</v>
      </c>
      <c r="AO143" s="91" t="s">
        <v>35</v>
      </c>
      <c r="AP143" s="623" t="s">
        <v>26</v>
      </c>
      <c r="AQ143" s="88" t="s">
        <v>26</v>
      </c>
      <c r="AR143" s="89" t="s">
        <v>26</v>
      </c>
      <c r="AS143" s="1168">
        <v>42887</v>
      </c>
      <c r="AT143" s="82">
        <v>61</v>
      </c>
      <c r="AU143" s="2246">
        <v>24</v>
      </c>
      <c r="AV143" s="2246" t="s">
        <v>21</v>
      </c>
      <c r="AW143" s="2246" t="s">
        <v>21</v>
      </c>
      <c r="AX143" s="2246">
        <v>16913</v>
      </c>
      <c r="AY143" s="2246">
        <v>12407</v>
      </c>
      <c r="AZ143" s="2246">
        <v>6089</v>
      </c>
      <c r="BA143" s="2246">
        <v>2733</v>
      </c>
      <c r="BB143" s="2246">
        <v>27317</v>
      </c>
      <c r="BC143" s="2246">
        <v>552</v>
      </c>
      <c r="BD143" s="2246">
        <v>22</v>
      </c>
      <c r="BE143" s="2246" t="s">
        <v>21</v>
      </c>
      <c r="BF143" s="2246" t="s">
        <v>21</v>
      </c>
      <c r="BG143" s="2246">
        <v>1070</v>
      </c>
      <c r="BH143" s="2246">
        <v>394</v>
      </c>
      <c r="BI143" s="2246">
        <v>2859634</v>
      </c>
      <c r="BJ143" s="91" t="s">
        <v>35</v>
      </c>
      <c r="BK143" s="623" t="s">
        <v>26</v>
      </c>
      <c r="BL143" s="88" t="s">
        <v>26</v>
      </c>
      <c r="BM143" s="89" t="s">
        <v>26</v>
      </c>
      <c r="BN143" s="1168">
        <v>42887</v>
      </c>
      <c r="BO143" s="82" t="s">
        <v>21</v>
      </c>
      <c r="BP143" s="2246">
        <v>226</v>
      </c>
      <c r="BQ143" s="2246">
        <v>52388</v>
      </c>
      <c r="BR143" s="2246">
        <v>41310</v>
      </c>
      <c r="BS143" s="2246">
        <v>26243</v>
      </c>
      <c r="BT143" s="2246" t="s">
        <v>21</v>
      </c>
      <c r="BU143" s="2246">
        <v>1010</v>
      </c>
      <c r="BV143" s="2246">
        <v>21907</v>
      </c>
      <c r="BW143" s="2246">
        <v>666</v>
      </c>
      <c r="BX143" s="2246">
        <v>6633</v>
      </c>
      <c r="BY143" s="2246">
        <v>123</v>
      </c>
      <c r="BZ143" s="2246">
        <v>1</v>
      </c>
      <c r="CA143" s="2246">
        <v>1</v>
      </c>
      <c r="CB143" s="2246">
        <v>4170</v>
      </c>
      <c r="CC143" s="2246">
        <v>13</v>
      </c>
      <c r="CD143" s="2246">
        <v>162359</v>
      </c>
      <c r="CE143" s="91" t="s">
        <v>35</v>
      </c>
      <c r="CF143" s="623" t="s">
        <v>26</v>
      </c>
      <c r="CG143" s="88" t="s">
        <v>26</v>
      </c>
      <c r="CH143" s="89" t="s">
        <v>26</v>
      </c>
      <c r="CI143" s="1168">
        <v>42887</v>
      </c>
      <c r="CJ143" s="2246">
        <v>28</v>
      </c>
      <c r="CK143" s="2246">
        <v>136</v>
      </c>
      <c r="CL143" s="2246">
        <v>2109</v>
      </c>
      <c r="CM143" s="2246">
        <v>1183</v>
      </c>
      <c r="CN143" s="2246">
        <v>926</v>
      </c>
      <c r="CO143" s="2246">
        <v>6392</v>
      </c>
      <c r="CP143" s="2246" t="s">
        <v>21</v>
      </c>
      <c r="CQ143" s="2246" t="s">
        <v>21</v>
      </c>
      <c r="CR143" s="2246">
        <v>157237</v>
      </c>
      <c r="CS143" s="2246" t="s">
        <v>21</v>
      </c>
      <c r="CT143" s="2246">
        <v>41807</v>
      </c>
      <c r="CU143" s="2246">
        <v>3845</v>
      </c>
      <c r="CV143" s="2246">
        <v>41087</v>
      </c>
      <c r="CW143" s="2246">
        <v>261854</v>
      </c>
      <c r="CX143" s="2246">
        <v>14363</v>
      </c>
      <c r="CY143" s="2246">
        <v>347</v>
      </c>
      <c r="CZ143" s="91" t="s">
        <v>35</v>
      </c>
      <c r="DA143" s="623" t="s">
        <v>26</v>
      </c>
      <c r="DB143" s="88" t="s">
        <v>26</v>
      </c>
      <c r="DC143" s="89" t="s">
        <v>26</v>
      </c>
      <c r="DD143" s="1168">
        <v>42887</v>
      </c>
      <c r="DE143" s="2246" t="s">
        <v>21</v>
      </c>
      <c r="DF143" s="2246">
        <v>1033444</v>
      </c>
      <c r="DG143" s="2246">
        <v>2057</v>
      </c>
      <c r="DH143" s="2246">
        <v>18962</v>
      </c>
      <c r="DI143" s="2246">
        <v>3822</v>
      </c>
      <c r="DJ143" s="2246" t="s">
        <v>21</v>
      </c>
      <c r="DK143" s="2246">
        <v>998</v>
      </c>
      <c r="DL143" s="2246">
        <v>65</v>
      </c>
      <c r="DM143" s="2246">
        <v>2643</v>
      </c>
      <c r="DN143" s="2246">
        <v>2643</v>
      </c>
      <c r="DO143" s="2246" t="s">
        <v>21</v>
      </c>
      <c r="DP143" s="2246">
        <v>108</v>
      </c>
      <c r="DQ143" s="2246" t="s">
        <v>21</v>
      </c>
      <c r="DR143" s="2246" t="s">
        <v>21</v>
      </c>
      <c r="DS143" s="2246">
        <v>9725</v>
      </c>
      <c r="DT143" s="2246">
        <v>1</v>
      </c>
      <c r="DU143" s="91" t="s">
        <v>35</v>
      </c>
      <c r="DV143" s="623" t="s">
        <v>26</v>
      </c>
      <c r="DW143" s="88" t="s">
        <v>26</v>
      </c>
      <c r="DX143" s="89" t="s">
        <v>26</v>
      </c>
      <c r="DY143" s="1168">
        <v>42887</v>
      </c>
      <c r="DZ143" s="2246">
        <v>22220</v>
      </c>
      <c r="EA143" s="2246">
        <v>503</v>
      </c>
      <c r="EB143" s="2246">
        <v>579576</v>
      </c>
      <c r="EC143" s="2246">
        <v>28754</v>
      </c>
      <c r="ED143" s="2246">
        <v>1</v>
      </c>
      <c r="EE143" s="2246">
        <v>2994</v>
      </c>
      <c r="EF143" s="2246">
        <v>19</v>
      </c>
      <c r="EG143" s="2246">
        <v>15276</v>
      </c>
      <c r="EH143" s="2246">
        <v>5170</v>
      </c>
      <c r="EI143" s="2246">
        <v>10106</v>
      </c>
      <c r="EJ143" s="2246">
        <v>7409</v>
      </c>
      <c r="EK143" s="2246">
        <v>5</v>
      </c>
      <c r="EL143" s="2246" t="s">
        <v>21</v>
      </c>
      <c r="EM143" s="2246" t="s">
        <v>21</v>
      </c>
      <c r="EN143" s="2246">
        <v>458744</v>
      </c>
      <c r="EO143" s="2246">
        <v>54281</v>
      </c>
      <c r="EP143" s="91" t="s">
        <v>35</v>
      </c>
      <c r="EQ143" s="623" t="s">
        <v>26</v>
      </c>
      <c r="ER143" s="88" t="s">
        <v>26</v>
      </c>
      <c r="ES143" s="89" t="s">
        <v>26</v>
      </c>
      <c r="ET143" s="1168">
        <v>42887</v>
      </c>
      <c r="EU143" s="2246">
        <v>481</v>
      </c>
      <c r="EV143" s="2246">
        <v>258</v>
      </c>
      <c r="EW143" s="2246">
        <v>5154</v>
      </c>
      <c r="EX143" s="2246">
        <v>34832</v>
      </c>
      <c r="EY143" s="2246">
        <v>38176</v>
      </c>
      <c r="EZ143" s="2246">
        <v>33795</v>
      </c>
      <c r="FA143" s="2246">
        <v>994</v>
      </c>
      <c r="FB143" s="2246" t="s">
        <v>21</v>
      </c>
      <c r="FC143" s="2246" t="s">
        <v>21</v>
      </c>
      <c r="FD143" s="2246">
        <v>755423</v>
      </c>
      <c r="FE143" s="2246">
        <v>198234</v>
      </c>
      <c r="FF143" s="2246">
        <v>2516962</v>
      </c>
      <c r="FG143" s="2246">
        <v>24276</v>
      </c>
      <c r="FH143" s="2246">
        <v>2</v>
      </c>
      <c r="FI143" s="2246">
        <v>8</v>
      </c>
      <c r="FJ143" s="2246">
        <v>282</v>
      </c>
      <c r="FK143" s="91" t="s">
        <v>35</v>
      </c>
      <c r="FL143" s="623" t="s">
        <v>26</v>
      </c>
    </row>
    <row r="144" spans="1:168" ht="14.25" customHeight="1">
      <c r="A144" s="88" t="s">
        <v>26</v>
      </c>
      <c r="B144" s="89" t="s">
        <v>26</v>
      </c>
      <c r="C144" s="1168">
        <v>42917</v>
      </c>
      <c r="D144" s="82">
        <v>7446977</v>
      </c>
      <c r="E144" s="2246">
        <v>143874</v>
      </c>
      <c r="F144" s="2246">
        <v>141</v>
      </c>
      <c r="G144" s="2246">
        <v>7429</v>
      </c>
      <c r="H144" s="2246">
        <v>1901</v>
      </c>
      <c r="I144" s="2246">
        <v>42208</v>
      </c>
      <c r="J144" s="2246">
        <v>16557</v>
      </c>
      <c r="K144" s="2246">
        <v>25651</v>
      </c>
      <c r="L144" s="2246">
        <v>5383</v>
      </c>
      <c r="M144" s="2246">
        <v>22992</v>
      </c>
      <c r="N144" s="2246">
        <v>3</v>
      </c>
      <c r="O144" s="2246">
        <v>70051</v>
      </c>
      <c r="P144" s="2246" t="s">
        <v>21</v>
      </c>
      <c r="Q144" s="2246">
        <v>209</v>
      </c>
      <c r="R144" s="2246">
        <v>6907250</v>
      </c>
      <c r="S144" s="2246">
        <v>3409280</v>
      </c>
      <c r="T144" s="91" t="s">
        <v>36</v>
      </c>
      <c r="U144" s="623" t="s">
        <v>26</v>
      </c>
      <c r="V144" s="88" t="s">
        <v>26</v>
      </c>
      <c r="W144" s="89" t="s">
        <v>26</v>
      </c>
      <c r="X144" s="1168">
        <v>42917</v>
      </c>
      <c r="Y144" s="82">
        <v>4289289</v>
      </c>
      <c r="Z144" s="2246">
        <v>332908</v>
      </c>
      <c r="AA144" s="2246">
        <v>1171852</v>
      </c>
      <c r="AB144" s="2246">
        <v>2646150</v>
      </c>
      <c r="AC144" s="2246" t="s">
        <v>21</v>
      </c>
      <c r="AD144" s="2246">
        <v>613039</v>
      </c>
      <c r="AE144" s="2246">
        <v>5134213</v>
      </c>
      <c r="AF144" s="2246">
        <v>341261</v>
      </c>
      <c r="AG144" s="2246">
        <v>4686</v>
      </c>
      <c r="AH144" s="2246">
        <v>1767</v>
      </c>
      <c r="AI144" s="2246">
        <v>32302</v>
      </c>
      <c r="AJ144" s="2246">
        <v>149639</v>
      </c>
      <c r="AK144" s="2246">
        <v>163477</v>
      </c>
      <c r="AL144" s="2246">
        <v>891249</v>
      </c>
      <c r="AM144" s="2246">
        <v>1652</v>
      </c>
      <c r="AN144" s="2246">
        <v>693</v>
      </c>
      <c r="AO144" s="91" t="s">
        <v>36</v>
      </c>
      <c r="AP144" s="623" t="s">
        <v>26</v>
      </c>
      <c r="AQ144" s="88" t="s">
        <v>26</v>
      </c>
      <c r="AR144" s="89" t="s">
        <v>26</v>
      </c>
      <c r="AS144" s="1168">
        <v>42917</v>
      </c>
      <c r="AT144" s="82">
        <v>174</v>
      </c>
      <c r="AU144" s="2246">
        <v>32</v>
      </c>
      <c r="AV144" s="2246" t="s">
        <v>21</v>
      </c>
      <c r="AW144" s="2246" t="s">
        <v>21</v>
      </c>
      <c r="AX144" s="2246">
        <v>11880</v>
      </c>
      <c r="AY144" s="2246">
        <v>8424</v>
      </c>
      <c r="AZ144" s="2246">
        <v>4916</v>
      </c>
      <c r="BA144" s="2246">
        <v>1274</v>
      </c>
      <c r="BB144" s="2246">
        <v>19853</v>
      </c>
      <c r="BC144" s="2246">
        <v>367</v>
      </c>
      <c r="BD144" s="2246">
        <v>19</v>
      </c>
      <c r="BE144" s="2246" t="s">
        <v>21</v>
      </c>
      <c r="BF144" s="2246" t="s">
        <v>21</v>
      </c>
      <c r="BG144" s="2246">
        <v>590</v>
      </c>
      <c r="BH144" s="2246">
        <v>293</v>
      </c>
      <c r="BI144" s="2246">
        <v>3048640</v>
      </c>
      <c r="BJ144" s="91" t="s">
        <v>36</v>
      </c>
      <c r="BK144" s="623" t="s">
        <v>26</v>
      </c>
      <c r="BL144" s="88" t="s">
        <v>26</v>
      </c>
      <c r="BM144" s="89" t="s">
        <v>26</v>
      </c>
      <c r="BN144" s="1168">
        <v>42917</v>
      </c>
      <c r="BO144" s="82" t="s">
        <v>21</v>
      </c>
      <c r="BP144" s="2246">
        <v>176</v>
      </c>
      <c r="BQ144" s="2246">
        <v>49338</v>
      </c>
      <c r="BR144" s="2246">
        <v>38302</v>
      </c>
      <c r="BS144" s="2246">
        <v>25616</v>
      </c>
      <c r="BT144" s="2246" t="s">
        <v>21</v>
      </c>
      <c r="BU144" s="2246">
        <v>840</v>
      </c>
      <c r="BV144" s="2246">
        <v>21212</v>
      </c>
      <c r="BW144" s="2246">
        <v>652</v>
      </c>
      <c r="BX144" s="2246">
        <v>4304</v>
      </c>
      <c r="BY144" s="2246">
        <v>144</v>
      </c>
      <c r="BZ144" s="2246">
        <v>1</v>
      </c>
      <c r="CA144" s="2246">
        <v>1</v>
      </c>
      <c r="CB144" s="2246">
        <v>4535</v>
      </c>
      <c r="CC144" s="2246" t="s">
        <v>21</v>
      </c>
      <c r="CD144" s="2246">
        <v>140221</v>
      </c>
      <c r="CE144" s="91" t="s">
        <v>36</v>
      </c>
      <c r="CF144" s="623" t="s">
        <v>26</v>
      </c>
      <c r="CG144" s="88" t="s">
        <v>26</v>
      </c>
      <c r="CH144" s="89" t="s">
        <v>26</v>
      </c>
      <c r="CI144" s="1168">
        <v>42917</v>
      </c>
      <c r="CJ144" s="2246">
        <v>28</v>
      </c>
      <c r="CK144" s="2246">
        <v>133</v>
      </c>
      <c r="CL144" s="2246">
        <v>2334</v>
      </c>
      <c r="CM144" s="2246">
        <v>1171</v>
      </c>
      <c r="CN144" s="2246">
        <v>1163</v>
      </c>
      <c r="CO144" s="2246">
        <v>6875</v>
      </c>
      <c r="CP144" s="2246" t="s">
        <v>21</v>
      </c>
      <c r="CQ144" s="2246" t="s">
        <v>21</v>
      </c>
      <c r="CR144" s="2246">
        <v>174600</v>
      </c>
      <c r="CS144" s="2246" t="s">
        <v>21</v>
      </c>
      <c r="CT144" s="2246">
        <v>57208</v>
      </c>
      <c r="CU144" s="2246">
        <v>5195</v>
      </c>
      <c r="CV144" s="2246">
        <v>40276</v>
      </c>
      <c r="CW144" s="2246">
        <v>297463</v>
      </c>
      <c r="CX144" s="2246">
        <v>15354</v>
      </c>
      <c r="CY144" s="2246">
        <v>399</v>
      </c>
      <c r="CZ144" s="91" t="s">
        <v>36</v>
      </c>
      <c r="DA144" s="623" t="s">
        <v>26</v>
      </c>
      <c r="DB144" s="88" t="s">
        <v>26</v>
      </c>
      <c r="DC144" s="89" t="s">
        <v>26</v>
      </c>
      <c r="DD144" s="1168">
        <v>42917</v>
      </c>
      <c r="DE144" s="2246" t="s">
        <v>21</v>
      </c>
      <c r="DF144" s="2246">
        <v>998777</v>
      </c>
      <c r="DG144" s="2246">
        <v>5147</v>
      </c>
      <c r="DH144" s="2246">
        <v>18511</v>
      </c>
      <c r="DI144" s="2246">
        <v>3781</v>
      </c>
      <c r="DJ144" s="2246" t="s">
        <v>21</v>
      </c>
      <c r="DK144" s="2246">
        <v>953</v>
      </c>
      <c r="DL144" s="2246">
        <v>61</v>
      </c>
      <c r="DM144" s="2246">
        <v>2649</v>
      </c>
      <c r="DN144" s="2246">
        <v>2649</v>
      </c>
      <c r="DO144" s="2246" t="s">
        <v>21</v>
      </c>
      <c r="DP144" s="2246">
        <v>108</v>
      </c>
      <c r="DQ144" s="2246" t="s">
        <v>21</v>
      </c>
      <c r="DR144" s="2246" t="s">
        <v>21</v>
      </c>
      <c r="DS144" s="2246">
        <v>9290</v>
      </c>
      <c r="DT144" s="2246">
        <v>1</v>
      </c>
      <c r="DU144" s="91" t="s">
        <v>36</v>
      </c>
      <c r="DV144" s="623" t="s">
        <v>26</v>
      </c>
      <c r="DW144" s="88" t="s">
        <v>26</v>
      </c>
      <c r="DX144" s="89" t="s">
        <v>26</v>
      </c>
      <c r="DY144" s="1168">
        <v>42917</v>
      </c>
      <c r="DZ144" s="2246">
        <v>22318</v>
      </c>
      <c r="EA144" s="2246">
        <v>518</v>
      </c>
      <c r="EB144" s="2246">
        <v>604662</v>
      </c>
      <c r="EC144" s="2246">
        <v>28619</v>
      </c>
      <c r="ED144" s="2246">
        <v>1</v>
      </c>
      <c r="EE144" s="2246">
        <v>3052</v>
      </c>
      <c r="EF144" s="2246">
        <v>14</v>
      </c>
      <c r="EG144" s="2246">
        <v>15169</v>
      </c>
      <c r="EH144" s="2246">
        <v>5171</v>
      </c>
      <c r="EI144" s="2246">
        <v>9997</v>
      </c>
      <c r="EJ144" s="2246">
        <v>7358</v>
      </c>
      <c r="EK144" s="2246">
        <v>3</v>
      </c>
      <c r="EL144" s="2246" t="s">
        <v>21</v>
      </c>
      <c r="EM144" s="2246" t="s">
        <v>21</v>
      </c>
      <c r="EN144" s="2246">
        <v>480944</v>
      </c>
      <c r="EO144" s="2246">
        <v>60658</v>
      </c>
      <c r="EP144" s="91" t="s">
        <v>36</v>
      </c>
      <c r="EQ144" s="623" t="s">
        <v>26</v>
      </c>
      <c r="ER144" s="88" t="s">
        <v>26</v>
      </c>
      <c r="ES144" s="89" t="s">
        <v>26</v>
      </c>
      <c r="ET144" s="1168">
        <v>42917</v>
      </c>
      <c r="EU144" s="2246">
        <v>382</v>
      </c>
      <c r="EV144" s="2246">
        <v>192</v>
      </c>
      <c r="EW144" s="2246">
        <v>4939</v>
      </c>
      <c r="EX144" s="2246">
        <v>33286</v>
      </c>
      <c r="EY144" s="2246">
        <v>36473</v>
      </c>
      <c r="EZ144" s="2246">
        <v>27402</v>
      </c>
      <c r="FA144" s="2246">
        <v>897</v>
      </c>
      <c r="FB144" s="2246" t="s">
        <v>21</v>
      </c>
      <c r="FC144" s="2246" t="s">
        <v>21</v>
      </c>
      <c r="FD144" s="2246">
        <v>773959</v>
      </c>
      <c r="FE144" s="2246">
        <v>180200</v>
      </c>
      <c r="FF144" s="2246">
        <v>2615122</v>
      </c>
      <c r="FG144" s="2246">
        <v>22125</v>
      </c>
      <c r="FH144" s="2246">
        <v>2</v>
      </c>
      <c r="FI144" s="2246">
        <v>8</v>
      </c>
      <c r="FJ144" s="2246">
        <v>138</v>
      </c>
      <c r="FK144" s="91" t="s">
        <v>36</v>
      </c>
      <c r="FL144" s="623" t="s">
        <v>26</v>
      </c>
    </row>
    <row r="145" spans="1:168" ht="14.25" customHeight="1">
      <c r="A145" s="88" t="s">
        <v>26</v>
      </c>
      <c r="B145" s="89" t="s">
        <v>26</v>
      </c>
      <c r="C145" s="1168">
        <v>42948</v>
      </c>
      <c r="D145" s="82">
        <v>7508956</v>
      </c>
      <c r="E145" s="2246">
        <v>141534</v>
      </c>
      <c r="F145" s="2246">
        <v>147</v>
      </c>
      <c r="G145" s="2246">
        <v>6159</v>
      </c>
      <c r="H145" s="2246">
        <v>2011</v>
      </c>
      <c r="I145" s="2246">
        <v>39221</v>
      </c>
      <c r="J145" s="2246">
        <v>14391</v>
      </c>
      <c r="K145" s="2246">
        <v>24830</v>
      </c>
      <c r="L145" s="2246">
        <v>5265</v>
      </c>
      <c r="M145" s="2246">
        <v>23821</v>
      </c>
      <c r="N145" s="2246">
        <v>5</v>
      </c>
      <c r="O145" s="2246">
        <v>71148</v>
      </c>
      <c r="P145" s="2246" t="s">
        <v>21</v>
      </c>
      <c r="Q145" s="2246">
        <v>226</v>
      </c>
      <c r="R145" s="2246">
        <v>6977460</v>
      </c>
      <c r="S145" s="2246">
        <v>3415696</v>
      </c>
      <c r="T145" s="91" t="s">
        <v>37</v>
      </c>
      <c r="U145" s="623" t="s">
        <v>26</v>
      </c>
      <c r="V145" s="88" t="s">
        <v>26</v>
      </c>
      <c r="W145" s="89" t="s">
        <v>26</v>
      </c>
      <c r="X145" s="1168">
        <v>42948</v>
      </c>
      <c r="Y145" s="82">
        <v>4348135</v>
      </c>
      <c r="Z145" s="2246">
        <v>325984</v>
      </c>
      <c r="AA145" s="2246">
        <v>1219858</v>
      </c>
      <c r="AB145" s="2246">
        <v>2658187</v>
      </c>
      <c r="AC145" s="2246" t="s">
        <v>21</v>
      </c>
      <c r="AD145" s="2246">
        <v>630189</v>
      </c>
      <c r="AE145" s="2246">
        <v>5183717</v>
      </c>
      <c r="AF145" s="2246">
        <v>351737</v>
      </c>
      <c r="AG145" s="2246">
        <v>1770</v>
      </c>
      <c r="AH145" s="2246">
        <v>2024</v>
      </c>
      <c r="AI145" s="2246">
        <v>34041</v>
      </c>
      <c r="AJ145" s="2246">
        <v>149756</v>
      </c>
      <c r="AK145" s="2246">
        <v>163497</v>
      </c>
      <c r="AL145" s="2246">
        <v>920965</v>
      </c>
      <c r="AM145" s="2246">
        <v>1165</v>
      </c>
      <c r="AN145" s="2246">
        <v>583</v>
      </c>
      <c r="AO145" s="91" t="s">
        <v>37</v>
      </c>
      <c r="AP145" s="623" t="s">
        <v>26</v>
      </c>
      <c r="AQ145" s="88" t="s">
        <v>26</v>
      </c>
      <c r="AR145" s="89" t="s">
        <v>26</v>
      </c>
      <c r="AS145" s="1168">
        <v>42948</v>
      </c>
      <c r="AT145" s="82">
        <v>226</v>
      </c>
      <c r="AU145" s="2246">
        <v>25</v>
      </c>
      <c r="AV145" s="2246" t="s">
        <v>21</v>
      </c>
      <c r="AW145" s="2246" t="s">
        <v>21</v>
      </c>
      <c r="AX145" s="2246">
        <v>10819</v>
      </c>
      <c r="AY145" s="2246">
        <v>6911</v>
      </c>
      <c r="AZ145" s="2246">
        <v>4856</v>
      </c>
      <c r="BA145" s="2246">
        <v>2033</v>
      </c>
      <c r="BB145" s="2246">
        <v>15317</v>
      </c>
      <c r="BC145" s="2246">
        <v>285</v>
      </c>
      <c r="BD145" s="2246">
        <v>14</v>
      </c>
      <c r="BE145" s="2246" t="s">
        <v>21</v>
      </c>
      <c r="BF145" s="2246" t="s">
        <v>21</v>
      </c>
      <c r="BG145" s="2246">
        <v>601</v>
      </c>
      <c r="BH145" s="2246">
        <v>243</v>
      </c>
      <c r="BI145" s="2246">
        <v>3088013</v>
      </c>
      <c r="BJ145" s="91" t="s">
        <v>37</v>
      </c>
      <c r="BK145" s="623" t="s">
        <v>26</v>
      </c>
      <c r="BL145" s="88" t="s">
        <v>26</v>
      </c>
      <c r="BM145" s="89" t="s">
        <v>26</v>
      </c>
      <c r="BN145" s="1168">
        <v>42948</v>
      </c>
      <c r="BO145" s="82" t="s">
        <v>21</v>
      </c>
      <c r="BP145" s="2246">
        <v>193</v>
      </c>
      <c r="BQ145" s="2246">
        <v>46458</v>
      </c>
      <c r="BR145" s="2246">
        <v>40430</v>
      </c>
      <c r="BS145" s="2246">
        <v>21047</v>
      </c>
      <c r="BT145" s="2246" t="s">
        <v>21</v>
      </c>
      <c r="BU145" s="2246">
        <v>823</v>
      </c>
      <c r="BV145" s="2246">
        <v>18149</v>
      </c>
      <c r="BW145" s="2246">
        <v>623</v>
      </c>
      <c r="BX145" s="2246">
        <v>1595</v>
      </c>
      <c r="BY145" s="2246">
        <v>186</v>
      </c>
      <c r="BZ145" s="2246">
        <v>1</v>
      </c>
      <c r="CA145" s="2246">
        <v>1</v>
      </c>
      <c r="CB145" s="2246">
        <v>4390</v>
      </c>
      <c r="CC145" s="2246">
        <v>25</v>
      </c>
      <c r="CD145" s="2246">
        <v>124786</v>
      </c>
      <c r="CE145" s="91" t="s">
        <v>37</v>
      </c>
      <c r="CF145" s="623" t="s">
        <v>26</v>
      </c>
      <c r="CG145" s="88" t="s">
        <v>26</v>
      </c>
      <c r="CH145" s="89" t="s">
        <v>26</v>
      </c>
      <c r="CI145" s="1168">
        <v>42948</v>
      </c>
      <c r="CJ145" s="2246">
        <v>42</v>
      </c>
      <c r="CK145" s="2246">
        <v>137</v>
      </c>
      <c r="CL145" s="2246">
        <v>1944</v>
      </c>
      <c r="CM145" s="2246">
        <v>909</v>
      </c>
      <c r="CN145" s="2246">
        <v>1035</v>
      </c>
      <c r="CO145" s="2246">
        <v>7026</v>
      </c>
      <c r="CP145" s="2246" t="s">
        <v>21</v>
      </c>
      <c r="CQ145" s="2246" t="s">
        <v>21</v>
      </c>
      <c r="CR145" s="2246">
        <v>177569</v>
      </c>
      <c r="CS145" s="2246" t="s">
        <v>21</v>
      </c>
      <c r="CT145" s="2246">
        <v>55657</v>
      </c>
      <c r="CU145" s="2246">
        <v>5340</v>
      </c>
      <c r="CV145" s="2246">
        <v>42718</v>
      </c>
      <c r="CW145" s="2246">
        <v>308498</v>
      </c>
      <c r="CX145" s="2246">
        <v>16096</v>
      </c>
      <c r="CY145" s="2246">
        <v>449</v>
      </c>
      <c r="CZ145" s="91" t="s">
        <v>37</v>
      </c>
      <c r="DA145" s="623" t="s">
        <v>26</v>
      </c>
      <c r="DB145" s="88" t="s">
        <v>26</v>
      </c>
      <c r="DC145" s="89" t="s">
        <v>26</v>
      </c>
      <c r="DD145" s="1168">
        <v>42948</v>
      </c>
      <c r="DE145" s="2246" t="s">
        <v>21</v>
      </c>
      <c r="DF145" s="2246">
        <v>958700</v>
      </c>
      <c r="DG145" s="2246">
        <v>4719</v>
      </c>
      <c r="DH145" s="2246">
        <v>16724</v>
      </c>
      <c r="DI145" s="2246">
        <v>2810</v>
      </c>
      <c r="DJ145" s="2246" t="s">
        <v>21</v>
      </c>
      <c r="DK145" s="2246">
        <v>784</v>
      </c>
      <c r="DL145" s="2246">
        <v>56</v>
      </c>
      <c r="DM145" s="2246">
        <v>1859</v>
      </c>
      <c r="DN145" s="2246">
        <v>1859</v>
      </c>
      <c r="DO145" s="2246" t="s">
        <v>21</v>
      </c>
      <c r="DP145" s="2246">
        <v>102</v>
      </c>
      <c r="DQ145" s="2246" t="s">
        <v>21</v>
      </c>
      <c r="DR145" s="2246" t="s">
        <v>21</v>
      </c>
      <c r="DS145" s="2246">
        <v>8977</v>
      </c>
      <c r="DT145" s="2246">
        <v>0</v>
      </c>
      <c r="DU145" s="91" t="s">
        <v>37</v>
      </c>
      <c r="DV145" s="623" t="s">
        <v>26</v>
      </c>
      <c r="DW145" s="88" t="s">
        <v>26</v>
      </c>
      <c r="DX145" s="89" t="s">
        <v>26</v>
      </c>
      <c r="DY145" s="1168">
        <v>42948</v>
      </c>
      <c r="DZ145" s="2246">
        <v>22022</v>
      </c>
      <c r="EA145" s="2246">
        <v>505</v>
      </c>
      <c r="EB145" s="2246">
        <v>621181</v>
      </c>
      <c r="EC145" s="2246">
        <v>28185</v>
      </c>
      <c r="ED145" s="2246">
        <v>1</v>
      </c>
      <c r="EE145" s="2246">
        <v>2135</v>
      </c>
      <c r="EF145" s="2246">
        <v>19</v>
      </c>
      <c r="EG145" s="2246">
        <v>15556</v>
      </c>
      <c r="EH145" s="2246">
        <v>4864</v>
      </c>
      <c r="EI145" s="2246">
        <v>10692</v>
      </c>
      <c r="EJ145" s="2246">
        <v>7348</v>
      </c>
      <c r="EK145" s="2246">
        <v>5</v>
      </c>
      <c r="EL145" s="2246" t="s">
        <v>21</v>
      </c>
      <c r="EM145" s="2246" t="s">
        <v>21</v>
      </c>
      <c r="EN145" s="2246">
        <v>495784</v>
      </c>
      <c r="EO145" s="2246">
        <v>62586</v>
      </c>
      <c r="EP145" s="91" t="s">
        <v>37</v>
      </c>
      <c r="EQ145" s="623" t="s">
        <v>26</v>
      </c>
      <c r="ER145" s="88" t="s">
        <v>26</v>
      </c>
      <c r="ES145" s="89" t="s">
        <v>26</v>
      </c>
      <c r="ET145" s="1168">
        <v>42948</v>
      </c>
      <c r="EU145" s="2246">
        <v>176</v>
      </c>
      <c r="EV145" s="2246">
        <v>237</v>
      </c>
      <c r="EW145" s="2246">
        <v>5304</v>
      </c>
      <c r="EX145" s="2246">
        <v>31701</v>
      </c>
      <c r="EY145" s="2246">
        <v>34685</v>
      </c>
      <c r="EZ145" s="2246">
        <v>28834</v>
      </c>
      <c r="FA145" s="2246">
        <v>632</v>
      </c>
      <c r="FB145" s="2246" t="s">
        <v>21</v>
      </c>
      <c r="FC145" s="2246" t="s">
        <v>21</v>
      </c>
      <c r="FD145" s="2246">
        <v>765775</v>
      </c>
      <c r="FE145" s="2246">
        <v>170844</v>
      </c>
      <c r="FF145" s="2246">
        <v>2632369</v>
      </c>
      <c r="FG145" s="2246">
        <v>25333</v>
      </c>
      <c r="FH145" s="2246">
        <v>1</v>
      </c>
      <c r="FI145" s="2246">
        <v>8</v>
      </c>
      <c r="FJ145" s="2246">
        <v>166</v>
      </c>
      <c r="FK145" s="91" t="s">
        <v>37</v>
      </c>
      <c r="FL145" s="623" t="s">
        <v>26</v>
      </c>
    </row>
    <row r="146" spans="1:168" ht="14.25" customHeight="1">
      <c r="A146" s="88" t="s">
        <v>26</v>
      </c>
      <c r="B146" s="89" t="s">
        <v>26</v>
      </c>
      <c r="C146" s="1168">
        <v>42979</v>
      </c>
      <c r="D146" s="82">
        <v>7207223</v>
      </c>
      <c r="E146" s="2246">
        <v>163252</v>
      </c>
      <c r="F146" s="2246">
        <v>131</v>
      </c>
      <c r="G146" s="2246">
        <v>7194</v>
      </c>
      <c r="H146" s="2246">
        <v>2014</v>
      </c>
      <c r="I146" s="2246">
        <v>42949</v>
      </c>
      <c r="J146" s="2246">
        <v>16144</v>
      </c>
      <c r="K146" s="2246">
        <v>26805</v>
      </c>
      <c r="L146" s="2246">
        <v>6388</v>
      </c>
      <c r="M146" s="2246">
        <v>24182</v>
      </c>
      <c r="N146" s="2246">
        <v>4</v>
      </c>
      <c r="O146" s="2246">
        <v>90861</v>
      </c>
      <c r="P146" s="2246" t="s">
        <v>21</v>
      </c>
      <c r="Q146" s="2246">
        <v>149</v>
      </c>
      <c r="R146" s="2246">
        <v>6652932</v>
      </c>
      <c r="S146" s="2246">
        <v>3196428</v>
      </c>
      <c r="T146" s="91" t="s">
        <v>38</v>
      </c>
      <c r="U146" s="623" t="s">
        <v>26</v>
      </c>
      <c r="V146" s="88" t="s">
        <v>26</v>
      </c>
      <c r="W146" s="89" t="s">
        <v>26</v>
      </c>
      <c r="X146" s="1168">
        <v>42979</v>
      </c>
      <c r="Y146" s="82">
        <v>4173195</v>
      </c>
      <c r="Z146" s="2246">
        <v>287394</v>
      </c>
      <c r="AA146" s="2246">
        <v>1187365</v>
      </c>
      <c r="AB146" s="2246">
        <v>2535184</v>
      </c>
      <c r="AC146" s="2246" t="s">
        <v>21</v>
      </c>
      <c r="AD146" s="2246">
        <v>599661</v>
      </c>
      <c r="AE146" s="2246">
        <v>4924719</v>
      </c>
      <c r="AF146" s="2246">
        <v>337716</v>
      </c>
      <c r="AG146" s="2246">
        <v>1359</v>
      </c>
      <c r="AH146" s="2246">
        <v>2050</v>
      </c>
      <c r="AI146" s="2246">
        <v>36021</v>
      </c>
      <c r="AJ146" s="2246">
        <v>163273</v>
      </c>
      <c r="AK146" s="2246">
        <v>178293</v>
      </c>
      <c r="AL146" s="2246">
        <v>885570</v>
      </c>
      <c r="AM146" s="2246">
        <v>1317</v>
      </c>
      <c r="AN146" s="2246">
        <v>887</v>
      </c>
      <c r="AO146" s="91" t="s">
        <v>38</v>
      </c>
      <c r="AP146" s="623" t="s">
        <v>26</v>
      </c>
      <c r="AQ146" s="88" t="s">
        <v>26</v>
      </c>
      <c r="AR146" s="89" t="s">
        <v>26</v>
      </c>
      <c r="AS146" s="1168">
        <v>42979</v>
      </c>
      <c r="AT146" s="82">
        <v>337</v>
      </c>
      <c r="AU146" s="2246">
        <v>42</v>
      </c>
      <c r="AV146" s="2246" t="s">
        <v>21</v>
      </c>
      <c r="AW146" s="2246" t="s">
        <v>21</v>
      </c>
      <c r="AX146" s="2246">
        <v>14587</v>
      </c>
      <c r="AY146" s="2246">
        <v>10795</v>
      </c>
      <c r="AZ146" s="2246">
        <v>5100</v>
      </c>
      <c r="BA146" s="2246">
        <v>2549</v>
      </c>
      <c r="BB146" s="2246">
        <v>23117</v>
      </c>
      <c r="BC146" s="2246">
        <v>415</v>
      </c>
      <c r="BD146" s="2246">
        <v>19</v>
      </c>
      <c r="BE146" s="2246" t="s">
        <v>21</v>
      </c>
      <c r="BF146" s="2246" t="s">
        <v>21</v>
      </c>
      <c r="BG146" s="2246">
        <v>996</v>
      </c>
      <c r="BH146" s="2246">
        <v>246</v>
      </c>
      <c r="BI146" s="2246">
        <v>2948378</v>
      </c>
      <c r="BJ146" s="91" t="s">
        <v>38</v>
      </c>
      <c r="BK146" s="623" t="s">
        <v>26</v>
      </c>
      <c r="BL146" s="88" t="s">
        <v>26</v>
      </c>
      <c r="BM146" s="89" t="s">
        <v>26</v>
      </c>
      <c r="BN146" s="1168">
        <v>42979</v>
      </c>
      <c r="BO146" s="82" t="s">
        <v>21</v>
      </c>
      <c r="BP146" s="2246">
        <v>116</v>
      </c>
      <c r="BQ146" s="2246">
        <v>40759</v>
      </c>
      <c r="BR146" s="2246">
        <v>31733</v>
      </c>
      <c r="BS146" s="2246">
        <v>20972</v>
      </c>
      <c r="BT146" s="2246" t="s">
        <v>21</v>
      </c>
      <c r="BU146" s="2246">
        <v>861</v>
      </c>
      <c r="BV146" s="2246">
        <v>20083</v>
      </c>
      <c r="BW146" s="2246">
        <v>652</v>
      </c>
      <c r="BX146" s="2246">
        <v>1096</v>
      </c>
      <c r="BY146" s="2246">
        <v>243</v>
      </c>
      <c r="BZ146" s="2246">
        <v>17</v>
      </c>
      <c r="CA146" s="2246">
        <v>18</v>
      </c>
      <c r="CB146" s="2246">
        <v>4097</v>
      </c>
      <c r="CC146" s="2246">
        <v>25</v>
      </c>
      <c r="CD146" s="2246">
        <v>106947</v>
      </c>
      <c r="CE146" s="91" t="s">
        <v>38</v>
      </c>
      <c r="CF146" s="623" t="s">
        <v>26</v>
      </c>
      <c r="CG146" s="88" t="s">
        <v>26</v>
      </c>
      <c r="CH146" s="89" t="s">
        <v>26</v>
      </c>
      <c r="CI146" s="1168">
        <v>42979</v>
      </c>
      <c r="CJ146" s="2246">
        <v>42</v>
      </c>
      <c r="CK146" s="2246">
        <v>133</v>
      </c>
      <c r="CL146" s="2246">
        <v>2286</v>
      </c>
      <c r="CM146" s="2246">
        <v>1054</v>
      </c>
      <c r="CN146" s="2246">
        <v>1233</v>
      </c>
      <c r="CO146" s="2246">
        <v>6864</v>
      </c>
      <c r="CP146" s="2246" t="s">
        <v>21</v>
      </c>
      <c r="CQ146" s="2246" t="s">
        <v>21</v>
      </c>
      <c r="CR146" s="2246">
        <v>169687</v>
      </c>
      <c r="CS146" s="2246" t="s">
        <v>21</v>
      </c>
      <c r="CT146" s="2246">
        <v>53024</v>
      </c>
      <c r="CU146" s="2246">
        <v>4409</v>
      </c>
      <c r="CV146" s="2246">
        <v>39396</v>
      </c>
      <c r="CW146" s="2246">
        <v>291609</v>
      </c>
      <c r="CX146" s="2246">
        <v>14667</v>
      </c>
      <c r="CY146" s="2246">
        <v>544</v>
      </c>
      <c r="CZ146" s="91" t="s">
        <v>38</v>
      </c>
      <c r="DA146" s="623" t="s">
        <v>26</v>
      </c>
      <c r="DB146" s="88" t="s">
        <v>26</v>
      </c>
      <c r="DC146" s="89" t="s">
        <v>26</v>
      </c>
      <c r="DD146" s="1168">
        <v>42979</v>
      </c>
      <c r="DE146" s="2246" t="s">
        <v>21</v>
      </c>
      <c r="DF146" s="2246">
        <v>1052488</v>
      </c>
      <c r="DG146" s="2246">
        <v>3594</v>
      </c>
      <c r="DH146" s="2246">
        <v>19233</v>
      </c>
      <c r="DI146" s="2246">
        <v>3370</v>
      </c>
      <c r="DJ146" s="2246" t="s">
        <v>21</v>
      </c>
      <c r="DK146" s="2246">
        <v>807</v>
      </c>
      <c r="DL146" s="2246">
        <v>63</v>
      </c>
      <c r="DM146" s="2246">
        <v>2386</v>
      </c>
      <c r="DN146" s="2246">
        <v>2386</v>
      </c>
      <c r="DO146" s="2246" t="s">
        <v>21</v>
      </c>
      <c r="DP146" s="2246">
        <v>101</v>
      </c>
      <c r="DQ146" s="2246" t="s">
        <v>21</v>
      </c>
      <c r="DR146" s="2246" t="s">
        <v>21</v>
      </c>
      <c r="DS146" s="2246">
        <v>10344</v>
      </c>
      <c r="DT146" s="2246">
        <v>0</v>
      </c>
      <c r="DU146" s="91" t="s">
        <v>38</v>
      </c>
      <c r="DV146" s="623" t="s">
        <v>26</v>
      </c>
      <c r="DW146" s="88" t="s">
        <v>26</v>
      </c>
      <c r="DX146" s="89" t="s">
        <v>26</v>
      </c>
      <c r="DY146" s="1168">
        <v>42979</v>
      </c>
      <c r="DZ146" s="2246">
        <v>22542</v>
      </c>
      <c r="EA146" s="2246">
        <v>561</v>
      </c>
      <c r="EB146" s="2246">
        <v>613387</v>
      </c>
      <c r="EC146" s="2246">
        <v>30091</v>
      </c>
      <c r="ED146" s="2246">
        <v>1</v>
      </c>
      <c r="EE146" s="2246">
        <v>2958</v>
      </c>
      <c r="EF146" s="2246">
        <v>19</v>
      </c>
      <c r="EG146" s="2246">
        <v>15970</v>
      </c>
      <c r="EH146" s="2246">
        <v>5107</v>
      </c>
      <c r="EI146" s="2246">
        <v>10863</v>
      </c>
      <c r="EJ146" s="2246">
        <v>7878</v>
      </c>
      <c r="EK146" s="2246">
        <v>4</v>
      </c>
      <c r="EL146" s="2246" t="s">
        <v>21</v>
      </c>
      <c r="EM146" s="2246" t="s">
        <v>21</v>
      </c>
      <c r="EN146" s="2246">
        <v>488401</v>
      </c>
      <c r="EO146" s="2246">
        <v>61192</v>
      </c>
      <c r="EP146" s="91" t="s">
        <v>38</v>
      </c>
      <c r="EQ146" s="623" t="s">
        <v>26</v>
      </c>
      <c r="ER146" s="88" t="s">
        <v>26</v>
      </c>
      <c r="ES146" s="89" t="s">
        <v>26</v>
      </c>
      <c r="ET146" s="1168">
        <v>42979</v>
      </c>
      <c r="EU146" s="2246">
        <v>263</v>
      </c>
      <c r="EV146" s="2246">
        <v>242</v>
      </c>
      <c r="EW146" s="2246">
        <v>6021</v>
      </c>
      <c r="EX146" s="2246">
        <v>36147</v>
      </c>
      <c r="EY146" s="2246">
        <v>39572</v>
      </c>
      <c r="EZ146" s="2246">
        <v>28497</v>
      </c>
      <c r="FA146" s="2246">
        <v>715</v>
      </c>
      <c r="FB146" s="2246" t="s">
        <v>21</v>
      </c>
      <c r="FC146" s="2246" t="s">
        <v>21</v>
      </c>
      <c r="FD146" s="2246">
        <v>750007</v>
      </c>
      <c r="FE146" s="2246">
        <v>171341</v>
      </c>
      <c r="FF146" s="2246">
        <v>2491669</v>
      </c>
      <c r="FG146" s="2246">
        <v>36631</v>
      </c>
      <c r="FH146" s="2246">
        <v>2</v>
      </c>
      <c r="FI146" s="2246">
        <v>8</v>
      </c>
      <c r="FJ146" s="2246">
        <v>358</v>
      </c>
      <c r="FK146" s="91" t="s">
        <v>38</v>
      </c>
      <c r="FL146" s="623" t="s">
        <v>26</v>
      </c>
    </row>
    <row r="147" spans="1:168" ht="14.25" customHeight="1">
      <c r="A147" s="88" t="s">
        <v>26</v>
      </c>
      <c r="B147" s="89" t="s">
        <v>26</v>
      </c>
      <c r="C147" s="1168">
        <v>43009</v>
      </c>
      <c r="D147" s="82">
        <v>7438981</v>
      </c>
      <c r="E147" s="2246">
        <v>176134</v>
      </c>
      <c r="F147" s="2246">
        <v>166</v>
      </c>
      <c r="G147" s="2246">
        <v>7517</v>
      </c>
      <c r="H147" s="2246">
        <v>2216</v>
      </c>
      <c r="I147" s="2246">
        <v>45182</v>
      </c>
      <c r="J147" s="2246">
        <v>17334</v>
      </c>
      <c r="K147" s="2246">
        <v>27848</v>
      </c>
      <c r="L147" s="2246">
        <v>7862</v>
      </c>
      <c r="M147" s="2246">
        <v>30504</v>
      </c>
      <c r="N147" s="2246">
        <v>3</v>
      </c>
      <c r="O147" s="2246">
        <v>90716</v>
      </c>
      <c r="P147" s="2246" t="s">
        <v>21</v>
      </c>
      <c r="Q147" s="2246">
        <v>375</v>
      </c>
      <c r="R147" s="2246">
        <v>6858101</v>
      </c>
      <c r="S147" s="2246">
        <v>3307285</v>
      </c>
      <c r="T147" s="91" t="s">
        <v>39</v>
      </c>
      <c r="U147" s="623" t="s">
        <v>26</v>
      </c>
      <c r="V147" s="88" t="s">
        <v>26</v>
      </c>
      <c r="W147" s="89" t="s">
        <v>26</v>
      </c>
      <c r="X147" s="1168">
        <v>43009</v>
      </c>
      <c r="Y147" s="82">
        <v>4300870</v>
      </c>
      <c r="Z147" s="2246">
        <v>323174</v>
      </c>
      <c r="AA147" s="2246">
        <v>1172612</v>
      </c>
      <c r="AB147" s="2246">
        <v>2650246</v>
      </c>
      <c r="AC147" s="2246" t="s">
        <v>21</v>
      </c>
      <c r="AD147" s="2246">
        <v>608109</v>
      </c>
      <c r="AE147" s="2246">
        <v>5134727</v>
      </c>
      <c r="AF147" s="2246">
        <v>322629</v>
      </c>
      <c r="AG147" s="2246">
        <v>7228</v>
      </c>
      <c r="AH147" s="2246">
        <v>2068</v>
      </c>
      <c r="AI147" s="2246">
        <v>36149</v>
      </c>
      <c r="AJ147" s="2246">
        <v>159020</v>
      </c>
      <c r="AK147" s="2246">
        <v>173715</v>
      </c>
      <c r="AL147" s="2246">
        <v>918693</v>
      </c>
      <c r="AM147" s="2246">
        <v>945</v>
      </c>
      <c r="AN147" s="2246">
        <v>644</v>
      </c>
      <c r="AO147" s="91" t="s">
        <v>39</v>
      </c>
      <c r="AP147" s="623" t="s">
        <v>26</v>
      </c>
      <c r="AQ147" s="88" t="s">
        <v>26</v>
      </c>
      <c r="AR147" s="89" t="s">
        <v>26</v>
      </c>
      <c r="AS147" s="1168">
        <v>43009</v>
      </c>
      <c r="AT147" s="82">
        <v>383</v>
      </c>
      <c r="AU147" s="2246">
        <v>80</v>
      </c>
      <c r="AV147" s="2246" t="s">
        <v>21</v>
      </c>
      <c r="AW147" s="2246" t="s">
        <v>21</v>
      </c>
      <c r="AX147" s="2246">
        <v>14198</v>
      </c>
      <c r="AY147" s="2246">
        <v>9518</v>
      </c>
      <c r="AZ147" s="2246">
        <v>4698</v>
      </c>
      <c r="BA147" s="2246">
        <v>2952</v>
      </c>
      <c r="BB147" s="2246">
        <v>27806</v>
      </c>
      <c r="BC147" s="2246">
        <v>727</v>
      </c>
      <c r="BD147" s="2246">
        <v>64</v>
      </c>
      <c r="BE147" s="2246" t="s">
        <v>21</v>
      </c>
      <c r="BF147" s="2246" t="s">
        <v>21</v>
      </c>
      <c r="BG147" s="2246">
        <v>2902</v>
      </c>
      <c r="BH147" s="2246">
        <v>246</v>
      </c>
      <c r="BI147" s="2246">
        <v>3062476</v>
      </c>
      <c r="BJ147" s="91" t="s">
        <v>39</v>
      </c>
      <c r="BK147" s="623" t="s">
        <v>26</v>
      </c>
      <c r="BL147" s="88" t="s">
        <v>26</v>
      </c>
      <c r="BM147" s="89" t="s">
        <v>26</v>
      </c>
      <c r="BN147" s="1168">
        <v>43009</v>
      </c>
      <c r="BO147" s="82" t="s">
        <v>21</v>
      </c>
      <c r="BP147" s="2246">
        <v>342</v>
      </c>
      <c r="BQ147" s="2246">
        <v>54306</v>
      </c>
      <c r="BR147" s="2246">
        <v>45898</v>
      </c>
      <c r="BS147" s="2246">
        <v>25489</v>
      </c>
      <c r="BT147" s="2246" t="s">
        <v>21</v>
      </c>
      <c r="BU147" s="2246">
        <v>927</v>
      </c>
      <c r="BV147" s="2246">
        <v>15856</v>
      </c>
      <c r="BW147" s="2246">
        <v>692</v>
      </c>
      <c r="BX147" s="2246">
        <v>6037</v>
      </c>
      <c r="BY147" s="2246">
        <v>181</v>
      </c>
      <c r="BZ147" s="2246">
        <v>50</v>
      </c>
      <c r="CA147" s="2246">
        <v>55</v>
      </c>
      <c r="CB147" s="2246">
        <v>4221</v>
      </c>
      <c r="CC147" s="2246">
        <v>11</v>
      </c>
      <c r="CD147" s="2246">
        <v>167449</v>
      </c>
      <c r="CE147" s="91" t="s">
        <v>39</v>
      </c>
      <c r="CF147" s="623" t="s">
        <v>26</v>
      </c>
      <c r="CG147" s="88" t="s">
        <v>26</v>
      </c>
      <c r="CH147" s="89" t="s">
        <v>26</v>
      </c>
      <c r="CI147" s="1168">
        <v>43009</v>
      </c>
      <c r="CJ147" s="2246">
        <v>42</v>
      </c>
      <c r="CK147" s="2246">
        <v>141</v>
      </c>
      <c r="CL147" s="2246">
        <v>2435</v>
      </c>
      <c r="CM147" s="2246">
        <v>1093</v>
      </c>
      <c r="CN147" s="2246">
        <v>1342</v>
      </c>
      <c r="CO147" s="2246">
        <v>7392</v>
      </c>
      <c r="CP147" s="2246" t="s">
        <v>21</v>
      </c>
      <c r="CQ147" s="2246" t="s">
        <v>21</v>
      </c>
      <c r="CR147" s="2246">
        <v>181766</v>
      </c>
      <c r="CS147" s="2246" t="s">
        <v>21</v>
      </c>
      <c r="CT147" s="2246">
        <v>59617</v>
      </c>
      <c r="CU147" s="2246">
        <v>6212</v>
      </c>
      <c r="CV147" s="2246">
        <v>42793</v>
      </c>
      <c r="CW147" s="2246">
        <v>306427</v>
      </c>
      <c r="CX147" s="2246">
        <v>15091</v>
      </c>
      <c r="CY147" s="2246">
        <v>759</v>
      </c>
      <c r="CZ147" s="91" t="s">
        <v>39</v>
      </c>
      <c r="DA147" s="623" t="s">
        <v>26</v>
      </c>
      <c r="DB147" s="88" t="s">
        <v>26</v>
      </c>
      <c r="DC147" s="89" t="s">
        <v>26</v>
      </c>
      <c r="DD147" s="1168">
        <v>43009</v>
      </c>
      <c r="DE147" s="2246" t="s">
        <v>21</v>
      </c>
      <c r="DF147" s="2246">
        <v>1112279</v>
      </c>
      <c r="DG147" s="2246">
        <v>4103</v>
      </c>
      <c r="DH147" s="2246">
        <v>19888</v>
      </c>
      <c r="DI147" s="2246">
        <v>3660</v>
      </c>
      <c r="DJ147" s="2246" t="s">
        <v>21</v>
      </c>
      <c r="DK147" s="2246">
        <v>819</v>
      </c>
      <c r="DL147" s="2246">
        <v>67</v>
      </c>
      <c r="DM147" s="2246">
        <v>2654</v>
      </c>
      <c r="DN147" s="2246">
        <v>2654</v>
      </c>
      <c r="DO147" s="2246" t="s">
        <v>21</v>
      </c>
      <c r="DP147" s="2246">
        <v>104</v>
      </c>
      <c r="DQ147" s="2246" t="s">
        <v>21</v>
      </c>
      <c r="DR147" s="2246" t="s">
        <v>21</v>
      </c>
      <c r="DS147" s="2246">
        <v>10664</v>
      </c>
      <c r="DT147" s="2246">
        <v>1</v>
      </c>
      <c r="DU147" s="91" t="s">
        <v>39</v>
      </c>
      <c r="DV147" s="623" t="s">
        <v>26</v>
      </c>
      <c r="DW147" s="88" t="s">
        <v>26</v>
      </c>
      <c r="DX147" s="89" t="s">
        <v>26</v>
      </c>
      <c r="DY147" s="1168">
        <v>43009</v>
      </c>
      <c r="DZ147" s="2246">
        <v>22927</v>
      </c>
      <c r="EA147" s="2246">
        <v>640</v>
      </c>
      <c r="EB147" s="2246">
        <v>603624</v>
      </c>
      <c r="EC147" s="2246">
        <v>32794</v>
      </c>
      <c r="ED147" s="2246">
        <v>1</v>
      </c>
      <c r="EE147" s="2246">
        <v>2931</v>
      </c>
      <c r="EF147" s="2246">
        <v>14</v>
      </c>
      <c r="EG147" s="2246">
        <v>17091</v>
      </c>
      <c r="EH147" s="2246">
        <v>5685</v>
      </c>
      <c r="EI147" s="2246">
        <v>11405</v>
      </c>
      <c r="EJ147" s="2246">
        <v>9069</v>
      </c>
      <c r="EK147" s="2246">
        <v>3</v>
      </c>
      <c r="EL147" s="2246" t="s">
        <v>21</v>
      </c>
      <c r="EM147" s="2246" t="s">
        <v>21</v>
      </c>
      <c r="EN147" s="2246">
        <v>474163</v>
      </c>
      <c r="EO147" s="2246">
        <v>50394</v>
      </c>
      <c r="EP147" s="91" t="s">
        <v>39</v>
      </c>
      <c r="EQ147" s="623" t="s">
        <v>26</v>
      </c>
      <c r="ER147" s="88" t="s">
        <v>26</v>
      </c>
      <c r="ES147" s="89" t="s">
        <v>26</v>
      </c>
      <c r="ET147" s="1168">
        <v>43009</v>
      </c>
      <c r="EU147" s="2246">
        <v>1191</v>
      </c>
      <c r="EV147" s="2246">
        <v>251</v>
      </c>
      <c r="EW147" s="2246">
        <v>5532</v>
      </c>
      <c r="EX147" s="2246">
        <v>33640</v>
      </c>
      <c r="EY147" s="2246">
        <v>36885</v>
      </c>
      <c r="EZ147" s="2246">
        <v>27288</v>
      </c>
      <c r="FA147" s="2246">
        <v>513</v>
      </c>
      <c r="FB147" s="2246" t="s">
        <v>21</v>
      </c>
      <c r="FC147" s="2246" t="s">
        <v>21</v>
      </c>
      <c r="FD147" s="2246">
        <v>716342</v>
      </c>
      <c r="FE147" s="2246">
        <v>158464</v>
      </c>
      <c r="FF147" s="2246">
        <v>2567270</v>
      </c>
      <c r="FG147" s="2246">
        <v>37309</v>
      </c>
      <c r="FH147" s="2246">
        <v>1</v>
      </c>
      <c r="FI147" s="2246">
        <v>9</v>
      </c>
      <c r="FJ147" s="2246">
        <v>148</v>
      </c>
      <c r="FK147" s="91" t="s">
        <v>39</v>
      </c>
      <c r="FL147" s="623" t="s">
        <v>26</v>
      </c>
    </row>
    <row r="148" spans="1:168" ht="14.25" customHeight="1">
      <c r="A148" s="88" t="s">
        <v>26</v>
      </c>
      <c r="B148" s="89" t="s">
        <v>26</v>
      </c>
      <c r="C148" s="1168">
        <v>43040</v>
      </c>
      <c r="D148" s="82">
        <v>7290791</v>
      </c>
      <c r="E148" s="2246">
        <v>159208</v>
      </c>
      <c r="F148" s="2246">
        <v>167</v>
      </c>
      <c r="G148" s="2246">
        <v>7763</v>
      </c>
      <c r="H148" s="2246">
        <v>2020</v>
      </c>
      <c r="I148" s="2246">
        <v>35132</v>
      </c>
      <c r="J148" s="2246">
        <v>17820</v>
      </c>
      <c r="K148" s="2246">
        <v>17313</v>
      </c>
      <c r="L148" s="2246">
        <v>7718</v>
      </c>
      <c r="M148" s="2246">
        <v>28642</v>
      </c>
      <c r="N148" s="2246">
        <v>5</v>
      </c>
      <c r="O148" s="2246">
        <v>86297</v>
      </c>
      <c r="P148" s="2246" t="s">
        <v>21</v>
      </c>
      <c r="Q148" s="2246">
        <v>335</v>
      </c>
      <c r="R148" s="2246">
        <v>6735118</v>
      </c>
      <c r="S148" s="2246">
        <v>3345197</v>
      </c>
      <c r="T148" s="91" t="s">
        <v>40</v>
      </c>
      <c r="U148" s="623" t="s">
        <v>26</v>
      </c>
      <c r="V148" s="88" t="s">
        <v>26</v>
      </c>
      <c r="W148" s="89" t="s">
        <v>26</v>
      </c>
      <c r="X148" s="1168">
        <v>43040</v>
      </c>
      <c r="Y148" s="82">
        <v>4192523</v>
      </c>
      <c r="Z148" s="2246">
        <v>366962</v>
      </c>
      <c r="AA148" s="2246">
        <v>1131427</v>
      </c>
      <c r="AB148" s="2246">
        <v>2543514</v>
      </c>
      <c r="AC148" s="2246" t="s">
        <v>21</v>
      </c>
      <c r="AD148" s="2246">
        <v>605967</v>
      </c>
      <c r="AE148" s="2246">
        <v>4853058</v>
      </c>
      <c r="AF148" s="2246">
        <v>301462</v>
      </c>
      <c r="AG148" s="2246">
        <v>7161</v>
      </c>
      <c r="AH148" s="2246">
        <v>2009</v>
      </c>
      <c r="AI148" s="2246">
        <v>34569</v>
      </c>
      <c r="AJ148" s="2246">
        <v>161388</v>
      </c>
      <c r="AK148" s="2246">
        <v>176318</v>
      </c>
      <c r="AL148" s="2246">
        <v>903559</v>
      </c>
      <c r="AM148" s="2246">
        <v>1039</v>
      </c>
      <c r="AN148" s="2246">
        <v>991</v>
      </c>
      <c r="AO148" s="91" t="s">
        <v>40</v>
      </c>
      <c r="AP148" s="623" t="s">
        <v>26</v>
      </c>
      <c r="AQ148" s="88" t="s">
        <v>26</v>
      </c>
      <c r="AR148" s="89" t="s">
        <v>26</v>
      </c>
      <c r="AS148" s="1168">
        <v>43040</v>
      </c>
      <c r="AT148" s="82">
        <v>242</v>
      </c>
      <c r="AU148" s="2246">
        <v>42</v>
      </c>
      <c r="AV148" s="2246" t="s">
        <v>21</v>
      </c>
      <c r="AW148" s="2246" t="s">
        <v>21</v>
      </c>
      <c r="AX148" s="2246">
        <v>14889</v>
      </c>
      <c r="AY148" s="2246">
        <v>11411</v>
      </c>
      <c r="AZ148" s="2246">
        <v>4978</v>
      </c>
      <c r="BA148" s="2246">
        <v>2203</v>
      </c>
      <c r="BB148" s="2246">
        <v>24371</v>
      </c>
      <c r="BC148" s="2246">
        <v>492</v>
      </c>
      <c r="BD148" s="2246">
        <v>53</v>
      </c>
      <c r="BE148" s="2246" t="s">
        <v>21</v>
      </c>
      <c r="BF148" s="2246" t="s">
        <v>21</v>
      </c>
      <c r="BG148" s="2246">
        <v>2157</v>
      </c>
      <c r="BH148" s="2246">
        <v>283</v>
      </c>
      <c r="BI148" s="2246">
        <v>2973347</v>
      </c>
      <c r="BJ148" s="91" t="s">
        <v>40</v>
      </c>
      <c r="BK148" s="623" t="s">
        <v>26</v>
      </c>
      <c r="BL148" s="88" t="s">
        <v>26</v>
      </c>
      <c r="BM148" s="89" t="s">
        <v>26</v>
      </c>
      <c r="BN148" s="1168">
        <v>43040</v>
      </c>
      <c r="BO148" s="82" t="s">
        <v>21</v>
      </c>
      <c r="BP148" s="2246">
        <v>302</v>
      </c>
      <c r="BQ148" s="2246">
        <v>55850</v>
      </c>
      <c r="BR148" s="2246">
        <v>44952</v>
      </c>
      <c r="BS148" s="2246">
        <v>27630</v>
      </c>
      <c r="BT148" s="2246" t="s">
        <v>21</v>
      </c>
      <c r="BU148" s="2246">
        <v>867</v>
      </c>
      <c r="BV148" s="2246">
        <v>20932</v>
      </c>
      <c r="BW148" s="2246">
        <v>690</v>
      </c>
      <c r="BX148" s="2246">
        <v>5871</v>
      </c>
      <c r="BY148" s="2246">
        <v>262</v>
      </c>
      <c r="BZ148" s="2246">
        <v>59</v>
      </c>
      <c r="CA148" s="2246">
        <v>64</v>
      </c>
      <c r="CB148" s="2246">
        <v>4491</v>
      </c>
      <c r="CC148" s="2246" t="s">
        <v>21</v>
      </c>
      <c r="CD148" s="2246">
        <v>159372</v>
      </c>
      <c r="CE148" s="91" t="s">
        <v>40</v>
      </c>
      <c r="CF148" s="623" t="s">
        <v>26</v>
      </c>
      <c r="CG148" s="88" t="s">
        <v>26</v>
      </c>
      <c r="CH148" s="89" t="s">
        <v>26</v>
      </c>
      <c r="CI148" s="1168">
        <v>43040</v>
      </c>
      <c r="CJ148" s="2246">
        <v>42</v>
      </c>
      <c r="CK148" s="2246">
        <v>143</v>
      </c>
      <c r="CL148" s="2246">
        <v>1742</v>
      </c>
      <c r="CM148" s="2246">
        <v>1222</v>
      </c>
      <c r="CN148" s="2246">
        <v>520</v>
      </c>
      <c r="CO148" s="2246">
        <v>7327</v>
      </c>
      <c r="CP148" s="2246" t="s">
        <v>21</v>
      </c>
      <c r="CQ148" s="2246" t="s">
        <v>21</v>
      </c>
      <c r="CR148" s="2246">
        <v>163748</v>
      </c>
      <c r="CS148" s="2246" t="s">
        <v>21</v>
      </c>
      <c r="CT148" s="2246">
        <v>48261</v>
      </c>
      <c r="CU148" s="2246">
        <v>4629</v>
      </c>
      <c r="CV148" s="2246">
        <v>40189</v>
      </c>
      <c r="CW148" s="2246">
        <v>266773</v>
      </c>
      <c r="CX148" s="2246">
        <v>12852</v>
      </c>
      <c r="CY148" s="2246">
        <v>704</v>
      </c>
      <c r="CZ148" s="91" t="s">
        <v>40</v>
      </c>
      <c r="DA148" s="623" t="s">
        <v>26</v>
      </c>
      <c r="DB148" s="88" t="s">
        <v>26</v>
      </c>
      <c r="DC148" s="89" t="s">
        <v>26</v>
      </c>
      <c r="DD148" s="1168">
        <v>43040</v>
      </c>
      <c r="DE148" s="2246" t="s">
        <v>21</v>
      </c>
      <c r="DF148" s="2246">
        <v>1082520</v>
      </c>
      <c r="DG148" s="2246">
        <v>4944</v>
      </c>
      <c r="DH148" s="2246">
        <v>19779</v>
      </c>
      <c r="DI148" s="2246">
        <v>3736</v>
      </c>
      <c r="DJ148" s="2246" t="s">
        <v>21</v>
      </c>
      <c r="DK148" s="2246">
        <v>909</v>
      </c>
      <c r="DL148" s="2246">
        <v>66</v>
      </c>
      <c r="DM148" s="2246">
        <v>2623</v>
      </c>
      <c r="DN148" s="2246">
        <v>2623</v>
      </c>
      <c r="DO148" s="2246" t="s">
        <v>21</v>
      </c>
      <c r="DP148" s="2246">
        <v>121</v>
      </c>
      <c r="DQ148" s="2246" t="s">
        <v>21</v>
      </c>
      <c r="DR148" s="2246" t="s">
        <v>21</v>
      </c>
      <c r="DS148" s="2246">
        <v>10469</v>
      </c>
      <c r="DT148" s="2246">
        <v>3</v>
      </c>
      <c r="DU148" s="91" t="s">
        <v>40</v>
      </c>
      <c r="DV148" s="623" t="s">
        <v>26</v>
      </c>
      <c r="DW148" s="88" t="s">
        <v>26</v>
      </c>
      <c r="DX148" s="89" t="s">
        <v>26</v>
      </c>
      <c r="DY148" s="1168">
        <v>43040</v>
      </c>
      <c r="DZ148" s="2246">
        <v>22946</v>
      </c>
      <c r="EA148" s="2246">
        <v>693</v>
      </c>
      <c r="EB148" s="2246">
        <v>593780</v>
      </c>
      <c r="EC148" s="2246">
        <v>26357</v>
      </c>
      <c r="ED148" s="2246">
        <v>1</v>
      </c>
      <c r="EE148" s="2246">
        <v>3086</v>
      </c>
      <c r="EF148" s="2246">
        <v>20</v>
      </c>
      <c r="EG148" s="2246">
        <v>11772</v>
      </c>
      <c r="EH148" s="2246">
        <v>5681</v>
      </c>
      <c r="EI148" s="2246">
        <v>6091</v>
      </c>
      <c r="EJ148" s="2246">
        <v>8433</v>
      </c>
      <c r="EK148" s="2246">
        <v>5</v>
      </c>
      <c r="EL148" s="2246" t="s">
        <v>21</v>
      </c>
      <c r="EM148" s="2246" t="s">
        <v>21</v>
      </c>
      <c r="EN148" s="2246">
        <v>473238</v>
      </c>
      <c r="EO148" s="2246">
        <v>56244</v>
      </c>
      <c r="EP148" s="91" t="s">
        <v>40</v>
      </c>
      <c r="EQ148" s="623" t="s">
        <v>26</v>
      </c>
      <c r="ER148" s="88" t="s">
        <v>26</v>
      </c>
      <c r="ES148" s="89" t="s">
        <v>26</v>
      </c>
      <c r="ET148" s="1168">
        <v>43040</v>
      </c>
      <c r="EU148" s="2246">
        <v>1290</v>
      </c>
      <c r="EV148" s="2246">
        <v>250</v>
      </c>
      <c r="EW148" s="2246">
        <v>5496</v>
      </c>
      <c r="EX148" s="2246">
        <v>35220</v>
      </c>
      <c r="EY148" s="2246">
        <v>38622</v>
      </c>
      <c r="EZ148" s="2246">
        <v>30291</v>
      </c>
      <c r="FA148" s="2246">
        <v>564</v>
      </c>
      <c r="FB148" s="2246" t="s">
        <v>21</v>
      </c>
      <c r="FC148" s="2246" t="s">
        <v>21</v>
      </c>
      <c r="FD148" s="2246">
        <v>698624</v>
      </c>
      <c r="FE148" s="2246">
        <v>163525</v>
      </c>
      <c r="FF148" s="2246">
        <v>2552020</v>
      </c>
      <c r="FG148" s="2246">
        <v>34157</v>
      </c>
      <c r="FH148" s="2246">
        <v>2</v>
      </c>
      <c r="FI148" s="2246">
        <v>13</v>
      </c>
      <c r="FJ148" s="2246">
        <v>16</v>
      </c>
      <c r="FK148" s="91" t="s">
        <v>40</v>
      </c>
      <c r="FL148" s="623" t="s">
        <v>26</v>
      </c>
    </row>
    <row r="149" spans="1:168" ht="14.25" customHeight="1">
      <c r="A149" s="104" t="s">
        <v>26</v>
      </c>
      <c r="B149" s="105" t="s">
        <v>26</v>
      </c>
      <c r="C149" s="1169">
        <v>43070</v>
      </c>
      <c r="D149" s="106">
        <v>7466440</v>
      </c>
      <c r="E149" s="2247">
        <v>149356</v>
      </c>
      <c r="F149" s="2247">
        <v>136</v>
      </c>
      <c r="G149" s="2247">
        <v>7883</v>
      </c>
      <c r="H149" s="2247">
        <v>2073</v>
      </c>
      <c r="I149" s="2247">
        <v>36264</v>
      </c>
      <c r="J149" s="2247">
        <v>17340</v>
      </c>
      <c r="K149" s="2247">
        <v>18924</v>
      </c>
      <c r="L149" s="2247">
        <v>9761</v>
      </c>
      <c r="M149" s="2247">
        <v>29280</v>
      </c>
      <c r="N149" s="2247">
        <v>4</v>
      </c>
      <c r="O149" s="2247">
        <v>67970</v>
      </c>
      <c r="P149" s="2247" t="s">
        <v>21</v>
      </c>
      <c r="Q149" s="2247">
        <v>202</v>
      </c>
      <c r="R149" s="2247">
        <v>6908525</v>
      </c>
      <c r="S149" s="2247">
        <v>3440142</v>
      </c>
      <c r="T149" s="107" t="s">
        <v>41</v>
      </c>
      <c r="U149" s="626" t="s">
        <v>26</v>
      </c>
      <c r="V149" s="104" t="s">
        <v>26</v>
      </c>
      <c r="W149" s="105" t="s">
        <v>26</v>
      </c>
      <c r="X149" s="1169">
        <v>43070</v>
      </c>
      <c r="Y149" s="106">
        <v>4311415</v>
      </c>
      <c r="Z149" s="2247">
        <v>397410</v>
      </c>
      <c r="AA149" s="2247">
        <v>1233033</v>
      </c>
      <c r="AB149" s="2247">
        <v>2552569</v>
      </c>
      <c r="AC149" s="2247" t="s">
        <v>21</v>
      </c>
      <c r="AD149" s="2247">
        <v>606003</v>
      </c>
      <c r="AE149" s="2247">
        <v>4862599</v>
      </c>
      <c r="AF149" s="2247">
        <v>359118</v>
      </c>
      <c r="AG149" s="2247">
        <v>7901</v>
      </c>
      <c r="AH149" s="2247">
        <v>2049</v>
      </c>
      <c r="AI149" s="2247">
        <v>36693</v>
      </c>
      <c r="AJ149" s="2247">
        <v>161474</v>
      </c>
      <c r="AK149" s="2247">
        <v>176177</v>
      </c>
      <c r="AL149" s="2247">
        <v>927620</v>
      </c>
      <c r="AM149" s="2247">
        <v>1635</v>
      </c>
      <c r="AN149" s="2246">
        <v>1234</v>
      </c>
      <c r="AO149" s="107" t="s">
        <v>41</v>
      </c>
      <c r="AP149" s="626" t="s">
        <v>26</v>
      </c>
      <c r="AQ149" s="104" t="s">
        <v>26</v>
      </c>
      <c r="AR149" s="105" t="s">
        <v>26</v>
      </c>
      <c r="AS149" s="1169">
        <v>43070</v>
      </c>
      <c r="AT149" s="106">
        <v>303</v>
      </c>
      <c r="AU149" s="2247">
        <v>83</v>
      </c>
      <c r="AV149" s="2247" t="s">
        <v>21</v>
      </c>
      <c r="AW149" s="2247" t="s">
        <v>21</v>
      </c>
      <c r="AX149" s="2247">
        <v>14389</v>
      </c>
      <c r="AY149" s="2247">
        <v>11055</v>
      </c>
      <c r="AZ149" s="2247">
        <v>4837</v>
      </c>
      <c r="BA149" s="2247">
        <v>2115</v>
      </c>
      <c r="BB149" s="2247">
        <v>22397</v>
      </c>
      <c r="BC149" s="2247">
        <v>499</v>
      </c>
      <c r="BD149" s="2247">
        <v>98</v>
      </c>
      <c r="BE149" s="2247" t="s">
        <v>21</v>
      </c>
      <c r="BF149" s="2247" t="s">
        <v>21</v>
      </c>
      <c r="BG149" s="2247">
        <v>2245</v>
      </c>
      <c r="BH149" s="2247">
        <v>307</v>
      </c>
      <c r="BI149" s="2247">
        <v>3036397</v>
      </c>
      <c r="BJ149" s="107" t="s">
        <v>41</v>
      </c>
      <c r="BK149" s="626" t="s">
        <v>26</v>
      </c>
      <c r="BL149" s="104" t="s">
        <v>26</v>
      </c>
      <c r="BM149" s="105" t="s">
        <v>26</v>
      </c>
      <c r="BN149" s="1169">
        <v>43070</v>
      </c>
      <c r="BO149" s="106" t="s">
        <v>21</v>
      </c>
      <c r="BP149" s="2247">
        <v>169</v>
      </c>
      <c r="BQ149" s="2247">
        <v>55444</v>
      </c>
      <c r="BR149" s="2247">
        <v>44683</v>
      </c>
      <c r="BS149" s="2247">
        <v>27599</v>
      </c>
      <c r="BT149" s="2247" t="s">
        <v>21</v>
      </c>
      <c r="BU149" s="2247">
        <v>675</v>
      </c>
      <c r="BV149" s="2247">
        <v>18804</v>
      </c>
      <c r="BW149" s="2247">
        <v>661</v>
      </c>
      <c r="BX149" s="2247">
        <v>6535</v>
      </c>
      <c r="BY149" s="2247">
        <v>242</v>
      </c>
      <c r="BZ149" s="2247">
        <v>10</v>
      </c>
      <c r="CA149" s="2247">
        <v>11</v>
      </c>
      <c r="CB149" s="2247">
        <v>4535</v>
      </c>
      <c r="CC149" s="2246">
        <v>36</v>
      </c>
      <c r="CD149" s="2247">
        <v>172674</v>
      </c>
      <c r="CE149" s="107" t="s">
        <v>41</v>
      </c>
      <c r="CF149" s="626" t="s">
        <v>26</v>
      </c>
      <c r="CG149" s="104" t="s">
        <v>26</v>
      </c>
      <c r="CH149" s="105" t="s">
        <v>26</v>
      </c>
      <c r="CI149" s="1169">
        <v>43070</v>
      </c>
      <c r="CJ149" s="2247">
        <v>42</v>
      </c>
      <c r="CK149" s="2247">
        <v>153</v>
      </c>
      <c r="CL149" s="2247">
        <v>1747</v>
      </c>
      <c r="CM149" s="2247">
        <v>1172</v>
      </c>
      <c r="CN149" s="2247">
        <v>576</v>
      </c>
      <c r="CO149" s="2247">
        <v>7340</v>
      </c>
      <c r="CP149" s="2247" t="s">
        <v>21</v>
      </c>
      <c r="CQ149" s="2247" t="s">
        <v>21</v>
      </c>
      <c r="CR149" s="2247">
        <v>174466</v>
      </c>
      <c r="CS149" s="2247" t="s">
        <v>21</v>
      </c>
      <c r="CT149" s="2247">
        <v>55520</v>
      </c>
      <c r="CU149" s="2247">
        <v>6647</v>
      </c>
      <c r="CV149" s="2247">
        <v>41517</v>
      </c>
      <c r="CW149" s="2247">
        <v>263757</v>
      </c>
      <c r="CX149" s="2247">
        <v>15724</v>
      </c>
      <c r="CY149" s="2247">
        <v>898</v>
      </c>
      <c r="CZ149" s="107" t="s">
        <v>41</v>
      </c>
      <c r="DA149" s="626" t="s">
        <v>26</v>
      </c>
      <c r="DB149" s="104" t="s">
        <v>26</v>
      </c>
      <c r="DC149" s="105" t="s">
        <v>26</v>
      </c>
      <c r="DD149" s="1169">
        <v>43070</v>
      </c>
      <c r="DE149" s="2247" t="s">
        <v>21</v>
      </c>
      <c r="DF149" s="2247">
        <v>1035901</v>
      </c>
      <c r="DG149" s="2247">
        <v>4799</v>
      </c>
      <c r="DH149" s="2247">
        <v>18609</v>
      </c>
      <c r="DI149" s="2247">
        <v>3540</v>
      </c>
      <c r="DJ149" s="2246" t="s">
        <v>21</v>
      </c>
      <c r="DK149" s="2246">
        <v>916</v>
      </c>
      <c r="DL149" s="2247">
        <v>63</v>
      </c>
      <c r="DM149" s="2247">
        <v>2444</v>
      </c>
      <c r="DN149" s="2247">
        <v>2444</v>
      </c>
      <c r="DO149" s="2247" t="s">
        <v>21</v>
      </c>
      <c r="DP149" s="2247">
        <v>107</v>
      </c>
      <c r="DQ149" s="2247" t="s">
        <v>21</v>
      </c>
      <c r="DR149" s="2247" t="s">
        <v>21</v>
      </c>
      <c r="DS149" s="2247">
        <v>9794</v>
      </c>
      <c r="DT149" s="2247">
        <v>2</v>
      </c>
      <c r="DU149" s="107" t="s">
        <v>41</v>
      </c>
      <c r="DV149" s="626" t="s">
        <v>26</v>
      </c>
      <c r="DW149" s="104" t="s">
        <v>26</v>
      </c>
      <c r="DX149" s="105" t="s">
        <v>26</v>
      </c>
      <c r="DY149" s="1169">
        <v>43070</v>
      </c>
      <c r="DZ149" s="2247">
        <v>22718</v>
      </c>
      <c r="EA149" s="2247">
        <v>669</v>
      </c>
      <c r="EB149" s="2247">
        <v>603832</v>
      </c>
      <c r="EC149" s="2247">
        <v>27839</v>
      </c>
      <c r="ED149" s="2247">
        <v>1</v>
      </c>
      <c r="EE149" s="2247">
        <v>3192</v>
      </c>
      <c r="EF149" s="2247">
        <v>26</v>
      </c>
      <c r="EG149" s="2247">
        <v>11890</v>
      </c>
      <c r="EH149" s="2247">
        <v>5936</v>
      </c>
      <c r="EI149" s="2247">
        <v>5954</v>
      </c>
      <c r="EJ149" s="2247">
        <v>9399</v>
      </c>
      <c r="EK149" s="2247">
        <v>4</v>
      </c>
      <c r="EL149" s="2247" t="s">
        <v>21</v>
      </c>
      <c r="EM149" s="2247" t="s">
        <v>21</v>
      </c>
      <c r="EN149" s="2247">
        <v>477589</v>
      </c>
      <c r="EO149" s="2247">
        <v>55852</v>
      </c>
      <c r="EP149" s="107" t="s">
        <v>41</v>
      </c>
      <c r="EQ149" s="626" t="s">
        <v>26</v>
      </c>
      <c r="ER149" s="104" t="s">
        <v>26</v>
      </c>
      <c r="ES149" s="105" t="s">
        <v>26</v>
      </c>
      <c r="ET149" s="1169">
        <v>43070</v>
      </c>
      <c r="EU149" s="2247">
        <v>1366</v>
      </c>
      <c r="EV149" s="2246">
        <v>309</v>
      </c>
      <c r="EW149" s="2246">
        <v>5973</v>
      </c>
      <c r="EX149" s="2246">
        <v>35382</v>
      </c>
      <c r="EY149" s="2246">
        <v>38744</v>
      </c>
      <c r="EZ149" s="2247">
        <v>30596</v>
      </c>
      <c r="FA149" s="2247">
        <v>889</v>
      </c>
      <c r="FB149" s="2247" t="s">
        <v>21</v>
      </c>
      <c r="FC149" s="2247" t="s">
        <v>21</v>
      </c>
      <c r="FD149" s="2247">
        <v>721318</v>
      </c>
      <c r="FE149" s="2247">
        <v>167206</v>
      </c>
      <c r="FF149" s="2247">
        <v>2603970</v>
      </c>
      <c r="FG149" s="2247">
        <v>29866</v>
      </c>
      <c r="FH149" s="2247">
        <v>2</v>
      </c>
      <c r="FI149" s="2247">
        <v>10</v>
      </c>
      <c r="FJ149" s="2247">
        <v>35</v>
      </c>
      <c r="FK149" s="107" t="s">
        <v>41</v>
      </c>
      <c r="FL149" s="626" t="s">
        <v>26</v>
      </c>
    </row>
    <row r="150" spans="1:168" ht="15.75" customHeight="1">
      <c r="A150" s="35"/>
      <c r="B150" s="35"/>
      <c r="C150" s="35"/>
      <c r="D150" s="35"/>
      <c r="E150" s="35"/>
      <c r="F150" s="35"/>
      <c r="G150" s="35"/>
      <c r="H150" s="35"/>
      <c r="I150" s="35"/>
      <c r="J150" s="35"/>
      <c r="K150" s="35"/>
      <c r="L150" s="35"/>
      <c r="M150" s="35"/>
      <c r="N150" s="35"/>
      <c r="O150" s="35"/>
      <c r="P150" s="35"/>
      <c r="Q150" s="35"/>
      <c r="R150" s="374"/>
      <c r="S150" s="374"/>
      <c r="T150" s="14"/>
      <c r="U150" s="14"/>
      <c r="V150" s="35"/>
      <c r="W150" s="35"/>
      <c r="X150" s="35"/>
      <c r="Y150" s="35"/>
      <c r="Z150" s="35"/>
      <c r="AA150" s="35"/>
      <c r="AB150" s="35"/>
      <c r="AC150" s="35"/>
      <c r="AD150" s="35"/>
      <c r="AE150" s="35"/>
      <c r="AF150" s="35"/>
      <c r="AG150" s="35"/>
      <c r="AH150" s="35"/>
      <c r="AI150" s="35"/>
      <c r="AJ150" s="35"/>
      <c r="AK150" s="35"/>
      <c r="AL150" s="35"/>
      <c r="AM150" s="374"/>
      <c r="AN150" s="376"/>
      <c r="AO150" s="14"/>
      <c r="AP150" s="14"/>
      <c r="AQ150" s="35"/>
      <c r="AR150" s="35"/>
      <c r="AS150" s="35"/>
      <c r="BH150" s="35"/>
      <c r="BI150" s="35"/>
      <c r="BJ150" s="14"/>
      <c r="BK150" s="14"/>
      <c r="BL150" s="35"/>
      <c r="BM150" s="35"/>
      <c r="BN150" s="35"/>
      <c r="BO150" s="35"/>
      <c r="BP150" s="35"/>
      <c r="BQ150" s="35"/>
      <c r="BR150" s="35"/>
      <c r="BS150" s="35"/>
      <c r="BT150" s="35"/>
      <c r="BU150" s="35"/>
      <c r="BV150" s="35"/>
      <c r="BW150" s="868"/>
      <c r="BX150" s="376"/>
      <c r="BY150" s="376"/>
      <c r="BZ150" s="376"/>
      <c r="CA150" s="376"/>
      <c r="CB150" s="376"/>
      <c r="CC150" s="376"/>
      <c r="CD150" s="376"/>
      <c r="CE150" s="14"/>
      <c r="CF150" s="14"/>
      <c r="CG150" s="35"/>
      <c r="CH150" s="35"/>
      <c r="CI150" s="35"/>
      <c r="CJ150" s="35"/>
      <c r="CK150" s="35"/>
      <c r="CL150" s="35"/>
      <c r="CM150" s="35"/>
      <c r="CN150" s="35"/>
      <c r="CO150" s="35"/>
      <c r="CP150" s="35"/>
      <c r="CQ150" s="35"/>
      <c r="CR150" s="35"/>
      <c r="CS150" s="35"/>
      <c r="CT150" s="35"/>
      <c r="CU150" s="35"/>
      <c r="CV150" s="35"/>
      <c r="CW150" s="35"/>
      <c r="CX150" s="376"/>
      <c r="CY150" s="35"/>
      <c r="CZ150" s="14"/>
      <c r="DA150" s="14"/>
      <c r="DB150" s="35"/>
      <c r="DC150" s="35"/>
      <c r="DD150" s="35"/>
      <c r="DE150" s="35"/>
      <c r="DF150" s="35"/>
      <c r="DG150" s="868"/>
      <c r="DH150" s="376"/>
      <c r="DI150" s="376"/>
      <c r="DJ150" s="376"/>
      <c r="DK150" s="376"/>
      <c r="DM150" s="35"/>
      <c r="DN150" s="35"/>
      <c r="DO150" s="35"/>
      <c r="DP150" s="35"/>
      <c r="DQ150" s="35"/>
      <c r="DR150" s="35"/>
      <c r="DS150" s="35"/>
      <c r="DT150" s="35"/>
      <c r="DU150" s="14"/>
      <c r="DV150" s="14"/>
      <c r="DW150" s="35"/>
      <c r="DX150" s="35"/>
      <c r="DY150" s="35"/>
      <c r="DZ150" s="35"/>
      <c r="EA150" s="35"/>
      <c r="EB150" s="35"/>
      <c r="EC150" s="35"/>
      <c r="ED150" s="35"/>
      <c r="EE150" s="35"/>
      <c r="EF150" s="35"/>
      <c r="EG150" s="35"/>
      <c r="EH150" s="35"/>
      <c r="EI150" s="35"/>
      <c r="EJ150" s="35"/>
      <c r="EK150" s="35"/>
      <c r="EL150" s="35"/>
      <c r="EM150" s="35"/>
      <c r="EN150" s="35"/>
      <c r="EO150" s="35"/>
      <c r="EP150" s="14"/>
      <c r="EQ150" s="14"/>
      <c r="ER150" s="35"/>
      <c r="ES150" s="35"/>
      <c r="ET150" s="35"/>
      <c r="EU150" s="376"/>
      <c r="EV150" s="376"/>
      <c r="EW150" s="376"/>
      <c r="EX150" s="376"/>
      <c r="EY150" s="376"/>
      <c r="EZ150" s="376"/>
      <c r="FA150" s="868"/>
      <c r="FB150" s="35"/>
      <c r="FC150" s="35"/>
      <c r="FD150" s="35"/>
      <c r="FE150" s="374"/>
      <c r="FF150" s="374"/>
      <c r="FG150" s="35"/>
      <c r="FH150" s="35"/>
      <c r="FI150" s="35"/>
      <c r="FJ150" s="35"/>
      <c r="FK150" s="14"/>
      <c r="FL150" s="14"/>
    </row>
    <row r="151" spans="1:168" s="14" customFormat="1" ht="19.5" customHeight="1">
      <c r="A151" s="2596" t="s">
        <v>2254</v>
      </c>
      <c r="B151" s="2566"/>
      <c r="C151" s="2567"/>
      <c r="D151" s="1006" t="s">
        <v>1100</v>
      </c>
      <c r="E151" s="999"/>
      <c r="F151" s="2256" t="s">
        <v>2555</v>
      </c>
      <c r="G151" s="999"/>
      <c r="H151" s="999"/>
      <c r="I151" s="999"/>
      <c r="J151" s="999"/>
      <c r="K151" s="1000" t="s">
        <v>2270</v>
      </c>
      <c r="L151" s="999" t="s">
        <v>2144</v>
      </c>
      <c r="M151" s="999"/>
      <c r="N151" s="999" t="s">
        <v>2231</v>
      </c>
      <c r="O151" s="999" t="s">
        <v>2231</v>
      </c>
      <c r="P151" s="1001"/>
      <c r="Q151" s="1001"/>
      <c r="R151" s="1001"/>
      <c r="S151" s="1004"/>
      <c r="T151" s="2589" t="s">
        <v>2258</v>
      </c>
      <c r="U151" s="2756"/>
      <c r="V151" s="2596" t="s">
        <v>2254</v>
      </c>
      <c r="W151" s="2566"/>
      <c r="X151" s="2567"/>
      <c r="Y151" s="2262" t="s">
        <v>1101</v>
      </c>
      <c r="Z151" s="1016"/>
      <c r="AA151" s="2257"/>
      <c r="AB151" s="999"/>
      <c r="AC151" s="2262" t="s">
        <v>1102</v>
      </c>
      <c r="AD151" s="2257" t="s">
        <v>2556</v>
      </c>
      <c r="AE151" s="2257"/>
      <c r="AF151" s="1000" t="s">
        <v>2270</v>
      </c>
      <c r="AG151" s="999" t="s">
        <v>2144</v>
      </c>
      <c r="AH151" s="999"/>
      <c r="AI151" s="1001"/>
      <c r="AJ151" s="1001"/>
      <c r="AK151" s="999"/>
      <c r="AL151" s="999" t="s">
        <v>2231</v>
      </c>
      <c r="AM151" s="1001"/>
      <c r="AN151" s="1004"/>
      <c r="AO151" s="2589" t="s">
        <v>2258</v>
      </c>
      <c r="AP151" s="2756"/>
      <c r="AQ151" s="2596" t="s">
        <v>2254</v>
      </c>
      <c r="AR151" s="2566"/>
      <c r="AS151" s="2567"/>
      <c r="AT151" s="2262" t="s">
        <v>1103</v>
      </c>
      <c r="AU151" s="1016"/>
      <c r="AV151" s="2257" t="s">
        <v>2557</v>
      </c>
      <c r="AW151" s="1001"/>
      <c r="AX151" s="1001"/>
      <c r="AY151" s="1001"/>
      <c r="AZ151" s="1001"/>
      <c r="BA151" s="1000" t="s">
        <v>2270</v>
      </c>
      <c r="BB151" s="999" t="s">
        <v>2144</v>
      </c>
      <c r="BC151" s="999"/>
      <c r="BD151" s="999" t="s">
        <v>2231</v>
      </c>
      <c r="BE151" s="999" t="s">
        <v>2231</v>
      </c>
      <c r="BF151" s="999"/>
      <c r="BG151" s="999"/>
      <c r="BH151" s="999"/>
      <c r="BI151" s="999" t="s">
        <v>2231</v>
      </c>
      <c r="BJ151" s="2589" t="s">
        <v>2258</v>
      </c>
      <c r="BK151" s="2802"/>
      <c r="BL151" s="2596" t="s">
        <v>2254</v>
      </c>
      <c r="BM151" s="2566"/>
      <c r="BN151" s="2567"/>
      <c r="BO151" s="2165" t="s">
        <v>1104</v>
      </c>
      <c r="BP151" s="2262" t="s">
        <v>1105</v>
      </c>
      <c r="BQ151" s="999"/>
      <c r="BR151" s="2257" t="s">
        <v>2558</v>
      </c>
      <c r="BS151" s="2086"/>
      <c r="BT151" s="999"/>
      <c r="BU151" s="999"/>
      <c r="BV151" s="1000" t="s">
        <v>2270</v>
      </c>
      <c r="BW151" s="999" t="s">
        <v>2144</v>
      </c>
      <c r="BX151" s="999"/>
      <c r="BY151" s="999"/>
      <c r="BZ151" s="999" t="s">
        <v>2231</v>
      </c>
      <c r="CA151" s="999"/>
      <c r="CB151" s="999" t="s">
        <v>2231</v>
      </c>
      <c r="CC151" s="999"/>
      <c r="CD151" s="999"/>
      <c r="CE151" s="2589" t="s">
        <v>2258</v>
      </c>
      <c r="CF151" s="2756"/>
      <c r="CG151" s="2596" t="s">
        <v>2254</v>
      </c>
      <c r="CH151" s="2566"/>
      <c r="CI151" s="2567"/>
      <c r="CJ151" s="1915" t="s">
        <v>1094</v>
      </c>
      <c r="CK151" s="999"/>
      <c r="CL151" s="1215" t="s">
        <v>2547</v>
      </c>
      <c r="CM151" s="999"/>
      <c r="CN151" s="999"/>
      <c r="CO151" s="999"/>
      <c r="CP151" s="2257"/>
      <c r="CQ151" s="1000" t="s">
        <v>2270</v>
      </c>
      <c r="CR151" s="2262" t="s">
        <v>1106</v>
      </c>
      <c r="CS151" s="2257"/>
      <c r="CT151" s="2257" t="s">
        <v>2559</v>
      </c>
      <c r="CU151" s="999"/>
      <c r="CV151" s="999"/>
      <c r="CW151" s="999"/>
      <c r="CX151" s="999"/>
      <c r="CY151" s="999"/>
      <c r="CZ151" s="2589" t="s">
        <v>2258</v>
      </c>
      <c r="DA151" s="2756"/>
      <c r="DB151" s="2596" t="s">
        <v>2254</v>
      </c>
      <c r="DC151" s="2566"/>
      <c r="DD151" s="2567"/>
      <c r="DE151" s="2266" t="s">
        <v>2560</v>
      </c>
      <c r="DF151" s="2256"/>
      <c r="DG151" s="2256" t="s">
        <v>2561</v>
      </c>
      <c r="DH151" s="999"/>
      <c r="DI151" s="999"/>
      <c r="DJ151" s="2257"/>
      <c r="DK151" s="999"/>
      <c r="DL151" s="1000" t="s">
        <v>2270</v>
      </c>
      <c r="DM151" s="1017"/>
      <c r="DN151" s="2257"/>
      <c r="DO151" s="1001"/>
      <c r="DP151" s="2162"/>
      <c r="DQ151" s="2262" t="s">
        <v>1107</v>
      </c>
      <c r="DR151" s="2257"/>
      <c r="DS151" s="2257" t="s">
        <v>2562</v>
      </c>
      <c r="DT151" s="999"/>
      <c r="DU151" s="2589" t="s">
        <v>2258</v>
      </c>
      <c r="DV151" s="2756"/>
      <c r="DW151" s="2596" t="s">
        <v>2254</v>
      </c>
      <c r="DX151" s="2596"/>
      <c r="DY151" s="2597"/>
      <c r="DZ151" s="2262" t="s">
        <v>1108</v>
      </c>
      <c r="EA151" s="1892"/>
      <c r="EB151" s="2257"/>
      <c r="EC151" s="2257" t="s">
        <v>2563</v>
      </c>
      <c r="ED151" s="1016"/>
      <c r="EE151" s="999"/>
      <c r="EF151" s="1914"/>
      <c r="EG151" s="1195" t="s">
        <v>2270</v>
      </c>
      <c r="EH151" s="999" t="s">
        <v>2231</v>
      </c>
      <c r="EI151" s="999"/>
      <c r="EJ151" s="1215"/>
      <c r="EK151" s="1914"/>
      <c r="EL151" s="1018"/>
      <c r="EM151" s="1581"/>
      <c r="EN151" s="1915" t="s">
        <v>1109</v>
      </c>
      <c r="EO151" s="1019"/>
      <c r="EP151" s="2589" t="s">
        <v>2258</v>
      </c>
      <c r="EQ151" s="2756"/>
      <c r="ER151" s="2596" t="s">
        <v>2254</v>
      </c>
      <c r="ES151" s="2596"/>
      <c r="ET151" s="2597"/>
      <c r="EU151" s="949" t="s">
        <v>2564</v>
      </c>
      <c r="EV151" s="999"/>
      <c r="EW151" s="500" t="s">
        <v>2565</v>
      </c>
      <c r="EX151" s="999"/>
      <c r="EY151" s="999"/>
      <c r="EZ151" s="999"/>
      <c r="FA151" s="999"/>
      <c r="FB151" s="2168" t="s">
        <v>2270</v>
      </c>
      <c r="FC151" s="999"/>
      <c r="FD151" s="999"/>
      <c r="FE151" s="999"/>
      <c r="FF151" s="999"/>
      <c r="FG151" s="2234"/>
      <c r="FH151" s="999"/>
      <c r="FI151" s="999"/>
      <c r="FJ151" s="999"/>
      <c r="FK151" s="2589" t="s">
        <v>721</v>
      </c>
      <c r="FL151" s="2590"/>
    </row>
    <row r="152" spans="1:168" s="14" customFormat="1" ht="17.25" customHeight="1">
      <c r="A152" s="2642"/>
      <c r="B152" s="2642"/>
      <c r="C152" s="2643"/>
      <c r="D152" s="911" t="s">
        <v>10</v>
      </c>
      <c r="E152" s="911" t="s">
        <v>11</v>
      </c>
      <c r="F152" s="911" t="s">
        <v>1521</v>
      </c>
      <c r="G152" s="911" t="s">
        <v>375</v>
      </c>
      <c r="H152" s="911" t="s">
        <v>12</v>
      </c>
      <c r="I152" s="911" t="s">
        <v>13</v>
      </c>
      <c r="J152" s="911" t="s">
        <v>14</v>
      </c>
      <c r="K152" s="911" t="s">
        <v>15</v>
      </c>
      <c r="L152" s="911" t="s">
        <v>307</v>
      </c>
      <c r="M152" s="911" t="s">
        <v>355</v>
      </c>
      <c r="N152" s="911" t="s">
        <v>355</v>
      </c>
      <c r="O152" s="911" t="s">
        <v>17</v>
      </c>
      <c r="P152" s="911" t="s">
        <v>18</v>
      </c>
      <c r="Q152" s="911" t="s">
        <v>19</v>
      </c>
      <c r="R152" s="911" t="s">
        <v>88</v>
      </c>
      <c r="S152" s="911" t="s">
        <v>1845</v>
      </c>
      <c r="T152" s="2757"/>
      <c r="U152" s="2758"/>
      <c r="V152" s="2642"/>
      <c r="W152" s="2642"/>
      <c r="X152" s="2643"/>
      <c r="Y152" s="911" t="s">
        <v>88</v>
      </c>
      <c r="Z152" s="911" t="s">
        <v>1845</v>
      </c>
      <c r="AA152" s="911" t="s">
        <v>5</v>
      </c>
      <c r="AB152" s="911" t="s">
        <v>7</v>
      </c>
      <c r="AC152" s="911" t="s">
        <v>223</v>
      </c>
      <c r="AD152" s="911" t="s">
        <v>349</v>
      </c>
      <c r="AE152" s="911" t="s">
        <v>297</v>
      </c>
      <c r="AF152" s="911" t="s">
        <v>298</v>
      </c>
      <c r="AG152" s="911" t="s">
        <v>299</v>
      </c>
      <c r="AH152" s="911" t="s">
        <v>350</v>
      </c>
      <c r="AI152" s="912" t="s">
        <v>373</v>
      </c>
      <c r="AJ152" s="911" t="s">
        <v>303</v>
      </c>
      <c r="AK152" s="912" t="s">
        <v>1519</v>
      </c>
      <c r="AL152" s="911" t="s">
        <v>1520</v>
      </c>
      <c r="AM152" s="911" t="s">
        <v>353</v>
      </c>
      <c r="AN152" s="911" t="s">
        <v>354</v>
      </c>
      <c r="AO152" s="2757"/>
      <c r="AP152" s="2758"/>
      <c r="AQ152" s="2642"/>
      <c r="AR152" s="2642"/>
      <c r="AS152" s="2643"/>
      <c r="AT152" s="911" t="s">
        <v>349</v>
      </c>
      <c r="AU152" s="911" t="s">
        <v>298</v>
      </c>
      <c r="AV152" s="911" t="s">
        <v>299</v>
      </c>
      <c r="AW152" s="911" t="s">
        <v>350</v>
      </c>
      <c r="AX152" s="912" t="s">
        <v>373</v>
      </c>
      <c r="AY152" s="911" t="s">
        <v>303</v>
      </c>
      <c r="AZ152" s="912" t="s">
        <v>1519</v>
      </c>
      <c r="BA152" s="911" t="s">
        <v>1520</v>
      </c>
      <c r="BB152" s="911" t="s">
        <v>353</v>
      </c>
      <c r="BC152" s="911" t="s">
        <v>354</v>
      </c>
      <c r="BD152" s="912" t="s">
        <v>327</v>
      </c>
      <c r="BE152" s="911" t="s">
        <v>10</v>
      </c>
      <c r="BF152" s="911" t="s">
        <v>11</v>
      </c>
      <c r="BG152" s="911" t="s">
        <v>375</v>
      </c>
      <c r="BH152" s="911" t="s">
        <v>12</v>
      </c>
      <c r="BI152" s="911" t="s">
        <v>13</v>
      </c>
      <c r="BJ152" s="2803"/>
      <c r="BK152" s="2804"/>
      <c r="BL152" s="2642"/>
      <c r="BM152" s="2642"/>
      <c r="BN152" s="2643"/>
      <c r="BO152" s="911" t="s">
        <v>7</v>
      </c>
      <c r="BP152" s="911" t="s">
        <v>223</v>
      </c>
      <c r="BQ152" s="911" t="s">
        <v>349</v>
      </c>
      <c r="BR152" s="911" t="s">
        <v>297</v>
      </c>
      <c r="BS152" s="911" t="s">
        <v>298</v>
      </c>
      <c r="BT152" s="911" t="s">
        <v>299</v>
      </c>
      <c r="BU152" s="911" t="s">
        <v>350</v>
      </c>
      <c r="BV152" s="912" t="s">
        <v>373</v>
      </c>
      <c r="BW152" s="911" t="s">
        <v>302</v>
      </c>
      <c r="BX152" s="911" t="s">
        <v>303</v>
      </c>
      <c r="BY152" s="912" t="s">
        <v>1519</v>
      </c>
      <c r="BZ152" s="911" t="s">
        <v>1520</v>
      </c>
      <c r="CA152" s="911" t="s">
        <v>353</v>
      </c>
      <c r="CB152" s="911" t="s">
        <v>354</v>
      </c>
      <c r="CC152" s="912" t="s">
        <v>327</v>
      </c>
      <c r="CD152" s="911" t="s">
        <v>10</v>
      </c>
      <c r="CE152" s="2757"/>
      <c r="CF152" s="2758"/>
      <c r="CG152" s="2642"/>
      <c r="CH152" s="2642"/>
      <c r="CI152" s="2643"/>
      <c r="CJ152" s="911" t="s">
        <v>355</v>
      </c>
      <c r="CK152" s="911" t="s">
        <v>355</v>
      </c>
      <c r="CL152" s="911" t="s">
        <v>17</v>
      </c>
      <c r="CM152" s="911" t="s">
        <v>19</v>
      </c>
      <c r="CN152" s="911" t="s">
        <v>88</v>
      </c>
      <c r="CO152" s="911" t="s">
        <v>1845</v>
      </c>
      <c r="CP152" s="911" t="s">
        <v>5</v>
      </c>
      <c r="CQ152" s="911" t="s">
        <v>7</v>
      </c>
      <c r="CR152" s="911" t="s">
        <v>223</v>
      </c>
      <c r="CS152" s="911" t="s">
        <v>349</v>
      </c>
      <c r="CT152" s="911" t="s">
        <v>297</v>
      </c>
      <c r="CU152" s="911" t="s">
        <v>298</v>
      </c>
      <c r="CV152" s="911" t="s">
        <v>299</v>
      </c>
      <c r="CW152" s="911" t="s">
        <v>350</v>
      </c>
      <c r="CX152" s="912" t="s">
        <v>373</v>
      </c>
      <c r="CY152" s="911" t="s">
        <v>302</v>
      </c>
      <c r="CZ152" s="2757"/>
      <c r="DA152" s="2758"/>
      <c r="DB152" s="2642"/>
      <c r="DC152" s="2642"/>
      <c r="DD152" s="2643"/>
      <c r="DE152" s="911" t="s">
        <v>375</v>
      </c>
      <c r="DF152" s="911" t="s">
        <v>12</v>
      </c>
      <c r="DG152" s="911" t="s">
        <v>13</v>
      </c>
      <c r="DH152" s="911" t="s">
        <v>15</v>
      </c>
      <c r="DI152" s="911" t="s">
        <v>307</v>
      </c>
      <c r="DJ152" s="911" t="s">
        <v>355</v>
      </c>
      <c r="DK152" s="911" t="s">
        <v>355</v>
      </c>
      <c r="DL152" s="911" t="s">
        <v>17</v>
      </c>
      <c r="DM152" s="2158" t="s">
        <v>88</v>
      </c>
      <c r="DN152" s="911" t="s">
        <v>1845</v>
      </c>
      <c r="DO152" s="911" t="s">
        <v>5</v>
      </c>
      <c r="DP152" s="911" t="s">
        <v>7</v>
      </c>
      <c r="DQ152" s="911" t="s">
        <v>223</v>
      </c>
      <c r="DR152" s="911" t="s">
        <v>349</v>
      </c>
      <c r="DS152" s="911" t="s">
        <v>1811</v>
      </c>
      <c r="DT152" s="911" t="s">
        <v>297</v>
      </c>
      <c r="DU152" s="2757"/>
      <c r="DV152" s="2758"/>
      <c r="DW152" s="2646"/>
      <c r="DX152" s="2646"/>
      <c r="DY152" s="2647"/>
      <c r="DZ152" s="911" t="s">
        <v>11</v>
      </c>
      <c r="EA152" s="911" t="s">
        <v>375</v>
      </c>
      <c r="EB152" s="911" t="s">
        <v>12</v>
      </c>
      <c r="EC152" s="911" t="s">
        <v>13</v>
      </c>
      <c r="ED152" s="911" t="s">
        <v>15</v>
      </c>
      <c r="EE152" s="911" t="s">
        <v>307</v>
      </c>
      <c r="EF152" s="911" t="s">
        <v>355</v>
      </c>
      <c r="EG152" s="911" t="s">
        <v>355</v>
      </c>
      <c r="EH152" s="911" t="s">
        <v>17</v>
      </c>
      <c r="EI152" s="911" t="s">
        <v>18</v>
      </c>
      <c r="EJ152" s="911" t="s">
        <v>88</v>
      </c>
      <c r="EK152" s="911" t="s">
        <v>1845</v>
      </c>
      <c r="EL152" s="911" t="s">
        <v>5</v>
      </c>
      <c r="EM152" s="911" t="s">
        <v>7</v>
      </c>
      <c r="EN152" s="911" t="s">
        <v>223</v>
      </c>
      <c r="EO152" s="911" t="s">
        <v>349</v>
      </c>
      <c r="EP152" s="2757"/>
      <c r="EQ152" s="2758"/>
      <c r="ER152" s="2646"/>
      <c r="ES152" s="2646"/>
      <c r="ET152" s="2647"/>
      <c r="EU152" s="911" t="s">
        <v>350</v>
      </c>
      <c r="EV152" s="912" t="s">
        <v>373</v>
      </c>
      <c r="EW152" s="911" t="s">
        <v>302</v>
      </c>
      <c r="EX152" s="911" t="s">
        <v>303</v>
      </c>
      <c r="EY152" s="912" t="s">
        <v>1519</v>
      </c>
      <c r="EZ152" s="911" t="s">
        <v>1520</v>
      </c>
      <c r="FA152" s="911" t="s">
        <v>353</v>
      </c>
      <c r="FB152" s="911" t="s">
        <v>354</v>
      </c>
      <c r="FC152" s="912" t="s">
        <v>327</v>
      </c>
      <c r="FD152" s="911" t="s">
        <v>10</v>
      </c>
      <c r="FE152" s="911" t="s">
        <v>11</v>
      </c>
      <c r="FF152" s="911" t="s">
        <v>1521</v>
      </c>
      <c r="FG152" s="911" t="s">
        <v>375</v>
      </c>
      <c r="FH152" s="911" t="s">
        <v>12</v>
      </c>
      <c r="FI152" s="911" t="s">
        <v>13</v>
      </c>
      <c r="FJ152" s="911" t="s">
        <v>307</v>
      </c>
      <c r="FK152" s="2591"/>
      <c r="FL152" s="2592"/>
    </row>
    <row r="153" spans="1:168" s="14" customFormat="1" ht="15.75" customHeight="1">
      <c r="A153" s="2642"/>
      <c r="B153" s="2642"/>
      <c r="C153" s="2643"/>
      <c r="D153" s="910"/>
      <c r="E153" s="2080" t="s">
        <v>719</v>
      </c>
      <c r="F153" s="910"/>
      <c r="G153" s="910" t="s">
        <v>2375</v>
      </c>
      <c r="H153" s="910"/>
      <c r="I153" s="910"/>
      <c r="J153" s="910"/>
      <c r="K153" s="910"/>
      <c r="L153" s="910"/>
      <c r="M153" s="910" t="s">
        <v>2229</v>
      </c>
      <c r="N153" s="910" t="s">
        <v>2230</v>
      </c>
      <c r="O153" s="910"/>
      <c r="P153" s="850"/>
      <c r="Q153" s="910"/>
      <c r="R153" s="850"/>
      <c r="S153" s="850"/>
      <c r="T153" s="2757"/>
      <c r="U153" s="2758"/>
      <c r="V153" s="2642"/>
      <c r="W153" s="2642"/>
      <c r="X153" s="2643"/>
      <c r="Y153" s="850"/>
      <c r="Z153" s="850"/>
      <c r="AA153" s="910"/>
      <c r="AB153" s="910"/>
      <c r="AC153" s="910" t="s">
        <v>9</v>
      </c>
      <c r="AD153" s="910" t="s">
        <v>9</v>
      </c>
      <c r="AE153" s="910"/>
      <c r="AF153" s="910"/>
      <c r="AG153" s="910"/>
      <c r="AH153" s="910"/>
      <c r="AI153" s="910"/>
      <c r="AJ153" s="910" t="s">
        <v>2231</v>
      </c>
      <c r="AK153" s="910"/>
      <c r="AL153" s="910"/>
      <c r="AM153" s="910" t="s">
        <v>358</v>
      </c>
      <c r="AN153" s="910" t="s">
        <v>359</v>
      </c>
      <c r="AO153" s="2757"/>
      <c r="AP153" s="2758"/>
      <c r="AQ153" s="2642"/>
      <c r="AR153" s="2642"/>
      <c r="AS153" s="2643"/>
      <c r="AT153" s="910" t="s">
        <v>9</v>
      </c>
      <c r="AU153" s="910"/>
      <c r="AV153" s="910"/>
      <c r="AW153" s="910"/>
      <c r="AX153" s="910"/>
      <c r="AY153" s="910" t="s">
        <v>2231</v>
      </c>
      <c r="AZ153" s="910"/>
      <c r="BA153" s="910"/>
      <c r="BB153" s="910" t="s">
        <v>358</v>
      </c>
      <c r="BC153" s="910" t="s">
        <v>359</v>
      </c>
      <c r="BD153" s="910" t="s">
        <v>392</v>
      </c>
      <c r="BE153" s="910"/>
      <c r="BF153" s="2080" t="s">
        <v>719</v>
      </c>
      <c r="BG153" s="910" t="s">
        <v>2375</v>
      </c>
      <c r="BH153" s="910"/>
      <c r="BI153" s="910"/>
      <c r="BJ153" s="2803"/>
      <c r="BK153" s="2804"/>
      <c r="BL153" s="2642"/>
      <c r="BM153" s="2642"/>
      <c r="BN153" s="2643"/>
      <c r="BO153" s="910"/>
      <c r="BP153" s="910" t="s">
        <v>9</v>
      </c>
      <c r="BQ153" s="910" t="s">
        <v>9</v>
      </c>
      <c r="BR153" s="910"/>
      <c r="BS153" s="910"/>
      <c r="BT153" s="910"/>
      <c r="BU153" s="910"/>
      <c r="BV153" s="910"/>
      <c r="BW153" s="910" t="s">
        <v>2231</v>
      </c>
      <c r="BX153" s="910" t="s">
        <v>2231</v>
      </c>
      <c r="BY153" s="910"/>
      <c r="BZ153" s="910"/>
      <c r="CA153" s="910" t="s">
        <v>358</v>
      </c>
      <c r="CB153" s="910" t="s">
        <v>359</v>
      </c>
      <c r="CC153" s="910" t="s">
        <v>392</v>
      </c>
      <c r="CD153" s="910"/>
      <c r="CE153" s="2757"/>
      <c r="CF153" s="2758"/>
      <c r="CG153" s="2642"/>
      <c r="CH153" s="2642"/>
      <c r="CI153" s="2643"/>
      <c r="CJ153" s="910" t="s">
        <v>2229</v>
      </c>
      <c r="CK153" s="910" t="s">
        <v>2230</v>
      </c>
      <c r="CL153" s="910"/>
      <c r="CM153" s="910"/>
      <c r="CN153" s="850"/>
      <c r="CO153" s="850"/>
      <c r="CP153" s="910"/>
      <c r="CQ153" s="910"/>
      <c r="CR153" s="910" t="s">
        <v>9</v>
      </c>
      <c r="CS153" s="910" t="s">
        <v>9</v>
      </c>
      <c r="CT153" s="910"/>
      <c r="CU153" s="910"/>
      <c r="CV153" s="910"/>
      <c r="CW153" s="910"/>
      <c r="CX153" s="910"/>
      <c r="CY153" s="910" t="s">
        <v>2231</v>
      </c>
      <c r="CZ153" s="2757"/>
      <c r="DA153" s="2758"/>
      <c r="DB153" s="2642"/>
      <c r="DC153" s="2642"/>
      <c r="DD153" s="2643"/>
      <c r="DE153" s="910" t="s">
        <v>2375</v>
      </c>
      <c r="DF153" s="910"/>
      <c r="DG153" s="910"/>
      <c r="DH153" s="910"/>
      <c r="DI153" s="910"/>
      <c r="DJ153" s="910" t="s">
        <v>2229</v>
      </c>
      <c r="DK153" s="910" t="s">
        <v>2230</v>
      </c>
      <c r="DL153" s="910"/>
      <c r="DM153" s="850"/>
      <c r="DN153" s="850"/>
      <c r="DO153" s="910"/>
      <c r="DP153" s="910"/>
      <c r="DQ153" s="910" t="s">
        <v>9</v>
      </c>
      <c r="DR153" s="910" t="s">
        <v>9</v>
      </c>
      <c r="DS153" s="910"/>
      <c r="DT153" s="910"/>
      <c r="DU153" s="2757"/>
      <c r="DV153" s="2758"/>
      <c r="DW153" s="2646"/>
      <c r="DX153" s="2646"/>
      <c r="DY153" s="2647"/>
      <c r="DZ153" s="2080" t="s">
        <v>719</v>
      </c>
      <c r="EA153" s="910" t="s">
        <v>2375</v>
      </c>
      <c r="EB153" s="910"/>
      <c r="EC153" s="910"/>
      <c r="ED153" s="910"/>
      <c r="EE153" s="910"/>
      <c r="EF153" s="910" t="s">
        <v>2229</v>
      </c>
      <c r="EG153" s="910" t="s">
        <v>2230</v>
      </c>
      <c r="EH153" s="910"/>
      <c r="EI153" s="850"/>
      <c r="EJ153" s="850"/>
      <c r="EK153" s="850"/>
      <c r="EL153" s="910"/>
      <c r="EM153" s="910"/>
      <c r="EN153" s="910" t="s">
        <v>9</v>
      </c>
      <c r="EO153" s="910" t="s">
        <v>9</v>
      </c>
      <c r="EP153" s="2757"/>
      <c r="EQ153" s="2758"/>
      <c r="ER153" s="2646"/>
      <c r="ES153" s="2646"/>
      <c r="ET153" s="2647"/>
      <c r="EU153" s="910"/>
      <c r="EV153" s="910"/>
      <c r="EW153" s="910" t="s">
        <v>2231</v>
      </c>
      <c r="EX153" s="910" t="s">
        <v>2231</v>
      </c>
      <c r="EY153" s="910"/>
      <c r="EZ153" s="910"/>
      <c r="FA153" s="910" t="s">
        <v>358</v>
      </c>
      <c r="FB153" s="910" t="s">
        <v>359</v>
      </c>
      <c r="FC153" s="910" t="s">
        <v>392</v>
      </c>
      <c r="FD153" s="910"/>
      <c r="FE153" s="2085" t="s">
        <v>719</v>
      </c>
      <c r="FF153" s="910"/>
      <c r="FG153" s="910" t="s">
        <v>2375</v>
      </c>
      <c r="FH153" s="910"/>
      <c r="FI153" s="910"/>
      <c r="FJ153" s="910"/>
      <c r="FK153" s="2591"/>
      <c r="FL153" s="2592"/>
    </row>
    <row r="154" spans="1:168" s="14" customFormat="1" ht="16" customHeight="1">
      <c r="A154" s="2642"/>
      <c r="B154" s="2642"/>
      <c r="C154" s="2643"/>
      <c r="D154" s="383"/>
      <c r="E154" s="383" t="s">
        <v>1685</v>
      </c>
      <c r="F154" s="383"/>
      <c r="G154" s="388"/>
      <c r="H154" s="388"/>
      <c r="I154" s="383" t="s">
        <v>394</v>
      </c>
      <c r="J154" s="383" t="s">
        <v>2443</v>
      </c>
      <c r="K154" s="388"/>
      <c r="L154" s="388" t="s">
        <v>2234</v>
      </c>
      <c r="M154" s="388"/>
      <c r="N154" s="388"/>
      <c r="O154" s="383"/>
      <c r="P154" s="383"/>
      <c r="Q154" s="383"/>
      <c r="R154" s="383"/>
      <c r="S154" s="2810" t="s">
        <v>2237</v>
      </c>
      <c r="T154" s="2757"/>
      <c r="U154" s="2758"/>
      <c r="V154" s="2642"/>
      <c r="W154" s="2642"/>
      <c r="X154" s="2643"/>
      <c r="Y154" s="383"/>
      <c r="Z154" s="2810" t="s">
        <v>2237</v>
      </c>
      <c r="AA154" s="388"/>
      <c r="AB154" s="383"/>
      <c r="AC154" s="388" t="s">
        <v>2566</v>
      </c>
      <c r="AD154" s="388" t="s">
        <v>2567</v>
      </c>
      <c r="AE154" s="383"/>
      <c r="AF154" s="383"/>
      <c r="AG154" s="383" t="s">
        <v>362</v>
      </c>
      <c r="AH154" s="388" t="s">
        <v>390</v>
      </c>
      <c r="AI154" s="388" t="s">
        <v>390</v>
      </c>
      <c r="AJ154" s="383" t="s">
        <v>2234</v>
      </c>
      <c r="AK154" s="383"/>
      <c r="AL154" s="383"/>
      <c r="AM154" s="383" t="s">
        <v>2235</v>
      </c>
      <c r="AN154" s="913" t="s">
        <v>2553</v>
      </c>
      <c r="AO154" s="2757"/>
      <c r="AP154" s="2758"/>
      <c r="AQ154" s="2642"/>
      <c r="AR154" s="2642"/>
      <c r="AS154" s="2643"/>
      <c r="AT154" s="388" t="s">
        <v>2266</v>
      </c>
      <c r="AU154" s="383"/>
      <c r="AV154" s="383" t="s">
        <v>362</v>
      </c>
      <c r="AW154" s="388" t="s">
        <v>390</v>
      </c>
      <c r="AX154" s="388" t="s">
        <v>390</v>
      </c>
      <c r="AY154" s="383" t="s">
        <v>2234</v>
      </c>
      <c r="AZ154" s="383"/>
      <c r="BA154" s="383"/>
      <c r="BB154" s="383" t="s">
        <v>2235</v>
      </c>
      <c r="BC154" s="913" t="s">
        <v>2553</v>
      </c>
      <c r="BD154" s="388" t="s">
        <v>2184</v>
      </c>
      <c r="BE154" s="383"/>
      <c r="BF154" s="383" t="s">
        <v>1685</v>
      </c>
      <c r="BG154" s="383"/>
      <c r="BH154" s="388"/>
      <c r="BI154" s="383" t="s">
        <v>394</v>
      </c>
      <c r="BJ154" s="2803"/>
      <c r="BK154" s="2804"/>
      <c r="BL154" s="2642"/>
      <c r="BM154" s="2642"/>
      <c r="BN154" s="2643"/>
      <c r="BO154" s="383"/>
      <c r="BP154" s="388" t="s">
        <v>2232</v>
      </c>
      <c r="BQ154" s="388" t="s">
        <v>2266</v>
      </c>
      <c r="BR154" s="383"/>
      <c r="BS154" s="383"/>
      <c r="BT154" s="383" t="s">
        <v>362</v>
      </c>
      <c r="BU154" s="388" t="s">
        <v>390</v>
      </c>
      <c r="BV154" s="388" t="s">
        <v>390</v>
      </c>
      <c r="BW154" s="388"/>
      <c r="BX154" s="383" t="s">
        <v>2234</v>
      </c>
      <c r="BY154" s="383"/>
      <c r="BZ154" s="383"/>
      <c r="CA154" s="383" t="s">
        <v>2235</v>
      </c>
      <c r="CB154" s="913" t="s">
        <v>2236</v>
      </c>
      <c r="CC154" s="388" t="s">
        <v>2184</v>
      </c>
      <c r="CD154" s="383"/>
      <c r="CE154" s="2757"/>
      <c r="CF154" s="2758"/>
      <c r="CG154" s="2642"/>
      <c r="CH154" s="2642"/>
      <c r="CI154" s="2643"/>
      <c r="CJ154" s="388"/>
      <c r="CK154" s="388"/>
      <c r="CL154" s="383"/>
      <c r="CM154" s="383"/>
      <c r="CN154" s="383"/>
      <c r="CO154" s="2810" t="s">
        <v>2237</v>
      </c>
      <c r="CP154" s="388"/>
      <c r="CQ154" s="383"/>
      <c r="CR154" s="388" t="s">
        <v>2232</v>
      </c>
      <c r="CS154" s="388" t="s">
        <v>2266</v>
      </c>
      <c r="CT154" s="383"/>
      <c r="CU154" s="383"/>
      <c r="CV154" s="383" t="s">
        <v>362</v>
      </c>
      <c r="CW154" s="388" t="s">
        <v>390</v>
      </c>
      <c r="CX154" s="388" t="s">
        <v>390</v>
      </c>
      <c r="CY154" s="388"/>
      <c r="CZ154" s="2757"/>
      <c r="DA154" s="2758"/>
      <c r="DB154" s="2642"/>
      <c r="DC154" s="2642"/>
      <c r="DD154" s="2643"/>
      <c r="DE154" s="383"/>
      <c r="DF154" s="388"/>
      <c r="DG154" s="383" t="s">
        <v>394</v>
      </c>
      <c r="DH154" s="388"/>
      <c r="DI154" s="388" t="s">
        <v>2234</v>
      </c>
      <c r="DJ154" s="388"/>
      <c r="DK154" s="388"/>
      <c r="DL154" s="383"/>
      <c r="DM154" s="383"/>
      <c r="DN154" s="2810" t="s">
        <v>2237</v>
      </c>
      <c r="DO154" s="388"/>
      <c r="DP154" s="383"/>
      <c r="DQ154" s="388" t="s">
        <v>2232</v>
      </c>
      <c r="DR154" s="388" t="s">
        <v>2266</v>
      </c>
      <c r="DS154" s="383"/>
      <c r="DT154" s="383"/>
      <c r="DU154" s="2757"/>
      <c r="DV154" s="2758"/>
      <c r="DW154" s="2646"/>
      <c r="DX154" s="2646"/>
      <c r="DY154" s="2647"/>
      <c r="DZ154" s="383" t="s">
        <v>1685</v>
      </c>
      <c r="EA154" s="383"/>
      <c r="EB154" s="388"/>
      <c r="EC154" s="383" t="s">
        <v>394</v>
      </c>
      <c r="ED154" s="388"/>
      <c r="EE154" s="388" t="s">
        <v>2234</v>
      </c>
      <c r="EF154" s="921"/>
      <c r="EG154" s="921"/>
      <c r="EH154" s="383"/>
      <c r="EI154" s="383"/>
      <c r="EJ154" s="383"/>
      <c r="EK154" s="2810" t="s">
        <v>2237</v>
      </c>
      <c r="EL154" s="388"/>
      <c r="EM154" s="383"/>
      <c r="EN154" s="388" t="s">
        <v>2232</v>
      </c>
      <c r="EO154" s="388" t="s">
        <v>2266</v>
      </c>
      <c r="EP154" s="2757"/>
      <c r="EQ154" s="2758"/>
      <c r="ER154" s="2646"/>
      <c r="ES154" s="2646"/>
      <c r="ET154" s="2647"/>
      <c r="EU154" s="388" t="s">
        <v>390</v>
      </c>
      <c r="EV154" s="388" t="s">
        <v>390</v>
      </c>
      <c r="EW154" s="388"/>
      <c r="EX154" s="383" t="s">
        <v>2234</v>
      </c>
      <c r="EY154" s="383"/>
      <c r="EZ154" s="383"/>
      <c r="FA154" s="383" t="s">
        <v>2235</v>
      </c>
      <c r="FB154" s="913" t="s">
        <v>2236</v>
      </c>
      <c r="FC154" s="388" t="s">
        <v>2184</v>
      </c>
      <c r="FD154" s="383"/>
      <c r="FE154" s="383" t="s">
        <v>1685</v>
      </c>
      <c r="FF154" s="383"/>
      <c r="FG154" s="929"/>
      <c r="FH154" s="921"/>
      <c r="FI154" s="383" t="s">
        <v>394</v>
      </c>
      <c r="FJ154" s="388" t="s">
        <v>2234</v>
      </c>
      <c r="FK154" s="2591"/>
      <c r="FL154" s="2592"/>
    </row>
    <row r="155" spans="1:168" s="14" customFormat="1" ht="16" customHeight="1">
      <c r="A155" s="2642"/>
      <c r="B155" s="2642"/>
      <c r="C155" s="2643"/>
      <c r="D155" s="383" t="s">
        <v>2514</v>
      </c>
      <c r="E155" s="2826" t="s">
        <v>2244</v>
      </c>
      <c r="F155" s="383" t="s">
        <v>1687</v>
      </c>
      <c r="G155" s="388" t="s">
        <v>144</v>
      </c>
      <c r="H155" s="388" t="s">
        <v>2568</v>
      </c>
      <c r="I155" s="383" t="s">
        <v>2444</v>
      </c>
      <c r="J155" s="383" t="s">
        <v>2445</v>
      </c>
      <c r="K155" s="388" t="s">
        <v>1692</v>
      </c>
      <c r="L155" s="388" t="s">
        <v>2246</v>
      </c>
      <c r="M155" s="388" t="s">
        <v>1695</v>
      </c>
      <c r="N155" s="388" t="s">
        <v>1697</v>
      </c>
      <c r="O155" s="383" t="s">
        <v>2515</v>
      </c>
      <c r="P155" s="383" t="s">
        <v>1828</v>
      </c>
      <c r="Q155" s="383" t="s">
        <v>1863</v>
      </c>
      <c r="R155" s="383" t="s">
        <v>1784</v>
      </c>
      <c r="S155" s="2810"/>
      <c r="T155" s="2757"/>
      <c r="U155" s="2758"/>
      <c r="V155" s="2642"/>
      <c r="W155" s="2642"/>
      <c r="X155" s="2643"/>
      <c r="Y155" s="383" t="s">
        <v>1784</v>
      </c>
      <c r="Z155" s="2810"/>
      <c r="AA155" s="388" t="s">
        <v>2248</v>
      </c>
      <c r="AB155" s="383" t="s">
        <v>2107</v>
      </c>
      <c r="AC155" s="2809" t="s">
        <v>2554</v>
      </c>
      <c r="AD155" s="2809" t="s">
        <v>2554</v>
      </c>
      <c r="AE155" s="383" t="s">
        <v>1666</v>
      </c>
      <c r="AF155" s="383" t="s">
        <v>1667</v>
      </c>
      <c r="AG155" s="388" t="s">
        <v>2239</v>
      </c>
      <c r="AH155" s="388" t="s">
        <v>2240</v>
      </c>
      <c r="AI155" s="388" t="s">
        <v>2569</v>
      </c>
      <c r="AJ155" s="383" t="s">
        <v>2380</v>
      </c>
      <c r="AK155" s="383" t="s">
        <v>1679</v>
      </c>
      <c r="AL155" s="383" t="s">
        <v>1680</v>
      </c>
      <c r="AM155" s="383" t="s">
        <v>2243</v>
      </c>
      <c r="AN155" s="2809" t="s">
        <v>2554</v>
      </c>
      <c r="AO155" s="2757"/>
      <c r="AP155" s="2758"/>
      <c r="AQ155" s="2642"/>
      <c r="AR155" s="2642"/>
      <c r="AS155" s="2643"/>
      <c r="AT155" s="2809" t="s">
        <v>2238</v>
      </c>
      <c r="AU155" s="383" t="s">
        <v>1667</v>
      </c>
      <c r="AV155" s="388" t="s">
        <v>2239</v>
      </c>
      <c r="AW155" s="388" t="s">
        <v>2240</v>
      </c>
      <c r="AX155" s="388" t="s">
        <v>2247</v>
      </c>
      <c r="AY155" s="383" t="s">
        <v>2380</v>
      </c>
      <c r="AZ155" s="383" t="s">
        <v>1679</v>
      </c>
      <c r="BA155" s="383" t="s">
        <v>1680</v>
      </c>
      <c r="BB155" s="383" t="s">
        <v>2243</v>
      </c>
      <c r="BC155" s="2809" t="s">
        <v>2554</v>
      </c>
      <c r="BD155" s="383" t="s">
        <v>2516</v>
      </c>
      <c r="BE155" s="383" t="s">
        <v>2514</v>
      </c>
      <c r="BF155" s="2826" t="s">
        <v>2244</v>
      </c>
      <c r="BG155" s="383" t="s">
        <v>144</v>
      </c>
      <c r="BH155" s="388" t="s">
        <v>395</v>
      </c>
      <c r="BI155" s="383" t="s">
        <v>2444</v>
      </c>
      <c r="BJ155" s="2803"/>
      <c r="BK155" s="2804"/>
      <c r="BL155" s="2642"/>
      <c r="BM155" s="2642"/>
      <c r="BN155" s="2643"/>
      <c r="BO155" s="383" t="s">
        <v>2107</v>
      </c>
      <c r="BP155" s="2809" t="s">
        <v>2238</v>
      </c>
      <c r="BQ155" s="2809" t="s">
        <v>2238</v>
      </c>
      <c r="BR155" s="383" t="s">
        <v>1666</v>
      </c>
      <c r="BS155" s="383" t="s">
        <v>1667</v>
      </c>
      <c r="BT155" s="388" t="s">
        <v>2570</v>
      </c>
      <c r="BU155" s="388" t="s">
        <v>2240</v>
      </c>
      <c r="BV155" s="388" t="s">
        <v>2247</v>
      </c>
      <c r="BW155" s="388" t="s">
        <v>1673</v>
      </c>
      <c r="BX155" s="383" t="s">
        <v>2380</v>
      </c>
      <c r="BY155" s="383" t="s">
        <v>1679</v>
      </c>
      <c r="BZ155" s="383" t="s">
        <v>1680</v>
      </c>
      <c r="CA155" s="383" t="s">
        <v>2243</v>
      </c>
      <c r="CB155" s="2809" t="s">
        <v>2238</v>
      </c>
      <c r="CC155" s="383" t="s">
        <v>2516</v>
      </c>
      <c r="CD155" s="383" t="s">
        <v>2514</v>
      </c>
      <c r="CE155" s="2757"/>
      <c r="CF155" s="2758"/>
      <c r="CG155" s="2642"/>
      <c r="CH155" s="2642"/>
      <c r="CI155" s="2643"/>
      <c r="CJ155" s="388" t="s">
        <v>1695</v>
      </c>
      <c r="CK155" s="388" t="s">
        <v>1697</v>
      </c>
      <c r="CL155" s="383" t="s">
        <v>2515</v>
      </c>
      <c r="CM155" s="383" t="s">
        <v>1863</v>
      </c>
      <c r="CN155" s="383" t="s">
        <v>1784</v>
      </c>
      <c r="CO155" s="2792"/>
      <c r="CP155" s="388" t="s">
        <v>2248</v>
      </c>
      <c r="CQ155" s="383" t="s">
        <v>2107</v>
      </c>
      <c r="CR155" s="2809" t="s">
        <v>2238</v>
      </c>
      <c r="CS155" s="2809" t="s">
        <v>2238</v>
      </c>
      <c r="CT155" s="383" t="s">
        <v>1666</v>
      </c>
      <c r="CU155" s="383" t="s">
        <v>1667</v>
      </c>
      <c r="CV155" s="388" t="s">
        <v>2239</v>
      </c>
      <c r="CW155" s="388" t="s">
        <v>2240</v>
      </c>
      <c r="CX155" s="388" t="s">
        <v>2569</v>
      </c>
      <c r="CY155" s="388" t="s">
        <v>1673</v>
      </c>
      <c r="CZ155" s="2757"/>
      <c r="DA155" s="2758"/>
      <c r="DB155" s="2642"/>
      <c r="DC155" s="2642"/>
      <c r="DD155" s="2643"/>
      <c r="DE155" s="383" t="s">
        <v>144</v>
      </c>
      <c r="DF155" s="388" t="s">
        <v>393</v>
      </c>
      <c r="DG155" s="383" t="s">
        <v>2444</v>
      </c>
      <c r="DH155" s="388" t="s">
        <v>1692</v>
      </c>
      <c r="DI155" s="388" t="s">
        <v>2246</v>
      </c>
      <c r="DJ155" s="388" t="s">
        <v>1695</v>
      </c>
      <c r="DK155" s="388" t="s">
        <v>1697</v>
      </c>
      <c r="DL155" s="383" t="s">
        <v>2515</v>
      </c>
      <c r="DM155" s="383" t="s">
        <v>1784</v>
      </c>
      <c r="DN155" s="2810"/>
      <c r="DO155" s="388" t="s">
        <v>2248</v>
      </c>
      <c r="DP155" s="383" t="s">
        <v>2107</v>
      </c>
      <c r="DQ155" s="2809" t="s">
        <v>2238</v>
      </c>
      <c r="DR155" s="2809" t="s">
        <v>2238</v>
      </c>
      <c r="DS155" s="383" t="s">
        <v>1663</v>
      </c>
      <c r="DT155" s="383" t="s">
        <v>1666</v>
      </c>
      <c r="DU155" s="2757"/>
      <c r="DV155" s="2758"/>
      <c r="DW155" s="2646"/>
      <c r="DX155" s="2646"/>
      <c r="DY155" s="2647"/>
      <c r="DZ155" s="2826" t="s">
        <v>2244</v>
      </c>
      <c r="EA155" s="383" t="s">
        <v>144</v>
      </c>
      <c r="EB155" s="388" t="s">
        <v>1825</v>
      </c>
      <c r="EC155" s="383" t="s">
        <v>2444</v>
      </c>
      <c r="ED155" s="388" t="s">
        <v>1692</v>
      </c>
      <c r="EE155" s="388" t="s">
        <v>2246</v>
      </c>
      <c r="EF155" s="921" t="s">
        <v>1695</v>
      </c>
      <c r="EG155" s="921" t="s">
        <v>1697</v>
      </c>
      <c r="EH155" s="383" t="s">
        <v>2515</v>
      </c>
      <c r="EI155" s="383" t="s">
        <v>1828</v>
      </c>
      <c r="EJ155" s="383" t="s">
        <v>1784</v>
      </c>
      <c r="EK155" s="2792"/>
      <c r="EL155" s="388" t="s">
        <v>2248</v>
      </c>
      <c r="EM155" s="383" t="s">
        <v>2107</v>
      </c>
      <c r="EN155" s="2809" t="s">
        <v>2238</v>
      </c>
      <c r="EO155" s="2809" t="s">
        <v>2238</v>
      </c>
      <c r="EP155" s="2757"/>
      <c r="EQ155" s="2758"/>
      <c r="ER155" s="2646"/>
      <c r="ES155" s="2646"/>
      <c r="ET155" s="2647"/>
      <c r="EU155" s="388" t="s">
        <v>2240</v>
      </c>
      <c r="EV155" s="388" t="s">
        <v>2247</v>
      </c>
      <c r="EW155" s="388" t="s">
        <v>1673</v>
      </c>
      <c r="EX155" s="383" t="s">
        <v>2380</v>
      </c>
      <c r="EY155" s="383" t="s">
        <v>1679</v>
      </c>
      <c r="EZ155" s="383" t="s">
        <v>1680</v>
      </c>
      <c r="FA155" s="383" t="s">
        <v>2243</v>
      </c>
      <c r="FB155" s="2809" t="s">
        <v>2238</v>
      </c>
      <c r="FC155" s="383" t="s">
        <v>2516</v>
      </c>
      <c r="FD155" s="383" t="s">
        <v>2514</v>
      </c>
      <c r="FE155" s="2826" t="s">
        <v>2244</v>
      </c>
      <c r="FF155" s="383" t="s">
        <v>1687</v>
      </c>
      <c r="FG155" s="929" t="s">
        <v>144</v>
      </c>
      <c r="FH155" s="921" t="s">
        <v>393</v>
      </c>
      <c r="FI155" s="929" t="s">
        <v>2444</v>
      </c>
      <c r="FJ155" s="388" t="s">
        <v>2246</v>
      </c>
      <c r="FK155" s="2591"/>
      <c r="FL155" s="2592"/>
    </row>
    <row r="156" spans="1:168" s="14" customFormat="1" ht="16" customHeight="1">
      <c r="A156" s="2642"/>
      <c r="B156" s="2642"/>
      <c r="C156" s="2643"/>
      <c r="D156" s="383"/>
      <c r="E156" s="2826"/>
      <c r="F156" s="383"/>
      <c r="G156" s="383"/>
      <c r="H156" s="388"/>
      <c r="I156" s="388"/>
      <c r="J156" s="979"/>
      <c r="K156" s="388"/>
      <c r="L156" s="388"/>
      <c r="M156" s="383"/>
      <c r="N156" s="383"/>
      <c r="O156" s="388"/>
      <c r="P156" s="383"/>
      <c r="Q156" s="383"/>
      <c r="R156" s="383"/>
      <c r="S156" s="383"/>
      <c r="T156" s="2757"/>
      <c r="U156" s="2758"/>
      <c r="V156" s="2642"/>
      <c r="W156" s="2642"/>
      <c r="X156" s="2643"/>
      <c r="Y156" s="383"/>
      <c r="Z156" s="383"/>
      <c r="AA156" s="388"/>
      <c r="AB156" s="383"/>
      <c r="AC156" s="2809"/>
      <c r="AD156" s="2809"/>
      <c r="AE156" s="383"/>
      <c r="AF156" s="383"/>
      <c r="AG156" s="388"/>
      <c r="AH156" s="388"/>
      <c r="AI156" s="388"/>
      <c r="AJ156" s="383"/>
      <c r="AK156" s="383"/>
      <c r="AL156" s="383"/>
      <c r="AM156" s="383"/>
      <c r="AN156" s="2809"/>
      <c r="AO156" s="2757"/>
      <c r="AP156" s="2758"/>
      <c r="AQ156" s="2642"/>
      <c r="AR156" s="2642"/>
      <c r="AS156" s="2643"/>
      <c r="AT156" s="2809"/>
      <c r="AU156" s="383"/>
      <c r="AV156" s="388"/>
      <c r="AW156" s="388"/>
      <c r="AX156" s="388"/>
      <c r="AY156" s="383"/>
      <c r="AZ156" s="383"/>
      <c r="BA156" s="383"/>
      <c r="BB156" s="383"/>
      <c r="BC156" s="2809"/>
      <c r="BD156" s="383" t="s">
        <v>2517</v>
      </c>
      <c r="BE156" s="383"/>
      <c r="BF156" s="2826"/>
      <c r="BG156" s="383"/>
      <c r="BH156" s="388"/>
      <c r="BI156" s="388"/>
      <c r="BJ156" s="2803"/>
      <c r="BK156" s="2804"/>
      <c r="BL156" s="2642"/>
      <c r="BM156" s="2642"/>
      <c r="BN156" s="2643"/>
      <c r="BO156" s="383"/>
      <c r="BP156" s="2809"/>
      <c r="BQ156" s="2809"/>
      <c r="BR156" s="383"/>
      <c r="BS156" s="383"/>
      <c r="BT156" s="388"/>
      <c r="BU156" s="388"/>
      <c r="BV156" s="388"/>
      <c r="BW156" s="383"/>
      <c r="BX156" s="383"/>
      <c r="BY156" s="383"/>
      <c r="BZ156" s="383"/>
      <c r="CA156" s="383"/>
      <c r="CB156" s="2809"/>
      <c r="CC156" s="383" t="s">
        <v>2517</v>
      </c>
      <c r="CD156" s="383"/>
      <c r="CE156" s="2757"/>
      <c r="CF156" s="2758"/>
      <c r="CG156" s="2642"/>
      <c r="CH156" s="2642"/>
      <c r="CI156" s="2643"/>
      <c r="CJ156" s="383"/>
      <c r="CK156" s="383"/>
      <c r="CL156" s="388"/>
      <c r="CM156" s="383"/>
      <c r="CN156" s="383"/>
      <c r="CO156" s="383"/>
      <c r="CP156" s="388"/>
      <c r="CQ156" s="383"/>
      <c r="CR156" s="2792"/>
      <c r="CS156" s="2792"/>
      <c r="CT156" s="383"/>
      <c r="CU156" s="383"/>
      <c r="CV156" s="388"/>
      <c r="CW156" s="388"/>
      <c r="CX156" s="388"/>
      <c r="CY156" s="383"/>
      <c r="CZ156" s="2757"/>
      <c r="DA156" s="2758"/>
      <c r="DB156" s="2642"/>
      <c r="DC156" s="2642"/>
      <c r="DD156" s="2643"/>
      <c r="DE156" s="383"/>
      <c r="DF156" s="388"/>
      <c r="DG156" s="388"/>
      <c r="DH156" s="388"/>
      <c r="DI156" s="388"/>
      <c r="DJ156" s="383"/>
      <c r="DK156" s="383"/>
      <c r="DL156" s="388"/>
      <c r="DM156" s="383"/>
      <c r="DN156" s="383"/>
      <c r="DO156" s="388"/>
      <c r="DP156" s="383"/>
      <c r="DQ156" s="2792"/>
      <c r="DR156" s="2792"/>
      <c r="DS156" s="383"/>
      <c r="DT156" s="383"/>
      <c r="DU156" s="2757"/>
      <c r="DV156" s="2758"/>
      <c r="DW156" s="2646"/>
      <c r="DX156" s="2646"/>
      <c r="DY156" s="2647"/>
      <c r="DZ156" s="2826"/>
      <c r="EA156" s="383"/>
      <c r="EB156" s="388"/>
      <c r="EC156" s="388"/>
      <c r="ED156" s="388"/>
      <c r="EE156" s="388"/>
      <c r="EF156" s="383"/>
      <c r="EG156" s="383"/>
      <c r="EH156" s="388"/>
      <c r="EI156" s="383"/>
      <c r="EJ156" s="383"/>
      <c r="EK156" s="383"/>
      <c r="EL156" s="388"/>
      <c r="EM156" s="383"/>
      <c r="EN156" s="2792"/>
      <c r="EO156" s="2792"/>
      <c r="EP156" s="2757"/>
      <c r="EQ156" s="2758"/>
      <c r="ER156" s="2646"/>
      <c r="ES156" s="2646"/>
      <c r="ET156" s="2647"/>
      <c r="EU156" s="388"/>
      <c r="EV156" s="388"/>
      <c r="EW156" s="383"/>
      <c r="EX156" s="383"/>
      <c r="EY156" s="383"/>
      <c r="EZ156" s="383"/>
      <c r="FA156" s="383"/>
      <c r="FB156" s="2792"/>
      <c r="FC156" s="383" t="s">
        <v>2517</v>
      </c>
      <c r="FD156" s="383"/>
      <c r="FE156" s="2825"/>
      <c r="FF156" s="383"/>
      <c r="FG156" s="383"/>
      <c r="FH156" s="388"/>
      <c r="FI156" s="388"/>
      <c r="FJ156" s="388"/>
      <c r="FK156" s="2591"/>
      <c r="FL156" s="2592"/>
    </row>
    <row r="157" spans="1:168" s="35" customFormat="1" ht="18.75" customHeight="1">
      <c r="A157" s="2644"/>
      <c r="B157" s="2644"/>
      <c r="C157" s="2645"/>
      <c r="D157" s="1753" t="s">
        <v>2253</v>
      </c>
      <c r="E157" s="1753" t="s">
        <v>2253</v>
      </c>
      <c r="F157" s="1753" t="s">
        <v>2253</v>
      </c>
      <c r="G157" s="1754" t="s">
        <v>2251</v>
      </c>
      <c r="H157" s="1754" t="s">
        <v>2251</v>
      </c>
      <c r="I157" s="1754" t="s">
        <v>2251</v>
      </c>
      <c r="J157" s="1754" t="s">
        <v>2251</v>
      </c>
      <c r="K157" s="1754" t="s">
        <v>2251</v>
      </c>
      <c r="L157" s="1753" t="s">
        <v>2253</v>
      </c>
      <c r="M157" s="1754" t="s">
        <v>2251</v>
      </c>
      <c r="N157" s="1754" t="s">
        <v>2251</v>
      </c>
      <c r="O157" s="2160" t="s">
        <v>2518</v>
      </c>
      <c r="P157" s="1753" t="s">
        <v>726</v>
      </c>
      <c r="Q157" s="1753" t="s">
        <v>2098</v>
      </c>
      <c r="R157" s="1753" t="s">
        <v>2098</v>
      </c>
      <c r="S157" s="1753" t="s">
        <v>2098</v>
      </c>
      <c r="T157" s="2759"/>
      <c r="U157" s="2760"/>
      <c r="V157" s="2644"/>
      <c r="W157" s="2644"/>
      <c r="X157" s="2645"/>
      <c r="Y157" s="1753" t="s">
        <v>2098</v>
      </c>
      <c r="Z157" s="1753" t="s">
        <v>2098</v>
      </c>
      <c r="AA157" s="1753" t="s">
        <v>312</v>
      </c>
      <c r="AB157" s="1753" t="s">
        <v>2098</v>
      </c>
      <c r="AC157" s="1753" t="s">
        <v>1681</v>
      </c>
      <c r="AD157" s="1753" t="s">
        <v>1681</v>
      </c>
      <c r="AE157" s="1753" t="s">
        <v>1681</v>
      </c>
      <c r="AF157" s="1753" t="s">
        <v>1681</v>
      </c>
      <c r="AG157" s="1753" t="s">
        <v>1681</v>
      </c>
      <c r="AH157" s="1753" t="s">
        <v>1681</v>
      </c>
      <c r="AI157" s="1753" t="s">
        <v>1681</v>
      </c>
      <c r="AJ157" s="1754" t="s">
        <v>2268</v>
      </c>
      <c r="AK157" s="1753" t="s">
        <v>2098</v>
      </c>
      <c r="AL157" s="1753" t="s">
        <v>2098</v>
      </c>
      <c r="AM157" s="1753" t="s">
        <v>1681</v>
      </c>
      <c r="AN157" s="1753" t="s">
        <v>1681</v>
      </c>
      <c r="AO157" s="2759"/>
      <c r="AP157" s="2760"/>
      <c r="AQ157" s="2644"/>
      <c r="AR157" s="2644"/>
      <c r="AS157" s="2645"/>
      <c r="AT157" s="1753" t="s">
        <v>1681</v>
      </c>
      <c r="AU157" s="1753" t="s">
        <v>1681</v>
      </c>
      <c r="AV157" s="1753" t="s">
        <v>1681</v>
      </c>
      <c r="AW157" s="1753" t="s">
        <v>1681</v>
      </c>
      <c r="AX157" s="1753" t="s">
        <v>1681</v>
      </c>
      <c r="AY157" s="1754" t="s">
        <v>2268</v>
      </c>
      <c r="AZ157" s="1753" t="s">
        <v>2098</v>
      </c>
      <c r="BA157" s="1753" t="s">
        <v>2098</v>
      </c>
      <c r="BB157" s="1753" t="s">
        <v>1681</v>
      </c>
      <c r="BC157" s="1753" t="s">
        <v>1681</v>
      </c>
      <c r="BD157" s="1753" t="s">
        <v>2253</v>
      </c>
      <c r="BE157" s="1753" t="s">
        <v>2253</v>
      </c>
      <c r="BF157" s="1753" t="s">
        <v>2253</v>
      </c>
      <c r="BG157" s="1754" t="s">
        <v>2251</v>
      </c>
      <c r="BH157" s="1754" t="s">
        <v>2251</v>
      </c>
      <c r="BI157" s="1754" t="s">
        <v>2251</v>
      </c>
      <c r="BJ157" s="2805"/>
      <c r="BK157" s="2806"/>
      <c r="BL157" s="2644"/>
      <c r="BM157" s="2644"/>
      <c r="BN157" s="2645"/>
      <c r="BO157" s="1753" t="s">
        <v>2098</v>
      </c>
      <c r="BP157" s="1753" t="s">
        <v>1681</v>
      </c>
      <c r="BQ157" s="1753" t="s">
        <v>1681</v>
      </c>
      <c r="BR157" s="1753" t="s">
        <v>1681</v>
      </c>
      <c r="BS157" s="1753" t="s">
        <v>1681</v>
      </c>
      <c r="BT157" s="1753" t="s">
        <v>1681</v>
      </c>
      <c r="BU157" s="1753" t="s">
        <v>1681</v>
      </c>
      <c r="BV157" s="1753" t="s">
        <v>1681</v>
      </c>
      <c r="BW157" s="1753" t="s">
        <v>1681</v>
      </c>
      <c r="BX157" s="1754" t="s">
        <v>2268</v>
      </c>
      <c r="BY157" s="1753" t="s">
        <v>2098</v>
      </c>
      <c r="BZ157" s="1753" t="s">
        <v>2098</v>
      </c>
      <c r="CA157" s="1753" t="s">
        <v>1681</v>
      </c>
      <c r="CB157" s="1753" t="s">
        <v>1681</v>
      </c>
      <c r="CC157" s="1753" t="s">
        <v>2253</v>
      </c>
      <c r="CD157" s="1753" t="s">
        <v>2253</v>
      </c>
      <c r="CE157" s="2759"/>
      <c r="CF157" s="2760"/>
      <c r="CG157" s="2644"/>
      <c r="CH157" s="2644"/>
      <c r="CI157" s="2645"/>
      <c r="CJ157" s="1754" t="s">
        <v>2251</v>
      </c>
      <c r="CK157" s="1754" t="s">
        <v>2251</v>
      </c>
      <c r="CL157" s="2160" t="s">
        <v>2518</v>
      </c>
      <c r="CM157" s="1753" t="s">
        <v>2098</v>
      </c>
      <c r="CN157" s="1753" t="s">
        <v>2098</v>
      </c>
      <c r="CO157" s="1753" t="s">
        <v>2098</v>
      </c>
      <c r="CP157" s="1753" t="s">
        <v>312</v>
      </c>
      <c r="CQ157" s="1753" t="s">
        <v>2098</v>
      </c>
      <c r="CR157" s="1753" t="s">
        <v>1681</v>
      </c>
      <c r="CS157" s="1753" t="s">
        <v>1681</v>
      </c>
      <c r="CT157" s="1753" t="s">
        <v>1681</v>
      </c>
      <c r="CU157" s="1753" t="s">
        <v>1681</v>
      </c>
      <c r="CV157" s="1753" t="s">
        <v>1681</v>
      </c>
      <c r="CW157" s="1753" t="s">
        <v>1681</v>
      </c>
      <c r="CX157" s="1753" t="s">
        <v>1681</v>
      </c>
      <c r="CY157" s="1753" t="s">
        <v>1681</v>
      </c>
      <c r="CZ157" s="2759"/>
      <c r="DA157" s="2760"/>
      <c r="DB157" s="2644"/>
      <c r="DC157" s="2644"/>
      <c r="DD157" s="2645"/>
      <c r="DE157" s="1754" t="s">
        <v>2251</v>
      </c>
      <c r="DF157" s="1754" t="s">
        <v>2251</v>
      </c>
      <c r="DG157" s="1754" t="s">
        <v>2251</v>
      </c>
      <c r="DH157" s="1754" t="s">
        <v>2251</v>
      </c>
      <c r="DI157" s="1753" t="s">
        <v>2253</v>
      </c>
      <c r="DJ157" s="1754" t="s">
        <v>2251</v>
      </c>
      <c r="DK157" s="1754" t="s">
        <v>2251</v>
      </c>
      <c r="DL157" s="2160" t="s">
        <v>2518</v>
      </c>
      <c r="DM157" s="1753" t="s">
        <v>2098</v>
      </c>
      <c r="DN157" s="1753" t="s">
        <v>2098</v>
      </c>
      <c r="DO157" s="1753" t="s">
        <v>312</v>
      </c>
      <c r="DP157" s="1753" t="s">
        <v>2098</v>
      </c>
      <c r="DQ157" s="1753" t="s">
        <v>1681</v>
      </c>
      <c r="DR157" s="1753" t="s">
        <v>1681</v>
      </c>
      <c r="DS157" s="1753" t="s">
        <v>1681</v>
      </c>
      <c r="DT157" s="1753" t="s">
        <v>1681</v>
      </c>
      <c r="DU157" s="2759"/>
      <c r="DV157" s="2760"/>
      <c r="DW157" s="2648"/>
      <c r="DX157" s="2648"/>
      <c r="DY157" s="2649"/>
      <c r="DZ157" s="1753" t="s">
        <v>2253</v>
      </c>
      <c r="EA157" s="1754" t="s">
        <v>2251</v>
      </c>
      <c r="EB157" s="1754" t="s">
        <v>2251</v>
      </c>
      <c r="EC157" s="1754" t="s">
        <v>2251</v>
      </c>
      <c r="ED157" s="1754" t="s">
        <v>2251</v>
      </c>
      <c r="EE157" s="1753" t="s">
        <v>2253</v>
      </c>
      <c r="EF157" s="1754" t="s">
        <v>2251</v>
      </c>
      <c r="EG157" s="1754" t="s">
        <v>2251</v>
      </c>
      <c r="EH157" s="2160" t="s">
        <v>2518</v>
      </c>
      <c r="EI157" s="1753" t="s">
        <v>726</v>
      </c>
      <c r="EJ157" s="1753" t="s">
        <v>2098</v>
      </c>
      <c r="EK157" s="1753" t="s">
        <v>2098</v>
      </c>
      <c r="EL157" s="1753" t="s">
        <v>312</v>
      </c>
      <c r="EM157" s="1753" t="s">
        <v>2098</v>
      </c>
      <c r="EN157" s="1753" t="s">
        <v>1681</v>
      </c>
      <c r="EO157" s="1753" t="s">
        <v>1681</v>
      </c>
      <c r="EP157" s="2759"/>
      <c r="EQ157" s="2760"/>
      <c r="ER157" s="2648"/>
      <c r="ES157" s="2648"/>
      <c r="ET157" s="2649"/>
      <c r="EU157" s="1753" t="s">
        <v>1681</v>
      </c>
      <c r="EV157" s="1753" t="s">
        <v>1681</v>
      </c>
      <c r="EW157" s="1753" t="s">
        <v>1681</v>
      </c>
      <c r="EX157" s="1754" t="s">
        <v>2268</v>
      </c>
      <c r="EY157" s="1753" t="s">
        <v>2098</v>
      </c>
      <c r="EZ157" s="1753" t="s">
        <v>2098</v>
      </c>
      <c r="FA157" s="1753" t="s">
        <v>1681</v>
      </c>
      <c r="FB157" s="1753" t="s">
        <v>1681</v>
      </c>
      <c r="FC157" s="1753" t="s">
        <v>2253</v>
      </c>
      <c r="FD157" s="1753" t="s">
        <v>2253</v>
      </c>
      <c r="FE157" s="1753" t="s">
        <v>2253</v>
      </c>
      <c r="FF157" s="1753" t="s">
        <v>2253</v>
      </c>
      <c r="FG157" s="1754" t="s">
        <v>2251</v>
      </c>
      <c r="FH157" s="1754" t="s">
        <v>2251</v>
      </c>
      <c r="FI157" s="1754" t="s">
        <v>2251</v>
      </c>
      <c r="FJ157" s="1753" t="s">
        <v>2253</v>
      </c>
      <c r="FK157" s="2593"/>
      <c r="FL157" s="2594"/>
    </row>
    <row r="158" spans="1:168" ht="19.5" customHeight="1">
      <c r="A158" s="611">
        <v>41275</v>
      </c>
      <c r="B158" s="64">
        <v>41275</v>
      </c>
      <c r="C158" s="976">
        <v>41275</v>
      </c>
      <c r="D158" s="2245">
        <v>16212152</v>
      </c>
      <c r="E158" s="2245">
        <v>33903050</v>
      </c>
      <c r="F158" s="2244">
        <v>93046</v>
      </c>
      <c r="G158" s="2245">
        <v>10082830</v>
      </c>
      <c r="H158" s="2245">
        <v>86231358</v>
      </c>
      <c r="I158" s="2245">
        <v>4868914</v>
      </c>
      <c r="J158" s="2245">
        <v>86424</v>
      </c>
      <c r="K158" s="2245">
        <v>27377</v>
      </c>
      <c r="L158" s="2245">
        <v>459025</v>
      </c>
      <c r="M158" s="2245">
        <v>1712714</v>
      </c>
      <c r="N158" s="2245">
        <v>1876009</v>
      </c>
      <c r="O158" s="2245">
        <v>11275381</v>
      </c>
      <c r="P158" s="2245" t="s">
        <v>21</v>
      </c>
      <c r="Q158" s="2245">
        <v>13941</v>
      </c>
      <c r="R158" s="2245">
        <v>198327</v>
      </c>
      <c r="S158" s="2245" t="s">
        <v>21</v>
      </c>
      <c r="T158" s="67">
        <v>41275</v>
      </c>
      <c r="U158" s="615">
        <v>41275</v>
      </c>
      <c r="V158" s="611">
        <v>41275</v>
      </c>
      <c r="W158" s="64">
        <v>41275</v>
      </c>
      <c r="X158" s="976">
        <v>41275</v>
      </c>
      <c r="Y158" s="2245">
        <v>49412</v>
      </c>
      <c r="Z158" s="2244" t="s">
        <v>21</v>
      </c>
      <c r="AA158" s="2245">
        <v>47570718</v>
      </c>
      <c r="AB158" s="2245">
        <v>4075628</v>
      </c>
      <c r="AC158" s="2244">
        <v>4907166</v>
      </c>
      <c r="AD158" s="2245">
        <v>5218</v>
      </c>
      <c r="AE158" s="2245">
        <v>12</v>
      </c>
      <c r="AF158" s="2245">
        <v>1</v>
      </c>
      <c r="AG158" s="2245">
        <v>3780</v>
      </c>
      <c r="AH158" s="2245">
        <v>56</v>
      </c>
      <c r="AI158" s="2245">
        <v>3725</v>
      </c>
      <c r="AJ158" s="2245">
        <v>851</v>
      </c>
      <c r="AK158" s="2245" t="s">
        <v>21</v>
      </c>
      <c r="AL158" s="2245" t="s">
        <v>21</v>
      </c>
      <c r="AM158" s="2245" t="s">
        <v>21</v>
      </c>
      <c r="AN158" s="2245">
        <v>4643157</v>
      </c>
      <c r="AO158" s="67">
        <v>41275</v>
      </c>
      <c r="AP158" s="615">
        <v>41275</v>
      </c>
      <c r="AQ158" s="611">
        <v>41275</v>
      </c>
      <c r="AR158" s="64">
        <v>41275</v>
      </c>
      <c r="AS158" s="976">
        <v>41275</v>
      </c>
      <c r="AT158" s="2245">
        <v>746971</v>
      </c>
      <c r="AU158" s="2245">
        <v>15</v>
      </c>
      <c r="AV158" s="2244">
        <v>15040</v>
      </c>
      <c r="AW158" s="2245">
        <v>1687</v>
      </c>
      <c r="AX158" s="2245">
        <v>13352</v>
      </c>
      <c r="AY158" s="2245">
        <v>8270</v>
      </c>
      <c r="AZ158" s="2244">
        <v>931829</v>
      </c>
      <c r="BA158" s="2245" t="s">
        <v>21</v>
      </c>
      <c r="BB158" s="2244" t="s">
        <v>21</v>
      </c>
      <c r="BC158" s="2245">
        <v>37830008</v>
      </c>
      <c r="BD158" s="2245">
        <v>3697716</v>
      </c>
      <c r="BE158" s="2245">
        <v>11387417</v>
      </c>
      <c r="BF158" s="2245">
        <v>28725883</v>
      </c>
      <c r="BG158" s="2245">
        <v>1355515</v>
      </c>
      <c r="BH158" s="2245">
        <v>41368889</v>
      </c>
      <c r="BI158" s="2245">
        <v>1509431</v>
      </c>
      <c r="BJ158" s="67">
        <v>41275</v>
      </c>
      <c r="BK158" s="615">
        <v>41275</v>
      </c>
      <c r="BL158" s="611">
        <v>41275</v>
      </c>
      <c r="BM158" s="64">
        <v>41275</v>
      </c>
      <c r="BN158" s="976">
        <v>41275</v>
      </c>
      <c r="BO158" s="2245">
        <v>19071</v>
      </c>
      <c r="BP158" s="2245">
        <v>4391527</v>
      </c>
      <c r="BQ158" s="2244">
        <v>165183</v>
      </c>
      <c r="BR158" s="2245">
        <v>8920</v>
      </c>
      <c r="BS158" s="2245">
        <v>1719</v>
      </c>
      <c r="BT158" s="2245">
        <v>43078</v>
      </c>
      <c r="BU158" s="2244">
        <v>36839</v>
      </c>
      <c r="BV158" s="2245">
        <v>6239</v>
      </c>
      <c r="BW158" s="2245" t="s">
        <v>21</v>
      </c>
      <c r="BX158" s="2245">
        <v>84596</v>
      </c>
      <c r="BY158" s="2245" t="s">
        <v>21</v>
      </c>
      <c r="BZ158" s="2245" t="s">
        <v>21</v>
      </c>
      <c r="CA158" s="2245">
        <v>29</v>
      </c>
      <c r="CB158" s="2245">
        <v>2773215</v>
      </c>
      <c r="CC158" s="2245" t="s">
        <v>21</v>
      </c>
      <c r="CD158" s="2245">
        <v>978750</v>
      </c>
      <c r="CE158" s="67">
        <v>41275</v>
      </c>
      <c r="CF158" s="615">
        <v>41275</v>
      </c>
      <c r="CG158" s="611">
        <v>41275</v>
      </c>
      <c r="CH158" s="64">
        <v>41275</v>
      </c>
      <c r="CI158" s="976">
        <v>41275</v>
      </c>
      <c r="CJ158" s="2245">
        <v>54391</v>
      </c>
      <c r="CK158" s="2245">
        <v>59606</v>
      </c>
      <c r="CL158" s="2244">
        <v>5263659</v>
      </c>
      <c r="CM158" s="2245">
        <v>13941</v>
      </c>
      <c r="CN158" s="2245">
        <v>12066</v>
      </c>
      <c r="CO158" s="2244" t="s">
        <v>21</v>
      </c>
      <c r="CP158" s="2245">
        <v>2850595</v>
      </c>
      <c r="CQ158" s="2245">
        <v>248003</v>
      </c>
      <c r="CR158" s="2245">
        <v>1693288</v>
      </c>
      <c r="CS158" s="2245">
        <v>35375</v>
      </c>
      <c r="CT158" s="2245">
        <v>8436</v>
      </c>
      <c r="CU158" s="2245">
        <v>12</v>
      </c>
      <c r="CV158" s="2245">
        <v>24415</v>
      </c>
      <c r="CW158" s="2245">
        <v>22433</v>
      </c>
      <c r="CX158" s="2245">
        <v>1982</v>
      </c>
      <c r="CY158" s="2245" t="s">
        <v>21</v>
      </c>
      <c r="CZ158" s="67">
        <v>41275</v>
      </c>
      <c r="DA158" s="615">
        <v>41275</v>
      </c>
      <c r="DB158" s="611">
        <v>41275</v>
      </c>
      <c r="DC158" s="64">
        <v>41275</v>
      </c>
      <c r="DD158" s="976">
        <v>41275</v>
      </c>
      <c r="DE158" s="2245">
        <v>40156</v>
      </c>
      <c r="DF158" s="2245">
        <v>4527</v>
      </c>
      <c r="DG158" s="2245">
        <v>11176</v>
      </c>
      <c r="DH158" s="2244">
        <v>2101</v>
      </c>
      <c r="DI158" s="2245">
        <v>20621</v>
      </c>
      <c r="DJ158" s="2245">
        <v>51866</v>
      </c>
      <c r="DK158" s="2245">
        <v>52871</v>
      </c>
      <c r="DL158" s="2244">
        <v>8324</v>
      </c>
      <c r="DM158" s="2245" t="s">
        <v>21</v>
      </c>
      <c r="DN158" s="2245" t="s">
        <v>21</v>
      </c>
      <c r="DO158" s="2245">
        <v>569664</v>
      </c>
      <c r="DP158" s="2245">
        <v>12435</v>
      </c>
      <c r="DQ158" s="2245">
        <v>67405</v>
      </c>
      <c r="DR158" s="2245">
        <v>24759</v>
      </c>
      <c r="DS158" s="2245">
        <v>1</v>
      </c>
      <c r="DT158" s="2245">
        <v>11574</v>
      </c>
      <c r="DU158" s="67">
        <v>41275</v>
      </c>
      <c r="DV158" s="615">
        <v>41275</v>
      </c>
      <c r="DW158" s="611">
        <v>41275</v>
      </c>
      <c r="DX158" s="64">
        <v>41275</v>
      </c>
      <c r="DY158" s="976">
        <v>41275</v>
      </c>
      <c r="DZ158" s="2245" t="s">
        <v>21</v>
      </c>
      <c r="EA158" s="2245">
        <v>4955177</v>
      </c>
      <c r="EB158" s="2245">
        <v>8590521</v>
      </c>
      <c r="EC158" s="2244">
        <v>1720516</v>
      </c>
      <c r="ED158" s="2245">
        <v>18991</v>
      </c>
      <c r="EE158" s="2245">
        <v>334166</v>
      </c>
      <c r="EF158" s="2245">
        <v>984534</v>
      </c>
      <c r="EG158" s="2244">
        <v>1079768</v>
      </c>
      <c r="EH158" s="2245">
        <v>137272</v>
      </c>
      <c r="EI158" s="2245" t="s">
        <v>21</v>
      </c>
      <c r="EJ158" s="2245" t="s">
        <v>21</v>
      </c>
      <c r="EK158" s="2245" t="s">
        <v>21</v>
      </c>
      <c r="EL158" s="2245">
        <v>12824018</v>
      </c>
      <c r="EM158" s="2245">
        <v>646050</v>
      </c>
      <c r="EN158" s="2245">
        <v>3626169</v>
      </c>
      <c r="EO158" s="2245">
        <v>193542</v>
      </c>
      <c r="EP158" s="67">
        <v>41275</v>
      </c>
      <c r="EQ158" s="615">
        <v>41275</v>
      </c>
      <c r="ER158" s="611">
        <v>41275</v>
      </c>
      <c r="ES158" s="64">
        <v>41275</v>
      </c>
      <c r="ET158" s="976">
        <v>41275</v>
      </c>
      <c r="EU158" s="2245">
        <v>11</v>
      </c>
      <c r="EV158" s="2245">
        <v>134</v>
      </c>
      <c r="EW158" s="2245">
        <v>86641</v>
      </c>
      <c r="EX158" s="2245">
        <v>389</v>
      </c>
      <c r="EY158" s="2245">
        <v>240695</v>
      </c>
      <c r="EZ158" s="2244" t="s">
        <v>21</v>
      </c>
      <c r="FA158" s="2245" t="s">
        <v>21</v>
      </c>
      <c r="FB158" s="2245">
        <v>33371231</v>
      </c>
      <c r="FC158" s="2245">
        <v>39883777</v>
      </c>
      <c r="FD158" s="2245">
        <v>68070</v>
      </c>
      <c r="FE158" s="2244">
        <v>223913</v>
      </c>
      <c r="FF158" s="2245">
        <v>93046</v>
      </c>
      <c r="FG158" s="2245">
        <v>2033464</v>
      </c>
      <c r="FH158" s="2245">
        <v>19795887</v>
      </c>
      <c r="FI158" s="2244">
        <v>429615</v>
      </c>
      <c r="FJ158" s="2245">
        <v>841</v>
      </c>
      <c r="FK158" s="67">
        <v>41275</v>
      </c>
      <c r="FL158" s="615">
        <v>41275</v>
      </c>
    </row>
    <row r="159" spans="1:168" ht="14.25" customHeight="1">
      <c r="A159" s="73"/>
      <c r="B159" s="64">
        <v>41640</v>
      </c>
      <c r="C159" s="127"/>
      <c r="D159" s="2245">
        <v>15180375</v>
      </c>
      <c r="E159" s="2245">
        <v>34136875</v>
      </c>
      <c r="F159" s="2245">
        <v>90632</v>
      </c>
      <c r="G159" s="2245">
        <v>9764244</v>
      </c>
      <c r="H159" s="2245">
        <v>85526165</v>
      </c>
      <c r="I159" s="2245">
        <v>4943440</v>
      </c>
      <c r="J159" s="2245">
        <v>89063</v>
      </c>
      <c r="K159" s="2245">
        <v>21450</v>
      </c>
      <c r="L159" s="2245">
        <v>454869</v>
      </c>
      <c r="M159" s="2245">
        <v>1916145</v>
      </c>
      <c r="N159" s="2245">
        <v>2100900</v>
      </c>
      <c r="O159" s="2245">
        <v>11348571</v>
      </c>
      <c r="P159" s="2245" t="s">
        <v>21</v>
      </c>
      <c r="Q159" s="2245">
        <v>20876</v>
      </c>
      <c r="R159" s="2245">
        <v>217925</v>
      </c>
      <c r="S159" s="2245" t="s">
        <v>21</v>
      </c>
      <c r="T159" s="67">
        <v>41640</v>
      </c>
      <c r="U159" s="615">
        <v>41640</v>
      </c>
      <c r="V159" s="73"/>
      <c r="W159" s="64">
        <v>41640</v>
      </c>
      <c r="X159" s="127"/>
      <c r="Y159" s="2245">
        <v>36214</v>
      </c>
      <c r="Z159" s="2245" t="s">
        <v>21</v>
      </c>
      <c r="AA159" s="2245">
        <v>47501601</v>
      </c>
      <c r="AB159" s="2245">
        <v>3874588</v>
      </c>
      <c r="AC159" s="2245">
        <v>4923491</v>
      </c>
      <c r="AD159" s="2245">
        <v>7149</v>
      </c>
      <c r="AE159" s="2245">
        <v>12</v>
      </c>
      <c r="AF159" s="2245" t="s">
        <v>21</v>
      </c>
      <c r="AG159" s="2245">
        <v>3109</v>
      </c>
      <c r="AH159" s="2245">
        <v>156</v>
      </c>
      <c r="AI159" s="2245">
        <v>2953</v>
      </c>
      <c r="AJ159" s="2245">
        <v>1570</v>
      </c>
      <c r="AK159" s="2245">
        <v>2229</v>
      </c>
      <c r="AL159" s="2245" t="s">
        <v>21</v>
      </c>
      <c r="AM159" s="2245" t="s">
        <v>21</v>
      </c>
      <c r="AN159" s="2245">
        <v>4658586</v>
      </c>
      <c r="AO159" s="67">
        <v>41640</v>
      </c>
      <c r="AP159" s="615">
        <v>41640</v>
      </c>
      <c r="AQ159" s="73"/>
      <c r="AR159" s="64">
        <v>41640</v>
      </c>
      <c r="AS159" s="127"/>
      <c r="AT159" s="2245">
        <v>788787</v>
      </c>
      <c r="AU159" s="2245">
        <v>12</v>
      </c>
      <c r="AV159" s="2245">
        <v>15363</v>
      </c>
      <c r="AW159" s="2245">
        <v>1870</v>
      </c>
      <c r="AX159" s="2245">
        <v>13493</v>
      </c>
      <c r="AY159" s="2245">
        <v>9834</v>
      </c>
      <c r="AZ159" s="2245">
        <v>982862</v>
      </c>
      <c r="BA159" s="2245" t="s">
        <v>21</v>
      </c>
      <c r="BB159" s="2245" t="s">
        <v>21</v>
      </c>
      <c r="BC159" s="2245">
        <v>37501708</v>
      </c>
      <c r="BD159" s="2245">
        <v>3860166</v>
      </c>
      <c r="BE159" s="2245">
        <v>10643173</v>
      </c>
      <c r="BF159" s="2245">
        <v>28924143</v>
      </c>
      <c r="BG159" s="2245">
        <v>1289258</v>
      </c>
      <c r="BH159" s="2245">
        <v>40553479</v>
      </c>
      <c r="BI159" s="2245">
        <v>1560380</v>
      </c>
      <c r="BJ159" s="67">
        <v>41640</v>
      </c>
      <c r="BK159" s="615">
        <v>41640</v>
      </c>
      <c r="BL159" s="73"/>
      <c r="BM159" s="64">
        <v>41640</v>
      </c>
      <c r="BN159" s="127"/>
      <c r="BO159" s="2245">
        <v>18507</v>
      </c>
      <c r="BP159" s="2245">
        <v>4433422</v>
      </c>
      <c r="BQ159" s="2245">
        <v>166840</v>
      </c>
      <c r="BR159" s="2245">
        <v>8610</v>
      </c>
      <c r="BS159" s="2245">
        <v>1667</v>
      </c>
      <c r="BT159" s="2245">
        <v>43020</v>
      </c>
      <c r="BU159" s="2245">
        <v>37464</v>
      </c>
      <c r="BV159" s="2245">
        <v>5556</v>
      </c>
      <c r="BW159" s="2245" t="s">
        <v>21</v>
      </c>
      <c r="BX159" s="2245">
        <v>85912</v>
      </c>
      <c r="BY159" s="2245" t="s">
        <v>21</v>
      </c>
      <c r="BZ159" s="2245" t="s">
        <v>21</v>
      </c>
      <c r="CA159" s="2245">
        <v>396</v>
      </c>
      <c r="CB159" s="2245">
        <v>2794521</v>
      </c>
      <c r="CC159" s="2245" t="s">
        <v>21</v>
      </c>
      <c r="CD159" s="2245">
        <v>977163</v>
      </c>
      <c r="CE159" s="67">
        <v>41640</v>
      </c>
      <c r="CF159" s="615">
        <v>41640</v>
      </c>
      <c r="CG159" s="73"/>
      <c r="CH159" s="64">
        <v>41640</v>
      </c>
      <c r="CI159" s="127"/>
      <c r="CJ159" s="2245">
        <v>49291</v>
      </c>
      <c r="CK159" s="2245">
        <v>54023</v>
      </c>
      <c r="CL159" s="2245">
        <v>5288406</v>
      </c>
      <c r="CM159" s="2245">
        <v>20876</v>
      </c>
      <c r="CN159" s="2245">
        <v>6025</v>
      </c>
      <c r="CO159" s="2245" t="s">
        <v>21</v>
      </c>
      <c r="CP159" s="2245">
        <v>2919122</v>
      </c>
      <c r="CQ159" s="2245">
        <v>262165</v>
      </c>
      <c r="CR159" s="2245">
        <v>1714952</v>
      </c>
      <c r="CS159" s="2245">
        <v>35935</v>
      </c>
      <c r="CT159" s="2245">
        <v>7300</v>
      </c>
      <c r="CU159" s="2245">
        <v>11</v>
      </c>
      <c r="CV159" s="2245">
        <v>25542</v>
      </c>
      <c r="CW159" s="2245">
        <v>23814</v>
      </c>
      <c r="CX159" s="2245">
        <v>1728</v>
      </c>
      <c r="CY159" s="2245" t="s">
        <v>21</v>
      </c>
      <c r="CZ159" s="67">
        <v>41640</v>
      </c>
      <c r="DA159" s="615">
        <v>41640</v>
      </c>
      <c r="DB159" s="73"/>
      <c r="DC159" s="64">
        <v>41640</v>
      </c>
      <c r="DD159" s="127"/>
      <c r="DE159" s="2245">
        <v>43991</v>
      </c>
      <c r="DF159" s="2245">
        <v>4190</v>
      </c>
      <c r="DG159" s="2245">
        <v>10036</v>
      </c>
      <c r="DH159" s="2245">
        <v>2082</v>
      </c>
      <c r="DI159" s="2245">
        <v>21540</v>
      </c>
      <c r="DJ159" s="2245">
        <v>65760</v>
      </c>
      <c r="DK159" s="2245">
        <v>67326</v>
      </c>
      <c r="DL159" s="2245">
        <v>8053</v>
      </c>
      <c r="DM159" s="2245" t="s">
        <v>21</v>
      </c>
      <c r="DN159" s="2245" t="s">
        <v>21</v>
      </c>
      <c r="DO159" s="2245">
        <v>690379</v>
      </c>
      <c r="DP159" s="2245">
        <v>12487</v>
      </c>
      <c r="DQ159" s="2245">
        <v>66019</v>
      </c>
      <c r="DR159" s="2245">
        <v>25414</v>
      </c>
      <c r="DS159" s="2245" t="s">
        <v>21</v>
      </c>
      <c r="DT159" s="2245">
        <v>12155</v>
      </c>
      <c r="DU159" s="67">
        <v>41640</v>
      </c>
      <c r="DV159" s="615">
        <v>41640</v>
      </c>
      <c r="DW159" s="73"/>
      <c r="DX159" s="64">
        <v>41640</v>
      </c>
      <c r="DY159" s="127"/>
      <c r="DZ159" s="2245" t="s">
        <v>21</v>
      </c>
      <c r="EA159" s="2245">
        <v>4778442</v>
      </c>
      <c r="EB159" s="2245">
        <v>8900386</v>
      </c>
      <c r="EC159" s="2245">
        <v>1785141</v>
      </c>
      <c r="ED159" s="2245">
        <v>14767</v>
      </c>
      <c r="EE159" s="2245">
        <v>322469</v>
      </c>
      <c r="EF159" s="2245">
        <v>1157787</v>
      </c>
      <c r="EG159" s="2245">
        <v>1270213</v>
      </c>
      <c r="EH159" s="2245">
        <v>139634</v>
      </c>
      <c r="EI159" s="2245" t="s">
        <v>21</v>
      </c>
      <c r="EJ159" s="2245" t="s">
        <v>21</v>
      </c>
      <c r="EK159" s="2245" t="s">
        <v>21</v>
      </c>
      <c r="EL159" s="2245">
        <v>12819389</v>
      </c>
      <c r="EM159" s="2245">
        <v>656902</v>
      </c>
      <c r="EN159" s="2245">
        <v>3587894</v>
      </c>
      <c r="EO159" s="2245">
        <v>192698</v>
      </c>
      <c r="EP159" s="67">
        <v>41640</v>
      </c>
      <c r="EQ159" s="615">
        <v>41640</v>
      </c>
      <c r="ER159" s="73"/>
      <c r="ES159" s="64">
        <v>41640</v>
      </c>
      <c r="ET159" s="127"/>
      <c r="EU159" s="2245">
        <v>10</v>
      </c>
      <c r="EV159" s="2245">
        <v>350</v>
      </c>
      <c r="EW159" s="2245">
        <v>100111</v>
      </c>
      <c r="EX159" s="2245">
        <v>657</v>
      </c>
      <c r="EY159" s="2245">
        <v>380924</v>
      </c>
      <c r="EZ159" s="2245" t="s">
        <v>21</v>
      </c>
      <c r="FA159" s="2245" t="s">
        <v>21</v>
      </c>
      <c r="FB159" s="2245">
        <v>32027184</v>
      </c>
      <c r="FC159" s="2245">
        <v>38162062</v>
      </c>
      <c r="FD159" s="2245">
        <v>42350</v>
      </c>
      <c r="FE159" s="2245">
        <v>266209</v>
      </c>
      <c r="FF159" s="2245">
        <v>90632</v>
      </c>
      <c r="FG159" s="2245">
        <v>2002269</v>
      </c>
      <c r="FH159" s="2245">
        <v>18816322</v>
      </c>
      <c r="FI159" s="2245">
        <v>412192</v>
      </c>
      <c r="FJ159" s="2245">
        <v>1043</v>
      </c>
      <c r="FK159" s="67">
        <v>41640</v>
      </c>
      <c r="FL159" s="615">
        <v>41640</v>
      </c>
    </row>
    <row r="160" spans="1:168" ht="14.25" customHeight="1">
      <c r="A160" s="73"/>
      <c r="B160" s="64">
        <v>42005</v>
      </c>
      <c r="C160" s="127"/>
      <c r="D160" s="2245">
        <v>14581850</v>
      </c>
      <c r="E160" s="2245">
        <v>32613113</v>
      </c>
      <c r="F160" s="2245">
        <v>119998</v>
      </c>
      <c r="G160" s="2245">
        <v>9043810</v>
      </c>
      <c r="H160" s="2245">
        <v>81714453</v>
      </c>
      <c r="I160" s="2245">
        <v>4688064</v>
      </c>
      <c r="J160" s="2245">
        <v>83738</v>
      </c>
      <c r="K160" s="2245">
        <v>24535</v>
      </c>
      <c r="L160" s="2245">
        <v>430806</v>
      </c>
      <c r="M160" s="2245">
        <v>1884616</v>
      </c>
      <c r="N160" s="2245">
        <v>2065875</v>
      </c>
      <c r="O160" s="2245">
        <v>10577079</v>
      </c>
      <c r="P160" s="2245">
        <v>5188</v>
      </c>
      <c r="Q160" s="2245">
        <v>17927</v>
      </c>
      <c r="R160" s="2245">
        <v>203590</v>
      </c>
      <c r="S160" s="2245" t="s">
        <v>21</v>
      </c>
      <c r="T160" s="67">
        <v>42005</v>
      </c>
      <c r="U160" s="615">
        <v>42005</v>
      </c>
      <c r="V160" s="73"/>
      <c r="W160" s="64">
        <v>42005</v>
      </c>
      <c r="X160" s="127"/>
      <c r="Y160" s="2245">
        <v>34666</v>
      </c>
      <c r="Z160" s="2245" t="s">
        <v>21</v>
      </c>
      <c r="AA160" s="2245">
        <v>45594032</v>
      </c>
      <c r="AB160" s="2245">
        <v>3908739</v>
      </c>
      <c r="AC160" s="2245">
        <v>4761292</v>
      </c>
      <c r="AD160" s="2245">
        <v>10137</v>
      </c>
      <c r="AE160" s="2245" t="s">
        <v>21</v>
      </c>
      <c r="AF160" s="2245" t="s">
        <v>21</v>
      </c>
      <c r="AG160" s="2245">
        <v>3915</v>
      </c>
      <c r="AH160" s="2245">
        <v>210</v>
      </c>
      <c r="AI160" s="2245">
        <v>3705</v>
      </c>
      <c r="AJ160" s="2245">
        <v>2365</v>
      </c>
      <c r="AK160" s="2245">
        <v>3636</v>
      </c>
      <c r="AL160" s="2245" t="s">
        <v>21</v>
      </c>
      <c r="AM160" s="2245" t="s">
        <v>21</v>
      </c>
      <c r="AN160" s="2245">
        <v>4491263</v>
      </c>
      <c r="AO160" s="67">
        <v>42005</v>
      </c>
      <c r="AP160" s="615">
        <v>42005</v>
      </c>
      <c r="AQ160" s="73"/>
      <c r="AR160" s="64">
        <v>42005</v>
      </c>
      <c r="AS160" s="127"/>
      <c r="AT160" s="2245">
        <v>764208</v>
      </c>
      <c r="AU160" s="2245">
        <v>17</v>
      </c>
      <c r="AV160" s="2245">
        <v>22748</v>
      </c>
      <c r="AW160" s="2245">
        <v>2155</v>
      </c>
      <c r="AX160" s="2245">
        <v>20593</v>
      </c>
      <c r="AY160" s="2245">
        <v>13496</v>
      </c>
      <c r="AZ160" s="2245">
        <v>934499</v>
      </c>
      <c r="BA160" s="2245" t="s">
        <v>21</v>
      </c>
      <c r="BB160" s="2245" t="s">
        <v>21</v>
      </c>
      <c r="BC160" s="2245">
        <v>35934583</v>
      </c>
      <c r="BD160" s="2245">
        <v>3961754</v>
      </c>
      <c r="BE160" s="2245">
        <v>10181721</v>
      </c>
      <c r="BF160" s="2245">
        <v>27535357</v>
      </c>
      <c r="BG160" s="2245">
        <v>1237771</v>
      </c>
      <c r="BH160" s="2245">
        <v>38386933</v>
      </c>
      <c r="BI160" s="2245">
        <v>1576665</v>
      </c>
      <c r="BJ160" s="67">
        <v>42005</v>
      </c>
      <c r="BK160" s="615">
        <v>42005</v>
      </c>
      <c r="BL160" s="73"/>
      <c r="BM160" s="64">
        <v>42005</v>
      </c>
      <c r="BN160" s="127"/>
      <c r="BO160" s="2245">
        <v>20096</v>
      </c>
      <c r="BP160" s="2245">
        <v>4228179</v>
      </c>
      <c r="BQ160" s="2245">
        <v>162780</v>
      </c>
      <c r="BR160" s="2245">
        <v>8101</v>
      </c>
      <c r="BS160" s="2245">
        <v>1629</v>
      </c>
      <c r="BT160" s="2245">
        <v>41744</v>
      </c>
      <c r="BU160" s="2245">
        <v>34487</v>
      </c>
      <c r="BV160" s="2245">
        <v>7257</v>
      </c>
      <c r="BW160" s="2245" t="s">
        <v>21</v>
      </c>
      <c r="BX160" s="2245">
        <v>84103</v>
      </c>
      <c r="BY160" s="2245" t="s">
        <v>21</v>
      </c>
      <c r="BZ160" s="2245" t="s">
        <v>21</v>
      </c>
      <c r="CA160" s="2245">
        <v>396</v>
      </c>
      <c r="CB160" s="2245">
        <v>2669353</v>
      </c>
      <c r="CC160" s="2245" t="s">
        <v>21</v>
      </c>
      <c r="CD160" s="2245">
        <v>954522</v>
      </c>
      <c r="CE160" s="67">
        <v>42005</v>
      </c>
      <c r="CF160" s="615">
        <v>42005</v>
      </c>
      <c r="CG160" s="73"/>
      <c r="CH160" s="64">
        <v>42005</v>
      </c>
      <c r="CI160" s="127"/>
      <c r="CJ160" s="2245">
        <v>37988</v>
      </c>
      <c r="CK160" s="2245">
        <v>41649</v>
      </c>
      <c r="CL160" s="2245">
        <v>5098795</v>
      </c>
      <c r="CM160" s="2245">
        <v>17927</v>
      </c>
      <c r="CN160" s="2245">
        <v>6940</v>
      </c>
      <c r="CO160" s="2245" t="s">
        <v>21</v>
      </c>
      <c r="CP160" s="2245">
        <v>2860258</v>
      </c>
      <c r="CQ160" s="2245">
        <v>284710</v>
      </c>
      <c r="CR160" s="2245">
        <v>1623873</v>
      </c>
      <c r="CS160" s="2245">
        <v>34510</v>
      </c>
      <c r="CT160" s="2245">
        <v>7905</v>
      </c>
      <c r="CU160" s="2245">
        <v>11</v>
      </c>
      <c r="CV160" s="2245">
        <v>24019</v>
      </c>
      <c r="CW160" s="2245">
        <v>22291</v>
      </c>
      <c r="CX160" s="2245">
        <v>1728</v>
      </c>
      <c r="CY160" s="2245" t="s">
        <v>21</v>
      </c>
      <c r="CZ160" s="67">
        <v>42005</v>
      </c>
      <c r="DA160" s="615">
        <v>42005</v>
      </c>
      <c r="DB160" s="73"/>
      <c r="DC160" s="64">
        <v>42005</v>
      </c>
      <c r="DD160" s="127"/>
      <c r="DE160" s="2245">
        <v>39540</v>
      </c>
      <c r="DF160" s="2245">
        <v>4331</v>
      </c>
      <c r="DG160" s="2245">
        <v>9562</v>
      </c>
      <c r="DH160" s="2245">
        <v>2123</v>
      </c>
      <c r="DI160" s="2245">
        <v>21522</v>
      </c>
      <c r="DJ160" s="2245">
        <v>62198</v>
      </c>
      <c r="DK160" s="2245">
        <v>63487</v>
      </c>
      <c r="DL160" s="2245">
        <v>6927</v>
      </c>
      <c r="DM160" s="2245" t="s">
        <v>21</v>
      </c>
      <c r="DN160" s="2245" t="s">
        <v>21</v>
      </c>
      <c r="DO160" s="2245">
        <v>702217</v>
      </c>
      <c r="DP160" s="2245">
        <v>12357</v>
      </c>
      <c r="DQ160" s="2245">
        <v>64436</v>
      </c>
      <c r="DR160" s="2245">
        <v>25011</v>
      </c>
      <c r="DS160" s="2245" t="s">
        <v>21</v>
      </c>
      <c r="DT160" s="2245">
        <v>11801</v>
      </c>
      <c r="DU160" s="67">
        <v>42005</v>
      </c>
      <c r="DV160" s="615">
        <v>42005</v>
      </c>
      <c r="DW160" s="73"/>
      <c r="DX160" s="64">
        <v>42005</v>
      </c>
      <c r="DY160" s="127"/>
      <c r="DZ160" s="2245" t="s">
        <v>21</v>
      </c>
      <c r="EA160" s="2245">
        <v>4355168</v>
      </c>
      <c r="EB160" s="2245">
        <v>8468727</v>
      </c>
      <c r="EC160" s="2245">
        <v>1655321</v>
      </c>
      <c r="ED160" s="2245">
        <v>16435</v>
      </c>
      <c r="EE160" s="2245">
        <v>298886</v>
      </c>
      <c r="EF160" s="2245">
        <v>1166414</v>
      </c>
      <c r="EG160" s="2245">
        <v>1279270</v>
      </c>
      <c r="EH160" s="2245">
        <v>135298</v>
      </c>
      <c r="EI160" s="2245">
        <v>2370</v>
      </c>
      <c r="EJ160" s="2245" t="s">
        <v>21</v>
      </c>
      <c r="EK160" s="2245" t="s">
        <v>21</v>
      </c>
      <c r="EL160" s="2245">
        <v>12126294</v>
      </c>
      <c r="EM160" s="2245">
        <v>648531</v>
      </c>
      <c r="EN160" s="2245">
        <v>3609537</v>
      </c>
      <c r="EO160" s="2245">
        <v>193258</v>
      </c>
      <c r="EP160" s="67">
        <v>42005</v>
      </c>
      <c r="EQ160" s="615">
        <v>42005</v>
      </c>
      <c r="ER160" s="73"/>
      <c r="ES160" s="64">
        <v>42005</v>
      </c>
      <c r="ET160" s="127"/>
      <c r="EU160" s="2245">
        <v>10</v>
      </c>
      <c r="EV160" s="2245">
        <v>681</v>
      </c>
      <c r="EW160" s="2245">
        <v>83577</v>
      </c>
      <c r="EX160" s="2245">
        <v>1243</v>
      </c>
      <c r="EY160" s="2245">
        <v>362019</v>
      </c>
      <c r="EZ160" s="2245" t="s">
        <v>21</v>
      </c>
      <c r="FA160" s="2245" t="s">
        <v>21</v>
      </c>
      <c r="FB160" s="2245">
        <v>29955798</v>
      </c>
      <c r="FC160" s="2245">
        <v>35709487</v>
      </c>
      <c r="FD160" s="2245">
        <v>14503</v>
      </c>
      <c r="FE160" s="2245">
        <v>234014</v>
      </c>
      <c r="FF160" s="2245">
        <v>119998</v>
      </c>
      <c r="FG160" s="2245">
        <v>1828391</v>
      </c>
      <c r="FH160" s="2245">
        <v>17999079</v>
      </c>
      <c r="FI160" s="2245">
        <v>281027</v>
      </c>
      <c r="FJ160" s="2245">
        <v>953</v>
      </c>
      <c r="FK160" s="67">
        <v>42005</v>
      </c>
      <c r="FL160" s="615">
        <v>42005</v>
      </c>
    </row>
    <row r="161" spans="1:168" ht="14.25" customHeight="1">
      <c r="A161" s="73"/>
      <c r="B161" s="64">
        <v>42370</v>
      </c>
      <c r="C161" s="127"/>
      <c r="D161" s="2245">
        <v>14374610</v>
      </c>
      <c r="E161" s="2245">
        <v>32491475</v>
      </c>
      <c r="F161" s="2245">
        <v>118836</v>
      </c>
      <c r="G161" s="2245">
        <v>9466174</v>
      </c>
      <c r="H161" s="2245">
        <v>81375442</v>
      </c>
      <c r="I161" s="2245">
        <v>4779442</v>
      </c>
      <c r="J161" s="2245">
        <v>89281</v>
      </c>
      <c r="K161" s="2245">
        <v>23510</v>
      </c>
      <c r="L161" s="2245">
        <v>428692</v>
      </c>
      <c r="M161" s="2245">
        <v>1981917</v>
      </c>
      <c r="N161" s="2245">
        <v>2167171</v>
      </c>
      <c r="O161" s="2245">
        <v>10935014</v>
      </c>
      <c r="P161" s="2245">
        <v>18716</v>
      </c>
      <c r="Q161" s="2245">
        <v>11578</v>
      </c>
      <c r="R161" s="2245">
        <v>205136</v>
      </c>
      <c r="S161" s="2245" t="s">
        <v>21</v>
      </c>
      <c r="T161" s="67">
        <v>42370</v>
      </c>
      <c r="U161" s="615">
        <v>42370</v>
      </c>
      <c r="V161" s="73"/>
      <c r="W161" s="64">
        <v>42370</v>
      </c>
      <c r="X161" s="127"/>
      <c r="Y161" s="2245">
        <v>34774</v>
      </c>
      <c r="Z161" s="2245" t="s">
        <v>21</v>
      </c>
      <c r="AA161" s="2245">
        <v>43936111</v>
      </c>
      <c r="AB161" s="2245">
        <v>3716481</v>
      </c>
      <c r="AC161" s="2245">
        <v>4670701</v>
      </c>
      <c r="AD161" s="2245">
        <v>10608</v>
      </c>
      <c r="AE161" s="2245">
        <v>6</v>
      </c>
      <c r="AF161" s="2245" t="s">
        <v>21</v>
      </c>
      <c r="AG161" s="2245">
        <v>4452</v>
      </c>
      <c r="AH161" s="2245">
        <v>191</v>
      </c>
      <c r="AI161" s="2245">
        <v>4261</v>
      </c>
      <c r="AJ161" s="2245">
        <v>1439</v>
      </c>
      <c r="AK161" s="2245">
        <v>5057</v>
      </c>
      <c r="AL161" s="2245" t="s">
        <v>21</v>
      </c>
      <c r="AM161" s="2245" t="s">
        <v>21</v>
      </c>
      <c r="AN161" s="2245">
        <v>4401096</v>
      </c>
      <c r="AO161" s="67">
        <v>42370</v>
      </c>
      <c r="AP161" s="615">
        <v>42370</v>
      </c>
      <c r="AQ161" s="73"/>
      <c r="AR161" s="64">
        <v>42370</v>
      </c>
      <c r="AS161" s="127"/>
      <c r="AT161" s="2245">
        <v>578748</v>
      </c>
      <c r="AU161" s="2245">
        <v>21</v>
      </c>
      <c r="AV161" s="2245">
        <v>26202</v>
      </c>
      <c r="AW161" s="2245">
        <v>3099</v>
      </c>
      <c r="AX161" s="2245">
        <v>23103</v>
      </c>
      <c r="AY161" s="2245">
        <v>10496</v>
      </c>
      <c r="AZ161" s="2245">
        <v>694794</v>
      </c>
      <c r="BA161" s="2245" t="s">
        <v>21</v>
      </c>
      <c r="BB161" s="2245" t="s">
        <v>21</v>
      </c>
      <c r="BC161" s="2245">
        <v>35927413</v>
      </c>
      <c r="BD161" s="2245">
        <v>4118479</v>
      </c>
      <c r="BE161" s="2245">
        <v>10127003</v>
      </c>
      <c r="BF161" s="2245">
        <v>27354841</v>
      </c>
      <c r="BG161" s="2245">
        <v>1328183</v>
      </c>
      <c r="BH161" s="2245">
        <v>37466420</v>
      </c>
      <c r="BI161" s="2245">
        <v>1463858</v>
      </c>
      <c r="BJ161" s="67">
        <v>42370</v>
      </c>
      <c r="BK161" s="615">
        <v>42370</v>
      </c>
      <c r="BL161" s="73"/>
      <c r="BM161" s="64">
        <v>42370</v>
      </c>
      <c r="BN161" s="127"/>
      <c r="BO161" s="2245">
        <v>18644</v>
      </c>
      <c r="BP161" s="2245">
        <v>4198209</v>
      </c>
      <c r="BQ161" s="2245">
        <v>166849</v>
      </c>
      <c r="BR161" s="2245">
        <v>8262</v>
      </c>
      <c r="BS161" s="2245">
        <v>1523</v>
      </c>
      <c r="BT161" s="2245">
        <v>44715</v>
      </c>
      <c r="BU161" s="2245">
        <v>35926</v>
      </c>
      <c r="BV161" s="2245">
        <v>8789</v>
      </c>
      <c r="BW161" s="2245" t="s">
        <v>21</v>
      </c>
      <c r="BX161" s="2245">
        <v>84795</v>
      </c>
      <c r="BY161" s="2245" t="s">
        <v>21</v>
      </c>
      <c r="BZ161" s="2245" t="s">
        <v>21</v>
      </c>
      <c r="CA161" s="2245">
        <v>396</v>
      </c>
      <c r="CB161" s="2245">
        <v>2686915</v>
      </c>
      <c r="CC161" s="2245" t="s">
        <v>21</v>
      </c>
      <c r="CD161" s="2245">
        <v>927545</v>
      </c>
      <c r="CE161" s="67">
        <v>42370</v>
      </c>
      <c r="CF161" s="615">
        <v>42370</v>
      </c>
      <c r="CG161" s="73"/>
      <c r="CH161" s="64">
        <v>42370</v>
      </c>
      <c r="CI161" s="127"/>
      <c r="CJ161" s="2245">
        <v>47837</v>
      </c>
      <c r="CK161" s="2245">
        <v>52431</v>
      </c>
      <c r="CL161" s="2245">
        <v>5077854</v>
      </c>
      <c r="CM161" s="2245">
        <v>11578</v>
      </c>
      <c r="CN161" s="2245">
        <v>6609</v>
      </c>
      <c r="CO161" s="2245" t="s">
        <v>21</v>
      </c>
      <c r="CP161" s="2245">
        <v>2795906</v>
      </c>
      <c r="CQ161" s="2245">
        <v>279098</v>
      </c>
      <c r="CR161" s="2245">
        <v>1578823</v>
      </c>
      <c r="CS161" s="2245">
        <v>35064</v>
      </c>
      <c r="CT161" s="2245">
        <v>8038</v>
      </c>
      <c r="CU161" s="2245">
        <v>12</v>
      </c>
      <c r="CV161" s="2245">
        <v>23028</v>
      </c>
      <c r="CW161" s="2245">
        <v>21299</v>
      </c>
      <c r="CX161" s="2245">
        <v>1728</v>
      </c>
      <c r="CY161" s="2245" t="s">
        <v>21</v>
      </c>
      <c r="CZ161" s="67">
        <v>42370</v>
      </c>
      <c r="DA161" s="615">
        <v>42370</v>
      </c>
      <c r="DB161" s="73"/>
      <c r="DC161" s="64">
        <v>42370</v>
      </c>
      <c r="DD161" s="127"/>
      <c r="DE161" s="2245">
        <v>35018</v>
      </c>
      <c r="DF161" s="2245">
        <v>4331</v>
      </c>
      <c r="DG161" s="2245">
        <v>9544</v>
      </c>
      <c r="DH161" s="2245">
        <v>2169</v>
      </c>
      <c r="DI161" s="2245">
        <v>19529</v>
      </c>
      <c r="DJ161" s="2245">
        <v>57443</v>
      </c>
      <c r="DK161" s="2245">
        <v>58728</v>
      </c>
      <c r="DL161" s="2245">
        <v>7553</v>
      </c>
      <c r="DM161" s="2245" t="s">
        <v>21</v>
      </c>
      <c r="DN161" s="2245" t="s">
        <v>21</v>
      </c>
      <c r="DO161" s="2245">
        <v>674365</v>
      </c>
      <c r="DP161" s="2245">
        <v>12627</v>
      </c>
      <c r="DQ161" s="2245">
        <v>63051</v>
      </c>
      <c r="DR161" s="2245">
        <v>24746</v>
      </c>
      <c r="DS161" s="2245" t="s">
        <v>21</v>
      </c>
      <c r="DT161" s="2245">
        <v>11526</v>
      </c>
      <c r="DU161" s="67">
        <v>42370</v>
      </c>
      <c r="DV161" s="615">
        <v>42370</v>
      </c>
      <c r="DW161" s="73"/>
      <c r="DX161" s="64">
        <v>42370</v>
      </c>
      <c r="DY161" s="127"/>
      <c r="DZ161" s="2245" t="s">
        <v>21</v>
      </c>
      <c r="EA161" s="2245">
        <v>4423751</v>
      </c>
      <c r="EB161" s="2245">
        <v>8624847</v>
      </c>
      <c r="EC161" s="2245">
        <v>1695953</v>
      </c>
      <c r="ED161" s="2245">
        <v>15839</v>
      </c>
      <c r="EE161" s="2245">
        <v>302302</v>
      </c>
      <c r="EF161" s="2245">
        <v>1180382</v>
      </c>
      <c r="EG161" s="2245">
        <v>1291003</v>
      </c>
      <c r="EH161" s="2245">
        <v>141303</v>
      </c>
      <c r="EI161" s="2245">
        <v>8549</v>
      </c>
      <c r="EJ161" s="2245" t="s">
        <v>21</v>
      </c>
      <c r="EK161" s="2245" t="s">
        <v>21</v>
      </c>
      <c r="EL161" s="2245">
        <v>11787528</v>
      </c>
      <c r="EM161" s="2245">
        <v>661517</v>
      </c>
      <c r="EN161" s="2245">
        <v>3610381</v>
      </c>
      <c r="EO161" s="2245">
        <v>197804</v>
      </c>
      <c r="EP161" s="67">
        <v>42370</v>
      </c>
      <c r="EQ161" s="615">
        <v>42370</v>
      </c>
      <c r="ER161" s="73"/>
      <c r="ES161" s="64">
        <v>42370</v>
      </c>
      <c r="ET161" s="127"/>
      <c r="EU161" s="2245">
        <v>10</v>
      </c>
      <c r="EV161" s="2245">
        <v>537</v>
      </c>
      <c r="EW161" s="2245">
        <v>97665</v>
      </c>
      <c r="EX161" s="2245">
        <v>554</v>
      </c>
      <c r="EY161" s="2245">
        <v>374276</v>
      </c>
      <c r="EZ161" s="2245" t="s">
        <v>21</v>
      </c>
      <c r="FA161" s="2245" t="s">
        <v>21</v>
      </c>
      <c r="FB161" s="2245">
        <v>30873606</v>
      </c>
      <c r="FC161" s="2245">
        <v>36710109</v>
      </c>
      <c r="FD161" s="2245">
        <v>24055</v>
      </c>
      <c r="FE161" s="2245">
        <v>245616</v>
      </c>
      <c r="FF161" s="2245">
        <v>118836</v>
      </c>
      <c r="FG161" s="2245">
        <v>1956066</v>
      </c>
      <c r="FH161" s="2245">
        <v>18589626</v>
      </c>
      <c r="FI161" s="2245">
        <v>390621</v>
      </c>
      <c r="FJ161" s="2245">
        <v>1004</v>
      </c>
      <c r="FK161" s="67">
        <v>42370</v>
      </c>
      <c r="FL161" s="615">
        <v>42370</v>
      </c>
    </row>
    <row r="162" spans="1:168" ht="14.25" customHeight="1">
      <c r="A162" s="73"/>
      <c r="B162" s="64">
        <v>42736</v>
      </c>
      <c r="C162" s="127"/>
      <c r="D162" s="2245">
        <v>14252895</v>
      </c>
      <c r="E162" s="2245">
        <v>31281619</v>
      </c>
      <c r="F162" s="2245">
        <v>115331</v>
      </c>
      <c r="G162" s="2245">
        <v>9385672</v>
      </c>
      <c r="H162" s="2245">
        <v>79671075</v>
      </c>
      <c r="I162" s="2245">
        <v>4699593</v>
      </c>
      <c r="J162" s="2245">
        <v>76152</v>
      </c>
      <c r="K162" s="2245">
        <v>24005</v>
      </c>
      <c r="L162" s="2245">
        <v>423091</v>
      </c>
      <c r="M162" s="2245">
        <v>1983033</v>
      </c>
      <c r="N162" s="2245">
        <v>2166420</v>
      </c>
      <c r="O162" s="2245">
        <v>10889674</v>
      </c>
      <c r="P162" s="2245">
        <v>14220</v>
      </c>
      <c r="Q162" s="2245">
        <v>10811</v>
      </c>
      <c r="R162" s="2245">
        <v>196250</v>
      </c>
      <c r="S162" s="2245" t="s">
        <v>21</v>
      </c>
      <c r="T162" s="67">
        <v>42736</v>
      </c>
      <c r="U162" s="615">
        <v>42736</v>
      </c>
      <c r="V162" s="73"/>
      <c r="W162" s="64">
        <v>42736</v>
      </c>
      <c r="X162" s="127"/>
      <c r="Y162" s="2245">
        <v>33853</v>
      </c>
      <c r="Z162" s="2245" t="s">
        <v>21</v>
      </c>
      <c r="AA162" s="2245">
        <v>45019755</v>
      </c>
      <c r="AB162" s="2245">
        <v>3813610</v>
      </c>
      <c r="AC162" s="2245">
        <v>4461366</v>
      </c>
      <c r="AD162" s="2245">
        <v>13267</v>
      </c>
      <c r="AE162" s="2245" t="s">
        <v>21</v>
      </c>
      <c r="AF162" s="2245" t="s">
        <v>21</v>
      </c>
      <c r="AG162" s="2245">
        <v>7288</v>
      </c>
      <c r="AH162" s="2245">
        <v>144</v>
      </c>
      <c r="AI162" s="2245">
        <v>7143</v>
      </c>
      <c r="AJ162" s="2245">
        <v>1985</v>
      </c>
      <c r="AK162" s="2245">
        <v>3601</v>
      </c>
      <c r="AL162" s="2245" t="s">
        <v>21</v>
      </c>
      <c r="AM162" s="2245" t="s">
        <v>21</v>
      </c>
      <c r="AN162" s="2245">
        <v>4190991</v>
      </c>
      <c r="AO162" s="67">
        <v>42736</v>
      </c>
      <c r="AP162" s="615">
        <v>42736</v>
      </c>
      <c r="AQ162" s="73"/>
      <c r="AR162" s="64">
        <v>42736</v>
      </c>
      <c r="AS162" s="127"/>
      <c r="AT162" s="2245">
        <v>567764</v>
      </c>
      <c r="AU162" s="2245">
        <v>21</v>
      </c>
      <c r="AV162" s="2245">
        <v>39269</v>
      </c>
      <c r="AW162" s="2245">
        <v>4001</v>
      </c>
      <c r="AX162" s="2245">
        <v>35268</v>
      </c>
      <c r="AY162" s="2245">
        <v>18014</v>
      </c>
      <c r="AZ162" s="2245">
        <v>649579</v>
      </c>
      <c r="BA162" s="2245" t="s">
        <v>21</v>
      </c>
      <c r="BB162" s="2245" t="s">
        <v>21</v>
      </c>
      <c r="BC162" s="2245">
        <v>35175545</v>
      </c>
      <c r="BD162" s="2245">
        <v>4182011</v>
      </c>
      <c r="BE162" s="2245">
        <v>10230103</v>
      </c>
      <c r="BF162" s="2245">
        <v>26304825</v>
      </c>
      <c r="BG162" s="2245">
        <v>1296147</v>
      </c>
      <c r="BH162" s="2245">
        <v>36836132</v>
      </c>
      <c r="BI162" s="2245">
        <v>1459283</v>
      </c>
      <c r="BJ162" s="67">
        <v>42736</v>
      </c>
      <c r="BK162" s="615">
        <v>42736</v>
      </c>
      <c r="BL162" s="73"/>
      <c r="BM162" s="64">
        <v>42736</v>
      </c>
      <c r="BN162" s="127"/>
      <c r="BO162" s="2245">
        <v>21648</v>
      </c>
      <c r="BP162" s="2245">
        <v>4220221</v>
      </c>
      <c r="BQ162" s="2245">
        <v>175681</v>
      </c>
      <c r="BR162" s="2245">
        <v>8708</v>
      </c>
      <c r="BS162" s="2245">
        <v>1684</v>
      </c>
      <c r="BT162" s="2245">
        <v>48961</v>
      </c>
      <c r="BU162" s="2245">
        <v>36933</v>
      </c>
      <c r="BV162" s="2245">
        <v>12028</v>
      </c>
      <c r="BW162" s="2245" t="s">
        <v>21</v>
      </c>
      <c r="BX162" s="2245">
        <v>87634</v>
      </c>
      <c r="BY162" s="2245" t="s">
        <v>21</v>
      </c>
      <c r="BZ162" s="2245" t="s">
        <v>21</v>
      </c>
      <c r="CA162" s="2245">
        <v>396</v>
      </c>
      <c r="CB162" s="2245">
        <v>2603778</v>
      </c>
      <c r="CC162" s="2245" t="s">
        <v>21</v>
      </c>
      <c r="CD162" s="2245">
        <v>828059</v>
      </c>
      <c r="CE162" s="67">
        <v>42736</v>
      </c>
      <c r="CF162" s="615">
        <v>42736</v>
      </c>
      <c r="CG162" s="73"/>
      <c r="CH162" s="64">
        <v>42736</v>
      </c>
      <c r="CI162" s="127"/>
      <c r="CJ162" s="2245">
        <v>45351</v>
      </c>
      <c r="CK162" s="2245">
        <v>49689</v>
      </c>
      <c r="CL162" s="2245">
        <v>4931546</v>
      </c>
      <c r="CM162" s="2245">
        <v>10811</v>
      </c>
      <c r="CN162" s="2245">
        <v>7751</v>
      </c>
      <c r="CO162" s="2245" t="s">
        <v>21</v>
      </c>
      <c r="CP162" s="2245">
        <v>2853863</v>
      </c>
      <c r="CQ162" s="2245">
        <v>297024</v>
      </c>
      <c r="CR162" s="2245">
        <v>1703498</v>
      </c>
      <c r="CS162" s="2245">
        <v>39384</v>
      </c>
      <c r="CT162" s="2245">
        <v>8302</v>
      </c>
      <c r="CU162" s="2245">
        <v>12</v>
      </c>
      <c r="CV162" s="2245">
        <v>25495</v>
      </c>
      <c r="CW162" s="2245">
        <v>23766</v>
      </c>
      <c r="CX162" s="2245">
        <v>1729</v>
      </c>
      <c r="CY162" s="2245" t="s">
        <v>21</v>
      </c>
      <c r="CZ162" s="67">
        <v>42736</v>
      </c>
      <c r="DA162" s="615">
        <v>42736</v>
      </c>
      <c r="DB162" s="73"/>
      <c r="DC162" s="64">
        <v>42736</v>
      </c>
      <c r="DD162" s="127"/>
      <c r="DE162" s="2245">
        <v>32722</v>
      </c>
      <c r="DF162" s="2245">
        <v>3789</v>
      </c>
      <c r="DG162" s="2245">
        <v>9729</v>
      </c>
      <c r="DH162" s="2245">
        <v>2636</v>
      </c>
      <c r="DI162" s="2245">
        <v>19210</v>
      </c>
      <c r="DJ162" s="2245">
        <v>54965</v>
      </c>
      <c r="DK162" s="2245">
        <v>60181</v>
      </c>
      <c r="DL162" s="2245">
        <v>5761</v>
      </c>
      <c r="DM162" s="2245" t="s">
        <v>21</v>
      </c>
      <c r="DN162" s="2245" t="s">
        <v>21</v>
      </c>
      <c r="DO162" s="2245">
        <v>681142</v>
      </c>
      <c r="DP162" s="2245">
        <v>12674</v>
      </c>
      <c r="DQ162" s="2245">
        <v>63225</v>
      </c>
      <c r="DR162" s="2245">
        <v>25504</v>
      </c>
      <c r="DS162" s="2245" t="s">
        <v>21</v>
      </c>
      <c r="DT162" s="2245">
        <v>11661</v>
      </c>
      <c r="DU162" s="67">
        <v>42736</v>
      </c>
      <c r="DV162" s="615">
        <v>42736</v>
      </c>
      <c r="DW162" s="73"/>
      <c r="DX162" s="64">
        <v>42736</v>
      </c>
      <c r="DY162" s="127"/>
      <c r="DZ162" s="2245" t="s">
        <v>21</v>
      </c>
      <c r="EA162" s="2245">
        <v>4428045</v>
      </c>
      <c r="EB162" s="2245">
        <v>8355120</v>
      </c>
      <c r="EC162" s="2245">
        <v>1771473</v>
      </c>
      <c r="ED162" s="2245">
        <v>16134</v>
      </c>
      <c r="EE162" s="2245">
        <v>304105</v>
      </c>
      <c r="EF162" s="2245">
        <v>1144049</v>
      </c>
      <c r="EG162" s="2245">
        <v>1247845</v>
      </c>
      <c r="EH162" s="2245">
        <v>154886</v>
      </c>
      <c r="EI162" s="2245">
        <v>6497</v>
      </c>
      <c r="EJ162" s="2245" t="s">
        <v>21</v>
      </c>
      <c r="EK162" s="2245" t="s">
        <v>21</v>
      </c>
      <c r="EL162" s="2245">
        <v>11928926</v>
      </c>
      <c r="EM162" s="2245">
        <v>679216</v>
      </c>
      <c r="EN162" s="2245">
        <v>3631068</v>
      </c>
      <c r="EO162" s="2245">
        <v>207682</v>
      </c>
      <c r="EP162" s="67">
        <v>42736</v>
      </c>
      <c r="EQ162" s="615">
        <v>42736</v>
      </c>
      <c r="ER162" s="73"/>
      <c r="ES162" s="64">
        <v>42736</v>
      </c>
      <c r="ET162" s="127"/>
      <c r="EU162" s="2245">
        <v>9</v>
      </c>
      <c r="EV162" s="2245">
        <v>1580</v>
      </c>
      <c r="EW162" s="2245">
        <v>83267</v>
      </c>
      <c r="EX162" s="2245">
        <v>939</v>
      </c>
      <c r="EY162" s="2245">
        <v>382177</v>
      </c>
      <c r="EZ162" s="2245" t="s">
        <v>21</v>
      </c>
      <c r="FA162" s="2245" t="s">
        <v>21</v>
      </c>
      <c r="FB162" s="2245">
        <v>30583868</v>
      </c>
      <c r="FC162" s="2245">
        <v>36410219</v>
      </c>
      <c r="FD162" s="2245">
        <v>24908</v>
      </c>
      <c r="FE162" s="2245">
        <v>224992</v>
      </c>
      <c r="FF162" s="2245">
        <v>115331</v>
      </c>
      <c r="FG162" s="2245">
        <v>1928615</v>
      </c>
      <c r="FH162" s="2245">
        <v>18345107</v>
      </c>
      <c r="FI162" s="2245">
        <v>361589</v>
      </c>
      <c r="FJ162" s="2245">
        <v>999</v>
      </c>
      <c r="FK162" s="67">
        <v>42736</v>
      </c>
      <c r="FL162" s="615">
        <v>42736</v>
      </c>
    </row>
    <row r="163" spans="1:168" ht="6.75" customHeight="1">
      <c r="A163" s="73"/>
      <c r="B163" s="76"/>
      <c r="C163" s="127"/>
      <c r="D163" s="616"/>
      <c r="E163" s="616"/>
      <c r="F163" s="616"/>
      <c r="G163" s="616"/>
      <c r="H163" s="616"/>
      <c r="I163" s="616"/>
      <c r="J163" s="616"/>
      <c r="K163" s="616"/>
      <c r="L163" s="616"/>
      <c r="M163" s="616"/>
      <c r="N163" s="616"/>
      <c r="O163" s="616"/>
      <c r="P163" s="616"/>
      <c r="Q163" s="616"/>
      <c r="R163" s="616"/>
      <c r="T163" s="77"/>
      <c r="U163" s="479"/>
      <c r="V163" s="73"/>
      <c r="W163" s="76"/>
      <c r="X163" s="127"/>
      <c r="Y163" s="616"/>
      <c r="AC163" s="616"/>
      <c r="AD163" s="616"/>
      <c r="AE163" s="616"/>
      <c r="AF163" s="616"/>
      <c r="AG163" s="616"/>
      <c r="AH163" s="616"/>
      <c r="AI163" s="616"/>
      <c r="AJ163" s="616"/>
      <c r="AK163" s="616"/>
      <c r="AN163" s="616"/>
      <c r="AO163" s="77"/>
      <c r="AP163" s="479"/>
      <c r="AQ163" s="73"/>
      <c r="AR163" s="76"/>
      <c r="AS163" s="127"/>
      <c r="AT163" s="616"/>
      <c r="AU163" s="616"/>
      <c r="AV163" s="616"/>
      <c r="AW163" s="616"/>
      <c r="AX163" s="616"/>
      <c r="AY163" s="616"/>
      <c r="AZ163" s="616"/>
      <c r="BC163" s="616"/>
      <c r="BD163" s="616"/>
      <c r="BE163" s="616"/>
      <c r="BF163" s="616"/>
      <c r="BG163" s="616"/>
      <c r="BH163" s="616"/>
      <c r="BI163" s="616"/>
      <c r="BJ163" s="77"/>
      <c r="BK163" s="479"/>
      <c r="BL163" s="73"/>
      <c r="BM163" s="76"/>
      <c r="BN163" s="127"/>
      <c r="BP163" s="616"/>
      <c r="BQ163" s="616"/>
      <c r="BR163" s="616"/>
      <c r="BS163" s="616"/>
      <c r="BT163" s="616"/>
      <c r="BU163" s="616"/>
      <c r="BV163" s="616"/>
      <c r="BW163" s="616"/>
      <c r="BX163" s="616"/>
      <c r="BY163" s="616"/>
      <c r="CB163" s="616"/>
      <c r="CC163" s="616"/>
      <c r="CD163" s="616"/>
      <c r="CE163" s="77"/>
      <c r="CF163" s="479"/>
      <c r="CG163" s="73"/>
      <c r="CH163" s="76"/>
      <c r="CI163" s="127"/>
      <c r="CJ163" s="616"/>
      <c r="CK163" s="616"/>
      <c r="CL163" s="616"/>
      <c r="CM163" s="616"/>
      <c r="CN163" s="616"/>
      <c r="CR163" s="616"/>
      <c r="CS163" s="616"/>
      <c r="CT163" s="616"/>
      <c r="CU163" s="616"/>
      <c r="CV163" s="616"/>
      <c r="CW163" s="616"/>
      <c r="CX163" s="616"/>
      <c r="CY163" s="616"/>
      <c r="CZ163" s="77"/>
      <c r="DA163" s="479"/>
      <c r="DB163" s="73"/>
      <c r="DC163" s="76"/>
      <c r="DD163" s="127"/>
      <c r="DE163" s="616"/>
      <c r="DF163" s="616"/>
      <c r="DG163" s="616"/>
      <c r="DH163" s="616"/>
      <c r="DI163" s="616"/>
      <c r="DJ163" s="616"/>
      <c r="DK163" s="616"/>
      <c r="DL163" s="616"/>
      <c r="DM163" s="616"/>
      <c r="DQ163" s="616"/>
      <c r="DR163" s="616"/>
      <c r="DS163" s="616"/>
      <c r="DT163" s="616"/>
      <c r="DU163" s="77"/>
      <c r="DV163" s="479"/>
      <c r="DW163" s="73"/>
      <c r="DX163" s="76"/>
      <c r="DY163" s="127"/>
      <c r="DZ163" s="616"/>
      <c r="EA163" s="616"/>
      <c r="EB163" s="616"/>
      <c r="EC163" s="616"/>
      <c r="ED163" s="616"/>
      <c r="EG163" s="616"/>
      <c r="EH163" s="616"/>
      <c r="EI163" s="616"/>
      <c r="EJ163" s="616"/>
      <c r="EK163" s="616"/>
      <c r="EL163" s="616"/>
      <c r="EM163" s="616"/>
      <c r="EN163" s="616"/>
      <c r="EO163" s="616"/>
      <c r="EP163" s="77"/>
      <c r="EQ163" s="479"/>
      <c r="ER163" s="73"/>
      <c r="ES163" s="76"/>
      <c r="ET163" s="127"/>
      <c r="EU163" s="616"/>
      <c r="EV163" s="616"/>
      <c r="EW163" s="616"/>
      <c r="EX163" s="616"/>
      <c r="EY163" s="616"/>
      <c r="EZ163" s="616"/>
      <c r="FA163" s="616"/>
      <c r="FB163" s="616"/>
      <c r="FE163" s="616"/>
      <c r="FF163" s="616"/>
      <c r="FG163" s="616"/>
      <c r="FH163" s="616"/>
      <c r="FI163" s="616"/>
      <c r="FJ163" s="616"/>
      <c r="FK163" s="77"/>
      <c r="FL163" s="479"/>
    </row>
    <row r="164" spans="1:168" ht="15.75" customHeight="1">
      <c r="A164" s="79">
        <v>42095</v>
      </c>
      <c r="B164" s="80">
        <v>42095</v>
      </c>
      <c r="C164" s="128">
        <v>42095</v>
      </c>
      <c r="D164" s="2246">
        <v>14545858</v>
      </c>
      <c r="E164" s="2246">
        <v>32468672</v>
      </c>
      <c r="F164" s="2246">
        <v>120723</v>
      </c>
      <c r="G164" s="2246">
        <v>9076714</v>
      </c>
      <c r="H164" s="2246">
        <v>81284636</v>
      </c>
      <c r="I164" s="2246">
        <v>4696992</v>
      </c>
      <c r="J164" s="2246">
        <v>83958</v>
      </c>
      <c r="K164" s="2246">
        <v>24209</v>
      </c>
      <c r="L164" s="2246">
        <v>429372</v>
      </c>
      <c r="M164" s="2246">
        <v>1880684</v>
      </c>
      <c r="N164" s="2246">
        <v>2061249</v>
      </c>
      <c r="O164" s="2246">
        <v>10465071</v>
      </c>
      <c r="P164" s="2246">
        <v>10676</v>
      </c>
      <c r="Q164" s="2246">
        <v>16488</v>
      </c>
      <c r="R164" s="2246">
        <v>202212</v>
      </c>
      <c r="S164" s="2246" t="s">
        <v>21</v>
      </c>
      <c r="T164" s="83">
        <v>42095</v>
      </c>
      <c r="U164" s="619">
        <v>42095</v>
      </c>
      <c r="V164" s="79">
        <v>42095</v>
      </c>
      <c r="W164" s="80">
        <v>42095</v>
      </c>
      <c r="X164" s="128">
        <v>42095</v>
      </c>
      <c r="Y164" s="2246">
        <v>35199</v>
      </c>
      <c r="Z164" s="2246" t="s">
        <v>21</v>
      </c>
      <c r="AA164" s="2246">
        <v>45020047</v>
      </c>
      <c r="AB164" s="2246">
        <v>3887571</v>
      </c>
      <c r="AC164" s="2246">
        <v>4719864</v>
      </c>
      <c r="AD164" s="2246">
        <v>10609</v>
      </c>
      <c r="AE164" s="2246" t="s">
        <v>21</v>
      </c>
      <c r="AF164" s="2246" t="s">
        <v>21</v>
      </c>
      <c r="AG164" s="2246">
        <v>3224</v>
      </c>
      <c r="AH164" s="2246">
        <v>224</v>
      </c>
      <c r="AI164" s="2246">
        <v>3000</v>
      </c>
      <c r="AJ164" s="2246">
        <v>2205</v>
      </c>
      <c r="AK164" s="2246">
        <v>5488</v>
      </c>
      <c r="AL164" s="2246" t="s">
        <v>21</v>
      </c>
      <c r="AM164" s="2246" t="s">
        <v>21</v>
      </c>
      <c r="AN164" s="2246">
        <v>4448106</v>
      </c>
      <c r="AO164" s="83">
        <v>42095</v>
      </c>
      <c r="AP164" s="619">
        <v>42095</v>
      </c>
      <c r="AQ164" s="79">
        <v>42095</v>
      </c>
      <c r="AR164" s="80">
        <v>42095</v>
      </c>
      <c r="AS164" s="128">
        <v>42095</v>
      </c>
      <c r="AT164" s="2246">
        <v>637225</v>
      </c>
      <c r="AU164" s="2246">
        <v>19</v>
      </c>
      <c r="AV164" s="2246">
        <v>22237</v>
      </c>
      <c r="AW164" s="2246">
        <v>2366</v>
      </c>
      <c r="AX164" s="2246">
        <v>19871</v>
      </c>
      <c r="AY164" s="2246">
        <v>12842</v>
      </c>
      <c r="AZ164" s="2246">
        <v>771987</v>
      </c>
      <c r="BA164" s="2246" t="s">
        <v>21</v>
      </c>
      <c r="BB164" s="2246" t="s">
        <v>21</v>
      </c>
      <c r="BC164" s="2246">
        <v>35826315</v>
      </c>
      <c r="BD164" s="2246">
        <v>3929705</v>
      </c>
      <c r="BE164" s="2246">
        <v>10243202</v>
      </c>
      <c r="BF164" s="2246">
        <v>27389214</v>
      </c>
      <c r="BG164" s="2246">
        <v>1243080</v>
      </c>
      <c r="BH164" s="2246">
        <v>38188657</v>
      </c>
      <c r="BI164" s="2246">
        <v>1583800</v>
      </c>
      <c r="BJ164" s="83">
        <v>42095</v>
      </c>
      <c r="BK164" s="619">
        <v>42095</v>
      </c>
      <c r="BL164" s="79">
        <v>42095</v>
      </c>
      <c r="BM164" s="80">
        <v>42095</v>
      </c>
      <c r="BN164" s="128">
        <v>42095</v>
      </c>
      <c r="BO164" s="2246">
        <v>20029</v>
      </c>
      <c r="BP164" s="2246">
        <v>4178653</v>
      </c>
      <c r="BQ164" s="2246">
        <v>162211</v>
      </c>
      <c r="BR164" s="2246">
        <v>8274</v>
      </c>
      <c r="BS164" s="2246">
        <v>1486</v>
      </c>
      <c r="BT164" s="2246">
        <v>42316</v>
      </c>
      <c r="BU164" s="2246">
        <v>35407</v>
      </c>
      <c r="BV164" s="2246">
        <v>6908</v>
      </c>
      <c r="BW164" s="2246" t="s">
        <v>21</v>
      </c>
      <c r="BX164" s="2246">
        <v>83230</v>
      </c>
      <c r="BY164" s="2246" t="s">
        <v>21</v>
      </c>
      <c r="BZ164" s="2246" t="s">
        <v>21</v>
      </c>
      <c r="CA164" s="2246">
        <v>396</v>
      </c>
      <c r="CB164" s="2246">
        <v>2645341</v>
      </c>
      <c r="CC164" s="2246" t="s">
        <v>21</v>
      </c>
      <c r="CD164" s="2246">
        <v>935587</v>
      </c>
      <c r="CE164" s="83">
        <v>42095</v>
      </c>
      <c r="CF164" s="619">
        <v>42095</v>
      </c>
      <c r="CG164" s="79">
        <v>42095</v>
      </c>
      <c r="CH164" s="80">
        <v>42095</v>
      </c>
      <c r="CI164" s="128">
        <v>42095</v>
      </c>
      <c r="CJ164" s="2246">
        <v>38087</v>
      </c>
      <c r="CK164" s="2246">
        <v>41756</v>
      </c>
      <c r="CL164" s="2246">
        <v>5054697</v>
      </c>
      <c r="CM164" s="2246">
        <v>16488</v>
      </c>
      <c r="CN164" s="2246">
        <v>7152</v>
      </c>
      <c r="CO164" s="2246" t="s">
        <v>21</v>
      </c>
      <c r="CP164" s="2246">
        <v>2859187</v>
      </c>
      <c r="CQ164" s="2246">
        <v>285421</v>
      </c>
      <c r="CR164" s="2246">
        <v>1594648</v>
      </c>
      <c r="CS164" s="2246">
        <v>34458</v>
      </c>
      <c r="CT164" s="2246">
        <v>8064</v>
      </c>
      <c r="CU164" s="2246">
        <v>11</v>
      </c>
      <c r="CV164" s="2246">
        <v>23777</v>
      </c>
      <c r="CW164" s="2246">
        <v>22049</v>
      </c>
      <c r="CX164" s="2246">
        <v>1728</v>
      </c>
      <c r="CY164" s="2246" t="s">
        <v>21</v>
      </c>
      <c r="CZ164" s="83">
        <v>42095</v>
      </c>
      <c r="DA164" s="619">
        <v>42095</v>
      </c>
      <c r="DB164" s="79">
        <v>42095</v>
      </c>
      <c r="DC164" s="80">
        <v>42095</v>
      </c>
      <c r="DD164" s="128">
        <v>42095</v>
      </c>
      <c r="DE164" s="2246">
        <v>38682</v>
      </c>
      <c r="DF164" s="2246">
        <v>4069</v>
      </c>
      <c r="DG164" s="2246">
        <v>9237</v>
      </c>
      <c r="DH164" s="2246">
        <v>2068</v>
      </c>
      <c r="DI164" s="2246">
        <v>21286</v>
      </c>
      <c r="DJ164" s="2246">
        <v>61139</v>
      </c>
      <c r="DK164" s="2246">
        <v>62389</v>
      </c>
      <c r="DL164" s="2246">
        <v>7025</v>
      </c>
      <c r="DM164" s="2246" t="s">
        <v>21</v>
      </c>
      <c r="DN164" s="2246" t="s">
        <v>21</v>
      </c>
      <c r="DO164" s="2246">
        <v>689082</v>
      </c>
      <c r="DP164" s="2246">
        <v>12449</v>
      </c>
      <c r="DQ164" s="2246">
        <v>64052</v>
      </c>
      <c r="DR164" s="2246">
        <v>25082</v>
      </c>
      <c r="DS164" s="2246" t="s">
        <v>21</v>
      </c>
      <c r="DT164" s="2246">
        <v>11822</v>
      </c>
      <c r="DU164" s="83">
        <v>42095</v>
      </c>
      <c r="DV164" s="619">
        <v>42095</v>
      </c>
      <c r="DW164" s="79">
        <v>42095</v>
      </c>
      <c r="DX164" s="80">
        <v>42095</v>
      </c>
      <c r="DY164" s="128">
        <v>42095</v>
      </c>
      <c r="DZ164" s="2246" t="s">
        <v>21</v>
      </c>
      <c r="EA164" s="2246">
        <v>4326859</v>
      </c>
      <c r="EB164" s="2246">
        <v>8430261</v>
      </c>
      <c r="EC164" s="2246">
        <v>1638498</v>
      </c>
      <c r="ED164" s="2246">
        <v>16181</v>
      </c>
      <c r="EE164" s="2246">
        <v>298303</v>
      </c>
      <c r="EF164" s="2246">
        <v>1161535</v>
      </c>
      <c r="EG164" s="2246">
        <v>1273769</v>
      </c>
      <c r="EH164" s="2246">
        <v>135335</v>
      </c>
      <c r="EI164" s="2246">
        <v>4877</v>
      </c>
      <c r="EJ164" s="2246" t="s">
        <v>21</v>
      </c>
      <c r="EK164" s="2246" t="s">
        <v>21</v>
      </c>
      <c r="EL164" s="2246">
        <v>11977738</v>
      </c>
      <c r="EM164" s="2246">
        <v>654579</v>
      </c>
      <c r="EN164" s="2246">
        <v>3579946</v>
      </c>
      <c r="EO164" s="2246">
        <v>192391</v>
      </c>
      <c r="EP164" s="83">
        <v>42095</v>
      </c>
      <c r="EQ164" s="619">
        <v>42095</v>
      </c>
      <c r="ER164" s="79">
        <v>42095</v>
      </c>
      <c r="ES164" s="80">
        <v>42095</v>
      </c>
      <c r="ET164" s="128">
        <v>42095</v>
      </c>
      <c r="EU164" s="2246">
        <v>10</v>
      </c>
      <c r="EV164" s="2246">
        <v>481</v>
      </c>
      <c r="EW164" s="2246">
        <v>88355</v>
      </c>
      <c r="EX164" s="2246">
        <v>1105</v>
      </c>
      <c r="EY164" s="2246">
        <v>367551</v>
      </c>
      <c r="EZ164" s="2246" t="s">
        <v>21</v>
      </c>
      <c r="FA164" s="2246" t="s">
        <v>21</v>
      </c>
      <c r="FB164" s="2246">
        <v>29998870</v>
      </c>
      <c r="FC164" s="2246">
        <v>35751044</v>
      </c>
      <c r="FD164" s="2246">
        <v>15472</v>
      </c>
      <c r="FE164" s="2246">
        <v>234332</v>
      </c>
      <c r="FF164" s="2246">
        <v>120723</v>
      </c>
      <c r="FG164" s="2246">
        <v>1843483</v>
      </c>
      <c r="FH164" s="2246">
        <v>18038452</v>
      </c>
      <c r="FI164" s="2246">
        <v>271880</v>
      </c>
      <c r="FJ164" s="2246">
        <v>961</v>
      </c>
      <c r="FK164" s="83">
        <v>42095</v>
      </c>
      <c r="FL164" s="619">
        <v>42095</v>
      </c>
    </row>
    <row r="165" spans="1:168" ht="14.25" customHeight="1">
      <c r="A165" s="85"/>
      <c r="B165" s="80">
        <v>42461</v>
      </c>
      <c r="C165" s="130"/>
      <c r="D165" s="2246">
        <v>14159571</v>
      </c>
      <c r="E165" s="2246">
        <v>32186948</v>
      </c>
      <c r="F165" s="2246">
        <v>118228</v>
      </c>
      <c r="G165" s="2246">
        <v>9490680</v>
      </c>
      <c r="H165" s="2246">
        <v>81489243</v>
      </c>
      <c r="I165" s="2246">
        <v>4800570</v>
      </c>
      <c r="J165" s="2246">
        <v>85751</v>
      </c>
      <c r="K165" s="2246">
        <v>23512</v>
      </c>
      <c r="L165" s="2246">
        <v>433086</v>
      </c>
      <c r="M165" s="2246">
        <v>2017402</v>
      </c>
      <c r="N165" s="2246">
        <v>2204563</v>
      </c>
      <c r="O165" s="2246">
        <v>11051477</v>
      </c>
      <c r="P165" s="2246">
        <v>17138</v>
      </c>
      <c r="Q165" s="2246">
        <v>10004</v>
      </c>
      <c r="R165" s="2246">
        <v>203796</v>
      </c>
      <c r="S165" s="2246" t="s">
        <v>21</v>
      </c>
      <c r="T165" s="83">
        <v>42461</v>
      </c>
      <c r="U165" s="619">
        <v>42461</v>
      </c>
      <c r="V165" s="85"/>
      <c r="W165" s="80">
        <v>42461</v>
      </c>
      <c r="X165" s="130"/>
      <c r="Y165" s="2246">
        <v>34259</v>
      </c>
      <c r="Z165" s="2246" t="s">
        <v>21</v>
      </c>
      <c r="AA165" s="2246">
        <v>44246396</v>
      </c>
      <c r="AB165" s="2246">
        <v>3685278</v>
      </c>
      <c r="AC165" s="2246">
        <v>4621038</v>
      </c>
      <c r="AD165" s="2246">
        <v>10183</v>
      </c>
      <c r="AE165" s="2246">
        <v>6</v>
      </c>
      <c r="AF165" s="2246" t="s">
        <v>21</v>
      </c>
      <c r="AG165" s="2246">
        <v>4953</v>
      </c>
      <c r="AH165" s="2246">
        <v>169</v>
      </c>
      <c r="AI165" s="2246">
        <v>4784</v>
      </c>
      <c r="AJ165" s="2246">
        <v>1598</v>
      </c>
      <c r="AK165" s="2246">
        <v>3533</v>
      </c>
      <c r="AL165" s="2246" t="s">
        <v>21</v>
      </c>
      <c r="AM165" s="2246" t="s">
        <v>21</v>
      </c>
      <c r="AN165" s="2246">
        <v>4353944</v>
      </c>
      <c r="AO165" s="83">
        <v>42461</v>
      </c>
      <c r="AP165" s="619">
        <v>42461</v>
      </c>
      <c r="AQ165" s="85"/>
      <c r="AR165" s="80">
        <v>42461</v>
      </c>
      <c r="AS165" s="130"/>
      <c r="AT165" s="2246">
        <v>632124</v>
      </c>
      <c r="AU165" s="2246">
        <v>22</v>
      </c>
      <c r="AV165" s="2246">
        <v>28284</v>
      </c>
      <c r="AW165" s="2246">
        <v>3326</v>
      </c>
      <c r="AX165" s="2246">
        <v>24958</v>
      </c>
      <c r="AY165" s="2246">
        <v>11991</v>
      </c>
      <c r="AZ165" s="2246">
        <v>758444</v>
      </c>
      <c r="BA165" s="2246" t="s">
        <v>21</v>
      </c>
      <c r="BB165" s="2246" t="s">
        <v>21</v>
      </c>
      <c r="BC165" s="2246">
        <v>35733114</v>
      </c>
      <c r="BD165" s="2246">
        <v>4271561</v>
      </c>
      <c r="BE165" s="2246">
        <v>9974109</v>
      </c>
      <c r="BF165" s="2246">
        <v>27098713</v>
      </c>
      <c r="BG165" s="2246">
        <v>1328214</v>
      </c>
      <c r="BH165" s="2246">
        <v>37153725</v>
      </c>
      <c r="BI165" s="2246">
        <v>1439427</v>
      </c>
      <c r="BJ165" s="83">
        <v>42461</v>
      </c>
      <c r="BK165" s="619">
        <v>42461</v>
      </c>
      <c r="BL165" s="85"/>
      <c r="BM165" s="80">
        <v>42461</v>
      </c>
      <c r="BN165" s="130"/>
      <c r="BO165" s="2246">
        <v>19525</v>
      </c>
      <c r="BP165" s="2246">
        <v>4230043</v>
      </c>
      <c r="BQ165" s="2246">
        <v>167208</v>
      </c>
      <c r="BR165" s="2246">
        <v>8261</v>
      </c>
      <c r="BS165" s="2246">
        <v>1674</v>
      </c>
      <c r="BT165" s="2246">
        <v>43744</v>
      </c>
      <c r="BU165" s="2246">
        <v>34369</v>
      </c>
      <c r="BV165" s="2246">
        <v>9375</v>
      </c>
      <c r="BW165" s="2246" t="s">
        <v>21</v>
      </c>
      <c r="BX165" s="2246">
        <v>85672</v>
      </c>
      <c r="BY165" s="2246" t="s">
        <v>21</v>
      </c>
      <c r="BZ165" s="2246" t="s">
        <v>21</v>
      </c>
      <c r="CA165" s="2246">
        <v>396</v>
      </c>
      <c r="CB165" s="2246">
        <v>2695133</v>
      </c>
      <c r="CC165" s="2246" t="s">
        <v>21</v>
      </c>
      <c r="CD165" s="2246">
        <v>917274</v>
      </c>
      <c r="CE165" s="83">
        <v>42461</v>
      </c>
      <c r="CF165" s="619">
        <v>42461</v>
      </c>
      <c r="CG165" s="85"/>
      <c r="CH165" s="80">
        <v>42461</v>
      </c>
      <c r="CI165" s="130"/>
      <c r="CJ165" s="2246">
        <v>49729</v>
      </c>
      <c r="CK165" s="2246">
        <v>54504</v>
      </c>
      <c r="CL165" s="2246">
        <v>5063019</v>
      </c>
      <c r="CM165" s="2246">
        <v>10004</v>
      </c>
      <c r="CN165" s="2246">
        <v>6543</v>
      </c>
      <c r="CO165" s="2246" t="s">
        <v>21</v>
      </c>
      <c r="CP165" s="2246">
        <v>2787339</v>
      </c>
      <c r="CQ165" s="2246">
        <v>286132</v>
      </c>
      <c r="CR165" s="2246">
        <v>1612488</v>
      </c>
      <c r="CS165" s="2246">
        <v>36231</v>
      </c>
      <c r="CT165" s="2246">
        <v>8023</v>
      </c>
      <c r="CU165" s="2246">
        <v>12</v>
      </c>
      <c r="CV165" s="2246">
        <v>23487</v>
      </c>
      <c r="CW165" s="2246">
        <v>21759</v>
      </c>
      <c r="CX165" s="2246">
        <v>1728</v>
      </c>
      <c r="CY165" s="2246" t="s">
        <v>21</v>
      </c>
      <c r="CZ165" s="83">
        <v>42461</v>
      </c>
      <c r="DA165" s="619">
        <v>42461</v>
      </c>
      <c r="DB165" s="85"/>
      <c r="DC165" s="80">
        <v>42461</v>
      </c>
      <c r="DD165" s="130"/>
      <c r="DE165" s="2246">
        <v>33859</v>
      </c>
      <c r="DF165" s="2246">
        <v>4460</v>
      </c>
      <c r="DG165" s="2246">
        <v>9289</v>
      </c>
      <c r="DH165" s="2246">
        <v>2301</v>
      </c>
      <c r="DI165" s="2246">
        <v>18965</v>
      </c>
      <c r="DJ165" s="2246">
        <v>55703</v>
      </c>
      <c r="DK165" s="2246">
        <v>57945</v>
      </c>
      <c r="DL165" s="2246">
        <v>7323</v>
      </c>
      <c r="DM165" s="2246" t="s">
        <v>21</v>
      </c>
      <c r="DN165" s="2246" t="s">
        <v>21</v>
      </c>
      <c r="DO165" s="2246">
        <v>681968</v>
      </c>
      <c r="DP165" s="2246">
        <v>12642</v>
      </c>
      <c r="DQ165" s="2246">
        <v>62542</v>
      </c>
      <c r="DR165" s="2246">
        <v>24637</v>
      </c>
      <c r="DS165" s="2246" t="s">
        <v>21</v>
      </c>
      <c r="DT165" s="2246">
        <v>11381</v>
      </c>
      <c r="DU165" s="83">
        <v>42461</v>
      </c>
      <c r="DV165" s="619">
        <v>42461</v>
      </c>
      <c r="DW165" s="85"/>
      <c r="DX165" s="80">
        <v>42461</v>
      </c>
      <c r="DY165" s="130"/>
      <c r="DZ165" s="2246" t="s">
        <v>21</v>
      </c>
      <c r="EA165" s="2246">
        <v>4442760</v>
      </c>
      <c r="EB165" s="2246">
        <v>8708439</v>
      </c>
      <c r="EC165" s="2246">
        <v>1739635</v>
      </c>
      <c r="ED165" s="2246">
        <v>15888</v>
      </c>
      <c r="EE165" s="2246">
        <v>306214</v>
      </c>
      <c r="EF165" s="2246">
        <v>1188182</v>
      </c>
      <c r="EG165" s="2246">
        <v>1298036</v>
      </c>
      <c r="EH165" s="2246">
        <v>145146</v>
      </c>
      <c r="EI165" s="2246">
        <v>7829</v>
      </c>
      <c r="EJ165" s="2246" t="s">
        <v>21</v>
      </c>
      <c r="EK165" s="2246" t="s">
        <v>21</v>
      </c>
      <c r="EL165" s="2246">
        <v>11835104</v>
      </c>
      <c r="EM165" s="2246">
        <v>667802</v>
      </c>
      <c r="EN165" s="2246">
        <v>3664312</v>
      </c>
      <c r="EO165" s="2246">
        <v>198572</v>
      </c>
      <c r="EP165" s="83">
        <v>42461</v>
      </c>
      <c r="EQ165" s="619">
        <v>42461</v>
      </c>
      <c r="ER165" s="85"/>
      <c r="ES165" s="80">
        <v>42461</v>
      </c>
      <c r="ET165" s="130"/>
      <c r="EU165" s="2246">
        <v>10</v>
      </c>
      <c r="EV165" s="2246">
        <v>541</v>
      </c>
      <c r="EW165" s="2246">
        <v>95884</v>
      </c>
      <c r="EX165" s="2246">
        <v>590</v>
      </c>
      <c r="EY165" s="2246">
        <v>404945</v>
      </c>
      <c r="EZ165" s="2246" t="s">
        <v>21</v>
      </c>
      <c r="FA165" s="2246" t="s">
        <v>21</v>
      </c>
      <c r="FB165" s="2246">
        <v>30898632</v>
      </c>
      <c r="FC165" s="2246">
        <v>36739330</v>
      </c>
      <c r="FD165" s="2246">
        <v>24578</v>
      </c>
      <c r="FE165" s="2246">
        <v>234794</v>
      </c>
      <c r="FF165" s="2246">
        <v>118228</v>
      </c>
      <c r="FG165" s="2246">
        <v>1952690</v>
      </c>
      <c r="FH165" s="2246">
        <v>18678216</v>
      </c>
      <c r="FI165" s="2246">
        <v>416943</v>
      </c>
      <c r="FJ165" s="2246">
        <v>1017</v>
      </c>
      <c r="FK165" s="83">
        <v>42461</v>
      </c>
      <c r="FL165" s="619">
        <v>42461</v>
      </c>
    </row>
    <row r="166" spans="1:168" ht="6.75" customHeight="1">
      <c r="A166" s="85"/>
      <c r="B166" s="87"/>
      <c r="C166" s="130"/>
      <c r="D166" s="2246"/>
      <c r="E166" s="2246"/>
      <c r="F166" s="2246"/>
      <c r="G166" s="2246"/>
      <c r="H166" s="2246"/>
      <c r="I166" s="2246"/>
      <c r="J166" s="2246"/>
      <c r="K166" s="2246"/>
      <c r="L166" s="2246"/>
      <c r="M166" s="2246"/>
      <c r="N166" s="2246"/>
      <c r="O166" s="2246"/>
      <c r="P166" s="2246"/>
      <c r="Q166" s="2246"/>
      <c r="R166" s="2246"/>
      <c r="T166" s="77"/>
      <c r="U166" s="479"/>
      <c r="V166" s="85"/>
      <c r="W166" s="87"/>
      <c r="X166" s="130"/>
      <c r="Y166" s="2246"/>
      <c r="AC166" s="2246"/>
      <c r="AD166" s="2246"/>
      <c r="AE166" s="2246"/>
      <c r="AF166" s="2246"/>
      <c r="AG166" s="2246"/>
      <c r="AH166" s="2246"/>
      <c r="AI166" s="2246"/>
      <c r="AJ166" s="2246"/>
      <c r="AK166" s="2246"/>
      <c r="AN166" s="2246"/>
      <c r="AO166" s="77"/>
      <c r="AP166" s="479"/>
      <c r="AQ166" s="85"/>
      <c r="AR166" s="87"/>
      <c r="AS166" s="130"/>
      <c r="AT166" s="2246"/>
      <c r="AU166" s="2246"/>
      <c r="AV166" s="2246"/>
      <c r="AW166" s="2246"/>
      <c r="AX166" s="2246"/>
      <c r="AY166" s="2246"/>
      <c r="AZ166" s="2246"/>
      <c r="BC166" s="2246"/>
      <c r="BD166" s="2246"/>
      <c r="BE166" s="2246"/>
      <c r="BF166" s="2246"/>
      <c r="BG166" s="2246"/>
      <c r="BH166" s="2246"/>
      <c r="BI166" s="2246"/>
      <c r="BJ166" s="77"/>
      <c r="BK166" s="479"/>
      <c r="BL166" s="85"/>
      <c r="BM166" s="87"/>
      <c r="BN166" s="130"/>
      <c r="BP166" s="2246"/>
      <c r="BQ166" s="2246"/>
      <c r="BR166" s="2246"/>
      <c r="BS166" s="2246"/>
      <c r="BT166" s="2246"/>
      <c r="BU166" s="2246"/>
      <c r="BV166" s="2246"/>
      <c r="BW166" s="2246"/>
      <c r="BX166" s="2246"/>
      <c r="BY166" s="2246"/>
      <c r="CB166" s="2246"/>
      <c r="CC166" s="2246"/>
      <c r="CD166" s="2246"/>
      <c r="CE166" s="77"/>
      <c r="CF166" s="479"/>
      <c r="CG166" s="85"/>
      <c r="CH166" s="87"/>
      <c r="CI166" s="130"/>
      <c r="CJ166" s="2246"/>
      <c r="CK166" s="2246"/>
      <c r="CL166" s="2246"/>
      <c r="CM166" s="2246"/>
      <c r="CN166" s="2246"/>
      <c r="CR166" s="2246"/>
      <c r="CS166" s="2246"/>
      <c r="CT166" s="2246"/>
      <c r="CU166" s="2246"/>
      <c r="CV166" s="2246"/>
      <c r="CW166" s="2246"/>
      <c r="CX166" s="2246"/>
      <c r="CY166" s="2246"/>
      <c r="CZ166" s="77"/>
      <c r="DA166" s="479"/>
      <c r="DB166" s="85"/>
      <c r="DC166" s="87"/>
      <c r="DD166" s="130"/>
      <c r="DE166" s="2246"/>
      <c r="DF166" s="2246"/>
      <c r="DG166" s="2246"/>
      <c r="DH166" s="2246"/>
      <c r="DI166" s="2246"/>
      <c r="DJ166" s="2246"/>
      <c r="DK166" s="2246"/>
      <c r="DL166" s="2246"/>
      <c r="DM166" s="2246"/>
      <c r="DQ166" s="2246"/>
      <c r="DR166" s="2246"/>
      <c r="DS166" s="2246"/>
      <c r="DT166" s="2246"/>
      <c r="DU166" s="77"/>
      <c r="DV166" s="479"/>
      <c r="DW166" s="85"/>
      <c r="DX166" s="87"/>
      <c r="DY166" s="130"/>
      <c r="DZ166" s="2246"/>
      <c r="EA166" s="2246"/>
      <c r="EB166" s="2246"/>
      <c r="EC166" s="2246"/>
      <c r="ED166" s="2246"/>
      <c r="EG166" s="2246"/>
      <c r="EH166" s="2246"/>
      <c r="EI166" s="2246"/>
      <c r="EJ166" s="2246"/>
      <c r="EK166" s="2246"/>
      <c r="EL166" s="2246"/>
      <c r="EM166" s="2246"/>
      <c r="EN166" s="2246"/>
      <c r="EO166" s="2246"/>
      <c r="EP166" s="77"/>
      <c r="EQ166" s="479"/>
      <c r="ER166" s="85"/>
      <c r="ES166" s="87"/>
      <c r="ET166" s="130"/>
      <c r="EU166" s="2246"/>
      <c r="EV166" s="2246"/>
      <c r="EW166" s="2246"/>
      <c r="EX166" s="2246"/>
      <c r="EY166" s="2246"/>
      <c r="EZ166" s="2246"/>
      <c r="FA166" s="2246"/>
      <c r="FB166" s="2246"/>
      <c r="FE166" s="2246"/>
      <c r="FF166" s="2246"/>
      <c r="FG166" s="2246"/>
      <c r="FH166" s="2246"/>
      <c r="FI166" s="2246"/>
      <c r="FJ166" s="2246"/>
      <c r="FK166" s="77"/>
      <c r="FL166" s="479"/>
    </row>
    <row r="167" spans="1:168" ht="15.75" customHeight="1">
      <c r="A167" s="88" t="s">
        <v>1582</v>
      </c>
      <c r="B167" s="89" t="s">
        <v>23</v>
      </c>
      <c r="C167" s="131" t="s">
        <v>24</v>
      </c>
      <c r="D167" s="2246">
        <v>3545584</v>
      </c>
      <c r="E167" s="2246">
        <v>7839486</v>
      </c>
      <c r="F167" s="2246">
        <v>30613</v>
      </c>
      <c r="G167" s="2246">
        <v>2341873</v>
      </c>
      <c r="H167" s="2246">
        <v>20250932</v>
      </c>
      <c r="I167" s="2246">
        <v>1195848</v>
      </c>
      <c r="J167" s="2246">
        <v>22154</v>
      </c>
      <c r="K167" s="2246">
        <v>6059</v>
      </c>
      <c r="L167" s="2246">
        <v>113066</v>
      </c>
      <c r="M167" s="2246">
        <v>511947</v>
      </c>
      <c r="N167" s="2246">
        <v>559519</v>
      </c>
      <c r="O167" s="2246">
        <v>2730995</v>
      </c>
      <c r="P167" s="2246">
        <v>3910</v>
      </c>
      <c r="Q167" s="2246">
        <v>2171</v>
      </c>
      <c r="R167" s="2246">
        <v>48047</v>
      </c>
      <c r="S167" s="2246" t="s">
        <v>21</v>
      </c>
      <c r="T167" s="91" t="s">
        <v>25</v>
      </c>
      <c r="U167" s="623" t="s">
        <v>1583</v>
      </c>
      <c r="V167" s="88" t="s">
        <v>1582</v>
      </c>
      <c r="W167" s="89" t="s">
        <v>23</v>
      </c>
      <c r="X167" s="131" t="s">
        <v>24</v>
      </c>
      <c r="Y167" s="2246">
        <v>8501</v>
      </c>
      <c r="Z167" s="2246" t="s">
        <v>21</v>
      </c>
      <c r="AA167" s="2246">
        <v>11175123</v>
      </c>
      <c r="AB167" s="2246">
        <v>931126</v>
      </c>
      <c r="AC167" s="2246">
        <v>1148374</v>
      </c>
      <c r="AD167" s="2246">
        <v>2821</v>
      </c>
      <c r="AE167" s="2246" t="s">
        <v>21</v>
      </c>
      <c r="AF167" s="2246" t="s">
        <v>21</v>
      </c>
      <c r="AG167" s="2246">
        <v>1414</v>
      </c>
      <c r="AH167" s="2246">
        <v>37</v>
      </c>
      <c r="AI167" s="2246">
        <v>1377</v>
      </c>
      <c r="AJ167" s="2246">
        <v>419</v>
      </c>
      <c r="AK167" s="2246">
        <v>963</v>
      </c>
      <c r="AL167" s="2246" t="s">
        <v>21</v>
      </c>
      <c r="AM167" s="2246" t="s">
        <v>21</v>
      </c>
      <c r="AN167" s="2246">
        <v>1080539</v>
      </c>
      <c r="AO167" s="91" t="s">
        <v>25</v>
      </c>
      <c r="AP167" s="623" t="s">
        <v>1583</v>
      </c>
      <c r="AQ167" s="88" t="s">
        <v>1582</v>
      </c>
      <c r="AR167" s="89" t="s">
        <v>23</v>
      </c>
      <c r="AS167" s="131" t="s">
        <v>24</v>
      </c>
      <c r="AT167" s="2246">
        <v>160821</v>
      </c>
      <c r="AU167" s="2246">
        <v>6</v>
      </c>
      <c r="AV167" s="2246">
        <v>7477</v>
      </c>
      <c r="AW167" s="2246">
        <v>953</v>
      </c>
      <c r="AX167" s="2246">
        <v>6524</v>
      </c>
      <c r="AY167" s="2246">
        <v>3251</v>
      </c>
      <c r="AZ167" s="2246">
        <v>192233</v>
      </c>
      <c r="BA167" s="2246" t="s">
        <v>21</v>
      </c>
      <c r="BB167" s="2246" t="s">
        <v>21</v>
      </c>
      <c r="BC167" s="2246">
        <v>8783838</v>
      </c>
      <c r="BD167" s="2246">
        <v>1119875</v>
      </c>
      <c r="BE167" s="2246">
        <v>2465994</v>
      </c>
      <c r="BF167" s="2246">
        <v>6591380</v>
      </c>
      <c r="BG167" s="2246">
        <v>310776</v>
      </c>
      <c r="BH167" s="2246">
        <v>9120542</v>
      </c>
      <c r="BI167" s="2246">
        <v>375552</v>
      </c>
      <c r="BJ167" s="91" t="s">
        <v>25</v>
      </c>
      <c r="BK167" s="623" t="s">
        <v>1583</v>
      </c>
      <c r="BL167" s="88" t="s">
        <v>1582</v>
      </c>
      <c r="BM167" s="89" t="s">
        <v>23</v>
      </c>
      <c r="BN167" s="131" t="s">
        <v>24</v>
      </c>
      <c r="BO167" s="2246">
        <v>5681</v>
      </c>
      <c r="BP167" s="2246">
        <v>1062370</v>
      </c>
      <c r="BQ167" s="2246">
        <v>43228</v>
      </c>
      <c r="BR167" s="2246">
        <v>2063</v>
      </c>
      <c r="BS167" s="2246">
        <v>431</v>
      </c>
      <c r="BT167" s="2246">
        <v>11902</v>
      </c>
      <c r="BU167" s="2246">
        <v>9451</v>
      </c>
      <c r="BV167" s="2246">
        <v>2451</v>
      </c>
      <c r="BW167" s="2246" t="s">
        <v>21</v>
      </c>
      <c r="BX167" s="2246">
        <v>21747</v>
      </c>
      <c r="BY167" s="2246" t="s">
        <v>21</v>
      </c>
      <c r="BZ167" s="2246" t="s">
        <v>21</v>
      </c>
      <c r="CA167" s="2246">
        <v>99</v>
      </c>
      <c r="CB167" s="2246">
        <v>668772</v>
      </c>
      <c r="CC167" s="2246" t="s">
        <v>21</v>
      </c>
      <c r="CD167" s="2246">
        <v>227330</v>
      </c>
      <c r="CE167" s="91" t="s">
        <v>25</v>
      </c>
      <c r="CF167" s="623" t="s">
        <v>1583</v>
      </c>
      <c r="CG167" s="88" t="s">
        <v>1582</v>
      </c>
      <c r="CH167" s="89" t="s">
        <v>23</v>
      </c>
      <c r="CI167" s="131" t="s">
        <v>24</v>
      </c>
      <c r="CJ167" s="2246">
        <v>11600</v>
      </c>
      <c r="CK167" s="2246">
        <v>12716</v>
      </c>
      <c r="CL167" s="2246">
        <v>1250149</v>
      </c>
      <c r="CM167" s="2246">
        <v>2171</v>
      </c>
      <c r="CN167" s="2246">
        <v>1838</v>
      </c>
      <c r="CO167" s="2246" t="s">
        <v>21</v>
      </c>
      <c r="CP167" s="2246">
        <v>695658</v>
      </c>
      <c r="CQ167" s="2246">
        <v>76060</v>
      </c>
      <c r="CR167" s="2246">
        <v>417904</v>
      </c>
      <c r="CS167" s="2246">
        <v>9868</v>
      </c>
      <c r="CT167" s="2246">
        <v>1993</v>
      </c>
      <c r="CU167" s="2246">
        <v>3</v>
      </c>
      <c r="CV167" s="2246">
        <v>6398</v>
      </c>
      <c r="CW167" s="2246">
        <v>5966</v>
      </c>
      <c r="CX167" s="2246">
        <v>432</v>
      </c>
      <c r="CY167" s="2246" t="s">
        <v>21</v>
      </c>
      <c r="CZ167" s="91" t="s">
        <v>25</v>
      </c>
      <c r="DA167" s="623" t="s">
        <v>1583</v>
      </c>
      <c r="DB167" s="88" t="s">
        <v>1582</v>
      </c>
      <c r="DC167" s="89" t="s">
        <v>23</v>
      </c>
      <c r="DD167" s="131" t="s">
        <v>24</v>
      </c>
      <c r="DE167" s="2246">
        <v>8237</v>
      </c>
      <c r="DF167" s="2246">
        <v>1161</v>
      </c>
      <c r="DG167" s="2246">
        <v>2228</v>
      </c>
      <c r="DH167" s="2246">
        <v>620</v>
      </c>
      <c r="DI167" s="2246">
        <v>4978</v>
      </c>
      <c r="DJ167" s="2246">
        <v>13299</v>
      </c>
      <c r="DK167" s="2246">
        <v>14561</v>
      </c>
      <c r="DL167" s="2246">
        <v>1525</v>
      </c>
      <c r="DM167" s="2246" t="s">
        <v>21</v>
      </c>
      <c r="DN167" s="2246" t="s">
        <v>21</v>
      </c>
      <c r="DO167" s="2246">
        <v>173856</v>
      </c>
      <c r="DP167" s="2246">
        <v>3280</v>
      </c>
      <c r="DQ167" s="2246">
        <v>15255</v>
      </c>
      <c r="DR167" s="2246">
        <v>6173</v>
      </c>
      <c r="DS167" s="2246" t="s">
        <v>21</v>
      </c>
      <c r="DT167" s="2246">
        <v>2753</v>
      </c>
      <c r="DU167" s="91" t="s">
        <v>25</v>
      </c>
      <c r="DV167" s="623" t="s">
        <v>1583</v>
      </c>
      <c r="DW167" s="88" t="s">
        <v>1582</v>
      </c>
      <c r="DX167" s="89" t="s">
        <v>23</v>
      </c>
      <c r="DY167" s="131" t="s">
        <v>24</v>
      </c>
      <c r="DZ167" s="2246" t="s">
        <v>21</v>
      </c>
      <c r="EA167" s="2246">
        <v>1116685</v>
      </c>
      <c r="EB167" s="2246">
        <v>2176970</v>
      </c>
      <c r="EC167" s="2246">
        <v>443143</v>
      </c>
      <c r="ED167" s="2246">
        <v>4039</v>
      </c>
      <c r="EE167" s="2246">
        <v>80741</v>
      </c>
      <c r="EF167" s="2246">
        <v>301601</v>
      </c>
      <c r="EG167" s="2246">
        <v>329207</v>
      </c>
      <c r="EH167" s="2246">
        <v>38189</v>
      </c>
      <c r="EI167" s="2246">
        <v>1786</v>
      </c>
      <c r="EJ167" s="2246" t="s">
        <v>21</v>
      </c>
      <c r="EK167" s="2246" t="s">
        <v>21</v>
      </c>
      <c r="EL167" s="2246">
        <v>2972818</v>
      </c>
      <c r="EM167" s="2246">
        <v>185157</v>
      </c>
      <c r="EN167" s="2246">
        <v>943943</v>
      </c>
      <c r="EO167" s="2246">
        <v>53045</v>
      </c>
      <c r="EP167" s="91" t="s">
        <v>25</v>
      </c>
      <c r="EQ167" s="623" t="s">
        <v>1583</v>
      </c>
      <c r="ER167" s="88" t="s">
        <v>1582</v>
      </c>
      <c r="ES167" s="89" t="s">
        <v>23</v>
      </c>
      <c r="ET167" s="131" t="s">
        <v>24</v>
      </c>
      <c r="EU167" s="2246">
        <v>3</v>
      </c>
      <c r="EV167" s="2246">
        <v>263</v>
      </c>
      <c r="EW167" s="2246">
        <v>23079</v>
      </c>
      <c r="EX167" s="2246">
        <v>161</v>
      </c>
      <c r="EY167" s="2246">
        <v>120258</v>
      </c>
      <c r="EZ167" s="2246" t="s">
        <v>21</v>
      </c>
      <c r="FA167" s="2246" t="s">
        <v>21</v>
      </c>
      <c r="FB167" s="2246">
        <v>7675734</v>
      </c>
      <c r="FC167" s="2246">
        <v>9134443</v>
      </c>
      <c r="FD167" s="2246">
        <v>7420</v>
      </c>
      <c r="FE167" s="2246">
        <v>48486</v>
      </c>
      <c r="FF167" s="2246">
        <v>30613</v>
      </c>
      <c r="FG167" s="2246">
        <v>472088</v>
      </c>
      <c r="FH167" s="2246">
        <v>4733293</v>
      </c>
      <c r="FI167" s="2246">
        <v>102867</v>
      </c>
      <c r="FJ167" s="2246">
        <v>307</v>
      </c>
      <c r="FK167" s="91" t="s">
        <v>25</v>
      </c>
      <c r="FL167" s="623" t="s">
        <v>1583</v>
      </c>
    </row>
    <row r="168" spans="1:168" ht="14.25" customHeight="1">
      <c r="A168" s="93" t="s">
        <v>26</v>
      </c>
      <c r="B168" s="94" t="s">
        <v>26</v>
      </c>
      <c r="C168" s="132" t="s">
        <v>558</v>
      </c>
      <c r="D168" s="2246">
        <v>3495299</v>
      </c>
      <c r="E168" s="2246">
        <v>7722954</v>
      </c>
      <c r="F168" s="2246">
        <v>29675</v>
      </c>
      <c r="G168" s="2246">
        <v>2355360</v>
      </c>
      <c r="H168" s="2246">
        <v>19611309</v>
      </c>
      <c r="I168" s="2246">
        <v>1198851</v>
      </c>
      <c r="J168" s="2246">
        <v>21812</v>
      </c>
      <c r="K168" s="2246">
        <v>5979</v>
      </c>
      <c r="L168" s="2246">
        <v>98056</v>
      </c>
      <c r="M168" s="2246">
        <v>470774</v>
      </c>
      <c r="N168" s="2246">
        <v>514407</v>
      </c>
      <c r="O168" s="2246">
        <v>2707875</v>
      </c>
      <c r="P168" s="2246">
        <v>2558</v>
      </c>
      <c r="Q168" s="2246">
        <v>3608</v>
      </c>
      <c r="R168" s="2246">
        <v>48116</v>
      </c>
      <c r="S168" s="2246" t="s">
        <v>21</v>
      </c>
      <c r="T168" s="91" t="s">
        <v>27</v>
      </c>
      <c r="U168" s="623" t="s">
        <v>26</v>
      </c>
      <c r="V168" s="93" t="s">
        <v>26</v>
      </c>
      <c r="W168" s="94" t="s">
        <v>26</v>
      </c>
      <c r="X168" s="132" t="s">
        <v>558</v>
      </c>
      <c r="Y168" s="2246">
        <v>9011</v>
      </c>
      <c r="Z168" s="2246" t="s">
        <v>21</v>
      </c>
      <c r="AA168" s="2246">
        <v>11393477</v>
      </c>
      <c r="AB168" s="2246">
        <v>943312</v>
      </c>
      <c r="AC168" s="2246">
        <v>1108628</v>
      </c>
      <c r="AD168" s="2246">
        <v>2763</v>
      </c>
      <c r="AE168" s="2246" t="s">
        <v>21</v>
      </c>
      <c r="AF168" s="2246" t="s">
        <v>21</v>
      </c>
      <c r="AG168" s="2246">
        <v>1848</v>
      </c>
      <c r="AH168" s="2246">
        <v>24</v>
      </c>
      <c r="AI168" s="2246">
        <v>1824</v>
      </c>
      <c r="AJ168" s="2246">
        <v>271</v>
      </c>
      <c r="AK168" s="2246">
        <v>528</v>
      </c>
      <c r="AL168" s="2246" t="s">
        <v>21</v>
      </c>
      <c r="AM168" s="2246" t="s">
        <v>21</v>
      </c>
      <c r="AN168" s="2246">
        <v>1042640</v>
      </c>
      <c r="AO168" s="91" t="s">
        <v>27</v>
      </c>
      <c r="AP168" s="623" t="s">
        <v>26</v>
      </c>
      <c r="AQ168" s="93" t="s">
        <v>26</v>
      </c>
      <c r="AR168" s="94" t="s">
        <v>26</v>
      </c>
      <c r="AS168" s="132" t="s">
        <v>558</v>
      </c>
      <c r="AT168" s="2246">
        <v>138049</v>
      </c>
      <c r="AU168" s="2246">
        <v>5</v>
      </c>
      <c r="AV168" s="2246">
        <v>8268</v>
      </c>
      <c r="AW168" s="2246">
        <v>715</v>
      </c>
      <c r="AX168" s="2246">
        <v>7553</v>
      </c>
      <c r="AY168" s="2246">
        <v>3250</v>
      </c>
      <c r="AZ168" s="2246">
        <v>161632</v>
      </c>
      <c r="BA168" s="2246" t="s">
        <v>21</v>
      </c>
      <c r="BB168" s="2246" t="s">
        <v>21</v>
      </c>
      <c r="BC168" s="2246">
        <v>8686086</v>
      </c>
      <c r="BD168" s="2246">
        <v>1028304</v>
      </c>
      <c r="BE168" s="2246">
        <v>2554739</v>
      </c>
      <c r="BF168" s="2246">
        <v>6486795</v>
      </c>
      <c r="BG168" s="2246">
        <v>313396</v>
      </c>
      <c r="BH168" s="2246">
        <v>9043241</v>
      </c>
      <c r="BI168" s="2246">
        <v>372430</v>
      </c>
      <c r="BJ168" s="91" t="s">
        <v>27</v>
      </c>
      <c r="BK168" s="623" t="s">
        <v>26</v>
      </c>
      <c r="BL168" s="93" t="s">
        <v>26</v>
      </c>
      <c r="BM168" s="94" t="s">
        <v>26</v>
      </c>
      <c r="BN168" s="132" t="s">
        <v>558</v>
      </c>
      <c r="BO168" s="2246">
        <v>5395</v>
      </c>
      <c r="BP168" s="2246">
        <v>1042773</v>
      </c>
      <c r="BQ168" s="2246">
        <v>42210</v>
      </c>
      <c r="BR168" s="2246">
        <v>2218</v>
      </c>
      <c r="BS168" s="2246">
        <v>407</v>
      </c>
      <c r="BT168" s="2246">
        <v>11648</v>
      </c>
      <c r="BU168" s="2246">
        <v>8805</v>
      </c>
      <c r="BV168" s="2246">
        <v>2843</v>
      </c>
      <c r="BW168" s="2246" t="s">
        <v>21</v>
      </c>
      <c r="BX168" s="2246">
        <v>21051</v>
      </c>
      <c r="BY168" s="2246" t="s">
        <v>21</v>
      </c>
      <c r="BZ168" s="2246" t="s">
        <v>21</v>
      </c>
      <c r="CA168" s="2246">
        <v>99</v>
      </c>
      <c r="CB168" s="2246">
        <v>635029</v>
      </c>
      <c r="CC168" s="2246" t="s">
        <v>21</v>
      </c>
      <c r="CD168" s="2246">
        <v>188451</v>
      </c>
      <c r="CE168" s="91" t="s">
        <v>27</v>
      </c>
      <c r="CF168" s="623" t="s">
        <v>26</v>
      </c>
      <c r="CG168" s="93" t="s">
        <v>26</v>
      </c>
      <c r="CH168" s="94" t="s">
        <v>26</v>
      </c>
      <c r="CI168" s="132" t="s">
        <v>558</v>
      </c>
      <c r="CJ168" s="2246">
        <v>10485</v>
      </c>
      <c r="CK168" s="2246">
        <v>11493</v>
      </c>
      <c r="CL168" s="2246">
        <v>1224061</v>
      </c>
      <c r="CM168" s="2246">
        <v>3608</v>
      </c>
      <c r="CN168" s="2246">
        <v>2217</v>
      </c>
      <c r="CO168" s="2246" t="s">
        <v>21</v>
      </c>
      <c r="CP168" s="2246">
        <v>735163</v>
      </c>
      <c r="CQ168" s="2246">
        <v>75329</v>
      </c>
      <c r="CR168" s="2246">
        <v>425096</v>
      </c>
      <c r="CS168" s="2246">
        <v>9573</v>
      </c>
      <c r="CT168" s="2246">
        <v>2120</v>
      </c>
      <c r="CU168" s="2246">
        <v>3</v>
      </c>
      <c r="CV168" s="2246">
        <v>6176</v>
      </c>
      <c r="CW168" s="2246">
        <v>5743</v>
      </c>
      <c r="CX168" s="2246">
        <v>432</v>
      </c>
      <c r="CY168" s="2246" t="s">
        <v>21</v>
      </c>
      <c r="CZ168" s="91" t="s">
        <v>27</v>
      </c>
      <c r="DA168" s="623" t="s">
        <v>26</v>
      </c>
      <c r="DB168" s="93" t="s">
        <v>26</v>
      </c>
      <c r="DC168" s="94" t="s">
        <v>26</v>
      </c>
      <c r="DD168" s="132" t="s">
        <v>558</v>
      </c>
      <c r="DE168" s="2246">
        <v>8067</v>
      </c>
      <c r="DF168" s="2246">
        <v>786</v>
      </c>
      <c r="DG168" s="2246">
        <v>2339</v>
      </c>
      <c r="DH168" s="2246">
        <v>693</v>
      </c>
      <c r="DI168" s="2246">
        <v>4126</v>
      </c>
      <c r="DJ168" s="2246">
        <v>13281</v>
      </c>
      <c r="DK168" s="2246">
        <v>14541</v>
      </c>
      <c r="DL168" s="2246">
        <v>1248</v>
      </c>
      <c r="DM168" s="2246" t="s">
        <v>21</v>
      </c>
      <c r="DN168" s="2246" t="s">
        <v>21</v>
      </c>
      <c r="DO168" s="2246">
        <v>164613</v>
      </c>
      <c r="DP168" s="2246">
        <v>3164</v>
      </c>
      <c r="DQ168" s="2246">
        <v>15673</v>
      </c>
      <c r="DR168" s="2246">
        <v>6394</v>
      </c>
      <c r="DS168" s="2246" t="s">
        <v>21</v>
      </c>
      <c r="DT168" s="2246">
        <v>2961</v>
      </c>
      <c r="DU168" s="91" t="s">
        <v>27</v>
      </c>
      <c r="DV168" s="623" t="s">
        <v>26</v>
      </c>
      <c r="DW168" s="93" t="s">
        <v>26</v>
      </c>
      <c r="DX168" s="94" t="s">
        <v>26</v>
      </c>
      <c r="DY168" s="132" t="s">
        <v>558</v>
      </c>
      <c r="DZ168" s="2246" t="s">
        <v>21</v>
      </c>
      <c r="EA168" s="2246">
        <v>1100744</v>
      </c>
      <c r="EB168" s="2246">
        <v>2066630</v>
      </c>
      <c r="EC168" s="2246">
        <v>441045</v>
      </c>
      <c r="ED168" s="2246">
        <v>3943</v>
      </c>
      <c r="EE168" s="2246">
        <v>71903</v>
      </c>
      <c r="EF168" s="2246">
        <v>271823</v>
      </c>
      <c r="EG168" s="2246">
        <v>296483</v>
      </c>
      <c r="EH168" s="2246">
        <v>39093</v>
      </c>
      <c r="EI168" s="2246">
        <v>1169</v>
      </c>
      <c r="EJ168" s="2246" t="s">
        <v>21</v>
      </c>
      <c r="EK168" s="2246" t="s">
        <v>21</v>
      </c>
      <c r="EL168" s="2246">
        <v>3002542</v>
      </c>
      <c r="EM168" s="2246">
        <v>166485</v>
      </c>
      <c r="EN168" s="2246">
        <v>897624</v>
      </c>
      <c r="EO168" s="2246">
        <v>49714</v>
      </c>
      <c r="EP168" s="91" t="s">
        <v>27</v>
      </c>
      <c r="EQ168" s="623" t="s">
        <v>26</v>
      </c>
      <c r="ER168" s="93" t="s">
        <v>26</v>
      </c>
      <c r="ES168" s="94" t="s">
        <v>26</v>
      </c>
      <c r="ET168" s="132" t="s">
        <v>558</v>
      </c>
      <c r="EU168" s="2246">
        <v>2</v>
      </c>
      <c r="EV168" s="2246">
        <v>460</v>
      </c>
      <c r="EW168" s="2246">
        <v>17811</v>
      </c>
      <c r="EX168" s="2246">
        <v>121</v>
      </c>
      <c r="EY168" s="2246">
        <v>83715</v>
      </c>
      <c r="EZ168" s="2246" t="s">
        <v>21</v>
      </c>
      <c r="FA168" s="2246" t="s">
        <v>21</v>
      </c>
      <c r="FB168" s="2246">
        <v>7704979</v>
      </c>
      <c r="FC168" s="2246">
        <v>9195580</v>
      </c>
      <c r="FD168" s="2246">
        <v>6086</v>
      </c>
      <c r="FE168" s="2246">
        <v>50776</v>
      </c>
      <c r="FF168" s="2246">
        <v>29675</v>
      </c>
      <c r="FG168" s="2246">
        <v>491768</v>
      </c>
      <c r="FH168" s="2246">
        <v>4445963</v>
      </c>
      <c r="FI168" s="2246">
        <v>99596</v>
      </c>
      <c r="FJ168" s="2246">
        <v>225</v>
      </c>
      <c r="FK168" s="91" t="s">
        <v>27</v>
      </c>
      <c r="FL168" s="623" t="s">
        <v>26</v>
      </c>
    </row>
    <row r="169" spans="1:168" ht="14.25" customHeight="1">
      <c r="A169" s="88" t="s">
        <v>26</v>
      </c>
      <c r="B169" s="89" t="s">
        <v>26</v>
      </c>
      <c r="C169" s="131" t="s">
        <v>559</v>
      </c>
      <c r="D169" s="2246">
        <v>3623803</v>
      </c>
      <c r="E169" s="2246">
        <v>7910230</v>
      </c>
      <c r="F169" s="2246">
        <v>27089</v>
      </c>
      <c r="G169" s="2246">
        <v>2346020</v>
      </c>
      <c r="H169" s="2246">
        <v>20002788</v>
      </c>
      <c r="I169" s="2246">
        <v>1194629</v>
      </c>
      <c r="J169" s="2246">
        <v>9340</v>
      </c>
      <c r="K169" s="2246">
        <v>5841</v>
      </c>
      <c r="L169" s="2246">
        <v>103351</v>
      </c>
      <c r="M169" s="2246">
        <v>490279</v>
      </c>
      <c r="N169" s="2246">
        <v>535479</v>
      </c>
      <c r="O169" s="2246">
        <v>2699601</v>
      </c>
      <c r="P169" s="2246">
        <v>4133</v>
      </c>
      <c r="Q169" s="2246">
        <v>2163</v>
      </c>
      <c r="R169" s="2246">
        <v>47081</v>
      </c>
      <c r="S169" s="2246" t="s">
        <v>21</v>
      </c>
      <c r="T169" s="91" t="s">
        <v>28</v>
      </c>
      <c r="U169" s="623" t="s">
        <v>26</v>
      </c>
      <c r="V169" s="88" t="s">
        <v>26</v>
      </c>
      <c r="W169" s="89" t="s">
        <v>26</v>
      </c>
      <c r="X169" s="131" t="s">
        <v>559</v>
      </c>
      <c r="Y169" s="2246">
        <v>7387</v>
      </c>
      <c r="Z169" s="2246" t="s">
        <v>21</v>
      </c>
      <c r="AA169" s="2246">
        <v>11068300</v>
      </c>
      <c r="AB169" s="2246">
        <v>977954</v>
      </c>
      <c r="AC169" s="2246">
        <v>1073990</v>
      </c>
      <c r="AD169" s="2246">
        <v>3776</v>
      </c>
      <c r="AE169" s="2246" t="s">
        <v>21</v>
      </c>
      <c r="AF169" s="2246" t="s">
        <v>21</v>
      </c>
      <c r="AG169" s="2246">
        <v>2608</v>
      </c>
      <c r="AH169" s="2246">
        <v>42</v>
      </c>
      <c r="AI169" s="2246">
        <v>2566</v>
      </c>
      <c r="AJ169" s="2246">
        <v>402</v>
      </c>
      <c r="AK169" s="2246">
        <v>553</v>
      </c>
      <c r="AL169" s="2246" t="s">
        <v>21</v>
      </c>
      <c r="AM169" s="2246" t="s">
        <v>21</v>
      </c>
      <c r="AN169" s="2246">
        <v>1008560</v>
      </c>
      <c r="AO169" s="91" t="s">
        <v>28</v>
      </c>
      <c r="AP169" s="623" t="s">
        <v>26</v>
      </c>
      <c r="AQ169" s="88" t="s">
        <v>26</v>
      </c>
      <c r="AR169" s="89" t="s">
        <v>26</v>
      </c>
      <c r="AS169" s="131" t="s">
        <v>559</v>
      </c>
      <c r="AT169" s="2246">
        <v>132952</v>
      </c>
      <c r="AU169" s="2246">
        <v>4</v>
      </c>
      <c r="AV169" s="2246">
        <v>11987</v>
      </c>
      <c r="AW169" s="2246">
        <v>1152</v>
      </c>
      <c r="AX169" s="2246">
        <v>10835</v>
      </c>
      <c r="AY169" s="2246">
        <v>4468</v>
      </c>
      <c r="AZ169" s="2246">
        <v>147795</v>
      </c>
      <c r="BA169" s="2246" t="s">
        <v>21</v>
      </c>
      <c r="BB169" s="2246" t="s">
        <v>21</v>
      </c>
      <c r="BC169" s="2246">
        <v>8861762</v>
      </c>
      <c r="BD169" s="2246">
        <v>946286</v>
      </c>
      <c r="BE169" s="2246">
        <v>2640062</v>
      </c>
      <c r="BF169" s="2246">
        <v>6669353</v>
      </c>
      <c r="BG169" s="2246">
        <v>326139</v>
      </c>
      <c r="BH169" s="2246">
        <v>9337131</v>
      </c>
      <c r="BI169" s="2246">
        <v>379176</v>
      </c>
      <c r="BJ169" s="91" t="s">
        <v>28</v>
      </c>
      <c r="BK169" s="623" t="s">
        <v>26</v>
      </c>
      <c r="BL169" s="88" t="s">
        <v>26</v>
      </c>
      <c r="BM169" s="89" t="s">
        <v>26</v>
      </c>
      <c r="BN169" s="131" t="s">
        <v>559</v>
      </c>
      <c r="BO169" s="2246">
        <v>4856</v>
      </c>
      <c r="BP169" s="2246">
        <v>1043489</v>
      </c>
      <c r="BQ169" s="2246">
        <v>44005</v>
      </c>
      <c r="BR169" s="2246">
        <v>2038</v>
      </c>
      <c r="BS169" s="2246">
        <v>406</v>
      </c>
      <c r="BT169" s="2246">
        <v>12753</v>
      </c>
      <c r="BU169" s="2246">
        <v>8890</v>
      </c>
      <c r="BV169" s="2246">
        <v>3863</v>
      </c>
      <c r="BW169" s="2246" t="s">
        <v>21</v>
      </c>
      <c r="BX169" s="2246">
        <v>21643</v>
      </c>
      <c r="BY169" s="2246" t="s">
        <v>21</v>
      </c>
      <c r="BZ169" s="2246" t="s">
        <v>21</v>
      </c>
      <c r="CA169" s="2246">
        <v>99</v>
      </c>
      <c r="CB169" s="2246">
        <v>647983</v>
      </c>
      <c r="CC169" s="2246" t="s">
        <v>21</v>
      </c>
      <c r="CD169" s="2246">
        <v>207337</v>
      </c>
      <c r="CE169" s="91" t="s">
        <v>28</v>
      </c>
      <c r="CF169" s="623" t="s">
        <v>26</v>
      </c>
      <c r="CG169" s="88" t="s">
        <v>26</v>
      </c>
      <c r="CH169" s="89" t="s">
        <v>26</v>
      </c>
      <c r="CI169" s="131" t="s">
        <v>559</v>
      </c>
      <c r="CJ169" s="2246">
        <v>11840</v>
      </c>
      <c r="CK169" s="2246">
        <v>12971</v>
      </c>
      <c r="CL169" s="2246">
        <v>1226341</v>
      </c>
      <c r="CM169" s="2246">
        <v>2163</v>
      </c>
      <c r="CN169" s="2246">
        <v>1695</v>
      </c>
      <c r="CO169" s="2246" t="s">
        <v>21</v>
      </c>
      <c r="CP169" s="2246">
        <v>700380</v>
      </c>
      <c r="CQ169" s="2246">
        <v>78452</v>
      </c>
      <c r="CR169" s="2246">
        <v>416422</v>
      </c>
      <c r="CS169" s="2246">
        <v>9368</v>
      </c>
      <c r="CT169" s="2246">
        <v>1926</v>
      </c>
      <c r="CU169" s="2246">
        <v>3</v>
      </c>
      <c r="CV169" s="2246">
        <v>6188</v>
      </c>
      <c r="CW169" s="2246">
        <v>5756</v>
      </c>
      <c r="CX169" s="2246">
        <v>432</v>
      </c>
      <c r="CY169" s="2246" t="s">
        <v>21</v>
      </c>
      <c r="CZ169" s="91" t="s">
        <v>28</v>
      </c>
      <c r="DA169" s="623" t="s">
        <v>26</v>
      </c>
      <c r="DB169" s="88" t="s">
        <v>26</v>
      </c>
      <c r="DC169" s="89" t="s">
        <v>26</v>
      </c>
      <c r="DD169" s="131" t="s">
        <v>559</v>
      </c>
      <c r="DE169" s="2246">
        <v>7951</v>
      </c>
      <c r="DF169" s="2246">
        <v>1171</v>
      </c>
      <c r="DG169" s="2246">
        <v>2911</v>
      </c>
      <c r="DH169" s="2246">
        <v>730</v>
      </c>
      <c r="DI169" s="2246">
        <v>5019</v>
      </c>
      <c r="DJ169" s="2246">
        <v>13218</v>
      </c>
      <c r="DK169" s="2246">
        <v>14472</v>
      </c>
      <c r="DL169" s="2246">
        <v>1461</v>
      </c>
      <c r="DM169" s="2246" t="s">
        <v>21</v>
      </c>
      <c r="DN169" s="2246" t="s">
        <v>21</v>
      </c>
      <c r="DO169" s="2246">
        <v>168710</v>
      </c>
      <c r="DP169" s="2246">
        <v>2909</v>
      </c>
      <c r="DQ169" s="2246">
        <v>15584</v>
      </c>
      <c r="DR169" s="2246">
        <v>6205</v>
      </c>
      <c r="DS169" s="2246" t="s">
        <v>21</v>
      </c>
      <c r="DT169" s="2246">
        <v>2881</v>
      </c>
      <c r="DU169" s="91" t="s">
        <v>28</v>
      </c>
      <c r="DV169" s="623" t="s">
        <v>26</v>
      </c>
      <c r="DW169" s="88" t="s">
        <v>26</v>
      </c>
      <c r="DX169" s="89" t="s">
        <v>26</v>
      </c>
      <c r="DY169" s="131" t="s">
        <v>559</v>
      </c>
      <c r="DZ169" s="2246" t="s">
        <v>21</v>
      </c>
      <c r="EA169" s="2246">
        <v>1132186</v>
      </c>
      <c r="EB169" s="2246">
        <v>2135418</v>
      </c>
      <c r="EC169" s="2246">
        <v>443305</v>
      </c>
      <c r="ED169" s="2246">
        <v>3974</v>
      </c>
      <c r="EE169" s="2246">
        <v>74669</v>
      </c>
      <c r="EF169" s="2246">
        <v>279049</v>
      </c>
      <c r="EG169" s="2246">
        <v>304301</v>
      </c>
      <c r="EH169" s="2246">
        <v>38486</v>
      </c>
      <c r="EI169" s="2246">
        <v>1889</v>
      </c>
      <c r="EJ169" s="2246" t="s">
        <v>21</v>
      </c>
      <c r="EK169" s="2246" t="s">
        <v>21</v>
      </c>
      <c r="EL169" s="2246">
        <v>2968143</v>
      </c>
      <c r="EM169" s="2246">
        <v>160594</v>
      </c>
      <c r="EN169" s="2246">
        <v>921586</v>
      </c>
      <c r="EO169" s="2246">
        <v>50795</v>
      </c>
      <c r="EP169" s="91" t="s">
        <v>28</v>
      </c>
      <c r="EQ169" s="623" t="s">
        <v>26</v>
      </c>
      <c r="ER169" s="88" t="s">
        <v>26</v>
      </c>
      <c r="ES169" s="89" t="s">
        <v>26</v>
      </c>
      <c r="ET169" s="131" t="s">
        <v>559</v>
      </c>
      <c r="EU169" s="2246">
        <v>2</v>
      </c>
      <c r="EV169" s="2246">
        <v>660</v>
      </c>
      <c r="EW169" s="2246">
        <v>17036</v>
      </c>
      <c r="EX169" s="2246">
        <v>170</v>
      </c>
      <c r="EY169" s="2246">
        <v>83712</v>
      </c>
      <c r="EZ169" s="2246" t="s">
        <v>21</v>
      </c>
      <c r="FA169" s="2246" t="s">
        <v>21</v>
      </c>
      <c r="FB169" s="2246">
        <v>7619289</v>
      </c>
      <c r="FC169" s="2246">
        <v>9075118</v>
      </c>
      <c r="FD169" s="2246">
        <v>5392</v>
      </c>
      <c r="FE169" s="2246">
        <v>67238</v>
      </c>
      <c r="FF169" s="2246">
        <v>27089</v>
      </c>
      <c r="FG169" s="2246">
        <v>471424</v>
      </c>
      <c r="FH169" s="2246">
        <v>4493855</v>
      </c>
      <c r="FI169" s="2246">
        <v>97612</v>
      </c>
      <c r="FJ169" s="2246">
        <v>220</v>
      </c>
      <c r="FK169" s="91" t="s">
        <v>28</v>
      </c>
      <c r="FL169" s="623" t="s">
        <v>26</v>
      </c>
    </row>
    <row r="170" spans="1:168" ht="14.25" customHeight="1">
      <c r="A170" s="88" t="s">
        <v>26</v>
      </c>
      <c r="B170" s="89" t="s">
        <v>26</v>
      </c>
      <c r="C170" s="131" t="s">
        <v>166</v>
      </c>
      <c r="D170" s="2246">
        <v>3588209</v>
      </c>
      <c r="E170" s="2246">
        <v>7808949</v>
      </c>
      <c r="F170" s="2246">
        <v>27954</v>
      </c>
      <c r="G170" s="2246">
        <v>2342420</v>
      </c>
      <c r="H170" s="2246">
        <v>19806046</v>
      </c>
      <c r="I170" s="2246">
        <v>1110266</v>
      </c>
      <c r="J170" s="2246">
        <v>22846</v>
      </c>
      <c r="K170" s="2246">
        <v>6126</v>
      </c>
      <c r="L170" s="2246">
        <v>108618</v>
      </c>
      <c r="M170" s="2246">
        <v>510033</v>
      </c>
      <c r="N170" s="2246">
        <v>557015</v>
      </c>
      <c r="O170" s="2246">
        <v>2751203</v>
      </c>
      <c r="P170" s="2246">
        <v>3619</v>
      </c>
      <c r="Q170" s="2246">
        <v>2869</v>
      </c>
      <c r="R170" s="2246">
        <v>53006</v>
      </c>
      <c r="S170" s="2246" t="s">
        <v>21</v>
      </c>
      <c r="T170" s="91" t="s">
        <v>29</v>
      </c>
      <c r="U170" s="623" t="s">
        <v>26</v>
      </c>
      <c r="V170" s="88" t="s">
        <v>26</v>
      </c>
      <c r="W170" s="89" t="s">
        <v>26</v>
      </c>
      <c r="X170" s="131" t="s">
        <v>166</v>
      </c>
      <c r="Y170" s="2246">
        <v>8954</v>
      </c>
      <c r="Z170" s="2246" t="s">
        <v>21</v>
      </c>
      <c r="AA170" s="2246">
        <v>11382855</v>
      </c>
      <c r="AB170" s="2246">
        <v>961219</v>
      </c>
      <c r="AC170" s="2246">
        <v>1130373</v>
      </c>
      <c r="AD170" s="2246">
        <v>3906</v>
      </c>
      <c r="AE170" s="2246" t="s">
        <v>21</v>
      </c>
      <c r="AF170" s="2246" t="s">
        <v>21</v>
      </c>
      <c r="AG170" s="2246">
        <v>1417</v>
      </c>
      <c r="AH170" s="2246">
        <v>42</v>
      </c>
      <c r="AI170" s="2246">
        <v>1375</v>
      </c>
      <c r="AJ170" s="2246">
        <v>893</v>
      </c>
      <c r="AK170" s="2246">
        <v>1557</v>
      </c>
      <c r="AL170" s="2246" t="s">
        <v>21</v>
      </c>
      <c r="AM170" s="2246" t="s">
        <v>21</v>
      </c>
      <c r="AN170" s="2246">
        <v>1059251</v>
      </c>
      <c r="AO170" s="91" t="s">
        <v>29</v>
      </c>
      <c r="AP170" s="623" t="s">
        <v>26</v>
      </c>
      <c r="AQ170" s="88" t="s">
        <v>26</v>
      </c>
      <c r="AR170" s="89" t="s">
        <v>26</v>
      </c>
      <c r="AS170" s="131" t="s">
        <v>166</v>
      </c>
      <c r="AT170" s="2246">
        <v>135942</v>
      </c>
      <c r="AU170" s="2246">
        <v>6</v>
      </c>
      <c r="AV170" s="2246">
        <v>11536</v>
      </c>
      <c r="AW170" s="2246">
        <v>1180</v>
      </c>
      <c r="AX170" s="2246">
        <v>10356</v>
      </c>
      <c r="AY170" s="2246">
        <v>7045</v>
      </c>
      <c r="AZ170" s="2246">
        <v>147919</v>
      </c>
      <c r="BA170" s="2246" t="s">
        <v>21</v>
      </c>
      <c r="BB170" s="2246" t="s">
        <v>21</v>
      </c>
      <c r="BC170" s="2246">
        <v>8843859</v>
      </c>
      <c r="BD170" s="2246">
        <v>1087546</v>
      </c>
      <c r="BE170" s="2246">
        <v>2569308</v>
      </c>
      <c r="BF170" s="2246">
        <v>6557297</v>
      </c>
      <c r="BG170" s="2246">
        <v>345836</v>
      </c>
      <c r="BH170" s="2246">
        <v>9335219</v>
      </c>
      <c r="BI170" s="2246">
        <v>332125</v>
      </c>
      <c r="BJ170" s="91" t="s">
        <v>29</v>
      </c>
      <c r="BK170" s="623" t="s">
        <v>26</v>
      </c>
      <c r="BL170" s="88" t="s">
        <v>26</v>
      </c>
      <c r="BM170" s="89" t="s">
        <v>26</v>
      </c>
      <c r="BN170" s="131" t="s">
        <v>166</v>
      </c>
      <c r="BO170" s="2246">
        <v>5715</v>
      </c>
      <c r="BP170" s="2246">
        <v>1071588</v>
      </c>
      <c r="BQ170" s="2246">
        <v>46238</v>
      </c>
      <c r="BR170" s="2246">
        <v>2390</v>
      </c>
      <c r="BS170" s="2246">
        <v>440</v>
      </c>
      <c r="BT170" s="2246">
        <v>12658</v>
      </c>
      <c r="BU170" s="2246">
        <v>9787</v>
      </c>
      <c r="BV170" s="2246">
        <v>2871</v>
      </c>
      <c r="BW170" s="2246" t="s">
        <v>21</v>
      </c>
      <c r="BX170" s="2246">
        <v>23193</v>
      </c>
      <c r="BY170" s="2246" t="s">
        <v>21</v>
      </c>
      <c r="BZ170" s="2246" t="s">
        <v>21</v>
      </c>
      <c r="CA170" s="2246">
        <v>99</v>
      </c>
      <c r="CB170" s="2246">
        <v>651994</v>
      </c>
      <c r="CC170" s="2246" t="s">
        <v>21</v>
      </c>
      <c r="CD170" s="2246">
        <v>204940</v>
      </c>
      <c r="CE170" s="91" t="s">
        <v>29</v>
      </c>
      <c r="CF170" s="623" t="s">
        <v>26</v>
      </c>
      <c r="CG170" s="88" t="s">
        <v>26</v>
      </c>
      <c r="CH170" s="89" t="s">
        <v>26</v>
      </c>
      <c r="CI170" s="131" t="s">
        <v>166</v>
      </c>
      <c r="CJ170" s="2246">
        <v>11426</v>
      </c>
      <c r="CK170" s="2246">
        <v>12509</v>
      </c>
      <c r="CL170" s="2246">
        <v>1230995</v>
      </c>
      <c r="CM170" s="2246">
        <v>2869</v>
      </c>
      <c r="CN170" s="2246">
        <v>2001</v>
      </c>
      <c r="CO170" s="2246" t="s">
        <v>21</v>
      </c>
      <c r="CP170" s="2246">
        <v>722662</v>
      </c>
      <c r="CQ170" s="2246">
        <v>67183</v>
      </c>
      <c r="CR170" s="2246">
        <v>444076</v>
      </c>
      <c r="CS170" s="2246">
        <v>10575</v>
      </c>
      <c r="CT170" s="2246">
        <v>2264</v>
      </c>
      <c r="CU170" s="2246">
        <v>3</v>
      </c>
      <c r="CV170" s="2246">
        <v>6733</v>
      </c>
      <c r="CW170" s="2246">
        <v>6301</v>
      </c>
      <c r="CX170" s="2246">
        <v>432</v>
      </c>
      <c r="CY170" s="2246" t="s">
        <v>21</v>
      </c>
      <c r="CZ170" s="91" t="s">
        <v>29</v>
      </c>
      <c r="DA170" s="623" t="s">
        <v>26</v>
      </c>
      <c r="DB170" s="88" t="s">
        <v>26</v>
      </c>
      <c r="DC170" s="89" t="s">
        <v>26</v>
      </c>
      <c r="DD170" s="131" t="s">
        <v>166</v>
      </c>
      <c r="DE170" s="2246">
        <v>8467</v>
      </c>
      <c r="DF170" s="2246">
        <v>671</v>
      </c>
      <c r="DG170" s="2246">
        <v>2251</v>
      </c>
      <c r="DH170" s="2246">
        <v>593</v>
      </c>
      <c r="DI170" s="2246">
        <v>5087</v>
      </c>
      <c r="DJ170" s="2246">
        <v>15167</v>
      </c>
      <c r="DK170" s="2246">
        <v>16606</v>
      </c>
      <c r="DL170" s="2246">
        <v>1527</v>
      </c>
      <c r="DM170" s="2246" t="s">
        <v>21</v>
      </c>
      <c r="DN170" s="2246" t="s">
        <v>21</v>
      </c>
      <c r="DO170" s="2246">
        <v>173963</v>
      </c>
      <c r="DP170" s="2246">
        <v>3320</v>
      </c>
      <c r="DQ170" s="2246">
        <v>16712</v>
      </c>
      <c r="DR170" s="2246">
        <v>6732</v>
      </c>
      <c r="DS170" s="2246" t="s">
        <v>21</v>
      </c>
      <c r="DT170" s="2246">
        <v>3066</v>
      </c>
      <c r="DU170" s="91" t="s">
        <v>29</v>
      </c>
      <c r="DV170" s="623" t="s">
        <v>26</v>
      </c>
      <c r="DW170" s="88" t="s">
        <v>26</v>
      </c>
      <c r="DX170" s="89" t="s">
        <v>26</v>
      </c>
      <c r="DY170" s="131" t="s">
        <v>166</v>
      </c>
      <c r="DZ170" s="2246" t="s">
        <v>21</v>
      </c>
      <c r="EA170" s="2246">
        <v>1078431</v>
      </c>
      <c r="EB170" s="2246">
        <v>1976102</v>
      </c>
      <c r="EC170" s="2246">
        <v>443980</v>
      </c>
      <c r="ED170" s="2246">
        <v>4177</v>
      </c>
      <c r="EE170" s="2246">
        <v>76792</v>
      </c>
      <c r="EF170" s="2246">
        <v>291575</v>
      </c>
      <c r="EG170" s="2246">
        <v>317853</v>
      </c>
      <c r="EH170" s="2246">
        <v>39118</v>
      </c>
      <c r="EI170" s="2246">
        <v>1653</v>
      </c>
      <c r="EJ170" s="2246" t="s">
        <v>21</v>
      </c>
      <c r="EK170" s="2246" t="s">
        <v>21</v>
      </c>
      <c r="EL170" s="2246">
        <v>2985422</v>
      </c>
      <c r="EM170" s="2246">
        <v>166979</v>
      </c>
      <c r="EN170" s="2246">
        <v>867914</v>
      </c>
      <c r="EO170" s="2246">
        <v>54128</v>
      </c>
      <c r="EP170" s="91" t="s">
        <v>29</v>
      </c>
      <c r="EQ170" s="623" t="s">
        <v>26</v>
      </c>
      <c r="ER170" s="88" t="s">
        <v>26</v>
      </c>
      <c r="ES170" s="89" t="s">
        <v>26</v>
      </c>
      <c r="ET170" s="131" t="s">
        <v>166</v>
      </c>
      <c r="EU170" s="2246">
        <v>2</v>
      </c>
      <c r="EV170" s="2246">
        <v>197</v>
      </c>
      <c r="EW170" s="2246">
        <v>25341</v>
      </c>
      <c r="EX170" s="2246">
        <v>486</v>
      </c>
      <c r="EY170" s="2246">
        <v>94492</v>
      </c>
      <c r="EZ170" s="2246" t="s">
        <v>21</v>
      </c>
      <c r="FA170" s="2246" t="s">
        <v>21</v>
      </c>
      <c r="FB170" s="2246">
        <v>7583867</v>
      </c>
      <c r="FC170" s="2246">
        <v>9005078</v>
      </c>
      <c r="FD170" s="2246">
        <v>6010</v>
      </c>
      <c r="FE170" s="2246">
        <v>58492</v>
      </c>
      <c r="FF170" s="2246">
        <v>27954</v>
      </c>
      <c r="FG170" s="2246">
        <v>493334</v>
      </c>
      <c r="FH170" s="2246">
        <v>4671998</v>
      </c>
      <c r="FI170" s="2246">
        <v>61513</v>
      </c>
      <c r="FJ170" s="2246">
        <v>248</v>
      </c>
      <c r="FK170" s="91" t="s">
        <v>29</v>
      </c>
      <c r="FL170" s="623" t="s">
        <v>26</v>
      </c>
    </row>
    <row r="171" spans="1:168" ht="6.75" customHeight="1">
      <c r="A171" s="85"/>
      <c r="B171" s="87"/>
      <c r="C171" s="130"/>
      <c r="D171" s="2246"/>
      <c r="E171" s="2246"/>
      <c r="F171" s="2246"/>
      <c r="G171" s="2246"/>
      <c r="H171" s="2246"/>
      <c r="I171" s="2246"/>
      <c r="J171" s="2246"/>
      <c r="K171" s="2246"/>
      <c r="L171" s="2246"/>
      <c r="M171" s="2246"/>
      <c r="N171" s="2246"/>
      <c r="O171" s="2246"/>
      <c r="P171" s="2246"/>
      <c r="Q171" s="2246"/>
      <c r="R171" s="2246"/>
      <c r="T171" s="100"/>
      <c r="U171" s="483"/>
      <c r="V171" s="85"/>
      <c r="W171" s="87"/>
      <c r="X171" s="130"/>
      <c r="Y171" s="2246"/>
      <c r="AC171" s="2246"/>
      <c r="AD171" s="2246"/>
      <c r="AE171" s="2246"/>
      <c r="AF171" s="2246"/>
      <c r="AG171" s="2246"/>
      <c r="AH171" s="2246"/>
      <c r="AI171" s="2246"/>
      <c r="AJ171" s="2246"/>
      <c r="AK171" s="2246"/>
      <c r="AN171" s="2246"/>
      <c r="AO171" s="100"/>
      <c r="AP171" s="483"/>
      <c r="AQ171" s="85"/>
      <c r="AR171" s="87"/>
      <c r="AS171" s="130"/>
      <c r="AT171" s="2246"/>
      <c r="AU171" s="2246"/>
      <c r="AV171" s="2246"/>
      <c r="AW171" s="2246"/>
      <c r="AX171" s="2246"/>
      <c r="AY171" s="2246"/>
      <c r="AZ171" s="2246"/>
      <c r="BC171" s="2246"/>
      <c r="BD171" s="2246"/>
      <c r="BE171" s="2246"/>
      <c r="BF171" s="2246"/>
      <c r="BG171" s="2246"/>
      <c r="BH171" s="2246"/>
      <c r="BI171" s="2246"/>
      <c r="BJ171" s="100"/>
      <c r="BK171" s="483"/>
      <c r="BL171" s="85"/>
      <c r="BM171" s="87"/>
      <c r="BN171" s="130"/>
      <c r="BP171" s="2246"/>
      <c r="BQ171" s="2246"/>
      <c r="BR171" s="2246"/>
      <c r="BS171" s="2246"/>
      <c r="BT171" s="2246"/>
      <c r="BU171" s="2246"/>
      <c r="BV171" s="2246"/>
      <c r="BW171" s="2246"/>
      <c r="BX171" s="2246"/>
      <c r="BY171" s="2246"/>
      <c r="CB171" s="2246"/>
      <c r="CC171" s="2246"/>
      <c r="CD171" s="2246"/>
      <c r="CE171" s="100"/>
      <c r="CF171" s="483"/>
      <c r="CG171" s="85"/>
      <c r="CH171" s="87"/>
      <c r="CI171" s="130"/>
      <c r="CJ171" s="2246"/>
      <c r="CK171" s="2246"/>
      <c r="CL171" s="2246"/>
      <c r="CM171" s="2246"/>
      <c r="CN171" s="2246"/>
      <c r="CR171" s="2246"/>
      <c r="CS171" s="2246"/>
      <c r="CT171" s="2246"/>
      <c r="CU171" s="2246"/>
      <c r="CV171" s="2246"/>
      <c r="CW171" s="2246"/>
      <c r="CX171" s="2246"/>
      <c r="CY171" s="2246"/>
      <c r="CZ171" s="100"/>
      <c r="DA171" s="483"/>
      <c r="DB171" s="85"/>
      <c r="DC171" s="87"/>
      <c r="DD171" s="130"/>
      <c r="DE171" s="2246"/>
      <c r="DF171" s="2246"/>
      <c r="DG171" s="2246"/>
      <c r="DH171" s="2246"/>
      <c r="DI171" s="2246"/>
      <c r="DJ171" s="2246"/>
      <c r="DK171" s="2246"/>
      <c r="DL171" s="2246"/>
      <c r="DM171" s="2246" t="s">
        <v>21</v>
      </c>
      <c r="DQ171" s="2246"/>
      <c r="DR171" s="2246"/>
      <c r="DS171" s="2246"/>
      <c r="DT171" s="2246"/>
      <c r="DU171" s="100"/>
      <c r="DV171" s="483"/>
      <c r="DW171" s="85"/>
      <c r="DX171" s="87"/>
      <c r="DY171" s="130"/>
      <c r="DZ171" s="2246"/>
      <c r="EA171" s="2246"/>
      <c r="EB171" s="2246"/>
      <c r="EC171" s="2246"/>
      <c r="ED171" s="2246"/>
      <c r="EG171" s="2246"/>
      <c r="EH171" s="2246"/>
      <c r="EI171" s="2246"/>
      <c r="EJ171" s="2246"/>
      <c r="EK171" s="2246"/>
      <c r="EL171" s="2246"/>
      <c r="EM171" s="2246"/>
      <c r="EN171" s="2246"/>
      <c r="EO171" s="2246"/>
      <c r="EP171" s="100"/>
      <c r="EQ171" s="483"/>
      <c r="ER171" s="85"/>
      <c r="ES171" s="87"/>
      <c r="ET171" s="130"/>
      <c r="EU171" s="2246"/>
      <c r="EV171" s="2246"/>
      <c r="EW171" s="2246"/>
      <c r="EX171" s="2246"/>
      <c r="EY171" s="2246"/>
      <c r="EZ171" s="2246"/>
      <c r="FA171" s="2246"/>
      <c r="FB171" s="2246"/>
      <c r="FE171" s="2246"/>
      <c r="FF171" s="2246"/>
      <c r="FG171" s="2246"/>
      <c r="FH171" s="2246"/>
      <c r="FI171" s="2246"/>
      <c r="FJ171" s="2246"/>
      <c r="FK171" s="100"/>
      <c r="FL171" s="483"/>
    </row>
    <row r="172" spans="1:168" ht="15.75" customHeight="1">
      <c r="A172" s="88" t="s">
        <v>1582</v>
      </c>
      <c r="B172" s="89" t="s">
        <v>23</v>
      </c>
      <c r="C172" s="136">
        <v>42736</v>
      </c>
      <c r="D172" s="2246">
        <v>1216952</v>
      </c>
      <c r="E172" s="2246">
        <v>2771451</v>
      </c>
      <c r="F172" s="2246">
        <v>10812</v>
      </c>
      <c r="G172" s="2246">
        <v>802003</v>
      </c>
      <c r="H172" s="2246">
        <v>7127638</v>
      </c>
      <c r="I172" s="2246">
        <v>403739</v>
      </c>
      <c r="J172" s="2246">
        <v>8350</v>
      </c>
      <c r="K172" s="2246">
        <v>2077</v>
      </c>
      <c r="L172" s="2246">
        <v>36408</v>
      </c>
      <c r="M172" s="2246">
        <v>169294</v>
      </c>
      <c r="N172" s="2246">
        <v>185072</v>
      </c>
      <c r="O172" s="2246">
        <v>943158</v>
      </c>
      <c r="P172" s="2246">
        <v>2046</v>
      </c>
      <c r="Q172" s="2246">
        <v>505</v>
      </c>
      <c r="R172" s="2246">
        <v>16475</v>
      </c>
      <c r="S172" s="2246" t="s">
        <v>21</v>
      </c>
      <c r="T172" s="91" t="s">
        <v>30</v>
      </c>
      <c r="U172" s="623" t="s">
        <v>1583</v>
      </c>
      <c r="V172" s="88" t="s">
        <v>1582</v>
      </c>
      <c r="W172" s="89" t="s">
        <v>23</v>
      </c>
      <c r="X172" s="136">
        <v>42736</v>
      </c>
      <c r="Y172" s="82">
        <v>3309</v>
      </c>
      <c r="Z172" s="2246" t="s">
        <v>21</v>
      </c>
      <c r="AA172" s="2246">
        <v>3764531</v>
      </c>
      <c r="AB172" s="2246">
        <v>348400</v>
      </c>
      <c r="AC172" s="2246">
        <v>403230</v>
      </c>
      <c r="AD172" s="2246">
        <v>626</v>
      </c>
      <c r="AE172" s="2246" t="s">
        <v>21</v>
      </c>
      <c r="AF172" s="2246" t="s">
        <v>21</v>
      </c>
      <c r="AG172" s="2246">
        <v>355</v>
      </c>
      <c r="AH172" s="2246">
        <v>12</v>
      </c>
      <c r="AI172" s="2246">
        <v>343</v>
      </c>
      <c r="AJ172" s="2246">
        <v>70</v>
      </c>
      <c r="AK172" s="2246">
        <v>194</v>
      </c>
      <c r="AL172" s="2246" t="s">
        <v>21</v>
      </c>
      <c r="AM172" s="2246" t="s">
        <v>21</v>
      </c>
      <c r="AN172" s="2246">
        <v>380239</v>
      </c>
      <c r="AO172" s="91" t="s">
        <v>30</v>
      </c>
      <c r="AP172" s="623" t="s">
        <v>1583</v>
      </c>
      <c r="AQ172" s="88" t="s">
        <v>1582</v>
      </c>
      <c r="AR172" s="89" t="s">
        <v>23</v>
      </c>
      <c r="AS172" s="136">
        <v>42736</v>
      </c>
      <c r="AT172" s="82">
        <v>52759</v>
      </c>
      <c r="AU172" s="2246">
        <v>2</v>
      </c>
      <c r="AV172" s="2246">
        <v>2212</v>
      </c>
      <c r="AW172" s="2246">
        <v>302</v>
      </c>
      <c r="AX172" s="2246">
        <v>1910</v>
      </c>
      <c r="AY172" s="2246">
        <v>825</v>
      </c>
      <c r="AZ172" s="2246">
        <v>63812</v>
      </c>
      <c r="BA172" s="2246" t="s">
        <v>21</v>
      </c>
      <c r="BB172" s="2246" t="s">
        <v>21</v>
      </c>
      <c r="BC172" s="2246">
        <v>3104720</v>
      </c>
      <c r="BD172" s="2246">
        <v>425536</v>
      </c>
      <c r="BE172" s="2246">
        <v>846760</v>
      </c>
      <c r="BF172" s="2246">
        <v>2328574</v>
      </c>
      <c r="BG172" s="2246">
        <v>108679</v>
      </c>
      <c r="BH172" s="2246">
        <v>3191612</v>
      </c>
      <c r="BI172" s="2246">
        <v>132927</v>
      </c>
      <c r="BJ172" s="91" t="s">
        <v>30</v>
      </c>
      <c r="BK172" s="623" t="s">
        <v>1583</v>
      </c>
      <c r="BL172" s="88" t="s">
        <v>1582</v>
      </c>
      <c r="BM172" s="89" t="s">
        <v>23</v>
      </c>
      <c r="BN172" s="136">
        <v>42736</v>
      </c>
      <c r="BO172" s="82">
        <v>2068</v>
      </c>
      <c r="BP172" s="2246">
        <v>353820</v>
      </c>
      <c r="BQ172" s="2246">
        <v>14471</v>
      </c>
      <c r="BR172" s="2246">
        <v>702</v>
      </c>
      <c r="BS172" s="2246">
        <v>152</v>
      </c>
      <c r="BT172" s="2246">
        <v>3869</v>
      </c>
      <c r="BU172" s="2246">
        <v>3164</v>
      </c>
      <c r="BV172" s="2246">
        <v>705</v>
      </c>
      <c r="BW172" s="2246" t="s">
        <v>21</v>
      </c>
      <c r="BX172" s="2246">
        <v>7361</v>
      </c>
      <c r="BY172" s="2246" t="s">
        <v>21</v>
      </c>
      <c r="BZ172" s="2246" t="s">
        <v>21</v>
      </c>
      <c r="CA172" s="2246">
        <v>33</v>
      </c>
      <c r="CB172" s="2246">
        <v>225580</v>
      </c>
      <c r="CC172" s="2246" t="s">
        <v>21</v>
      </c>
      <c r="CD172" s="2246">
        <v>72047</v>
      </c>
      <c r="CE172" s="91" t="s">
        <v>30</v>
      </c>
      <c r="CF172" s="623" t="s">
        <v>1583</v>
      </c>
      <c r="CG172" s="88" t="s">
        <v>1582</v>
      </c>
      <c r="CH172" s="89" t="s">
        <v>23</v>
      </c>
      <c r="CI172" s="136">
        <v>42736</v>
      </c>
      <c r="CJ172" s="2246">
        <v>4218</v>
      </c>
      <c r="CK172" s="2246">
        <v>4624</v>
      </c>
      <c r="CL172" s="2246">
        <v>435441</v>
      </c>
      <c r="CM172" s="2246">
        <v>505</v>
      </c>
      <c r="CN172" s="2246">
        <v>621</v>
      </c>
      <c r="CO172" s="2246" t="s">
        <v>21</v>
      </c>
      <c r="CP172" s="2246">
        <v>243709</v>
      </c>
      <c r="CQ172" s="2246">
        <v>30855</v>
      </c>
      <c r="CR172" s="2246">
        <v>133219</v>
      </c>
      <c r="CS172" s="2246">
        <v>3333</v>
      </c>
      <c r="CT172" s="2246">
        <v>674</v>
      </c>
      <c r="CU172" s="2246">
        <v>1</v>
      </c>
      <c r="CV172" s="2246">
        <v>2184</v>
      </c>
      <c r="CW172" s="2246">
        <v>2040</v>
      </c>
      <c r="CX172" s="2246">
        <v>144</v>
      </c>
      <c r="CY172" s="2246" t="s">
        <v>21</v>
      </c>
      <c r="CZ172" s="91" t="s">
        <v>30</v>
      </c>
      <c r="DA172" s="623" t="s">
        <v>1583</v>
      </c>
      <c r="DB172" s="88" t="s">
        <v>1582</v>
      </c>
      <c r="DC172" s="89" t="s">
        <v>23</v>
      </c>
      <c r="DD172" s="136">
        <v>42736</v>
      </c>
      <c r="DE172" s="2246">
        <v>2373</v>
      </c>
      <c r="DF172" s="2246">
        <v>376</v>
      </c>
      <c r="DG172" s="2246">
        <v>867</v>
      </c>
      <c r="DH172" s="2246">
        <v>220</v>
      </c>
      <c r="DI172" s="2246">
        <v>1549</v>
      </c>
      <c r="DJ172" s="2246">
        <v>4190</v>
      </c>
      <c r="DK172" s="2246">
        <v>4587</v>
      </c>
      <c r="DL172" s="2246">
        <v>453</v>
      </c>
      <c r="DM172" s="2246" t="s">
        <v>21</v>
      </c>
      <c r="DN172" s="2246" t="s">
        <v>21</v>
      </c>
      <c r="DO172" s="2246">
        <v>53625</v>
      </c>
      <c r="DP172" s="2246">
        <v>1008</v>
      </c>
      <c r="DQ172" s="2246">
        <v>4823</v>
      </c>
      <c r="DR172" s="2246">
        <v>1904</v>
      </c>
      <c r="DS172" s="2246" t="s">
        <v>21</v>
      </c>
      <c r="DT172" s="2246">
        <v>830</v>
      </c>
      <c r="DU172" s="91" t="s">
        <v>30</v>
      </c>
      <c r="DV172" s="623" t="s">
        <v>1583</v>
      </c>
      <c r="DW172" s="88" t="s">
        <v>1582</v>
      </c>
      <c r="DX172" s="89" t="s">
        <v>23</v>
      </c>
      <c r="DY172" s="136">
        <v>42736</v>
      </c>
      <c r="DZ172" s="2246" t="s">
        <v>21</v>
      </c>
      <c r="EA172" s="2246">
        <v>385107</v>
      </c>
      <c r="EB172" s="2246">
        <v>762811</v>
      </c>
      <c r="EC172" s="2246">
        <v>147865</v>
      </c>
      <c r="ED172" s="2246">
        <v>1371</v>
      </c>
      <c r="EE172" s="2246">
        <v>26996</v>
      </c>
      <c r="EF172" s="2246">
        <v>102024</v>
      </c>
      <c r="EG172" s="2246">
        <v>111430</v>
      </c>
      <c r="EH172" s="2246">
        <v>13056</v>
      </c>
      <c r="EI172" s="2246">
        <v>934</v>
      </c>
      <c r="EJ172" s="2246" t="s">
        <v>21</v>
      </c>
      <c r="EK172" s="2246" t="s">
        <v>21</v>
      </c>
      <c r="EL172" s="2246">
        <v>1020561</v>
      </c>
      <c r="EM172" s="2246">
        <v>70156</v>
      </c>
      <c r="EN172" s="2246">
        <v>319722</v>
      </c>
      <c r="EO172" s="2246">
        <v>16200</v>
      </c>
      <c r="EP172" s="91" t="s">
        <v>30</v>
      </c>
      <c r="EQ172" s="623" t="s">
        <v>1583</v>
      </c>
      <c r="ER172" s="88" t="s">
        <v>1582</v>
      </c>
      <c r="ES172" s="89" t="s">
        <v>23</v>
      </c>
      <c r="ET172" s="136">
        <v>42736</v>
      </c>
      <c r="EU172" s="2246">
        <v>1</v>
      </c>
      <c r="EV172" s="2246">
        <v>15</v>
      </c>
      <c r="EW172" s="2246">
        <v>8992</v>
      </c>
      <c r="EX172" s="2246">
        <v>40</v>
      </c>
      <c r="EY172" s="2246">
        <v>49322</v>
      </c>
      <c r="EZ172" s="2246" t="s">
        <v>21</v>
      </c>
      <c r="FA172" s="2246" t="s">
        <v>21</v>
      </c>
      <c r="FB172" s="2246">
        <v>2654191</v>
      </c>
      <c r="FC172" s="2246">
        <v>3154957</v>
      </c>
      <c r="FD172" s="2246">
        <v>2638</v>
      </c>
      <c r="FE172" s="2246">
        <v>19461</v>
      </c>
      <c r="FF172" s="2246">
        <v>10812</v>
      </c>
      <c r="FG172" s="2246">
        <v>157767</v>
      </c>
      <c r="FH172" s="2246">
        <v>1683328</v>
      </c>
      <c r="FI172" s="2246">
        <v>34034</v>
      </c>
      <c r="FJ172" s="2246">
        <v>111</v>
      </c>
      <c r="FK172" s="91" t="s">
        <v>30</v>
      </c>
      <c r="FL172" s="623" t="s">
        <v>1583</v>
      </c>
    </row>
    <row r="173" spans="1:168" ht="14.25" customHeight="1">
      <c r="A173" s="88" t="s">
        <v>26</v>
      </c>
      <c r="B173" s="89" t="s">
        <v>26</v>
      </c>
      <c r="C173" s="1168">
        <v>42767</v>
      </c>
      <c r="D173" s="2246">
        <v>1099707</v>
      </c>
      <c r="E173" s="2246">
        <v>2458119</v>
      </c>
      <c r="F173" s="2246">
        <v>10242</v>
      </c>
      <c r="G173" s="2246">
        <v>723816</v>
      </c>
      <c r="H173" s="2246">
        <v>6377583</v>
      </c>
      <c r="I173" s="2246">
        <v>374697</v>
      </c>
      <c r="J173" s="2246">
        <v>6523</v>
      </c>
      <c r="K173" s="2246">
        <v>1970</v>
      </c>
      <c r="L173" s="2246">
        <v>37672</v>
      </c>
      <c r="M173" s="2246">
        <v>162841</v>
      </c>
      <c r="N173" s="2246">
        <v>177930</v>
      </c>
      <c r="O173" s="2246">
        <v>878065</v>
      </c>
      <c r="P173" s="2246">
        <v>844</v>
      </c>
      <c r="Q173" s="2246">
        <v>687</v>
      </c>
      <c r="R173" s="2246">
        <v>14047</v>
      </c>
      <c r="S173" s="2246" t="s">
        <v>21</v>
      </c>
      <c r="T173" s="91" t="s">
        <v>31</v>
      </c>
      <c r="U173" s="623" t="s">
        <v>26</v>
      </c>
      <c r="V173" s="88" t="s">
        <v>26</v>
      </c>
      <c r="W173" s="89" t="s">
        <v>26</v>
      </c>
      <c r="X173" s="1168">
        <v>42767</v>
      </c>
      <c r="Y173" s="82">
        <v>2434</v>
      </c>
      <c r="Z173" s="2246" t="s">
        <v>21</v>
      </c>
      <c r="AA173" s="2246">
        <v>3565684</v>
      </c>
      <c r="AB173" s="2246">
        <v>278665</v>
      </c>
      <c r="AC173" s="2246">
        <v>359773</v>
      </c>
      <c r="AD173" s="2246">
        <v>921</v>
      </c>
      <c r="AE173" s="2246" t="s">
        <v>21</v>
      </c>
      <c r="AF173" s="2246" t="s">
        <v>21</v>
      </c>
      <c r="AG173" s="2246">
        <v>355</v>
      </c>
      <c r="AH173" s="2246">
        <v>12</v>
      </c>
      <c r="AI173" s="2246">
        <v>344</v>
      </c>
      <c r="AJ173" s="2246">
        <v>225</v>
      </c>
      <c r="AK173" s="2246">
        <v>313</v>
      </c>
      <c r="AL173" s="2246" t="s">
        <v>21</v>
      </c>
      <c r="AM173" s="2246" t="s">
        <v>21</v>
      </c>
      <c r="AN173" s="2246">
        <v>338219</v>
      </c>
      <c r="AO173" s="91" t="s">
        <v>31</v>
      </c>
      <c r="AP173" s="623" t="s">
        <v>26</v>
      </c>
      <c r="AQ173" s="88" t="s">
        <v>26</v>
      </c>
      <c r="AR173" s="89" t="s">
        <v>26</v>
      </c>
      <c r="AS173" s="1168">
        <v>42767</v>
      </c>
      <c r="AT173" s="82">
        <v>49938</v>
      </c>
      <c r="AU173" s="2246">
        <v>2</v>
      </c>
      <c r="AV173" s="2246">
        <v>2178</v>
      </c>
      <c r="AW173" s="2246">
        <v>299</v>
      </c>
      <c r="AX173" s="2246">
        <v>1879</v>
      </c>
      <c r="AY173" s="2246">
        <v>1213</v>
      </c>
      <c r="AZ173" s="2246">
        <v>59547</v>
      </c>
      <c r="BA173" s="2246" t="s">
        <v>21</v>
      </c>
      <c r="BB173" s="2246" t="s">
        <v>21</v>
      </c>
      <c r="BC173" s="2246">
        <v>2762640</v>
      </c>
      <c r="BD173" s="2246">
        <v>368847</v>
      </c>
      <c r="BE173" s="2246">
        <v>759660</v>
      </c>
      <c r="BF173" s="2246">
        <v>2069048</v>
      </c>
      <c r="BG173" s="2246">
        <v>95865</v>
      </c>
      <c r="BH173" s="2246">
        <v>2882850</v>
      </c>
      <c r="BI173" s="2246">
        <v>115439</v>
      </c>
      <c r="BJ173" s="91" t="s">
        <v>31</v>
      </c>
      <c r="BK173" s="623" t="s">
        <v>26</v>
      </c>
      <c r="BL173" s="88" t="s">
        <v>26</v>
      </c>
      <c r="BM173" s="89" t="s">
        <v>26</v>
      </c>
      <c r="BN173" s="1168">
        <v>42767</v>
      </c>
      <c r="BO173" s="82">
        <v>1767</v>
      </c>
      <c r="BP173" s="2246">
        <v>341179</v>
      </c>
      <c r="BQ173" s="2246">
        <v>14132</v>
      </c>
      <c r="BR173" s="2246">
        <v>657</v>
      </c>
      <c r="BS173" s="2246">
        <v>134</v>
      </c>
      <c r="BT173" s="2246">
        <v>3681</v>
      </c>
      <c r="BU173" s="2246">
        <v>2969</v>
      </c>
      <c r="BV173" s="2246">
        <v>711</v>
      </c>
      <c r="BW173" s="2246" t="s">
        <v>21</v>
      </c>
      <c r="BX173" s="2246">
        <v>7294</v>
      </c>
      <c r="BY173" s="2246" t="s">
        <v>21</v>
      </c>
      <c r="BZ173" s="2246" t="s">
        <v>21</v>
      </c>
      <c r="CA173" s="2246">
        <v>33</v>
      </c>
      <c r="CB173" s="2246">
        <v>213233</v>
      </c>
      <c r="CC173" s="2246" t="s">
        <v>21</v>
      </c>
      <c r="CD173" s="2246">
        <v>74528</v>
      </c>
      <c r="CE173" s="91" t="s">
        <v>31</v>
      </c>
      <c r="CF173" s="623" t="s">
        <v>26</v>
      </c>
      <c r="CG173" s="88" t="s">
        <v>26</v>
      </c>
      <c r="CH173" s="89" t="s">
        <v>26</v>
      </c>
      <c r="CI173" s="1168">
        <v>42767</v>
      </c>
      <c r="CJ173" s="2246">
        <v>3421</v>
      </c>
      <c r="CK173" s="2246">
        <v>3750</v>
      </c>
      <c r="CL173" s="2246">
        <v>399630</v>
      </c>
      <c r="CM173" s="2246">
        <v>687</v>
      </c>
      <c r="CN173" s="2246">
        <v>585</v>
      </c>
      <c r="CO173" s="2246" t="s">
        <v>21</v>
      </c>
      <c r="CP173" s="2246">
        <v>219943</v>
      </c>
      <c r="CQ173" s="2246">
        <v>21663</v>
      </c>
      <c r="CR173" s="2246">
        <v>135817</v>
      </c>
      <c r="CS173" s="2246">
        <v>3106</v>
      </c>
      <c r="CT173" s="2246">
        <v>629</v>
      </c>
      <c r="CU173" s="2246">
        <v>1</v>
      </c>
      <c r="CV173" s="2246">
        <v>2007</v>
      </c>
      <c r="CW173" s="2246">
        <v>1863</v>
      </c>
      <c r="CX173" s="2246">
        <v>144</v>
      </c>
      <c r="CY173" s="2246" t="s">
        <v>21</v>
      </c>
      <c r="CZ173" s="91" t="s">
        <v>31</v>
      </c>
      <c r="DA173" s="623" t="s">
        <v>26</v>
      </c>
      <c r="DB173" s="88" t="s">
        <v>26</v>
      </c>
      <c r="DC173" s="89" t="s">
        <v>26</v>
      </c>
      <c r="DD173" s="1168">
        <v>42767</v>
      </c>
      <c r="DE173" s="2246">
        <v>2876</v>
      </c>
      <c r="DF173" s="2246">
        <v>422</v>
      </c>
      <c r="DG173" s="2246">
        <v>785</v>
      </c>
      <c r="DH173" s="2246">
        <v>203</v>
      </c>
      <c r="DI173" s="2246">
        <v>1638</v>
      </c>
      <c r="DJ173" s="2246">
        <v>4308</v>
      </c>
      <c r="DK173" s="2246">
        <v>4716</v>
      </c>
      <c r="DL173" s="2246">
        <v>528</v>
      </c>
      <c r="DM173" s="2246" t="s">
        <v>21</v>
      </c>
      <c r="DN173" s="2246" t="s">
        <v>21</v>
      </c>
      <c r="DO173" s="2246">
        <v>58129</v>
      </c>
      <c r="DP173" s="2246">
        <v>1090</v>
      </c>
      <c r="DQ173" s="2246">
        <v>5107</v>
      </c>
      <c r="DR173" s="2246">
        <v>2112</v>
      </c>
      <c r="DS173" s="2246" t="s">
        <v>21</v>
      </c>
      <c r="DT173" s="2246">
        <v>938</v>
      </c>
      <c r="DU173" s="91" t="s">
        <v>31</v>
      </c>
      <c r="DV173" s="623" t="s">
        <v>26</v>
      </c>
      <c r="DW173" s="88" t="s">
        <v>26</v>
      </c>
      <c r="DX173" s="89" t="s">
        <v>26</v>
      </c>
      <c r="DY173" s="1168">
        <v>42767</v>
      </c>
      <c r="DZ173" s="2246" t="s">
        <v>21</v>
      </c>
      <c r="EA173" s="2246">
        <v>347798</v>
      </c>
      <c r="EB173" s="2246">
        <v>681524</v>
      </c>
      <c r="EC173" s="2246">
        <v>139463</v>
      </c>
      <c r="ED173" s="2246">
        <v>1301</v>
      </c>
      <c r="EE173" s="2246">
        <v>26754</v>
      </c>
      <c r="EF173" s="2246">
        <v>96214</v>
      </c>
      <c r="EG173" s="2246">
        <v>104958</v>
      </c>
      <c r="EH173" s="2246">
        <v>11609</v>
      </c>
      <c r="EI173" s="2246">
        <v>386</v>
      </c>
      <c r="EJ173" s="2246" t="s">
        <v>21</v>
      </c>
      <c r="EK173" s="2246" t="s">
        <v>21</v>
      </c>
      <c r="EL173" s="2246">
        <v>939378</v>
      </c>
      <c r="EM173" s="2246">
        <v>53442</v>
      </c>
      <c r="EN173" s="2246">
        <v>302000</v>
      </c>
      <c r="EO173" s="2246">
        <v>18281</v>
      </c>
      <c r="EP173" s="91" t="s">
        <v>31</v>
      </c>
      <c r="EQ173" s="623" t="s">
        <v>26</v>
      </c>
      <c r="ER173" s="88" t="s">
        <v>26</v>
      </c>
      <c r="ES173" s="89" t="s">
        <v>26</v>
      </c>
      <c r="ET173" s="1168">
        <v>42767</v>
      </c>
      <c r="EU173" s="2246">
        <v>1</v>
      </c>
      <c r="EV173" s="2246">
        <v>35</v>
      </c>
      <c r="EW173" s="2246">
        <v>6705</v>
      </c>
      <c r="EX173" s="2246">
        <v>63</v>
      </c>
      <c r="EY173" s="2246">
        <v>30752</v>
      </c>
      <c r="EZ173" s="2246" t="s">
        <v>21</v>
      </c>
      <c r="FA173" s="2246" t="s">
        <v>21</v>
      </c>
      <c r="FB173" s="2246">
        <v>2381420</v>
      </c>
      <c r="FC173" s="2246">
        <v>2834138</v>
      </c>
      <c r="FD173" s="2246">
        <v>1813</v>
      </c>
      <c r="FE173" s="2246">
        <v>15115</v>
      </c>
      <c r="FF173" s="2246">
        <v>10242</v>
      </c>
      <c r="FG173" s="2246">
        <v>143663</v>
      </c>
      <c r="FH173" s="2246">
        <v>1485624</v>
      </c>
      <c r="FI173" s="2246">
        <v>32218</v>
      </c>
      <c r="FJ173" s="2246">
        <v>91</v>
      </c>
      <c r="FK173" s="91" t="s">
        <v>31</v>
      </c>
      <c r="FL173" s="623" t="s">
        <v>26</v>
      </c>
    </row>
    <row r="174" spans="1:168" ht="14.25" customHeight="1">
      <c r="A174" s="88" t="s">
        <v>26</v>
      </c>
      <c r="B174" s="89" t="s">
        <v>26</v>
      </c>
      <c r="C174" s="1168">
        <v>42795</v>
      </c>
      <c r="D174" s="2246">
        <v>1228925</v>
      </c>
      <c r="E174" s="2246">
        <v>2609916</v>
      </c>
      <c r="F174" s="2246">
        <v>9559</v>
      </c>
      <c r="G174" s="2246">
        <v>816054</v>
      </c>
      <c r="H174" s="2246">
        <v>6745711</v>
      </c>
      <c r="I174" s="2246">
        <v>417413</v>
      </c>
      <c r="J174" s="2246">
        <v>7281</v>
      </c>
      <c r="K174" s="2246">
        <v>2012</v>
      </c>
      <c r="L174" s="2246">
        <v>38985</v>
      </c>
      <c r="M174" s="2246">
        <v>179812</v>
      </c>
      <c r="N174" s="2246">
        <v>196517</v>
      </c>
      <c r="O174" s="2246">
        <v>909772</v>
      </c>
      <c r="P174" s="2246">
        <v>1020</v>
      </c>
      <c r="Q174" s="2246">
        <v>979</v>
      </c>
      <c r="R174" s="2246">
        <v>17525</v>
      </c>
      <c r="S174" s="2246" t="s">
        <v>21</v>
      </c>
      <c r="T174" s="91" t="s">
        <v>32</v>
      </c>
      <c r="U174" s="623" t="s">
        <v>26</v>
      </c>
      <c r="V174" s="88" t="s">
        <v>26</v>
      </c>
      <c r="W174" s="89" t="s">
        <v>26</v>
      </c>
      <c r="X174" s="1168">
        <v>42795</v>
      </c>
      <c r="Y174" s="82">
        <v>2758</v>
      </c>
      <c r="Z174" s="2246" t="s">
        <v>21</v>
      </c>
      <c r="AA174" s="2246">
        <v>3844908</v>
      </c>
      <c r="AB174" s="2246">
        <v>304060</v>
      </c>
      <c r="AC174" s="2246">
        <v>385371</v>
      </c>
      <c r="AD174" s="2246">
        <v>1275</v>
      </c>
      <c r="AE174" s="2246" t="s">
        <v>21</v>
      </c>
      <c r="AF174" s="2246" t="s">
        <v>21</v>
      </c>
      <c r="AG174" s="2246">
        <v>703</v>
      </c>
      <c r="AH174" s="2246">
        <v>13</v>
      </c>
      <c r="AI174" s="2246">
        <v>690</v>
      </c>
      <c r="AJ174" s="2246">
        <v>123</v>
      </c>
      <c r="AK174" s="2246">
        <v>456</v>
      </c>
      <c r="AL174" s="2246" t="s">
        <v>21</v>
      </c>
      <c r="AM174" s="2246" t="s">
        <v>21</v>
      </c>
      <c r="AN174" s="2246">
        <v>362081</v>
      </c>
      <c r="AO174" s="91" t="s">
        <v>32</v>
      </c>
      <c r="AP174" s="623" t="s">
        <v>26</v>
      </c>
      <c r="AQ174" s="88" t="s">
        <v>26</v>
      </c>
      <c r="AR174" s="89" t="s">
        <v>26</v>
      </c>
      <c r="AS174" s="1168">
        <v>42795</v>
      </c>
      <c r="AT174" s="82">
        <v>58124</v>
      </c>
      <c r="AU174" s="2246">
        <v>2</v>
      </c>
      <c r="AV174" s="2246">
        <v>3087</v>
      </c>
      <c r="AW174" s="2246">
        <v>352</v>
      </c>
      <c r="AX174" s="2246">
        <v>2735</v>
      </c>
      <c r="AY174" s="2246">
        <v>1212</v>
      </c>
      <c r="AZ174" s="2246">
        <v>68874</v>
      </c>
      <c r="BA174" s="2246" t="s">
        <v>21</v>
      </c>
      <c r="BB174" s="2246" t="s">
        <v>21</v>
      </c>
      <c r="BC174" s="2246">
        <v>2916478</v>
      </c>
      <c r="BD174" s="2246">
        <v>325492</v>
      </c>
      <c r="BE174" s="2246">
        <v>859574</v>
      </c>
      <c r="BF174" s="2246">
        <v>2193758</v>
      </c>
      <c r="BG174" s="2246">
        <v>106232</v>
      </c>
      <c r="BH174" s="2246">
        <v>3046081</v>
      </c>
      <c r="BI174" s="2246">
        <v>127185</v>
      </c>
      <c r="BJ174" s="91" t="s">
        <v>32</v>
      </c>
      <c r="BK174" s="623" t="s">
        <v>26</v>
      </c>
      <c r="BL174" s="88" t="s">
        <v>26</v>
      </c>
      <c r="BM174" s="89" t="s">
        <v>26</v>
      </c>
      <c r="BN174" s="1168">
        <v>42795</v>
      </c>
      <c r="BO174" s="82">
        <v>1846</v>
      </c>
      <c r="BP174" s="2246">
        <v>367371</v>
      </c>
      <c r="BQ174" s="2246">
        <v>14625</v>
      </c>
      <c r="BR174" s="2246">
        <v>705</v>
      </c>
      <c r="BS174" s="2246">
        <v>145</v>
      </c>
      <c r="BT174" s="2246">
        <v>4353</v>
      </c>
      <c r="BU174" s="2246">
        <v>3317</v>
      </c>
      <c r="BV174" s="2246">
        <v>1035</v>
      </c>
      <c r="BW174" s="2246" t="s">
        <v>21</v>
      </c>
      <c r="BX174" s="2246">
        <v>7091</v>
      </c>
      <c r="BY174" s="2246" t="s">
        <v>21</v>
      </c>
      <c r="BZ174" s="2246" t="s">
        <v>21</v>
      </c>
      <c r="CA174" s="2246">
        <v>33</v>
      </c>
      <c r="CB174" s="2246">
        <v>229959</v>
      </c>
      <c r="CC174" s="2246" t="s">
        <v>21</v>
      </c>
      <c r="CD174" s="2246">
        <v>80755</v>
      </c>
      <c r="CE174" s="91" t="s">
        <v>32</v>
      </c>
      <c r="CF174" s="623" t="s">
        <v>26</v>
      </c>
      <c r="CG174" s="88" t="s">
        <v>26</v>
      </c>
      <c r="CH174" s="89" t="s">
        <v>26</v>
      </c>
      <c r="CI174" s="1168">
        <v>42795</v>
      </c>
      <c r="CJ174" s="2246">
        <v>3962</v>
      </c>
      <c r="CK174" s="2246">
        <v>4342</v>
      </c>
      <c r="CL174" s="2246">
        <v>415078</v>
      </c>
      <c r="CM174" s="2246">
        <v>979</v>
      </c>
      <c r="CN174" s="2246">
        <v>632</v>
      </c>
      <c r="CO174" s="2246" t="s">
        <v>21</v>
      </c>
      <c r="CP174" s="2246">
        <v>232006</v>
      </c>
      <c r="CQ174" s="2246">
        <v>23542</v>
      </c>
      <c r="CR174" s="2246">
        <v>148867</v>
      </c>
      <c r="CS174" s="2246">
        <v>3429</v>
      </c>
      <c r="CT174" s="2246">
        <v>691</v>
      </c>
      <c r="CU174" s="2246">
        <v>1</v>
      </c>
      <c r="CV174" s="2246">
        <v>2207</v>
      </c>
      <c r="CW174" s="2246">
        <v>2062</v>
      </c>
      <c r="CX174" s="2246">
        <v>144</v>
      </c>
      <c r="CY174" s="2246" t="s">
        <v>21</v>
      </c>
      <c r="CZ174" s="91" t="s">
        <v>32</v>
      </c>
      <c r="DA174" s="623" t="s">
        <v>26</v>
      </c>
      <c r="DB174" s="88" t="s">
        <v>26</v>
      </c>
      <c r="DC174" s="89" t="s">
        <v>26</v>
      </c>
      <c r="DD174" s="1168">
        <v>42795</v>
      </c>
      <c r="DE174" s="2246">
        <v>2989</v>
      </c>
      <c r="DF174" s="2246">
        <v>362</v>
      </c>
      <c r="DG174" s="2246">
        <v>576</v>
      </c>
      <c r="DH174" s="2246">
        <v>197</v>
      </c>
      <c r="DI174" s="2246">
        <v>1791</v>
      </c>
      <c r="DJ174" s="2246">
        <v>4802</v>
      </c>
      <c r="DK174" s="2246">
        <v>5258</v>
      </c>
      <c r="DL174" s="2246">
        <v>544</v>
      </c>
      <c r="DM174" s="2246" t="s">
        <v>21</v>
      </c>
      <c r="DN174" s="2246" t="s">
        <v>21</v>
      </c>
      <c r="DO174" s="2246">
        <v>62102</v>
      </c>
      <c r="DP174" s="2246">
        <v>1182</v>
      </c>
      <c r="DQ174" s="2246">
        <v>5325</v>
      </c>
      <c r="DR174" s="2246">
        <v>2157</v>
      </c>
      <c r="DS174" s="2246" t="s">
        <v>21</v>
      </c>
      <c r="DT174" s="2246">
        <v>985</v>
      </c>
      <c r="DU174" s="91" t="s">
        <v>32</v>
      </c>
      <c r="DV174" s="623" t="s">
        <v>26</v>
      </c>
      <c r="DW174" s="88" t="s">
        <v>26</v>
      </c>
      <c r="DX174" s="89" t="s">
        <v>26</v>
      </c>
      <c r="DY174" s="1168">
        <v>42795</v>
      </c>
      <c r="DZ174" s="2246" t="s">
        <v>21</v>
      </c>
      <c r="EA174" s="2246">
        <v>383779</v>
      </c>
      <c r="EB174" s="2246">
        <v>732635</v>
      </c>
      <c r="EC174" s="2246">
        <v>155815</v>
      </c>
      <c r="ED174" s="2246">
        <v>1367</v>
      </c>
      <c r="EE174" s="2246">
        <v>26991</v>
      </c>
      <c r="EF174" s="2246">
        <v>103363</v>
      </c>
      <c r="EG174" s="2246">
        <v>112820</v>
      </c>
      <c r="EH174" s="2246">
        <v>13524</v>
      </c>
      <c r="EI174" s="2246">
        <v>466</v>
      </c>
      <c r="EJ174" s="2246" t="s">
        <v>21</v>
      </c>
      <c r="EK174" s="2246" t="s">
        <v>21</v>
      </c>
      <c r="EL174" s="2246">
        <v>1012880</v>
      </c>
      <c r="EM174" s="2246">
        <v>61559</v>
      </c>
      <c r="EN174" s="2246">
        <v>322221</v>
      </c>
      <c r="EO174" s="2246">
        <v>18565</v>
      </c>
      <c r="EP174" s="91" t="s">
        <v>32</v>
      </c>
      <c r="EQ174" s="623" t="s">
        <v>26</v>
      </c>
      <c r="ER174" s="88" t="s">
        <v>26</v>
      </c>
      <c r="ES174" s="89" t="s">
        <v>26</v>
      </c>
      <c r="ET174" s="1168">
        <v>42795</v>
      </c>
      <c r="EU174" s="2246">
        <v>1</v>
      </c>
      <c r="EV174" s="2246">
        <v>213</v>
      </c>
      <c r="EW174" s="2246">
        <v>7382</v>
      </c>
      <c r="EX174" s="2246">
        <v>59</v>
      </c>
      <c r="EY174" s="2246">
        <v>40184</v>
      </c>
      <c r="EZ174" s="2246" t="s">
        <v>21</v>
      </c>
      <c r="FA174" s="2246" t="s">
        <v>21</v>
      </c>
      <c r="FB174" s="2246">
        <v>2640122</v>
      </c>
      <c r="FC174" s="2246">
        <v>3145348</v>
      </c>
      <c r="FD174" s="2246">
        <v>2969</v>
      </c>
      <c r="FE174" s="2246">
        <v>13910</v>
      </c>
      <c r="FF174" s="2246">
        <v>9559</v>
      </c>
      <c r="FG174" s="2246">
        <v>170657</v>
      </c>
      <c r="FH174" s="2246">
        <v>1564341</v>
      </c>
      <c r="FI174" s="2246">
        <v>36615</v>
      </c>
      <c r="FJ174" s="2246">
        <v>105</v>
      </c>
      <c r="FK174" s="91" t="s">
        <v>32</v>
      </c>
      <c r="FL174" s="623" t="s">
        <v>26</v>
      </c>
    </row>
    <row r="175" spans="1:168" ht="14.25" customHeight="1">
      <c r="A175" s="88" t="s">
        <v>26</v>
      </c>
      <c r="B175" s="89" t="s">
        <v>26</v>
      </c>
      <c r="C175" s="1168">
        <v>42826</v>
      </c>
      <c r="D175" s="2246">
        <v>1173329</v>
      </c>
      <c r="E175" s="2246">
        <v>2585779</v>
      </c>
      <c r="F175" s="2246">
        <v>10696</v>
      </c>
      <c r="G175" s="2246">
        <v>786452</v>
      </c>
      <c r="H175" s="2246">
        <v>6669616</v>
      </c>
      <c r="I175" s="2246">
        <v>416399</v>
      </c>
      <c r="J175" s="2246">
        <v>5646</v>
      </c>
      <c r="K175" s="2246">
        <v>1871</v>
      </c>
      <c r="L175" s="2246">
        <v>32520</v>
      </c>
      <c r="M175" s="2246">
        <v>153986</v>
      </c>
      <c r="N175" s="2246">
        <v>168227</v>
      </c>
      <c r="O175" s="2246">
        <v>918662</v>
      </c>
      <c r="P175" s="2246" t="s">
        <v>21</v>
      </c>
      <c r="Q175" s="2246">
        <v>1161</v>
      </c>
      <c r="R175" s="2246">
        <v>15797</v>
      </c>
      <c r="S175" s="2246" t="s">
        <v>21</v>
      </c>
      <c r="T175" s="91" t="s">
        <v>33</v>
      </c>
      <c r="U175" s="623" t="s">
        <v>26</v>
      </c>
      <c r="V175" s="88" t="s">
        <v>26</v>
      </c>
      <c r="W175" s="89" t="s">
        <v>26</v>
      </c>
      <c r="X175" s="1168">
        <v>42826</v>
      </c>
      <c r="Y175" s="82">
        <v>2823</v>
      </c>
      <c r="Z175" s="2246" t="s">
        <v>21</v>
      </c>
      <c r="AA175" s="2246">
        <v>3779527</v>
      </c>
      <c r="AB175" s="2246">
        <v>308441</v>
      </c>
      <c r="AC175" s="2246">
        <v>368347</v>
      </c>
      <c r="AD175" s="2246">
        <v>677</v>
      </c>
      <c r="AE175" s="2246" t="s">
        <v>21</v>
      </c>
      <c r="AF175" s="2246" t="s">
        <v>21</v>
      </c>
      <c r="AG175" s="2246">
        <v>388</v>
      </c>
      <c r="AH175" s="2246">
        <v>14</v>
      </c>
      <c r="AI175" s="2246">
        <v>374</v>
      </c>
      <c r="AJ175" s="2246">
        <v>96</v>
      </c>
      <c r="AK175" s="2246">
        <v>170</v>
      </c>
      <c r="AL175" s="2246" t="s">
        <v>21</v>
      </c>
      <c r="AM175" s="2246" t="s">
        <v>21</v>
      </c>
      <c r="AN175" s="2246">
        <v>347026</v>
      </c>
      <c r="AO175" s="91" t="s">
        <v>33</v>
      </c>
      <c r="AP175" s="623" t="s">
        <v>26</v>
      </c>
      <c r="AQ175" s="88" t="s">
        <v>26</v>
      </c>
      <c r="AR175" s="89" t="s">
        <v>26</v>
      </c>
      <c r="AS175" s="1168">
        <v>42826</v>
      </c>
      <c r="AT175" s="82">
        <v>53830</v>
      </c>
      <c r="AU175" s="2246">
        <v>2</v>
      </c>
      <c r="AV175" s="2246">
        <v>2298</v>
      </c>
      <c r="AW175" s="2246">
        <v>338</v>
      </c>
      <c r="AX175" s="2246">
        <v>1960</v>
      </c>
      <c r="AY175" s="2246">
        <v>1108</v>
      </c>
      <c r="AZ175" s="2246">
        <v>64599</v>
      </c>
      <c r="BA175" s="2246" t="s">
        <v>21</v>
      </c>
      <c r="BB175" s="2246" t="s">
        <v>21</v>
      </c>
      <c r="BC175" s="2246">
        <v>2908302</v>
      </c>
      <c r="BD175" s="2246">
        <v>334107</v>
      </c>
      <c r="BE175" s="2246">
        <v>857374</v>
      </c>
      <c r="BF175" s="2246">
        <v>2172748</v>
      </c>
      <c r="BG175" s="2246">
        <v>100344</v>
      </c>
      <c r="BH175" s="2246">
        <v>3115378</v>
      </c>
      <c r="BI175" s="2246">
        <v>127821</v>
      </c>
      <c r="BJ175" s="91" t="s">
        <v>33</v>
      </c>
      <c r="BK175" s="623" t="s">
        <v>26</v>
      </c>
      <c r="BL175" s="88" t="s">
        <v>26</v>
      </c>
      <c r="BM175" s="89" t="s">
        <v>26</v>
      </c>
      <c r="BN175" s="1168">
        <v>42826</v>
      </c>
      <c r="BO175" s="82">
        <v>1759</v>
      </c>
      <c r="BP175" s="2246">
        <v>358023</v>
      </c>
      <c r="BQ175" s="2246">
        <v>14100</v>
      </c>
      <c r="BR175" s="2246">
        <v>725</v>
      </c>
      <c r="BS175" s="2246">
        <v>131</v>
      </c>
      <c r="BT175" s="2246">
        <v>3810</v>
      </c>
      <c r="BU175" s="2246">
        <v>3076</v>
      </c>
      <c r="BV175" s="2246">
        <v>734</v>
      </c>
      <c r="BW175" s="2246" t="s">
        <v>21</v>
      </c>
      <c r="BX175" s="2246">
        <v>7122</v>
      </c>
      <c r="BY175" s="2246" t="s">
        <v>21</v>
      </c>
      <c r="BZ175" s="2246" t="s">
        <v>21</v>
      </c>
      <c r="CA175" s="2246">
        <v>33</v>
      </c>
      <c r="CB175" s="2246">
        <v>223051</v>
      </c>
      <c r="CC175" s="2246" t="s">
        <v>21</v>
      </c>
      <c r="CD175" s="2246">
        <v>76162</v>
      </c>
      <c r="CE175" s="91" t="s">
        <v>33</v>
      </c>
      <c r="CF175" s="623" t="s">
        <v>26</v>
      </c>
      <c r="CG175" s="88" t="s">
        <v>26</v>
      </c>
      <c r="CH175" s="89" t="s">
        <v>26</v>
      </c>
      <c r="CI175" s="1168">
        <v>42826</v>
      </c>
      <c r="CJ175" s="2246">
        <v>3344</v>
      </c>
      <c r="CK175" s="2246">
        <v>3665</v>
      </c>
      <c r="CL175" s="2246">
        <v>419228</v>
      </c>
      <c r="CM175" s="2246">
        <v>1161</v>
      </c>
      <c r="CN175" s="2246">
        <v>601</v>
      </c>
      <c r="CO175" s="2246" t="s">
        <v>21</v>
      </c>
      <c r="CP175" s="2246">
        <v>248198</v>
      </c>
      <c r="CQ175" s="2246">
        <v>23320</v>
      </c>
      <c r="CR175" s="2246">
        <v>140671</v>
      </c>
      <c r="CS175" s="2246">
        <v>3276</v>
      </c>
      <c r="CT175" s="2246">
        <v>697</v>
      </c>
      <c r="CU175" s="2246">
        <v>1</v>
      </c>
      <c r="CV175" s="2246">
        <v>2183</v>
      </c>
      <c r="CW175" s="2246">
        <v>2039</v>
      </c>
      <c r="CX175" s="2246">
        <v>144</v>
      </c>
      <c r="CY175" s="2246" t="s">
        <v>21</v>
      </c>
      <c r="CZ175" s="91" t="s">
        <v>33</v>
      </c>
      <c r="DA175" s="623" t="s">
        <v>26</v>
      </c>
      <c r="DB175" s="88" t="s">
        <v>26</v>
      </c>
      <c r="DC175" s="89" t="s">
        <v>26</v>
      </c>
      <c r="DD175" s="1168">
        <v>42826</v>
      </c>
      <c r="DE175" s="2246">
        <v>2874</v>
      </c>
      <c r="DF175" s="2246">
        <v>290</v>
      </c>
      <c r="DG175" s="2246">
        <v>864</v>
      </c>
      <c r="DH175" s="2246">
        <v>213</v>
      </c>
      <c r="DI175" s="2246">
        <v>1399</v>
      </c>
      <c r="DJ175" s="2246">
        <v>4413</v>
      </c>
      <c r="DK175" s="2246">
        <v>4832</v>
      </c>
      <c r="DL175" s="2246">
        <v>498</v>
      </c>
      <c r="DM175" s="2246" t="s">
        <v>21</v>
      </c>
      <c r="DN175" s="2246" t="s">
        <v>21</v>
      </c>
      <c r="DO175" s="2246">
        <v>55382</v>
      </c>
      <c r="DP175" s="2246">
        <v>1048</v>
      </c>
      <c r="DQ175" s="2246">
        <v>5417</v>
      </c>
      <c r="DR175" s="2246">
        <v>2231</v>
      </c>
      <c r="DS175" s="2246" t="s">
        <v>21</v>
      </c>
      <c r="DT175" s="2246">
        <v>1068</v>
      </c>
      <c r="DU175" s="91" t="s">
        <v>33</v>
      </c>
      <c r="DV175" s="623" t="s">
        <v>26</v>
      </c>
      <c r="DW175" s="88" t="s">
        <v>26</v>
      </c>
      <c r="DX175" s="89" t="s">
        <v>26</v>
      </c>
      <c r="DY175" s="1168">
        <v>42826</v>
      </c>
      <c r="DZ175" s="2246" t="s">
        <v>21</v>
      </c>
      <c r="EA175" s="2246">
        <v>371164</v>
      </c>
      <c r="EB175" s="2246">
        <v>703674</v>
      </c>
      <c r="EC175" s="2246">
        <v>150462</v>
      </c>
      <c r="ED175" s="2246">
        <v>1250</v>
      </c>
      <c r="EE175" s="2246">
        <v>24076</v>
      </c>
      <c r="EF175" s="2246">
        <v>91019</v>
      </c>
      <c r="EG175" s="2246">
        <v>99264</v>
      </c>
      <c r="EH175" s="2246">
        <v>12506</v>
      </c>
      <c r="EI175" s="2246" t="s">
        <v>21</v>
      </c>
      <c r="EJ175" s="2246" t="s">
        <v>21</v>
      </c>
      <c r="EK175" s="2246" t="s">
        <v>21</v>
      </c>
      <c r="EL175" s="2246">
        <v>1020361</v>
      </c>
      <c r="EM175" s="2246">
        <v>55599</v>
      </c>
      <c r="EN175" s="2246">
        <v>290331</v>
      </c>
      <c r="EO175" s="2246">
        <v>16197</v>
      </c>
      <c r="EP175" s="91" t="s">
        <v>33</v>
      </c>
      <c r="EQ175" s="623" t="s">
        <v>26</v>
      </c>
      <c r="ER175" s="88" t="s">
        <v>26</v>
      </c>
      <c r="ES175" s="89" t="s">
        <v>26</v>
      </c>
      <c r="ET175" s="1168">
        <v>42826</v>
      </c>
      <c r="EU175" s="2246">
        <v>1</v>
      </c>
      <c r="EV175" s="2246">
        <v>11</v>
      </c>
      <c r="EW175" s="2246">
        <v>6595</v>
      </c>
      <c r="EX175" s="2246">
        <v>51</v>
      </c>
      <c r="EY175" s="2246">
        <v>32021</v>
      </c>
      <c r="EZ175" s="2246" t="s">
        <v>21</v>
      </c>
      <c r="FA175" s="2246" t="s">
        <v>21</v>
      </c>
      <c r="FB175" s="2246">
        <v>2578130</v>
      </c>
      <c r="FC175" s="2246">
        <v>3071153</v>
      </c>
      <c r="FD175" s="2246">
        <v>1860</v>
      </c>
      <c r="FE175" s="2246">
        <v>18256</v>
      </c>
      <c r="FF175" s="2246">
        <v>10696</v>
      </c>
      <c r="FG175" s="2246">
        <v>162520</v>
      </c>
      <c r="FH175" s="2246">
        <v>1543103</v>
      </c>
      <c r="FI175" s="2246">
        <v>29926</v>
      </c>
      <c r="FJ175" s="2246">
        <v>86</v>
      </c>
      <c r="FK175" s="91" t="s">
        <v>33</v>
      </c>
      <c r="FL175" s="623" t="s">
        <v>26</v>
      </c>
    </row>
    <row r="176" spans="1:168" ht="14.25" customHeight="1">
      <c r="A176" s="88" t="s">
        <v>26</v>
      </c>
      <c r="B176" s="89" t="s">
        <v>26</v>
      </c>
      <c r="C176" s="1168">
        <v>42856</v>
      </c>
      <c r="D176" s="2246">
        <v>1172422</v>
      </c>
      <c r="E176" s="2246">
        <v>2654750</v>
      </c>
      <c r="F176" s="2246">
        <v>9790</v>
      </c>
      <c r="G176" s="2246">
        <v>809514</v>
      </c>
      <c r="H176" s="2246">
        <v>6667035</v>
      </c>
      <c r="I176" s="2246">
        <v>407460</v>
      </c>
      <c r="J176" s="2246">
        <v>8138</v>
      </c>
      <c r="K176" s="2246">
        <v>2002</v>
      </c>
      <c r="L176" s="2246">
        <v>32480</v>
      </c>
      <c r="M176" s="2246">
        <v>157203</v>
      </c>
      <c r="N176" s="2246">
        <v>171788</v>
      </c>
      <c r="O176" s="2246">
        <v>925910</v>
      </c>
      <c r="P176" s="2246">
        <v>727</v>
      </c>
      <c r="Q176" s="2246">
        <v>991</v>
      </c>
      <c r="R176" s="2246">
        <v>17164</v>
      </c>
      <c r="S176" s="2246" t="s">
        <v>21</v>
      </c>
      <c r="T176" s="91" t="s">
        <v>34</v>
      </c>
      <c r="U176" s="623" t="s">
        <v>26</v>
      </c>
      <c r="V176" s="88" t="s">
        <v>26</v>
      </c>
      <c r="W176" s="89" t="s">
        <v>26</v>
      </c>
      <c r="X176" s="1168">
        <v>42856</v>
      </c>
      <c r="Y176" s="82">
        <v>3279</v>
      </c>
      <c r="Z176" s="2246" t="s">
        <v>21</v>
      </c>
      <c r="AA176" s="2246">
        <v>3913727</v>
      </c>
      <c r="AB176" s="2246">
        <v>332396</v>
      </c>
      <c r="AC176" s="2246">
        <v>388720</v>
      </c>
      <c r="AD176" s="2246">
        <v>977</v>
      </c>
      <c r="AE176" s="2246" t="s">
        <v>21</v>
      </c>
      <c r="AF176" s="2246" t="s">
        <v>21</v>
      </c>
      <c r="AG176" s="2246">
        <v>667</v>
      </c>
      <c r="AH176" s="2246">
        <v>6</v>
      </c>
      <c r="AI176" s="2246">
        <v>661</v>
      </c>
      <c r="AJ176" s="2246">
        <v>94</v>
      </c>
      <c r="AK176" s="2246">
        <v>171</v>
      </c>
      <c r="AL176" s="2246" t="s">
        <v>21</v>
      </c>
      <c r="AM176" s="2246" t="s">
        <v>21</v>
      </c>
      <c r="AN176" s="2246">
        <v>365637</v>
      </c>
      <c r="AO176" s="91" t="s">
        <v>34</v>
      </c>
      <c r="AP176" s="623" t="s">
        <v>26</v>
      </c>
      <c r="AQ176" s="88" t="s">
        <v>26</v>
      </c>
      <c r="AR176" s="89" t="s">
        <v>26</v>
      </c>
      <c r="AS176" s="1168">
        <v>42856</v>
      </c>
      <c r="AT176" s="82">
        <v>47676</v>
      </c>
      <c r="AU176" s="2246">
        <v>2</v>
      </c>
      <c r="AV176" s="2246">
        <v>3089</v>
      </c>
      <c r="AW176" s="2246">
        <v>213</v>
      </c>
      <c r="AX176" s="2246">
        <v>2876</v>
      </c>
      <c r="AY176" s="2246">
        <v>1121</v>
      </c>
      <c r="AZ176" s="2246">
        <v>55492</v>
      </c>
      <c r="BA176" s="2246" t="s">
        <v>21</v>
      </c>
      <c r="BB176" s="2246" t="s">
        <v>21</v>
      </c>
      <c r="BC176" s="2246">
        <v>2980762</v>
      </c>
      <c r="BD176" s="2246">
        <v>376691</v>
      </c>
      <c r="BE176" s="2246">
        <v>851160</v>
      </c>
      <c r="BF176" s="2246">
        <v>2226421</v>
      </c>
      <c r="BG176" s="2246">
        <v>108304</v>
      </c>
      <c r="BH176" s="2246">
        <v>3098186</v>
      </c>
      <c r="BI176" s="2246">
        <v>123907</v>
      </c>
      <c r="BJ176" s="91" t="s">
        <v>34</v>
      </c>
      <c r="BK176" s="623" t="s">
        <v>26</v>
      </c>
      <c r="BL176" s="88" t="s">
        <v>26</v>
      </c>
      <c r="BM176" s="89" t="s">
        <v>26</v>
      </c>
      <c r="BN176" s="1168">
        <v>42856</v>
      </c>
      <c r="BO176" s="82">
        <v>1834</v>
      </c>
      <c r="BP176" s="2246">
        <v>350738</v>
      </c>
      <c r="BQ176" s="2246">
        <v>14172</v>
      </c>
      <c r="BR176" s="2246">
        <v>788</v>
      </c>
      <c r="BS176" s="2246">
        <v>139</v>
      </c>
      <c r="BT176" s="2246">
        <v>3674</v>
      </c>
      <c r="BU176" s="2246">
        <v>2635</v>
      </c>
      <c r="BV176" s="2246">
        <v>1039</v>
      </c>
      <c r="BW176" s="2246" t="s">
        <v>21</v>
      </c>
      <c r="BX176" s="2246">
        <v>7212</v>
      </c>
      <c r="BY176" s="2246" t="s">
        <v>21</v>
      </c>
      <c r="BZ176" s="2246" t="s">
        <v>21</v>
      </c>
      <c r="CA176" s="2246">
        <v>33</v>
      </c>
      <c r="CB176" s="2246">
        <v>211553</v>
      </c>
      <c r="CC176" s="2246" t="s">
        <v>21</v>
      </c>
      <c r="CD176" s="2246">
        <v>57090</v>
      </c>
      <c r="CE176" s="91" t="s">
        <v>34</v>
      </c>
      <c r="CF176" s="623" t="s">
        <v>26</v>
      </c>
      <c r="CG176" s="88" t="s">
        <v>26</v>
      </c>
      <c r="CH176" s="89" t="s">
        <v>26</v>
      </c>
      <c r="CI176" s="1168">
        <v>42856</v>
      </c>
      <c r="CJ176" s="2246">
        <v>3348</v>
      </c>
      <c r="CK176" s="2246">
        <v>3670</v>
      </c>
      <c r="CL176" s="2246">
        <v>417295</v>
      </c>
      <c r="CM176" s="2246">
        <v>991</v>
      </c>
      <c r="CN176" s="2246">
        <v>949</v>
      </c>
      <c r="CO176" s="2246" t="s">
        <v>21</v>
      </c>
      <c r="CP176" s="2246">
        <v>256592</v>
      </c>
      <c r="CQ176" s="2246">
        <v>23919</v>
      </c>
      <c r="CR176" s="2246">
        <v>141769</v>
      </c>
      <c r="CS176" s="2246">
        <v>3106</v>
      </c>
      <c r="CT176" s="2246">
        <v>746</v>
      </c>
      <c r="CU176" s="2246">
        <v>1</v>
      </c>
      <c r="CV176" s="2246">
        <v>1938</v>
      </c>
      <c r="CW176" s="2246">
        <v>1794</v>
      </c>
      <c r="CX176" s="2246">
        <v>144</v>
      </c>
      <c r="CY176" s="2246" t="s">
        <v>21</v>
      </c>
      <c r="CZ176" s="91" t="s">
        <v>34</v>
      </c>
      <c r="DA176" s="623" t="s">
        <v>26</v>
      </c>
      <c r="DB176" s="88" t="s">
        <v>26</v>
      </c>
      <c r="DC176" s="89" t="s">
        <v>26</v>
      </c>
      <c r="DD176" s="1168">
        <v>42856</v>
      </c>
      <c r="DE176" s="2246">
        <v>2790</v>
      </c>
      <c r="DF176" s="2246">
        <v>172</v>
      </c>
      <c r="DG176" s="2246">
        <v>556</v>
      </c>
      <c r="DH176" s="2246">
        <v>250</v>
      </c>
      <c r="DI176" s="2246">
        <v>1182</v>
      </c>
      <c r="DJ176" s="2246">
        <v>3980</v>
      </c>
      <c r="DK176" s="2246">
        <v>4358</v>
      </c>
      <c r="DL176" s="2246">
        <v>408</v>
      </c>
      <c r="DM176" s="2246" t="s">
        <v>21</v>
      </c>
      <c r="DN176" s="2246" t="s">
        <v>21</v>
      </c>
      <c r="DO176" s="2246">
        <v>51842</v>
      </c>
      <c r="DP176" s="2246">
        <v>1016</v>
      </c>
      <c r="DQ176" s="2246">
        <v>4995</v>
      </c>
      <c r="DR176" s="2246">
        <v>2088</v>
      </c>
      <c r="DS176" s="2246" t="s">
        <v>21</v>
      </c>
      <c r="DT176" s="2246">
        <v>994</v>
      </c>
      <c r="DU176" s="91" t="s">
        <v>34</v>
      </c>
      <c r="DV176" s="623" t="s">
        <v>26</v>
      </c>
      <c r="DW176" s="88" t="s">
        <v>26</v>
      </c>
      <c r="DX176" s="89" t="s">
        <v>26</v>
      </c>
      <c r="DY176" s="1168">
        <v>42856</v>
      </c>
      <c r="DZ176" s="2246" t="s">
        <v>21</v>
      </c>
      <c r="EA176" s="2246">
        <v>375838</v>
      </c>
      <c r="EB176" s="2246">
        <v>692614</v>
      </c>
      <c r="EC176" s="2246">
        <v>152533</v>
      </c>
      <c r="ED176" s="2246">
        <v>1274</v>
      </c>
      <c r="EE176" s="2246">
        <v>24012</v>
      </c>
      <c r="EF176" s="2246">
        <v>91995</v>
      </c>
      <c r="EG176" s="2246">
        <v>100349</v>
      </c>
      <c r="EH176" s="2246">
        <v>13877</v>
      </c>
      <c r="EI176" s="2246">
        <v>332</v>
      </c>
      <c r="EJ176" s="2246" t="s">
        <v>21</v>
      </c>
      <c r="EK176" s="2246" t="s">
        <v>21</v>
      </c>
      <c r="EL176" s="2246">
        <v>1030406</v>
      </c>
      <c r="EM176" s="2246">
        <v>59651</v>
      </c>
      <c r="EN176" s="2246">
        <v>306703</v>
      </c>
      <c r="EO176" s="2246">
        <v>16016</v>
      </c>
      <c r="EP176" s="91" t="s">
        <v>34</v>
      </c>
      <c r="EQ176" s="623" t="s">
        <v>26</v>
      </c>
      <c r="ER176" s="88" t="s">
        <v>26</v>
      </c>
      <c r="ES176" s="89" t="s">
        <v>26</v>
      </c>
      <c r="ET176" s="1168">
        <v>42856</v>
      </c>
      <c r="EU176" s="2246">
        <v>1</v>
      </c>
      <c r="EV176" s="2246">
        <v>168</v>
      </c>
      <c r="EW176" s="2246">
        <v>6170</v>
      </c>
      <c r="EX176" s="2246">
        <v>34</v>
      </c>
      <c r="EY176" s="2246">
        <v>27813</v>
      </c>
      <c r="EZ176" s="2246" t="s">
        <v>21</v>
      </c>
      <c r="FA176" s="2246" t="s">
        <v>21</v>
      </c>
      <c r="FB176" s="2246">
        <v>2645856</v>
      </c>
      <c r="FC176" s="2246">
        <v>3162147</v>
      </c>
      <c r="FD176" s="2246">
        <v>2527</v>
      </c>
      <c r="FE176" s="2246">
        <v>17740</v>
      </c>
      <c r="FF176" s="2246">
        <v>9790</v>
      </c>
      <c r="FG176" s="2246">
        <v>169749</v>
      </c>
      <c r="FH176" s="2246">
        <v>1474201</v>
      </c>
      <c r="FI176" s="2246">
        <v>35515</v>
      </c>
      <c r="FJ176" s="2246">
        <v>61</v>
      </c>
      <c r="FK176" s="91" t="s">
        <v>34</v>
      </c>
      <c r="FL176" s="623" t="s">
        <v>26</v>
      </c>
    </row>
    <row r="177" spans="1:168" ht="14.25" customHeight="1">
      <c r="A177" s="88" t="s">
        <v>26</v>
      </c>
      <c r="B177" s="89" t="s">
        <v>26</v>
      </c>
      <c r="C177" s="1168">
        <v>42887</v>
      </c>
      <c r="D177" s="2246">
        <v>1149547</v>
      </c>
      <c r="E177" s="2246">
        <v>2482425</v>
      </c>
      <c r="F177" s="2246">
        <v>9189</v>
      </c>
      <c r="G177" s="2246">
        <v>759395</v>
      </c>
      <c r="H177" s="2246">
        <v>6274659</v>
      </c>
      <c r="I177" s="2246">
        <v>374992</v>
      </c>
      <c r="J177" s="2246">
        <v>8028</v>
      </c>
      <c r="K177" s="2246">
        <v>2106</v>
      </c>
      <c r="L177" s="2246">
        <v>33056</v>
      </c>
      <c r="M177" s="2246">
        <v>159585</v>
      </c>
      <c r="N177" s="2246">
        <v>174391</v>
      </c>
      <c r="O177" s="2246">
        <v>863303</v>
      </c>
      <c r="P177" s="2246">
        <v>1831</v>
      </c>
      <c r="Q177" s="2246">
        <v>1456</v>
      </c>
      <c r="R177" s="2246">
        <v>15155</v>
      </c>
      <c r="S177" s="2246" t="s">
        <v>21</v>
      </c>
      <c r="T177" s="91" t="s">
        <v>35</v>
      </c>
      <c r="U177" s="623" t="s">
        <v>26</v>
      </c>
      <c r="V177" s="88" t="s">
        <v>26</v>
      </c>
      <c r="W177" s="89" t="s">
        <v>26</v>
      </c>
      <c r="X177" s="1168">
        <v>42887</v>
      </c>
      <c r="Y177" s="82">
        <v>2909</v>
      </c>
      <c r="Z177" s="2246" t="s">
        <v>21</v>
      </c>
      <c r="AA177" s="2246">
        <v>3700223</v>
      </c>
      <c r="AB177" s="2246">
        <v>302475</v>
      </c>
      <c r="AC177" s="2246">
        <v>351561</v>
      </c>
      <c r="AD177" s="2246">
        <v>1110</v>
      </c>
      <c r="AE177" s="2246" t="s">
        <v>21</v>
      </c>
      <c r="AF177" s="2246" t="s">
        <v>21</v>
      </c>
      <c r="AG177" s="2246">
        <v>793</v>
      </c>
      <c r="AH177" s="2246">
        <v>4</v>
      </c>
      <c r="AI177" s="2246">
        <v>789</v>
      </c>
      <c r="AJ177" s="2246">
        <v>81</v>
      </c>
      <c r="AK177" s="2246">
        <v>187</v>
      </c>
      <c r="AL177" s="2246" t="s">
        <v>21</v>
      </c>
      <c r="AM177" s="2246" t="s">
        <v>21</v>
      </c>
      <c r="AN177" s="2246">
        <v>329978</v>
      </c>
      <c r="AO177" s="91" t="s">
        <v>35</v>
      </c>
      <c r="AP177" s="623" t="s">
        <v>26</v>
      </c>
      <c r="AQ177" s="88" t="s">
        <v>26</v>
      </c>
      <c r="AR177" s="89" t="s">
        <v>26</v>
      </c>
      <c r="AS177" s="1168">
        <v>42887</v>
      </c>
      <c r="AT177" s="82">
        <v>36544</v>
      </c>
      <c r="AU177" s="2246">
        <v>1</v>
      </c>
      <c r="AV177" s="2246">
        <v>2881</v>
      </c>
      <c r="AW177" s="2246">
        <v>165</v>
      </c>
      <c r="AX177" s="2246">
        <v>2717</v>
      </c>
      <c r="AY177" s="2246">
        <v>1021</v>
      </c>
      <c r="AZ177" s="2246">
        <v>41541</v>
      </c>
      <c r="BA177" s="2246" t="s">
        <v>21</v>
      </c>
      <c r="BB177" s="2246" t="s">
        <v>21</v>
      </c>
      <c r="BC177" s="2246">
        <v>2797022</v>
      </c>
      <c r="BD177" s="2246">
        <v>317506</v>
      </c>
      <c r="BE177" s="2246">
        <v>846206</v>
      </c>
      <c r="BF177" s="2246">
        <v>2087626</v>
      </c>
      <c r="BG177" s="2246">
        <v>104748</v>
      </c>
      <c r="BH177" s="2246">
        <v>2829677</v>
      </c>
      <c r="BI177" s="2246">
        <v>120702</v>
      </c>
      <c r="BJ177" s="91" t="s">
        <v>35</v>
      </c>
      <c r="BK177" s="623" t="s">
        <v>26</v>
      </c>
      <c r="BL177" s="88" t="s">
        <v>26</v>
      </c>
      <c r="BM177" s="89" t="s">
        <v>26</v>
      </c>
      <c r="BN177" s="1168">
        <v>42887</v>
      </c>
      <c r="BO177" s="82">
        <v>1802</v>
      </c>
      <c r="BP177" s="2246">
        <v>334012</v>
      </c>
      <c r="BQ177" s="2246">
        <v>13938</v>
      </c>
      <c r="BR177" s="2246">
        <v>705</v>
      </c>
      <c r="BS177" s="2246">
        <v>137</v>
      </c>
      <c r="BT177" s="2246">
        <v>4164</v>
      </c>
      <c r="BU177" s="2246">
        <v>3094</v>
      </c>
      <c r="BV177" s="2246">
        <v>1071</v>
      </c>
      <c r="BW177" s="2246" t="s">
        <v>21</v>
      </c>
      <c r="BX177" s="2246">
        <v>6717</v>
      </c>
      <c r="BY177" s="2246" t="s">
        <v>21</v>
      </c>
      <c r="BZ177" s="2246" t="s">
        <v>21</v>
      </c>
      <c r="CA177" s="2246">
        <v>33</v>
      </c>
      <c r="CB177" s="2246">
        <v>200426</v>
      </c>
      <c r="CC177" s="2246" t="s">
        <v>21</v>
      </c>
      <c r="CD177" s="2246">
        <v>55199</v>
      </c>
      <c r="CE177" s="91" t="s">
        <v>35</v>
      </c>
      <c r="CF177" s="623" t="s">
        <v>26</v>
      </c>
      <c r="CG177" s="88" t="s">
        <v>26</v>
      </c>
      <c r="CH177" s="89" t="s">
        <v>26</v>
      </c>
      <c r="CI177" s="1168">
        <v>42887</v>
      </c>
      <c r="CJ177" s="2246">
        <v>3793</v>
      </c>
      <c r="CK177" s="2246">
        <v>4157</v>
      </c>
      <c r="CL177" s="2246">
        <v>387538</v>
      </c>
      <c r="CM177" s="2246">
        <v>1456</v>
      </c>
      <c r="CN177" s="2246">
        <v>667</v>
      </c>
      <c r="CO177" s="2246" t="s">
        <v>21</v>
      </c>
      <c r="CP177" s="2246">
        <v>230374</v>
      </c>
      <c r="CQ177" s="2246">
        <v>28090</v>
      </c>
      <c r="CR177" s="2246">
        <v>142656</v>
      </c>
      <c r="CS177" s="2246">
        <v>3191</v>
      </c>
      <c r="CT177" s="2246">
        <v>677</v>
      </c>
      <c r="CU177" s="2246">
        <v>1</v>
      </c>
      <c r="CV177" s="2246">
        <v>2055</v>
      </c>
      <c r="CW177" s="2246">
        <v>1911</v>
      </c>
      <c r="CX177" s="2246">
        <v>144</v>
      </c>
      <c r="CY177" s="2246" t="s">
        <v>21</v>
      </c>
      <c r="CZ177" s="91" t="s">
        <v>35</v>
      </c>
      <c r="DA177" s="623" t="s">
        <v>26</v>
      </c>
      <c r="DB177" s="88" t="s">
        <v>26</v>
      </c>
      <c r="DC177" s="89" t="s">
        <v>26</v>
      </c>
      <c r="DD177" s="1168">
        <v>42887</v>
      </c>
      <c r="DE177" s="2246">
        <v>2403</v>
      </c>
      <c r="DF177" s="2246">
        <v>324</v>
      </c>
      <c r="DG177" s="2246">
        <v>919</v>
      </c>
      <c r="DH177" s="2246">
        <v>230</v>
      </c>
      <c r="DI177" s="2246">
        <v>1546</v>
      </c>
      <c r="DJ177" s="2246">
        <v>4888</v>
      </c>
      <c r="DK177" s="2246">
        <v>5352</v>
      </c>
      <c r="DL177" s="2246">
        <v>342</v>
      </c>
      <c r="DM177" s="2246" t="s">
        <v>21</v>
      </c>
      <c r="DN177" s="2246" t="s">
        <v>21</v>
      </c>
      <c r="DO177" s="2246">
        <v>57390</v>
      </c>
      <c r="DP177" s="2246">
        <v>1100</v>
      </c>
      <c r="DQ177" s="2246">
        <v>5262</v>
      </c>
      <c r="DR177" s="2246">
        <v>2075</v>
      </c>
      <c r="DS177" s="2246" t="s">
        <v>21</v>
      </c>
      <c r="DT177" s="2246">
        <v>899</v>
      </c>
      <c r="DU177" s="91" t="s">
        <v>35</v>
      </c>
      <c r="DV177" s="623" t="s">
        <v>26</v>
      </c>
      <c r="DW177" s="88" t="s">
        <v>26</v>
      </c>
      <c r="DX177" s="89" t="s">
        <v>26</v>
      </c>
      <c r="DY177" s="1168">
        <v>42887</v>
      </c>
      <c r="DZ177" s="2246" t="s">
        <v>21</v>
      </c>
      <c r="EA177" s="2246">
        <v>353742</v>
      </c>
      <c r="EB177" s="2246">
        <v>670343</v>
      </c>
      <c r="EC177" s="2246">
        <v>138050</v>
      </c>
      <c r="ED177" s="2246">
        <v>1419</v>
      </c>
      <c r="EE177" s="2246">
        <v>23815</v>
      </c>
      <c r="EF177" s="2246">
        <v>88810</v>
      </c>
      <c r="EG177" s="2246">
        <v>96871</v>
      </c>
      <c r="EH177" s="2246">
        <v>12710</v>
      </c>
      <c r="EI177" s="2246">
        <v>837</v>
      </c>
      <c r="EJ177" s="2246" t="s">
        <v>21</v>
      </c>
      <c r="EK177" s="2246" t="s">
        <v>21</v>
      </c>
      <c r="EL177" s="2246">
        <v>951776</v>
      </c>
      <c r="EM177" s="2246">
        <v>51235</v>
      </c>
      <c r="EN177" s="2246">
        <v>300590</v>
      </c>
      <c r="EO177" s="2246">
        <v>17501</v>
      </c>
      <c r="EP177" s="91" t="s">
        <v>35</v>
      </c>
      <c r="EQ177" s="623" t="s">
        <v>26</v>
      </c>
      <c r="ER177" s="88" t="s">
        <v>26</v>
      </c>
      <c r="ES177" s="89" t="s">
        <v>26</v>
      </c>
      <c r="ET177" s="1168">
        <v>42887</v>
      </c>
      <c r="EU177" s="2246">
        <v>1</v>
      </c>
      <c r="EV177" s="2246">
        <v>281</v>
      </c>
      <c r="EW177" s="2246">
        <v>5046</v>
      </c>
      <c r="EX177" s="2246">
        <v>36</v>
      </c>
      <c r="EY177" s="2246">
        <v>23881</v>
      </c>
      <c r="EZ177" s="2246" t="s">
        <v>21</v>
      </c>
      <c r="FA177" s="2246" t="s">
        <v>21</v>
      </c>
      <c r="FB177" s="2246">
        <v>2480994</v>
      </c>
      <c r="FC177" s="2246">
        <v>2962280</v>
      </c>
      <c r="FD177" s="2246">
        <v>1699</v>
      </c>
      <c r="FE177" s="2246">
        <v>14780</v>
      </c>
      <c r="FF177" s="2246">
        <v>9189</v>
      </c>
      <c r="FG177" s="2246">
        <v>159499</v>
      </c>
      <c r="FH177" s="2246">
        <v>1428659</v>
      </c>
      <c r="FI177" s="2246">
        <v>34156</v>
      </c>
      <c r="FJ177" s="2246">
        <v>78</v>
      </c>
      <c r="FK177" s="91" t="s">
        <v>35</v>
      </c>
      <c r="FL177" s="623" t="s">
        <v>26</v>
      </c>
    </row>
    <row r="178" spans="1:168" ht="14.25" customHeight="1">
      <c r="A178" s="88" t="s">
        <v>26</v>
      </c>
      <c r="B178" s="89" t="s">
        <v>26</v>
      </c>
      <c r="C178" s="1168">
        <v>42917</v>
      </c>
      <c r="D178" s="2246">
        <v>1187134</v>
      </c>
      <c r="E178" s="2246">
        <v>2669627</v>
      </c>
      <c r="F178" s="2246">
        <v>9782</v>
      </c>
      <c r="G178" s="2246">
        <v>777930</v>
      </c>
      <c r="H178" s="2246">
        <v>6746312</v>
      </c>
      <c r="I178" s="2246">
        <v>400026</v>
      </c>
      <c r="J178" s="2246">
        <v>5566</v>
      </c>
      <c r="K178" s="2246">
        <v>1767</v>
      </c>
      <c r="L178" s="2246">
        <v>32656</v>
      </c>
      <c r="M178" s="2246">
        <v>159128</v>
      </c>
      <c r="N178" s="2246">
        <v>173860</v>
      </c>
      <c r="O178" s="2246">
        <v>891916</v>
      </c>
      <c r="P178" s="2246">
        <v>1652</v>
      </c>
      <c r="Q178" s="2246">
        <v>693</v>
      </c>
      <c r="R178" s="2246">
        <v>17171</v>
      </c>
      <c r="S178" s="2246" t="s">
        <v>21</v>
      </c>
      <c r="T178" s="91" t="s">
        <v>36</v>
      </c>
      <c r="U178" s="623" t="s">
        <v>26</v>
      </c>
      <c r="V178" s="88" t="s">
        <v>26</v>
      </c>
      <c r="W178" s="89" t="s">
        <v>26</v>
      </c>
      <c r="X178" s="1168">
        <v>42917</v>
      </c>
      <c r="Y178" s="82">
        <v>2975</v>
      </c>
      <c r="Z178" s="2246" t="s">
        <v>21</v>
      </c>
      <c r="AA178" s="2246">
        <v>3714211</v>
      </c>
      <c r="AB178" s="2246">
        <v>331669</v>
      </c>
      <c r="AC178" s="2246">
        <v>362142</v>
      </c>
      <c r="AD178" s="2246">
        <v>1243</v>
      </c>
      <c r="AE178" s="2246" t="s">
        <v>21</v>
      </c>
      <c r="AF178" s="2246" t="s">
        <v>21</v>
      </c>
      <c r="AG178" s="2246">
        <v>873</v>
      </c>
      <c r="AH178" s="2246">
        <v>14</v>
      </c>
      <c r="AI178" s="2246">
        <v>859</v>
      </c>
      <c r="AJ178" s="2246">
        <v>125</v>
      </c>
      <c r="AK178" s="2246">
        <v>174</v>
      </c>
      <c r="AL178" s="2246" t="s">
        <v>21</v>
      </c>
      <c r="AM178" s="2246" t="s">
        <v>21</v>
      </c>
      <c r="AN178" s="2246">
        <v>340081</v>
      </c>
      <c r="AO178" s="91" t="s">
        <v>36</v>
      </c>
      <c r="AP178" s="623" t="s">
        <v>26</v>
      </c>
      <c r="AQ178" s="88" t="s">
        <v>26</v>
      </c>
      <c r="AR178" s="89" t="s">
        <v>26</v>
      </c>
      <c r="AS178" s="1168">
        <v>42917</v>
      </c>
      <c r="AT178" s="82">
        <v>44513</v>
      </c>
      <c r="AU178" s="2246">
        <v>1</v>
      </c>
      <c r="AV178" s="2246">
        <v>4417</v>
      </c>
      <c r="AW178" s="2246">
        <v>396</v>
      </c>
      <c r="AX178" s="2246">
        <v>4021</v>
      </c>
      <c r="AY178" s="2246">
        <v>1405</v>
      </c>
      <c r="AZ178" s="2246">
        <v>49074</v>
      </c>
      <c r="BA178" s="2246" t="s">
        <v>21</v>
      </c>
      <c r="BB178" s="2246" t="s">
        <v>21</v>
      </c>
      <c r="BC178" s="2246">
        <v>2974303</v>
      </c>
      <c r="BD178" s="2246">
        <v>332908</v>
      </c>
      <c r="BE178" s="2246">
        <v>855934</v>
      </c>
      <c r="BF178" s="2246">
        <v>2253278</v>
      </c>
      <c r="BG178" s="2246">
        <v>106346</v>
      </c>
      <c r="BH178" s="2246">
        <v>3134872</v>
      </c>
      <c r="BI178" s="2246">
        <v>127975</v>
      </c>
      <c r="BJ178" s="91" t="s">
        <v>36</v>
      </c>
      <c r="BK178" s="623" t="s">
        <v>26</v>
      </c>
      <c r="BL178" s="88" t="s">
        <v>26</v>
      </c>
      <c r="BM178" s="89" t="s">
        <v>26</v>
      </c>
      <c r="BN178" s="1168">
        <v>42917</v>
      </c>
      <c r="BO178" s="82">
        <v>1595</v>
      </c>
      <c r="BP178" s="2246">
        <v>349150</v>
      </c>
      <c r="BQ178" s="2246">
        <v>14745</v>
      </c>
      <c r="BR178" s="2246">
        <v>717</v>
      </c>
      <c r="BS178" s="2246">
        <v>134</v>
      </c>
      <c r="BT178" s="2246">
        <v>4351</v>
      </c>
      <c r="BU178" s="2246">
        <v>3044</v>
      </c>
      <c r="BV178" s="2246">
        <v>1307</v>
      </c>
      <c r="BW178" s="2246" t="s">
        <v>21</v>
      </c>
      <c r="BX178" s="2246">
        <v>7168</v>
      </c>
      <c r="BY178" s="2246" t="s">
        <v>21</v>
      </c>
      <c r="BZ178" s="2246" t="s">
        <v>21</v>
      </c>
      <c r="CA178" s="2246">
        <v>33</v>
      </c>
      <c r="CB178" s="2246">
        <v>216945</v>
      </c>
      <c r="CC178" s="2246" t="s">
        <v>21</v>
      </c>
      <c r="CD178" s="2246">
        <v>71830</v>
      </c>
      <c r="CE178" s="91" t="s">
        <v>36</v>
      </c>
      <c r="CF178" s="623" t="s">
        <v>26</v>
      </c>
      <c r="CG178" s="88" t="s">
        <v>26</v>
      </c>
      <c r="CH178" s="89" t="s">
        <v>26</v>
      </c>
      <c r="CI178" s="1168">
        <v>42917</v>
      </c>
      <c r="CJ178" s="2246">
        <v>3689</v>
      </c>
      <c r="CK178" s="2246">
        <v>4042</v>
      </c>
      <c r="CL178" s="2246">
        <v>408899</v>
      </c>
      <c r="CM178" s="2246">
        <v>693</v>
      </c>
      <c r="CN178" s="2246">
        <v>630</v>
      </c>
      <c r="CO178" s="2246" t="s">
        <v>21</v>
      </c>
      <c r="CP178" s="2246">
        <v>238210</v>
      </c>
      <c r="CQ178" s="2246">
        <v>29449</v>
      </c>
      <c r="CR178" s="2246">
        <v>138732</v>
      </c>
      <c r="CS178" s="2246">
        <v>3122</v>
      </c>
      <c r="CT178" s="2246">
        <v>689</v>
      </c>
      <c r="CU178" s="2246">
        <v>1</v>
      </c>
      <c r="CV178" s="2246">
        <v>2017</v>
      </c>
      <c r="CW178" s="2246">
        <v>1873</v>
      </c>
      <c r="CX178" s="2246">
        <v>144</v>
      </c>
      <c r="CY178" s="2246" t="s">
        <v>21</v>
      </c>
      <c r="CZ178" s="91" t="s">
        <v>36</v>
      </c>
      <c r="DA178" s="623" t="s">
        <v>26</v>
      </c>
      <c r="DB178" s="88" t="s">
        <v>26</v>
      </c>
      <c r="DC178" s="89" t="s">
        <v>26</v>
      </c>
      <c r="DD178" s="1168">
        <v>42917</v>
      </c>
      <c r="DE178" s="2246">
        <v>2279</v>
      </c>
      <c r="DF178" s="2246">
        <v>411</v>
      </c>
      <c r="DG178" s="2246">
        <v>980</v>
      </c>
      <c r="DH178" s="2246">
        <v>234</v>
      </c>
      <c r="DI178" s="2246">
        <v>1656</v>
      </c>
      <c r="DJ178" s="2246">
        <v>4402</v>
      </c>
      <c r="DK178" s="2246">
        <v>4820</v>
      </c>
      <c r="DL178" s="2246">
        <v>430</v>
      </c>
      <c r="DM178" s="2246" t="s">
        <v>21</v>
      </c>
      <c r="DN178" s="2246" t="s">
        <v>21</v>
      </c>
      <c r="DO178" s="2246">
        <v>57809</v>
      </c>
      <c r="DP178" s="2246">
        <v>896</v>
      </c>
      <c r="DQ178" s="2246">
        <v>5251</v>
      </c>
      <c r="DR178" s="2246">
        <v>2107</v>
      </c>
      <c r="DS178" s="2246" t="s">
        <v>21</v>
      </c>
      <c r="DT178" s="2246">
        <v>975</v>
      </c>
      <c r="DU178" s="91" t="s">
        <v>36</v>
      </c>
      <c r="DV178" s="623" t="s">
        <v>26</v>
      </c>
      <c r="DW178" s="88" t="s">
        <v>26</v>
      </c>
      <c r="DX178" s="89" t="s">
        <v>26</v>
      </c>
      <c r="DY178" s="1168">
        <v>42917</v>
      </c>
      <c r="DZ178" s="2246" t="s">
        <v>21</v>
      </c>
      <c r="EA178" s="2246">
        <v>377499</v>
      </c>
      <c r="EB178" s="2246">
        <v>723266</v>
      </c>
      <c r="EC178" s="2246">
        <v>139929</v>
      </c>
      <c r="ED178" s="2246">
        <v>1219</v>
      </c>
      <c r="EE178" s="2246">
        <v>23488</v>
      </c>
      <c r="EF178" s="2246">
        <v>89345</v>
      </c>
      <c r="EG178" s="2246">
        <v>97449</v>
      </c>
      <c r="EH178" s="2246">
        <v>12968</v>
      </c>
      <c r="EI178" s="2246">
        <v>755</v>
      </c>
      <c r="EJ178" s="2246" t="s">
        <v>21</v>
      </c>
      <c r="EK178" s="2246" t="s">
        <v>21</v>
      </c>
      <c r="EL178" s="2246">
        <v>979103</v>
      </c>
      <c r="EM178" s="2246">
        <v>58154</v>
      </c>
      <c r="EN178" s="2246">
        <v>306701</v>
      </c>
      <c r="EO178" s="2246">
        <v>16775</v>
      </c>
      <c r="EP178" s="91" t="s">
        <v>36</v>
      </c>
      <c r="EQ178" s="623" t="s">
        <v>26</v>
      </c>
      <c r="ER178" s="88" t="s">
        <v>26</v>
      </c>
      <c r="ES178" s="89" t="s">
        <v>26</v>
      </c>
      <c r="ET178" s="1168">
        <v>42917</v>
      </c>
      <c r="EU178" s="2246">
        <v>1</v>
      </c>
      <c r="EV178" s="2246">
        <v>137</v>
      </c>
      <c r="EW178" s="2246">
        <v>5383</v>
      </c>
      <c r="EX178" s="2246">
        <v>50</v>
      </c>
      <c r="EY178" s="2246">
        <v>20803</v>
      </c>
      <c r="EZ178" s="2246" t="s">
        <v>21</v>
      </c>
      <c r="FA178" s="2246" t="s">
        <v>21</v>
      </c>
      <c r="FB178" s="2246">
        <v>2580795</v>
      </c>
      <c r="FC178" s="2246">
        <v>3076372</v>
      </c>
      <c r="FD178" s="2246">
        <v>1636</v>
      </c>
      <c r="FE178" s="2246">
        <v>22214</v>
      </c>
      <c r="FF178" s="2246">
        <v>9782</v>
      </c>
      <c r="FG178" s="2246">
        <v>154584</v>
      </c>
      <c r="FH178" s="2246">
        <v>1519618</v>
      </c>
      <c r="FI178" s="2246">
        <v>34140</v>
      </c>
      <c r="FJ178" s="2246">
        <v>80</v>
      </c>
      <c r="FK178" s="91" t="s">
        <v>36</v>
      </c>
      <c r="FL178" s="623" t="s">
        <v>26</v>
      </c>
    </row>
    <row r="179" spans="1:168" ht="14.25" customHeight="1">
      <c r="A179" s="88" t="s">
        <v>26</v>
      </c>
      <c r="B179" s="89" t="s">
        <v>26</v>
      </c>
      <c r="C179" s="1168">
        <v>42948</v>
      </c>
      <c r="D179" s="2246">
        <v>1232400</v>
      </c>
      <c r="E179" s="2246">
        <v>2685678</v>
      </c>
      <c r="F179" s="2246">
        <v>9537</v>
      </c>
      <c r="G179" s="2246">
        <v>799582</v>
      </c>
      <c r="H179" s="2246">
        <v>6816433</v>
      </c>
      <c r="I179" s="2246">
        <v>403846</v>
      </c>
      <c r="J179" s="2246">
        <v>2388</v>
      </c>
      <c r="K179" s="2246">
        <v>2024</v>
      </c>
      <c r="L179" s="2246">
        <v>34381</v>
      </c>
      <c r="M179" s="2246">
        <v>158798</v>
      </c>
      <c r="N179" s="2246">
        <v>173391</v>
      </c>
      <c r="O179" s="2246">
        <v>921615</v>
      </c>
      <c r="P179" s="2246">
        <v>1165</v>
      </c>
      <c r="Q179" s="2246">
        <v>583</v>
      </c>
      <c r="R179" s="2246">
        <v>14339</v>
      </c>
      <c r="S179" s="2246" t="s">
        <v>21</v>
      </c>
      <c r="T179" s="91" t="s">
        <v>37</v>
      </c>
      <c r="U179" s="623" t="s">
        <v>26</v>
      </c>
      <c r="V179" s="88" t="s">
        <v>26</v>
      </c>
      <c r="W179" s="89" t="s">
        <v>26</v>
      </c>
      <c r="X179" s="1168">
        <v>42948</v>
      </c>
      <c r="Y179" s="82">
        <v>2634</v>
      </c>
      <c r="Z179" s="2246" t="s">
        <v>21</v>
      </c>
      <c r="AA179" s="2246">
        <v>3665179</v>
      </c>
      <c r="AB179" s="2246">
        <v>328298</v>
      </c>
      <c r="AC179" s="2246">
        <v>363781</v>
      </c>
      <c r="AD179" s="2246">
        <v>1178</v>
      </c>
      <c r="AE179" s="2246" t="s">
        <v>21</v>
      </c>
      <c r="AF179" s="2246" t="s">
        <v>21</v>
      </c>
      <c r="AG179" s="2246">
        <v>784</v>
      </c>
      <c r="AH179" s="2246">
        <v>15</v>
      </c>
      <c r="AI179" s="2246">
        <v>769</v>
      </c>
      <c r="AJ179" s="2246">
        <v>134</v>
      </c>
      <c r="AK179" s="2246">
        <v>200</v>
      </c>
      <c r="AL179" s="2246" t="s">
        <v>21</v>
      </c>
      <c r="AM179" s="2246" t="s">
        <v>21</v>
      </c>
      <c r="AN179" s="2246">
        <v>342096</v>
      </c>
      <c r="AO179" s="91" t="s">
        <v>37</v>
      </c>
      <c r="AP179" s="623" t="s">
        <v>26</v>
      </c>
      <c r="AQ179" s="88" t="s">
        <v>26</v>
      </c>
      <c r="AR179" s="89" t="s">
        <v>26</v>
      </c>
      <c r="AS179" s="1168">
        <v>42948</v>
      </c>
      <c r="AT179" s="82">
        <v>41354</v>
      </c>
      <c r="AU179" s="2246">
        <v>2</v>
      </c>
      <c r="AV179" s="2246">
        <v>3456</v>
      </c>
      <c r="AW179" s="2246">
        <v>392</v>
      </c>
      <c r="AX179" s="2246">
        <v>3064</v>
      </c>
      <c r="AY179" s="2246">
        <v>1666</v>
      </c>
      <c r="AZ179" s="2246">
        <v>45886</v>
      </c>
      <c r="BA179" s="2246" t="s">
        <v>21</v>
      </c>
      <c r="BB179" s="2246" t="s">
        <v>21</v>
      </c>
      <c r="BC179" s="2246">
        <v>3015853</v>
      </c>
      <c r="BD179" s="2246">
        <v>325984</v>
      </c>
      <c r="BE179" s="2246">
        <v>897282</v>
      </c>
      <c r="BF179" s="2246">
        <v>2264598</v>
      </c>
      <c r="BG179" s="2246">
        <v>112808</v>
      </c>
      <c r="BH179" s="2246">
        <v>3181621</v>
      </c>
      <c r="BI179" s="2246">
        <v>123784</v>
      </c>
      <c r="BJ179" s="91" t="s">
        <v>37</v>
      </c>
      <c r="BK179" s="623" t="s">
        <v>26</v>
      </c>
      <c r="BL179" s="88" t="s">
        <v>26</v>
      </c>
      <c r="BM179" s="89" t="s">
        <v>26</v>
      </c>
      <c r="BN179" s="1168">
        <v>42948</v>
      </c>
      <c r="BO179" s="82">
        <v>1591</v>
      </c>
      <c r="BP179" s="2246">
        <v>344850</v>
      </c>
      <c r="BQ179" s="2246">
        <v>14444</v>
      </c>
      <c r="BR179" s="2246">
        <v>568</v>
      </c>
      <c r="BS179" s="2246">
        <v>138</v>
      </c>
      <c r="BT179" s="2246">
        <v>4019</v>
      </c>
      <c r="BU179" s="2246">
        <v>2839</v>
      </c>
      <c r="BV179" s="2246">
        <v>1179</v>
      </c>
      <c r="BW179" s="2246" t="s">
        <v>21</v>
      </c>
      <c r="BX179" s="2246">
        <v>7307</v>
      </c>
      <c r="BY179" s="2246" t="s">
        <v>21</v>
      </c>
      <c r="BZ179" s="2246" t="s">
        <v>21</v>
      </c>
      <c r="CA179" s="2246">
        <v>33</v>
      </c>
      <c r="CB179" s="2246">
        <v>217146</v>
      </c>
      <c r="CC179" s="2246" t="s">
        <v>21</v>
      </c>
      <c r="CD179" s="2246">
        <v>68327</v>
      </c>
      <c r="CE179" s="91" t="s">
        <v>37</v>
      </c>
      <c r="CF179" s="623" t="s">
        <v>26</v>
      </c>
      <c r="CG179" s="88" t="s">
        <v>26</v>
      </c>
      <c r="CH179" s="89" t="s">
        <v>26</v>
      </c>
      <c r="CI179" s="1168">
        <v>42948</v>
      </c>
      <c r="CJ179" s="2246">
        <v>3785</v>
      </c>
      <c r="CK179" s="2246">
        <v>4146</v>
      </c>
      <c r="CL179" s="2246">
        <v>416364</v>
      </c>
      <c r="CM179" s="2246">
        <v>583</v>
      </c>
      <c r="CN179" s="2246">
        <v>581</v>
      </c>
      <c r="CO179" s="2246" t="s">
        <v>21</v>
      </c>
      <c r="CP179" s="2246">
        <v>235511</v>
      </c>
      <c r="CQ179" s="2246">
        <v>26686</v>
      </c>
      <c r="CR179" s="2246">
        <v>132093</v>
      </c>
      <c r="CS179" s="2246">
        <v>3008</v>
      </c>
      <c r="CT179" s="2246">
        <v>526</v>
      </c>
      <c r="CU179" s="2246">
        <v>1</v>
      </c>
      <c r="CV179" s="2246">
        <v>2075</v>
      </c>
      <c r="CW179" s="2246">
        <v>1931</v>
      </c>
      <c r="CX179" s="2246">
        <v>144</v>
      </c>
      <c r="CY179" s="2246" t="s">
        <v>21</v>
      </c>
      <c r="CZ179" s="91" t="s">
        <v>37</v>
      </c>
      <c r="DA179" s="623" t="s">
        <v>26</v>
      </c>
      <c r="DB179" s="88" t="s">
        <v>26</v>
      </c>
      <c r="DC179" s="89" t="s">
        <v>26</v>
      </c>
      <c r="DD179" s="1168">
        <v>42948</v>
      </c>
      <c r="DE179" s="2246">
        <v>2637</v>
      </c>
      <c r="DF179" s="2246">
        <v>371</v>
      </c>
      <c r="DG179" s="2246">
        <v>985</v>
      </c>
      <c r="DH179" s="2246">
        <v>262</v>
      </c>
      <c r="DI179" s="2246">
        <v>1568</v>
      </c>
      <c r="DJ179" s="2246">
        <v>4029</v>
      </c>
      <c r="DK179" s="2246">
        <v>4412</v>
      </c>
      <c r="DL179" s="2246">
        <v>552</v>
      </c>
      <c r="DM179" s="2246" t="s">
        <v>21</v>
      </c>
      <c r="DN179" s="2246" t="s">
        <v>21</v>
      </c>
      <c r="DO179" s="2246">
        <v>52313</v>
      </c>
      <c r="DP179" s="2246">
        <v>1017</v>
      </c>
      <c r="DQ179" s="2246">
        <v>4988</v>
      </c>
      <c r="DR179" s="2246">
        <v>1946</v>
      </c>
      <c r="DS179" s="2246" t="s">
        <v>21</v>
      </c>
      <c r="DT179" s="2246">
        <v>906</v>
      </c>
      <c r="DU179" s="91" t="s">
        <v>37</v>
      </c>
      <c r="DV179" s="623" t="s">
        <v>26</v>
      </c>
      <c r="DW179" s="88" t="s">
        <v>26</v>
      </c>
      <c r="DX179" s="89" t="s">
        <v>26</v>
      </c>
      <c r="DY179" s="1168">
        <v>42948</v>
      </c>
      <c r="DZ179" s="2246" t="s">
        <v>21</v>
      </c>
      <c r="EA179" s="2246">
        <v>386217</v>
      </c>
      <c r="EB179" s="2246">
        <v>726862</v>
      </c>
      <c r="EC179" s="2246">
        <v>156874</v>
      </c>
      <c r="ED179" s="2246">
        <v>1370</v>
      </c>
      <c r="EE179" s="2246">
        <v>25222</v>
      </c>
      <c r="EF179" s="2246">
        <v>91407</v>
      </c>
      <c r="EG179" s="2246">
        <v>99660</v>
      </c>
      <c r="EH179" s="2246">
        <v>12622</v>
      </c>
      <c r="EI179" s="2246">
        <v>533</v>
      </c>
      <c r="EJ179" s="2246" t="s">
        <v>21</v>
      </c>
      <c r="EK179" s="2246" t="s">
        <v>21</v>
      </c>
      <c r="EL179" s="2246">
        <v>1005766</v>
      </c>
      <c r="EM179" s="2246">
        <v>52836</v>
      </c>
      <c r="EN179" s="2246">
        <v>309122</v>
      </c>
      <c r="EO179" s="2246">
        <v>16035</v>
      </c>
      <c r="EP179" s="91" t="s">
        <v>37</v>
      </c>
      <c r="EQ179" s="623" t="s">
        <v>26</v>
      </c>
      <c r="ER179" s="88" t="s">
        <v>26</v>
      </c>
      <c r="ES179" s="89" t="s">
        <v>26</v>
      </c>
      <c r="ET179" s="1168">
        <v>42948</v>
      </c>
      <c r="EU179" s="2246">
        <v>1</v>
      </c>
      <c r="EV179" s="2246">
        <v>166</v>
      </c>
      <c r="EW179" s="2246">
        <v>5265</v>
      </c>
      <c r="EX179" s="2246">
        <v>62</v>
      </c>
      <c r="EY179" s="2246">
        <v>25062</v>
      </c>
      <c r="EZ179" s="2246" t="s">
        <v>21</v>
      </c>
      <c r="FA179" s="2246" t="s">
        <v>21</v>
      </c>
      <c r="FB179" s="2246">
        <v>2594904</v>
      </c>
      <c r="FC179" s="2246">
        <v>3089712</v>
      </c>
      <c r="FD179" s="2246">
        <v>1655</v>
      </c>
      <c r="FE179" s="2246">
        <v>26337</v>
      </c>
      <c r="FF179" s="2246">
        <v>9537</v>
      </c>
      <c r="FG179" s="2246">
        <v>157897</v>
      </c>
      <c r="FH179" s="2246">
        <v>1549093</v>
      </c>
      <c r="FI179" s="2246">
        <v>30880</v>
      </c>
      <c r="FJ179" s="2246">
        <v>75</v>
      </c>
      <c r="FK179" s="91" t="s">
        <v>37</v>
      </c>
      <c r="FL179" s="623" t="s">
        <v>26</v>
      </c>
    </row>
    <row r="180" spans="1:168" ht="14.25" customHeight="1">
      <c r="A180" s="88" t="s">
        <v>26</v>
      </c>
      <c r="B180" s="89" t="s">
        <v>26</v>
      </c>
      <c r="C180" s="1168">
        <v>42979</v>
      </c>
      <c r="D180" s="2246">
        <v>1204269</v>
      </c>
      <c r="E180" s="2246">
        <v>2554925</v>
      </c>
      <c r="F180" s="2246">
        <v>7770</v>
      </c>
      <c r="G180" s="2246">
        <v>768508</v>
      </c>
      <c r="H180" s="2246">
        <v>6440042</v>
      </c>
      <c r="I180" s="2246">
        <v>390757</v>
      </c>
      <c r="J180" s="2246">
        <v>1386</v>
      </c>
      <c r="K180" s="2246">
        <v>2050</v>
      </c>
      <c r="L180" s="2246">
        <v>36315</v>
      </c>
      <c r="M180" s="2246">
        <v>172353</v>
      </c>
      <c r="N180" s="2246">
        <v>188228</v>
      </c>
      <c r="O180" s="2246">
        <v>886070</v>
      </c>
      <c r="P180" s="2246">
        <v>1317</v>
      </c>
      <c r="Q180" s="2246">
        <v>887</v>
      </c>
      <c r="R180" s="2246">
        <v>15571</v>
      </c>
      <c r="S180" s="2246" t="s">
        <v>21</v>
      </c>
      <c r="T180" s="91" t="s">
        <v>38</v>
      </c>
      <c r="U180" s="623" t="s">
        <v>26</v>
      </c>
      <c r="V180" s="88" t="s">
        <v>26</v>
      </c>
      <c r="W180" s="89" t="s">
        <v>26</v>
      </c>
      <c r="X180" s="1168">
        <v>42979</v>
      </c>
      <c r="Y180" s="82">
        <v>1778</v>
      </c>
      <c r="Z180" s="2246" t="s">
        <v>21</v>
      </c>
      <c r="AA180" s="2246">
        <v>3688910</v>
      </c>
      <c r="AB180" s="2246">
        <v>317987</v>
      </c>
      <c r="AC180" s="2246">
        <v>348067</v>
      </c>
      <c r="AD180" s="2246">
        <v>1356</v>
      </c>
      <c r="AE180" s="2246" t="s">
        <v>21</v>
      </c>
      <c r="AF180" s="2246" t="s">
        <v>21</v>
      </c>
      <c r="AG180" s="2246">
        <v>951</v>
      </c>
      <c r="AH180" s="2246">
        <v>13</v>
      </c>
      <c r="AI180" s="2246">
        <v>939</v>
      </c>
      <c r="AJ180" s="2246">
        <v>143</v>
      </c>
      <c r="AK180" s="2246">
        <v>179</v>
      </c>
      <c r="AL180" s="2246" t="s">
        <v>21</v>
      </c>
      <c r="AM180" s="2246" t="s">
        <v>21</v>
      </c>
      <c r="AN180" s="2246">
        <v>326382</v>
      </c>
      <c r="AO180" s="91" t="s">
        <v>38</v>
      </c>
      <c r="AP180" s="623" t="s">
        <v>26</v>
      </c>
      <c r="AQ180" s="88" t="s">
        <v>26</v>
      </c>
      <c r="AR180" s="89" t="s">
        <v>26</v>
      </c>
      <c r="AS180" s="1168">
        <v>42979</v>
      </c>
      <c r="AT180" s="82">
        <v>47085</v>
      </c>
      <c r="AU180" s="2246">
        <v>1</v>
      </c>
      <c r="AV180" s="2246">
        <v>4115</v>
      </c>
      <c r="AW180" s="2246">
        <v>365</v>
      </c>
      <c r="AX180" s="2246">
        <v>3750</v>
      </c>
      <c r="AY180" s="2246">
        <v>1397</v>
      </c>
      <c r="AZ180" s="2246">
        <v>52835</v>
      </c>
      <c r="BA180" s="2246" t="s">
        <v>21</v>
      </c>
      <c r="BB180" s="2246" t="s">
        <v>21</v>
      </c>
      <c r="BC180" s="2246">
        <v>2871606</v>
      </c>
      <c r="BD180" s="2246">
        <v>287394</v>
      </c>
      <c r="BE180" s="2246">
        <v>886846</v>
      </c>
      <c r="BF180" s="2246">
        <v>2151477</v>
      </c>
      <c r="BG180" s="2246">
        <v>106985</v>
      </c>
      <c r="BH180" s="2246">
        <v>3020638</v>
      </c>
      <c r="BI180" s="2246">
        <v>127418</v>
      </c>
      <c r="BJ180" s="91" t="s">
        <v>38</v>
      </c>
      <c r="BK180" s="623" t="s">
        <v>26</v>
      </c>
      <c r="BL180" s="88" t="s">
        <v>26</v>
      </c>
      <c r="BM180" s="89" t="s">
        <v>26</v>
      </c>
      <c r="BN180" s="1168">
        <v>42979</v>
      </c>
      <c r="BO180" s="82">
        <v>1670</v>
      </c>
      <c r="BP180" s="2246">
        <v>349490</v>
      </c>
      <c r="BQ180" s="2246">
        <v>14816</v>
      </c>
      <c r="BR180" s="2246">
        <v>754</v>
      </c>
      <c r="BS180" s="2246">
        <v>134</v>
      </c>
      <c r="BT180" s="2246">
        <v>4383</v>
      </c>
      <c r="BU180" s="2246">
        <v>3006</v>
      </c>
      <c r="BV180" s="2246">
        <v>1377</v>
      </c>
      <c r="BW180" s="2246" t="s">
        <v>21</v>
      </c>
      <c r="BX180" s="2246">
        <v>7168</v>
      </c>
      <c r="BY180" s="2246" t="s">
        <v>21</v>
      </c>
      <c r="BZ180" s="2246" t="s">
        <v>21</v>
      </c>
      <c r="CA180" s="2246">
        <v>33</v>
      </c>
      <c r="CB180" s="2246">
        <v>213892</v>
      </c>
      <c r="CC180" s="2246" t="s">
        <v>21</v>
      </c>
      <c r="CD180" s="2246">
        <v>67180</v>
      </c>
      <c r="CE180" s="91" t="s">
        <v>38</v>
      </c>
      <c r="CF180" s="623" t="s">
        <v>26</v>
      </c>
      <c r="CG180" s="88" t="s">
        <v>26</v>
      </c>
      <c r="CH180" s="89" t="s">
        <v>26</v>
      </c>
      <c r="CI180" s="1168">
        <v>42979</v>
      </c>
      <c r="CJ180" s="2246">
        <v>4367</v>
      </c>
      <c r="CK180" s="2246">
        <v>4782</v>
      </c>
      <c r="CL180" s="2246">
        <v>401078</v>
      </c>
      <c r="CM180" s="2246">
        <v>887</v>
      </c>
      <c r="CN180" s="2246">
        <v>484</v>
      </c>
      <c r="CO180" s="2246" t="s">
        <v>21</v>
      </c>
      <c r="CP180" s="2246">
        <v>226659</v>
      </c>
      <c r="CQ180" s="2246">
        <v>22316</v>
      </c>
      <c r="CR180" s="2246">
        <v>145597</v>
      </c>
      <c r="CS180" s="2246">
        <v>3238</v>
      </c>
      <c r="CT180" s="2246">
        <v>712</v>
      </c>
      <c r="CU180" s="2246">
        <v>1</v>
      </c>
      <c r="CV180" s="2246">
        <v>2097</v>
      </c>
      <c r="CW180" s="2246">
        <v>1953</v>
      </c>
      <c r="CX180" s="2246">
        <v>144</v>
      </c>
      <c r="CY180" s="2246" t="s">
        <v>21</v>
      </c>
      <c r="CZ180" s="91" t="s">
        <v>38</v>
      </c>
      <c r="DA180" s="623" t="s">
        <v>26</v>
      </c>
      <c r="DB180" s="88" t="s">
        <v>26</v>
      </c>
      <c r="DC180" s="89" t="s">
        <v>26</v>
      </c>
      <c r="DD180" s="1168">
        <v>42979</v>
      </c>
      <c r="DE180" s="2246">
        <v>3035</v>
      </c>
      <c r="DF180" s="2246">
        <v>388</v>
      </c>
      <c r="DG180" s="2246">
        <v>946</v>
      </c>
      <c r="DH180" s="2246">
        <v>234</v>
      </c>
      <c r="DI180" s="2246">
        <v>1795</v>
      </c>
      <c r="DJ180" s="2246">
        <v>4787</v>
      </c>
      <c r="DK180" s="2246">
        <v>5241</v>
      </c>
      <c r="DL180" s="2246">
        <v>479</v>
      </c>
      <c r="DM180" s="2246" t="s">
        <v>21</v>
      </c>
      <c r="DN180" s="2246" t="s">
        <v>21</v>
      </c>
      <c r="DO180" s="2246">
        <v>58588</v>
      </c>
      <c r="DP180" s="2246">
        <v>996</v>
      </c>
      <c r="DQ180" s="2246">
        <v>5345</v>
      </c>
      <c r="DR180" s="2246">
        <v>2152</v>
      </c>
      <c r="DS180" s="2246" t="s">
        <v>21</v>
      </c>
      <c r="DT180" s="2246">
        <v>1000</v>
      </c>
      <c r="DU180" s="91" t="s">
        <v>38</v>
      </c>
      <c r="DV180" s="623" t="s">
        <v>26</v>
      </c>
      <c r="DW180" s="88" t="s">
        <v>26</v>
      </c>
      <c r="DX180" s="89" t="s">
        <v>26</v>
      </c>
      <c r="DY180" s="1168">
        <v>42979</v>
      </c>
      <c r="DZ180" s="2246" t="s">
        <v>21</v>
      </c>
      <c r="EA180" s="2246">
        <v>368469</v>
      </c>
      <c r="EB180" s="2246">
        <v>685290</v>
      </c>
      <c r="EC180" s="2246">
        <v>146501</v>
      </c>
      <c r="ED180" s="2246">
        <v>1385</v>
      </c>
      <c r="EE180" s="2246">
        <v>25959</v>
      </c>
      <c r="EF180" s="2246">
        <v>98298</v>
      </c>
      <c r="EG180" s="2246">
        <v>107192</v>
      </c>
      <c r="EH180" s="2246">
        <v>12896</v>
      </c>
      <c r="EI180" s="2246">
        <v>602</v>
      </c>
      <c r="EJ180" s="2246" t="s">
        <v>21</v>
      </c>
      <c r="EK180" s="2246" t="s">
        <v>21</v>
      </c>
      <c r="EL180" s="2246">
        <v>983273</v>
      </c>
      <c r="EM180" s="2246">
        <v>49604</v>
      </c>
      <c r="EN180" s="2246">
        <v>305763</v>
      </c>
      <c r="EO180" s="2246">
        <v>17985</v>
      </c>
      <c r="EP180" s="91" t="s">
        <v>38</v>
      </c>
      <c r="EQ180" s="623" t="s">
        <v>26</v>
      </c>
      <c r="ER180" s="88" t="s">
        <v>26</v>
      </c>
      <c r="ES180" s="89" t="s">
        <v>26</v>
      </c>
      <c r="ET180" s="1168">
        <v>42979</v>
      </c>
      <c r="EU180" s="2246">
        <v>1</v>
      </c>
      <c r="EV180" s="2246">
        <v>357</v>
      </c>
      <c r="EW180" s="2246">
        <v>6388</v>
      </c>
      <c r="EX180" s="2246">
        <v>59</v>
      </c>
      <c r="EY180" s="2246">
        <v>37847</v>
      </c>
      <c r="EZ180" s="2246" t="s">
        <v>21</v>
      </c>
      <c r="FA180" s="2246" t="s">
        <v>21</v>
      </c>
      <c r="FB180" s="2246">
        <v>2443590</v>
      </c>
      <c r="FC180" s="2246">
        <v>2909034</v>
      </c>
      <c r="FD180" s="2246">
        <v>2100</v>
      </c>
      <c r="FE180" s="2246">
        <v>18687</v>
      </c>
      <c r="FF180" s="2246">
        <v>7770</v>
      </c>
      <c r="FG180" s="2246">
        <v>158943</v>
      </c>
      <c r="FH180" s="2246">
        <v>1425144</v>
      </c>
      <c r="FI180" s="2246">
        <v>32592</v>
      </c>
      <c r="FJ180" s="2246">
        <v>64</v>
      </c>
      <c r="FK180" s="91" t="s">
        <v>38</v>
      </c>
      <c r="FL180" s="623" t="s">
        <v>26</v>
      </c>
    </row>
    <row r="181" spans="1:168" ht="14.25" customHeight="1">
      <c r="A181" s="88" t="s">
        <v>26</v>
      </c>
      <c r="B181" s="89" t="s">
        <v>26</v>
      </c>
      <c r="C181" s="1168">
        <v>43009</v>
      </c>
      <c r="D181" s="2246">
        <v>1192391</v>
      </c>
      <c r="E181" s="2246">
        <v>2673952</v>
      </c>
      <c r="F181" s="2246">
        <v>9217</v>
      </c>
      <c r="G181" s="2246">
        <v>783958</v>
      </c>
      <c r="H181" s="2246">
        <v>6788891</v>
      </c>
      <c r="I181" s="2246">
        <v>362468</v>
      </c>
      <c r="J181" s="2246">
        <v>7403</v>
      </c>
      <c r="K181" s="2246">
        <v>2068</v>
      </c>
      <c r="L181" s="2246">
        <v>36508</v>
      </c>
      <c r="M181" s="2246">
        <v>168900</v>
      </c>
      <c r="N181" s="2246">
        <v>184527</v>
      </c>
      <c r="O181" s="2246">
        <v>919031</v>
      </c>
      <c r="P181" s="2246">
        <v>945</v>
      </c>
      <c r="Q181" s="2246">
        <v>644</v>
      </c>
      <c r="R181" s="2246">
        <v>17548</v>
      </c>
      <c r="S181" s="2246" t="s">
        <v>21</v>
      </c>
      <c r="T181" s="91" t="s">
        <v>39</v>
      </c>
      <c r="U181" s="623" t="s">
        <v>26</v>
      </c>
      <c r="V181" s="88" t="s">
        <v>26</v>
      </c>
      <c r="W181" s="89" t="s">
        <v>26</v>
      </c>
      <c r="X181" s="1168">
        <v>43009</v>
      </c>
      <c r="Y181" s="82">
        <v>3075</v>
      </c>
      <c r="Z181" s="2246" t="s">
        <v>21</v>
      </c>
      <c r="AA181" s="2246">
        <v>3834899</v>
      </c>
      <c r="AB181" s="2246">
        <v>307132</v>
      </c>
      <c r="AC181" s="2246">
        <v>366154</v>
      </c>
      <c r="AD181" s="2246">
        <v>1606</v>
      </c>
      <c r="AE181" s="2246" t="s">
        <v>21</v>
      </c>
      <c r="AF181" s="2246" t="s">
        <v>21</v>
      </c>
      <c r="AG181" s="2246">
        <v>897</v>
      </c>
      <c r="AH181" s="2246">
        <v>15</v>
      </c>
      <c r="AI181" s="2246">
        <v>882</v>
      </c>
      <c r="AJ181" s="2246">
        <v>382</v>
      </c>
      <c r="AK181" s="2246">
        <v>174</v>
      </c>
      <c r="AL181" s="2246" t="s">
        <v>21</v>
      </c>
      <c r="AM181" s="2246" t="s">
        <v>21</v>
      </c>
      <c r="AN181" s="2246">
        <v>342593</v>
      </c>
      <c r="AO181" s="91" t="s">
        <v>39</v>
      </c>
      <c r="AP181" s="623" t="s">
        <v>26</v>
      </c>
      <c r="AQ181" s="88" t="s">
        <v>26</v>
      </c>
      <c r="AR181" s="89" t="s">
        <v>26</v>
      </c>
      <c r="AS181" s="1168">
        <v>43009</v>
      </c>
      <c r="AT181" s="82">
        <v>50586</v>
      </c>
      <c r="AU181" s="2246">
        <v>2</v>
      </c>
      <c r="AV181" s="2246">
        <v>5065</v>
      </c>
      <c r="AW181" s="2246">
        <v>422</v>
      </c>
      <c r="AX181" s="2246">
        <v>4643</v>
      </c>
      <c r="AY181" s="2246">
        <v>2680</v>
      </c>
      <c r="AZ181" s="2246">
        <v>53862</v>
      </c>
      <c r="BA181" s="2246" t="s">
        <v>21</v>
      </c>
      <c r="BB181" s="2246" t="s">
        <v>21</v>
      </c>
      <c r="BC181" s="2246">
        <v>2981350</v>
      </c>
      <c r="BD181" s="2246">
        <v>323174</v>
      </c>
      <c r="BE181" s="2246">
        <v>863476</v>
      </c>
      <c r="BF181" s="2246">
        <v>2255199</v>
      </c>
      <c r="BG181" s="2246">
        <v>116741</v>
      </c>
      <c r="BH181" s="2246">
        <v>3185352</v>
      </c>
      <c r="BI181" s="2246">
        <v>111659</v>
      </c>
      <c r="BJ181" s="91" t="s">
        <v>39</v>
      </c>
      <c r="BK181" s="623" t="s">
        <v>26</v>
      </c>
      <c r="BL181" s="88" t="s">
        <v>26</v>
      </c>
      <c r="BM181" s="89" t="s">
        <v>26</v>
      </c>
      <c r="BN181" s="1168">
        <v>43009</v>
      </c>
      <c r="BO181" s="82">
        <v>1680</v>
      </c>
      <c r="BP181" s="2246">
        <v>370647</v>
      </c>
      <c r="BQ181" s="2246">
        <v>16011</v>
      </c>
      <c r="BR181" s="2246">
        <v>782</v>
      </c>
      <c r="BS181" s="2246">
        <v>142</v>
      </c>
      <c r="BT181" s="2246">
        <v>4764</v>
      </c>
      <c r="BU181" s="2246">
        <v>3277</v>
      </c>
      <c r="BV181" s="2246">
        <v>1486</v>
      </c>
      <c r="BW181" s="2246" t="s">
        <v>21</v>
      </c>
      <c r="BX181" s="2246">
        <v>7752</v>
      </c>
      <c r="BY181" s="2246" t="s">
        <v>21</v>
      </c>
      <c r="BZ181" s="2246" t="s">
        <v>21</v>
      </c>
      <c r="CA181" s="2246">
        <v>33</v>
      </c>
      <c r="CB181" s="2246">
        <v>227142</v>
      </c>
      <c r="CC181" s="2246" t="s">
        <v>21</v>
      </c>
      <c r="CD181" s="2246">
        <v>73772</v>
      </c>
      <c r="CE181" s="91" t="s">
        <v>39</v>
      </c>
      <c r="CF181" s="623" t="s">
        <v>26</v>
      </c>
      <c r="CG181" s="88" t="s">
        <v>26</v>
      </c>
      <c r="CH181" s="89" t="s">
        <v>26</v>
      </c>
      <c r="CI181" s="1168">
        <v>43009</v>
      </c>
      <c r="CJ181" s="2246">
        <v>4097</v>
      </c>
      <c r="CK181" s="2246">
        <v>4488</v>
      </c>
      <c r="CL181" s="2246">
        <v>418519</v>
      </c>
      <c r="CM181" s="2246">
        <v>644</v>
      </c>
      <c r="CN181" s="2246">
        <v>604</v>
      </c>
      <c r="CO181" s="2246" t="s">
        <v>21</v>
      </c>
      <c r="CP181" s="2246">
        <v>239323</v>
      </c>
      <c r="CQ181" s="2246">
        <v>21421</v>
      </c>
      <c r="CR181" s="2246">
        <v>152699</v>
      </c>
      <c r="CS181" s="2246">
        <v>3572</v>
      </c>
      <c r="CT181" s="2246">
        <v>740</v>
      </c>
      <c r="CU181" s="2246">
        <v>1</v>
      </c>
      <c r="CV181" s="2246">
        <v>2329</v>
      </c>
      <c r="CW181" s="2246">
        <v>2185</v>
      </c>
      <c r="CX181" s="2246">
        <v>144</v>
      </c>
      <c r="CY181" s="2246" t="s">
        <v>21</v>
      </c>
      <c r="CZ181" s="91" t="s">
        <v>39</v>
      </c>
      <c r="DA181" s="623" t="s">
        <v>26</v>
      </c>
      <c r="DB181" s="88" t="s">
        <v>26</v>
      </c>
      <c r="DC181" s="89" t="s">
        <v>26</v>
      </c>
      <c r="DD181" s="1168">
        <v>43009</v>
      </c>
      <c r="DE181" s="2246">
        <v>2853</v>
      </c>
      <c r="DF181" s="2246">
        <v>245</v>
      </c>
      <c r="DG181" s="2246">
        <v>894</v>
      </c>
      <c r="DH181" s="2246">
        <v>170</v>
      </c>
      <c r="DI181" s="2246">
        <v>1842</v>
      </c>
      <c r="DJ181" s="2246">
        <v>5166</v>
      </c>
      <c r="DK181" s="2246">
        <v>5656</v>
      </c>
      <c r="DL181" s="2246">
        <v>523</v>
      </c>
      <c r="DM181" s="2246" t="s">
        <v>21</v>
      </c>
      <c r="DN181" s="2246" t="s">
        <v>21</v>
      </c>
      <c r="DO181" s="2246">
        <v>58982</v>
      </c>
      <c r="DP181" s="2246">
        <v>1103</v>
      </c>
      <c r="DQ181" s="2246">
        <v>5570</v>
      </c>
      <c r="DR181" s="2246">
        <v>2291</v>
      </c>
      <c r="DS181" s="2246" t="s">
        <v>21</v>
      </c>
      <c r="DT181" s="2246">
        <v>1090</v>
      </c>
      <c r="DU181" s="91" t="s">
        <v>39</v>
      </c>
      <c r="DV181" s="623" t="s">
        <v>26</v>
      </c>
      <c r="DW181" s="88" t="s">
        <v>26</v>
      </c>
      <c r="DX181" s="89" t="s">
        <v>26</v>
      </c>
      <c r="DY181" s="1168">
        <v>43009</v>
      </c>
      <c r="DZ181" s="2246" t="s">
        <v>21</v>
      </c>
      <c r="EA181" s="2246">
        <v>356764</v>
      </c>
      <c r="EB181" s="2246">
        <v>701771</v>
      </c>
      <c r="EC181" s="2246">
        <v>140142</v>
      </c>
      <c r="ED181" s="2246">
        <v>1455</v>
      </c>
      <c r="EE181" s="2246">
        <v>26078</v>
      </c>
      <c r="EF181" s="2246">
        <v>97409</v>
      </c>
      <c r="EG181" s="2246">
        <v>106226</v>
      </c>
      <c r="EH181" s="2246">
        <v>13421</v>
      </c>
      <c r="EI181" s="2246">
        <v>432</v>
      </c>
      <c r="EJ181" s="2246" t="s">
        <v>21</v>
      </c>
      <c r="EK181" s="2246" t="s">
        <v>21</v>
      </c>
      <c r="EL181" s="2246">
        <v>1004154</v>
      </c>
      <c r="EM181" s="2246">
        <v>47110</v>
      </c>
      <c r="EN181" s="2246">
        <v>290919</v>
      </c>
      <c r="EO181" s="2246">
        <v>17978</v>
      </c>
      <c r="EP181" s="91" t="s">
        <v>39</v>
      </c>
      <c r="EQ181" s="623" t="s">
        <v>26</v>
      </c>
      <c r="ER181" s="88" t="s">
        <v>26</v>
      </c>
      <c r="ES181" s="89" t="s">
        <v>26</v>
      </c>
      <c r="ET181" s="1168">
        <v>43009</v>
      </c>
      <c r="EU181" s="2246">
        <v>1</v>
      </c>
      <c r="EV181" s="2246">
        <v>148</v>
      </c>
      <c r="EW181" s="2246">
        <v>7862</v>
      </c>
      <c r="EX181" s="2246">
        <v>218</v>
      </c>
      <c r="EY181" s="2246">
        <v>36680</v>
      </c>
      <c r="EZ181" s="2246" t="s">
        <v>21</v>
      </c>
      <c r="FA181" s="2246" t="s">
        <v>21</v>
      </c>
      <c r="FB181" s="2246">
        <v>2517735</v>
      </c>
      <c r="FC181" s="2246">
        <v>2984111</v>
      </c>
      <c r="FD181" s="2246">
        <v>2564</v>
      </c>
      <c r="FE181" s="2246">
        <v>22700</v>
      </c>
      <c r="FF181" s="2246">
        <v>9217</v>
      </c>
      <c r="FG181" s="2246">
        <v>166501</v>
      </c>
      <c r="FH181" s="2246">
        <v>1563976</v>
      </c>
      <c r="FI181" s="2246">
        <v>15562</v>
      </c>
      <c r="FJ181" s="2246">
        <v>78</v>
      </c>
      <c r="FK181" s="91" t="s">
        <v>39</v>
      </c>
      <c r="FL181" s="623" t="s">
        <v>26</v>
      </c>
    </row>
    <row r="182" spans="1:168" ht="14.25" customHeight="1">
      <c r="A182" s="88" t="s">
        <v>26</v>
      </c>
      <c r="B182" s="89" t="s">
        <v>26</v>
      </c>
      <c r="C182" s="1168">
        <v>43040</v>
      </c>
      <c r="D182" s="2246">
        <v>1147660</v>
      </c>
      <c r="E182" s="2246">
        <v>2565663</v>
      </c>
      <c r="F182" s="2246">
        <v>8938</v>
      </c>
      <c r="G182" s="2246">
        <v>776534</v>
      </c>
      <c r="H182" s="2246">
        <v>6480971</v>
      </c>
      <c r="I182" s="2246">
        <v>334649</v>
      </c>
      <c r="J182" s="2246">
        <v>7345</v>
      </c>
      <c r="K182" s="2246">
        <v>2009</v>
      </c>
      <c r="L182" s="2246">
        <v>35007</v>
      </c>
      <c r="M182" s="2246">
        <v>171256</v>
      </c>
      <c r="N182" s="2246">
        <v>187116</v>
      </c>
      <c r="O182" s="2246">
        <v>903895</v>
      </c>
      <c r="P182" s="2246">
        <v>1039</v>
      </c>
      <c r="Q182" s="2246">
        <v>991</v>
      </c>
      <c r="R182" s="2246">
        <v>17375</v>
      </c>
      <c r="S182" s="2246" t="s">
        <v>21</v>
      </c>
      <c r="T182" s="91" t="s">
        <v>40</v>
      </c>
      <c r="U182" s="623" t="s">
        <v>26</v>
      </c>
      <c r="V182" s="88" t="s">
        <v>26</v>
      </c>
      <c r="W182" s="89" t="s">
        <v>26</v>
      </c>
      <c r="X182" s="1168">
        <v>43040</v>
      </c>
      <c r="Y182" s="82">
        <v>2731</v>
      </c>
      <c r="Z182" s="2246" t="s">
        <v>21</v>
      </c>
      <c r="AA182" s="2246">
        <v>3728509</v>
      </c>
      <c r="AB182" s="2246">
        <v>323807</v>
      </c>
      <c r="AC182" s="2246">
        <v>369644</v>
      </c>
      <c r="AD182" s="2246">
        <v>712</v>
      </c>
      <c r="AE182" s="2246" t="s">
        <v>21</v>
      </c>
      <c r="AF182" s="2246" t="s">
        <v>21</v>
      </c>
      <c r="AG182" s="2246">
        <v>240</v>
      </c>
      <c r="AH182" s="2246">
        <v>13</v>
      </c>
      <c r="AI182" s="2246">
        <v>227</v>
      </c>
      <c r="AJ182" s="2246">
        <v>251</v>
      </c>
      <c r="AK182" s="2246">
        <v>161</v>
      </c>
      <c r="AL182" s="2246" t="s">
        <v>21</v>
      </c>
      <c r="AM182" s="2246" t="s">
        <v>21</v>
      </c>
      <c r="AN182" s="2246">
        <v>347153</v>
      </c>
      <c r="AO182" s="91" t="s">
        <v>40</v>
      </c>
      <c r="AP182" s="623" t="s">
        <v>26</v>
      </c>
      <c r="AQ182" s="88" t="s">
        <v>26</v>
      </c>
      <c r="AR182" s="89" t="s">
        <v>26</v>
      </c>
      <c r="AS182" s="1168">
        <v>43040</v>
      </c>
      <c r="AT182" s="82">
        <v>46554</v>
      </c>
      <c r="AU182" s="2246">
        <v>2</v>
      </c>
      <c r="AV182" s="2246">
        <v>3004</v>
      </c>
      <c r="AW182" s="2246">
        <v>364</v>
      </c>
      <c r="AX182" s="2246">
        <v>2641</v>
      </c>
      <c r="AY182" s="2246">
        <v>2387</v>
      </c>
      <c r="AZ182" s="2246">
        <v>52022</v>
      </c>
      <c r="BA182" s="2246" t="s">
        <v>21</v>
      </c>
      <c r="BB182" s="2246" t="s">
        <v>21</v>
      </c>
      <c r="BC182" s="2246">
        <v>2896618</v>
      </c>
      <c r="BD182" s="2246">
        <v>366962</v>
      </c>
      <c r="BE182" s="2246">
        <v>822768</v>
      </c>
      <c r="BF182" s="2246">
        <v>2153237</v>
      </c>
      <c r="BG182" s="2246">
        <v>117945</v>
      </c>
      <c r="BH182" s="2246">
        <v>3057106</v>
      </c>
      <c r="BI182" s="2246">
        <v>96873</v>
      </c>
      <c r="BJ182" s="91" t="s">
        <v>40</v>
      </c>
      <c r="BK182" s="623" t="s">
        <v>26</v>
      </c>
      <c r="BL182" s="88" t="s">
        <v>26</v>
      </c>
      <c r="BM182" s="89" t="s">
        <v>26</v>
      </c>
      <c r="BN182" s="1168">
        <v>43040</v>
      </c>
      <c r="BO182" s="82">
        <v>2030</v>
      </c>
      <c r="BP182" s="2246">
        <v>347147</v>
      </c>
      <c r="BQ182" s="2246">
        <v>15194</v>
      </c>
      <c r="BR182" s="2246">
        <v>802</v>
      </c>
      <c r="BS182" s="2246">
        <v>144</v>
      </c>
      <c r="BT182" s="2246">
        <v>4032</v>
      </c>
      <c r="BU182" s="2246">
        <v>3368</v>
      </c>
      <c r="BV182" s="2246">
        <v>664</v>
      </c>
      <c r="BW182" s="2246" t="s">
        <v>21</v>
      </c>
      <c r="BX182" s="2246">
        <v>7722</v>
      </c>
      <c r="BY182" s="2246" t="s">
        <v>21</v>
      </c>
      <c r="BZ182" s="2246" t="s">
        <v>21</v>
      </c>
      <c r="CA182" s="2246">
        <v>33</v>
      </c>
      <c r="CB182" s="2246">
        <v>208107</v>
      </c>
      <c r="CC182" s="2246" t="s">
        <v>21</v>
      </c>
      <c r="CD182" s="2246">
        <v>61868</v>
      </c>
      <c r="CE182" s="91" t="s">
        <v>40</v>
      </c>
      <c r="CF182" s="623" t="s">
        <v>26</v>
      </c>
      <c r="CG182" s="88" t="s">
        <v>26</v>
      </c>
      <c r="CH182" s="89" t="s">
        <v>26</v>
      </c>
      <c r="CI182" s="1168">
        <v>43040</v>
      </c>
      <c r="CJ182" s="2246">
        <v>3236</v>
      </c>
      <c r="CK182" s="2246">
        <v>3540</v>
      </c>
      <c r="CL182" s="2246">
        <v>401511</v>
      </c>
      <c r="CM182" s="2246">
        <v>991</v>
      </c>
      <c r="CN182" s="2246">
        <v>658</v>
      </c>
      <c r="CO182" s="2246" t="s">
        <v>21</v>
      </c>
      <c r="CP182" s="2246">
        <v>228392</v>
      </c>
      <c r="CQ182" s="2246">
        <v>22573</v>
      </c>
      <c r="CR182" s="2246">
        <v>148999</v>
      </c>
      <c r="CS182" s="2246">
        <v>3599</v>
      </c>
      <c r="CT182" s="2246">
        <v>760</v>
      </c>
      <c r="CU182" s="2246">
        <v>1</v>
      </c>
      <c r="CV182" s="2246">
        <v>2290</v>
      </c>
      <c r="CW182" s="2246">
        <v>2146</v>
      </c>
      <c r="CX182" s="2246">
        <v>144</v>
      </c>
      <c r="CY182" s="2246" t="s">
        <v>21</v>
      </c>
      <c r="CZ182" s="91" t="s">
        <v>40</v>
      </c>
      <c r="DA182" s="623" t="s">
        <v>26</v>
      </c>
      <c r="DB182" s="88" t="s">
        <v>26</v>
      </c>
      <c r="DC182" s="89" t="s">
        <v>26</v>
      </c>
      <c r="DD182" s="1168">
        <v>43040</v>
      </c>
      <c r="DE182" s="2246">
        <v>2844</v>
      </c>
      <c r="DF182" s="2246">
        <v>225</v>
      </c>
      <c r="DG182" s="2246">
        <v>665</v>
      </c>
      <c r="DH182" s="2246">
        <v>210</v>
      </c>
      <c r="DI182" s="2246">
        <v>1667</v>
      </c>
      <c r="DJ182" s="2246">
        <v>5220</v>
      </c>
      <c r="DK182" s="2246">
        <v>5716</v>
      </c>
      <c r="DL182" s="2246">
        <v>513</v>
      </c>
      <c r="DM182" s="2246" t="s">
        <v>21</v>
      </c>
      <c r="DN182" s="2246" t="s">
        <v>21</v>
      </c>
      <c r="DO182" s="2246">
        <v>59107</v>
      </c>
      <c r="DP182" s="2246">
        <v>1098</v>
      </c>
      <c r="DQ182" s="2246">
        <v>5601</v>
      </c>
      <c r="DR182" s="2246">
        <v>2267</v>
      </c>
      <c r="DS182" s="2246" t="s">
        <v>21</v>
      </c>
      <c r="DT182" s="2246">
        <v>1005</v>
      </c>
      <c r="DU182" s="91" t="s">
        <v>40</v>
      </c>
      <c r="DV182" s="623" t="s">
        <v>26</v>
      </c>
      <c r="DW182" s="88" t="s">
        <v>26</v>
      </c>
      <c r="DX182" s="89" t="s">
        <v>26</v>
      </c>
      <c r="DY182" s="1168">
        <v>43040</v>
      </c>
      <c r="DZ182" s="2246" t="s">
        <v>21</v>
      </c>
      <c r="EA182" s="2246">
        <v>360944</v>
      </c>
      <c r="EB182" s="2246">
        <v>645269</v>
      </c>
      <c r="EC182" s="2246">
        <v>140817</v>
      </c>
      <c r="ED182" s="2246">
        <v>1372</v>
      </c>
      <c r="EE182" s="2246">
        <v>24836</v>
      </c>
      <c r="EF182" s="2246">
        <v>97124</v>
      </c>
      <c r="EG182" s="2246">
        <v>105952</v>
      </c>
      <c r="EH182" s="2246">
        <v>12658</v>
      </c>
      <c r="EI182" s="2246">
        <v>475</v>
      </c>
      <c r="EJ182" s="2246" t="s">
        <v>21</v>
      </c>
      <c r="EK182" s="2246" t="s">
        <v>21</v>
      </c>
      <c r="EL182" s="2246">
        <v>969101</v>
      </c>
      <c r="EM182" s="2246">
        <v>58398</v>
      </c>
      <c r="EN182" s="2246">
        <v>278732</v>
      </c>
      <c r="EO182" s="2246">
        <v>17393</v>
      </c>
      <c r="EP182" s="91" t="s">
        <v>40</v>
      </c>
      <c r="EQ182" s="623" t="s">
        <v>26</v>
      </c>
      <c r="ER182" s="88" t="s">
        <v>26</v>
      </c>
      <c r="ES182" s="89" t="s">
        <v>26</v>
      </c>
      <c r="ET182" s="1168">
        <v>43040</v>
      </c>
      <c r="EU182" s="2246">
        <v>1</v>
      </c>
      <c r="EV182" s="2246">
        <v>15</v>
      </c>
      <c r="EW182" s="2246">
        <v>7718</v>
      </c>
      <c r="EX182" s="2246">
        <v>149</v>
      </c>
      <c r="EY182" s="2246">
        <v>33099</v>
      </c>
      <c r="EZ182" s="2246" t="s">
        <v>21</v>
      </c>
      <c r="FA182" s="2246" t="s">
        <v>21</v>
      </c>
      <c r="FB182" s="2246">
        <v>2505617</v>
      </c>
      <c r="FC182" s="2246">
        <v>2978235</v>
      </c>
      <c r="FD182" s="2246">
        <v>1692</v>
      </c>
      <c r="FE182" s="2246">
        <v>20429</v>
      </c>
      <c r="FF182" s="2246">
        <v>8938</v>
      </c>
      <c r="FG182" s="2246">
        <v>161596</v>
      </c>
      <c r="FH182" s="2246">
        <v>1532456</v>
      </c>
      <c r="FI182" s="2246">
        <v>15114</v>
      </c>
      <c r="FJ182" s="2246">
        <v>79</v>
      </c>
      <c r="FK182" s="91" t="s">
        <v>40</v>
      </c>
      <c r="FL182" s="623" t="s">
        <v>26</v>
      </c>
    </row>
    <row r="183" spans="1:168" ht="14.25" customHeight="1">
      <c r="A183" s="104" t="s">
        <v>26</v>
      </c>
      <c r="B183" s="105" t="s">
        <v>26</v>
      </c>
      <c r="C183" s="1169">
        <v>43070</v>
      </c>
      <c r="D183" s="2247">
        <v>1248157</v>
      </c>
      <c r="E183" s="2247">
        <v>2569334</v>
      </c>
      <c r="F183" s="2247">
        <v>9799</v>
      </c>
      <c r="G183" s="2247">
        <v>781928</v>
      </c>
      <c r="H183" s="2247">
        <v>6536184</v>
      </c>
      <c r="I183" s="2247">
        <v>413148</v>
      </c>
      <c r="J183" s="2247">
        <v>8098</v>
      </c>
      <c r="K183" s="2247">
        <v>2049</v>
      </c>
      <c r="L183" s="2247">
        <v>37102</v>
      </c>
      <c r="M183" s="2247">
        <v>169878</v>
      </c>
      <c r="N183" s="2247">
        <v>185372</v>
      </c>
      <c r="O183" s="2247">
        <v>928277</v>
      </c>
      <c r="P183" s="2247">
        <v>1635</v>
      </c>
      <c r="Q183" s="2247">
        <v>1234</v>
      </c>
      <c r="R183" s="2247">
        <v>18083</v>
      </c>
      <c r="S183" s="2247" t="s">
        <v>21</v>
      </c>
      <c r="T183" s="107" t="s">
        <v>41</v>
      </c>
      <c r="U183" s="626" t="s">
        <v>26</v>
      </c>
      <c r="V183" s="104" t="s">
        <v>26</v>
      </c>
      <c r="W183" s="105" t="s">
        <v>26</v>
      </c>
      <c r="X183" s="1169">
        <v>43070</v>
      </c>
      <c r="Y183" s="106">
        <v>3148</v>
      </c>
      <c r="Z183" s="2247" t="s">
        <v>21</v>
      </c>
      <c r="AA183" s="2247">
        <v>3819447</v>
      </c>
      <c r="AB183" s="2247">
        <v>330280</v>
      </c>
      <c r="AC183" s="2247">
        <v>394576</v>
      </c>
      <c r="AD183" s="2247">
        <v>1588</v>
      </c>
      <c r="AE183" s="2247" t="s">
        <v>21</v>
      </c>
      <c r="AF183" s="2247" t="s">
        <v>21</v>
      </c>
      <c r="AG183" s="2247">
        <v>280</v>
      </c>
      <c r="AH183" s="2247">
        <v>14</v>
      </c>
      <c r="AI183" s="2247">
        <v>266</v>
      </c>
      <c r="AJ183" s="2247">
        <v>260</v>
      </c>
      <c r="AK183" s="2247">
        <v>1222</v>
      </c>
      <c r="AL183" s="2247" t="s">
        <v>21</v>
      </c>
      <c r="AM183" s="2247" t="s">
        <v>21</v>
      </c>
      <c r="AN183" s="2247">
        <v>369506</v>
      </c>
      <c r="AO183" s="107" t="s">
        <v>41</v>
      </c>
      <c r="AP183" s="626" t="s">
        <v>26</v>
      </c>
      <c r="AQ183" s="104" t="s">
        <v>26</v>
      </c>
      <c r="AR183" s="105" t="s">
        <v>26</v>
      </c>
      <c r="AS183" s="1169">
        <v>43070</v>
      </c>
      <c r="AT183" s="106">
        <v>38801</v>
      </c>
      <c r="AU183" s="2246">
        <v>2</v>
      </c>
      <c r="AV183" s="2247">
        <v>3467</v>
      </c>
      <c r="AW183" s="2246">
        <v>394</v>
      </c>
      <c r="AX183" s="2246">
        <v>3073</v>
      </c>
      <c r="AY183" s="2247">
        <v>1979</v>
      </c>
      <c r="AZ183" s="2247">
        <v>42035</v>
      </c>
      <c r="BA183" s="2247" t="s">
        <v>21</v>
      </c>
      <c r="BB183" s="2247" t="s">
        <v>21</v>
      </c>
      <c r="BC183" s="2247">
        <v>2965890</v>
      </c>
      <c r="BD183" s="2247">
        <v>397410</v>
      </c>
      <c r="BE183" s="2247">
        <v>883064</v>
      </c>
      <c r="BF183" s="2247">
        <v>2148861</v>
      </c>
      <c r="BG183" s="2247">
        <v>111151</v>
      </c>
      <c r="BH183" s="2247">
        <v>3092760</v>
      </c>
      <c r="BI183" s="2247">
        <v>123593</v>
      </c>
      <c r="BJ183" s="107" t="s">
        <v>41</v>
      </c>
      <c r="BK183" s="626" t="s">
        <v>26</v>
      </c>
      <c r="BL183" s="104" t="s">
        <v>26</v>
      </c>
      <c r="BM183" s="105" t="s">
        <v>26</v>
      </c>
      <c r="BN183" s="1169">
        <v>43070</v>
      </c>
      <c r="BO183" s="106">
        <v>2005</v>
      </c>
      <c r="BP183" s="2247">
        <v>353794</v>
      </c>
      <c r="BQ183" s="2247">
        <v>15034</v>
      </c>
      <c r="BR183" s="2247">
        <v>806</v>
      </c>
      <c r="BS183" s="2247">
        <v>154</v>
      </c>
      <c r="BT183" s="2247">
        <v>3862</v>
      </c>
      <c r="BU183" s="2247">
        <v>3142</v>
      </c>
      <c r="BV183" s="2247">
        <v>720</v>
      </c>
      <c r="BW183" s="2247" t="s">
        <v>21</v>
      </c>
      <c r="BX183" s="2247">
        <v>7719</v>
      </c>
      <c r="BY183" s="2247" t="s">
        <v>21</v>
      </c>
      <c r="BZ183" s="2247" t="s">
        <v>21</v>
      </c>
      <c r="CA183" s="2247">
        <v>33</v>
      </c>
      <c r="CB183" s="2247">
        <v>216746</v>
      </c>
      <c r="CC183" s="2247" t="s">
        <v>21</v>
      </c>
      <c r="CD183" s="2247">
        <v>69300</v>
      </c>
      <c r="CE183" s="107" t="s">
        <v>41</v>
      </c>
      <c r="CF183" s="626" t="s">
        <v>26</v>
      </c>
      <c r="CG183" s="104" t="s">
        <v>26</v>
      </c>
      <c r="CH183" s="105" t="s">
        <v>26</v>
      </c>
      <c r="CI183" s="1169">
        <v>43070</v>
      </c>
      <c r="CJ183" s="2247">
        <v>4094</v>
      </c>
      <c r="CK183" s="2247">
        <v>4480</v>
      </c>
      <c r="CL183" s="2247">
        <v>410965</v>
      </c>
      <c r="CM183" s="2247">
        <v>1234</v>
      </c>
      <c r="CN183" s="2247">
        <v>739</v>
      </c>
      <c r="CO183" s="2247" t="s">
        <v>21</v>
      </c>
      <c r="CP183" s="2247">
        <v>254947</v>
      </c>
      <c r="CQ183" s="2246">
        <v>23189</v>
      </c>
      <c r="CR183" s="2247">
        <v>142378</v>
      </c>
      <c r="CS183" s="2247">
        <v>3403</v>
      </c>
      <c r="CT183" s="2247">
        <v>764</v>
      </c>
      <c r="CU183" s="2247">
        <v>1</v>
      </c>
      <c r="CV183" s="2247">
        <v>2114</v>
      </c>
      <c r="CW183" s="2247">
        <v>1970</v>
      </c>
      <c r="CX183" s="2247">
        <v>144</v>
      </c>
      <c r="CY183" s="2247" t="s">
        <v>21</v>
      </c>
      <c r="CZ183" s="107" t="s">
        <v>41</v>
      </c>
      <c r="DA183" s="626" t="s">
        <v>26</v>
      </c>
      <c r="DB183" s="104" t="s">
        <v>26</v>
      </c>
      <c r="DC183" s="105" t="s">
        <v>26</v>
      </c>
      <c r="DD183" s="1169">
        <v>43070</v>
      </c>
      <c r="DE183" s="2247">
        <v>2771</v>
      </c>
      <c r="DF183" s="2247">
        <v>202</v>
      </c>
      <c r="DG183" s="2247">
        <v>692</v>
      </c>
      <c r="DH183" s="2247">
        <v>213</v>
      </c>
      <c r="DI183" s="2247">
        <v>1578</v>
      </c>
      <c r="DJ183" s="2247">
        <v>4780</v>
      </c>
      <c r="DK183" s="2247">
        <v>5234</v>
      </c>
      <c r="DL183" s="2247">
        <v>491</v>
      </c>
      <c r="DM183" s="2247" t="s">
        <v>21</v>
      </c>
      <c r="DN183" s="2247" t="s">
        <v>21</v>
      </c>
      <c r="DO183" s="2247">
        <v>55874</v>
      </c>
      <c r="DP183" s="2247">
        <v>1119</v>
      </c>
      <c r="DQ183" s="2247">
        <v>5541</v>
      </c>
      <c r="DR183" s="2247">
        <v>2174</v>
      </c>
      <c r="DS183" s="2247" t="s">
        <v>21</v>
      </c>
      <c r="DT183" s="2247">
        <v>971</v>
      </c>
      <c r="DU183" s="107" t="s">
        <v>41</v>
      </c>
      <c r="DV183" s="626" t="s">
        <v>26</v>
      </c>
      <c r="DW183" s="104" t="s">
        <v>26</v>
      </c>
      <c r="DX183" s="105" t="s">
        <v>26</v>
      </c>
      <c r="DY183" s="1169">
        <v>43070</v>
      </c>
      <c r="DZ183" s="2247" t="s">
        <v>21</v>
      </c>
      <c r="EA183" s="2247">
        <v>360722</v>
      </c>
      <c r="EB183" s="2247">
        <v>629062</v>
      </c>
      <c r="EC183" s="2247">
        <v>163021</v>
      </c>
      <c r="ED183" s="2247">
        <v>1350</v>
      </c>
      <c r="EE183" s="2247">
        <v>25879</v>
      </c>
      <c r="EF183" s="2247">
        <v>97042</v>
      </c>
      <c r="EG183" s="2247">
        <v>105675</v>
      </c>
      <c r="EH183" s="2247">
        <v>13039</v>
      </c>
      <c r="EI183" s="2247">
        <v>747</v>
      </c>
      <c r="EJ183" s="2247" t="s">
        <v>21</v>
      </c>
      <c r="EK183" s="2247" t="s">
        <v>21</v>
      </c>
      <c r="EL183" s="2247">
        <v>1012167</v>
      </c>
      <c r="EM183" s="2247">
        <v>61471</v>
      </c>
      <c r="EN183" s="2247">
        <v>298263</v>
      </c>
      <c r="EO183" s="2247">
        <v>18757</v>
      </c>
      <c r="EP183" s="107" t="s">
        <v>41</v>
      </c>
      <c r="EQ183" s="626" t="s">
        <v>26</v>
      </c>
      <c r="ER183" s="104" t="s">
        <v>26</v>
      </c>
      <c r="ES183" s="105" t="s">
        <v>26</v>
      </c>
      <c r="ET183" s="1169">
        <v>43070</v>
      </c>
      <c r="EU183" s="2247">
        <v>1</v>
      </c>
      <c r="EV183" s="2247">
        <v>34</v>
      </c>
      <c r="EW183" s="2247">
        <v>9761</v>
      </c>
      <c r="EX183" s="2247">
        <v>118</v>
      </c>
      <c r="EY183" s="2247">
        <v>24713</v>
      </c>
      <c r="EZ183" s="2247" t="s">
        <v>21</v>
      </c>
      <c r="FA183" s="2247" t="s">
        <v>21</v>
      </c>
      <c r="FB183" s="2247">
        <v>2560515</v>
      </c>
      <c r="FC183" s="2247">
        <v>3042732</v>
      </c>
      <c r="FD183" s="2247">
        <v>1754</v>
      </c>
      <c r="FE183" s="2247">
        <v>15363</v>
      </c>
      <c r="FF183" s="2247">
        <v>9799</v>
      </c>
      <c r="FG183" s="2247">
        <v>165237</v>
      </c>
      <c r="FH183" s="2247">
        <v>1575565</v>
      </c>
      <c r="FI183" s="2247">
        <v>30837</v>
      </c>
      <c r="FJ183" s="2247">
        <v>91</v>
      </c>
      <c r="FK183" s="107" t="s">
        <v>41</v>
      </c>
      <c r="FL183" s="626" t="s">
        <v>26</v>
      </c>
    </row>
    <row r="184" spans="1:168" ht="15.75" customHeight="1">
      <c r="A184" s="35"/>
      <c r="B184" s="35"/>
      <c r="C184" s="35"/>
      <c r="D184" s="35"/>
      <c r="E184" s="35"/>
      <c r="F184" s="35"/>
      <c r="G184" s="35"/>
      <c r="H184" s="35"/>
      <c r="I184" s="35"/>
      <c r="J184" s="35"/>
      <c r="K184" s="35"/>
      <c r="L184" s="35"/>
      <c r="M184" s="35"/>
      <c r="N184" s="35"/>
      <c r="O184" s="35"/>
      <c r="P184" s="35"/>
      <c r="Q184" s="35"/>
      <c r="T184" s="14"/>
      <c r="U184" s="14"/>
      <c r="V184" s="35"/>
      <c r="W184" s="35"/>
      <c r="X184" s="35"/>
      <c r="Y184" s="35"/>
      <c r="Z184" s="35"/>
      <c r="AA184" s="35"/>
      <c r="AB184" s="35"/>
      <c r="AC184" s="35"/>
      <c r="AD184" s="35"/>
      <c r="AE184" s="35"/>
      <c r="AF184" s="1020"/>
      <c r="AG184" s="35"/>
      <c r="AH184" s="374"/>
      <c r="AI184" s="374"/>
      <c r="AJ184" s="35"/>
      <c r="AK184" s="35"/>
      <c r="AL184" s="35"/>
      <c r="AM184" s="374"/>
      <c r="AN184" s="374"/>
      <c r="AO184" s="14"/>
      <c r="AP184" s="14"/>
      <c r="AQ184" s="35"/>
      <c r="AR184" s="35"/>
      <c r="AS184" s="35"/>
      <c r="AT184" s="35"/>
      <c r="AU184" s="376"/>
      <c r="AV184" s="376"/>
      <c r="AW184" s="376"/>
      <c r="AX184" s="376"/>
      <c r="AY184" s="868"/>
      <c r="AZ184" s="376"/>
      <c r="BA184" s="376"/>
      <c r="BB184" s="35"/>
      <c r="BC184" s="35"/>
      <c r="BD184" s="35"/>
      <c r="BE184" s="35"/>
      <c r="BF184" s="35"/>
      <c r="BG184" s="35"/>
      <c r="BH184" s="35"/>
      <c r="BI184" s="35"/>
      <c r="BJ184" s="14"/>
      <c r="BK184" s="14"/>
      <c r="BL184" s="35"/>
      <c r="BM184" s="35"/>
      <c r="BN184" s="35"/>
      <c r="BO184" s="35"/>
      <c r="BP184" s="35"/>
      <c r="BQ184" s="35"/>
      <c r="BR184" s="35"/>
      <c r="BS184" s="35"/>
      <c r="BT184" s="35"/>
      <c r="BU184" s="35"/>
      <c r="BV184" s="35"/>
      <c r="BW184" s="35"/>
      <c r="BX184" s="35"/>
      <c r="BY184" s="35"/>
      <c r="BZ184" s="35"/>
      <c r="CA184" s="35"/>
      <c r="CB184" s="35"/>
      <c r="CC184" s="35"/>
      <c r="CD184" s="35"/>
      <c r="CE184" s="14"/>
      <c r="CF184" s="14"/>
      <c r="CG184" s="35"/>
      <c r="CH184" s="35"/>
      <c r="CI184" s="35"/>
      <c r="CJ184" s="35"/>
      <c r="CK184" s="35"/>
      <c r="CL184" s="35"/>
      <c r="CM184" s="35"/>
      <c r="CN184" s="35"/>
      <c r="CO184" s="35"/>
      <c r="CP184" s="35"/>
      <c r="CQ184" s="947"/>
      <c r="CR184" s="35"/>
      <c r="CS184" s="35"/>
      <c r="CT184" s="35"/>
      <c r="CU184" s="35"/>
      <c r="CV184" s="35"/>
      <c r="CW184" s="35"/>
      <c r="CX184" s="35"/>
      <c r="CY184" s="35"/>
      <c r="CZ184" s="14"/>
      <c r="DA184" s="14"/>
      <c r="DB184" s="35"/>
      <c r="DC184" s="35"/>
      <c r="DD184" s="35"/>
      <c r="DE184" s="35"/>
      <c r="DF184" s="35"/>
      <c r="DG184" s="35"/>
      <c r="DH184" s="35"/>
      <c r="DI184" s="35"/>
      <c r="DJ184" s="35"/>
      <c r="DK184" s="35"/>
      <c r="DL184" s="947"/>
      <c r="DM184" s="35"/>
      <c r="DN184" s="35"/>
      <c r="DO184" s="376"/>
      <c r="DP184" s="376"/>
      <c r="DQ184" s="376"/>
      <c r="DR184" s="376"/>
      <c r="DS184" s="376"/>
      <c r="DT184" s="35"/>
      <c r="DU184" s="14"/>
      <c r="DV184" s="14"/>
      <c r="DW184" s="35"/>
      <c r="DX184" s="35"/>
      <c r="DY184" s="35"/>
      <c r="DZ184" s="35"/>
      <c r="EA184" s="35"/>
      <c r="EB184" s="35"/>
      <c r="EC184" s="35"/>
      <c r="ED184" s="35"/>
      <c r="EE184" s="35"/>
      <c r="EF184" s="35"/>
      <c r="EG184" s="35"/>
      <c r="EH184" s="35"/>
      <c r="EI184" s="35"/>
      <c r="EJ184" s="35"/>
      <c r="EK184" s="35"/>
      <c r="EL184" s="35"/>
      <c r="EM184" s="35"/>
      <c r="EN184" s="35"/>
      <c r="EO184" s="35"/>
      <c r="EP184" s="14"/>
      <c r="EQ184" s="14"/>
      <c r="ER184" s="35"/>
      <c r="ES184" s="35"/>
      <c r="ET184" s="35"/>
      <c r="EU184" s="35"/>
      <c r="EV184" s="35"/>
      <c r="EW184" s="35"/>
      <c r="EX184" s="374"/>
      <c r="EY184" s="35"/>
      <c r="EZ184" s="35"/>
      <c r="FA184" s="35"/>
      <c r="FB184" s="35"/>
      <c r="FC184" s="35"/>
      <c r="FD184" s="35"/>
      <c r="FE184" s="35"/>
      <c r="FF184" s="35"/>
      <c r="FG184" s="35"/>
      <c r="FH184" s="35"/>
      <c r="FI184" s="35"/>
      <c r="FJ184" s="35"/>
      <c r="FK184" s="14"/>
      <c r="FL184" s="14"/>
    </row>
    <row r="185" spans="1:168" s="14" customFormat="1" ht="19.5" customHeight="1">
      <c r="A185" s="2596" t="s">
        <v>2254</v>
      </c>
      <c r="B185" s="2566"/>
      <c r="C185" s="2567"/>
      <c r="D185" s="1006" t="s">
        <v>1110</v>
      </c>
      <c r="E185" s="2162"/>
      <c r="F185" s="2262" t="s">
        <v>1111</v>
      </c>
      <c r="G185" s="500"/>
      <c r="H185" s="500" t="s">
        <v>2571</v>
      </c>
      <c r="I185" s="500"/>
      <c r="J185" s="500"/>
      <c r="K185" s="947" t="s">
        <v>2270</v>
      </c>
      <c r="L185" s="500" t="s">
        <v>2002</v>
      </c>
      <c r="M185" s="500"/>
      <c r="N185" s="500"/>
      <c r="O185" s="500" t="s">
        <v>2257</v>
      </c>
      <c r="P185" s="500" t="s">
        <v>2257</v>
      </c>
      <c r="Q185" s="500"/>
      <c r="R185" s="500"/>
      <c r="S185" s="500"/>
      <c r="T185" s="2589" t="s">
        <v>2258</v>
      </c>
      <c r="U185" s="2756"/>
      <c r="V185" s="2596" t="s">
        <v>2254</v>
      </c>
      <c r="W185" s="2566"/>
      <c r="X185" s="2567"/>
      <c r="Y185" s="2262" t="s">
        <v>1112</v>
      </c>
      <c r="Z185" s="500"/>
      <c r="AA185" s="500"/>
      <c r="AB185" s="500" t="s">
        <v>2257</v>
      </c>
      <c r="AC185" s="500"/>
      <c r="AD185" s="377"/>
      <c r="AE185" s="500"/>
      <c r="AF185" s="1195" t="s">
        <v>2572</v>
      </c>
      <c r="AG185" s="1215"/>
      <c r="AH185" s="377"/>
      <c r="AI185" s="377"/>
      <c r="AJ185" s="1215"/>
      <c r="AK185" s="377"/>
      <c r="AL185" s="1915" t="s">
        <v>1113</v>
      </c>
      <c r="AM185" s="1215" t="s">
        <v>2573</v>
      </c>
      <c r="AN185" s="523"/>
      <c r="AO185" s="2589" t="s">
        <v>2258</v>
      </c>
      <c r="AP185" s="2756"/>
      <c r="AQ185" s="2596" t="s">
        <v>2254</v>
      </c>
      <c r="AR185" s="2566"/>
      <c r="AS185" s="2567"/>
      <c r="AT185" s="2262" t="s">
        <v>1114</v>
      </c>
      <c r="AU185" s="2257"/>
      <c r="AV185" s="2257" t="s">
        <v>2557</v>
      </c>
      <c r="AW185" s="2257"/>
      <c r="AX185" s="377"/>
      <c r="AY185" s="377"/>
      <c r="AZ185" s="2169"/>
      <c r="BA185" s="1195" t="s">
        <v>2270</v>
      </c>
      <c r="BB185" s="2262" t="s">
        <v>1115</v>
      </c>
      <c r="BC185" s="377"/>
      <c r="BD185" s="2257" t="s">
        <v>2574</v>
      </c>
      <c r="BE185" s="500"/>
      <c r="BF185" s="500"/>
      <c r="BG185" s="500"/>
      <c r="BH185" s="500"/>
      <c r="BI185" s="500"/>
      <c r="BJ185" s="2589" t="s">
        <v>2258</v>
      </c>
      <c r="BK185" s="2756"/>
      <c r="BL185" s="2596" t="s">
        <v>2254</v>
      </c>
      <c r="BM185" s="2566"/>
      <c r="BN185" s="2567"/>
      <c r="BO185" s="2262" t="s">
        <v>1116</v>
      </c>
      <c r="BP185" s="377"/>
      <c r="BQ185" s="2257" t="s">
        <v>2526</v>
      </c>
      <c r="BR185" s="377"/>
      <c r="BS185" s="377"/>
      <c r="BT185" s="377"/>
      <c r="BU185" s="2263"/>
      <c r="BV185" s="947" t="s">
        <v>2270</v>
      </c>
      <c r="BW185" s="1215"/>
      <c r="BX185" s="377"/>
      <c r="BY185" s="377"/>
      <c r="BZ185" s="377"/>
      <c r="CA185" s="1215"/>
      <c r="CB185" s="377"/>
      <c r="CC185" s="1915" t="s">
        <v>1117</v>
      </c>
      <c r="CD185" s="437"/>
      <c r="CE185" s="2589" t="s">
        <v>2258</v>
      </c>
      <c r="CF185" s="2756"/>
      <c r="CG185" s="2596" t="s">
        <v>2254</v>
      </c>
      <c r="CH185" s="2566"/>
      <c r="CI185" s="2567"/>
      <c r="CJ185" s="2262" t="s">
        <v>1118</v>
      </c>
      <c r="CK185" s="500"/>
      <c r="CL185" s="2257" t="s">
        <v>2527</v>
      </c>
      <c r="CM185" s="500"/>
      <c r="CN185" s="500"/>
      <c r="CO185" s="500"/>
      <c r="CP185" s="377"/>
      <c r="CQ185" s="947" t="s">
        <v>2270</v>
      </c>
      <c r="CR185" s="500"/>
      <c r="CS185" s="500"/>
      <c r="CT185" s="2263"/>
      <c r="CU185" s="500"/>
      <c r="CV185" s="500"/>
      <c r="CW185" s="2257"/>
      <c r="CX185" s="500"/>
      <c r="CY185" s="523"/>
      <c r="CZ185" s="2589" t="s">
        <v>2258</v>
      </c>
      <c r="DA185" s="2756"/>
      <c r="DB185" s="2596" t="s">
        <v>2254</v>
      </c>
      <c r="DC185" s="2566"/>
      <c r="DD185" s="2567"/>
      <c r="DE185" s="2262" t="s">
        <v>1119</v>
      </c>
      <c r="DF185" s="500"/>
      <c r="DG185" s="2257" t="s">
        <v>2575</v>
      </c>
      <c r="DH185" s="500"/>
      <c r="DI185" s="500"/>
      <c r="DJ185" s="500"/>
      <c r="DK185" s="500"/>
      <c r="DL185" s="1195" t="s">
        <v>2270</v>
      </c>
      <c r="DM185" s="2257"/>
      <c r="DN185" s="2257"/>
      <c r="DO185" s="2257"/>
      <c r="DP185" s="2257"/>
      <c r="DQ185" s="500"/>
      <c r="DR185" s="377"/>
      <c r="DS185" s="377"/>
      <c r="DT185" s="2162"/>
      <c r="DU185" s="2589" t="s">
        <v>2258</v>
      </c>
      <c r="DV185" s="2756"/>
      <c r="DW185" s="2596" t="s">
        <v>2254</v>
      </c>
      <c r="DX185" s="2566"/>
      <c r="DY185" s="2567"/>
      <c r="DZ185" s="2262" t="s">
        <v>1120</v>
      </c>
      <c r="EA185" s="377"/>
      <c r="EB185" s="2257" t="s">
        <v>2549</v>
      </c>
      <c r="EC185" s="377"/>
      <c r="ED185" s="377"/>
      <c r="EE185" s="377"/>
      <c r="EF185" s="500"/>
      <c r="EG185" s="947" t="s">
        <v>2270</v>
      </c>
      <c r="EH185" s="500" t="s">
        <v>2002</v>
      </c>
      <c r="EI185" s="500"/>
      <c r="EJ185" s="500" t="s">
        <v>2257</v>
      </c>
      <c r="EK185" s="377"/>
      <c r="EL185" s="500" t="s">
        <v>2257</v>
      </c>
      <c r="EM185" s="500"/>
      <c r="EN185" s="500" t="s">
        <v>2257</v>
      </c>
      <c r="EO185" s="887"/>
      <c r="EP185" s="2589" t="s">
        <v>2258</v>
      </c>
      <c r="EQ185" s="2756"/>
      <c r="ER185" s="2596" t="s">
        <v>2254</v>
      </c>
      <c r="ES185" s="2566"/>
      <c r="ET185" s="2567"/>
      <c r="EU185" s="949" t="s">
        <v>2576</v>
      </c>
      <c r="EV185" s="999"/>
      <c r="EW185" s="500" t="s">
        <v>2565</v>
      </c>
      <c r="EX185" s="999"/>
      <c r="EY185" s="2170"/>
      <c r="EZ185" s="2589" t="s">
        <v>2258</v>
      </c>
      <c r="FA185" s="2802"/>
      <c r="FK185" s="2592"/>
      <c r="FL185" s="2758"/>
    </row>
    <row r="186" spans="1:168" s="14" customFormat="1" ht="17.25" customHeight="1">
      <c r="A186" s="2642"/>
      <c r="B186" s="2642"/>
      <c r="C186" s="2643"/>
      <c r="D186" s="911" t="s">
        <v>5</v>
      </c>
      <c r="E186" s="911" t="s">
        <v>7</v>
      </c>
      <c r="F186" s="911" t="s">
        <v>223</v>
      </c>
      <c r="G186" s="911" t="s">
        <v>349</v>
      </c>
      <c r="H186" s="911" t="s">
        <v>1811</v>
      </c>
      <c r="I186" s="911" t="s">
        <v>297</v>
      </c>
      <c r="J186" s="911" t="s">
        <v>298</v>
      </c>
      <c r="K186" s="911" t="s">
        <v>299</v>
      </c>
      <c r="L186" s="911" t="s">
        <v>350</v>
      </c>
      <c r="M186" s="912" t="s">
        <v>373</v>
      </c>
      <c r="N186" s="911" t="s">
        <v>302</v>
      </c>
      <c r="O186" s="911" t="s">
        <v>303</v>
      </c>
      <c r="P186" s="912" t="s">
        <v>374</v>
      </c>
      <c r="Q186" s="912" t="s">
        <v>1519</v>
      </c>
      <c r="R186" s="911" t="s">
        <v>1520</v>
      </c>
      <c r="S186" s="911" t="s">
        <v>353</v>
      </c>
      <c r="T186" s="2757"/>
      <c r="U186" s="2758"/>
      <c r="V186" s="2642"/>
      <c r="W186" s="2642"/>
      <c r="X186" s="2643"/>
      <c r="Y186" s="912" t="s">
        <v>327</v>
      </c>
      <c r="Z186" s="911" t="s">
        <v>10</v>
      </c>
      <c r="AA186" s="911" t="s">
        <v>11</v>
      </c>
      <c r="AB186" s="911" t="s">
        <v>375</v>
      </c>
      <c r="AC186" s="911" t="s">
        <v>12</v>
      </c>
      <c r="AD186" s="911" t="s">
        <v>13</v>
      </c>
      <c r="AE186" s="911" t="s">
        <v>307</v>
      </c>
      <c r="AF186" s="911" t="s">
        <v>355</v>
      </c>
      <c r="AG186" s="911" t="s">
        <v>355</v>
      </c>
      <c r="AH186" s="911" t="s">
        <v>17</v>
      </c>
      <c r="AI186" s="911" t="s">
        <v>88</v>
      </c>
      <c r="AJ186" s="911" t="s">
        <v>5</v>
      </c>
      <c r="AK186" s="911" t="s">
        <v>7</v>
      </c>
      <c r="AL186" s="911" t="s">
        <v>223</v>
      </c>
      <c r="AM186" s="911" t="s">
        <v>349</v>
      </c>
      <c r="AN186" s="911" t="s">
        <v>299</v>
      </c>
      <c r="AO186" s="2757"/>
      <c r="AP186" s="2758"/>
      <c r="AQ186" s="2642"/>
      <c r="AR186" s="2642"/>
      <c r="AS186" s="2643"/>
      <c r="AT186" s="911" t="s">
        <v>307</v>
      </c>
      <c r="AU186" s="911" t="s">
        <v>355</v>
      </c>
      <c r="AV186" s="911" t="s">
        <v>355</v>
      </c>
      <c r="AW186" s="911" t="s">
        <v>17</v>
      </c>
      <c r="AX186" s="2158" t="s">
        <v>88</v>
      </c>
      <c r="AY186" s="911" t="s">
        <v>1845</v>
      </c>
      <c r="AZ186" s="911" t="s">
        <v>5</v>
      </c>
      <c r="BA186" s="911" t="s">
        <v>7</v>
      </c>
      <c r="BB186" s="911" t="s">
        <v>223</v>
      </c>
      <c r="BC186" s="911" t="s">
        <v>349</v>
      </c>
      <c r="BD186" s="911" t="s">
        <v>297</v>
      </c>
      <c r="BE186" s="911" t="s">
        <v>298</v>
      </c>
      <c r="BF186" s="911" t="s">
        <v>299</v>
      </c>
      <c r="BG186" s="911" t="s">
        <v>350</v>
      </c>
      <c r="BH186" s="912" t="s">
        <v>373</v>
      </c>
      <c r="BI186" s="911" t="s">
        <v>303</v>
      </c>
      <c r="BJ186" s="2757"/>
      <c r="BK186" s="2758"/>
      <c r="BL186" s="2642"/>
      <c r="BM186" s="2642"/>
      <c r="BN186" s="2643"/>
      <c r="BO186" s="911" t="s">
        <v>11</v>
      </c>
      <c r="BP186" s="911" t="s">
        <v>375</v>
      </c>
      <c r="BQ186" s="911" t="s">
        <v>12</v>
      </c>
      <c r="BR186" s="911" t="s">
        <v>13</v>
      </c>
      <c r="BS186" s="911" t="s">
        <v>15</v>
      </c>
      <c r="BT186" s="911" t="s">
        <v>307</v>
      </c>
      <c r="BU186" s="911" t="s">
        <v>355</v>
      </c>
      <c r="BV186" s="911" t="s">
        <v>355</v>
      </c>
      <c r="BW186" s="911" t="s">
        <v>17</v>
      </c>
      <c r="BX186" s="911" t="s">
        <v>19</v>
      </c>
      <c r="BY186" s="2158" t="s">
        <v>88</v>
      </c>
      <c r="BZ186" s="911" t="s">
        <v>1845</v>
      </c>
      <c r="CA186" s="911" t="s">
        <v>5</v>
      </c>
      <c r="CB186" s="911" t="s">
        <v>7</v>
      </c>
      <c r="CC186" s="911" t="s">
        <v>223</v>
      </c>
      <c r="CD186" s="911" t="s">
        <v>349</v>
      </c>
      <c r="CE186" s="2757"/>
      <c r="CF186" s="2758"/>
      <c r="CG186" s="2642"/>
      <c r="CH186" s="2642"/>
      <c r="CI186" s="2643"/>
      <c r="CJ186" s="911" t="s">
        <v>303</v>
      </c>
      <c r="CK186" s="912" t="s">
        <v>1519</v>
      </c>
      <c r="CL186" s="911" t="s">
        <v>1520</v>
      </c>
      <c r="CM186" s="911" t="s">
        <v>353</v>
      </c>
      <c r="CN186" s="911" t="s">
        <v>354</v>
      </c>
      <c r="CO186" s="911" t="s">
        <v>10</v>
      </c>
      <c r="CP186" s="911" t="s">
        <v>11</v>
      </c>
      <c r="CQ186" s="911" t="s">
        <v>375</v>
      </c>
      <c r="CR186" s="911" t="s">
        <v>12</v>
      </c>
      <c r="CS186" s="911" t="s">
        <v>13</v>
      </c>
      <c r="CT186" s="911" t="s">
        <v>15</v>
      </c>
      <c r="CU186" s="911" t="s">
        <v>307</v>
      </c>
      <c r="CV186" s="911" t="s">
        <v>355</v>
      </c>
      <c r="CW186" s="911" t="s">
        <v>355</v>
      </c>
      <c r="CX186" s="911" t="s">
        <v>17</v>
      </c>
      <c r="CY186" s="911" t="s">
        <v>88</v>
      </c>
      <c r="CZ186" s="2757"/>
      <c r="DA186" s="2758"/>
      <c r="DB186" s="2642"/>
      <c r="DC186" s="2642"/>
      <c r="DD186" s="2643"/>
      <c r="DE186" s="911" t="s">
        <v>298</v>
      </c>
      <c r="DF186" s="911" t="s">
        <v>299</v>
      </c>
      <c r="DG186" s="911" t="s">
        <v>350</v>
      </c>
      <c r="DH186" s="912" t="s">
        <v>373</v>
      </c>
      <c r="DI186" s="911" t="s">
        <v>303</v>
      </c>
      <c r="DJ186" s="911" t="s">
        <v>1520</v>
      </c>
      <c r="DK186" s="911" t="s">
        <v>354</v>
      </c>
      <c r="DL186" s="911" t="s">
        <v>10</v>
      </c>
      <c r="DM186" s="911" t="s">
        <v>11</v>
      </c>
      <c r="DN186" s="911" t="s">
        <v>375</v>
      </c>
      <c r="DO186" s="911" t="s">
        <v>307</v>
      </c>
      <c r="DP186" s="911" t="s">
        <v>355</v>
      </c>
      <c r="DQ186" s="911" t="s">
        <v>355</v>
      </c>
      <c r="DR186" s="911" t="s">
        <v>17</v>
      </c>
      <c r="DS186" s="911" t="s">
        <v>88</v>
      </c>
      <c r="DT186" s="911" t="s">
        <v>1845</v>
      </c>
      <c r="DU186" s="2757"/>
      <c r="DV186" s="2758"/>
      <c r="DW186" s="2642"/>
      <c r="DX186" s="2642"/>
      <c r="DY186" s="2643"/>
      <c r="DZ186" s="911" t="s">
        <v>2190</v>
      </c>
      <c r="EA186" s="911" t="s">
        <v>297</v>
      </c>
      <c r="EB186" s="911" t="s">
        <v>298</v>
      </c>
      <c r="EC186" s="911" t="s">
        <v>299</v>
      </c>
      <c r="ED186" s="911" t="s">
        <v>350</v>
      </c>
      <c r="EE186" s="912" t="s">
        <v>373</v>
      </c>
      <c r="EF186" s="911" t="s">
        <v>302</v>
      </c>
      <c r="EG186" s="911" t="s">
        <v>303</v>
      </c>
      <c r="EH186" s="912" t="s">
        <v>1519</v>
      </c>
      <c r="EI186" s="911" t="s">
        <v>354</v>
      </c>
      <c r="EJ186" s="912" t="s">
        <v>327</v>
      </c>
      <c r="EK186" s="911" t="s">
        <v>10</v>
      </c>
      <c r="EL186" s="911" t="s">
        <v>11</v>
      </c>
      <c r="EM186" s="911" t="s">
        <v>375</v>
      </c>
      <c r="EN186" s="911" t="s">
        <v>12</v>
      </c>
      <c r="EO186" s="911" t="s">
        <v>13</v>
      </c>
      <c r="EP186" s="2757"/>
      <c r="EQ186" s="2758"/>
      <c r="ER186" s="2642"/>
      <c r="ES186" s="2642"/>
      <c r="ET186" s="2643"/>
      <c r="EU186" s="911" t="s">
        <v>355</v>
      </c>
      <c r="EV186" s="911" t="s">
        <v>355</v>
      </c>
      <c r="EW186" s="911" t="s">
        <v>88</v>
      </c>
      <c r="EX186" s="911" t="s">
        <v>5</v>
      </c>
      <c r="EY186" s="911" t="s">
        <v>7</v>
      </c>
      <c r="EZ186" s="2803"/>
      <c r="FA186" s="2804"/>
      <c r="FK186" s="2758"/>
      <c r="FL186" s="2758"/>
    </row>
    <row r="187" spans="1:168" s="14" customFormat="1" ht="15.75" customHeight="1">
      <c r="A187" s="2642"/>
      <c r="B187" s="2642"/>
      <c r="C187" s="2643"/>
      <c r="D187" s="910"/>
      <c r="E187" s="910"/>
      <c r="F187" s="910" t="s">
        <v>9</v>
      </c>
      <c r="G187" s="910" t="s">
        <v>9</v>
      </c>
      <c r="H187" s="910"/>
      <c r="I187" s="910"/>
      <c r="J187" s="910"/>
      <c r="K187" s="910"/>
      <c r="L187" s="910"/>
      <c r="M187" s="910"/>
      <c r="N187" s="910" t="s">
        <v>2231</v>
      </c>
      <c r="O187" s="910" t="s">
        <v>2231</v>
      </c>
      <c r="P187" s="910" t="s">
        <v>376</v>
      </c>
      <c r="Q187" s="910"/>
      <c r="R187" s="910"/>
      <c r="S187" s="910" t="s">
        <v>358</v>
      </c>
      <c r="T187" s="2757"/>
      <c r="U187" s="2758"/>
      <c r="V187" s="2642"/>
      <c r="W187" s="2642"/>
      <c r="X187" s="2643"/>
      <c r="Y187" s="910" t="s">
        <v>392</v>
      </c>
      <c r="Z187" s="910"/>
      <c r="AA187" s="2080" t="s">
        <v>719</v>
      </c>
      <c r="AB187" s="910" t="s">
        <v>2375</v>
      </c>
      <c r="AC187" s="910"/>
      <c r="AD187" s="910"/>
      <c r="AE187" s="910"/>
      <c r="AF187" s="910" t="s">
        <v>2229</v>
      </c>
      <c r="AG187" s="910" t="s">
        <v>2230</v>
      </c>
      <c r="AH187" s="910"/>
      <c r="AI187" s="850"/>
      <c r="AJ187" s="910"/>
      <c r="AK187" s="910"/>
      <c r="AL187" s="910" t="s">
        <v>9</v>
      </c>
      <c r="AM187" s="910" t="s">
        <v>9</v>
      </c>
      <c r="AN187" s="910"/>
      <c r="AO187" s="2757"/>
      <c r="AP187" s="2758"/>
      <c r="AQ187" s="2642"/>
      <c r="AR187" s="2642"/>
      <c r="AS187" s="2643"/>
      <c r="AT187" s="910"/>
      <c r="AU187" s="910" t="s">
        <v>2229</v>
      </c>
      <c r="AV187" s="910" t="s">
        <v>2230</v>
      </c>
      <c r="AW187" s="910"/>
      <c r="AX187" s="850"/>
      <c r="AY187" s="850"/>
      <c r="AZ187" s="910"/>
      <c r="BA187" s="910"/>
      <c r="BB187" s="910" t="s">
        <v>9</v>
      </c>
      <c r="BC187" s="910" t="s">
        <v>9</v>
      </c>
      <c r="BD187" s="910"/>
      <c r="BE187" s="910"/>
      <c r="BF187" s="910"/>
      <c r="BG187" s="910"/>
      <c r="BH187" s="910"/>
      <c r="BI187" s="910" t="s">
        <v>2231</v>
      </c>
      <c r="BJ187" s="2757"/>
      <c r="BK187" s="2758"/>
      <c r="BL187" s="2642"/>
      <c r="BM187" s="2642"/>
      <c r="BN187" s="2643"/>
      <c r="BO187" s="2080" t="s">
        <v>719</v>
      </c>
      <c r="BP187" s="910" t="s">
        <v>2375</v>
      </c>
      <c r="BQ187" s="910"/>
      <c r="BR187" s="910"/>
      <c r="BS187" s="910"/>
      <c r="BT187" s="910"/>
      <c r="BU187" s="910" t="s">
        <v>2229</v>
      </c>
      <c r="BV187" s="910" t="s">
        <v>2230</v>
      </c>
      <c r="BW187" s="910"/>
      <c r="BX187" s="910"/>
      <c r="BY187" s="850"/>
      <c r="BZ187" s="850"/>
      <c r="CA187" s="910"/>
      <c r="CB187" s="910"/>
      <c r="CC187" s="910" t="s">
        <v>9</v>
      </c>
      <c r="CD187" s="910" t="s">
        <v>9</v>
      </c>
      <c r="CE187" s="2757"/>
      <c r="CF187" s="2758"/>
      <c r="CG187" s="2642"/>
      <c r="CH187" s="2642"/>
      <c r="CI187" s="2643"/>
      <c r="CJ187" s="910" t="s">
        <v>2231</v>
      </c>
      <c r="CK187" s="910"/>
      <c r="CL187" s="910"/>
      <c r="CM187" s="910" t="s">
        <v>358</v>
      </c>
      <c r="CN187" s="910" t="s">
        <v>359</v>
      </c>
      <c r="CO187" s="910"/>
      <c r="CP187" s="2080" t="s">
        <v>719</v>
      </c>
      <c r="CQ187" s="910" t="s">
        <v>2375</v>
      </c>
      <c r="CR187" s="910"/>
      <c r="CS187" s="910"/>
      <c r="CT187" s="910"/>
      <c r="CU187" s="910"/>
      <c r="CV187" s="910" t="s">
        <v>2229</v>
      </c>
      <c r="CW187" s="910" t="s">
        <v>2230</v>
      </c>
      <c r="CX187" s="910"/>
      <c r="CY187" s="850"/>
      <c r="CZ187" s="2757"/>
      <c r="DA187" s="2758"/>
      <c r="DB187" s="2642"/>
      <c r="DC187" s="2642"/>
      <c r="DD187" s="2643"/>
      <c r="DE187" s="910"/>
      <c r="DF187" s="910"/>
      <c r="DG187" s="910"/>
      <c r="DH187" s="910"/>
      <c r="DI187" s="910" t="s">
        <v>2231</v>
      </c>
      <c r="DJ187" s="910"/>
      <c r="DK187" s="910" t="s">
        <v>359</v>
      </c>
      <c r="DL187" s="910"/>
      <c r="DM187" s="2085" t="s">
        <v>719</v>
      </c>
      <c r="DN187" s="910" t="s">
        <v>2375</v>
      </c>
      <c r="DO187" s="910"/>
      <c r="DP187" s="910" t="s">
        <v>2229</v>
      </c>
      <c r="DQ187" s="910" t="s">
        <v>2230</v>
      </c>
      <c r="DR187" s="910"/>
      <c r="DS187" s="850"/>
      <c r="DT187" s="850"/>
      <c r="DU187" s="2757"/>
      <c r="DV187" s="2758"/>
      <c r="DW187" s="2642"/>
      <c r="DX187" s="2642"/>
      <c r="DY187" s="2643"/>
      <c r="DZ187" s="910"/>
      <c r="EA187" s="910"/>
      <c r="EB187" s="910"/>
      <c r="EC187" s="910"/>
      <c r="ED187" s="910"/>
      <c r="EE187" s="910"/>
      <c r="EF187" s="910" t="s">
        <v>2231</v>
      </c>
      <c r="EG187" s="910" t="s">
        <v>2231</v>
      </c>
      <c r="EH187" s="910"/>
      <c r="EI187" s="910" t="s">
        <v>359</v>
      </c>
      <c r="EJ187" s="910" t="s">
        <v>392</v>
      </c>
      <c r="EK187" s="910"/>
      <c r="EL187" s="2080" t="s">
        <v>719</v>
      </c>
      <c r="EM187" s="910" t="s">
        <v>2375</v>
      </c>
      <c r="EN187" s="910"/>
      <c r="EO187" s="910"/>
      <c r="EP187" s="2757"/>
      <c r="EQ187" s="2758"/>
      <c r="ER187" s="2642"/>
      <c r="ES187" s="2642"/>
      <c r="ET187" s="2643"/>
      <c r="EU187" s="910" t="s">
        <v>2229</v>
      </c>
      <c r="EV187" s="910" t="s">
        <v>2230</v>
      </c>
      <c r="EW187" s="850"/>
      <c r="EX187" s="910"/>
      <c r="EY187" s="910"/>
      <c r="EZ187" s="2803"/>
      <c r="FA187" s="2804"/>
      <c r="FK187" s="2758"/>
      <c r="FL187" s="2758"/>
    </row>
    <row r="188" spans="1:168" s="14" customFormat="1" ht="16" customHeight="1">
      <c r="A188" s="2642"/>
      <c r="B188" s="2642"/>
      <c r="C188" s="2643"/>
      <c r="D188" s="388"/>
      <c r="E188" s="383"/>
      <c r="F188" s="388" t="s">
        <v>2232</v>
      </c>
      <c r="G188" s="388" t="s">
        <v>2266</v>
      </c>
      <c r="H188" s="383"/>
      <c r="I188" s="383"/>
      <c r="J188" s="383"/>
      <c r="K188" s="383" t="s">
        <v>362</v>
      </c>
      <c r="L188" s="388" t="s">
        <v>390</v>
      </c>
      <c r="M188" s="388" t="s">
        <v>390</v>
      </c>
      <c r="N188" s="388"/>
      <c r="O188" s="383" t="s">
        <v>2234</v>
      </c>
      <c r="P188" s="388"/>
      <c r="Q188" s="383"/>
      <c r="R188" s="383"/>
      <c r="S188" s="383" t="s">
        <v>2235</v>
      </c>
      <c r="T188" s="2757"/>
      <c r="U188" s="2758"/>
      <c r="V188" s="2642"/>
      <c r="W188" s="2642"/>
      <c r="X188" s="2643"/>
      <c r="Y188" s="388" t="s">
        <v>2184</v>
      </c>
      <c r="Z188" s="383"/>
      <c r="AA188" s="383" t="s">
        <v>1685</v>
      </c>
      <c r="AB188" s="383"/>
      <c r="AC188" s="388"/>
      <c r="AD188" s="383" t="s">
        <v>394</v>
      </c>
      <c r="AE188" s="388" t="s">
        <v>2234</v>
      </c>
      <c r="AF188" s="388"/>
      <c r="AG188" s="388"/>
      <c r="AH188" s="383"/>
      <c r="AI188" s="383"/>
      <c r="AJ188" s="388"/>
      <c r="AK188" s="383"/>
      <c r="AL188" s="388" t="s">
        <v>2232</v>
      </c>
      <c r="AM188" s="388" t="s">
        <v>2567</v>
      </c>
      <c r="AN188" s="383" t="s">
        <v>362</v>
      </c>
      <c r="AO188" s="2757"/>
      <c r="AP188" s="2758"/>
      <c r="AQ188" s="2642"/>
      <c r="AR188" s="2642"/>
      <c r="AS188" s="2643"/>
      <c r="AT188" s="388" t="s">
        <v>2234</v>
      </c>
      <c r="AU188" s="388"/>
      <c r="AV188" s="388"/>
      <c r="AW188" s="383"/>
      <c r="AX188" s="383"/>
      <c r="AY188" s="2810" t="s">
        <v>2237</v>
      </c>
      <c r="AZ188" s="388"/>
      <c r="BA188" s="383"/>
      <c r="BB188" s="388" t="s">
        <v>2232</v>
      </c>
      <c r="BC188" s="388" t="s">
        <v>2266</v>
      </c>
      <c r="BD188" s="383"/>
      <c r="BE188" s="383"/>
      <c r="BF188" s="383" t="s">
        <v>362</v>
      </c>
      <c r="BG188" s="388" t="s">
        <v>390</v>
      </c>
      <c r="BH188" s="388" t="s">
        <v>390</v>
      </c>
      <c r="BI188" s="383" t="s">
        <v>2234</v>
      </c>
      <c r="BJ188" s="2757"/>
      <c r="BK188" s="2758"/>
      <c r="BL188" s="2642"/>
      <c r="BM188" s="2642"/>
      <c r="BN188" s="2643"/>
      <c r="BO188" s="383" t="s">
        <v>1685</v>
      </c>
      <c r="BP188" s="383"/>
      <c r="BQ188" s="388"/>
      <c r="BR188" s="383" t="s">
        <v>394</v>
      </c>
      <c r="BS188" s="388"/>
      <c r="BT188" s="388" t="s">
        <v>2234</v>
      </c>
      <c r="BU188" s="388"/>
      <c r="BV188" s="388"/>
      <c r="BW188" s="383"/>
      <c r="BX188" s="383"/>
      <c r="BY188" s="383"/>
      <c r="BZ188" s="2810" t="s">
        <v>2237</v>
      </c>
      <c r="CA188" s="388"/>
      <c r="CB188" s="383"/>
      <c r="CC188" s="388" t="s">
        <v>2232</v>
      </c>
      <c r="CD188" s="388" t="s">
        <v>2266</v>
      </c>
      <c r="CE188" s="2757"/>
      <c r="CF188" s="2758"/>
      <c r="CG188" s="2642"/>
      <c r="CH188" s="2642"/>
      <c r="CI188" s="2643"/>
      <c r="CJ188" s="383" t="s">
        <v>2234</v>
      </c>
      <c r="CK188" s="383"/>
      <c r="CL188" s="383"/>
      <c r="CM188" s="383" t="s">
        <v>2235</v>
      </c>
      <c r="CN188" s="913" t="s">
        <v>2553</v>
      </c>
      <c r="CO188" s="383"/>
      <c r="CP188" s="383" t="s">
        <v>1685</v>
      </c>
      <c r="CQ188" s="383"/>
      <c r="CR188" s="388"/>
      <c r="CS188" s="383" t="s">
        <v>394</v>
      </c>
      <c r="CT188" s="388"/>
      <c r="CU188" s="388" t="s">
        <v>2234</v>
      </c>
      <c r="CV188" s="388"/>
      <c r="CW188" s="388"/>
      <c r="CX188" s="383"/>
      <c r="CY188" s="383"/>
      <c r="CZ188" s="2757"/>
      <c r="DA188" s="2758"/>
      <c r="DB188" s="2642"/>
      <c r="DC188" s="2642"/>
      <c r="DD188" s="2643"/>
      <c r="DE188" s="383"/>
      <c r="DF188" s="383" t="s">
        <v>362</v>
      </c>
      <c r="DG188" s="388" t="s">
        <v>390</v>
      </c>
      <c r="DH188" s="388" t="s">
        <v>390</v>
      </c>
      <c r="DI188" s="383" t="s">
        <v>2234</v>
      </c>
      <c r="DJ188" s="383"/>
      <c r="DK188" s="890" t="s">
        <v>2552</v>
      </c>
      <c r="DL188" s="383"/>
      <c r="DM188" s="383" t="s">
        <v>1685</v>
      </c>
      <c r="DN188" s="383"/>
      <c r="DO188" s="388" t="s">
        <v>2234</v>
      </c>
      <c r="DP188" s="388"/>
      <c r="DQ188" s="388"/>
      <c r="DR188" s="383"/>
      <c r="DS188" s="383"/>
      <c r="DT188" s="2810" t="s">
        <v>2237</v>
      </c>
      <c r="DU188" s="2757"/>
      <c r="DV188" s="2758"/>
      <c r="DW188" s="2642"/>
      <c r="DX188" s="2642"/>
      <c r="DY188" s="2643"/>
      <c r="DZ188" s="383"/>
      <c r="EA188" s="383"/>
      <c r="EB188" s="383"/>
      <c r="EC188" s="383" t="s">
        <v>362</v>
      </c>
      <c r="ED188" s="388" t="s">
        <v>390</v>
      </c>
      <c r="EE188" s="388" t="s">
        <v>390</v>
      </c>
      <c r="EF188" s="388"/>
      <c r="EG188" s="383" t="s">
        <v>2234</v>
      </c>
      <c r="EH188" s="383"/>
      <c r="EI188" s="913" t="s">
        <v>2553</v>
      </c>
      <c r="EJ188" s="388" t="s">
        <v>2184</v>
      </c>
      <c r="EK188" s="383"/>
      <c r="EL188" s="383" t="s">
        <v>1685</v>
      </c>
      <c r="EM188" s="383"/>
      <c r="EN188" s="1023"/>
      <c r="EO188" s="388" t="s">
        <v>2442</v>
      </c>
      <c r="EP188" s="2757"/>
      <c r="EQ188" s="2758"/>
      <c r="ER188" s="2642"/>
      <c r="ES188" s="2642"/>
      <c r="ET188" s="2643"/>
      <c r="EU188" s="921"/>
      <c r="EV188" s="921"/>
      <c r="EW188" s="383"/>
      <c r="EX188" s="388"/>
      <c r="EY188" s="383"/>
      <c r="EZ188" s="2803"/>
      <c r="FA188" s="2804"/>
      <c r="FK188" s="2758"/>
      <c r="FL188" s="2758"/>
    </row>
    <row r="189" spans="1:168" s="14" customFormat="1" ht="16" customHeight="1">
      <c r="A189" s="2642"/>
      <c r="B189" s="2642"/>
      <c r="C189" s="2643"/>
      <c r="D189" s="388" t="s">
        <v>2248</v>
      </c>
      <c r="E189" s="383" t="s">
        <v>2107</v>
      </c>
      <c r="F189" s="2809" t="s">
        <v>2238</v>
      </c>
      <c r="G189" s="2809" t="s">
        <v>2238</v>
      </c>
      <c r="H189" s="383" t="s">
        <v>1663</v>
      </c>
      <c r="I189" s="383" t="s">
        <v>1666</v>
      </c>
      <c r="J189" s="383" t="s">
        <v>1667</v>
      </c>
      <c r="K189" s="388" t="s">
        <v>2239</v>
      </c>
      <c r="L189" s="388" t="s">
        <v>2240</v>
      </c>
      <c r="M189" s="388" t="s">
        <v>2247</v>
      </c>
      <c r="N189" s="388" t="s">
        <v>1673</v>
      </c>
      <c r="O189" s="383" t="s">
        <v>2380</v>
      </c>
      <c r="P189" s="388" t="s">
        <v>1677</v>
      </c>
      <c r="Q189" s="383" t="s">
        <v>1679</v>
      </c>
      <c r="R189" s="383" t="s">
        <v>1680</v>
      </c>
      <c r="S189" s="383" t="s">
        <v>2243</v>
      </c>
      <c r="T189" s="2757"/>
      <c r="U189" s="2758"/>
      <c r="V189" s="2642"/>
      <c r="W189" s="2642"/>
      <c r="X189" s="2643"/>
      <c r="Y189" s="383" t="s">
        <v>2516</v>
      </c>
      <c r="Z189" s="383" t="s">
        <v>2514</v>
      </c>
      <c r="AA189" s="2826" t="s">
        <v>2244</v>
      </c>
      <c r="AB189" s="383" t="s">
        <v>144</v>
      </c>
      <c r="AC189" s="388" t="s">
        <v>395</v>
      </c>
      <c r="AD189" s="383" t="s">
        <v>2444</v>
      </c>
      <c r="AE189" s="388" t="s">
        <v>2246</v>
      </c>
      <c r="AF189" s="388" t="s">
        <v>1695</v>
      </c>
      <c r="AG189" s="388" t="s">
        <v>1697</v>
      </c>
      <c r="AH189" s="383" t="s">
        <v>2515</v>
      </c>
      <c r="AI189" s="383" t="s">
        <v>1784</v>
      </c>
      <c r="AJ189" s="388" t="s">
        <v>2248</v>
      </c>
      <c r="AK189" s="383" t="s">
        <v>2107</v>
      </c>
      <c r="AL189" s="2809" t="s">
        <v>2238</v>
      </c>
      <c r="AM189" s="2809" t="s">
        <v>2554</v>
      </c>
      <c r="AN189" s="388" t="s">
        <v>2239</v>
      </c>
      <c r="AO189" s="2757"/>
      <c r="AP189" s="2758"/>
      <c r="AQ189" s="2642"/>
      <c r="AR189" s="2642"/>
      <c r="AS189" s="2643"/>
      <c r="AT189" s="388" t="s">
        <v>2246</v>
      </c>
      <c r="AU189" s="388" t="s">
        <v>1695</v>
      </c>
      <c r="AV189" s="388" t="s">
        <v>1697</v>
      </c>
      <c r="AW189" s="383" t="s">
        <v>2515</v>
      </c>
      <c r="AX189" s="383" t="s">
        <v>1784</v>
      </c>
      <c r="AY189" s="2810"/>
      <c r="AZ189" s="388" t="s">
        <v>2248</v>
      </c>
      <c r="BA189" s="383" t="s">
        <v>2107</v>
      </c>
      <c r="BB189" s="2809" t="s">
        <v>2238</v>
      </c>
      <c r="BC189" s="2809" t="s">
        <v>2238</v>
      </c>
      <c r="BD189" s="383" t="s">
        <v>1666</v>
      </c>
      <c r="BE189" s="383" t="s">
        <v>1667</v>
      </c>
      <c r="BF189" s="388" t="s">
        <v>2239</v>
      </c>
      <c r="BG189" s="388" t="s">
        <v>2240</v>
      </c>
      <c r="BH189" s="388" t="s">
        <v>2247</v>
      </c>
      <c r="BI189" s="383" t="s">
        <v>2380</v>
      </c>
      <c r="BJ189" s="2757"/>
      <c r="BK189" s="2758"/>
      <c r="BL189" s="2642"/>
      <c r="BM189" s="2642"/>
      <c r="BN189" s="2643"/>
      <c r="BO189" s="2826" t="s">
        <v>2244</v>
      </c>
      <c r="BP189" s="383" t="s">
        <v>144</v>
      </c>
      <c r="BQ189" s="388" t="s">
        <v>395</v>
      </c>
      <c r="BR189" s="383" t="s">
        <v>2444</v>
      </c>
      <c r="BS189" s="388" t="s">
        <v>1692</v>
      </c>
      <c r="BT189" s="388" t="s">
        <v>2246</v>
      </c>
      <c r="BU189" s="388" t="s">
        <v>1695</v>
      </c>
      <c r="BV189" s="388" t="s">
        <v>1697</v>
      </c>
      <c r="BW189" s="383" t="s">
        <v>2515</v>
      </c>
      <c r="BX189" s="383" t="s">
        <v>1863</v>
      </c>
      <c r="BY189" s="383" t="s">
        <v>1784</v>
      </c>
      <c r="BZ189" s="2810"/>
      <c r="CA189" s="388" t="s">
        <v>2248</v>
      </c>
      <c r="CB189" s="383" t="s">
        <v>2107</v>
      </c>
      <c r="CC189" s="2809" t="s">
        <v>2238</v>
      </c>
      <c r="CD189" s="2809" t="s">
        <v>2238</v>
      </c>
      <c r="CE189" s="2757"/>
      <c r="CF189" s="2758"/>
      <c r="CG189" s="2642"/>
      <c r="CH189" s="2642"/>
      <c r="CI189" s="2643"/>
      <c r="CJ189" s="383" t="s">
        <v>2380</v>
      </c>
      <c r="CK189" s="383" t="s">
        <v>1679</v>
      </c>
      <c r="CL189" s="383" t="s">
        <v>1680</v>
      </c>
      <c r="CM189" s="383" t="s">
        <v>2243</v>
      </c>
      <c r="CN189" s="2809" t="s">
        <v>2554</v>
      </c>
      <c r="CO189" s="383" t="s">
        <v>2514</v>
      </c>
      <c r="CP189" s="2826" t="s">
        <v>2244</v>
      </c>
      <c r="CQ189" s="383" t="s">
        <v>144</v>
      </c>
      <c r="CR189" s="388" t="s">
        <v>395</v>
      </c>
      <c r="CS189" s="383" t="s">
        <v>2444</v>
      </c>
      <c r="CT189" s="388" t="s">
        <v>1692</v>
      </c>
      <c r="CU189" s="388" t="s">
        <v>2246</v>
      </c>
      <c r="CV189" s="388" t="s">
        <v>1695</v>
      </c>
      <c r="CW189" s="388" t="s">
        <v>1697</v>
      </c>
      <c r="CX189" s="383" t="s">
        <v>2515</v>
      </c>
      <c r="CY189" s="383" t="s">
        <v>1784</v>
      </c>
      <c r="CZ189" s="2757"/>
      <c r="DA189" s="2758"/>
      <c r="DB189" s="2642"/>
      <c r="DC189" s="2642"/>
      <c r="DD189" s="2643"/>
      <c r="DE189" s="383" t="s">
        <v>1667</v>
      </c>
      <c r="DF189" s="388" t="s">
        <v>2239</v>
      </c>
      <c r="DG189" s="388" t="s">
        <v>2240</v>
      </c>
      <c r="DH189" s="388" t="s">
        <v>2569</v>
      </c>
      <c r="DI189" s="383" t="s">
        <v>2380</v>
      </c>
      <c r="DJ189" s="383" t="s">
        <v>1680</v>
      </c>
      <c r="DK189" s="2809" t="s">
        <v>2554</v>
      </c>
      <c r="DL189" s="383" t="s">
        <v>2514</v>
      </c>
      <c r="DM189" s="2826" t="s">
        <v>2244</v>
      </c>
      <c r="DN189" s="383" t="s">
        <v>144</v>
      </c>
      <c r="DO189" s="388" t="s">
        <v>2246</v>
      </c>
      <c r="DP189" s="388" t="s">
        <v>1695</v>
      </c>
      <c r="DQ189" s="388" t="s">
        <v>1697</v>
      </c>
      <c r="DR189" s="383" t="s">
        <v>2515</v>
      </c>
      <c r="DS189" s="383" t="s">
        <v>1784</v>
      </c>
      <c r="DT189" s="2792"/>
      <c r="DU189" s="2757"/>
      <c r="DV189" s="2758"/>
      <c r="DW189" s="2642"/>
      <c r="DX189" s="2642"/>
      <c r="DY189" s="2643"/>
      <c r="DZ189" s="383" t="s">
        <v>1663</v>
      </c>
      <c r="EA189" s="383" t="s">
        <v>1666</v>
      </c>
      <c r="EB189" s="383" t="s">
        <v>1667</v>
      </c>
      <c r="EC189" s="388" t="s">
        <v>2239</v>
      </c>
      <c r="ED189" s="388" t="s">
        <v>2240</v>
      </c>
      <c r="EE189" s="388" t="s">
        <v>2569</v>
      </c>
      <c r="EF189" s="388" t="s">
        <v>1673</v>
      </c>
      <c r="EG189" s="383" t="s">
        <v>2380</v>
      </c>
      <c r="EH189" s="383" t="s">
        <v>1679</v>
      </c>
      <c r="EI189" s="2809" t="s">
        <v>2554</v>
      </c>
      <c r="EJ189" s="383" t="s">
        <v>2516</v>
      </c>
      <c r="EK189" s="383" t="s">
        <v>2514</v>
      </c>
      <c r="EL189" s="2826" t="s">
        <v>2244</v>
      </c>
      <c r="EM189" s="383" t="s">
        <v>144</v>
      </c>
      <c r="EN189" s="1023" t="s">
        <v>393</v>
      </c>
      <c r="EO189" s="383" t="s">
        <v>2444</v>
      </c>
      <c r="EP189" s="2757"/>
      <c r="EQ189" s="2758"/>
      <c r="ER189" s="2642"/>
      <c r="ES189" s="2642"/>
      <c r="ET189" s="2643"/>
      <c r="EU189" s="921" t="s">
        <v>1695</v>
      </c>
      <c r="EV189" s="921" t="s">
        <v>1697</v>
      </c>
      <c r="EW189" s="383" t="s">
        <v>1784</v>
      </c>
      <c r="EX189" s="388" t="s">
        <v>2248</v>
      </c>
      <c r="EY189" s="383" t="s">
        <v>2107</v>
      </c>
      <c r="EZ189" s="2803"/>
      <c r="FA189" s="2804"/>
      <c r="FK189" s="2758"/>
      <c r="FL189" s="2758"/>
    </row>
    <row r="190" spans="1:168" s="14" customFormat="1" ht="16" customHeight="1">
      <c r="A190" s="2642"/>
      <c r="B190" s="2642"/>
      <c r="C190" s="2643"/>
      <c r="D190" s="388"/>
      <c r="E190" s="383"/>
      <c r="F190" s="2809"/>
      <c r="G190" s="2809"/>
      <c r="H190" s="383"/>
      <c r="I190" s="383"/>
      <c r="J190" s="383"/>
      <c r="K190" s="388"/>
      <c r="L190" s="388"/>
      <c r="M190" s="388"/>
      <c r="N190" s="383"/>
      <c r="O190" s="383"/>
      <c r="P190" s="388"/>
      <c r="Q190" s="383"/>
      <c r="R190" s="383"/>
      <c r="S190" s="383"/>
      <c r="T190" s="2757"/>
      <c r="U190" s="2758"/>
      <c r="V190" s="2642"/>
      <c r="W190" s="2642"/>
      <c r="X190" s="2643"/>
      <c r="Y190" s="383" t="s">
        <v>2517</v>
      </c>
      <c r="Z190" s="383"/>
      <c r="AA190" s="2826"/>
      <c r="AB190" s="383"/>
      <c r="AC190" s="388"/>
      <c r="AD190" s="388"/>
      <c r="AE190" s="388"/>
      <c r="AF190" s="383"/>
      <c r="AG190" s="383"/>
      <c r="AH190" s="388"/>
      <c r="AI190" s="383"/>
      <c r="AJ190" s="388"/>
      <c r="AK190" s="383"/>
      <c r="AL190" s="2809"/>
      <c r="AM190" s="2809"/>
      <c r="AN190" s="388"/>
      <c r="AO190" s="2757"/>
      <c r="AP190" s="2758"/>
      <c r="AQ190" s="2642"/>
      <c r="AR190" s="2642"/>
      <c r="AS190" s="2643"/>
      <c r="AT190" s="388"/>
      <c r="AU190" s="383"/>
      <c r="AV190" s="383"/>
      <c r="AW190" s="388"/>
      <c r="AX190" s="383"/>
      <c r="AY190" s="383"/>
      <c r="AZ190" s="388"/>
      <c r="BA190" s="383"/>
      <c r="BB190" s="2809"/>
      <c r="BC190" s="2809"/>
      <c r="BD190" s="383"/>
      <c r="BE190" s="383"/>
      <c r="BF190" s="388"/>
      <c r="BG190" s="388"/>
      <c r="BH190" s="388"/>
      <c r="BI190" s="383"/>
      <c r="BJ190" s="2757"/>
      <c r="BK190" s="2758"/>
      <c r="BL190" s="2642"/>
      <c r="BM190" s="2642"/>
      <c r="BN190" s="2643"/>
      <c r="BO190" s="2826"/>
      <c r="BP190" s="383"/>
      <c r="BQ190" s="388"/>
      <c r="BR190" s="388"/>
      <c r="BS190" s="388"/>
      <c r="BT190" s="388"/>
      <c r="BU190" s="383"/>
      <c r="BV190" s="383"/>
      <c r="BW190" s="388"/>
      <c r="BX190" s="383"/>
      <c r="BY190" s="383"/>
      <c r="BZ190" s="383"/>
      <c r="CA190" s="388"/>
      <c r="CB190" s="383"/>
      <c r="CC190" s="2809"/>
      <c r="CD190" s="2809"/>
      <c r="CE190" s="2757"/>
      <c r="CF190" s="2758"/>
      <c r="CG190" s="2642"/>
      <c r="CH190" s="2642"/>
      <c r="CI190" s="2643"/>
      <c r="CJ190" s="383"/>
      <c r="CK190" s="383"/>
      <c r="CL190" s="383"/>
      <c r="CM190" s="383"/>
      <c r="CN190" s="2792"/>
      <c r="CO190" s="383"/>
      <c r="CP190" s="2825"/>
      <c r="CQ190" s="383"/>
      <c r="CR190" s="388"/>
      <c r="CS190" s="388"/>
      <c r="CT190" s="388"/>
      <c r="CU190" s="388"/>
      <c r="CV190" s="383"/>
      <c r="CW190" s="383"/>
      <c r="CX190" s="388"/>
      <c r="CY190" s="383"/>
      <c r="CZ190" s="2757"/>
      <c r="DA190" s="2758"/>
      <c r="DB190" s="2642"/>
      <c r="DC190" s="2642"/>
      <c r="DD190" s="2643"/>
      <c r="DE190" s="383"/>
      <c r="DF190" s="388"/>
      <c r="DG190" s="388"/>
      <c r="DH190" s="388"/>
      <c r="DI190" s="383"/>
      <c r="DJ190" s="383"/>
      <c r="DK190" s="2792"/>
      <c r="DL190" s="383"/>
      <c r="DM190" s="2825"/>
      <c r="DN190" s="383"/>
      <c r="DO190" s="388"/>
      <c r="DP190" s="383"/>
      <c r="DQ190" s="383"/>
      <c r="DR190" s="388"/>
      <c r="DS190" s="383"/>
      <c r="DT190" s="383"/>
      <c r="DU190" s="2757"/>
      <c r="DV190" s="2758"/>
      <c r="DW190" s="2642"/>
      <c r="DX190" s="2642"/>
      <c r="DY190" s="2643"/>
      <c r="DZ190" s="383"/>
      <c r="EA190" s="383"/>
      <c r="EB190" s="383"/>
      <c r="EC190" s="388"/>
      <c r="ED190" s="388"/>
      <c r="EE190" s="388"/>
      <c r="EF190" s="383"/>
      <c r="EG190" s="383"/>
      <c r="EH190" s="383"/>
      <c r="EI190" s="2809"/>
      <c r="EJ190" s="383" t="s">
        <v>2517</v>
      </c>
      <c r="EK190" s="383"/>
      <c r="EL190" s="2825"/>
      <c r="EM190" s="383"/>
      <c r="EN190" s="388"/>
      <c r="EO190" s="388"/>
      <c r="EP190" s="2757"/>
      <c r="EQ190" s="2758"/>
      <c r="ER190" s="2642"/>
      <c r="ES190" s="2642"/>
      <c r="ET190" s="2643"/>
      <c r="EU190" s="383"/>
      <c r="EV190" s="383"/>
      <c r="EW190" s="383"/>
      <c r="EX190" s="388"/>
      <c r="EY190" s="383"/>
      <c r="EZ190" s="2803"/>
      <c r="FA190" s="2804"/>
      <c r="FK190" s="2758"/>
      <c r="FL190" s="2758"/>
    </row>
    <row r="191" spans="1:168" s="35" customFormat="1" ht="18.75" customHeight="1">
      <c r="A191" s="2644"/>
      <c r="B191" s="2644"/>
      <c r="C191" s="2645"/>
      <c r="D191" s="1753" t="s">
        <v>312</v>
      </c>
      <c r="E191" s="1753" t="s">
        <v>2098</v>
      </c>
      <c r="F191" s="1753" t="s">
        <v>1681</v>
      </c>
      <c r="G191" s="1753" t="s">
        <v>1681</v>
      </c>
      <c r="H191" s="1753" t="s">
        <v>1681</v>
      </c>
      <c r="I191" s="1753" t="s">
        <v>1681</v>
      </c>
      <c r="J191" s="1753" t="s">
        <v>1681</v>
      </c>
      <c r="K191" s="1753" t="s">
        <v>1681</v>
      </c>
      <c r="L191" s="1753" t="s">
        <v>1681</v>
      </c>
      <c r="M191" s="1753" t="s">
        <v>1681</v>
      </c>
      <c r="N191" s="1753" t="s">
        <v>1681</v>
      </c>
      <c r="O191" s="1754" t="s">
        <v>2268</v>
      </c>
      <c r="P191" s="1754" t="s">
        <v>2251</v>
      </c>
      <c r="Q191" s="1753" t="s">
        <v>2098</v>
      </c>
      <c r="R191" s="1753" t="s">
        <v>2098</v>
      </c>
      <c r="S191" s="1753" t="s">
        <v>1681</v>
      </c>
      <c r="T191" s="2759"/>
      <c r="U191" s="2760"/>
      <c r="V191" s="2644"/>
      <c r="W191" s="2644"/>
      <c r="X191" s="2645"/>
      <c r="Y191" s="1753" t="s">
        <v>2253</v>
      </c>
      <c r="Z191" s="1753" t="s">
        <v>2253</v>
      </c>
      <c r="AA191" s="1753" t="s">
        <v>2253</v>
      </c>
      <c r="AB191" s="1754" t="s">
        <v>2251</v>
      </c>
      <c r="AC191" s="1754" t="s">
        <v>2251</v>
      </c>
      <c r="AD191" s="1754" t="s">
        <v>2251</v>
      </c>
      <c r="AE191" s="1753" t="s">
        <v>2253</v>
      </c>
      <c r="AF191" s="1754" t="s">
        <v>2251</v>
      </c>
      <c r="AG191" s="1754" t="s">
        <v>2251</v>
      </c>
      <c r="AH191" s="2160" t="s">
        <v>2518</v>
      </c>
      <c r="AI191" s="1753" t="s">
        <v>2098</v>
      </c>
      <c r="AJ191" s="1753" t="s">
        <v>312</v>
      </c>
      <c r="AK191" s="1753" t="s">
        <v>2098</v>
      </c>
      <c r="AL191" s="1753" t="s">
        <v>1681</v>
      </c>
      <c r="AM191" s="1753" t="s">
        <v>1681</v>
      </c>
      <c r="AN191" s="1753" t="s">
        <v>1681</v>
      </c>
      <c r="AO191" s="2759"/>
      <c r="AP191" s="2760"/>
      <c r="AQ191" s="2644"/>
      <c r="AR191" s="2644"/>
      <c r="AS191" s="2645"/>
      <c r="AT191" s="1753" t="s">
        <v>2253</v>
      </c>
      <c r="AU191" s="1754" t="s">
        <v>2251</v>
      </c>
      <c r="AV191" s="1754" t="s">
        <v>2251</v>
      </c>
      <c r="AW191" s="2160" t="s">
        <v>2518</v>
      </c>
      <c r="AX191" s="1753" t="s">
        <v>2098</v>
      </c>
      <c r="AY191" s="1753" t="s">
        <v>2098</v>
      </c>
      <c r="AZ191" s="1753" t="s">
        <v>312</v>
      </c>
      <c r="BA191" s="1753" t="s">
        <v>2098</v>
      </c>
      <c r="BB191" s="1753" t="s">
        <v>1681</v>
      </c>
      <c r="BC191" s="1753" t="s">
        <v>1681</v>
      </c>
      <c r="BD191" s="1753" t="s">
        <v>1681</v>
      </c>
      <c r="BE191" s="1753" t="s">
        <v>1681</v>
      </c>
      <c r="BF191" s="1753" t="s">
        <v>1681</v>
      </c>
      <c r="BG191" s="1753" t="s">
        <v>1681</v>
      </c>
      <c r="BH191" s="1753" t="s">
        <v>1681</v>
      </c>
      <c r="BI191" s="1754" t="s">
        <v>2268</v>
      </c>
      <c r="BJ191" s="2759"/>
      <c r="BK191" s="2760"/>
      <c r="BL191" s="2644"/>
      <c r="BM191" s="2644"/>
      <c r="BN191" s="2645"/>
      <c r="BO191" s="1753" t="s">
        <v>2253</v>
      </c>
      <c r="BP191" s="1754" t="s">
        <v>2251</v>
      </c>
      <c r="BQ191" s="1754" t="s">
        <v>2251</v>
      </c>
      <c r="BR191" s="1754" t="s">
        <v>2251</v>
      </c>
      <c r="BS191" s="1754" t="s">
        <v>2251</v>
      </c>
      <c r="BT191" s="1753" t="s">
        <v>2253</v>
      </c>
      <c r="BU191" s="1754" t="s">
        <v>2251</v>
      </c>
      <c r="BV191" s="1754" t="s">
        <v>2251</v>
      </c>
      <c r="BW191" s="2160" t="s">
        <v>2518</v>
      </c>
      <c r="BX191" s="1753" t="s">
        <v>2098</v>
      </c>
      <c r="BY191" s="1753" t="s">
        <v>2098</v>
      </c>
      <c r="BZ191" s="1753" t="s">
        <v>2098</v>
      </c>
      <c r="CA191" s="1753" t="s">
        <v>312</v>
      </c>
      <c r="CB191" s="1753" t="s">
        <v>2098</v>
      </c>
      <c r="CC191" s="1753" t="s">
        <v>1681</v>
      </c>
      <c r="CD191" s="1753" t="s">
        <v>1681</v>
      </c>
      <c r="CE191" s="2759"/>
      <c r="CF191" s="2760"/>
      <c r="CG191" s="2644"/>
      <c r="CH191" s="2644"/>
      <c r="CI191" s="2645"/>
      <c r="CJ191" s="1754" t="s">
        <v>2268</v>
      </c>
      <c r="CK191" s="1753" t="s">
        <v>2098</v>
      </c>
      <c r="CL191" s="1753" t="s">
        <v>2098</v>
      </c>
      <c r="CM191" s="1753" t="s">
        <v>1681</v>
      </c>
      <c r="CN191" s="1753" t="s">
        <v>1681</v>
      </c>
      <c r="CO191" s="1753" t="s">
        <v>2253</v>
      </c>
      <c r="CP191" s="1753" t="s">
        <v>2253</v>
      </c>
      <c r="CQ191" s="1754" t="s">
        <v>2251</v>
      </c>
      <c r="CR191" s="1754" t="s">
        <v>2251</v>
      </c>
      <c r="CS191" s="1754" t="s">
        <v>2251</v>
      </c>
      <c r="CT191" s="1754" t="s">
        <v>2251</v>
      </c>
      <c r="CU191" s="1753" t="s">
        <v>2253</v>
      </c>
      <c r="CV191" s="1754" t="s">
        <v>2251</v>
      </c>
      <c r="CW191" s="1754" t="s">
        <v>2251</v>
      </c>
      <c r="CX191" s="2160" t="s">
        <v>2518</v>
      </c>
      <c r="CY191" s="1753" t="s">
        <v>2098</v>
      </c>
      <c r="CZ191" s="2759"/>
      <c r="DA191" s="2760"/>
      <c r="DB191" s="2644"/>
      <c r="DC191" s="2644"/>
      <c r="DD191" s="2645"/>
      <c r="DE191" s="1753" t="s">
        <v>1681</v>
      </c>
      <c r="DF191" s="1753" t="s">
        <v>1681</v>
      </c>
      <c r="DG191" s="1753" t="s">
        <v>1681</v>
      </c>
      <c r="DH191" s="1753" t="s">
        <v>1681</v>
      </c>
      <c r="DI191" s="1754" t="s">
        <v>2268</v>
      </c>
      <c r="DJ191" s="1753" t="s">
        <v>2098</v>
      </c>
      <c r="DK191" s="1753" t="s">
        <v>1681</v>
      </c>
      <c r="DL191" s="1753" t="s">
        <v>2253</v>
      </c>
      <c r="DM191" s="1753" t="s">
        <v>2253</v>
      </c>
      <c r="DN191" s="1754" t="s">
        <v>2251</v>
      </c>
      <c r="DO191" s="1753" t="s">
        <v>2253</v>
      </c>
      <c r="DP191" s="1754" t="s">
        <v>2251</v>
      </c>
      <c r="DQ191" s="1754" t="s">
        <v>2251</v>
      </c>
      <c r="DR191" s="2160" t="s">
        <v>2518</v>
      </c>
      <c r="DS191" s="1753" t="s">
        <v>2098</v>
      </c>
      <c r="DT191" s="1753" t="s">
        <v>2098</v>
      </c>
      <c r="DU191" s="2759"/>
      <c r="DV191" s="2760"/>
      <c r="DW191" s="2644"/>
      <c r="DX191" s="2644"/>
      <c r="DY191" s="2645"/>
      <c r="DZ191" s="1753" t="s">
        <v>1681</v>
      </c>
      <c r="EA191" s="1753" t="s">
        <v>1681</v>
      </c>
      <c r="EB191" s="1753" t="s">
        <v>1681</v>
      </c>
      <c r="EC191" s="1753" t="s">
        <v>1681</v>
      </c>
      <c r="ED191" s="1753" t="s">
        <v>1681</v>
      </c>
      <c r="EE191" s="1753" t="s">
        <v>1681</v>
      </c>
      <c r="EF191" s="1753" t="s">
        <v>1681</v>
      </c>
      <c r="EG191" s="1754" t="s">
        <v>2268</v>
      </c>
      <c r="EH191" s="1753" t="s">
        <v>2098</v>
      </c>
      <c r="EI191" s="1753" t="s">
        <v>1681</v>
      </c>
      <c r="EJ191" s="1753" t="s">
        <v>2253</v>
      </c>
      <c r="EK191" s="1753" t="s">
        <v>2253</v>
      </c>
      <c r="EL191" s="1753" t="s">
        <v>2253</v>
      </c>
      <c r="EM191" s="1754" t="s">
        <v>2251</v>
      </c>
      <c r="EN191" s="1754" t="s">
        <v>2251</v>
      </c>
      <c r="EO191" s="1754" t="s">
        <v>2251</v>
      </c>
      <c r="EP191" s="2759"/>
      <c r="EQ191" s="2760"/>
      <c r="ER191" s="2644"/>
      <c r="ES191" s="2644"/>
      <c r="ET191" s="2645"/>
      <c r="EU191" s="1754" t="s">
        <v>2251</v>
      </c>
      <c r="EV191" s="1754" t="s">
        <v>2251</v>
      </c>
      <c r="EW191" s="1753" t="s">
        <v>2098</v>
      </c>
      <c r="EX191" s="1753" t="s">
        <v>312</v>
      </c>
      <c r="EY191" s="1753" t="s">
        <v>2098</v>
      </c>
      <c r="EZ191" s="2805"/>
      <c r="FA191" s="2806"/>
      <c r="FC191" s="401"/>
      <c r="FD191" s="401"/>
      <c r="FK191" s="2758"/>
      <c r="FL191" s="2758"/>
    </row>
    <row r="192" spans="1:168" ht="18.75" customHeight="1">
      <c r="A192" s="611">
        <v>41275</v>
      </c>
      <c r="B192" s="64">
        <v>41275</v>
      </c>
      <c r="C192" s="976">
        <v>41275</v>
      </c>
      <c r="D192" s="2245">
        <v>50551402</v>
      </c>
      <c r="E192" s="2244">
        <v>4797861</v>
      </c>
      <c r="F192" s="2244">
        <v>61005532</v>
      </c>
      <c r="G192" s="2245">
        <v>1664941</v>
      </c>
      <c r="H192" s="2245">
        <v>392</v>
      </c>
      <c r="I192" s="2245">
        <v>90435</v>
      </c>
      <c r="J192" s="2244">
        <v>17846</v>
      </c>
      <c r="K192" s="2245">
        <v>504111</v>
      </c>
      <c r="L192" s="2245">
        <v>243038</v>
      </c>
      <c r="M192" s="2245">
        <v>261072</v>
      </c>
      <c r="N192" s="2245" t="s">
        <v>21</v>
      </c>
      <c r="O192" s="2245">
        <v>235218</v>
      </c>
      <c r="P192" s="2245">
        <v>443</v>
      </c>
      <c r="Q192" s="2245">
        <v>931829</v>
      </c>
      <c r="R192" s="2245" t="s">
        <v>21</v>
      </c>
      <c r="S192" s="2245">
        <v>3871</v>
      </c>
      <c r="T192" s="67">
        <v>41275</v>
      </c>
      <c r="U192" s="615">
        <v>41275</v>
      </c>
      <c r="V192" s="611">
        <v>41275</v>
      </c>
      <c r="W192" s="64">
        <v>41275</v>
      </c>
      <c r="X192" s="976">
        <v>41275</v>
      </c>
      <c r="Y192" s="2245" t="s">
        <v>21</v>
      </c>
      <c r="Z192" s="2245">
        <v>1463890</v>
      </c>
      <c r="AA192" s="2244">
        <v>4276495</v>
      </c>
      <c r="AB192" s="2245">
        <v>381828</v>
      </c>
      <c r="AC192" s="2245">
        <v>1773580</v>
      </c>
      <c r="AD192" s="2244">
        <v>114508</v>
      </c>
      <c r="AE192" s="2245">
        <v>1948</v>
      </c>
      <c r="AF192" s="2244">
        <v>25717</v>
      </c>
      <c r="AG192" s="2245">
        <v>28357</v>
      </c>
      <c r="AH192" s="2245" t="s">
        <v>21</v>
      </c>
      <c r="AI192" s="2245" t="s">
        <v>21</v>
      </c>
      <c r="AJ192" s="2245">
        <v>2740093</v>
      </c>
      <c r="AK192" s="2245">
        <v>56401</v>
      </c>
      <c r="AL192" s="2245">
        <v>189232</v>
      </c>
      <c r="AM192" s="2245">
        <v>4269</v>
      </c>
      <c r="AN192" s="2245">
        <v>3462</v>
      </c>
      <c r="AO192" s="67">
        <v>41275</v>
      </c>
      <c r="AP192" s="615">
        <v>41275</v>
      </c>
      <c r="AQ192" s="611">
        <v>41275</v>
      </c>
      <c r="AR192" s="64">
        <v>41275</v>
      </c>
      <c r="AS192" s="976">
        <v>41275</v>
      </c>
      <c r="AT192" s="2245">
        <v>6491</v>
      </c>
      <c r="AU192" s="2245">
        <v>36056</v>
      </c>
      <c r="AV192" s="2244">
        <v>39477</v>
      </c>
      <c r="AW192" s="2245">
        <v>4746379</v>
      </c>
      <c r="AX192" s="2245">
        <v>37046</v>
      </c>
      <c r="AY192" s="2244" t="s">
        <v>21</v>
      </c>
      <c r="AZ192" s="2245">
        <v>3508068</v>
      </c>
      <c r="BA192" s="2245">
        <v>934833</v>
      </c>
      <c r="BB192" s="2245">
        <v>1070517</v>
      </c>
      <c r="BC192" s="2245">
        <v>80442</v>
      </c>
      <c r="BD192" s="2245">
        <v>756</v>
      </c>
      <c r="BE192" s="2245">
        <v>975</v>
      </c>
      <c r="BF192" s="2245">
        <v>65458</v>
      </c>
      <c r="BG192" s="2245">
        <v>5613</v>
      </c>
      <c r="BH192" s="2245">
        <v>59845</v>
      </c>
      <c r="BI192" s="2245">
        <v>3295</v>
      </c>
      <c r="BJ192" s="67">
        <v>41275</v>
      </c>
      <c r="BK192" s="615">
        <v>41275</v>
      </c>
      <c r="BL192" s="611">
        <v>41275</v>
      </c>
      <c r="BM192" s="64">
        <v>41275</v>
      </c>
      <c r="BN192" s="976">
        <v>41275</v>
      </c>
      <c r="BO192" s="2245">
        <v>203823</v>
      </c>
      <c r="BP192" s="2245">
        <v>510779</v>
      </c>
      <c r="BQ192" s="2244">
        <v>3462731</v>
      </c>
      <c r="BR192" s="2245">
        <v>230923</v>
      </c>
      <c r="BS192" s="2244">
        <v>3392</v>
      </c>
      <c r="BT192" s="2245">
        <v>14207</v>
      </c>
      <c r="BU192" s="2244">
        <v>155173</v>
      </c>
      <c r="BV192" s="2245">
        <v>168904</v>
      </c>
      <c r="BW192" s="2244">
        <v>6034857</v>
      </c>
      <c r="BX192" s="2245">
        <v>13941</v>
      </c>
      <c r="BY192" s="2245">
        <v>12066</v>
      </c>
      <c r="BZ192" s="2245" t="s">
        <v>21</v>
      </c>
      <c r="CA192" s="2245">
        <v>15389326</v>
      </c>
      <c r="CB192" s="2245">
        <v>311966</v>
      </c>
      <c r="CC192" s="2245">
        <v>2698239</v>
      </c>
      <c r="CD192" s="2245">
        <v>129808</v>
      </c>
      <c r="CE192" s="67">
        <v>41275</v>
      </c>
      <c r="CF192" s="615">
        <v>41275</v>
      </c>
      <c r="CG192" s="611">
        <v>41275</v>
      </c>
      <c r="CH192" s="64">
        <v>41275</v>
      </c>
      <c r="CI192" s="976">
        <v>41275</v>
      </c>
      <c r="CJ192" s="2245">
        <v>1922</v>
      </c>
      <c r="CK192" s="2245" t="s">
        <v>21</v>
      </c>
      <c r="CL192" s="2244" t="s">
        <v>21</v>
      </c>
      <c r="CM192" s="2245">
        <v>29</v>
      </c>
      <c r="CN192" s="2245">
        <v>487098</v>
      </c>
      <c r="CO192" s="2245">
        <v>149455</v>
      </c>
      <c r="CP192" s="2244">
        <v>130549</v>
      </c>
      <c r="CQ192" s="2245">
        <v>19170</v>
      </c>
      <c r="CR192" s="2245">
        <v>33113</v>
      </c>
      <c r="CS192" s="2245">
        <v>6847</v>
      </c>
      <c r="CT192" s="2245">
        <v>3392</v>
      </c>
      <c r="CU192" s="2245">
        <v>8535</v>
      </c>
      <c r="CV192" s="2245">
        <v>100782</v>
      </c>
      <c r="CW192" s="2245">
        <v>109297</v>
      </c>
      <c r="CX192" s="2245">
        <v>771198</v>
      </c>
      <c r="CY192" s="2245" t="s">
        <v>21</v>
      </c>
      <c r="CZ192" s="67">
        <v>41275</v>
      </c>
      <c r="DA192" s="615">
        <v>41275</v>
      </c>
      <c r="DB192" s="611">
        <v>41275</v>
      </c>
      <c r="DC192" s="64">
        <v>41275</v>
      </c>
      <c r="DD192" s="976">
        <v>41275</v>
      </c>
      <c r="DE192" s="2245">
        <v>124</v>
      </c>
      <c r="DF192" s="2245">
        <v>6234</v>
      </c>
      <c r="DG192" s="2245">
        <v>6186</v>
      </c>
      <c r="DH192" s="2244">
        <v>48</v>
      </c>
      <c r="DI192" s="2245">
        <v>5607</v>
      </c>
      <c r="DJ192" s="2245" t="s">
        <v>21</v>
      </c>
      <c r="DK192" s="2245">
        <v>14414</v>
      </c>
      <c r="DL192" s="2244" t="s">
        <v>21</v>
      </c>
      <c r="DM192" s="2245">
        <v>74</v>
      </c>
      <c r="DN192" s="2245">
        <v>2400</v>
      </c>
      <c r="DO192" s="2245">
        <v>844</v>
      </c>
      <c r="DP192" s="2245">
        <v>10019</v>
      </c>
      <c r="DQ192" s="2245">
        <v>10440</v>
      </c>
      <c r="DR192" s="2245">
        <v>4190</v>
      </c>
      <c r="DS192" s="2245" t="s">
        <v>21</v>
      </c>
      <c r="DT192" s="2245" t="s">
        <v>21</v>
      </c>
      <c r="DU192" s="67">
        <v>41275</v>
      </c>
      <c r="DV192" s="615">
        <v>41275</v>
      </c>
      <c r="DW192" s="611">
        <v>41275</v>
      </c>
      <c r="DX192" s="64">
        <v>41275</v>
      </c>
      <c r="DY192" s="976">
        <v>41275</v>
      </c>
      <c r="DZ192" s="2245">
        <v>391</v>
      </c>
      <c r="EA192" s="2245">
        <v>22966</v>
      </c>
      <c r="EB192" s="2245">
        <v>14057</v>
      </c>
      <c r="EC192" s="2245">
        <v>82585</v>
      </c>
      <c r="ED192" s="2244">
        <v>64208</v>
      </c>
      <c r="EE192" s="2245">
        <v>18377</v>
      </c>
      <c r="EF192" s="2245" t="s">
        <v>21</v>
      </c>
      <c r="EG192" s="2245">
        <v>55576</v>
      </c>
      <c r="EH192" s="2244" t="s">
        <v>21</v>
      </c>
      <c r="EI192" s="2245">
        <v>2384728</v>
      </c>
      <c r="EJ192" s="2245" t="s">
        <v>21</v>
      </c>
      <c r="EK192" s="2245">
        <v>574635</v>
      </c>
      <c r="EL192" s="2245">
        <v>89149</v>
      </c>
      <c r="EM192" s="2245">
        <v>636478</v>
      </c>
      <c r="EN192" s="2245">
        <v>9850577</v>
      </c>
      <c r="EO192" s="2245">
        <v>561978</v>
      </c>
      <c r="EP192" s="67">
        <v>41275</v>
      </c>
      <c r="EQ192" s="615">
        <v>41275</v>
      </c>
      <c r="ER192" s="611">
        <v>41275</v>
      </c>
      <c r="ES192" s="64">
        <v>41275</v>
      </c>
      <c r="ET192" s="976">
        <v>41275</v>
      </c>
      <c r="EU192" s="2245">
        <v>13632</v>
      </c>
      <c r="EV192" s="2244">
        <v>14925</v>
      </c>
      <c r="EW192" s="2245">
        <v>148915</v>
      </c>
      <c r="EX192" s="2244">
        <v>1235618</v>
      </c>
      <c r="EY192" s="2245">
        <v>204331</v>
      </c>
      <c r="EZ192" s="67">
        <v>41275</v>
      </c>
      <c r="FA192" s="613">
        <v>41275</v>
      </c>
      <c r="FC192" s="918"/>
      <c r="FD192" s="918"/>
      <c r="FE192" s="918"/>
      <c r="FF192" s="918"/>
      <c r="FG192" s="918"/>
      <c r="FH192" s="918"/>
      <c r="FI192" s="918"/>
      <c r="FJ192" s="918"/>
      <c r="FK192" s="76"/>
      <c r="FL192" s="76"/>
    </row>
    <row r="193" spans="1:168" ht="14.25" customHeight="1">
      <c r="A193" s="73"/>
      <c r="B193" s="64">
        <v>41640</v>
      </c>
      <c r="C193" s="127"/>
      <c r="D193" s="2245">
        <v>50459775</v>
      </c>
      <c r="E193" s="2245">
        <v>4572224</v>
      </c>
      <c r="F193" s="2245">
        <v>60709609</v>
      </c>
      <c r="G193" s="2245">
        <v>1663699</v>
      </c>
      <c r="H193" s="2245">
        <v>399</v>
      </c>
      <c r="I193" s="2245">
        <v>93006</v>
      </c>
      <c r="J193" s="2245">
        <v>17621</v>
      </c>
      <c r="K193" s="2245">
        <v>443481</v>
      </c>
      <c r="L193" s="2245">
        <v>216412</v>
      </c>
      <c r="M193" s="2245">
        <v>227069</v>
      </c>
      <c r="N193" s="2245" t="s">
        <v>21</v>
      </c>
      <c r="O193" s="2245">
        <v>249753</v>
      </c>
      <c r="P193" s="2245">
        <v>544</v>
      </c>
      <c r="Q193" s="2245">
        <v>985091</v>
      </c>
      <c r="R193" s="2245" t="s">
        <v>21</v>
      </c>
      <c r="S193" s="2245">
        <v>3775</v>
      </c>
      <c r="T193" s="67">
        <v>41640</v>
      </c>
      <c r="U193" s="615">
        <v>41640</v>
      </c>
      <c r="V193" s="73"/>
      <c r="W193" s="64">
        <v>41640</v>
      </c>
      <c r="X193" s="127"/>
      <c r="Y193" s="2245" t="s">
        <v>21</v>
      </c>
      <c r="Z193" s="2245">
        <v>1443375</v>
      </c>
      <c r="AA193" s="2245">
        <v>4311958</v>
      </c>
      <c r="AB193" s="2245">
        <v>370375</v>
      </c>
      <c r="AC193" s="2245">
        <v>1886870</v>
      </c>
      <c r="AD193" s="2245">
        <v>131145</v>
      </c>
      <c r="AE193" s="2245">
        <v>2730</v>
      </c>
      <c r="AF193" s="2245">
        <v>20301</v>
      </c>
      <c r="AG193" s="2245">
        <v>22380</v>
      </c>
      <c r="AH193" s="2245" t="s">
        <v>21</v>
      </c>
      <c r="AI193" s="2245" t="s">
        <v>21</v>
      </c>
      <c r="AJ193" s="2245">
        <v>2733928</v>
      </c>
      <c r="AK193" s="2245">
        <v>49717</v>
      </c>
      <c r="AL193" s="2245">
        <v>174165</v>
      </c>
      <c r="AM193" s="2245">
        <v>3016</v>
      </c>
      <c r="AN193" s="2245">
        <v>2006</v>
      </c>
      <c r="AO193" s="67">
        <v>41640</v>
      </c>
      <c r="AP193" s="615">
        <v>41640</v>
      </c>
      <c r="AQ193" s="73"/>
      <c r="AR193" s="64">
        <v>41640</v>
      </c>
      <c r="AS193" s="127"/>
      <c r="AT193" s="2245">
        <v>6912</v>
      </c>
      <c r="AU193" s="2245">
        <v>35406</v>
      </c>
      <c r="AV193" s="2245">
        <v>38766</v>
      </c>
      <c r="AW193" s="2245">
        <v>4722688</v>
      </c>
      <c r="AX193" s="2245">
        <v>29906</v>
      </c>
      <c r="AY193" s="2245" t="s">
        <v>21</v>
      </c>
      <c r="AZ193" s="2245">
        <v>3407714</v>
      </c>
      <c r="BA193" s="2245">
        <v>728144</v>
      </c>
      <c r="BB193" s="2245">
        <v>981284</v>
      </c>
      <c r="BC193" s="2245">
        <v>60524</v>
      </c>
      <c r="BD193" s="2245">
        <v>666</v>
      </c>
      <c r="BE193" s="2245">
        <v>1007</v>
      </c>
      <c r="BF193" s="2245">
        <v>46910</v>
      </c>
      <c r="BG193" s="2245">
        <v>4742</v>
      </c>
      <c r="BH193" s="2245">
        <v>42168</v>
      </c>
      <c r="BI193" s="2245">
        <v>3779</v>
      </c>
      <c r="BJ193" s="67">
        <v>41640</v>
      </c>
      <c r="BK193" s="615">
        <v>41640</v>
      </c>
      <c r="BL193" s="73"/>
      <c r="BM193" s="64">
        <v>41640</v>
      </c>
      <c r="BN193" s="127"/>
      <c r="BO193" s="2245">
        <v>193066</v>
      </c>
      <c r="BP193" s="2245">
        <v>509756</v>
      </c>
      <c r="BQ193" s="2245">
        <v>3694406</v>
      </c>
      <c r="BR193" s="2245">
        <v>246882</v>
      </c>
      <c r="BS193" s="2245">
        <v>2004</v>
      </c>
      <c r="BT193" s="2245">
        <v>15834</v>
      </c>
      <c r="BU193" s="2245">
        <v>150297</v>
      </c>
      <c r="BV193" s="2245">
        <v>163744</v>
      </c>
      <c r="BW193" s="2245">
        <v>6092342</v>
      </c>
      <c r="BX193" s="2245">
        <v>20876</v>
      </c>
      <c r="BY193" s="2245">
        <v>6025</v>
      </c>
      <c r="BZ193" s="2245" t="s">
        <v>21</v>
      </c>
      <c r="CA193" s="2245">
        <v>15577994</v>
      </c>
      <c r="CB193" s="2245">
        <v>331961</v>
      </c>
      <c r="CC193" s="2245">
        <v>2718470</v>
      </c>
      <c r="CD193" s="2245">
        <v>130905</v>
      </c>
      <c r="CE193" s="67">
        <v>41640</v>
      </c>
      <c r="CF193" s="615">
        <v>41640</v>
      </c>
      <c r="CG193" s="73"/>
      <c r="CH193" s="64">
        <v>41640</v>
      </c>
      <c r="CI193" s="127"/>
      <c r="CJ193" s="2245">
        <v>2026</v>
      </c>
      <c r="CK193" s="2245" t="s">
        <v>21</v>
      </c>
      <c r="CL193" s="2245" t="s">
        <v>21</v>
      </c>
      <c r="CM193" s="2245">
        <v>396</v>
      </c>
      <c r="CN193" s="2245">
        <v>496623</v>
      </c>
      <c r="CO193" s="2245">
        <v>156080</v>
      </c>
      <c r="CP193" s="2245">
        <v>124568</v>
      </c>
      <c r="CQ193" s="2245">
        <v>22854</v>
      </c>
      <c r="CR193" s="2245">
        <v>51911</v>
      </c>
      <c r="CS193" s="2245">
        <v>10360</v>
      </c>
      <c r="CT193" s="2245">
        <v>2004</v>
      </c>
      <c r="CU193" s="2245">
        <v>8767</v>
      </c>
      <c r="CV193" s="2245">
        <v>101005</v>
      </c>
      <c r="CW193" s="2245">
        <v>109721</v>
      </c>
      <c r="CX193" s="2245">
        <v>803936</v>
      </c>
      <c r="CY193" s="2245" t="s">
        <v>21</v>
      </c>
      <c r="CZ193" s="67">
        <v>41640</v>
      </c>
      <c r="DA193" s="615">
        <v>41640</v>
      </c>
      <c r="DB193" s="73"/>
      <c r="DC193" s="64">
        <v>41640</v>
      </c>
      <c r="DD193" s="127"/>
      <c r="DE193" s="2245">
        <v>97</v>
      </c>
      <c r="DF193" s="2245">
        <v>5843</v>
      </c>
      <c r="DG193" s="2245">
        <v>5795</v>
      </c>
      <c r="DH193" s="2245">
        <v>48</v>
      </c>
      <c r="DI193" s="2245">
        <v>6008</v>
      </c>
      <c r="DJ193" s="2245" t="s">
        <v>21</v>
      </c>
      <c r="DK193" s="2245">
        <v>13558</v>
      </c>
      <c r="DL193" s="2245" t="s">
        <v>21</v>
      </c>
      <c r="DM193" s="2245">
        <v>59</v>
      </c>
      <c r="DN193" s="2245">
        <v>2452</v>
      </c>
      <c r="DO193" s="2245">
        <v>1276</v>
      </c>
      <c r="DP193" s="2245">
        <v>8283</v>
      </c>
      <c r="DQ193" s="2245">
        <v>9093</v>
      </c>
      <c r="DR193" s="2245">
        <v>3909</v>
      </c>
      <c r="DS193" s="2245" t="s">
        <v>21</v>
      </c>
      <c r="DT193" s="2245" t="s">
        <v>21</v>
      </c>
      <c r="DU193" s="67">
        <v>41640</v>
      </c>
      <c r="DV193" s="615">
        <v>41640</v>
      </c>
      <c r="DW193" s="73"/>
      <c r="DX193" s="64">
        <v>41640</v>
      </c>
      <c r="DY193" s="127"/>
      <c r="DZ193" s="2245">
        <v>399</v>
      </c>
      <c r="EA193" s="2245">
        <v>23723</v>
      </c>
      <c r="EB193" s="2245">
        <v>13831</v>
      </c>
      <c r="EC193" s="2245">
        <v>76979</v>
      </c>
      <c r="ED193" s="2245">
        <v>58085</v>
      </c>
      <c r="EE193" s="2245">
        <v>18894</v>
      </c>
      <c r="EF193" s="2245" t="s">
        <v>21</v>
      </c>
      <c r="EG193" s="2245">
        <v>58834</v>
      </c>
      <c r="EH193" s="2245" t="s">
        <v>21</v>
      </c>
      <c r="EI193" s="2245">
        <v>2356747</v>
      </c>
      <c r="EJ193" s="2245" t="s">
        <v>21</v>
      </c>
      <c r="EK193" s="2245">
        <v>510557</v>
      </c>
      <c r="EL193" s="2245">
        <v>71894</v>
      </c>
      <c r="EM193" s="2245">
        <v>608632</v>
      </c>
      <c r="EN193" s="2245">
        <v>10245315</v>
      </c>
      <c r="EO193" s="2245">
        <v>530345</v>
      </c>
      <c r="EP193" s="67">
        <v>41640</v>
      </c>
      <c r="EQ193" s="615">
        <v>41640</v>
      </c>
      <c r="ER193" s="73"/>
      <c r="ES193" s="64">
        <v>41640</v>
      </c>
      <c r="ET193" s="127"/>
      <c r="EU193" s="2245">
        <v>30697</v>
      </c>
      <c r="EV193" s="2245">
        <v>33610</v>
      </c>
      <c r="EW193" s="2245">
        <v>181711</v>
      </c>
      <c r="EX193" s="2245">
        <v>1198836</v>
      </c>
      <c r="EY193" s="2245">
        <v>182272</v>
      </c>
      <c r="EZ193" s="67">
        <v>41640</v>
      </c>
      <c r="FA193" s="615">
        <v>41640</v>
      </c>
      <c r="FC193" s="918"/>
      <c r="FD193" s="918"/>
      <c r="FE193" s="918"/>
      <c r="FF193" s="918"/>
      <c r="FG193" s="918"/>
      <c r="FH193" s="918"/>
      <c r="FI193" s="918"/>
      <c r="FJ193" s="918"/>
      <c r="FK193" s="76"/>
      <c r="FL193" s="76"/>
    </row>
    <row r="194" spans="1:168" ht="14.25" customHeight="1">
      <c r="A194" s="73"/>
      <c r="B194" s="64">
        <v>42005</v>
      </c>
      <c r="C194" s="127"/>
      <c r="D194" s="2245">
        <v>48505945</v>
      </c>
      <c r="E194" s="2245">
        <v>4599217</v>
      </c>
      <c r="F194" s="2245">
        <v>58316388</v>
      </c>
      <c r="G194" s="2245">
        <v>1635399</v>
      </c>
      <c r="H194" s="2245">
        <v>429</v>
      </c>
      <c r="I194" s="2245">
        <v>90580</v>
      </c>
      <c r="J194" s="2245">
        <v>17929</v>
      </c>
      <c r="K194" s="2245">
        <v>438947</v>
      </c>
      <c r="L194" s="2245">
        <v>197418</v>
      </c>
      <c r="M194" s="2245">
        <v>241529</v>
      </c>
      <c r="N194" s="2245" t="s">
        <v>21</v>
      </c>
      <c r="O194" s="2245">
        <v>260226</v>
      </c>
      <c r="P194" s="2245">
        <v>521</v>
      </c>
      <c r="Q194" s="2245">
        <v>938135</v>
      </c>
      <c r="R194" s="2245" t="s">
        <v>21</v>
      </c>
      <c r="S194" s="2245">
        <v>3551</v>
      </c>
      <c r="T194" s="67">
        <v>42005</v>
      </c>
      <c r="U194" s="615">
        <v>42005</v>
      </c>
      <c r="V194" s="73"/>
      <c r="W194" s="64">
        <v>42005</v>
      </c>
      <c r="X194" s="127"/>
      <c r="Y194" s="2245" t="s">
        <v>21</v>
      </c>
      <c r="Z194" s="2245">
        <v>1371078</v>
      </c>
      <c r="AA194" s="2245">
        <v>4198770</v>
      </c>
      <c r="AB194" s="2245">
        <v>341485</v>
      </c>
      <c r="AC194" s="2245">
        <v>1744068</v>
      </c>
      <c r="AD194" s="2245">
        <v>109286</v>
      </c>
      <c r="AE194" s="2245">
        <v>2908</v>
      </c>
      <c r="AF194" s="2245">
        <v>19848</v>
      </c>
      <c r="AG194" s="2245">
        <v>21919</v>
      </c>
      <c r="AH194" s="2245" t="s">
        <v>21</v>
      </c>
      <c r="AI194" s="2245" t="s">
        <v>21</v>
      </c>
      <c r="AJ194" s="2245">
        <v>2757461</v>
      </c>
      <c r="AK194" s="2245">
        <v>48946</v>
      </c>
      <c r="AL194" s="2245">
        <v>180879</v>
      </c>
      <c r="AM194" s="2245">
        <v>3994</v>
      </c>
      <c r="AN194" s="2245">
        <v>2891</v>
      </c>
      <c r="AO194" s="67">
        <v>42005</v>
      </c>
      <c r="AP194" s="615">
        <v>42005</v>
      </c>
      <c r="AQ194" s="73"/>
      <c r="AR194" s="64">
        <v>42005</v>
      </c>
      <c r="AS194" s="127"/>
      <c r="AT194" s="2245">
        <v>12170</v>
      </c>
      <c r="AU194" s="2245">
        <v>54004</v>
      </c>
      <c r="AV194" s="2245">
        <v>59129</v>
      </c>
      <c r="AW194" s="2245">
        <v>4212956</v>
      </c>
      <c r="AX194" s="2245">
        <v>27456</v>
      </c>
      <c r="AY194" s="2245" t="s">
        <v>21</v>
      </c>
      <c r="AZ194" s="2245">
        <v>3446008</v>
      </c>
      <c r="BA194" s="2245">
        <v>511728</v>
      </c>
      <c r="BB194" s="2245">
        <v>983233</v>
      </c>
      <c r="BC194" s="2245">
        <v>83155</v>
      </c>
      <c r="BD194" s="2245">
        <v>944</v>
      </c>
      <c r="BE194" s="2245">
        <v>914</v>
      </c>
      <c r="BF194" s="2245">
        <v>68057</v>
      </c>
      <c r="BG194" s="2245">
        <v>4869</v>
      </c>
      <c r="BH194" s="2245">
        <v>63189</v>
      </c>
      <c r="BI194" s="2245">
        <v>3627</v>
      </c>
      <c r="BJ194" s="67">
        <v>42005</v>
      </c>
      <c r="BK194" s="615">
        <v>42005</v>
      </c>
      <c r="BL194" s="73"/>
      <c r="BM194" s="64">
        <v>42005</v>
      </c>
      <c r="BN194" s="127"/>
      <c r="BO194" s="2245">
        <v>194618</v>
      </c>
      <c r="BP194" s="2245">
        <v>472791</v>
      </c>
      <c r="BQ194" s="2245">
        <v>3546357</v>
      </c>
      <c r="BR194" s="2245">
        <v>208265</v>
      </c>
      <c r="BS194" s="2245">
        <v>2768</v>
      </c>
      <c r="BT194" s="2245">
        <v>13702</v>
      </c>
      <c r="BU194" s="2245">
        <v>131323</v>
      </c>
      <c r="BV194" s="2245">
        <v>143142</v>
      </c>
      <c r="BW194" s="2245">
        <v>5853973</v>
      </c>
      <c r="BX194" s="2245">
        <v>17927</v>
      </c>
      <c r="BY194" s="2245">
        <v>6940</v>
      </c>
      <c r="BZ194" s="2245" t="s">
        <v>21</v>
      </c>
      <c r="CA194" s="2245">
        <v>14747933</v>
      </c>
      <c r="CB194" s="2245">
        <v>349321</v>
      </c>
      <c r="CC194" s="2245">
        <v>2604306</v>
      </c>
      <c r="CD194" s="2245">
        <v>128270</v>
      </c>
      <c r="CE194" s="67">
        <v>42005</v>
      </c>
      <c r="CF194" s="615">
        <v>42005</v>
      </c>
      <c r="CG194" s="73"/>
      <c r="CH194" s="64">
        <v>42005</v>
      </c>
      <c r="CI194" s="127"/>
      <c r="CJ194" s="2245">
        <v>1675</v>
      </c>
      <c r="CK194" s="2245" t="s">
        <v>21</v>
      </c>
      <c r="CL194" s="2245" t="s">
        <v>21</v>
      </c>
      <c r="CM194" s="2245">
        <v>396</v>
      </c>
      <c r="CN194" s="2245">
        <v>479067</v>
      </c>
      <c r="CO194" s="2245">
        <v>166153</v>
      </c>
      <c r="CP194" s="2245">
        <v>121692</v>
      </c>
      <c r="CQ194" s="2245">
        <v>20746</v>
      </c>
      <c r="CR194" s="2245">
        <v>23572</v>
      </c>
      <c r="CS194" s="2245">
        <v>6543</v>
      </c>
      <c r="CT194" s="2245">
        <v>2768</v>
      </c>
      <c r="CU194" s="2245">
        <v>8246</v>
      </c>
      <c r="CV194" s="2245">
        <v>93334</v>
      </c>
      <c r="CW194" s="2245">
        <v>101493</v>
      </c>
      <c r="CX194" s="2245">
        <v>755178</v>
      </c>
      <c r="CY194" s="2245" t="s">
        <v>21</v>
      </c>
      <c r="CZ194" s="67">
        <v>42005</v>
      </c>
      <c r="DA194" s="615">
        <v>42005</v>
      </c>
      <c r="DB194" s="73"/>
      <c r="DC194" s="64">
        <v>42005</v>
      </c>
      <c r="DD194" s="127"/>
      <c r="DE194" s="2245">
        <v>90</v>
      </c>
      <c r="DF194" s="2245">
        <v>6109</v>
      </c>
      <c r="DG194" s="2245">
        <v>6061</v>
      </c>
      <c r="DH194" s="2245">
        <v>48</v>
      </c>
      <c r="DI194" s="2245">
        <v>5757</v>
      </c>
      <c r="DJ194" s="2245" t="s">
        <v>21</v>
      </c>
      <c r="DK194" s="2245">
        <v>13336</v>
      </c>
      <c r="DL194" s="2245" t="s">
        <v>21</v>
      </c>
      <c r="DM194" s="2245">
        <v>34</v>
      </c>
      <c r="DN194" s="2245">
        <v>2132</v>
      </c>
      <c r="DO194" s="2245">
        <v>1282</v>
      </c>
      <c r="DP194" s="2245">
        <v>8298</v>
      </c>
      <c r="DQ194" s="2245">
        <v>9102</v>
      </c>
      <c r="DR194" s="2245">
        <v>3656</v>
      </c>
      <c r="DS194" s="2245" t="s">
        <v>21</v>
      </c>
      <c r="DT194" s="2245" t="s">
        <v>21</v>
      </c>
      <c r="DU194" s="67">
        <v>42005</v>
      </c>
      <c r="DV194" s="615">
        <v>42005</v>
      </c>
      <c r="DW194" s="73"/>
      <c r="DX194" s="64">
        <v>42005</v>
      </c>
      <c r="DY194" s="127"/>
      <c r="DZ194" s="2245">
        <v>429</v>
      </c>
      <c r="EA194" s="2245">
        <v>26250</v>
      </c>
      <c r="EB194" s="2245">
        <v>14318</v>
      </c>
      <c r="EC194" s="2245">
        <v>72964</v>
      </c>
      <c r="ED194" s="2245">
        <v>54105</v>
      </c>
      <c r="EE194" s="2245">
        <v>18859</v>
      </c>
      <c r="EF194" s="2245" t="s">
        <v>21</v>
      </c>
      <c r="EG194" s="2245">
        <v>60146</v>
      </c>
      <c r="EH194" s="2245" t="s">
        <v>21</v>
      </c>
      <c r="EI194" s="2245">
        <v>2388247</v>
      </c>
      <c r="EJ194" s="2245">
        <v>11</v>
      </c>
      <c r="EK194" s="2245">
        <v>625659</v>
      </c>
      <c r="EL194" s="2245">
        <v>66300</v>
      </c>
      <c r="EM194" s="2245">
        <v>631536</v>
      </c>
      <c r="EN194" s="2245">
        <v>10079288</v>
      </c>
      <c r="EO194" s="2245">
        <v>557416</v>
      </c>
      <c r="EP194" s="67">
        <v>42005</v>
      </c>
      <c r="EQ194" s="615">
        <v>42005</v>
      </c>
      <c r="ER194" s="73"/>
      <c r="ES194" s="64">
        <v>42005</v>
      </c>
      <c r="ET194" s="127"/>
      <c r="EU194" s="2245">
        <v>24307</v>
      </c>
      <c r="EV194" s="2245">
        <v>26613</v>
      </c>
      <c r="EW194" s="2245">
        <v>168924</v>
      </c>
      <c r="EX194" s="2245">
        <v>1279808</v>
      </c>
      <c r="EY194" s="2245">
        <v>179053</v>
      </c>
      <c r="EZ194" s="67">
        <v>42005</v>
      </c>
      <c r="FA194" s="615">
        <v>42005</v>
      </c>
      <c r="FC194" s="918"/>
      <c r="FD194" s="918"/>
      <c r="FE194" s="918"/>
      <c r="FF194" s="918"/>
      <c r="FG194" s="918"/>
      <c r="FH194" s="918"/>
      <c r="FI194" s="918"/>
      <c r="FJ194" s="918"/>
      <c r="FK194" s="76"/>
      <c r="FL194" s="76"/>
    </row>
    <row r="195" spans="1:168" ht="14.25" customHeight="1">
      <c r="A195" s="73"/>
      <c r="B195" s="64">
        <v>42370</v>
      </c>
      <c r="C195" s="127"/>
      <c r="D195" s="2245">
        <v>46855315</v>
      </c>
      <c r="E195" s="2245">
        <v>4391932</v>
      </c>
      <c r="F195" s="2245">
        <v>58004272</v>
      </c>
      <c r="G195" s="2245">
        <v>1427275</v>
      </c>
      <c r="H195" s="2245">
        <v>431</v>
      </c>
      <c r="I195" s="2245">
        <v>89373</v>
      </c>
      <c r="J195" s="2245">
        <v>18340</v>
      </c>
      <c r="K195" s="2245">
        <v>425350</v>
      </c>
      <c r="L195" s="2245">
        <v>194984</v>
      </c>
      <c r="M195" s="2245">
        <v>230365</v>
      </c>
      <c r="N195" s="2245" t="s">
        <v>21</v>
      </c>
      <c r="O195" s="2245">
        <v>254440</v>
      </c>
      <c r="P195" s="2245">
        <v>82</v>
      </c>
      <c r="Q195" s="2245">
        <v>699851</v>
      </c>
      <c r="R195" s="2245" t="s">
        <v>21</v>
      </c>
      <c r="S195" s="2245">
        <v>2943</v>
      </c>
      <c r="T195" s="67">
        <v>42370</v>
      </c>
      <c r="U195" s="615">
        <v>42370</v>
      </c>
      <c r="V195" s="73"/>
      <c r="W195" s="64">
        <v>42370</v>
      </c>
      <c r="X195" s="127"/>
      <c r="Y195" s="2245" t="s">
        <v>21</v>
      </c>
      <c r="Z195" s="2245">
        <v>1211291</v>
      </c>
      <c r="AA195" s="2245">
        <v>4207770</v>
      </c>
      <c r="AB195" s="2245">
        <v>353825</v>
      </c>
      <c r="AC195" s="2245">
        <v>1752713</v>
      </c>
      <c r="AD195" s="2245">
        <v>112461</v>
      </c>
      <c r="AE195" s="2245">
        <v>3219</v>
      </c>
      <c r="AF195" s="2245">
        <v>20301</v>
      </c>
      <c r="AG195" s="2245">
        <v>22378</v>
      </c>
      <c r="AH195" s="2245" t="s">
        <v>21</v>
      </c>
      <c r="AI195" s="2245" t="s">
        <v>21</v>
      </c>
      <c r="AJ195" s="2245">
        <v>2745081</v>
      </c>
      <c r="AK195" s="2245">
        <v>52678</v>
      </c>
      <c r="AL195" s="2245">
        <v>188706</v>
      </c>
      <c r="AM195" s="2245">
        <v>5173</v>
      </c>
      <c r="AN195" s="2245">
        <v>3974</v>
      </c>
      <c r="AO195" s="67">
        <v>42370</v>
      </c>
      <c r="AP195" s="615">
        <v>42370</v>
      </c>
      <c r="AQ195" s="73"/>
      <c r="AR195" s="64">
        <v>42370</v>
      </c>
      <c r="AS195" s="127"/>
      <c r="AT195" s="2245">
        <v>6156</v>
      </c>
      <c r="AU195" s="2245">
        <v>96917</v>
      </c>
      <c r="AV195" s="2245">
        <v>106113</v>
      </c>
      <c r="AW195" s="2245">
        <v>4554840</v>
      </c>
      <c r="AX195" s="2245">
        <v>28081</v>
      </c>
      <c r="AY195" s="2245" t="s">
        <v>21</v>
      </c>
      <c r="AZ195" s="2245">
        <v>3370819</v>
      </c>
      <c r="BA195" s="2245">
        <v>489213</v>
      </c>
      <c r="BB195" s="2245">
        <v>928098</v>
      </c>
      <c r="BC195" s="2245">
        <v>82036</v>
      </c>
      <c r="BD195" s="2245">
        <v>903</v>
      </c>
      <c r="BE195" s="2245">
        <v>798</v>
      </c>
      <c r="BF195" s="2245">
        <v>68186</v>
      </c>
      <c r="BG195" s="2245">
        <v>5620</v>
      </c>
      <c r="BH195" s="2245">
        <v>62566</v>
      </c>
      <c r="BI195" s="2245">
        <v>3623</v>
      </c>
      <c r="BJ195" s="67">
        <v>42370</v>
      </c>
      <c r="BK195" s="615">
        <v>42370</v>
      </c>
      <c r="BL195" s="73"/>
      <c r="BM195" s="64">
        <v>42370</v>
      </c>
      <c r="BN195" s="127"/>
      <c r="BO195" s="2245">
        <v>207651</v>
      </c>
      <c r="BP195" s="2245">
        <v>520688</v>
      </c>
      <c r="BQ195" s="2245">
        <v>3579421</v>
      </c>
      <c r="BR195" s="2245">
        <v>213383</v>
      </c>
      <c r="BS195" s="2245">
        <v>2273</v>
      </c>
      <c r="BT195" s="2245">
        <v>15027</v>
      </c>
      <c r="BU195" s="2245">
        <v>138528</v>
      </c>
      <c r="BV195" s="2245">
        <v>151095</v>
      </c>
      <c r="BW195" s="2245">
        <v>5807095</v>
      </c>
      <c r="BX195" s="2245">
        <v>11578</v>
      </c>
      <c r="BY195" s="2245">
        <v>6609</v>
      </c>
      <c r="BZ195" s="2245" t="s">
        <v>21</v>
      </c>
      <c r="CA195" s="2245">
        <v>14204674</v>
      </c>
      <c r="CB195" s="2245">
        <v>333900</v>
      </c>
      <c r="CC195" s="2245">
        <v>2619386</v>
      </c>
      <c r="CD195" s="2245">
        <v>131786</v>
      </c>
      <c r="CE195" s="67">
        <v>42370</v>
      </c>
      <c r="CF195" s="615">
        <v>42370</v>
      </c>
      <c r="CG195" s="73"/>
      <c r="CH195" s="64">
        <v>42370</v>
      </c>
      <c r="CI195" s="127"/>
      <c r="CJ195" s="2245">
        <v>2764</v>
      </c>
      <c r="CK195" s="2245" t="s">
        <v>21</v>
      </c>
      <c r="CL195" s="2245" t="s">
        <v>21</v>
      </c>
      <c r="CM195" s="2245">
        <v>396</v>
      </c>
      <c r="CN195" s="2245">
        <v>478690</v>
      </c>
      <c r="CO195" s="2245">
        <v>161236</v>
      </c>
      <c r="CP195" s="2245">
        <v>135798</v>
      </c>
      <c r="CQ195" s="2245">
        <v>21055</v>
      </c>
      <c r="CR195" s="2245">
        <v>23388</v>
      </c>
      <c r="CS195" s="2245">
        <v>7007</v>
      </c>
      <c r="CT195" s="2245">
        <v>2273</v>
      </c>
      <c r="CU195" s="2245">
        <v>8425</v>
      </c>
      <c r="CV195" s="2245">
        <v>90691</v>
      </c>
      <c r="CW195" s="2245">
        <v>98664</v>
      </c>
      <c r="CX195" s="2245">
        <v>729241</v>
      </c>
      <c r="CY195" s="2245" t="s">
        <v>21</v>
      </c>
      <c r="CZ195" s="67">
        <v>42370</v>
      </c>
      <c r="DA195" s="615">
        <v>42370</v>
      </c>
      <c r="DB195" s="73"/>
      <c r="DC195" s="64">
        <v>42370</v>
      </c>
      <c r="DD195" s="127"/>
      <c r="DE195" s="2245">
        <v>90</v>
      </c>
      <c r="DF195" s="2245">
        <v>5856</v>
      </c>
      <c r="DG195" s="2245">
        <v>5808</v>
      </c>
      <c r="DH195" s="2245">
        <v>48</v>
      </c>
      <c r="DI195" s="2245">
        <v>5948</v>
      </c>
      <c r="DJ195" s="2245" t="s">
        <v>21</v>
      </c>
      <c r="DK195" s="2245">
        <v>13215</v>
      </c>
      <c r="DL195" s="2245" t="s">
        <v>21</v>
      </c>
      <c r="DM195" s="2245">
        <v>50</v>
      </c>
      <c r="DN195" s="2245">
        <v>2552</v>
      </c>
      <c r="DO195" s="2245">
        <v>1665</v>
      </c>
      <c r="DP195" s="2245">
        <v>7573</v>
      </c>
      <c r="DQ195" s="2245">
        <v>8310</v>
      </c>
      <c r="DR195" s="2245">
        <v>3320</v>
      </c>
      <c r="DS195" s="2245" t="s">
        <v>21</v>
      </c>
      <c r="DT195" s="2245" t="s">
        <v>21</v>
      </c>
      <c r="DU195" s="67">
        <v>42370</v>
      </c>
      <c r="DV195" s="615">
        <v>42370</v>
      </c>
      <c r="DW195" s="73"/>
      <c r="DX195" s="64">
        <v>42370</v>
      </c>
      <c r="DY195" s="127"/>
      <c r="DZ195" s="2245">
        <v>431</v>
      </c>
      <c r="EA195" s="2245">
        <v>23230</v>
      </c>
      <c r="EB195" s="2245">
        <v>14913</v>
      </c>
      <c r="EC195" s="2245">
        <v>74260</v>
      </c>
      <c r="ED195" s="2245">
        <v>54400</v>
      </c>
      <c r="EE195" s="2245">
        <v>19860</v>
      </c>
      <c r="EF195" s="2245" t="s">
        <v>21</v>
      </c>
      <c r="EG195" s="2245">
        <v>64295</v>
      </c>
      <c r="EH195" s="2245" t="s">
        <v>21</v>
      </c>
      <c r="EI195" s="2245">
        <v>2442375</v>
      </c>
      <c r="EJ195" s="2245" t="s">
        <v>21</v>
      </c>
      <c r="EK195" s="2245">
        <v>613807</v>
      </c>
      <c r="EL195" s="2245">
        <v>79077</v>
      </c>
      <c r="EM195" s="2245">
        <v>660268</v>
      </c>
      <c r="EN195" s="2245">
        <v>9813406</v>
      </c>
      <c r="EO195" s="2245">
        <v>584810</v>
      </c>
      <c r="EP195" s="67">
        <v>42370</v>
      </c>
      <c r="EQ195" s="615">
        <v>42370</v>
      </c>
      <c r="ER195" s="73"/>
      <c r="ES195" s="64">
        <v>42370</v>
      </c>
      <c r="ET195" s="127"/>
      <c r="EU195" s="2245">
        <v>28385</v>
      </c>
      <c r="EV195" s="2245">
        <v>31078</v>
      </c>
      <c r="EW195" s="2245">
        <v>170362</v>
      </c>
      <c r="EX195" s="2245">
        <v>1355519</v>
      </c>
      <c r="EY195" s="2245">
        <v>193290</v>
      </c>
      <c r="EZ195" s="67">
        <v>42370</v>
      </c>
      <c r="FA195" s="615">
        <v>42370</v>
      </c>
      <c r="FC195" s="918"/>
      <c r="FD195" s="918"/>
      <c r="FE195" s="918"/>
      <c r="FF195" s="918"/>
      <c r="FG195" s="918"/>
      <c r="FH195" s="918"/>
      <c r="FI195" s="918"/>
      <c r="FJ195" s="918"/>
      <c r="FK195" s="76"/>
      <c r="FL195" s="76"/>
    </row>
    <row r="196" spans="1:168" ht="14.25" customHeight="1">
      <c r="A196" s="73"/>
      <c r="B196" s="64">
        <v>42736</v>
      </c>
      <c r="C196" s="127"/>
      <c r="D196" s="2245">
        <v>48022711</v>
      </c>
      <c r="E196" s="2245">
        <v>4518536</v>
      </c>
      <c r="F196" s="2245">
        <v>57023019</v>
      </c>
      <c r="G196" s="2245">
        <v>1470198</v>
      </c>
      <c r="H196" s="2245">
        <v>517</v>
      </c>
      <c r="I196" s="2245">
        <v>86089</v>
      </c>
      <c r="J196" s="2245">
        <v>21044</v>
      </c>
      <c r="K196" s="2245">
        <v>461875</v>
      </c>
      <c r="L196" s="2245">
        <v>196030</v>
      </c>
      <c r="M196" s="2245">
        <v>265845</v>
      </c>
      <c r="N196" s="2245" t="s">
        <v>21</v>
      </c>
      <c r="O196" s="2245">
        <v>284748</v>
      </c>
      <c r="P196" s="2245">
        <v>48</v>
      </c>
      <c r="Q196" s="2245">
        <v>653180</v>
      </c>
      <c r="R196" s="2245" t="s">
        <v>21</v>
      </c>
      <c r="S196" s="2245">
        <v>3107</v>
      </c>
      <c r="T196" s="67">
        <v>42736</v>
      </c>
      <c r="U196" s="615">
        <v>42736</v>
      </c>
      <c r="V196" s="73"/>
      <c r="W196" s="64">
        <v>42736</v>
      </c>
      <c r="X196" s="127"/>
      <c r="Y196" s="2245" t="s">
        <v>21</v>
      </c>
      <c r="Z196" s="2245">
        <v>1119499</v>
      </c>
      <c r="AA196" s="2245">
        <v>4034546</v>
      </c>
      <c r="AB196" s="2245">
        <v>348971</v>
      </c>
      <c r="AC196" s="2245">
        <v>1651020</v>
      </c>
      <c r="AD196" s="2245">
        <v>104212</v>
      </c>
      <c r="AE196" s="2245">
        <v>1547</v>
      </c>
      <c r="AF196" s="2245">
        <v>18833</v>
      </c>
      <c r="AG196" s="2245">
        <v>20692</v>
      </c>
      <c r="AH196" s="2245" t="s">
        <v>21</v>
      </c>
      <c r="AI196" s="2245" t="s">
        <v>21</v>
      </c>
      <c r="AJ196" s="2245">
        <v>2720085</v>
      </c>
      <c r="AK196" s="2245">
        <v>58984</v>
      </c>
      <c r="AL196" s="2245">
        <v>179235</v>
      </c>
      <c r="AM196" s="2245">
        <v>3604</v>
      </c>
      <c r="AN196" s="2245">
        <v>2577</v>
      </c>
      <c r="AO196" s="67">
        <v>42736</v>
      </c>
      <c r="AP196" s="615">
        <v>42736</v>
      </c>
      <c r="AQ196" s="73"/>
      <c r="AR196" s="64">
        <v>42736</v>
      </c>
      <c r="AS196" s="127"/>
      <c r="AT196" s="2245">
        <v>6528</v>
      </c>
      <c r="AU196" s="2245">
        <v>99560</v>
      </c>
      <c r="AV196" s="2245">
        <v>108903</v>
      </c>
      <c r="AW196" s="2245">
        <v>4564060</v>
      </c>
      <c r="AX196" s="2245">
        <v>25960</v>
      </c>
      <c r="AY196" s="2245" t="s">
        <v>21</v>
      </c>
      <c r="AZ196" s="2245">
        <v>3321599</v>
      </c>
      <c r="BA196" s="2245">
        <v>573457</v>
      </c>
      <c r="BB196" s="2245">
        <v>894146</v>
      </c>
      <c r="BC196" s="2245">
        <v>91551</v>
      </c>
      <c r="BD196" s="2245">
        <v>820</v>
      </c>
      <c r="BE196" s="2245">
        <v>790</v>
      </c>
      <c r="BF196" s="2245">
        <v>76542</v>
      </c>
      <c r="BG196" s="2245">
        <v>5528</v>
      </c>
      <c r="BH196" s="2245">
        <v>71014</v>
      </c>
      <c r="BI196" s="2245">
        <v>3593</v>
      </c>
      <c r="BJ196" s="67">
        <v>42736</v>
      </c>
      <c r="BK196" s="615">
        <v>42736</v>
      </c>
      <c r="BL196" s="73"/>
      <c r="BM196" s="64">
        <v>42736</v>
      </c>
      <c r="BN196" s="127"/>
      <c r="BO196" s="2245">
        <v>213376</v>
      </c>
      <c r="BP196" s="2245">
        <v>525299</v>
      </c>
      <c r="BQ196" s="2245">
        <v>3490983</v>
      </c>
      <c r="BR196" s="2245">
        <v>188948</v>
      </c>
      <c r="BS196" s="2245">
        <v>2116</v>
      </c>
      <c r="BT196" s="2245">
        <v>15021</v>
      </c>
      <c r="BU196" s="2245">
        <v>142271</v>
      </c>
      <c r="BV196" s="2245">
        <v>155596</v>
      </c>
      <c r="BW196" s="2245">
        <v>5722123</v>
      </c>
      <c r="BX196" s="2245">
        <v>10811</v>
      </c>
      <c r="BY196" s="2245">
        <v>7751</v>
      </c>
      <c r="BZ196" s="2245" t="s">
        <v>21</v>
      </c>
      <c r="CA196" s="2245">
        <v>15226144</v>
      </c>
      <c r="CB196" s="2245">
        <v>352656</v>
      </c>
      <c r="CC196" s="2245">
        <v>2516723</v>
      </c>
      <c r="CD196" s="2245">
        <v>136298</v>
      </c>
      <c r="CE196" s="67">
        <v>42736</v>
      </c>
      <c r="CF196" s="615">
        <v>42736</v>
      </c>
      <c r="CG196" s="73"/>
      <c r="CH196" s="64">
        <v>42736</v>
      </c>
      <c r="CI196" s="127"/>
      <c r="CJ196" s="2245">
        <v>3965</v>
      </c>
      <c r="CK196" s="2245" t="s">
        <v>21</v>
      </c>
      <c r="CL196" s="2245" t="s">
        <v>21</v>
      </c>
      <c r="CM196" s="2245">
        <v>396</v>
      </c>
      <c r="CN196" s="2245">
        <v>509359</v>
      </c>
      <c r="CO196" s="2245">
        <v>157981</v>
      </c>
      <c r="CP196" s="2245">
        <v>152314</v>
      </c>
      <c r="CQ196" s="2245">
        <v>21709</v>
      </c>
      <c r="CR196" s="2245">
        <v>35309</v>
      </c>
      <c r="CS196" s="2245">
        <v>8301</v>
      </c>
      <c r="CT196" s="2245">
        <v>2116</v>
      </c>
      <c r="CU196" s="2245">
        <v>8279</v>
      </c>
      <c r="CV196" s="2245">
        <v>96920</v>
      </c>
      <c r="CW196" s="2245">
        <v>105907</v>
      </c>
      <c r="CX196" s="2245">
        <v>790577</v>
      </c>
      <c r="CY196" s="2245" t="s">
        <v>21</v>
      </c>
      <c r="CZ196" s="67">
        <v>42736</v>
      </c>
      <c r="DA196" s="615">
        <v>42736</v>
      </c>
      <c r="DB196" s="73"/>
      <c r="DC196" s="64">
        <v>42736</v>
      </c>
      <c r="DD196" s="127"/>
      <c r="DE196" s="2245">
        <v>105</v>
      </c>
      <c r="DF196" s="2245">
        <v>6417</v>
      </c>
      <c r="DG196" s="2245">
        <v>6369</v>
      </c>
      <c r="DH196" s="2245">
        <v>48</v>
      </c>
      <c r="DI196" s="2245">
        <v>5985</v>
      </c>
      <c r="DJ196" s="2245" t="s">
        <v>21</v>
      </c>
      <c r="DK196" s="2245">
        <v>12553</v>
      </c>
      <c r="DL196" s="2245" t="s">
        <v>21</v>
      </c>
      <c r="DM196" s="2245">
        <v>37</v>
      </c>
      <c r="DN196" s="2245">
        <v>1567</v>
      </c>
      <c r="DO196" s="2245">
        <v>1587</v>
      </c>
      <c r="DP196" s="2245">
        <v>7554</v>
      </c>
      <c r="DQ196" s="2245">
        <v>8267</v>
      </c>
      <c r="DR196" s="2245">
        <v>3546</v>
      </c>
      <c r="DS196" s="2245" t="s">
        <v>21</v>
      </c>
      <c r="DT196" s="2245" t="s">
        <v>21</v>
      </c>
      <c r="DU196" s="67">
        <v>42736</v>
      </c>
      <c r="DV196" s="615">
        <v>42736</v>
      </c>
      <c r="DW196" s="73"/>
      <c r="DX196" s="64">
        <v>42736</v>
      </c>
      <c r="DY196" s="127"/>
      <c r="DZ196" s="2245">
        <v>505</v>
      </c>
      <c r="EA196" s="2245">
        <v>19011</v>
      </c>
      <c r="EB196" s="2245">
        <v>17467</v>
      </c>
      <c r="EC196" s="2245">
        <v>76048</v>
      </c>
      <c r="ED196" s="2245">
        <v>49937</v>
      </c>
      <c r="EE196" s="2245">
        <v>26111</v>
      </c>
      <c r="EF196" s="2245" t="s">
        <v>21</v>
      </c>
      <c r="EG196" s="2245">
        <v>71202</v>
      </c>
      <c r="EH196" s="2245" t="s">
        <v>21</v>
      </c>
      <c r="EI196" s="2245">
        <v>2444377</v>
      </c>
      <c r="EJ196" s="2245" t="s">
        <v>21</v>
      </c>
      <c r="EK196" s="2245">
        <v>618647</v>
      </c>
      <c r="EL196" s="2245">
        <v>118462</v>
      </c>
      <c r="EM196" s="2245">
        <v>655370</v>
      </c>
      <c r="EN196" s="2245">
        <v>9363479</v>
      </c>
      <c r="EO196" s="2245">
        <v>528995</v>
      </c>
      <c r="EP196" s="67">
        <v>42736</v>
      </c>
      <c r="EQ196" s="615">
        <v>42736</v>
      </c>
      <c r="ER196" s="73"/>
      <c r="ES196" s="64">
        <v>42736</v>
      </c>
      <c r="ET196" s="127"/>
      <c r="EU196" s="2245">
        <v>31050</v>
      </c>
      <c r="EV196" s="2245">
        <v>33996</v>
      </c>
      <c r="EW196" s="2245">
        <v>162397</v>
      </c>
      <c r="EX196" s="2245">
        <v>1412668</v>
      </c>
      <c r="EY196" s="2245">
        <v>196944</v>
      </c>
      <c r="EZ196" s="67">
        <v>42736</v>
      </c>
      <c r="FA196" s="615">
        <v>42736</v>
      </c>
      <c r="FC196" s="918"/>
      <c r="FD196" s="918"/>
      <c r="FE196" s="918"/>
      <c r="FF196" s="918"/>
      <c r="FG196" s="918"/>
      <c r="FH196" s="918"/>
      <c r="FI196" s="918"/>
      <c r="FJ196" s="918"/>
      <c r="FK196" s="76"/>
      <c r="FL196" s="76"/>
    </row>
    <row r="197" spans="1:168" ht="6.75" customHeight="1">
      <c r="A197" s="73"/>
      <c r="B197" s="76"/>
      <c r="C197" s="127"/>
      <c r="F197" s="616"/>
      <c r="G197" s="616"/>
      <c r="H197" s="616"/>
      <c r="I197" s="616"/>
      <c r="J197" s="616"/>
      <c r="K197" s="616"/>
      <c r="L197" s="616"/>
      <c r="M197" s="616"/>
      <c r="N197" s="616"/>
      <c r="O197" s="616"/>
      <c r="P197" s="616"/>
      <c r="Q197" s="616"/>
      <c r="T197" s="77"/>
      <c r="U197" s="479"/>
      <c r="V197" s="73"/>
      <c r="W197" s="76"/>
      <c r="X197" s="127"/>
      <c r="Y197" s="616"/>
      <c r="Z197" s="616"/>
      <c r="AA197" s="616"/>
      <c r="AB197" s="616"/>
      <c r="AC197" s="616"/>
      <c r="AD197" s="616"/>
      <c r="AE197" s="616"/>
      <c r="AF197" s="616"/>
      <c r="AG197" s="616"/>
      <c r="AH197" s="616"/>
      <c r="AI197" s="616"/>
      <c r="AL197" s="616"/>
      <c r="AM197" s="616"/>
      <c r="AN197" s="616"/>
      <c r="AO197" s="77"/>
      <c r="AP197" s="479"/>
      <c r="AQ197" s="73"/>
      <c r="AR197" s="76"/>
      <c r="AS197" s="127"/>
      <c r="AT197" s="616"/>
      <c r="AU197" s="616"/>
      <c r="AV197" s="616"/>
      <c r="AW197" s="616"/>
      <c r="AX197" s="616"/>
      <c r="BB197" s="616"/>
      <c r="BC197" s="616"/>
      <c r="BD197" s="616"/>
      <c r="BE197" s="616"/>
      <c r="BF197" s="616"/>
      <c r="BG197" s="616"/>
      <c r="BH197" s="616"/>
      <c r="BI197" s="616"/>
      <c r="BJ197" s="77"/>
      <c r="BK197" s="479"/>
      <c r="BL197" s="73"/>
      <c r="BM197" s="76"/>
      <c r="BN197" s="127"/>
      <c r="BO197" s="616"/>
      <c r="BP197" s="616"/>
      <c r="BQ197" s="616"/>
      <c r="BR197" s="616"/>
      <c r="BS197" s="616"/>
      <c r="BT197" s="616"/>
      <c r="BU197" s="616"/>
      <c r="BV197" s="616"/>
      <c r="BW197" s="616"/>
      <c r="BX197" s="616"/>
      <c r="BY197" s="616"/>
      <c r="CC197" s="616"/>
      <c r="CD197" s="616"/>
      <c r="CE197" s="77"/>
      <c r="CF197" s="479"/>
      <c r="CG197" s="73"/>
      <c r="CH197" s="76"/>
      <c r="CI197" s="127"/>
      <c r="CJ197" s="616"/>
      <c r="CK197" s="616"/>
      <c r="CN197" s="616"/>
      <c r="CO197" s="616"/>
      <c r="CP197" s="616"/>
      <c r="CQ197" s="616"/>
      <c r="CR197" s="616"/>
      <c r="CS197" s="616"/>
      <c r="CT197" s="616"/>
      <c r="CU197" s="616"/>
      <c r="CV197" s="616"/>
      <c r="CW197" s="616"/>
      <c r="CX197" s="616"/>
      <c r="CY197" s="616"/>
      <c r="CZ197" s="77"/>
      <c r="DA197" s="479"/>
      <c r="DB197" s="73"/>
      <c r="DC197" s="76"/>
      <c r="DD197" s="127"/>
      <c r="DE197" s="616"/>
      <c r="DF197" s="616"/>
      <c r="DG197" s="616"/>
      <c r="DH197" s="616"/>
      <c r="DI197" s="616"/>
      <c r="DK197" s="616"/>
      <c r="DL197" s="616"/>
      <c r="DM197" s="616"/>
      <c r="DN197" s="616"/>
      <c r="DO197" s="616"/>
      <c r="DP197" s="616"/>
      <c r="DQ197" s="616"/>
      <c r="DR197" s="616"/>
      <c r="DS197" s="616"/>
      <c r="DU197" s="77"/>
      <c r="DV197" s="479"/>
      <c r="DW197" s="73"/>
      <c r="DX197" s="76"/>
      <c r="DY197" s="127"/>
      <c r="DZ197" s="616"/>
      <c r="EA197" s="616"/>
      <c r="EB197" s="616"/>
      <c r="EC197" s="616"/>
      <c r="ED197" s="616"/>
      <c r="EE197" s="616"/>
      <c r="EI197" s="616"/>
      <c r="EJ197" s="616"/>
      <c r="EK197" s="616"/>
      <c r="EL197" s="616"/>
      <c r="EM197" s="616"/>
      <c r="EN197" s="616"/>
      <c r="EO197" s="616"/>
      <c r="EP197" s="77"/>
      <c r="EQ197" s="479"/>
      <c r="ER197" s="73"/>
      <c r="ES197" s="76"/>
      <c r="ET197" s="127"/>
      <c r="EU197" s="616"/>
      <c r="EV197" s="616"/>
      <c r="EW197" s="616"/>
      <c r="EX197" s="616"/>
      <c r="EY197" s="616"/>
      <c r="EZ197" s="77"/>
      <c r="FA197" s="479"/>
      <c r="FC197" s="918"/>
      <c r="FD197" s="918"/>
      <c r="FE197" s="918"/>
      <c r="FF197" s="918"/>
      <c r="FG197" s="918"/>
      <c r="FH197" s="918"/>
      <c r="FI197" s="918"/>
      <c r="FJ197" s="918"/>
      <c r="FK197" s="76"/>
      <c r="FL197" s="76"/>
    </row>
    <row r="198" spans="1:168" ht="15.75" customHeight="1">
      <c r="A198" s="79">
        <v>42095</v>
      </c>
      <c r="B198" s="80">
        <v>42095</v>
      </c>
      <c r="C198" s="128">
        <v>42095</v>
      </c>
      <c r="D198" s="2246">
        <v>47953241</v>
      </c>
      <c r="E198" s="2246">
        <v>4579068</v>
      </c>
      <c r="F198" s="2246">
        <v>57907568</v>
      </c>
      <c r="G198" s="2246">
        <v>1499315</v>
      </c>
      <c r="H198" s="2246">
        <v>432</v>
      </c>
      <c r="I198" s="2246">
        <v>90218</v>
      </c>
      <c r="J198" s="2246">
        <v>18020</v>
      </c>
      <c r="K198" s="2246">
        <v>430935</v>
      </c>
      <c r="L198" s="2246">
        <v>197425</v>
      </c>
      <c r="M198" s="2246">
        <v>233510</v>
      </c>
      <c r="N198" s="2246" t="s">
        <v>21</v>
      </c>
      <c r="O198" s="2246">
        <v>258260</v>
      </c>
      <c r="P198" s="2246">
        <v>446</v>
      </c>
      <c r="Q198" s="2246">
        <v>777475</v>
      </c>
      <c r="R198" s="2246" t="s">
        <v>21</v>
      </c>
      <c r="S198" s="2246">
        <v>3202</v>
      </c>
      <c r="T198" s="83">
        <v>42095</v>
      </c>
      <c r="U198" s="619">
        <v>42095</v>
      </c>
      <c r="V198" s="79">
        <v>42095</v>
      </c>
      <c r="W198" s="80">
        <v>42095</v>
      </c>
      <c r="X198" s="128">
        <v>42095</v>
      </c>
      <c r="Y198" s="2246" t="s">
        <v>21</v>
      </c>
      <c r="Z198" s="2246">
        <v>1291125</v>
      </c>
      <c r="AA198" s="2246">
        <v>4206090</v>
      </c>
      <c r="AB198" s="2246">
        <v>347494</v>
      </c>
      <c r="AC198" s="2246">
        <v>1756420</v>
      </c>
      <c r="AD198" s="2246">
        <v>109605</v>
      </c>
      <c r="AE198" s="2246">
        <v>3223</v>
      </c>
      <c r="AF198" s="2246">
        <v>19434</v>
      </c>
      <c r="AG198" s="2246">
        <v>21447</v>
      </c>
      <c r="AH198" s="2246" t="s">
        <v>21</v>
      </c>
      <c r="AI198" s="2246" t="s">
        <v>21</v>
      </c>
      <c r="AJ198" s="2246">
        <v>2768922</v>
      </c>
      <c r="AK198" s="2246">
        <v>51721</v>
      </c>
      <c r="AL198" s="2246">
        <v>184875</v>
      </c>
      <c r="AM198" s="2246">
        <v>5511</v>
      </c>
      <c r="AN198" s="2246">
        <v>4238</v>
      </c>
      <c r="AO198" s="83">
        <v>42095</v>
      </c>
      <c r="AP198" s="619">
        <v>42095</v>
      </c>
      <c r="AQ198" s="79">
        <v>42095</v>
      </c>
      <c r="AR198" s="80">
        <v>42095</v>
      </c>
      <c r="AS198" s="128">
        <v>42095</v>
      </c>
      <c r="AT198" s="2246">
        <v>11656</v>
      </c>
      <c r="AU198" s="2246">
        <v>64280</v>
      </c>
      <c r="AV198" s="2246">
        <v>70379</v>
      </c>
      <c r="AW198" s="2246">
        <v>4145182</v>
      </c>
      <c r="AX198" s="2246">
        <v>27849</v>
      </c>
      <c r="AY198" s="2246" t="s">
        <v>21</v>
      </c>
      <c r="AZ198" s="2246">
        <v>3426706</v>
      </c>
      <c r="BA198" s="2246">
        <v>512345</v>
      </c>
      <c r="BB198" s="2246">
        <v>973981</v>
      </c>
      <c r="BC198" s="2246">
        <v>86723</v>
      </c>
      <c r="BD198" s="2246">
        <v>1000</v>
      </c>
      <c r="BE198" s="2246">
        <v>871</v>
      </c>
      <c r="BF198" s="2246">
        <v>71616</v>
      </c>
      <c r="BG198" s="2246">
        <v>5185</v>
      </c>
      <c r="BH198" s="2246">
        <v>66432</v>
      </c>
      <c r="BI198" s="2246">
        <v>3695</v>
      </c>
      <c r="BJ198" s="83">
        <v>42095</v>
      </c>
      <c r="BK198" s="619">
        <v>42095</v>
      </c>
      <c r="BL198" s="79">
        <v>42095</v>
      </c>
      <c r="BM198" s="80">
        <v>42095</v>
      </c>
      <c r="BN198" s="128">
        <v>42095</v>
      </c>
      <c r="BO198" s="2246">
        <v>191946</v>
      </c>
      <c r="BP198" s="2246">
        <v>485331</v>
      </c>
      <c r="BQ198" s="2246">
        <v>3514017</v>
      </c>
      <c r="BR198" s="2246">
        <v>206643</v>
      </c>
      <c r="BS198" s="2246">
        <v>2707</v>
      </c>
      <c r="BT198" s="2246">
        <v>14059</v>
      </c>
      <c r="BU198" s="2246">
        <v>129910</v>
      </c>
      <c r="BV198" s="2246">
        <v>141573</v>
      </c>
      <c r="BW198" s="2246">
        <v>5795609</v>
      </c>
      <c r="BX198" s="2246">
        <v>16488</v>
      </c>
      <c r="BY198" s="2246">
        <v>7152</v>
      </c>
      <c r="BZ198" s="2246" t="s">
        <v>21</v>
      </c>
      <c r="CA198" s="2246">
        <v>14484559</v>
      </c>
      <c r="CB198" s="2246">
        <v>342877</v>
      </c>
      <c r="CC198" s="2246">
        <v>2584004</v>
      </c>
      <c r="CD198" s="2246">
        <v>127752</v>
      </c>
      <c r="CE198" s="83">
        <v>42095</v>
      </c>
      <c r="CF198" s="619">
        <v>42095</v>
      </c>
      <c r="CG198" s="79">
        <v>42095</v>
      </c>
      <c r="CH198" s="80">
        <v>42095</v>
      </c>
      <c r="CI198" s="128">
        <v>42095</v>
      </c>
      <c r="CJ198" s="2246">
        <v>1707</v>
      </c>
      <c r="CK198" s="2246" t="s">
        <v>21</v>
      </c>
      <c r="CL198" s="2246" t="s">
        <v>21</v>
      </c>
      <c r="CM198" s="2246">
        <v>396</v>
      </c>
      <c r="CN198" s="2246">
        <v>474789</v>
      </c>
      <c r="CO198" s="2246">
        <v>167398</v>
      </c>
      <c r="CP198" s="2246">
        <v>120353</v>
      </c>
      <c r="CQ198" s="2246">
        <v>21223</v>
      </c>
      <c r="CR198" s="2246">
        <v>23266</v>
      </c>
      <c r="CS198" s="2246">
        <v>6601</v>
      </c>
      <c r="CT198" s="2246">
        <v>2707</v>
      </c>
      <c r="CU198" s="2246">
        <v>8345</v>
      </c>
      <c r="CV198" s="2246">
        <v>91824</v>
      </c>
      <c r="CW198" s="2246">
        <v>99817</v>
      </c>
      <c r="CX198" s="2246">
        <v>740912</v>
      </c>
      <c r="CY198" s="2246" t="s">
        <v>21</v>
      </c>
      <c r="CZ198" s="83">
        <v>42095</v>
      </c>
      <c r="DA198" s="619">
        <v>42095</v>
      </c>
      <c r="DB198" s="79">
        <v>42095</v>
      </c>
      <c r="DC198" s="80">
        <v>42095</v>
      </c>
      <c r="DD198" s="128">
        <v>42095</v>
      </c>
      <c r="DE198" s="2246">
        <v>89</v>
      </c>
      <c r="DF198" s="2246">
        <v>6067</v>
      </c>
      <c r="DG198" s="2246">
        <v>6019</v>
      </c>
      <c r="DH198" s="2246">
        <v>48</v>
      </c>
      <c r="DI198" s="2246">
        <v>5829</v>
      </c>
      <c r="DJ198" s="2246" t="s">
        <v>21</v>
      </c>
      <c r="DK198" s="2246">
        <v>13178</v>
      </c>
      <c r="DL198" s="2246" t="s">
        <v>21</v>
      </c>
      <c r="DM198" s="2246">
        <v>30</v>
      </c>
      <c r="DN198" s="2246">
        <v>2189</v>
      </c>
      <c r="DO198" s="2246">
        <v>1335</v>
      </c>
      <c r="DP198" s="2246">
        <v>8082</v>
      </c>
      <c r="DQ198" s="2246">
        <v>8864</v>
      </c>
      <c r="DR198" s="2246">
        <v>3612</v>
      </c>
      <c r="DS198" s="2246" t="s">
        <v>21</v>
      </c>
      <c r="DT198" s="2246" t="s">
        <v>21</v>
      </c>
      <c r="DU198" s="83">
        <v>42095</v>
      </c>
      <c r="DV198" s="619">
        <v>42095</v>
      </c>
      <c r="DW198" s="79">
        <v>42095</v>
      </c>
      <c r="DX198" s="80">
        <v>42095</v>
      </c>
      <c r="DY198" s="128">
        <v>42095</v>
      </c>
      <c r="DZ198" s="2246">
        <v>432</v>
      </c>
      <c r="EA198" s="2246">
        <v>25475</v>
      </c>
      <c r="EB198" s="2246">
        <v>14588</v>
      </c>
      <c r="EC198" s="2246">
        <v>71200</v>
      </c>
      <c r="ED198" s="2246">
        <v>54598</v>
      </c>
      <c r="EE198" s="2246">
        <v>16601</v>
      </c>
      <c r="EF198" s="2246" t="s">
        <v>21</v>
      </c>
      <c r="EG198" s="2246">
        <v>61326</v>
      </c>
      <c r="EH198" s="2246" t="s">
        <v>21</v>
      </c>
      <c r="EI198" s="2246">
        <v>2373376</v>
      </c>
      <c r="EJ198" s="2246">
        <v>11</v>
      </c>
      <c r="EK198" s="2246">
        <v>631311</v>
      </c>
      <c r="EL198" s="2246">
        <v>62057</v>
      </c>
      <c r="EM198" s="2246">
        <v>639437</v>
      </c>
      <c r="EN198" s="2246">
        <v>9867519</v>
      </c>
      <c r="EO198" s="2246">
        <v>572623</v>
      </c>
      <c r="EP198" s="83">
        <v>42095</v>
      </c>
      <c r="EQ198" s="619">
        <v>42095</v>
      </c>
      <c r="ER198" s="79">
        <v>42095</v>
      </c>
      <c r="ES198" s="80">
        <v>42095</v>
      </c>
      <c r="ET198" s="128">
        <v>42095</v>
      </c>
      <c r="EU198" s="2246">
        <v>25997</v>
      </c>
      <c r="EV198" s="2246">
        <v>28464</v>
      </c>
      <c r="EW198" s="2246">
        <v>167013</v>
      </c>
      <c r="EX198" s="2246">
        <v>1320319</v>
      </c>
      <c r="EY198" s="2246">
        <v>181962</v>
      </c>
      <c r="EZ198" s="83">
        <v>42095</v>
      </c>
      <c r="FA198" s="619">
        <v>42095</v>
      </c>
      <c r="FC198" s="918"/>
      <c r="FD198" s="918"/>
      <c r="FE198" s="918"/>
      <c r="FF198" s="918"/>
      <c r="FG198" s="918"/>
      <c r="FH198" s="918"/>
      <c r="FI198" s="918"/>
      <c r="FJ198" s="918"/>
      <c r="FK198" s="76"/>
      <c r="FL198" s="76"/>
    </row>
    <row r="199" spans="1:168" ht="14.25" customHeight="1">
      <c r="A199" s="85"/>
      <c r="B199" s="80">
        <v>42461</v>
      </c>
      <c r="C199" s="130"/>
      <c r="D199" s="2246">
        <v>47187929</v>
      </c>
      <c r="E199" s="2246">
        <v>4354115</v>
      </c>
      <c r="F199" s="2246">
        <v>57908431</v>
      </c>
      <c r="G199" s="2246">
        <v>1484763</v>
      </c>
      <c r="H199" s="2246">
        <v>449</v>
      </c>
      <c r="I199" s="2246">
        <v>88989</v>
      </c>
      <c r="J199" s="2246">
        <v>19182</v>
      </c>
      <c r="K199" s="2246">
        <v>423348</v>
      </c>
      <c r="L199" s="2246">
        <v>188878</v>
      </c>
      <c r="M199" s="2246">
        <v>234470</v>
      </c>
      <c r="N199" s="2246" t="s">
        <v>21</v>
      </c>
      <c r="O199" s="2246">
        <v>262615</v>
      </c>
      <c r="P199" s="2246">
        <v>47</v>
      </c>
      <c r="Q199" s="2246">
        <v>761977</v>
      </c>
      <c r="R199" s="2246" t="s">
        <v>21</v>
      </c>
      <c r="S199" s="2246">
        <v>2993</v>
      </c>
      <c r="T199" s="83">
        <v>42461</v>
      </c>
      <c r="U199" s="619">
        <v>42461</v>
      </c>
      <c r="V199" s="85"/>
      <c r="W199" s="80">
        <v>42461</v>
      </c>
      <c r="X199" s="130"/>
      <c r="Y199" s="2246" t="s">
        <v>21</v>
      </c>
      <c r="Z199" s="2246">
        <v>1205312</v>
      </c>
      <c r="AA199" s="2246">
        <v>4151433</v>
      </c>
      <c r="AB199" s="2246">
        <v>356755</v>
      </c>
      <c r="AC199" s="2246">
        <v>1748464</v>
      </c>
      <c r="AD199" s="2246">
        <v>111654</v>
      </c>
      <c r="AE199" s="2246">
        <v>2914</v>
      </c>
      <c r="AF199" s="2246">
        <v>19470</v>
      </c>
      <c r="AG199" s="2246">
        <v>21437</v>
      </c>
      <c r="AH199" s="2246" t="s">
        <v>21</v>
      </c>
      <c r="AI199" s="2246" t="s">
        <v>21</v>
      </c>
      <c r="AJ199" s="2246">
        <v>2721754</v>
      </c>
      <c r="AK199" s="2246">
        <v>53886</v>
      </c>
      <c r="AL199" s="2246">
        <v>185921</v>
      </c>
      <c r="AM199" s="2246">
        <v>4221</v>
      </c>
      <c r="AN199" s="2246">
        <v>2960</v>
      </c>
      <c r="AO199" s="83">
        <v>42461</v>
      </c>
      <c r="AP199" s="619">
        <v>42461</v>
      </c>
      <c r="AQ199" s="85"/>
      <c r="AR199" s="80">
        <v>42461</v>
      </c>
      <c r="AS199" s="130"/>
      <c r="AT199" s="2246">
        <v>5672</v>
      </c>
      <c r="AU199" s="2246">
        <v>98778</v>
      </c>
      <c r="AV199" s="2246">
        <v>108152</v>
      </c>
      <c r="AW199" s="2246">
        <v>4654919</v>
      </c>
      <c r="AX199" s="2246">
        <v>27627</v>
      </c>
      <c r="AY199" s="2246" t="s">
        <v>21</v>
      </c>
      <c r="AZ199" s="2246">
        <v>3337718</v>
      </c>
      <c r="BA199" s="2246">
        <v>467910</v>
      </c>
      <c r="BB199" s="2246">
        <v>903964</v>
      </c>
      <c r="BC199" s="2246">
        <v>80326</v>
      </c>
      <c r="BD199" s="2246">
        <v>868</v>
      </c>
      <c r="BE199" s="2246">
        <v>782</v>
      </c>
      <c r="BF199" s="2246">
        <v>66437</v>
      </c>
      <c r="BG199" s="2246">
        <v>5485</v>
      </c>
      <c r="BH199" s="2246">
        <v>60952</v>
      </c>
      <c r="BI199" s="2246">
        <v>3752</v>
      </c>
      <c r="BJ199" s="83">
        <v>42461</v>
      </c>
      <c r="BK199" s="619">
        <v>42461</v>
      </c>
      <c r="BL199" s="85"/>
      <c r="BM199" s="80">
        <v>42461</v>
      </c>
      <c r="BN199" s="130"/>
      <c r="BO199" s="2246">
        <v>212737</v>
      </c>
      <c r="BP199" s="2246">
        <v>526604</v>
      </c>
      <c r="BQ199" s="2246">
        <v>3644588</v>
      </c>
      <c r="BR199" s="2246">
        <v>207783</v>
      </c>
      <c r="BS199" s="2246">
        <v>2168</v>
      </c>
      <c r="BT199" s="2246">
        <v>15542</v>
      </c>
      <c r="BU199" s="2246">
        <v>141723</v>
      </c>
      <c r="BV199" s="2246">
        <v>154731</v>
      </c>
      <c r="BW199" s="2246">
        <v>5809022</v>
      </c>
      <c r="BX199" s="2246">
        <v>10004</v>
      </c>
      <c r="BY199" s="2246">
        <v>6543</v>
      </c>
      <c r="BZ199" s="2246" t="s">
        <v>21</v>
      </c>
      <c r="CA199" s="2246">
        <v>14448080</v>
      </c>
      <c r="CB199" s="2246">
        <v>342783</v>
      </c>
      <c r="CC199" s="2246">
        <v>2617555</v>
      </c>
      <c r="CD199" s="2246">
        <v>130978</v>
      </c>
      <c r="CE199" s="83">
        <v>42461</v>
      </c>
      <c r="CF199" s="619">
        <v>42461</v>
      </c>
      <c r="CG199" s="85"/>
      <c r="CH199" s="80">
        <v>42461</v>
      </c>
      <c r="CI199" s="130"/>
      <c r="CJ199" s="2246">
        <v>3310</v>
      </c>
      <c r="CK199" s="2246" t="s">
        <v>21</v>
      </c>
      <c r="CL199" s="2246" t="s">
        <v>21</v>
      </c>
      <c r="CM199" s="2246">
        <v>396</v>
      </c>
      <c r="CN199" s="2246">
        <v>487621</v>
      </c>
      <c r="CO199" s="2246">
        <v>158938</v>
      </c>
      <c r="CP199" s="2246">
        <v>142749</v>
      </c>
      <c r="CQ199" s="2246">
        <v>21447</v>
      </c>
      <c r="CR199" s="2246">
        <v>25561</v>
      </c>
      <c r="CS199" s="2246">
        <v>7407</v>
      </c>
      <c r="CT199" s="2246">
        <v>2168</v>
      </c>
      <c r="CU199" s="2246">
        <v>8466</v>
      </c>
      <c r="CV199" s="2246">
        <v>91994</v>
      </c>
      <c r="CW199" s="2246">
        <v>100227</v>
      </c>
      <c r="CX199" s="2246">
        <v>746003</v>
      </c>
      <c r="CY199" s="2246" t="s">
        <v>21</v>
      </c>
      <c r="CZ199" s="83">
        <v>42461</v>
      </c>
      <c r="DA199" s="619">
        <v>42461</v>
      </c>
      <c r="DB199" s="85"/>
      <c r="DC199" s="80">
        <v>42461</v>
      </c>
      <c r="DD199" s="130"/>
      <c r="DE199" s="2246">
        <v>95</v>
      </c>
      <c r="DF199" s="2246">
        <v>5894</v>
      </c>
      <c r="DG199" s="2246">
        <v>5846</v>
      </c>
      <c r="DH199" s="2246">
        <v>48</v>
      </c>
      <c r="DI199" s="2246">
        <v>5937</v>
      </c>
      <c r="DJ199" s="2246" t="s">
        <v>21</v>
      </c>
      <c r="DK199" s="2246">
        <v>12896</v>
      </c>
      <c r="DL199" s="2246" t="s">
        <v>21</v>
      </c>
      <c r="DM199" s="2246">
        <v>53</v>
      </c>
      <c r="DN199" s="2246">
        <v>2396</v>
      </c>
      <c r="DO199" s="2246">
        <v>1651</v>
      </c>
      <c r="DP199" s="2246">
        <v>7397</v>
      </c>
      <c r="DQ199" s="2246">
        <v>8120</v>
      </c>
      <c r="DR199" s="2246">
        <v>3242</v>
      </c>
      <c r="DS199" s="2246" t="s">
        <v>21</v>
      </c>
      <c r="DT199" s="2246" t="s">
        <v>21</v>
      </c>
      <c r="DU199" s="83">
        <v>42461</v>
      </c>
      <c r="DV199" s="619">
        <v>42461</v>
      </c>
      <c r="DW199" s="85"/>
      <c r="DX199" s="80">
        <v>42461</v>
      </c>
      <c r="DY199" s="130"/>
      <c r="DZ199" s="2246">
        <v>446</v>
      </c>
      <c r="EA199" s="2246">
        <v>22490</v>
      </c>
      <c r="EB199" s="2246">
        <v>15605</v>
      </c>
      <c r="EC199" s="2246">
        <v>72200</v>
      </c>
      <c r="ED199" s="2246">
        <v>50606</v>
      </c>
      <c r="EE199" s="2246">
        <v>21594</v>
      </c>
      <c r="EF199" s="2246" t="s">
        <v>21</v>
      </c>
      <c r="EG199" s="2246">
        <v>66381</v>
      </c>
      <c r="EH199" s="2246" t="s">
        <v>21</v>
      </c>
      <c r="EI199" s="2246">
        <v>2487605</v>
      </c>
      <c r="EJ199" s="2246" t="s">
        <v>21</v>
      </c>
      <c r="EK199" s="2246">
        <v>607868</v>
      </c>
      <c r="EL199" s="2246">
        <v>94414</v>
      </c>
      <c r="EM199" s="2246">
        <v>660632</v>
      </c>
      <c r="EN199" s="2246">
        <v>9943671</v>
      </c>
      <c r="EO199" s="2246">
        <v>568293</v>
      </c>
      <c r="EP199" s="83">
        <v>42461</v>
      </c>
      <c r="EQ199" s="619">
        <v>42461</v>
      </c>
      <c r="ER199" s="85"/>
      <c r="ES199" s="80">
        <v>42461</v>
      </c>
      <c r="ET199" s="130"/>
      <c r="EU199" s="2246">
        <v>28758</v>
      </c>
      <c r="EV199" s="2246">
        <v>31487</v>
      </c>
      <c r="EW199" s="2246">
        <v>169537</v>
      </c>
      <c r="EX199" s="2246">
        <v>1355868</v>
      </c>
      <c r="EY199" s="2246">
        <v>192767</v>
      </c>
      <c r="EZ199" s="83">
        <v>42461</v>
      </c>
      <c r="FA199" s="619">
        <v>42461</v>
      </c>
      <c r="FC199" s="918"/>
      <c r="FD199" s="918"/>
      <c r="FE199" s="918"/>
      <c r="FF199" s="918"/>
      <c r="FG199" s="918"/>
      <c r="FH199" s="918"/>
      <c r="FI199" s="918"/>
      <c r="FJ199" s="918"/>
      <c r="FK199" s="76"/>
      <c r="FL199" s="76"/>
    </row>
    <row r="200" spans="1:168" ht="6.75" customHeight="1">
      <c r="A200" s="85"/>
      <c r="B200" s="87"/>
      <c r="C200" s="130"/>
      <c r="F200" s="2246"/>
      <c r="G200" s="2246"/>
      <c r="H200" s="2246"/>
      <c r="I200" s="2246"/>
      <c r="J200" s="2246"/>
      <c r="K200" s="2246"/>
      <c r="L200" s="2246"/>
      <c r="M200" s="2246"/>
      <c r="N200" s="2246"/>
      <c r="O200" s="2246"/>
      <c r="P200" s="2246"/>
      <c r="Q200" s="2246"/>
      <c r="T200" s="77"/>
      <c r="U200" s="479"/>
      <c r="V200" s="85"/>
      <c r="W200" s="87"/>
      <c r="X200" s="130"/>
      <c r="Y200" s="2246"/>
      <c r="Z200" s="2246"/>
      <c r="AA200" s="2246"/>
      <c r="AB200" s="2246"/>
      <c r="AC200" s="2246"/>
      <c r="AD200" s="2246"/>
      <c r="AE200" s="2246"/>
      <c r="AF200" s="2246"/>
      <c r="AG200" s="2246"/>
      <c r="AH200" s="2246"/>
      <c r="AI200" s="2246"/>
      <c r="AL200" s="2246"/>
      <c r="AM200" s="2246"/>
      <c r="AN200" s="2246"/>
      <c r="AO200" s="77"/>
      <c r="AP200" s="479"/>
      <c r="AQ200" s="85"/>
      <c r="AR200" s="87"/>
      <c r="AS200" s="130"/>
      <c r="AT200" s="2246"/>
      <c r="AU200" s="2246"/>
      <c r="AV200" s="2246"/>
      <c r="AW200" s="2246"/>
      <c r="AX200" s="2246"/>
      <c r="BB200" s="2246"/>
      <c r="BC200" s="2246"/>
      <c r="BD200" s="2246"/>
      <c r="BE200" s="2246"/>
      <c r="BF200" s="2246"/>
      <c r="BG200" s="2246"/>
      <c r="BH200" s="2246"/>
      <c r="BI200" s="2246"/>
      <c r="BJ200" s="77"/>
      <c r="BK200" s="479"/>
      <c r="BL200" s="85"/>
      <c r="BM200" s="87"/>
      <c r="BN200" s="130"/>
      <c r="BO200" s="2246"/>
      <c r="BP200" s="2246"/>
      <c r="BQ200" s="2246"/>
      <c r="BR200" s="2246"/>
      <c r="BS200" s="2246"/>
      <c r="BT200" s="2246"/>
      <c r="BU200" s="2246"/>
      <c r="BV200" s="2246"/>
      <c r="BW200" s="2246"/>
      <c r="BX200" s="2246"/>
      <c r="BY200" s="2246"/>
      <c r="CC200" s="2246"/>
      <c r="CD200" s="2246"/>
      <c r="CE200" s="77"/>
      <c r="CF200" s="479"/>
      <c r="CG200" s="85"/>
      <c r="CH200" s="87"/>
      <c r="CI200" s="130"/>
      <c r="CJ200" s="2246"/>
      <c r="CK200" s="2246"/>
      <c r="CN200" s="2246"/>
      <c r="CO200" s="2246"/>
      <c r="CP200" s="2246"/>
      <c r="CQ200" s="2246"/>
      <c r="CR200" s="2246"/>
      <c r="CS200" s="2246"/>
      <c r="CT200" s="2246"/>
      <c r="CU200" s="2246"/>
      <c r="CV200" s="2246"/>
      <c r="CW200" s="2246"/>
      <c r="CX200" s="2246"/>
      <c r="CY200" s="2246"/>
      <c r="CZ200" s="77"/>
      <c r="DA200" s="479"/>
      <c r="DB200" s="85"/>
      <c r="DC200" s="87"/>
      <c r="DD200" s="130"/>
      <c r="DE200" s="2246"/>
      <c r="DF200" s="2246"/>
      <c r="DG200" s="2246"/>
      <c r="DH200" s="2246"/>
      <c r="DI200" s="2246"/>
      <c r="DK200" s="2246"/>
      <c r="DL200" s="2246"/>
      <c r="DM200" s="2246"/>
      <c r="DN200" s="2246"/>
      <c r="DO200" s="2246"/>
      <c r="DP200" s="2246"/>
      <c r="DQ200" s="2246"/>
      <c r="DR200" s="2246"/>
      <c r="DS200" s="2246"/>
      <c r="DU200" s="77"/>
      <c r="DV200" s="479"/>
      <c r="DW200" s="85"/>
      <c r="DX200" s="87"/>
      <c r="DY200" s="130"/>
      <c r="DZ200" s="2246"/>
      <c r="EA200" s="2246"/>
      <c r="EB200" s="2246"/>
      <c r="EC200" s="2246"/>
      <c r="ED200" s="2246"/>
      <c r="EE200" s="2246"/>
      <c r="EI200" s="2246"/>
      <c r="EJ200" s="2246"/>
      <c r="EK200" s="2246"/>
      <c r="EL200" s="2246"/>
      <c r="EM200" s="2246"/>
      <c r="EN200" s="2246"/>
      <c r="EO200" s="2246"/>
      <c r="EP200" s="77"/>
      <c r="EQ200" s="479"/>
      <c r="ER200" s="85"/>
      <c r="ES200" s="87"/>
      <c r="ET200" s="130"/>
      <c r="EU200" s="2246"/>
      <c r="EV200" s="2246"/>
      <c r="EW200" s="2246"/>
      <c r="EX200" s="2246"/>
      <c r="EY200" s="2246"/>
      <c r="EZ200" s="77"/>
      <c r="FA200" s="479"/>
      <c r="FC200" s="918"/>
      <c r="FD200" s="918"/>
      <c r="FE200" s="918"/>
      <c r="FF200" s="918"/>
      <c r="FG200" s="918"/>
      <c r="FH200" s="918"/>
      <c r="FI200" s="918"/>
      <c r="FJ200" s="918"/>
      <c r="FK200" s="76"/>
      <c r="FL200" s="76"/>
    </row>
    <row r="201" spans="1:168" ht="15.75" customHeight="1">
      <c r="A201" s="88" t="s">
        <v>1582</v>
      </c>
      <c r="B201" s="89" t="s">
        <v>23</v>
      </c>
      <c r="C201" s="131" t="s">
        <v>24</v>
      </c>
      <c r="D201" s="2246">
        <v>11921623</v>
      </c>
      <c r="E201" s="2246">
        <v>1165227</v>
      </c>
      <c r="F201" s="2246">
        <v>14373756</v>
      </c>
      <c r="G201" s="2246">
        <v>383337</v>
      </c>
      <c r="H201" s="2246">
        <v>125</v>
      </c>
      <c r="I201" s="2246">
        <v>22174</v>
      </c>
      <c r="J201" s="2246">
        <v>5310</v>
      </c>
      <c r="K201" s="2246">
        <v>110854</v>
      </c>
      <c r="L201" s="2246">
        <v>49760</v>
      </c>
      <c r="M201" s="2246">
        <v>61095</v>
      </c>
      <c r="N201" s="2246" t="s">
        <v>21</v>
      </c>
      <c r="O201" s="2246">
        <v>68985</v>
      </c>
      <c r="P201" s="2246">
        <v>11</v>
      </c>
      <c r="Q201" s="2246">
        <v>193196</v>
      </c>
      <c r="R201" s="2246" t="s">
        <v>21</v>
      </c>
      <c r="S201" s="2246">
        <v>744</v>
      </c>
      <c r="T201" s="91" t="s">
        <v>25</v>
      </c>
      <c r="U201" s="623" t="s">
        <v>1583</v>
      </c>
      <c r="V201" s="88" t="s">
        <v>1582</v>
      </c>
      <c r="W201" s="89" t="s">
        <v>23</v>
      </c>
      <c r="X201" s="131" t="s">
        <v>24</v>
      </c>
      <c r="Y201" s="2246" t="s">
        <v>21</v>
      </c>
      <c r="Z201" s="2246">
        <v>319525</v>
      </c>
      <c r="AA201" s="2246">
        <v>1015951</v>
      </c>
      <c r="AB201" s="2246">
        <v>89353</v>
      </c>
      <c r="AC201" s="2246">
        <v>418561</v>
      </c>
      <c r="AD201" s="2246">
        <v>25881</v>
      </c>
      <c r="AE201" s="2246">
        <v>485</v>
      </c>
      <c r="AF201" s="2246">
        <v>3969</v>
      </c>
      <c r="AG201" s="2246">
        <v>4364</v>
      </c>
      <c r="AH201" s="2246" t="s">
        <v>21</v>
      </c>
      <c r="AI201" s="2246" t="s">
        <v>21</v>
      </c>
      <c r="AJ201" s="2246">
        <v>685023</v>
      </c>
      <c r="AK201" s="2246">
        <v>18668</v>
      </c>
      <c r="AL201" s="2246">
        <v>47998</v>
      </c>
      <c r="AM201" s="2246">
        <v>929</v>
      </c>
      <c r="AN201" s="2246">
        <v>593</v>
      </c>
      <c r="AO201" s="91" t="s">
        <v>25</v>
      </c>
      <c r="AP201" s="623" t="s">
        <v>1583</v>
      </c>
      <c r="AQ201" s="88" t="s">
        <v>1582</v>
      </c>
      <c r="AR201" s="89" t="s">
        <v>23</v>
      </c>
      <c r="AS201" s="131" t="s">
        <v>24</v>
      </c>
      <c r="AT201" s="2246">
        <v>1260</v>
      </c>
      <c r="AU201" s="2246">
        <v>23395</v>
      </c>
      <c r="AV201" s="2246">
        <v>25615</v>
      </c>
      <c r="AW201" s="2246">
        <v>1130655</v>
      </c>
      <c r="AX201" s="2246">
        <v>6653</v>
      </c>
      <c r="AY201" s="2246" t="s">
        <v>21</v>
      </c>
      <c r="AZ201" s="2246">
        <v>817824</v>
      </c>
      <c r="BA201" s="2246">
        <v>84425</v>
      </c>
      <c r="BB201" s="2246">
        <v>221950</v>
      </c>
      <c r="BC201" s="2246">
        <v>20101</v>
      </c>
      <c r="BD201" s="2246">
        <v>197</v>
      </c>
      <c r="BE201" s="2246">
        <v>179</v>
      </c>
      <c r="BF201" s="2246">
        <v>16303</v>
      </c>
      <c r="BG201" s="2246">
        <v>1363</v>
      </c>
      <c r="BH201" s="2246">
        <v>14940</v>
      </c>
      <c r="BI201" s="2246">
        <v>1156</v>
      </c>
      <c r="BJ201" s="91" t="s">
        <v>25</v>
      </c>
      <c r="BK201" s="623" t="s">
        <v>1583</v>
      </c>
      <c r="BL201" s="88" t="s">
        <v>1582</v>
      </c>
      <c r="BM201" s="89" t="s">
        <v>23</v>
      </c>
      <c r="BN201" s="131" t="s">
        <v>24</v>
      </c>
      <c r="BO201" s="2246">
        <v>52429</v>
      </c>
      <c r="BP201" s="2246">
        <v>132540</v>
      </c>
      <c r="BQ201" s="2246">
        <v>894893</v>
      </c>
      <c r="BR201" s="2246">
        <v>45699</v>
      </c>
      <c r="BS201" s="2246">
        <v>547</v>
      </c>
      <c r="BT201" s="2246">
        <v>4133</v>
      </c>
      <c r="BU201" s="2246">
        <v>35670</v>
      </c>
      <c r="BV201" s="2246">
        <v>39022</v>
      </c>
      <c r="BW201" s="2246">
        <v>1444654</v>
      </c>
      <c r="BX201" s="2246">
        <v>2171</v>
      </c>
      <c r="BY201" s="2246">
        <v>1838</v>
      </c>
      <c r="BZ201" s="2246" t="s">
        <v>21</v>
      </c>
      <c r="CA201" s="2246">
        <v>3698413</v>
      </c>
      <c r="CB201" s="2246">
        <v>91602</v>
      </c>
      <c r="CC201" s="2246">
        <v>644466</v>
      </c>
      <c r="CD201" s="2246">
        <v>33361</v>
      </c>
      <c r="CE201" s="91" t="s">
        <v>25</v>
      </c>
      <c r="CF201" s="623" t="s">
        <v>1583</v>
      </c>
      <c r="CG201" s="88" t="s">
        <v>1582</v>
      </c>
      <c r="CH201" s="89" t="s">
        <v>23</v>
      </c>
      <c r="CI201" s="131" t="s">
        <v>24</v>
      </c>
      <c r="CJ201" s="2246">
        <v>1049</v>
      </c>
      <c r="CK201" s="2246" t="s">
        <v>21</v>
      </c>
      <c r="CL201" s="2246" t="s">
        <v>21</v>
      </c>
      <c r="CM201" s="2246">
        <v>99</v>
      </c>
      <c r="CN201" s="2246">
        <v>127636</v>
      </c>
      <c r="CO201" s="2246">
        <v>40787</v>
      </c>
      <c r="CP201" s="2246">
        <v>38079</v>
      </c>
      <c r="CQ201" s="2246">
        <v>5657</v>
      </c>
      <c r="CR201" s="2246">
        <v>7799</v>
      </c>
      <c r="CS201" s="2246">
        <v>2000</v>
      </c>
      <c r="CT201" s="2246">
        <v>547</v>
      </c>
      <c r="CU201" s="2246">
        <v>2182</v>
      </c>
      <c r="CV201" s="2246">
        <v>24069</v>
      </c>
      <c r="CW201" s="2246">
        <v>26306</v>
      </c>
      <c r="CX201" s="2246">
        <v>194505</v>
      </c>
      <c r="CY201" s="2246" t="s">
        <v>21</v>
      </c>
      <c r="CZ201" s="91" t="s">
        <v>25</v>
      </c>
      <c r="DA201" s="623" t="s">
        <v>1583</v>
      </c>
      <c r="DB201" s="88" t="s">
        <v>1582</v>
      </c>
      <c r="DC201" s="89" t="s">
        <v>23</v>
      </c>
      <c r="DD201" s="131" t="s">
        <v>24</v>
      </c>
      <c r="DE201" s="2246">
        <v>26</v>
      </c>
      <c r="DF201" s="2246">
        <v>1575</v>
      </c>
      <c r="DG201" s="2246">
        <v>1563</v>
      </c>
      <c r="DH201" s="2246">
        <v>12</v>
      </c>
      <c r="DI201" s="2246">
        <v>1482</v>
      </c>
      <c r="DJ201" s="2246" t="s">
        <v>21</v>
      </c>
      <c r="DK201" s="2246">
        <v>2979</v>
      </c>
      <c r="DL201" s="2246" t="s">
        <v>21</v>
      </c>
      <c r="DM201" s="2246">
        <v>10</v>
      </c>
      <c r="DN201" s="2246">
        <v>457</v>
      </c>
      <c r="DO201" s="2246">
        <v>366</v>
      </c>
      <c r="DP201" s="2246">
        <v>1763</v>
      </c>
      <c r="DQ201" s="2246">
        <v>1933</v>
      </c>
      <c r="DR201" s="2246">
        <v>833</v>
      </c>
      <c r="DS201" s="2246" t="s">
        <v>21</v>
      </c>
      <c r="DT201" s="2246" t="s">
        <v>21</v>
      </c>
      <c r="DU201" s="91" t="s">
        <v>25</v>
      </c>
      <c r="DV201" s="623" t="s">
        <v>1583</v>
      </c>
      <c r="DW201" s="88" t="s">
        <v>1582</v>
      </c>
      <c r="DX201" s="89" t="s">
        <v>23</v>
      </c>
      <c r="DY201" s="131" t="s">
        <v>24</v>
      </c>
      <c r="DZ201" s="2246">
        <v>122</v>
      </c>
      <c r="EA201" s="2246">
        <v>5381</v>
      </c>
      <c r="EB201" s="2246">
        <v>4418</v>
      </c>
      <c r="EC201" s="2246">
        <v>19703</v>
      </c>
      <c r="ED201" s="2246">
        <v>13249</v>
      </c>
      <c r="EE201" s="2246">
        <v>6454</v>
      </c>
      <c r="EF201" s="2246" t="s">
        <v>21</v>
      </c>
      <c r="EG201" s="2246">
        <v>17641</v>
      </c>
      <c r="EH201" s="2246" t="s">
        <v>21</v>
      </c>
      <c r="EI201" s="2246">
        <v>644061</v>
      </c>
      <c r="EJ201" s="2246" t="s">
        <v>21</v>
      </c>
      <c r="EK201" s="2246">
        <v>171415</v>
      </c>
      <c r="EL201" s="2246">
        <v>31395</v>
      </c>
      <c r="EM201" s="2246">
        <v>165552</v>
      </c>
      <c r="EN201" s="2246">
        <v>2493492</v>
      </c>
      <c r="EO201" s="2246">
        <v>130541</v>
      </c>
      <c r="EP201" s="91" t="s">
        <v>25</v>
      </c>
      <c r="EQ201" s="623" t="s">
        <v>1583</v>
      </c>
      <c r="ER201" s="88" t="s">
        <v>1582</v>
      </c>
      <c r="ES201" s="89" t="s">
        <v>23</v>
      </c>
      <c r="ET201" s="131" t="s">
        <v>24</v>
      </c>
      <c r="EU201" s="2246">
        <v>7520</v>
      </c>
      <c r="EV201" s="2246">
        <v>8234</v>
      </c>
      <c r="EW201" s="2246">
        <v>39546</v>
      </c>
      <c r="EX201" s="2246">
        <v>341580</v>
      </c>
      <c r="EY201" s="2246">
        <v>58625</v>
      </c>
      <c r="EZ201" s="91" t="s">
        <v>25</v>
      </c>
      <c r="FA201" s="623" t="s">
        <v>1583</v>
      </c>
      <c r="FC201" s="918"/>
      <c r="FD201" s="918"/>
      <c r="FE201" s="918"/>
      <c r="FF201" s="918"/>
      <c r="FG201" s="918"/>
      <c r="FH201" s="918"/>
      <c r="FI201" s="918"/>
      <c r="FJ201" s="918"/>
      <c r="FK201" s="74"/>
      <c r="FL201" s="74"/>
    </row>
    <row r="202" spans="1:168" ht="14.25" customHeight="1">
      <c r="A202" s="93" t="s">
        <v>26</v>
      </c>
      <c r="B202" s="94" t="s">
        <v>26</v>
      </c>
      <c r="C202" s="132" t="s">
        <v>558</v>
      </c>
      <c r="D202" s="2246">
        <v>12133725</v>
      </c>
      <c r="E202" s="2246">
        <v>1080446</v>
      </c>
      <c r="F202" s="2246">
        <v>14081975</v>
      </c>
      <c r="G202" s="2246">
        <v>357519</v>
      </c>
      <c r="H202" s="2246">
        <v>124</v>
      </c>
      <c r="I202" s="2246">
        <v>21641</v>
      </c>
      <c r="J202" s="2246">
        <v>5110</v>
      </c>
      <c r="K202" s="2246">
        <v>113073</v>
      </c>
      <c r="L202" s="2246">
        <v>48116</v>
      </c>
      <c r="M202" s="2246">
        <v>64957</v>
      </c>
      <c r="N202" s="2246" t="s">
        <v>21</v>
      </c>
      <c r="O202" s="2246">
        <v>66098</v>
      </c>
      <c r="P202" s="2246">
        <v>13</v>
      </c>
      <c r="Q202" s="2246">
        <v>162160</v>
      </c>
      <c r="R202" s="2246" t="s">
        <v>21</v>
      </c>
      <c r="S202" s="2246">
        <v>867</v>
      </c>
      <c r="T202" s="91" t="s">
        <v>27</v>
      </c>
      <c r="U202" s="623" t="s">
        <v>26</v>
      </c>
      <c r="V202" s="93" t="s">
        <v>26</v>
      </c>
      <c r="W202" s="94" t="s">
        <v>26</v>
      </c>
      <c r="X202" s="132" t="s">
        <v>558</v>
      </c>
      <c r="Y202" s="2246" t="s">
        <v>21</v>
      </c>
      <c r="Z202" s="2246">
        <v>274727</v>
      </c>
      <c r="AA202" s="2246">
        <v>1003108</v>
      </c>
      <c r="AB202" s="2246">
        <v>89182</v>
      </c>
      <c r="AC202" s="2246">
        <v>424358</v>
      </c>
      <c r="AD202" s="2246">
        <v>28393</v>
      </c>
      <c r="AE202" s="2246">
        <v>298</v>
      </c>
      <c r="AF202" s="2246">
        <v>4731</v>
      </c>
      <c r="AG202" s="2246">
        <v>5218</v>
      </c>
      <c r="AH202" s="2246" t="s">
        <v>21</v>
      </c>
      <c r="AI202" s="2246" t="s">
        <v>21</v>
      </c>
      <c r="AJ202" s="2246">
        <v>668571</v>
      </c>
      <c r="AK202" s="2246">
        <v>14933</v>
      </c>
      <c r="AL202" s="2246">
        <v>47278</v>
      </c>
      <c r="AM202" s="2246">
        <v>474</v>
      </c>
      <c r="AN202" s="2246">
        <v>319</v>
      </c>
      <c r="AO202" s="91" t="s">
        <v>27</v>
      </c>
      <c r="AP202" s="623" t="s">
        <v>26</v>
      </c>
      <c r="AQ202" s="93" t="s">
        <v>26</v>
      </c>
      <c r="AR202" s="94" t="s">
        <v>26</v>
      </c>
      <c r="AS202" s="132" t="s">
        <v>558</v>
      </c>
      <c r="AT202" s="2246">
        <v>1531</v>
      </c>
      <c r="AU202" s="2246">
        <v>22415</v>
      </c>
      <c r="AV202" s="2246">
        <v>24542</v>
      </c>
      <c r="AW202" s="2246">
        <v>1121734</v>
      </c>
      <c r="AX202" s="2246">
        <v>6759</v>
      </c>
      <c r="AY202" s="2246" t="s">
        <v>21</v>
      </c>
      <c r="AZ202" s="2246">
        <v>821493</v>
      </c>
      <c r="BA202" s="2246">
        <v>109342</v>
      </c>
      <c r="BB202" s="2246">
        <v>240568</v>
      </c>
      <c r="BC202" s="2246">
        <v>23772</v>
      </c>
      <c r="BD202" s="2246">
        <v>212</v>
      </c>
      <c r="BE202" s="2246">
        <v>215</v>
      </c>
      <c r="BF202" s="2246">
        <v>19754</v>
      </c>
      <c r="BG202" s="2246">
        <v>1503</v>
      </c>
      <c r="BH202" s="2246">
        <v>18251</v>
      </c>
      <c r="BI202" s="2246">
        <v>980</v>
      </c>
      <c r="BJ202" s="91" t="s">
        <v>27</v>
      </c>
      <c r="BK202" s="623" t="s">
        <v>26</v>
      </c>
      <c r="BL202" s="93" t="s">
        <v>26</v>
      </c>
      <c r="BM202" s="94" t="s">
        <v>26</v>
      </c>
      <c r="BN202" s="132" t="s">
        <v>558</v>
      </c>
      <c r="BO202" s="2246">
        <v>52637</v>
      </c>
      <c r="BP202" s="2246">
        <v>135384</v>
      </c>
      <c r="BQ202" s="2246">
        <v>842142</v>
      </c>
      <c r="BR202" s="2246">
        <v>49165</v>
      </c>
      <c r="BS202" s="2246">
        <v>557</v>
      </c>
      <c r="BT202" s="2246">
        <v>2824</v>
      </c>
      <c r="BU202" s="2246">
        <v>34417</v>
      </c>
      <c r="BV202" s="2246">
        <v>37645</v>
      </c>
      <c r="BW202" s="2246">
        <v>1423133</v>
      </c>
      <c r="BX202" s="2246">
        <v>3608</v>
      </c>
      <c r="BY202" s="2246">
        <v>2217</v>
      </c>
      <c r="BZ202" s="2246" t="s">
        <v>21</v>
      </c>
      <c r="CA202" s="2246">
        <v>3864023</v>
      </c>
      <c r="CB202" s="2246">
        <v>88113</v>
      </c>
      <c r="CC202" s="2246">
        <v>617677</v>
      </c>
      <c r="CD202" s="2246">
        <v>32637</v>
      </c>
      <c r="CE202" s="91" t="s">
        <v>27</v>
      </c>
      <c r="CF202" s="623" t="s">
        <v>26</v>
      </c>
      <c r="CG202" s="93" t="s">
        <v>26</v>
      </c>
      <c r="CH202" s="94" t="s">
        <v>26</v>
      </c>
      <c r="CI202" s="132" t="s">
        <v>558</v>
      </c>
      <c r="CJ202" s="2246">
        <v>904</v>
      </c>
      <c r="CK202" s="2246" t="s">
        <v>21</v>
      </c>
      <c r="CL202" s="2246" t="s">
        <v>21</v>
      </c>
      <c r="CM202" s="2246">
        <v>99</v>
      </c>
      <c r="CN202" s="2246">
        <v>123583</v>
      </c>
      <c r="CO202" s="2246">
        <v>34204</v>
      </c>
      <c r="CP202" s="2246">
        <v>38357</v>
      </c>
      <c r="CQ202" s="2246">
        <v>5566</v>
      </c>
      <c r="CR202" s="2246">
        <v>8089</v>
      </c>
      <c r="CS202" s="2246">
        <v>2001</v>
      </c>
      <c r="CT202" s="2246">
        <v>557</v>
      </c>
      <c r="CU202" s="2246">
        <v>1787</v>
      </c>
      <c r="CV202" s="2246">
        <v>23933</v>
      </c>
      <c r="CW202" s="2246">
        <v>26152</v>
      </c>
      <c r="CX202" s="2246">
        <v>199072</v>
      </c>
      <c r="CY202" s="2246" t="s">
        <v>21</v>
      </c>
      <c r="CZ202" s="91" t="s">
        <v>27</v>
      </c>
      <c r="DA202" s="623" t="s">
        <v>26</v>
      </c>
      <c r="DB202" s="93" t="s">
        <v>26</v>
      </c>
      <c r="DC202" s="94" t="s">
        <v>26</v>
      </c>
      <c r="DD202" s="132" t="s">
        <v>558</v>
      </c>
      <c r="DE202" s="2246">
        <v>25</v>
      </c>
      <c r="DF202" s="2246">
        <v>1571</v>
      </c>
      <c r="DG202" s="2246">
        <v>1559</v>
      </c>
      <c r="DH202" s="2246">
        <v>12</v>
      </c>
      <c r="DI202" s="2246">
        <v>1504</v>
      </c>
      <c r="DJ202" s="2246" t="s">
        <v>21</v>
      </c>
      <c r="DK202" s="2246">
        <v>3064</v>
      </c>
      <c r="DL202" s="2246" t="s">
        <v>21</v>
      </c>
      <c r="DM202" s="2246">
        <v>8</v>
      </c>
      <c r="DN202" s="2246">
        <v>468</v>
      </c>
      <c r="DO202" s="2246">
        <v>368</v>
      </c>
      <c r="DP202" s="2246">
        <v>1833</v>
      </c>
      <c r="DQ202" s="2246">
        <v>2006</v>
      </c>
      <c r="DR202" s="2246">
        <v>833</v>
      </c>
      <c r="DS202" s="2246" t="s">
        <v>21</v>
      </c>
      <c r="DT202" s="2246" t="s">
        <v>21</v>
      </c>
      <c r="DU202" s="91" t="s">
        <v>27</v>
      </c>
      <c r="DV202" s="623" t="s">
        <v>26</v>
      </c>
      <c r="DW202" s="93" t="s">
        <v>26</v>
      </c>
      <c r="DX202" s="94" t="s">
        <v>26</v>
      </c>
      <c r="DY202" s="132" t="s">
        <v>558</v>
      </c>
      <c r="DZ202" s="2246">
        <v>121</v>
      </c>
      <c r="EA202" s="2246">
        <v>4683</v>
      </c>
      <c r="EB202" s="2246">
        <v>4219</v>
      </c>
      <c r="EC202" s="2246">
        <v>18843</v>
      </c>
      <c r="ED202" s="2246">
        <v>12597</v>
      </c>
      <c r="EE202" s="2246">
        <v>6247</v>
      </c>
      <c r="EF202" s="2246" t="s">
        <v>21</v>
      </c>
      <c r="EG202" s="2246">
        <v>16429</v>
      </c>
      <c r="EH202" s="2246" t="s">
        <v>21</v>
      </c>
      <c r="EI202" s="2246">
        <v>597383</v>
      </c>
      <c r="EJ202" s="2246" t="s">
        <v>21</v>
      </c>
      <c r="EK202" s="2246">
        <v>129027</v>
      </c>
      <c r="EL202" s="2246">
        <v>29421</v>
      </c>
      <c r="EM202" s="2246">
        <v>172432</v>
      </c>
      <c r="EN202" s="2246">
        <v>2372613</v>
      </c>
      <c r="EO202" s="2246">
        <v>139052</v>
      </c>
      <c r="EP202" s="91" t="s">
        <v>27</v>
      </c>
      <c r="EQ202" s="623" t="s">
        <v>26</v>
      </c>
      <c r="ER202" s="93" t="s">
        <v>26</v>
      </c>
      <c r="ES202" s="94" t="s">
        <v>26</v>
      </c>
      <c r="ET202" s="132" t="s">
        <v>558</v>
      </c>
      <c r="EU202" s="2246">
        <v>6722</v>
      </c>
      <c r="EV202" s="2246">
        <v>7360</v>
      </c>
      <c r="EW202" s="2246">
        <v>39105</v>
      </c>
      <c r="EX202" s="2246">
        <v>348172</v>
      </c>
      <c r="EY202" s="2246">
        <v>42916</v>
      </c>
      <c r="EZ202" s="91" t="s">
        <v>27</v>
      </c>
      <c r="FA202" s="623" t="s">
        <v>26</v>
      </c>
      <c r="FC202" s="918"/>
      <c r="FD202" s="918"/>
      <c r="FE202" s="918"/>
      <c r="FF202" s="918"/>
      <c r="FG202" s="918"/>
      <c r="FH202" s="918"/>
      <c r="FI202" s="918"/>
      <c r="FJ202" s="918"/>
      <c r="FK202" s="980"/>
      <c r="FL202" s="980"/>
    </row>
    <row r="203" spans="1:168" ht="14.25" customHeight="1">
      <c r="A203" s="88" t="s">
        <v>26</v>
      </c>
      <c r="B203" s="89" t="s">
        <v>26</v>
      </c>
      <c r="C203" s="131" t="s">
        <v>559</v>
      </c>
      <c r="D203" s="2246">
        <v>11823308</v>
      </c>
      <c r="E203" s="2246">
        <v>1114153</v>
      </c>
      <c r="F203" s="2246">
        <v>14266757</v>
      </c>
      <c r="G203" s="2246">
        <v>358930</v>
      </c>
      <c r="H203" s="2246">
        <v>136</v>
      </c>
      <c r="I203" s="2246">
        <v>20035</v>
      </c>
      <c r="J203" s="2246">
        <v>5123</v>
      </c>
      <c r="K203" s="2246">
        <v>122801</v>
      </c>
      <c r="L203" s="2246">
        <v>46485</v>
      </c>
      <c r="M203" s="2246">
        <v>76316</v>
      </c>
      <c r="N203" s="2246" t="s">
        <v>21</v>
      </c>
      <c r="O203" s="2246">
        <v>68557</v>
      </c>
      <c r="P203" s="2246">
        <v>12</v>
      </c>
      <c r="Q203" s="2246">
        <v>148348</v>
      </c>
      <c r="R203" s="2246" t="s">
        <v>21</v>
      </c>
      <c r="S203" s="2246">
        <v>584</v>
      </c>
      <c r="T203" s="91" t="s">
        <v>28</v>
      </c>
      <c r="U203" s="623" t="s">
        <v>26</v>
      </c>
      <c r="V203" s="88" t="s">
        <v>26</v>
      </c>
      <c r="W203" s="89" t="s">
        <v>26</v>
      </c>
      <c r="X203" s="131" t="s">
        <v>559</v>
      </c>
      <c r="Y203" s="2246" t="s">
        <v>21</v>
      </c>
      <c r="Z203" s="2246">
        <v>229860</v>
      </c>
      <c r="AA203" s="2246">
        <v>1002474</v>
      </c>
      <c r="AB203" s="2246">
        <v>84877</v>
      </c>
      <c r="AC203" s="2246">
        <v>410733</v>
      </c>
      <c r="AD203" s="2246">
        <v>24596</v>
      </c>
      <c r="AE203" s="2246">
        <v>290</v>
      </c>
      <c r="AF203" s="2246">
        <v>5266</v>
      </c>
      <c r="AG203" s="2246">
        <v>5765</v>
      </c>
      <c r="AH203" s="2246" t="s">
        <v>21</v>
      </c>
      <c r="AI203" s="2246" t="s">
        <v>21</v>
      </c>
      <c r="AJ203" s="2246">
        <v>654611</v>
      </c>
      <c r="AK203" s="2246">
        <v>10994</v>
      </c>
      <c r="AL203" s="2246">
        <v>38472</v>
      </c>
      <c r="AM203" s="2246">
        <v>928</v>
      </c>
      <c r="AN203" s="2246">
        <v>737</v>
      </c>
      <c r="AO203" s="91" t="s">
        <v>28</v>
      </c>
      <c r="AP203" s="623" t="s">
        <v>26</v>
      </c>
      <c r="AQ203" s="88" t="s">
        <v>26</v>
      </c>
      <c r="AR203" s="89" t="s">
        <v>26</v>
      </c>
      <c r="AS203" s="131" t="s">
        <v>559</v>
      </c>
      <c r="AT203" s="2246">
        <v>1653</v>
      </c>
      <c r="AU203" s="2246">
        <v>26302</v>
      </c>
      <c r="AV203" s="2246">
        <v>28775</v>
      </c>
      <c r="AW203" s="2246">
        <v>1142763</v>
      </c>
      <c r="AX203" s="2246">
        <v>5642</v>
      </c>
      <c r="AY203" s="2246" t="s">
        <v>21</v>
      </c>
      <c r="AZ203" s="2246">
        <v>835727</v>
      </c>
      <c r="BA203" s="2246">
        <v>181937</v>
      </c>
      <c r="BB203" s="2246">
        <v>194904</v>
      </c>
      <c r="BC203" s="2246">
        <v>23413</v>
      </c>
      <c r="BD203" s="2246">
        <v>199</v>
      </c>
      <c r="BE203" s="2246">
        <v>199</v>
      </c>
      <c r="BF203" s="2246">
        <v>20200</v>
      </c>
      <c r="BG203" s="2246">
        <v>1139</v>
      </c>
      <c r="BH203" s="2246">
        <v>19061</v>
      </c>
      <c r="BI203" s="2246">
        <v>563</v>
      </c>
      <c r="BJ203" s="91" t="s">
        <v>28</v>
      </c>
      <c r="BK203" s="623" t="s">
        <v>26</v>
      </c>
      <c r="BL203" s="88" t="s">
        <v>26</v>
      </c>
      <c r="BM203" s="89" t="s">
        <v>26</v>
      </c>
      <c r="BN203" s="131" t="s">
        <v>559</v>
      </c>
      <c r="BO203" s="2246">
        <v>52076</v>
      </c>
      <c r="BP203" s="2246">
        <v>127403</v>
      </c>
      <c r="BQ203" s="2246">
        <v>907956</v>
      </c>
      <c r="BR203" s="2246">
        <v>48486</v>
      </c>
      <c r="BS203" s="2246">
        <v>466</v>
      </c>
      <c r="BT203" s="2246">
        <v>3485</v>
      </c>
      <c r="BU203" s="2246">
        <v>35786</v>
      </c>
      <c r="BV203" s="2246">
        <v>39133</v>
      </c>
      <c r="BW203" s="2246">
        <v>1416416</v>
      </c>
      <c r="BX203" s="2246">
        <v>2163</v>
      </c>
      <c r="BY203" s="2246">
        <v>1695</v>
      </c>
      <c r="BZ203" s="2246" t="s">
        <v>21</v>
      </c>
      <c r="CA203" s="2246">
        <v>3710346</v>
      </c>
      <c r="CB203" s="2246">
        <v>91912</v>
      </c>
      <c r="CC203" s="2246">
        <v>627068</v>
      </c>
      <c r="CD203" s="2246">
        <v>34637</v>
      </c>
      <c r="CE203" s="91" t="s">
        <v>28</v>
      </c>
      <c r="CF203" s="623" t="s">
        <v>26</v>
      </c>
      <c r="CG203" s="88" t="s">
        <v>26</v>
      </c>
      <c r="CH203" s="89" t="s">
        <v>26</v>
      </c>
      <c r="CI203" s="131" t="s">
        <v>559</v>
      </c>
      <c r="CJ203" s="2246">
        <v>878</v>
      </c>
      <c r="CK203" s="2246" t="s">
        <v>21</v>
      </c>
      <c r="CL203" s="2246" t="s">
        <v>21</v>
      </c>
      <c r="CM203" s="2246">
        <v>99</v>
      </c>
      <c r="CN203" s="2246">
        <v>126126</v>
      </c>
      <c r="CO203" s="2246">
        <v>41448</v>
      </c>
      <c r="CP203" s="2246">
        <v>37132</v>
      </c>
      <c r="CQ203" s="2246">
        <v>5013</v>
      </c>
      <c r="CR203" s="2246">
        <v>10385</v>
      </c>
      <c r="CS203" s="2246">
        <v>2369</v>
      </c>
      <c r="CT203" s="2246">
        <v>466</v>
      </c>
      <c r="CU203" s="2246">
        <v>2092</v>
      </c>
      <c r="CV203" s="2246">
        <v>23946</v>
      </c>
      <c r="CW203" s="2246">
        <v>26162</v>
      </c>
      <c r="CX203" s="2246">
        <v>190075</v>
      </c>
      <c r="CY203" s="2246" t="s">
        <v>21</v>
      </c>
      <c r="CZ203" s="91" t="s">
        <v>28</v>
      </c>
      <c r="DA203" s="623" t="s">
        <v>26</v>
      </c>
      <c r="DB203" s="88" t="s">
        <v>26</v>
      </c>
      <c r="DC203" s="89" t="s">
        <v>26</v>
      </c>
      <c r="DD203" s="131" t="s">
        <v>559</v>
      </c>
      <c r="DE203" s="2246">
        <v>25</v>
      </c>
      <c r="DF203" s="2246">
        <v>1513</v>
      </c>
      <c r="DG203" s="2246">
        <v>1501</v>
      </c>
      <c r="DH203" s="2246">
        <v>12</v>
      </c>
      <c r="DI203" s="2246">
        <v>1462</v>
      </c>
      <c r="DJ203" s="2246" t="s">
        <v>21</v>
      </c>
      <c r="DK203" s="2246">
        <v>3049</v>
      </c>
      <c r="DL203" s="2246" t="s">
        <v>21</v>
      </c>
      <c r="DM203" s="2246">
        <v>9</v>
      </c>
      <c r="DN203" s="2246">
        <v>312</v>
      </c>
      <c r="DO203" s="2246">
        <v>359</v>
      </c>
      <c r="DP203" s="2246">
        <v>1893</v>
      </c>
      <c r="DQ203" s="2246">
        <v>2071</v>
      </c>
      <c r="DR203" s="2246">
        <v>903</v>
      </c>
      <c r="DS203" s="2246" t="s">
        <v>21</v>
      </c>
      <c r="DT203" s="2246" t="s">
        <v>21</v>
      </c>
      <c r="DU203" s="91" t="s">
        <v>28</v>
      </c>
      <c r="DV203" s="623" t="s">
        <v>26</v>
      </c>
      <c r="DW203" s="88" t="s">
        <v>26</v>
      </c>
      <c r="DX203" s="89" t="s">
        <v>26</v>
      </c>
      <c r="DY203" s="131" t="s">
        <v>559</v>
      </c>
      <c r="DZ203" s="2246">
        <v>133</v>
      </c>
      <c r="EA203" s="2246">
        <v>4229</v>
      </c>
      <c r="EB203" s="2246">
        <v>4257</v>
      </c>
      <c r="EC203" s="2246">
        <v>19414</v>
      </c>
      <c r="ED203" s="2246">
        <v>11726</v>
      </c>
      <c r="EE203" s="2246">
        <v>7688</v>
      </c>
      <c r="EF203" s="2246" t="s">
        <v>21</v>
      </c>
      <c r="EG203" s="2246">
        <v>17025</v>
      </c>
      <c r="EH203" s="2246" t="s">
        <v>21</v>
      </c>
      <c r="EI203" s="2246">
        <v>621684</v>
      </c>
      <c r="EJ203" s="2246" t="s">
        <v>21</v>
      </c>
      <c r="EK203" s="2246">
        <v>180784</v>
      </c>
      <c r="EL203" s="2246">
        <v>33102</v>
      </c>
      <c r="EM203" s="2246">
        <v>155642</v>
      </c>
      <c r="EN203" s="2246">
        <v>2332508</v>
      </c>
      <c r="EO203" s="2246">
        <v>129247</v>
      </c>
      <c r="EP203" s="91" t="s">
        <v>28</v>
      </c>
      <c r="EQ203" s="623" t="s">
        <v>26</v>
      </c>
      <c r="ER203" s="88" t="s">
        <v>26</v>
      </c>
      <c r="ES203" s="89" t="s">
        <v>26</v>
      </c>
      <c r="ET203" s="131" t="s">
        <v>559</v>
      </c>
      <c r="EU203" s="2246">
        <v>8616</v>
      </c>
      <c r="EV203" s="2246">
        <v>9433</v>
      </c>
      <c r="EW203" s="2246">
        <v>39694</v>
      </c>
      <c r="EX203" s="2246">
        <v>353077</v>
      </c>
      <c r="EY203" s="2246">
        <v>42487</v>
      </c>
      <c r="EZ203" s="91" t="s">
        <v>28</v>
      </c>
      <c r="FA203" s="623" t="s">
        <v>26</v>
      </c>
      <c r="FC203" s="918"/>
      <c r="FD203" s="918"/>
      <c r="FE203" s="918"/>
      <c r="FF203" s="918"/>
      <c r="FG203" s="918"/>
      <c r="FH203" s="918"/>
      <c r="FI203" s="918"/>
      <c r="FJ203" s="918"/>
      <c r="FK203" s="475"/>
      <c r="FL203" s="475"/>
    </row>
    <row r="204" spans="1:168" ht="14.25" customHeight="1">
      <c r="A204" s="88" t="s">
        <v>26</v>
      </c>
      <c r="B204" s="89" t="s">
        <v>26</v>
      </c>
      <c r="C204" s="131" t="s">
        <v>166</v>
      </c>
      <c r="D204" s="2246">
        <v>12144056</v>
      </c>
      <c r="E204" s="2246">
        <v>1158710</v>
      </c>
      <c r="F204" s="2246">
        <v>14300531</v>
      </c>
      <c r="G204" s="2246">
        <v>370411</v>
      </c>
      <c r="H204" s="2246">
        <v>132</v>
      </c>
      <c r="I204" s="2246">
        <v>22239</v>
      </c>
      <c r="J204" s="2246">
        <v>5501</v>
      </c>
      <c r="K204" s="2246">
        <v>115147</v>
      </c>
      <c r="L204" s="2246">
        <v>51669</v>
      </c>
      <c r="M204" s="2246">
        <v>63477</v>
      </c>
      <c r="N204" s="2246" t="s">
        <v>21</v>
      </c>
      <c r="O204" s="2246">
        <v>81108</v>
      </c>
      <c r="P204" s="2246">
        <v>12</v>
      </c>
      <c r="Q204" s="2246">
        <v>149476</v>
      </c>
      <c r="R204" s="2246" t="s">
        <v>21</v>
      </c>
      <c r="S204" s="2246">
        <v>912</v>
      </c>
      <c r="T204" s="91" t="s">
        <v>29</v>
      </c>
      <c r="U204" s="623" t="s">
        <v>26</v>
      </c>
      <c r="V204" s="88" t="s">
        <v>26</v>
      </c>
      <c r="W204" s="89" t="s">
        <v>26</v>
      </c>
      <c r="X204" s="131" t="s">
        <v>166</v>
      </c>
      <c r="Y204" s="2246" t="s">
        <v>21</v>
      </c>
      <c r="Z204" s="2246">
        <v>295388</v>
      </c>
      <c r="AA204" s="2246">
        <v>1013013</v>
      </c>
      <c r="AB204" s="2246">
        <v>85559</v>
      </c>
      <c r="AC204" s="2246">
        <v>397368</v>
      </c>
      <c r="AD204" s="2246">
        <v>25341</v>
      </c>
      <c r="AE204" s="2246">
        <v>474</v>
      </c>
      <c r="AF204" s="2246">
        <v>4867</v>
      </c>
      <c r="AG204" s="2246">
        <v>5344</v>
      </c>
      <c r="AH204" s="2246" t="s">
        <v>21</v>
      </c>
      <c r="AI204" s="2246" t="s">
        <v>21</v>
      </c>
      <c r="AJ204" s="2246">
        <v>711879</v>
      </c>
      <c r="AK204" s="2246">
        <v>14389</v>
      </c>
      <c r="AL204" s="2246">
        <v>45488</v>
      </c>
      <c r="AM204" s="2246">
        <v>1273</v>
      </c>
      <c r="AN204" s="2246">
        <v>928</v>
      </c>
      <c r="AO204" s="91" t="s">
        <v>29</v>
      </c>
      <c r="AP204" s="623" t="s">
        <v>26</v>
      </c>
      <c r="AQ204" s="88" t="s">
        <v>26</v>
      </c>
      <c r="AR204" s="89" t="s">
        <v>26</v>
      </c>
      <c r="AS204" s="131" t="s">
        <v>166</v>
      </c>
      <c r="AT204" s="2246">
        <v>2084</v>
      </c>
      <c r="AU204" s="2246">
        <v>27447</v>
      </c>
      <c r="AV204" s="2246">
        <v>29971</v>
      </c>
      <c r="AW204" s="2246">
        <v>1168908</v>
      </c>
      <c r="AX204" s="2246">
        <v>6906</v>
      </c>
      <c r="AY204" s="2246" t="s">
        <v>21</v>
      </c>
      <c r="AZ204" s="2246">
        <v>846555</v>
      </c>
      <c r="BA204" s="2246">
        <v>197753</v>
      </c>
      <c r="BB204" s="2246">
        <v>236724</v>
      </c>
      <c r="BC204" s="2246">
        <v>24265</v>
      </c>
      <c r="BD204" s="2246">
        <v>212</v>
      </c>
      <c r="BE204" s="2246">
        <v>197</v>
      </c>
      <c r="BF204" s="2246">
        <v>20286</v>
      </c>
      <c r="BG204" s="2246">
        <v>1524</v>
      </c>
      <c r="BH204" s="2246">
        <v>18762</v>
      </c>
      <c r="BI204" s="2246">
        <v>895</v>
      </c>
      <c r="BJ204" s="91" t="s">
        <v>29</v>
      </c>
      <c r="BK204" s="623" t="s">
        <v>26</v>
      </c>
      <c r="BL204" s="88" t="s">
        <v>26</v>
      </c>
      <c r="BM204" s="89" t="s">
        <v>26</v>
      </c>
      <c r="BN204" s="131" t="s">
        <v>166</v>
      </c>
      <c r="BO204" s="2246">
        <v>56234</v>
      </c>
      <c r="BP204" s="2246">
        <v>129971</v>
      </c>
      <c r="BQ204" s="2246">
        <v>845993</v>
      </c>
      <c r="BR204" s="2246">
        <v>45598</v>
      </c>
      <c r="BS204" s="2246">
        <v>546</v>
      </c>
      <c r="BT204" s="2246">
        <v>4578</v>
      </c>
      <c r="BU204" s="2246">
        <v>36399</v>
      </c>
      <c r="BV204" s="2246">
        <v>39797</v>
      </c>
      <c r="BW204" s="2246">
        <v>1437920</v>
      </c>
      <c r="BX204" s="2246">
        <v>2869</v>
      </c>
      <c r="BY204" s="2246">
        <v>2001</v>
      </c>
      <c r="BZ204" s="2246" t="s">
        <v>21</v>
      </c>
      <c r="CA204" s="2246">
        <v>3953362</v>
      </c>
      <c r="CB204" s="2246">
        <v>81029</v>
      </c>
      <c r="CC204" s="2246">
        <v>627512</v>
      </c>
      <c r="CD204" s="2246">
        <v>35664</v>
      </c>
      <c r="CE204" s="91" t="s">
        <v>29</v>
      </c>
      <c r="CF204" s="623" t="s">
        <v>26</v>
      </c>
      <c r="CG204" s="88" t="s">
        <v>26</v>
      </c>
      <c r="CH204" s="89" t="s">
        <v>26</v>
      </c>
      <c r="CI204" s="131" t="s">
        <v>166</v>
      </c>
      <c r="CJ204" s="2246">
        <v>1134</v>
      </c>
      <c r="CK204" s="2246" t="s">
        <v>21</v>
      </c>
      <c r="CL204" s="2246" t="s">
        <v>21</v>
      </c>
      <c r="CM204" s="2246">
        <v>99</v>
      </c>
      <c r="CN204" s="2246">
        <v>132014</v>
      </c>
      <c r="CO204" s="2246">
        <v>41542</v>
      </c>
      <c r="CP204" s="2246">
        <v>38746</v>
      </c>
      <c r="CQ204" s="2246">
        <v>5473</v>
      </c>
      <c r="CR204" s="2246">
        <v>9036</v>
      </c>
      <c r="CS204" s="2246">
        <v>1931</v>
      </c>
      <c r="CT204" s="2246">
        <v>546</v>
      </c>
      <c r="CU204" s="2246">
        <v>2217</v>
      </c>
      <c r="CV204" s="2246">
        <v>24973</v>
      </c>
      <c r="CW204" s="2246">
        <v>27288</v>
      </c>
      <c r="CX204" s="2246">
        <v>206925</v>
      </c>
      <c r="CY204" s="2246" t="s">
        <v>21</v>
      </c>
      <c r="CZ204" s="91" t="s">
        <v>29</v>
      </c>
      <c r="DA204" s="623" t="s">
        <v>26</v>
      </c>
      <c r="DB204" s="88" t="s">
        <v>26</v>
      </c>
      <c r="DC204" s="89" t="s">
        <v>26</v>
      </c>
      <c r="DD204" s="131" t="s">
        <v>166</v>
      </c>
      <c r="DE204" s="2246">
        <v>29</v>
      </c>
      <c r="DF204" s="2246">
        <v>1759</v>
      </c>
      <c r="DG204" s="2246">
        <v>1747</v>
      </c>
      <c r="DH204" s="2246">
        <v>12</v>
      </c>
      <c r="DI204" s="2246">
        <v>1537</v>
      </c>
      <c r="DJ204" s="2246" t="s">
        <v>21</v>
      </c>
      <c r="DK204" s="2246">
        <v>3462</v>
      </c>
      <c r="DL204" s="2246" t="s">
        <v>21</v>
      </c>
      <c r="DM204" s="2246">
        <v>10</v>
      </c>
      <c r="DN204" s="2246">
        <v>330</v>
      </c>
      <c r="DO204" s="2246">
        <v>494</v>
      </c>
      <c r="DP204" s="2246">
        <v>2065</v>
      </c>
      <c r="DQ204" s="2246">
        <v>2258</v>
      </c>
      <c r="DR204" s="2246">
        <v>977</v>
      </c>
      <c r="DS204" s="2246" t="s">
        <v>21</v>
      </c>
      <c r="DT204" s="2246" t="s">
        <v>21</v>
      </c>
      <c r="DU204" s="91" t="s">
        <v>29</v>
      </c>
      <c r="DV204" s="623" t="s">
        <v>26</v>
      </c>
      <c r="DW204" s="88" t="s">
        <v>26</v>
      </c>
      <c r="DX204" s="89" t="s">
        <v>26</v>
      </c>
      <c r="DY204" s="131" t="s">
        <v>166</v>
      </c>
      <c r="DZ204" s="2246">
        <v>129</v>
      </c>
      <c r="EA204" s="2246">
        <v>4719</v>
      </c>
      <c r="EB204" s="2246">
        <v>4573</v>
      </c>
      <c r="EC204" s="2246">
        <v>18087</v>
      </c>
      <c r="ED204" s="2246">
        <v>12365</v>
      </c>
      <c r="EE204" s="2246">
        <v>5722</v>
      </c>
      <c r="EF204" s="2246" t="s">
        <v>21</v>
      </c>
      <c r="EG204" s="2246">
        <v>20108</v>
      </c>
      <c r="EH204" s="2246" t="s">
        <v>21</v>
      </c>
      <c r="EI204" s="2246">
        <v>581248</v>
      </c>
      <c r="EJ204" s="2246" t="s">
        <v>21</v>
      </c>
      <c r="EK204" s="2246">
        <v>137422</v>
      </c>
      <c r="EL204" s="2246">
        <v>24544</v>
      </c>
      <c r="EM204" s="2246">
        <v>161745</v>
      </c>
      <c r="EN204" s="2246">
        <v>2164866</v>
      </c>
      <c r="EO204" s="2246">
        <v>130154</v>
      </c>
      <c r="EP204" s="91" t="s">
        <v>29</v>
      </c>
      <c r="EQ204" s="623" t="s">
        <v>26</v>
      </c>
      <c r="ER204" s="88" t="s">
        <v>26</v>
      </c>
      <c r="ES204" s="89" t="s">
        <v>26</v>
      </c>
      <c r="ET204" s="131" t="s">
        <v>166</v>
      </c>
      <c r="EU204" s="2246">
        <v>8192</v>
      </c>
      <c r="EV204" s="2246">
        <v>8969</v>
      </c>
      <c r="EW204" s="2246">
        <v>44052</v>
      </c>
      <c r="EX204" s="2246">
        <v>369838</v>
      </c>
      <c r="EY204" s="2246">
        <v>52916</v>
      </c>
      <c r="EZ204" s="91" t="s">
        <v>29</v>
      </c>
      <c r="FA204" s="623" t="s">
        <v>26</v>
      </c>
      <c r="FC204" s="918"/>
      <c r="FD204" s="918"/>
      <c r="FE204" s="918"/>
      <c r="FF204" s="918"/>
      <c r="FG204" s="918"/>
      <c r="FH204" s="918"/>
      <c r="FI204" s="918"/>
      <c r="FJ204" s="918"/>
      <c r="FK204" s="475"/>
      <c r="FL204" s="475"/>
    </row>
    <row r="205" spans="1:168" ht="6.75" customHeight="1">
      <c r="A205" s="85"/>
      <c r="B205" s="87"/>
      <c r="C205" s="130"/>
      <c r="F205" s="2246"/>
      <c r="G205" s="2246"/>
      <c r="H205" s="2246"/>
      <c r="I205" s="2246"/>
      <c r="J205" s="2246"/>
      <c r="K205" s="2246"/>
      <c r="L205" s="2246"/>
      <c r="M205" s="2246"/>
      <c r="N205" s="2246"/>
      <c r="O205" s="2246"/>
      <c r="P205" s="2246"/>
      <c r="Q205" s="2246"/>
      <c r="T205" s="100"/>
      <c r="U205" s="483"/>
      <c r="V205" s="85"/>
      <c r="W205" s="87"/>
      <c r="X205" s="130"/>
      <c r="Y205" s="2246"/>
      <c r="Z205" s="2246"/>
      <c r="AA205" s="2246"/>
      <c r="AB205" s="2246"/>
      <c r="AC205" s="2246"/>
      <c r="AD205" s="2246"/>
      <c r="AE205" s="2246"/>
      <c r="AF205" s="2246"/>
      <c r="AG205" s="2246"/>
      <c r="AH205" s="2246"/>
      <c r="AI205" s="2246"/>
      <c r="AL205" s="2246"/>
      <c r="AM205" s="2246"/>
      <c r="AN205" s="2246"/>
      <c r="AO205" s="100"/>
      <c r="AP205" s="483"/>
      <c r="AQ205" s="85"/>
      <c r="AR205" s="87"/>
      <c r="AS205" s="130"/>
      <c r="AT205" s="2246"/>
      <c r="AU205" s="2246"/>
      <c r="AV205" s="2246"/>
      <c r="AW205" s="2246"/>
      <c r="AX205" s="2246"/>
      <c r="BB205" s="2246"/>
      <c r="BC205" s="2246"/>
      <c r="BD205" s="2246"/>
      <c r="BE205" s="2246"/>
      <c r="BF205" s="2246"/>
      <c r="BG205" s="2246"/>
      <c r="BH205" s="2246"/>
      <c r="BI205" s="2246"/>
      <c r="BJ205" s="100"/>
      <c r="BK205" s="483"/>
      <c r="BL205" s="85"/>
      <c r="BM205" s="87"/>
      <c r="BN205" s="130"/>
      <c r="BO205" s="2246"/>
      <c r="BP205" s="2246"/>
      <c r="BQ205" s="2246"/>
      <c r="BR205" s="2246"/>
      <c r="BS205" s="2246"/>
      <c r="BT205" s="2246"/>
      <c r="BU205" s="2246"/>
      <c r="BV205" s="2246"/>
      <c r="BW205" s="2246"/>
      <c r="BX205" s="2246"/>
      <c r="BY205" s="2246"/>
      <c r="CC205" s="2246"/>
      <c r="CD205" s="2246"/>
      <c r="CE205" s="100"/>
      <c r="CF205" s="483"/>
      <c r="CG205" s="85"/>
      <c r="CH205" s="87"/>
      <c r="CI205" s="130"/>
      <c r="CJ205" s="2246"/>
      <c r="CK205" s="2246"/>
      <c r="CN205" s="2246"/>
      <c r="CO205" s="2246"/>
      <c r="CP205" s="2246"/>
      <c r="CQ205" s="2246"/>
      <c r="CR205" s="2246"/>
      <c r="CS205" s="2246"/>
      <c r="CT205" s="2246"/>
      <c r="CU205" s="2246"/>
      <c r="CV205" s="2246"/>
      <c r="CW205" s="2246"/>
      <c r="CX205" s="2246"/>
      <c r="CY205" s="2246"/>
      <c r="CZ205" s="100"/>
      <c r="DA205" s="483"/>
      <c r="DB205" s="85"/>
      <c r="DC205" s="87"/>
      <c r="DD205" s="130"/>
      <c r="DE205" s="2246"/>
      <c r="DF205" s="2246"/>
      <c r="DG205" s="2246"/>
      <c r="DH205" s="2246"/>
      <c r="DI205" s="2246"/>
      <c r="DK205" s="2246"/>
      <c r="DL205" s="2246"/>
      <c r="DM205" s="2246"/>
      <c r="DN205" s="2246"/>
      <c r="DO205" s="2246"/>
      <c r="DP205" s="2246"/>
      <c r="DQ205" s="2246"/>
      <c r="DR205" s="2246"/>
      <c r="DS205" s="2246"/>
      <c r="DU205" s="100"/>
      <c r="DV205" s="483"/>
      <c r="DW205" s="85"/>
      <c r="DX205" s="87"/>
      <c r="DY205" s="130"/>
      <c r="DZ205" s="2246"/>
      <c r="EA205" s="2246"/>
      <c r="EB205" s="2246"/>
      <c r="EC205" s="2246"/>
      <c r="ED205" s="2246"/>
      <c r="EE205" s="2246"/>
      <c r="EI205" s="2246"/>
      <c r="EJ205" s="2246"/>
      <c r="EK205" s="2246"/>
      <c r="EL205" s="2246"/>
      <c r="EM205" s="2246"/>
      <c r="EN205" s="2246"/>
      <c r="EO205" s="2246"/>
      <c r="EP205" s="100"/>
      <c r="EQ205" s="483"/>
      <c r="ER205" s="85"/>
      <c r="ES205" s="87"/>
      <c r="ET205" s="130"/>
      <c r="EU205" s="2246"/>
      <c r="EV205" s="2246"/>
      <c r="EW205" s="2246"/>
      <c r="EX205" s="2246"/>
      <c r="EY205" s="2246"/>
      <c r="EZ205" s="100"/>
      <c r="FA205" s="483"/>
      <c r="FC205" s="918"/>
      <c r="FD205" s="918"/>
      <c r="FE205" s="918"/>
      <c r="FF205" s="918"/>
      <c r="FG205" s="918"/>
      <c r="FH205" s="918"/>
      <c r="FI205" s="918"/>
      <c r="FJ205" s="918"/>
      <c r="FK205" s="475"/>
      <c r="FL205" s="475"/>
    </row>
    <row r="206" spans="1:168" ht="15.75" customHeight="1">
      <c r="A206" s="88" t="s">
        <v>1582</v>
      </c>
      <c r="B206" s="89" t="s">
        <v>23</v>
      </c>
      <c r="C206" s="136">
        <v>42736</v>
      </c>
      <c r="D206" s="82">
        <v>4015210</v>
      </c>
      <c r="E206" s="2246">
        <v>427749</v>
      </c>
      <c r="F206" s="2246">
        <v>5015661</v>
      </c>
      <c r="G206" s="2246">
        <v>123269</v>
      </c>
      <c r="H206" s="2246">
        <v>39</v>
      </c>
      <c r="I206" s="2246">
        <v>7200</v>
      </c>
      <c r="J206" s="2246">
        <v>1751</v>
      </c>
      <c r="K206" s="2246">
        <v>35399</v>
      </c>
      <c r="L206" s="2246">
        <v>16333</v>
      </c>
      <c r="M206" s="2246">
        <v>19066</v>
      </c>
      <c r="N206" s="2246" t="s">
        <v>21</v>
      </c>
      <c r="O206" s="2246">
        <v>21163</v>
      </c>
      <c r="P206" s="2246">
        <v>3</v>
      </c>
      <c r="Q206" s="2246">
        <v>64006</v>
      </c>
      <c r="R206" s="2246" t="s">
        <v>21</v>
      </c>
      <c r="S206" s="2246">
        <v>310</v>
      </c>
      <c r="T206" s="91" t="s">
        <v>30</v>
      </c>
      <c r="U206" s="623" t="s">
        <v>1583</v>
      </c>
      <c r="V206" s="88" t="s">
        <v>1582</v>
      </c>
      <c r="W206" s="89" t="s">
        <v>23</v>
      </c>
      <c r="X206" s="136">
        <v>42736</v>
      </c>
      <c r="Y206" s="82" t="s">
        <v>21</v>
      </c>
      <c r="Z206" s="2246">
        <v>108971</v>
      </c>
      <c r="AA206" s="2246">
        <v>358993</v>
      </c>
      <c r="AB206" s="2246">
        <v>32362</v>
      </c>
      <c r="AC206" s="2246">
        <v>154285</v>
      </c>
      <c r="AD206" s="2246">
        <v>9072</v>
      </c>
      <c r="AE206" s="2246">
        <v>118</v>
      </c>
      <c r="AF206" s="2246">
        <v>1513</v>
      </c>
      <c r="AG206" s="2246">
        <v>1669</v>
      </c>
      <c r="AH206" s="2246" t="s">
        <v>21</v>
      </c>
      <c r="AI206" s="2246" t="s">
        <v>21</v>
      </c>
      <c r="AJ206" s="2246">
        <v>234863</v>
      </c>
      <c r="AK206" s="2246">
        <v>7485</v>
      </c>
      <c r="AL206" s="2246">
        <v>17403</v>
      </c>
      <c r="AM206" s="2246">
        <v>173</v>
      </c>
      <c r="AN206" s="2246">
        <v>140</v>
      </c>
      <c r="AO206" s="91" t="s">
        <v>30</v>
      </c>
      <c r="AP206" s="623" t="s">
        <v>1583</v>
      </c>
      <c r="AQ206" s="88" t="s">
        <v>1582</v>
      </c>
      <c r="AR206" s="89" t="s">
        <v>23</v>
      </c>
      <c r="AS206" s="136">
        <v>42736</v>
      </c>
      <c r="AT206" s="82">
        <v>262</v>
      </c>
      <c r="AU206" s="2246">
        <v>7649</v>
      </c>
      <c r="AV206" s="2246">
        <v>8374</v>
      </c>
      <c r="AW206" s="2246">
        <v>395559</v>
      </c>
      <c r="AX206" s="2246">
        <v>2678</v>
      </c>
      <c r="AY206" s="2246" t="s">
        <v>21</v>
      </c>
      <c r="AZ206" s="2246">
        <v>283043</v>
      </c>
      <c r="BA206" s="2246">
        <v>30874</v>
      </c>
      <c r="BB206" s="2246">
        <v>83132</v>
      </c>
      <c r="BC206" s="2246">
        <v>6373</v>
      </c>
      <c r="BD206" s="2246">
        <v>68</v>
      </c>
      <c r="BE206" s="2246">
        <v>68</v>
      </c>
      <c r="BF206" s="2246">
        <v>5111</v>
      </c>
      <c r="BG206" s="2246">
        <v>547</v>
      </c>
      <c r="BH206" s="2246">
        <v>4564</v>
      </c>
      <c r="BI206" s="2246">
        <v>351</v>
      </c>
      <c r="BJ206" s="91" t="s">
        <v>30</v>
      </c>
      <c r="BK206" s="623" t="s">
        <v>1583</v>
      </c>
      <c r="BL206" s="88" t="s">
        <v>1582</v>
      </c>
      <c r="BM206" s="89" t="s">
        <v>23</v>
      </c>
      <c r="BN206" s="136">
        <v>42736</v>
      </c>
      <c r="BO206" s="82">
        <v>17897</v>
      </c>
      <c r="BP206" s="2246">
        <v>45392</v>
      </c>
      <c r="BQ206" s="2246">
        <v>317023</v>
      </c>
      <c r="BR206" s="2246">
        <v>15633</v>
      </c>
      <c r="BS206" s="2246">
        <v>175</v>
      </c>
      <c r="BT206" s="2246">
        <v>1215</v>
      </c>
      <c r="BU206" s="2246">
        <v>11902</v>
      </c>
      <c r="BV206" s="2246">
        <v>13021</v>
      </c>
      <c r="BW206" s="2246">
        <v>496881</v>
      </c>
      <c r="BX206" s="2246">
        <v>505</v>
      </c>
      <c r="BY206" s="2246">
        <v>621</v>
      </c>
      <c r="BZ206" s="2246" t="s">
        <v>21</v>
      </c>
      <c r="CA206" s="2246">
        <v>1196522</v>
      </c>
      <c r="CB206" s="2246">
        <v>35653</v>
      </c>
      <c r="CC206" s="2246">
        <v>220600</v>
      </c>
      <c r="CD206" s="2246">
        <v>11138</v>
      </c>
      <c r="CE206" s="91" t="s">
        <v>30</v>
      </c>
      <c r="CF206" s="623" t="s">
        <v>1583</v>
      </c>
      <c r="CG206" s="88" t="s">
        <v>1582</v>
      </c>
      <c r="CH206" s="89" t="s">
        <v>23</v>
      </c>
      <c r="CI206" s="136">
        <v>42736</v>
      </c>
      <c r="CJ206" s="2246">
        <v>336</v>
      </c>
      <c r="CK206" s="2246" t="s">
        <v>21</v>
      </c>
      <c r="CL206" s="2246" t="s">
        <v>21</v>
      </c>
      <c r="CM206" s="2246">
        <v>33</v>
      </c>
      <c r="CN206" s="2246">
        <v>40921</v>
      </c>
      <c r="CO206" s="2246">
        <v>12923</v>
      </c>
      <c r="CP206" s="2246">
        <v>12354</v>
      </c>
      <c r="CQ206" s="2246">
        <v>2058</v>
      </c>
      <c r="CR206" s="2246">
        <v>2695</v>
      </c>
      <c r="CS206" s="2246">
        <v>648</v>
      </c>
      <c r="CT206" s="2246">
        <v>175</v>
      </c>
      <c r="CU206" s="2246">
        <v>733</v>
      </c>
      <c r="CV206" s="2246">
        <v>7685</v>
      </c>
      <c r="CW206" s="2246">
        <v>8397</v>
      </c>
      <c r="CX206" s="2246">
        <v>61440</v>
      </c>
      <c r="CY206" s="2246" t="s">
        <v>21</v>
      </c>
      <c r="CZ206" s="91" t="s">
        <v>30</v>
      </c>
      <c r="DA206" s="623" t="s">
        <v>1583</v>
      </c>
      <c r="DB206" s="88" t="s">
        <v>1582</v>
      </c>
      <c r="DC206" s="89" t="s">
        <v>23</v>
      </c>
      <c r="DD206" s="136">
        <v>42736</v>
      </c>
      <c r="DE206" s="2246">
        <v>9</v>
      </c>
      <c r="DF206" s="2246">
        <v>508</v>
      </c>
      <c r="DG206" s="2246">
        <v>504</v>
      </c>
      <c r="DH206" s="2246">
        <v>4</v>
      </c>
      <c r="DI206" s="2246">
        <v>453</v>
      </c>
      <c r="DJ206" s="2246" t="s">
        <v>21</v>
      </c>
      <c r="DK206" s="2246">
        <v>1000</v>
      </c>
      <c r="DL206" s="2246" t="s">
        <v>21</v>
      </c>
      <c r="DM206" s="2246">
        <v>3</v>
      </c>
      <c r="DN206" s="2246">
        <v>147</v>
      </c>
      <c r="DO206" s="2246">
        <v>114</v>
      </c>
      <c r="DP206" s="2246">
        <v>611</v>
      </c>
      <c r="DQ206" s="2246">
        <v>671</v>
      </c>
      <c r="DR206" s="2246">
        <v>241</v>
      </c>
      <c r="DS206" s="2246" t="s">
        <v>21</v>
      </c>
      <c r="DT206" s="2246" t="s">
        <v>21</v>
      </c>
      <c r="DU206" s="91" t="s">
        <v>30</v>
      </c>
      <c r="DV206" s="623" t="s">
        <v>1583</v>
      </c>
      <c r="DW206" s="88" t="s">
        <v>1582</v>
      </c>
      <c r="DX206" s="89" t="s">
        <v>23</v>
      </c>
      <c r="DY206" s="136">
        <v>42736</v>
      </c>
      <c r="DZ206" s="2246">
        <v>38</v>
      </c>
      <c r="EA206" s="2246">
        <v>1757</v>
      </c>
      <c r="EB206" s="2246">
        <v>1441</v>
      </c>
      <c r="EC206" s="2246">
        <v>6148</v>
      </c>
      <c r="ED206" s="2246">
        <v>4298</v>
      </c>
      <c r="EE206" s="2246">
        <v>1850</v>
      </c>
      <c r="EF206" s="2246" t="s">
        <v>21</v>
      </c>
      <c r="EG206" s="2246">
        <v>5142</v>
      </c>
      <c r="EH206" s="2246" t="s">
        <v>21</v>
      </c>
      <c r="EI206" s="2246">
        <v>218475</v>
      </c>
      <c r="EJ206" s="2246" t="s">
        <v>21</v>
      </c>
      <c r="EK206" s="2246">
        <v>62779</v>
      </c>
      <c r="EL206" s="2246">
        <v>10640</v>
      </c>
      <c r="EM206" s="2246">
        <v>56046</v>
      </c>
      <c r="EN206" s="2246">
        <v>881869</v>
      </c>
      <c r="EO206" s="2246">
        <v>40769</v>
      </c>
      <c r="EP206" s="91" t="s">
        <v>30</v>
      </c>
      <c r="EQ206" s="623" t="s">
        <v>1583</v>
      </c>
      <c r="ER206" s="88" t="s">
        <v>1582</v>
      </c>
      <c r="ES206" s="89" t="s">
        <v>23</v>
      </c>
      <c r="ET206" s="136">
        <v>42736</v>
      </c>
      <c r="EU206" s="2246">
        <v>2613</v>
      </c>
      <c r="EV206" s="2246">
        <v>2861</v>
      </c>
      <c r="EW206" s="2246">
        <v>13166</v>
      </c>
      <c r="EX206" s="2246">
        <v>117767</v>
      </c>
      <c r="EY206" s="2246">
        <v>19095</v>
      </c>
      <c r="EZ206" s="91" t="s">
        <v>30</v>
      </c>
      <c r="FA206" s="623" t="s">
        <v>1583</v>
      </c>
      <c r="FC206" s="918"/>
      <c r="FD206" s="918"/>
      <c r="FE206" s="918"/>
      <c r="FF206" s="918"/>
      <c r="FG206" s="918"/>
      <c r="FH206" s="918"/>
      <c r="FI206" s="918"/>
      <c r="FJ206" s="918"/>
      <c r="FK206" s="1024"/>
      <c r="FL206" s="1024"/>
    </row>
    <row r="207" spans="1:168" ht="14.25" customHeight="1">
      <c r="A207" s="88" t="s">
        <v>26</v>
      </c>
      <c r="B207" s="89" t="s">
        <v>26</v>
      </c>
      <c r="C207" s="1168">
        <v>42767</v>
      </c>
      <c r="D207" s="82">
        <v>3804230</v>
      </c>
      <c r="E207" s="2246">
        <v>356902</v>
      </c>
      <c r="F207" s="2246">
        <v>4530757</v>
      </c>
      <c r="G207" s="2246">
        <v>124777</v>
      </c>
      <c r="H207" s="2246">
        <v>41</v>
      </c>
      <c r="I207" s="2246">
        <v>7506</v>
      </c>
      <c r="J207" s="2246">
        <v>1737</v>
      </c>
      <c r="K207" s="2246">
        <v>35152</v>
      </c>
      <c r="L207" s="2246">
        <v>16035</v>
      </c>
      <c r="M207" s="2246">
        <v>19117</v>
      </c>
      <c r="N207" s="2246" t="s">
        <v>21</v>
      </c>
      <c r="O207" s="2246">
        <v>24785</v>
      </c>
      <c r="P207" s="2246">
        <v>5</v>
      </c>
      <c r="Q207" s="2246">
        <v>59860</v>
      </c>
      <c r="R207" s="2246" t="s">
        <v>21</v>
      </c>
      <c r="S207" s="2246">
        <v>235</v>
      </c>
      <c r="T207" s="91" t="s">
        <v>31</v>
      </c>
      <c r="U207" s="623" t="s">
        <v>26</v>
      </c>
      <c r="V207" s="88" t="s">
        <v>26</v>
      </c>
      <c r="W207" s="89" t="s">
        <v>26</v>
      </c>
      <c r="X207" s="1168">
        <v>42767</v>
      </c>
      <c r="Y207" s="82" t="s">
        <v>21</v>
      </c>
      <c r="Z207" s="2246">
        <v>106890</v>
      </c>
      <c r="AA207" s="2246">
        <v>313949</v>
      </c>
      <c r="AB207" s="2246">
        <v>26999</v>
      </c>
      <c r="AC207" s="2246">
        <v>123208</v>
      </c>
      <c r="AD207" s="2246">
        <v>7548</v>
      </c>
      <c r="AE207" s="2246">
        <v>173</v>
      </c>
      <c r="AF207" s="2246">
        <v>1089</v>
      </c>
      <c r="AG207" s="2246">
        <v>1196</v>
      </c>
      <c r="AH207" s="2246" t="s">
        <v>21</v>
      </c>
      <c r="AI207" s="2246" t="s">
        <v>21</v>
      </c>
      <c r="AJ207" s="2246">
        <v>217619</v>
      </c>
      <c r="AK207" s="2246">
        <v>5639</v>
      </c>
      <c r="AL207" s="2246">
        <v>15055</v>
      </c>
      <c r="AM207" s="2246">
        <v>475</v>
      </c>
      <c r="AN207" s="2246">
        <v>247</v>
      </c>
      <c r="AO207" s="91" t="s">
        <v>31</v>
      </c>
      <c r="AP207" s="623" t="s">
        <v>26</v>
      </c>
      <c r="AQ207" s="88" t="s">
        <v>26</v>
      </c>
      <c r="AR207" s="89" t="s">
        <v>26</v>
      </c>
      <c r="AS207" s="1168">
        <v>42767</v>
      </c>
      <c r="AT207" s="82">
        <v>397</v>
      </c>
      <c r="AU207" s="2246">
        <v>7290</v>
      </c>
      <c r="AV207" s="2246">
        <v>7982</v>
      </c>
      <c r="AW207" s="2246">
        <v>365085</v>
      </c>
      <c r="AX207" s="2246">
        <v>1849</v>
      </c>
      <c r="AY207" s="2246" t="s">
        <v>21</v>
      </c>
      <c r="AZ207" s="2246">
        <v>257498</v>
      </c>
      <c r="BA207" s="2246">
        <v>20591</v>
      </c>
      <c r="BB207" s="2246">
        <v>66545</v>
      </c>
      <c r="BC207" s="2246">
        <v>6837</v>
      </c>
      <c r="BD207" s="2246">
        <v>63</v>
      </c>
      <c r="BE207" s="2246">
        <v>50</v>
      </c>
      <c r="BF207" s="2246">
        <v>5527</v>
      </c>
      <c r="BG207" s="2246">
        <v>419</v>
      </c>
      <c r="BH207" s="2246">
        <v>5108</v>
      </c>
      <c r="BI207" s="2246">
        <v>430</v>
      </c>
      <c r="BJ207" s="91" t="s">
        <v>31</v>
      </c>
      <c r="BK207" s="623" t="s">
        <v>26</v>
      </c>
      <c r="BL207" s="88" t="s">
        <v>26</v>
      </c>
      <c r="BM207" s="89" t="s">
        <v>26</v>
      </c>
      <c r="BN207" s="1168">
        <v>42767</v>
      </c>
      <c r="BO207" s="82">
        <v>16019</v>
      </c>
      <c r="BP207" s="2246">
        <v>41078</v>
      </c>
      <c r="BQ207" s="2246">
        <v>280495</v>
      </c>
      <c r="BR207" s="2246">
        <v>14320</v>
      </c>
      <c r="BS207" s="2246">
        <v>188</v>
      </c>
      <c r="BT207" s="2246">
        <v>1329</v>
      </c>
      <c r="BU207" s="2246">
        <v>11222</v>
      </c>
      <c r="BV207" s="2246">
        <v>12277</v>
      </c>
      <c r="BW207" s="2246">
        <v>463037</v>
      </c>
      <c r="BX207" s="2246">
        <v>687</v>
      </c>
      <c r="BY207" s="2246">
        <v>585</v>
      </c>
      <c r="BZ207" s="2246" t="s">
        <v>21</v>
      </c>
      <c r="CA207" s="2246">
        <v>1203604</v>
      </c>
      <c r="CB207" s="2246">
        <v>26776</v>
      </c>
      <c r="CC207" s="2246">
        <v>205362</v>
      </c>
      <c r="CD207" s="2246">
        <v>11027</v>
      </c>
      <c r="CE207" s="91" t="s">
        <v>31</v>
      </c>
      <c r="CF207" s="623" t="s">
        <v>26</v>
      </c>
      <c r="CG207" s="88" t="s">
        <v>26</v>
      </c>
      <c r="CH207" s="89" t="s">
        <v>26</v>
      </c>
      <c r="CI207" s="1168">
        <v>42767</v>
      </c>
      <c r="CJ207" s="2246">
        <v>332</v>
      </c>
      <c r="CK207" s="2246" t="s">
        <v>21</v>
      </c>
      <c r="CL207" s="2246" t="s">
        <v>21</v>
      </c>
      <c r="CM207" s="2246">
        <v>33</v>
      </c>
      <c r="CN207" s="2246">
        <v>40855</v>
      </c>
      <c r="CO207" s="2246">
        <v>13218</v>
      </c>
      <c r="CP207" s="2246">
        <v>11740</v>
      </c>
      <c r="CQ207" s="2246">
        <v>1781</v>
      </c>
      <c r="CR207" s="2246">
        <v>2081</v>
      </c>
      <c r="CS207" s="2246">
        <v>500</v>
      </c>
      <c r="CT207" s="2246">
        <v>188</v>
      </c>
      <c r="CU207" s="2246">
        <v>682</v>
      </c>
      <c r="CV207" s="2246">
        <v>7801</v>
      </c>
      <c r="CW207" s="2246">
        <v>8527</v>
      </c>
      <c r="CX207" s="2246">
        <v>63407</v>
      </c>
      <c r="CY207" s="2246" t="s">
        <v>21</v>
      </c>
      <c r="CZ207" s="91" t="s">
        <v>31</v>
      </c>
      <c r="DA207" s="623" t="s">
        <v>26</v>
      </c>
      <c r="DB207" s="88" t="s">
        <v>26</v>
      </c>
      <c r="DC207" s="89" t="s">
        <v>26</v>
      </c>
      <c r="DD207" s="1168">
        <v>42767</v>
      </c>
      <c r="DE207" s="2246">
        <v>9</v>
      </c>
      <c r="DF207" s="2246">
        <v>542</v>
      </c>
      <c r="DG207" s="2246">
        <v>538</v>
      </c>
      <c r="DH207" s="2246">
        <v>4</v>
      </c>
      <c r="DI207" s="2246">
        <v>507</v>
      </c>
      <c r="DJ207" s="2246" t="s">
        <v>21</v>
      </c>
      <c r="DK207" s="2246">
        <v>986</v>
      </c>
      <c r="DL207" s="2246" t="s">
        <v>21</v>
      </c>
      <c r="DM207" s="2246">
        <v>3</v>
      </c>
      <c r="DN207" s="2246">
        <v>153</v>
      </c>
      <c r="DO207" s="2246">
        <v>121</v>
      </c>
      <c r="DP207" s="2246">
        <v>582</v>
      </c>
      <c r="DQ207" s="2246">
        <v>637</v>
      </c>
      <c r="DR207" s="2246">
        <v>287</v>
      </c>
      <c r="DS207" s="2246" t="s">
        <v>21</v>
      </c>
      <c r="DT207" s="2246" t="s">
        <v>21</v>
      </c>
      <c r="DU207" s="91" t="s">
        <v>31</v>
      </c>
      <c r="DV207" s="623" t="s">
        <v>26</v>
      </c>
      <c r="DW207" s="88" t="s">
        <v>26</v>
      </c>
      <c r="DX207" s="89" t="s">
        <v>26</v>
      </c>
      <c r="DY207" s="1168">
        <v>42767</v>
      </c>
      <c r="DZ207" s="2246">
        <v>40</v>
      </c>
      <c r="EA207" s="2246">
        <v>1825</v>
      </c>
      <c r="EB207" s="2246">
        <v>1461</v>
      </c>
      <c r="EC207" s="2246">
        <v>6245</v>
      </c>
      <c r="ED207" s="2246">
        <v>4381</v>
      </c>
      <c r="EE207" s="2246">
        <v>1864</v>
      </c>
      <c r="EF207" s="2246" t="s">
        <v>21</v>
      </c>
      <c r="EG207" s="2246">
        <v>6587</v>
      </c>
      <c r="EH207" s="2246" t="s">
        <v>21</v>
      </c>
      <c r="EI207" s="2246">
        <v>204996</v>
      </c>
      <c r="EJ207" s="2246" t="s">
        <v>21</v>
      </c>
      <c r="EK207" s="2246">
        <v>51049</v>
      </c>
      <c r="EL207" s="2246">
        <v>12823</v>
      </c>
      <c r="EM207" s="2246">
        <v>50009</v>
      </c>
      <c r="EN207" s="2246">
        <v>795926</v>
      </c>
      <c r="EO207" s="2246">
        <v>43566</v>
      </c>
      <c r="EP207" s="91" t="s">
        <v>31</v>
      </c>
      <c r="EQ207" s="623" t="s">
        <v>26</v>
      </c>
      <c r="ER207" s="88" t="s">
        <v>26</v>
      </c>
      <c r="ES207" s="89" t="s">
        <v>26</v>
      </c>
      <c r="ET207" s="1168">
        <v>42767</v>
      </c>
      <c r="EU207" s="2246">
        <v>2247</v>
      </c>
      <c r="EV207" s="2246">
        <v>2460</v>
      </c>
      <c r="EW207" s="2246">
        <v>11613</v>
      </c>
      <c r="EX207" s="2246">
        <v>106079</v>
      </c>
      <c r="EY207" s="2246">
        <v>19255</v>
      </c>
      <c r="EZ207" s="91" t="s">
        <v>31</v>
      </c>
      <c r="FA207" s="623" t="s">
        <v>26</v>
      </c>
      <c r="FC207" s="918"/>
      <c r="FD207" s="918"/>
      <c r="FE207" s="918"/>
      <c r="FF207" s="918"/>
      <c r="FG207" s="918"/>
      <c r="FH207" s="918"/>
      <c r="FI207" s="918"/>
      <c r="FJ207" s="918"/>
      <c r="FK207" s="475"/>
      <c r="FL207" s="475"/>
    </row>
    <row r="208" spans="1:168" ht="14.25" customHeight="1">
      <c r="A208" s="88" t="s">
        <v>26</v>
      </c>
      <c r="B208" s="89" t="s">
        <v>26</v>
      </c>
      <c r="C208" s="1168">
        <v>42795</v>
      </c>
      <c r="D208" s="82">
        <v>4102183</v>
      </c>
      <c r="E208" s="2246">
        <v>380576</v>
      </c>
      <c r="F208" s="2246">
        <v>4827338</v>
      </c>
      <c r="G208" s="2246">
        <v>135290</v>
      </c>
      <c r="H208" s="2246">
        <v>45</v>
      </c>
      <c r="I208" s="2246">
        <v>7468</v>
      </c>
      <c r="J208" s="2246">
        <v>1822</v>
      </c>
      <c r="K208" s="2246">
        <v>40303</v>
      </c>
      <c r="L208" s="2246">
        <v>17392</v>
      </c>
      <c r="M208" s="2246">
        <v>22911</v>
      </c>
      <c r="N208" s="2246" t="s">
        <v>21</v>
      </c>
      <c r="O208" s="2246">
        <v>23037</v>
      </c>
      <c r="P208" s="2246">
        <v>3</v>
      </c>
      <c r="Q208" s="2246">
        <v>69330</v>
      </c>
      <c r="R208" s="2246" t="s">
        <v>21</v>
      </c>
      <c r="S208" s="2246">
        <v>199</v>
      </c>
      <c r="T208" s="91" t="s">
        <v>32</v>
      </c>
      <c r="U208" s="623" t="s">
        <v>26</v>
      </c>
      <c r="V208" s="88" t="s">
        <v>26</v>
      </c>
      <c r="W208" s="89" t="s">
        <v>26</v>
      </c>
      <c r="X208" s="1168">
        <v>42795</v>
      </c>
      <c r="Y208" s="82" t="s">
        <v>21</v>
      </c>
      <c r="Z208" s="2246">
        <v>103664</v>
      </c>
      <c r="AA208" s="2246">
        <v>343009</v>
      </c>
      <c r="AB208" s="2246">
        <v>29991</v>
      </c>
      <c r="AC208" s="2246">
        <v>141067</v>
      </c>
      <c r="AD208" s="2246">
        <v>9262</v>
      </c>
      <c r="AE208" s="2246">
        <v>193</v>
      </c>
      <c r="AF208" s="2246">
        <v>1367</v>
      </c>
      <c r="AG208" s="2246">
        <v>1499</v>
      </c>
      <c r="AH208" s="2246" t="s">
        <v>21</v>
      </c>
      <c r="AI208" s="2246" t="s">
        <v>21</v>
      </c>
      <c r="AJ208" s="2246">
        <v>232541</v>
      </c>
      <c r="AK208" s="2246">
        <v>5544</v>
      </c>
      <c r="AL208" s="2246">
        <v>15541</v>
      </c>
      <c r="AM208" s="2246">
        <v>281</v>
      </c>
      <c r="AN208" s="2246">
        <v>205</v>
      </c>
      <c r="AO208" s="91" t="s">
        <v>32</v>
      </c>
      <c r="AP208" s="623" t="s">
        <v>26</v>
      </c>
      <c r="AQ208" s="88" t="s">
        <v>26</v>
      </c>
      <c r="AR208" s="89" t="s">
        <v>26</v>
      </c>
      <c r="AS208" s="1168">
        <v>42795</v>
      </c>
      <c r="AT208" s="82">
        <v>600</v>
      </c>
      <c r="AU208" s="2246">
        <v>8456</v>
      </c>
      <c r="AV208" s="2246">
        <v>9259</v>
      </c>
      <c r="AW208" s="2246">
        <v>370011</v>
      </c>
      <c r="AX208" s="2246">
        <v>2126</v>
      </c>
      <c r="AY208" s="2246" t="s">
        <v>21</v>
      </c>
      <c r="AZ208" s="2246">
        <v>277283</v>
      </c>
      <c r="BA208" s="2246">
        <v>32961</v>
      </c>
      <c r="BB208" s="2246">
        <v>72273</v>
      </c>
      <c r="BC208" s="2246">
        <v>6890</v>
      </c>
      <c r="BD208" s="2246">
        <v>66</v>
      </c>
      <c r="BE208" s="2246">
        <v>61</v>
      </c>
      <c r="BF208" s="2246">
        <v>5664</v>
      </c>
      <c r="BG208" s="2246">
        <v>396</v>
      </c>
      <c r="BH208" s="2246">
        <v>5268</v>
      </c>
      <c r="BI208" s="2246">
        <v>375</v>
      </c>
      <c r="BJ208" s="91" t="s">
        <v>32</v>
      </c>
      <c r="BK208" s="623" t="s">
        <v>26</v>
      </c>
      <c r="BL208" s="88" t="s">
        <v>26</v>
      </c>
      <c r="BM208" s="89" t="s">
        <v>26</v>
      </c>
      <c r="BN208" s="1168">
        <v>42795</v>
      </c>
      <c r="BO208" s="82">
        <v>18513</v>
      </c>
      <c r="BP208" s="2246">
        <v>46070</v>
      </c>
      <c r="BQ208" s="2246">
        <v>297375</v>
      </c>
      <c r="BR208" s="2246">
        <v>15746</v>
      </c>
      <c r="BS208" s="2246">
        <v>184</v>
      </c>
      <c r="BT208" s="2246">
        <v>1589</v>
      </c>
      <c r="BU208" s="2246">
        <v>12545</v>
      </c>
      <c r="BV208" s="2246">
        <v>13724</v>
      </c>
      <c r="BW208" s="2246">
        <v>484736</v>
      </c>
      <c r="BX208" s="2246">
        <v>979</v>
      </c>
      <c r="BY208" s="2246">
        <v>632</v>
      </c>
      <c r="BZ208" s="2246" t="s">
        <v>21</v>
      </c>
      <c r="CA208" s="2246">
        <v>1298287</v>
      </c>
      <c r="CB208" s="2246">
        <v>29172</v>
      </c>
      <c r="CC208" s="2246">
        <v>218504</v>
      </c>
      <c r="CD208" s="2246">
        <v>11196</v>
      </c>
      <c r="CE208" s="91" t="s">
        <v>32</v>
      </c>
      <c r="CF208" s="623" t="s">
        <v>26</v>
      </c>
      <c r="CG208" s="88" t="s">
        <v>26</v>
      </c>
      <c r="CH208" s="89" t="s">
        <v>26</v>
      </c>
      <c r="CI208" s="1168">
        <v>42795</v>
      </c>
      <c r="CJ208" s="2246">
        <v>380</v>
      </c>
      <c r="CK208" s="2246" t="s">
        <v>21</v>
      </c>
      <c r="CL208" s="2246" t="s">
        <v>21</v>
      </c>
      <c r="CM208" s="2246">
        <v>33</v>
      </c>
      <c r="CN208" s="2246">
        <v>45861</v>
      </c>
      <c r="CO208" s="2246">
        <v>14646</v>
      </c>
      <c r="CP208" s="2246">
        <v>13985</v>
      </c>
      <c r="CQ208" s="2246">
        <v>1818</v>
      </c>
      <c r="CR208" s="2246">
        <v>3023</v>
      </c>
      <c r="CS208" s="2246">
        <v>851</v>
      </c>
      <c r="CT208" s="2246">
        <v>184</v>
      </c>
      <c r="CU208" s="2246">
        <v>767</v>
      </c>
      <c r="CV208" s="2246">
        <v>8583</v>
      </c>
      <c r="CW208" s="2246">
        <v>9382</v>
      </c>
      <c r="CX208" s="2246">
        <v>69658</v>
      </c>
      <c r="CY208" s="2246" t="s">
        <v>21</v>
      </c>
      <c r="CZ208" s="91" t="s">
        <v>32</v>
      </c>
      <c r="DA208" s="623" t="s">
        <v>26</v>
      </c>
      <c r="DB208" s="88" t="s">
        <v>26</v>
      </c>
      <c r="DC208" s="89" t="s">
        <v>26</v>
      </c>
      <c r="DD208" s="1168">
        <v>42795</v>
      </c>
      <c r="DE208" s="2246">
        <v>8</v>
      </c>
      <c r="DF208" s="2246">
        <v>524</v>
      </c>
      <c r="DG208" s="2246">
        <v>520</v>
      </c>
      <c r="DH208" s="2246">
        <v>4</v>
      </c>
      <c r="DI208" s="2246">
        <v>522</v>
      </c>
      <c r="DJ208" s="2246" t="s">
        <v>21</v>
      </c>
      <c r="DK208" s="2246">
        <v>993</v>
      </c>
      <c r="DL208" s="2246" t="s">
        <v>21</v>
      </c>
      <c r="DM208" s="2246">
        <v>4</v>
      </c>
      <c r="DN208" s="2246">
        <v>157</v>
      </c>
      <c r="DO208" s="2246">
        <v>131</v>
      </c>
      <c r="DP208" s="2246">
        <v>570</v>
      </c>
      <c r="DQ208" s="2246">
        <v>625</v>
      </c>
      <c r="DR208" s="2246">
        <v>305</v>
      </c>
      <c r="DS208" s="2246" t="s">
        <v>21</v>
      </c>
      <c r="DT208" s="2246" t="s">
        <v>21</v>
      </c>
      <c r="DU208" s="91" t="s">
        <v>32</v>
      </c>
      <c r="DV208" s="623" t="s">
        <v>26</v>
      </c>
      <c r="DW208" s="88" t="s">
        <v>26</v>
      </c>
      <c r="DX208" s="89" t="s">
        <v>26</v>
      </c>
      <c r="DY208" s="1168">
        <v>42795</v>
      </c>
      <c r="DZ208" s="2246">
        <v>44</v>
      </c>
      <c r="EA208" s="2246">
        <v>1799</v>
      </c>
      <c r="EB208" s="2246">
        <v>1516</v>
      </c>
      <c r="EC208" s="2246">
        <v>7309</v>
      </c>
      <c r="ED208" s="2246">
        <v>4570</v>
      </c>
      <c r="EE208" s="2246">
        <v>2739</v>
      </c>
      <c r="EF208" s="2246" t="s">
        <v>21</v>
      </c>
      <c r="EG208" s="2246">
        <v>5912</v>
      </c>
      <c r="EH208" s="2246" t="s">
        <v>21</v>
      </c>
      <c r="EI208" s="2246">
        <v>220591</v>
      </c>
      <c r="EJ208" s="2246" t="s">
        <v>21</v>
      </c>
      <c r="EK208" s="2246">
        <v>57587</v>
      </c>
      <c r="EL208" s="2246">
        <v>7932</v>
      </c>
      <c r="EM208" s="2246">
        <v>59497</v>
      </c>
      <c r="EN208" s="2246">
        <v>815696</v>
      </c>
      <c r="EO208" s="2246">
        <v>46206</v>
      </c>
      <c r="EP208" s="91" t="s">
        <v>32</v>
      </c>
      <c r="EQ208" s="623" t="s">
        <v>26</v>
      </c>
      <c r="ER208" s="88" t="s">
        <v>26</v>
      </c>
      <c r="ES208" s="89" t="s">
        <v>26</v>
      </c>
      <c r="ET208" s="1168">
        <v>42795</v>
      </c>
      <c r="EU208" s="2246">
        <v>2660</v>
      </c>
      <c r="EV208" s="2246">
        <v>2913</v>
      </c>
      <c r="EW208" s="2246">
        <v>14767</v>
      </c>
      <c r="EX208" s="2246">
        <v>117734</v>
      </c>
      <c r="EY208" s="2246">
        <v>20275</v>
      </c>
      <c r="EZ208" s="91" t="s">
        <v>32</v>
      </c>
      <c r="FA208" s="623" t="s">
        <v>26</v>
      </c>
      <c r="FC208" s="918"/>
      <c r="FD208" s="918"/>
      <c r="FE208" s="918"/>
      <c r="FF208" s="918"/>
      <c r="FG208" s="918"/>
      <c r="FH208" s="918"/>
      <c r="FI208" s="918"/>
      <c r="FJ208" s="918"/>
      <c r="FK208" s="475"/>
      <c r="FL208" s="475"/>
    </row>
    <row r="209" spans="1:168" ht="14.25" customHeight="1">
      <c r="A209" s="88" t="s">
        <v>26</v>
      </c>
      <c r="B209" s="89" t="s">
        <v>26</v>
      </c>
      <c r="C209" s="1168">
        <v>42826</v>
      </c>
      <c r="D209" s="82">
        <v>4018624</v>
      </c>
      <c r="E209" s="2246">
        <v>359061</v>
      </c>
      <c r="F209" s="2246">
        <v>4716457</v>
      </c>
      <c r="G209" s="2246">
        <v>126358</v>
      </c>
      <c r="H209" s="2246">
        <v>39</v>
      </c>
      <c r="I209" s="2246">
        <v>7123</v>
      </c>
      <c r="J209" s="2246">
        <v>1666</v>
      </c>
      <c r="K209" s="2246">
        <v>36831</v>
      </c>
      <c r="L209" s="2246">
        <v>16607</v>
      </c>
      <c r="M209" s="2246">
        <v>20224</v>
      </c>
      <c r="N209" s="2246" t="s">
        <v>21</v>
      </c>
      <c r="O209" s="2246">
        <v>22037</v>
      </c>
      <c r="P209" s="2246">
        <v>5</v>
      </c>
      <c r="Q209" s="2246">
        <v>64769</v>
      </c>
      <c r="R209" s="2246" t="s">
        <v>21</v>
      </c>
      <c r="S209" s="2246">
        <v>285</v>
      </c>
      <c r="T209" s="91" t="s">
        <v>33</v>
      </c>
      <c r="U209" s="623" t="s">
        <v>26</v>
      </c>
      <c r="V209" s="88" t="s">
        <v>26</v>
      </c>
      <c r="W209" s="89" t="s">
        <v>26</v>
      </c>
      <c r="X209" s="1168">
        <v>42826</v>
      </c>
      <c r="Y209" s="82" t="s">
        <v>21</v>
      </c>
      <c r="Z209" s="2246">
        <v>88896</v>
      </c>
      <c r="AA209" s="2246">
        <v>335164</v>
      </c>
      <c r="AB209" s="2246">
        <v>30574</v>
      </c>
      <c r="AC209" s="2246">
        <v>141919</v>
      </c>
      <c r="AD209" s="2246">
        <v>9969</v>
      </c>
      <c r="AE209" s="2246">
        <v>105</v>
      </c>
      <c r="AF209" s="2246">
        <v>1605</v>
      </c>
      <c r="AG209" s="2246">
        <v>1772</v>
      </c>
      <c r="AH209" s="2246" t="s">
        <v>21</v>
      </c>
      <c r="AI209" s="2246" t="s">
        <v>21</v>
      </c>
      <c r="AJ209" s="2246">
        <v>218572</v>
      </c>
      <c r="AK209" s="2246">
        <v>4517</v>
      </c>
      <c r="AL209" s="2246">
        <v>15028</v>
      </c>
      <c r="AM209" s="2246">
        <v>251</v>
      </c>
      <c r="AN209" s="2246">
        <v>192</v>
      </c>
      <c r="AO209" s="91" t="s">
        <v>33</v>
      </c>
      <c r="AP209" s="623" t="s">
        <v>26</v>
      </c>
      <c r="AQ209" s="88" t="s">
        <v>26</v>
      </c>
      <c r="AR209" s="89" t="s">
        <v>26</v>
      </c>
      <c r="AS209" s="1168">
        <v>42826</v>
      </c>
      <c r="AT209" s="82">
        <v>364</v>
      </c>
      <c r="AU209" s="2246">
        <v>7229</v>
      </c>
      <c r="AV209" s="2246">
        <v>7915</v>
      </c>
      <c r="AW209" s="2246">
        <v>377783</v>
      </c>
      <c r="AX209" s="2246">
        <v>2211</v>
      </c>
      <c r="AY209" s="2246" t="s">
        <v>21</v>
      </c>
      <c r="AZ209" s="2246">
        <v>269929</v>
      </c>
      <c r="BA209" s="2246">
        <v>53613</v>
      </c>
      <c r="BB209" s="2246">
        <v>81168</v>
      </c>
      <c r="BC209" s="2246">
        <v>8188</v>
      </c>
      <c r="BD209" s="2246">
        <v>79</v>
      </c>
      <c r="BE209" s="2246">
        <v>67</v>
      </c>
      <c r="BF209" s="2246">
        <v>6776</v>
      </c>
      <c r="BG209" s="2246">
        <v>478</v>
      </c>
      <c r="BH209" s="2246">
        <v>6298</v>
      </c>
      <c r="BI209" s="2246">
        <v>369</v>
      </c>
      <c r="BJ209" s="91" t="s">
        <v>33</v>
      </c>
      <c r="BK209" s="623" t="s">
        <v>26</v>
      </c>
      <c r="BL209" s="88" t="s">
        <v>26</v>
      </c>
      <c r="BM209" s="89" t="s">
        <v>26</v>
      </c>
      <c r="BN209" s="1168">
        <v>42826</v>
      </c>
      <c r="BO209" s="82">
        <v>17092</v>
      </c>
      <c r="BP209" s="2246">
        <v>45662</v>
      </c>
      <c r="BQ209" s="2246">
        <v>293312</v>
      </c>
      <c r="BR209" s="2246">
        <v>17746</v>
      </c>
      <c r="BS209" s="2246">
        <v>163</v>
      </c>
      <c r="BT209" s="2246">
        <v>773</v>
      </c>
      <c r="BU209" s="2246">
        <v>11178</v>
      </c>
      <c r="BV209" s="2246">
        <v>12229</v>
      </c>
      <c r="BW209" s="2246">
        <v>484726</v>
      </c>
      <c r="BX209" s="2246">
        <v>1161</v>
      </c>
      <c r="BY209" s="2246">
        <v>601</v>
      </c>
      <c r="BZ209" s="2246" t="s">
        <v>21</v>
      </c>
      <c r="CA209" s="2246">
        <v>1277890</v>
      </c>
      <c r="CB209" s="2246">
        <v>28915</v>
      </c>
      <c r="CC209" s="2246">
        <v>217352</v>
      </c>
      <c r="CD209" s="2246">
        <v>10824</v>
      </c>
      <c r="CE209" s="91" t="s">
        <v>33</v>
      </c>
      <c r="CF209" s="623" t="s">
        <v>26</v>
      </c>
      <c r="CG209" s="88" t="s">
        <v>26</v>
      </c>
      <c r="CH209" s="89" t="s">
        <v>26</v>
      </c>
      <c r="CI209" s="1168">
        <v>42826</v>
      </c>
      <c r="CJ209" s="2246">
        <v>278</v>
      </c>
      <c r="CK209" s="2246" t="s">
        <v>21</v>
      </c>
      <c r="CL209" s="2246" t="s">
        <v>21</v>
      </c>
      <c r="CM209" s="2246">
        <v>33</v>
      </c>
      <c r="CN209" s="2246">
        <v>41223</v>
      </c>
      <c r="CO209" s="2246">
        <v>13023</v>
      </c>
      <c r="CP209" s="2246">
        <v>12091</v>
      </c>
      <c r="CQ209" s="2246">
        <v>1946</v>
      </c>
      <c r="CR209" s="2246">
        <v>2926</v>
      </c>
      <c r="CS209" s="2246">
        <v>801</v>
      </c>
      <c r="CT209" s="2246">
        <v>163</v>
      </c>
      <c r="CU209" s="2246">
        <v>402</v>
      </c>
      <c r="CV209" s="2246">
        <v>7834</v>
      </c>
      <c r="CW209" s="2246">
        <v>8564</v>
      </c>
      <c r="CX209" s="2246">
        <v>65498</v>
      </c>
      <c r="CY209" s="2246" t="s">
        <v>21</v>
      </c>
      <c r="CZ209" s="91" t="s">
        <v>33</v>
      </c>
      <c r="DA209" s="623" t="s">
        <v>26</v>
      </c>
      <c r="DB209" s="88" t="s">
        <v>26</v>
      </c>
      <c r="DC209" s="89" t="s">
        <v>26</v>
      </c>
      <c r="DD209" s="1168">
        <v>42826</v>
      </c>
      <c r="DE209" s="2246">
        <v>9</v>
      </c>
      <c r="DF209" s="2246">
        <v>547</v>
      </c>
      <c r="DG209" s="2246">
        <v>543</v>
      </c>
      <c r="DH209" s="2246">
        <v>4</v>
      </c>
      <c r="DI209" s="2246">
        <v>500</v>
      </c>
      <c r="DJ209" s="2246" t="s">
        <v>21</v>
      </c>
      <c r="DK209" s="2246">
        <v>1059</v>
      </c>
      <c r="DL209" s="2246" t="s">
        <v>21</v>
      </c>
      <c r="DM209" s="2246">
        <v>2</v>
      </c>
      <c r="DN209" s="2246">
        <v>161</v>
      </c>
      <c r="DO209" s="2246">
        <v>124</v>
      </c>
      <c r="DP209" s="2246">
        <v>639</v>
      </c>
      <c r="DQ209" s="2246">
        <v>699</v>
      </c>
      <c r="DR209" s="2246">
        <v>285</v>
      </c>
      <c r="DS209" s="2246" t="s">
        <v>21</v>
      </c>
      <c r="DT209" s="2246" t="s">
        <v>21</v>
      </c>
      <c r="DU209" s="91" t="s">
        <v>33</v>
      </c>
      <c r="DV209" s="623" t="s">
        <v>26</v>
      </c>
      <c r="DW209" s="88" t="s">
        <v>26</v>
      </c>
      <c r="DX209" s="89" t="s">
        <v>26</v>
      </c>
      <c r="DY209" s="1168">
        <v>42826</v>
      </c>
      <c r="DZ209" s="2246">
        <v>38</v>
      </c>
      <c r="EA209" s="2246">
        <v>1556</v>
      </c>
      <c r="EB209" s="2246">
        <v>1369</v>
      </c>
      <c r="EC209" s="2246">
        <v>5976</v>
      </c>
      <c r="ED209" s="2246">
        <v>4359</v>
      </c>
      <c r="EE209" s="2246">
        <v>1617</v>
      </c>
      <c r="EF209" s="2246" t="s">
        <v>21</v>
      </c>
      <c r="EG209" s="2246">
        <v>5484</v>
      </c>
      <c r="EH209" s="2246" t="s">
        <v>21</v>
      </c>
      <c r="EI209" s="2246">
        <v>193946</v>
      </c>
      <c r="EJ209" s="2246" t="s">
        <v>21</v>
      </c>
      <c r="EK209" s="2246">
        <v>42381</v>
      </c>
      <c r="EL209" s="2246">
        <v>10844</v>
      </c>
      <c r="EM209" s="2246">
        <v>59072</v>
      </c>
      <c r="EN209" s="2246">
        <v>727450</v>
      </c>
      <c r="EO209" s="2246">
        <v>51225</v>
      </c>
      <c r="EP209" s="91" t="s">
        <v>33</v>
      </c>
      <c r="EQ209" s="623" t="s">
        <v>26</v>
      </c>
      <c r="ER209" s="88" t="s">
        <v>26</v>
      </c>
      <c r="ES209" s="89" t="s">
        <v>26</v>
      </c>
      <c r="ET209" s="1168">
        <v>42826</v>
      </c>
      <c r="EU209" s="2246">
        <v>2042</v>
      </c>
      <c r="EV209" s="2246">
        <v>2236</v>
      </c>
      <c r="EW209" s="2246">
        <v>12974</v>
      </c>
      <c r="EX209" s="2246">
        <v>114103</v>
      </c>
      <c r="EY209" s="2246">
        <v>15819</v>
      </c>
      <c r="EZ209" s="91" t="s">
        <v>33</v>
      </c>
      <c r="FA209" s="623" t="s">
        <v>26</v>
      </c>
      <c r="FC209" s="918"/>
      <c r="FD209" s="918"/>
      <c r="FE209" s="918"/>
      <c r="FF209" s="918"/>
      <c r="FG209" s="918"/>
      <c r="FH209" s="918"/>
      <c r="FI209" s="918"/>
      <c r="FJ209" s="918"/>
      <c r="FK209" s="475"/>
      <c r="FL209" s="475"/>
    </row>
    <row r="210" spans="1:168" ht="14.25" customHeight="1">
      <c r="A210" s="88" t="s">
        <v>26</v>
      </c>
      <c r="B210" s="89" t="s">
        <v>26</v>
      </c>
      <c r="C210" s="1168">
        <v>42856</v>
      </c>
      <c r="D210" s="82">
        <v>4156884</v>
      </c>
      <c r="E210" s="2246">
        <v>374542</v>
      </c>
      <c r="F210" s="2246">
        <v>4823232</v>
      </c>
      <c r="G210" s="2246">
        <v>119384</v>
      </c>
      <c r="H210" s="2246">
        <v>40</v>
      </c>
      <c r="I210" s="2246">
        <v>7385</v>
      </c>
      <c r="J210" s="2246">
        <v>1751</v>
      </c>
      <c r="K210" s="2246">
        <v>36154</v>
      </c>
      <c r="L210" s="2246">
        <v>14814</v>
      </c>
      <c r="M210" s="2246">
        <v>21340</v>
      </c>
      <c r="N210" s="2246" t="s">
        <v>21</v>
      </c>
      <c r="O210" s="2246">
        <v>22262</v>
      </c>
      <c r="P210" s="2246">
        <v>3</v>
      </c>
      <c r="Q210" s="2246">
        <v>55663</v>
      </c>
      <c r="R210" s="2246" t="s">
        <v>21</v>
      </c>
      <c r="S210" s="2246">
        <v>323</v>
      </c>
      <c r="T210" s="91" t="s">
        <v>34</v>
      </c>
      <c r="U210" s="623" t="s">
        <v>26</v>
      </c>
      <c r="V210" s="88" t="s">
        <v>26</v>
      </c>
      <c r="W210" s="89" t="s">
        <v>26</v>
      </c>
      <c r="X210" s="1168">
        <v>42856</v>
      </c>
      <c r="Y210" s="82" t="s">
        <v>21</v>
      </c>
      <c r="Z210" s="2246">
        <v>102320</v>
      </c>
      <c r="AA210" s="2246">
        <v>347740</v>
      </c>
      <c r="AB210" s="2246">
        <v>30877</v>
      </c>
      <c r="AC210" s="2246">
        <v>145124</v>
      </c>
      <c r="AD210" s="2246">
        <v>9579</v>
      </c>
      <c r="AE210" s="2246">
        <v>85</v>
      </c>
      <c r="AF210" s="2246">
        <v>1441</v>
      </c>
      <c r="AG210" s="2246">
        <v>1592</v>
      </c>
      <c r="AH210" s="2246" t="s">
        <v>21</v>
      </c>
      <c r="AI210" s="2246" t="s">
        <v>21</v>
      </c>
      <c r="AJ210" s="2246">
        <v>233704</v>
      </c>
      <c r="AK210" s="2246">
        <v>5296</v>
      </c>
      <c r="AL210" s="2246">
        <v>15113</v>
      </c>
      <c r="AM210" s="2246">
        <v>125</v>
      </c>
      <c r="AN210" s="2246">
        <v>66</v>
      </c>
      <c r="AO210" s="91" t="s">
        <v>34</v>
      </c>
      <c r="AP210" s="623" t="s">
        <v>26</v>
      </c>
      <c r="AQ210" s="88" t="s">
        <v>26</v>
      </c>
      <c r="AR210" s="89" t="s">
        <v>26</v>
      </c>
      <c r="AS210" s="1168">
        <v>42856</v>
      </c>
      <c r="AT210" s="82">
        <v>511</v>
      </c>
      <c r="AU210" s="2246">
        <v>7240</v>
      </c>
      <c r="AV210" s="2246">
        <v>7927</v>
      </c>
      <c r="AW210" s="2246">
        <v>386020</v>
      </c>
      <c r="AX210" s="2246">
        <v>2319</v>
      </c>
      <c r="AY210" s="2246" t="s">
        <v>21</v>
      </c>
      <c r="AZ210" s="2246">
        <v>281692</v>
      </c>
      <c r="BA210" s="2246">
        <v>41790</v>
      </c>
      <c r="BB210" s="2246">
        <v>83847</v>
      </c>
      <c r="BC210" s="2246">
        <v>7648</v>
      </c>
      <c r="BD210" s="2246">
        <v>64</v>
      </c>
      <c r="BE210" s="2246">
        <v>82</v>
      </c>
      <c r="BF210" s="2246">
        <v>6256</v>
      </c>
      <c r="BG210" s="2246">
        <v>484</v>
      </c>
      <c r="BH210" s="2246">
        <v>5771</v>
      </c>
      <c r="BI210" s="2246">
        <v>357</v>
      </c>
      <c r="BJ210" s="91" t="s">
        <v>34</v>
      </c>
      <c r="BK210" s="623" t="s">
        <v>26</v>
      </c>
      <c r="BL210" s="88" t="s">
        <v>26</v>
      </c>
      <c r="BM210" s="89" t="s">
        <v>26</v>
      </c>
      <c r="BN210" s="1168">
        <v>42856</v>
      </c>
      <c r="BO210" s="82">
        <v>19028</v>
      </c>
      <c r="BP210" s="2246">
        <v>46710</v>
      </c>
      <c r="BQ210" s="2246">
        <v>283434</v>
      </c>
      <c r="BR210" s="2246">
        <v>16331</v>
      </c>
      <c r="BS210" s="2246">
        <v>195</v>
      </c>
      <c r="BT210" s="2246">
        <v>970</v>
      </c>
      <c r="BU210" s="2246">
        <v>11061</v>
      </c>
      <c r="BV210" s="2246">
        <v>12097</v>
      </c>
      <c r="BW210" s="2246">
        <v>484787</v>
      </c>
      <c r="BX210" s="2246">
        <v>991</v>
      </c>
      <c r="BY210" s="2246">
        <v>949</v>
      </c>
      <c r="BZ210" s="2246" t="s">
        <v>21</v>
      </c>
      <c r="CA210" s="2246">
        <v>1322315</v>
      </c>
      <c r="CB210" s="2246">
        <v>29050</v>
      </c>
      <c r="CC210" s="2246">
        <v>208969</v>
      </c>
      <c r="CD210" s="2246">
        <v>11065</v>
      </c>
      <c r="CE210" s="91" t="s">
        <v>34</v>
      </c>
      <c r="CF210" s="623" t="s">
        <v>26</v>
      </c>
      <c r="CG210" s="88" t="s">
        <v>26</v>
      </c>
      <c r="CH210" s="89" t="s">
        <v>26</v>
      </c>
      <c r="CI210" s="1168">
        <v>42856</v>
      </c>
      <c r="CJ210" s="2246">
        <v>301</v>
      </c>
      <c r="CK210" s="2246" t="s">
        <v>21</v>
      </c>
      <c r="CL210" s="2246" t="s">
        <v>21</v>
      </c>
      <c r="CM210" s="2246">
        <v>33</v>
      </c>
      <c r="CN210" s="2246">
        <v>39171</v>
      </c>
      <c r="CO210" s="2246">
        <v>7789</v>
      </c>
      <c r="CP210" s="2246">
        <v>13594</v>
      </c>
      <c r="CQ210" s="2246">
        <v>1694</v>
      </c>
      <c r="CR210" s="2246">
        <v>1621</v>
      </c>
      <c r="CS210" s="2246">
        <v>476</v>
      </c>
      <c r="CT210" s="2246">
        <v>195</v>
      </c>
      <c r="CU210" s="2246">
        <v>650</v>
      </c>
      <c r="CV210" s="2246">
        <v>7714</v>
      </c>
      <c r="CW210" s="2246">
        <v>8426</v>
      </c>
      <c r="CX210" s="2246">
        <v>67492</v>
      </c>
      <c r="CY210" s="2246" t="s">
        <v>21</v>
      </c>
      <c r="CZ210" s="91" t="s">
        <v>34</v>
      </c>
      <c r="DA210" s="623" t="s">
        <v>26</v>
      </c>
      <c r="DB210" s="88" t="s">
        <v>26</v>
      </c>
      <c r="DC210" s="89" t="s">
        <v>26</v>
      </c>
      <c r="DD210" s="1168">
        <v>42856</v>
      </c>
      <c r="DE210" s="2246">
        <v>8</v>
      </c>
      <c r="DF210" s="2246">
        <v>471</v>
      </c>
      <c r="DG210" s="2246">
        <v>467</v>
      </c>
      <c r="DH210" s="2246">
        <v>4</v>
      </c>
      <c r="DI210" s="2246">
        <v>504</v>
      </c>
      <c r="DJ210" s="2246" t="s">
        <v>21</v>
      </c>
      <c r="DK210" s="2246">
        <v>920</v>
      </c>
      <c r="DL210" s="2246" t="s">
        <v>21</v>
      </c>
      <c r="DM210" s="2246">
        <v>2</v>
      </c>
      <c r="DN210" s="2246">
        <v>154</v>
      </c>
      <c r="DO210" s="2246">
        <v>106</v>
      </c>
      <c r="DP210" s="2246">
        <v>546</v>
      </c>
      <c r="DQ210" s="2246">
        <v>597</v>
      </c>
      <c r="DR210" s="2246">
        <v>276</v>
      </c>
      <c r="DS210" s="2246" t="s">
        <v>21</v>
      </c>
      <c r="DT210" s="2246" t="s">
        <v>21</v>
      </c>
      <c r="DU210" s="91" t="s">
        <v>34</v>
      </c>
      <c r="DV210" s="623" t="s">
        <v>26</v>
      </c>
      <c r="DW210" s="88" t="s">
        <v>26</v>
      </c>
      <c r="DX210" s="89" t="s">
        <v>26</v>
      </c>
      <c r="DY210" s="1168">
        <v>42856</v>
      </c>
      <c r="DZ210" s="2246">
        <v>39</v>
      </c>
      <c r="EA210" s="2246">
        <v>1658</v>
      </c>
      <c r="EB210" s="2246">
        <v>1453</v>
      </c>
      <c r="EC210" s="2246">
        <v>5873</v>
      </c>
      <c r="ED210" s="2246">
        <v>3707</v>
      </c>
      <c r="EE210" s="2246">
        <v>2166</v>
      </c>
      <c r="EF210" s="2246" t="s">
        <v>21</v>
      </c>
      <c r="EG210" s="2246">
        <v>5259</v>
      </c>
      <c r="EH210" s="2246" t="s">
        <v>21</v>
      </c>
      <c r="EI210" s="2246">
        <v>204323</v>
      </c>
      <c r="EJ210" s="2246" t="s">
        <v>21</v>
      </c>
      <c r="EK210" s="2246">
        <v>45945</v>
      </c>
      <c r="EL210" s="2246">
        <v>8406</v>
      </c>
      <c r="EM210" s="2246">
        <v>59909</v>
      </c>
      <c r="EN210" s="2246">
        <v>832009</v>
      </c>
      <c r="EO210" s="2246">
        <v>47694</v>
      </c>
      <c r="EP210" s="91" t="s">
        <v>34</v>
      </c>
      <c r="EQ210" s="623" t="s">
        <v>26</v>
      </c>
      <c r="ER210" s="88" t="s">
        <v>26</v>
      </c>
      <c r="ES210" s="89" t="s">
        <v>26</v>
      </c>
      <c r="ET210" s="1168">
        <v>42856</v>
      </c>
      <c r="EU210" s="2246">
        <v>2376</v>
      </c>
      <c r="EV210" s="2246">
        <v>2601</v>
      </c>
      <c r="EW210" s="2246">
        <v>13885</v>
      </c>
      <c r="EX210" s="2246">
        <v>118452</v>
      </c>
      <c r="EY210" s="2246">
        <v>13531</v>
      </c>
      <c r="EZ210" s="91" t="s">
        <v>34</v>
      </c>
      <c r="FA210" s="623" t="s">
        <v>26</v>
      </c>
      <c r="FC210" s="918"/>
      <c r="FD210" s="918"/>
      <c r="FE210" s="918"/>
      <c r="FF210" s="918"/>
      <c r="FG210" s="918"/>
      <c r="FH210" s="918"/>
      <c r="FI210" s="918"/>
      <c r="FJ210" s="918"/>
      <c r="FK210" s="475"/>
      <c r="FL210" s="475"/>
    </row>
    <row r="211" spans="1:168" ht="14.25" customHeight="1">
      <c r="A211" s="88" t="s">
        <v>26</v>
      </c>
      <c r="B211" s="89" t="s">
        <v>26</v>
      </c>
      <c r="C211" s="1168">
        <v>42887</v>
      </c>
      <c r="D211" s="82">
        <v>3958217</v>
      </c>
      <c r="E211" s="2246">
        <v>346843</v>
      </c>
      <c r="F211" s="2246">
        <v>4542287</v>
      </c>
      <c r="G211" s="2246">
        <v>111778</v>
      </c>
      <c r="H211" s="2246">
        <v>45</v>
      </c>
      <c r="I211" s="2246">
        <v>7133</v>
      </c>
      <c r="J211" s="2246">
        <v>1693</v>
      </c>
      <c r="K211" s="2246">
        <v>40088</v>
      </c>
      <c r="L211" s="2246">
        <v>16695</v>
      </c>
      <c r="M211" s="2246">
        <v>23393</v>
      </c>
      <c r="N211" s="2246" t="s">
        <v>21</v>
      </c>
      <c r="O211" s="2246">
        <v>21799</v>
      </c>
      <c r="P211" s="2246">
        <v>5</v>
      </c>
      <c r="Q211" s="2246">
        <v>41728</v>
      </c>
      <c r="R211" s="2246" t="s">
        <v>21</v>
      </c>
      <c r="S211" s="2246">
        <v>259</v>
      </c>
      <c r="T211" s="91" t="s">
        <v>35</v>
      </c>
      <c r="U211" s="623" t="s">
        <v>26</v>
      </c>
      <c r="V211" s="88" t="s">
        <v>26</v>
      </c>
      <c r="W211" s="89" t="s">
        <v>26</v>
      </c>
      <c r="X211" s="1168">
        <v>42887</v>
      </c>
      <c r="Y211" s="82" t="s">
        <v>21</v>
      </c>
      <c r="Z211" s="2246">
        <v>83511</v>
      </c>
      <c r="AA211" s="2246">
        <v>320204</v>
      </c>
      <c r="AB211" s="2246">
        <v>27732</v>
      </c>
      <c r="AC211" s="2246">
        <v>137315</v>
      </c>
      <c r="AD211" s="2246">
        <v>8845</v>
      </c>
      <c r="AE211" s="2246">
        <v>108</v>
      </c>
      <c r="AF211" s="2246">
        <v>1685</v>
      </c>
      <c r="AG211" s="2246">
        <v>1855</v>
      </c>
      <c r="AH211" s="2246" t="s">
        <v>21</v>
      </c>
      <c r="AI211" s="2246" t="s">
        <v>21</v>
      </c>
      <c r="AJ211" s="2246">
        <v>216295</v>
      </c>
      <c r="AK211" s="2246">
        <v>5121</v>
      </c>
      <c r="AL211" s="2246">
        <v>17137</v>
      </c>
      <c r="AM211" s="2246">
        <v>97</v>
      </c>
      <c r="AN211" s="2246">
        <v>61</v>
      </c>
      <c r="AO211" s="91" t="s">
        <v>35</v>
      </c>
      <c r="AP211" s="623" t="s">
        <v>26</v>
      </c>
      <c r="AQ211" s="88" t="s">
        <v>26</v>
      </c>
      <c r="AR211" s="89" t="s">
        <v>26</v>
      </c>
      <c r="AS211" s="1168">
        <v>42887</v>
      </c>
      <c r="AT211" s="82">
        <v>656</v>
      </c>
      <c r="AU211" s="2246">
        <v>7946</v>
      </c>
      <c r="AV211" s="2246">
        <v>8700</v>
      </c>
      <c r="AW211" s="2246">
        <v>357931</v>
      </c>
      <c r="AX211" s="2246">
        <v>2229</v>
      </c>
      <c r="AY211" s="2246" t="s">
        <v>21</v>
      </c>
      <c r="AZ211" s="2246">
        <v>269873</v>
      </c>
      <c r="BA211" s="2246">
        <v>13939</v>
      </c>
      <c r="BB211" s="2246">
        <v>75552</v>
      </c>
      <c r="BC211" s="2246">
        <v>7937</v>
      </c>
      <c r="BD211" s="2246">
        <v>69</v>
      </c>
      <c r="BE211" s="2246">
        <v>66</v>
      </c>
      <c r="BF211" s="2246">
        <v>6722</v>
      </c>
      <c r="BG211" s="2246">
        <v>541</v>
      </c>
      <c r="BH211" s="2246">
        <v>6181</v>
      </c>
      <c r="BI211" s="2246">
        <v>254</v>
      </c>
      <c r="BJ211" s="91" t="s">
        <v>35</v>
      </c>
      <c r="BK211" s="623" t="s">
        <v>26</v>
      </c>
      <c r="BL211" s="88" t="s">
        <v>26</v>
      </c>
      <c r="BM211" s="89" t="s">
        <v>26</v>
      </c>
      <c r="BN211" s="1168">
        <v>42887</v>
      </c>
      <c r="BO211" s="82">
        <v>16517</v>
      </c>
      <c r="BP211" s="2246">
        <v>43012</v>
      </c>
      <c r="BQ211" s="2246">
        <v>265396</v>
      </c>
      <c r="BR211" s="2246">
        <v>15088</v>
      </c>
      <c r="BS211" s="2246">
        <v>199</v>
      </c>
      <c r="BT211" s="2246">
        <v>1082</v>
      </c>
      <c r="BU211" s="2246">
        <v>12178</v>
      </c>
      <c r="BV211" s="2246">
        <v>13320</v>
      </c>
      <c r="BW211" s="2246">
        <v>453620</v>
      </c>
      <c r="BX211" s="2246">
        <v>1456</v>
      </c>
      <c r="BY211" s="2246">
        <v>667</v>
      </c>
      <c r="BZ211" s="2246" t="s">
        <v>21</v>
      </c>
      <c r="CA211" s="2246">
        <v>1263818</v>
      </c>
      <c r="CB211" s="2246">
        <v>30148</v>
      </c>
      <c r="CC211" s="2246">
        <v>191356</v>
      </c>
      <c r="CD211" s="2246">
        <v>10747</v>
      </c>
      <c r="CE211" s="91" t="s">
        <v>35</v>
      </c>
      <c r="CF211" s="623" t="s">
        <v>26</v>
      </c>
      <c r="CG211" s="88" t="s">
        <v>26</v>
      </c>
      <c r="CH211" s="89" t="s">
        <v>26</v>
      </c>
      <c r="CI211" s="1168">
        <v>42887</v>
      </c>
      <c r="CJ211" s="2246">
        <v>325</v>
      </c>
      <c r="CK211" s="2246" t="s">
        <v>21</v>
      </c>
      <c r="CL211" s="2246" t="s">
        <v>21</v>
      </c>
      <c r="CM211" s="2246">
        <v>33</v>
      </c>
      <c r="CN211" s="2246">
        <v>43189</v>
      </c>
      <c r="CO211" s="2246">
        <v>13392</v>
      </c>
      <c r="CP211" s="2246">
        <v>12672</v>
      </c>
      <c r="CQ211" s="2246">
        <v>1926</v>
      </c>
      <c r="CR211" s="2246">
        <v>3542</v>
      </c>
      <c r="CS211" s="2246">
        <v>725</v>
      </c>
      <c r="CT211" s="2246">
        <v>199</v>
      </c>
      <c r="CU211" s="2246">
        <v>735</v>
      </c>
      <c r="CV211" s="2246">
        <v>8385</v>
      </c>
      <c r="CW211" s="2246">
        <v>9163</v>
      </c>
      <c r="CX211" s="2246">
        <v>66082</v>
      </c>
      <c r="CY211" s="2246" t="s">
        <v>21</v>
      </c>
      <c r="CZ211" s="91" t="s">
        <v>35</v>
      </c>
      <c r="DA211" s="623" t="s">
        <v>26</v>
      </c>
      <c r="DB211" s="88" t="s">
        <v>26</v>
      </c>
      <c r="DC211" s="89" t="s">
        <v>26</v>
      </c>
      <c r="DD211" s="1168">
        <v>42887</v>
      </c>
      <c r="DE211" s="2246">
        <v>8</v>
      </c>
      <c r="DF211" s="2246">
        <v>552</v>
      </c>
      <c r="DG211" s="2246">
        <v>548</v>
      </c>
      <c r="DH211" s="2246">
        <v>4</v>
      </c>
      <c r="DI211" s="2246">
        <v>500</v>
      </c>
      <c r="DJ211" s="2246" t="s">
        <v>21</v>
      </c>
      <c r="DK211" s="2246">
        <v>1085</v>
      </c>
      <c r="DL211" s="2246" t="s">
        <v>21</v>
      </c>
      <c r="DM211" s="2246">
        <v>4</v>
      </c>
      <c r="DN211" s="2246">
        <v>153</v>
      </c>
      <c r="DO211" s="2246">
        <v>138</v>
      </c>
      <c r="DP211" s="2246">
        <v>649</v>
      </c>
      <c r="DQ211" s="2246">
        <v>710</v>
      </c>
      <c r="DR211" s="2246">
        <v>272</v>
      </c>
      <c r="DS211" s="2246" t="s">
        <v>21</v>
      </c>
      <c r="DT211" s="2246" t="s">
        <v>21</v>
      </c>
      <c r="DU211" s="91" t="s">
        <v>35</v>
      </c>
      <c r="DV211" s="623" t="s">
        <v>26</v>
      </c>
      <c r="DW211" s="88" t="s">
        <v>26</v>
      </c>
      <c r="DX211" s="89" t="s">
        <v>26</v>
      </c>
      <c r="DY211" s="1168">
        <v>42887</v>
      </c>
      <c r="DZ211" s="2246">
        <v>44</v>
      </c>
      <c r="EA211" s="2246">
        <v>1469</v>
      </c>
      <c r="EB211" s="2246">
        <v>1397</v>
      </c>
      <c r="EC211" s="2246">
        <v>6995</v>
      </c>
      <c r="ED211" s="2246">
        <v>4531</v>
      </c>
      <c r="EE211" s="2246">
        <v>2464</v>
      </c>
      <c r="EF211" s="2246" t="s">
        <v>21</v>
      </c>
      <c r="EG211" s="2246">
        <v>5685</v>
      </c>
      <c r="EH211" s="2246" t="s">
        <v>21</v>
      </c>
      <c r="EI211" s="2246">
        <v>199115</v>
      </c>
      <c r="EJ211" s="2246" t="s">
        <v>21</v>
      </c>
      <c r="EK211" s="2246">
        <v>40701</v>
      </c>
      <c r="EL211" s="2246">
        <v>10171</v>
      </c>
      <c r="EM211" s="2246">
        <v>53451</v>
      </c>
      <c r="EN211" s="2246">
        <v>813154</v>
      </c>
      <c r="EO211" s="2246">
        <v>40133</v>
      </c>
      <c r="EP211" s="91" t="s">
        <v>35</v>
      </c>
      <c r="EQ211" s="623" t="s">
        <v>26</v>
      </c>
      <c r="ER211" s="88" t="s">
        <v>26</v>
      </c>
      <c r="ES211" s="89" t="s">
        <v>26</v>
      </c>
      <c r="ET211" s="1168">
        <v>42887</v>
      </c>
      <c r="EU211" s="2246">
        <v>2305</v>
      </c>
      <c r="EV211" s="2246">
        <v>2523</v>
      </c>
      <c r="EW211" s="2246">
        <v>12246</v>
      </c>
      <c r="EX211" s="2246">
        <v>115617</v>
      </c>
      <c r="EY211" s="2246">
        <v>13566</v>
      </c>
      <c r="EZ211" s="91" t="s">
        <v>35</v>
      </c>
      <c r="FA211" s="623" t="s">
        <v>26</v>
      </c>
      <c r="FC211" s="918"/>
      <c r="FD211" s="918"/>
      <c r="FE211" s="918"/>
      <c r="FF211" s="918"/>
      <c r="FG211" s="918"/>
      <c r="FH211" s="918"/>
      <c r="FI211" s="918"/>
      <c r="FJ211" s="918"/>
      <c r="FK211" s="475"/>
      <c r="FL211" s="475"/>
    </row>
    <row r="212" spans="1:168" ht="14.25" customHeight="1">
      <c r="A212" s="88" t="s">
        <v>26</v>
      </c>
      <c r="B212" s="89" t="s">
        <v>26</v>
      </c>
      <c r="C212" s="1168">
        <v>42917</v>
      </c>
      <c r="D212" s="82">
        <v>3974122</v>
      </c>
      <c r="E212" s="2246">
        <v>378579</v>
      </c>
      <c r="F212" s="2246">
        <v>4777685</v>
      </c>
      <c r="G212" s="2246">
        <v>119963</v>
      </c>
      <c r="H212" s="2246">
        <v>46</v>
      </c>
      <c r="I212" s="2246">
        <v>7193</v>
      </c>
      <c r="J212" s="2246">
        <v>1654</v>
      </c>
      <c r="K212" s="2246">
        <v>41809</v>
      </c>
      <c r="L212" s="2246">
        <v>16365</v>
      </c>
      <c r="M212" s="2246">
        <v>25444</v>
      </c>
      <c r="N212" s="2246" t="s">
        <v>21</v>
      </c>
      <c r="O212" s="2246">
        <v>22197</v>
      </c>
      <c r="P212" s="2246">
        <v>3</v>
      </c>
      <c r="Q212" s="2246">
        <v>49248</v>
      </c>
      <c r="R212" s="2246" t="s">
        <v>21</v>
      </c>
      <c r="S212" s="2246">
        <v>209</v>
      </c>
      <c r="T212" s="91" t="s">
        <v>36</v>
      </c>
      <c r="U212" s="623" t="s">
        <v>26</v>
      </c>
      <c r="V212" s="88" t="s">
        <v>26</v>
      </c>
      <c r="W212" s="89" t="s">
        <v>26</v>
      </c>
      <c r="X212" s="1168">
        <v>42917</v>
      </c>
      <c r="Y212" s="82" t="s">
        <v>21</v>
      </c>
      <c r="Z212" s="2246">
        <v>82339</v>
      </c>
      <c r="AA212" s="2246">
        <v>332304</v>
      </c>
      <c r="AB212" s="2246">
        <v>30003</v>
      </c>
      <c r="AC212" s="2246">
        <v>143324</v>
      </c>
      <c r="AD212" s="2246">
        <v>8906</v>
      </c>
      <c r="AE212" s="2246">
        <v>104</v>
      </c>
      <c r="AF212" s="2246">
        <v>1621</v>
      </c>
      <c r="AG212" s="2246">
        <v>1775</v>
      </c>
      <c r="AH212" s="2246" t="s">
        <v>21</v>
      </c>
      <c r="AI212" s="2246" t="s">
        <v>21</v>
      </c>
      <c r="AJ212" s="2246">
        <v>221088</v>
      </c>
      <c r="AK212" s="2246">
        <v>3644</v>
      </c>
      <c r="AL212" s="2246">
        <v>12186</v>
      </c>
      <c r="AM212" s="2246">
        <v>230</v>
      </c>
      <c r="AN212" s="2246">
        <v>174</v>
      </c>
      <c r="AO212" s="91" t="s">
        <v>36</v>
      </c>
      <c r="AP212" s="623" t="s">
        <v>26</v>
      </c>
      <c r="AQ212" s="88" t="s">
        <v>26</v>
      </c>
      <c r="AR212" s="89" t="s">
        <v>26</v>
      </c>
      <c r="AS212" s="1168">
        <v>42917</v>
      </c>
      <c r="AT212" s="82">
        <v>689</v>
      </c>
      <c r="AU212" s="2246">
        <v>8834</v>
      </c>
      <c r="AV212" s="2246">
        <v>9669</v>
      </c>
      <c r="AW212" s="2246">
        <v>373625</v>
      </c>
      <c r="AX212" s="2246">
        <v>2345</v>
      </c>
      <c r="AY212" s="2246" t="s">
        <v>21</v>
      </c>
      <c r="AZ212" s="2246">
        <v>282136</v>
      </c>
      <c r="BA212" s="2246">
        <v>51772</v>
      </c>
      <c r="BB212" s="2246">
        <v>70442</v>
      </c>
      <c r="BC212" s="2246">
        <v>7949</v>
      </c>
      <c r="BD212" s="2246">
        <v>85</v>
      </c>
      <c r="BE212" s="2246">
        <v>67</v>
      </c>
      <c r="BF212" s="2246">
        <v>6838</v>
      </c>
      <c r="BG212" s="2246">
        <v>397</v>
      </c>
      <c r="BH212" s="2246">
        <v>6441</v>
      </c>
      <c r="BI212" s="2246">
        <v>187</v>
      </c>
      <c r="BJ212" s="91" t="s">
        <v>36</v>
      </c>
      <c r="BK212" s="623" t="s">
        <v>26</v>
      </c>
      <c r="BL212" s="88" t="s">
        <v>26</v>
      </c>
      <c r="BM212" s="89" t="s">
        <v>26</v>
      </c>
      <c r="BN212" s="1168">
        <v>42917</v>
      </c>
      <c r="BO212" s="82">
        <v>17322</v>
      </c>
      <c r="BP212" s="2246">
        <v>42162</v>
      </c>
      <c r="BQ212" s="2246">
        <v>301137</v>
      </c>
      <c r="BR212" s="2246">
        <v>16250</v>
      </c>
      <c r="BS212" s="2246">
        <v>122</v>
      </c>
      <c r="BT212" s="2246">
        <v>1140</v>
      </c>
      <c r="BU212" s="2246">
        <v>11511</v>
      </c>
      <c r="BV212" s="2246">
        <v>12592</v>
      </c>
      <c r="BW212" s="2246">
        <v>472019</v>
      </c>
      <c r="BX212" s="2246">
        <v>693</v>
      </c>
      <c r="BY212" s="2246">
        <v>630</v>
      </c>
      <c r="BZ212" s="2246" t="s">
        <v>21</v>
      </c>
      <c r="CA212" s="2246">
        <v>1236988</v>
      </c>
      <c r="CB212" s="2246">
        <v>34596</v>
      </c>
      <c r="CC212" s="2246">
        <v>210418</v>
      </c>
      <c r="CD212" s="2246">
        <v>11623</v>
      </c>
      <c r="CE212" s="91" t="s">
        <v>36</v>
      </c>
      <c r="CF212" s="623" t="s">
        <v>26</v>
      </c>
      <c r="CG212" s="88" t="s">
        <v>26</v>
      </c>
      <c r="CH212" s="89" t="s">
        <v>26</v>
      </c>
      <c r="CI212" s="1168">
        <v>42917</v>
      </c>
      <c r="CJ212" s="2246">
        <v>294</v>
      </c>
      <c r="CK212" s="2246" t="s">
        <v>21</v>
      </c>
      <c r="CL212" s="2246" t="s">
        <v>21</v>
      </c>
      <c r="CM212" s="2246">
        <v>33</v>
      </c>
      <c r="CN212" s="2246">
        <v>42345</v>
      </c>
      <c r="CO212" s="2246">
        <v>14622</v>
      </c>
      <c r="CP212" s="2246">
        <v>12127</v>
      </c>
      <c r="CQ212" s="2246">
        <v>1886</v>
      </c>
      <c r="CR212" s="2246">
        <v>3674</v>
      </c>
      <c r="CS212" s="2246">
        <v>896</v>
      </c>
      <c r="CT212" s="2246">
        <v>122</v>
      </c>
      <c r="CU212" s="2246">
        <v>741</v>
      </c>
      <c r="CV212" s="2246">
        <v>7822</v>
      </c>
      <c r="CW212" s="2246">
        <v>8550</v>
      </c>
      <c r="CX212" s="2246">
        <v>63120</v>
      </c>
      <c r="CY212" s="2246" t="s">
        <v>21</v>
      </c>
      <c r="CZ212" s="91" t="s">
        <v>36</v>
      </c>
      <c r="DA212" s="623" t="s">
        <v>26</v>
      </c>
      <c r="DB212" s="88" t="s">
        <v>26</v>
      </c>
      <c r="DC212" s="89" t="s">
        <v>26</v>
      </c>
      <c r="DD212" s="1168">
        <v>42917</v>
      </c>
      <c r="DE212" s="2246">
        <v>9</v>
      </c>
      <c r="DF212" s="2246">
        <v>514</v>
      </c>
      <c r="DG212" s="2246">
        <v>510</v>
      </c>
      <c r="DH212" s="2246">
        <v>4</v>
      </c>
      <c r="DI212" s="2246">
        <v>498</v>
      </c>
      <c r="DJ212" s="2246" t="s">
        <v>21</v>
      </c>
      <c r="DK212" s="2246">
        <v>1033</v>
      </c>
      <c r="DL212" s="2246" t="s">
        <v>21</v>
      </c>
      <c r="DM212" s="2246">
        <v>3</v>
      </c>
      <c r="DN212" s="2246">
        <v>118</v>
      </c>
      <c r="DO212" s="2246">
        <v>123</v>
      </c>
      <c r="DP212" s="2246">
        <v>639</v>
      </c>
      <c r="DQ212" s="2246">
        <v>699</v>
      </c>
      <c r="DR212" s="2246">
        <v>270</v>
      </c>
      <c r="DS212" s="2246" t="s">
        <v>21</v>
      </c>
      <c r="DT212" s="2246" t="s">
        <v>21</v>
      </c>
      <c r="DU212" s="91" t="s">
        <v>36</v>
      </c>
      <c r="DV212" s="623" t="s">
        <v>26</v>
      </c>
      <c r="DW212" s="88" t="s">
        <v>26</v>
      </c>
      <c r="DX212" s="89" t="s">
        <v>26</v>
      </c>
      <c r="DY212" s="1168">
        <v>42917</v>
      </c>
      <c r="DZ212" s="2246">
        <v>45</v>
      </c>
      <c r="EA212" s="2246">
        <v>1412</v>
      </c>
      <c r="EB212" s="2246">
        <v>1368</v>
      </c>
      <c r="EC212" s="2246">
        <v>6824</v>
      </c>
      <c r="ED212" s="2246">
        <v>4184</v>
      </c>
      <c r="EE212" s="2246">
        <v>2640</v>
      </c>
      <c r="EF212" s="2246" t="s">
        <v>21</v>
      </c>
      <c r="EG212" s="2246">
        <v>5316</v>
      </c>
      <c r="EH212" s="2246" t="s">
        <v>21</v>
      </c>
      <c r="EI212" s="2246">
        <v>205475</v>
      </c>
      <c r="EJ212" s="2246" t="s">
        <v>21</v>
      </c>
      <c r="EK212" s="2246">
        <v>54363</v>
      </c>
      <c r="EL212" s="2246">
        <v>12711</v>
      </c>
      <c r="EM212" s="2246">
        <v>52516</v>
      </c>
      <c r="EN212" s="2246">
        <v>790137</v>
      </c>
      <c r="EO212" s="2246">
        <v>46203</v>
      </c>
      <c r="EP212" s="91" t="s">
        <v>36</v>
      </c>
      <c r="EQ212" s="623" t="s">
        <v>26</v>
      </c>
      <c r="ER212" s="88" t="s">
        <v>26</v>
      </c>
      <c r="ES212" s="89" t="s">
        <v>26</v>
      </c>
      <c r="ET212" s="1168">
        <v>42917</v>
      </c>
      <c r="EU212" s="2246">
        <v>3184</v>
      </c>
      <c r="EV212" s="2246">
        <v>3486</v>
      </c>
      <c r="EW212" s="2246">
        <v>14196</v>
      </c>
      <c r="EX212" s="2246">
        <v>119573</v>
      </c>
      <c r="EY212" s="2246">
        <v>15607</v>
      </c>
      <c r="EZ212" s="91" t="s">
        <v>36</v>
      </c>
      <c r="FA212" s="623" t="s">
        <v>26</v>
      </c>
      <c r="FC212" s="918"/>
      <c r="FD212" s="918"/>
      <c r="FE212" s="918"/>
      <c r="FF212" s="918"/>
      <c r="FG212" s="918"/>
      <c r="FH212" s="918"/>
      <c r="FI212" s="918"/>
      <c r="FJ212" s="918"/>
      <c r="FK212" s="475"/>
      <c r="FL212" s="475"/>
    </row>
    <row r="213" spans="1:168" ht="14.25" customHeight="1">
      <c r="A213" s="88" t="s">
        <v>26</v>
      </c>
      <c r="B213" s="89" t="s">
        <v>26</v>
      </c>
      <c r="C213" s="1168">
        <v>42948</v>
      </c>
      <c r="D213" s="82">
        <v>3915096</v>
      </c>
      <c r="E213" s="2246">
        <v>372779</v>
      </c>
      <c r="F213" s="2246">
        <v>4825952</v>
      </c>
      <c r="G213" s="2246">
        <v>114177</v>
      </c>
      <c r="H213" s="2246">
        <v>47</v>
      </c>
      <c r="I213" s="2246">
        <v>5910</v>
      </c>
      <c r="J213" s="2246">
        <v>1680</v>
      </c>
      <c r="K213" s="2246">
        <v>38718</v>
      </c>
      <c r="L213" s="2246">
        <v>14205</v>
      </c>
      <c r="M213" s="2246">
        <v>24513</v>
      </c>
      <c r="N213" s="2246" t="s">
        <v>21</v>
      </c>
      <c r="O213" s="2246">
        <v>22972</v>
      </c>
      <c r="P213" s="2246">
        <v>5</v>
      </c>
      <c r="Q213" s="2246">
        <v>46086</v>
      </c>
      <c r="R213" s="2246" t="s">
        <v>21</v>
      </c>
      <c r="S213" s="2246">
        <v>226</v>
      </c>
      <c r="T213" s="91" t="s">
        <v>37</v>
      </c>
      <c r="U213" s="623" t="s">
        <v>26</v>
      </c>
      <c r="V213" s="88" t="s">
        <v>26</v>
      </c>
      <c r="W213" s="89" t="s">
        <v>26</v>
      </c>
      <c r="X213" s="1168">
        <v>42948</v>
      </c>
      <c r="Y213" s="82" t="s">
        <v>21</v>
      </c>
      <c r="Z213" s="2246">
        <v>77367</v>
      </c>
      <c r="AA213" s="2246">
        <v>339282</v>
      </c>
      <c r="AB213" s="2246">
        <v>29653</v>
      </c>
      <c r="AC213" s="2246">
        <v>143731</v>
      </c>
      <c r="AD213" s="2246">
        <v>8945</v>
      </c>
      <c r="AE213" s="2246">
        <v>97</v>
      </c>
      <c r="AF213" s="2246">
        <v>1770</v>
      </c>
      <c r="AG213" s="2246">
        <v>1936</v>
      </c>
      <c r="AH213" s="2246" t="s">
        <v>21</v>
      </c>
      <c r="AI213" s="2246" t="s">
        <v>21</v>
      </c>
      <c r="AJ213" s="2246">
        <v>217963</v>
      </c>
      <c r="AK213" s="2246">
        <v>3339</v>
      </c>
      <c r="AL213" s="2246">
        <v>11169</v>
      </c>
      <c r="AM213" s="2246">
        <v>277</v>
      </c>
      <c r="AN213" s="2246">
        <v>226</v>
      </c>
      <c r="AO213" s="91" t="s">
        <v>37</v>
      </c>
      <c r="AP213" s="623" t="s">
        <v>26</v>
      </c>
      <c r="AQ213" s="88" t="s">
        <v>26</v>
      </c>
      <c r="AR213" s="89" t="s">
        <v>26</v>
      </c>
      <c r="AS213" s="1168">
        <v>42948</v>
      </c>
      <c r="AT213" s="82">
        <v>455</v>
      </c>
      <c r="AU213" s="2246">
        <v>8912</v>
      </c>
      <c r="AV213" s="2246">
        <v>9750</v>
      </c>
      <c r="AW213" s="2246">
        <v>397823</v>
      </c>
      <c r="AX213" s="2246">
        <v>2028</v>
      </c>
      <c r="AY213" s="2246" t="s">
        <v>21</v>
      </c>
      <c r="AZ213" s="2246">
        <v>281742</v>
      </c>
      <c r="BA213" s="2246">
        <v>66516</v>
      </c>
      <c r="BB213" s="2246">
        <v>66124</v>
      </c>
      <c r="BC213" s="2246">
        <v>7948</v>
      </c>
      <c r="BD213" s="2246">
        <v>62</v>
      </c>
      <c r="BE213" s="2246">
        <v>77</v>
      </c>
      <c r="BF213" s="2246">
        <v>6803</v>
      </c>
      <c r="BG213" s="2246">
        <v>376</v>
      </c>
      <c r="BH213" s="2246">
        <v>6427</v>
      </c>
      <c r="BI213" s="2246">
        <v>209</v>
      </c>
      <c r="BJ213" s="91" t="s">
        <v>37</v>
      </c>
      <c r="BK213" s="623" t="s">
        <v>26</v>
      </c>
      <c r="BL213" s="88" t="s">
        <v>26</v>
      </c>
      <c r="BM213" s="89" t="s">
        <v>26</v>
      </c>
      <c r="BN213" s="1168">
        <v>42948</v>
      </c>
      <c r="BO213" s="82">
        <v>17162</v>
      </c>
      <c r="BP213" s="2246">
        <v>44220</v>
      </c>
      <c r="BQ213" s="2246">
        <v>312111</v>
      </c>
      <c r="BR213" s="2246">
        <v>16840</v>
      </c>
      <c r="BS213" s="2246">
        <v>155</v>
      </c>
      <c r="BT213" s="2246">
        <v>1087</v>
      </c>
      <c r="BU213" s="2246">
        <v>11334</v>
      </c>
      <c r="BV213" s="2246">
        <v>12395</v>
      </c>
      <c r="BW213" s="2246">
        <v>476420</v>
      </c>
      <c r="BX213" s="2246">
        <v>583</v>
      </c>
      <c r="BY213" s="2246">
        <v>581</v>
      </c>
      <c r="BZ213" s="2246" t="s">
        <v>21</v>
      </c>
      <c r="CA213" s="2246">
        <v>1194211</v>
      </c>
      <c r="CB213" s="2246">
        <v>31405</v>
      </c>
      <c r="CC213" s="2246">
        <v>212757</v>
      </c>
      <c r="CD213" s="2246">
        <v>11435</v>
      </c>
      <c r="CE213" s="91" t="s">
        <v>37</v>
      </c>
      <c r="CF213" s="623" t="s">
        <v>26</v>
      </c>
      <c r="CG213" s="88" t="s">
        <v>26</v>
      </c>
      <c r="CH213" s="89" t="s">
        <v>26</v>
      </c>
      <c r="CI213" s="1168">
        <v>42948</v>
      </c>
      <c r="CJ213" s="2246">
        <v>280</v>
      </c>
      <c r="CK213" s="2246" t="s">
        <v>21</v>
      </c>
      <c r="CL213" s="2246" t="s">
        <v>21</v>
      </c>
      <c r="CM213" s="2246">
        <v>33</v>
      </c>
      <c r="CN213" s="2246">
        <v>39577</v>
      </c>
      <c r="CO213" s="2246">
        <v>12670</v>
      </c>
      <c r="CP213" s="2246">
        <v>11822</v>
      </c>
      <c r="CQ213" s="2246">
        <v>1502</v>
      </c>
      <c r="CR213" s="2246">
        <v>3613</v>
      </c>
      <c r="CS213" s="2246">
        <v>743</v>
      </c>
      <c r="CT213" s="2246">
        <v>155</v>
      </c>
      <c r="CU213" s="2246">
        <v>637</v>
      </c>
      <c r="CV213" s="2246">
        <v>7549</v>
      </c>
      <c r="CW213" s="2246">
        <v>8249</v>
      </c>
      <c r="CX213" s="2246">
        <v>60056</v>
      </c>
      <c r="CY213" s="2246" t="s">
        <v>21</v>
      </c>
      <c r="CZ213" s="91" t="s">
        <v>37</v>
      </c>
      <c r="DA213" s="623" t="s">
        <v>26</v>
      </c>
      <c r="DB213" s="88" t="s">
        <v>26</v>
      </c>
      <c r="DC213" s="89" t="s">
        <v>26</v>
      </c>
      <c r="DD213" s="1168">
        <v>42948</v>
      </c>
      <c r="DE213" s="2246">
        <v>8</v>
      </c>
      <c r="DF213" s="2246">
        <v>480</v>
      </c>
      <c r="DG213" s="2246">
        <v>476</v>
      </c>
      <c r="DH213" s="2246">
        <v>4</v>
      </c>
      <c r="DI213" s="2246">
        <v>452</v>
      </c>
      <c r="DJ213" s="2246" t="s">
        <v>21</v>
      </c>
      <c r="DK213" s="2246">
        <v>959</v>
      </c>
      <c r="DL213" s="2246" t="s">
        <v>21</v>
      </c>
      <c r="DM213" s="2246">
        <v>3</v>
      </c>
      <c r="DN213" s="2246">
        <v>81</v>
      </c>
      <c r="DO213" s="2246">
        <v>109</v>
      </c>
      <c r="DP213" s="2246">
        <v>602</v>
      </c>
      <c r="DQ213" s="2246">
        <v>658</v>
      </c>
      <c r="DR213" s="2246">
        <v>324</v>
      </c>
      <c r="DS213" s="2246" t="s">
        <v>21</v>
      </c>
      <c r="DT213" s="2246" t="s">
        <v>21</v>
      </c>
      <c r="DU213" s="91" t="s">
        <v>37</v>
      </c>
      <c r="DV213" s="623" t="s">
        <v>26</v>
      </c>
      <c r="DW213" s="88" t="s">
        <v>26</v>
      </c>
      <c r="DX213" s="89" t="s">
        <v>26</v>
      </c>
      <c r="DY213" s="1168">
        <v>42948</v>
      </c>
      <c r="DZ213" s="2246">
        <v>46</v>
      </c>
      <c r="EA213" s="2246">
        <v>1456</v>
      </c>
      <c r="EB213" s="2246">
        <v>1380</v>
      </c>
      <c r="EC213" s="2246">
        <v>5535</v>
      </c>
      <c r="ED213" s="2246">
        <v>3384</v>
      </c>
      <c r="EE213" s="2246">
        <v>2151</v>
      </c>
      <c r="EF213" s="2246" t="s">
        <v>21</v>
      </c>
      <c r="EG213" s="2246">
        <v>5730</v>
      </c>
      <c r="EH213" s="2246" t="s">
        <v>21</v>
      </c>
      <c r="EI213" s="2246">
        <v>210043</v>
      </c>
      <c r="EJ213" s="2246" t="s">
        <v>21</v>
      </c>
      <c r="EK213" s="2246">
        <v>66955</v>
      </c>
      <c r="EL213" s="2246">
        <v>11239</v>
      </c>
      <c r="EM213" s="2246">
        <v>51717</v>
      </c>
      <c r="EN213" s="2246">
        <v>785554</v>
      </c>
      <c r="EO213" s="2246">
        <v>43402</v>
      </c>
      <c r="EP213" s="91" t="s">
        <v>37</v>
      </c>
      <c r="EQ213" s="623" t="s">
        <v>26</v>
      </c>
      <c r="ER213" s="88" t="s">
        <v>26</v>
      </c>
      <c r="ES213" s="89" t="s">
        <v>26</v>
      </c>
      <c r="ET213" s="1168">
        <v>42948</v>
      </c>
      <c r="EU213" s="2246">
        <v>2639</v>
      </c>
      <c r="EV213" s="2246">
        <v>2890</v>
      </c>
      <c r="EW213" s="2246">
        <v>11705</v>
      </c>
      <c r="EX213" s="2246">
        <v>120083</v>
      </c>
      <c r="EY213" s="2246">
        <v>13906</v>
      </c>
      <c r="EZ213" s="91" t="s">
        <v>37</v>
      </c>
      <c r="FA213" s="623" t="s">
        <v>26</v>
      </c>
      <c r="FC213" s="918"/>
      <c r="FD213" s="918"/>
      <c r="FE213" s="918"/>
      <c r="FF213" s="918"/>
      <c r="FG213" s="918"/>
      <c r="FH213" s="918"/>
      <c r="FI213" s="918"/>
      <c r="FJ213" s="918"/>
      <c r="FK213" s="475"/>
      <c r="FL213" s="475"/>
    </row>
    <row r="214" spans="1:168" ht="14.25" customHeight="1">
      <c r="A214" s="88" t="s">
        <v>26</v>
      </c>
      <c r="B214" s="89" t="s">
        <v>26</v>
      </c>
      <c r="C214" s="1168">
        <v>42979</v>
      </c>
      <c r="D214" s="82">
        <v>3934090</v>
      </c>
      <c r="E214" s="2246">
        <v>362795</v>
      </c>
      <c r="F214" s="2246">
        <v>4663120</v>
      </c>
      <c r="G214" s="2246">
        <v>124791</v>
      </c>
      <c r="H214" s="2246">
        <v>43</v>
      </c>
      <c r="I214" s="2246">
        <v>6932</v>
      </c>
      <c r="J214" s="2246">
        <v>1789</v>
      </c>
      <c r="K214" s="2246">
        <v>42274</v>
      </c>
      <c r="L214" s="2246">
        <v>15915</v>
      </c>
      <c r="M214" s="2246">
        <v>26358</v>
      </c>
      <c r="N214" s="2246" t="s">
        <v>21</v>
      </c>
      <c r="O214" s="2246">
        <v>23387</v>
      </c>
      <c r="P214" s="2246">
        <v>4</v>
      </c>
      <c r="Q214" s="2246">
        <v>53014</v>
      </c>
      <c r="R214" s="2246" t="s">
        <v>21</v>
      </c>
      <c r="S214" s="2246">
        <v>149</v>
      </c>
      <c r="T214" s="91" t="s">
        <v>38</v>
      </c>
      <c r="U214" s="623" t="s">
        <v>26</v>
      </c>
      <c r="V214" s="88" t="s">
        <v>26</v>
      </c>
      <c r="W214" s="89" t="s">
        <v>26</v>
      </c>
      <c r="X214" s="1168">
        <v>42979</v>
      </c>
      <c r="Y214" s="82" t="s">
        <v>21</v>
      </c>
      <c r="Z214" s="2246">
        <v>70153</v>
      </c>
      <c r="AA214" s="2246">
        <v>330888</v>
      </c>
      <c r="AB214" s="2246">
        <v>25221</v>
      </c>
      <c r="AC214" s="2246">
        <v>123678</v>
      </c>
      <c r="AD214" s="2246">
        <v>6745</v>
      </c>
      <c r="AE214" s="2246">
        <v>89</v>
      </c>
      <c r="AF214" s="2246">
        <v>1875</v>
      </c>
      <c r="AG214" s="2246">
        <v>2055</v>
      </c>
      <c r="AH214" s="2246" t="s">
        <v>21</v>
      </c>
      <c r="AI214" s="2246" t="s">
        <v>21</v>
      </c>
      <c r="AJ214" s="2246">
        <v>215561</v>
      </c>
      <c r="AK214" s="2246">
        <v>4011</v>
      </c>
      <c r="AL214" s="2246">
        <v>15117</v>
      </c>
      <c r="AM214" s="2246">
        <v>420</v>
      </c>
      <c r="AN214" s="2246">
        <v>337</v>
      </c>
      <c r="AO214" s="91" t="s">
        <v>38</v>
      </c>
      <c r="AP214" s="623" t="s">
        <v>26</v>
      </c>
      <c r="AQ214" s="88" t="s">
        <v>26</v>
      </c>
      <c r="AR214" s="89" t="s">
        <v>26</v>
      </c>
      <c r="AS214" s="1168">
        <v>42979</v>
      </c>
      <c r="AT214" s="82">
        <v>509</v>
      </c>
      <c r="AU214" s="2246">
        <v>8557</v>
      </c>
      <c r="AV214" s="2246">
        <v>9356</v>
      </c>
      <c r="AW214" s="2246">
        <v>371315</v>
      </c>
      <c r="AX214" s="2246">
        <v>1269</v>
      </c>
      <c r="AY214" s="2246" t="s">
        <v>21</v>
      </c>
      <c r="AZ214" s="2246">
        <v>271849</v>
      </c>
      <c r="BA214" s="2246">
        <v>63648</v>
      </c>
      <c r="BB214" s="2246">
        <v>58339</v>
      </c>
      <c r="BC214" s="2246">
        <v>7516</v>
      </c>
      <c r="BD214" s="2246">
        <v>52</v>
      </c>
      <c r="BE214" s="2246">
        <v>55</v>
      </c>
      <c r="BF214" s="2246">
        <v>6558</v>
      </c>
      <c r="BG214" s="2246">
        <v>366</v>
      </c>
      <c r="BH214" s="2246">
        <v>6193</v>
      </c>
      <c r="BI214" s="2246">
        <v>166</v>
      </c>
      <c r="BJ214" s="91" t="s">
        <v>38</v>
      </c>
      <c r="BK214" s="623" t="s">
        <v>26</v>
      </c>
      <c r="BL214" s="88" t="s">
        <v>26</v>
      </c>
      <c r="BM214" s="89" t="s">
        <v>26</v>
      </c>
      <c r="BN214" s="1168">
        <v>42979</v>
      </c>
      <c r="BO214" s="82">
        <v>17592</v>
      </c>
      <c r="BP214" s="2246">
        <v>41021</v>
      </c>
      <c r="BQ214" s="2246">
        <v>294707</v>
      </c>
      <c r="BR214" s="2246">
        <v>15397</v>
      </c>
      <c r="BS214" s="2246">
        <v>189</v>
      </c>
      <c r="BT214" s="2246">
        <v>1258</v>
      </c>
      <c r="BU214" s="2246">
        <v>12941</v>
      </c>
      <c r="BV214" s="2246">
        <v>14145</v>
      </c>
      <c r="BW214" s="2246">
        <v>467977</v>
      </c>
      <c r="BX214" s="2246">
        <v>887</v>
      </c>
      <c r="BY214" s="2246">
        <v>484</v>
      </c>
      <c r="BZ214" s="2246" t="s">
        <v>21</v>
      </c>
      <c r="CA214" s="2246">
        <v>1279147</v>
      </c>
      <c r="CB214" s="2246">
        <v>25910</v>
      </c>
      <c r="CC214" s="2246">
        <v>203893</v>
      </c>
      <c r="CD214" s="2246">
        <v>11578</v>
      </c>
      <c r="CE214" s="91" t="s">
        <v>38</v>
      </c>
      <c r="CF214" s="623" t="s">
        <v>26</v>
      </c>
      <c r="CG214" s="88" t="s">
        <v>26</v>
      </c>
      <c r="CH214" s="89" t="s">
        <v>26</v>
      </c>
      <c r="CI214" s="1168">
        <v>42979</v>
      </c>
      <c r="CJ214" s="2246">
        <v>304</v>
      </c>
      <c r="CK214" s="2246" t="s">
        <v>21</v>
      </c>
      <c r="CL214" s="2246" t="s">
        <v>21</v>
      </c>
      <c r="CM214" s="2246">
        <v>33</v>
      </c>
      <c r="CN214" s="2246">
        <v>44205</v>
      </c>
      <c r="CO214" s="2246">
        <v>14157</v>
      </c>
      <c r="CP214" s="2246">
        <v>13183</v>
      </c>
      <c r="CQ214" s="2246">
        <v>1625</v>
      </c>
      <c r="CR214" s="2246">
        <v>3098</v>
      </c>
      <c r="CS214" s="2246">
        <v>730</v>
      </c>
      <c r="CT214" s="2246">
        <v>189</v>
      </c>
      <c r="CU214" s="2246">
        <v>714</v>
      </c>
      <c r="CV214" s="2246">
        <v>8574</v>
      </c>
      <c r="CW214" s="2246">
        <v>9363</v>
      </c>
      <c r="CX214" s="2246">
        <v>66899</v>
      </c>
      <c r="CY214" s="2246" t="s">
        <v>21</v>
      </c>
      <c r="CZ214" s="91" t="s">
        <v>38</v>
      </c>
      <c r="DA214" s="623" t="s">
        <v>26</v>
      </c>
      <c r="DB214" s="88" t="s">
        <v>26</v>
      </c>
      <c r="DC214" s="89" t="s">
        <v>26</v>
      </c>
      <c r="DD214" s="1168">
        <v>42979</v>
      </c>
      <c r="DE214" s="2246">
        <v>8</v>
      </c>
      <c r="DF214" s="2246">
        <v>518</v>
      </c>
      <c r="DG214" s="2246">
        <v>514</v>
      </c>
      <c r="DH214" s="2246">
        <v>4</v>
      </c>
      <c r="DI214" s="2246">
        <v>512</v>
      </c>
      <c r="DJ214" s="2246" t="s">
        <v>21</v>
      </c>
      <c r="DK214" s="2246">
        <v>1057</v>
      </c>
      <c r="DL214" s="2246" t="s">
        <v>21</v>
      </c>
      <c r="DM214" s="2246">
        <v>3</v>
      </c>
      <c r="DN214" s="2246">
        <v>113</v>
      </c>
      <c r="DO214" s="2246">
        <v>127</v>
      </c>
      <c r="DP214" s="2246">
        <v>651</v>
      </c>
      <c r="DQ214" s="2246">
        <v>713</v>
      </c>
      <c r="DR214" s="2246">
        <v>309</v>
      </c>
      <c r="DS214" s="2246" t="s">
        <v>21</v>
      </c>
      <c r="DT214" s="2246" t="s">
        <v>21</v>
      </c>
      <c r="DU214" s="91" t="s">
        <v>38</v>
      </c>
      <c r="DV214" s="623" t="s">
        <v>26</v>
      </c>
      <c r="DW214" s="88" t="s">
        <v>26</v>
      </c>
      <c r="DX214" s="89" t="s">
        <v>26</v>
      </c>
      <c r="DY214" s="1168">
        <v>42979</v>
      </c>
      <c r="DZ214" s="2246">
        <v>42</v>
      </c>
      <c r="EA214" s="2246">
        <v>1361</v>
      </c>
      <c r="EB214" s="2246">
        <v>1509</v>
      </c>
      <c r="EC214" s="2246">
        <v>7055</v>
      </c>
      <c r="ED214" s="2246">
        <v>4158</v>
      </c>
      <c r="EE214" s="2246">
        <v>2897</v>
      </c>
      <c r="EF214" s="2246" t="s">
        <v>21</v>
      </c>
      <c r="EG214" s="2246">
        <v>5980</v>
      </c>
      <c r="EH214" s="2246" t="s">
        <v>21</v>
      </c>
      <c r="EI214" s="2246">
        <v>206167</v>
      </c>
      <c r="EJ214" s="2246" t="s">
        <v>21</v>
      </c>
      <c r="EK214" s="2246">
        <v>59465</v>
      </c>
      <c r="EL214" s="2246">
        <v>9152</v>
      </c>
      <c r="EM214" s="2246">
        <v>51408</v>
      </c>
      <c r="EN214" s="2246">
        <v>756817</v>
      </c>
      <c r="EO214" s="2246">
        <v>39643</v>
      </c>
      <c r="EP214" s="91" t="s">
        <v>38</v>
      </c>
      <c r="EQ214" s="623" t="s">
        <v>26</v>
      </c>
      <c r="ER214" s="88" t="s">
        <v>26</v>
      </c>
      <c r="ES214" s="89" t="s">
        <v>26</v>
      </c>
      <c r="ET214" s="1168">
        <v>42979</v>
      </c>
      <c r="EU214" s="2246">
        <v>2792</v>
      </c>
      <c r="EV214" s="2246">
        <v>3057</v>
      </c>
      <c r="EW214" s="2246">
        <v>13793</v>
      </c>
      <c r="EX214" s="2246">
        <v>113421</v>
      </c>
      <c r="EY214" s="2246">
        <v>12974</v>
      </c>
      <c r="EZ214" s="91" t="s">
        <v>38</v>
      </c>
      <c r="FA214" s="623" t="s">
        <v>26</v>
      </c>
      <c r="FC214" s="918"/>
      <c r="FD214" s="918"/>
      <c r="FE214" s="918"/>
      <c r="FF214" s="918"/>
      <c r="FG214" s="918"/>
      <c r="FH214" s="918"/>
      <c r="FI214" s="918"/>
      <c r="FJ214" s="918"/>
      <c r="FK214" s="475"/>
      <c r="FL214" s="475"/>
    </row>
    <row r="215" spans="1:168" ht="14.25" customHeight="1">
      <c r="A215" s="88" t="s">
        <v>26</v>
      </c>
      <c r="B215" s="89" t="s">
        <v>26</v>
      </c>
      <c r="C215" s="1168">
        <v>43009</v>
      </c>
      <c r="D215" s="82">
        <v>4088519</v>
      </c>
      <c r="E215" s="2246">
        <v>353285</v>
      </c>
      <c r="F215" s="2246">
        <v>4812282</v>
      </c>
      <c r="G215" s="2246">
        <v>133448</v>
      </c>
      <c r="H215" s="2246">
        <v>44</v>
      </c>
      <c r="I215" s="2246">
        <v>7210</v>
      </c>
      <c r="J215" s="2246">
        <v>1893</v>
      </c>
      <c r="K215" s="2246">
        <v>44502</v>
      </c>
      <c r="L215" s="2246">
        <v>17045</v>
      </c>
      <c r="M215" s="2246">
        <v>27457</v>
      </c>
      <c r="N215" s="2246" t="s">
        <v>21</v>
      </c>
      <c r="O215" s="2246">
        <v>27149</v>
      </c>
      <c r="P215" s="2246">
        <v>3</v>
      </c>
      <c r="Q215" s="2246">
        <v>54036</v>
      </c>
      <c r="R215" s="2246" t="s">
        <v>21</v>
      </c>
      <c r="S215" s="2246">
        <v>375</v>
      </c>
      <c r="T215" s="91" t="s">
        <v>39</v>
      </c>
      <c r="U215" s="623" t="s">
        <v>26</v>
      </c>
      <c r="V215" s="88" t="s">
        <v>26</v>
      </c>
      <c r="W215" s="89" t="s">
        <v>26</v>
      </c>
      <c r="X215" s="1168">
        <v>43009</v>
      </c>
      <c r="Y215" s="82" t="s">
        <v>21</v>
      </c>
      <c r="Z215" s="2246">
        <v>82651</v>
      </c>
      <c r="AA215" s="2246">
        <v>339344</v>
      </c>
      <c r="AB215" s="2246">
        <v>28001</v>
      </c>
      <c r="AC215" s="2246">
        <v>132782</v>
      </c>
      <c r="AD215" s="2246">
        <v>7171</v>
      </c>
      <c r="AE215" s="2246">
        <v>152</v>
      </c>
      <c r="AF215" s="2246">
        <v>1001</v>
      </c>
      <c r="AG215" s="2246">
        <v>1102</v>
      </c>
      <c r="AH215" s="2246" t="s">
        <v>21</v>
      </c>
      <c r="AI215" s="2246" t="s">
        <v>21</v>
      </c>
      <c r="AJ215" s="2246">
        <v>232791</v>
      </c>
      <c r="AK215" s="2246">
        <v>4344</v>
      </c>
      <c r="AL215" s="2246">
        <v>15004</v>
      </c>
      <c r="AM215" s="2246">
        <v>519</v>
      </c>
      <c r="AN215" s="2246">
        <v>383</v>
      </c>
      <c r="AO215" s="91" t="s">
        <v>39</v>
      </c>
      <c r="AP215" s="623" t="s">
        <v>26</v>
      </c>
      <c r="AQ215" s="88" t="s">
        <v>26</v>
      </c>
      <c r="AR215" s="89" t="s">
        <v>26</v>
      </c>
      <c r="AS215" s="1168">
        <v>43009</v>
      </c>
      <c r="AT215" s="82">
        <v>662</v>
      </c>
      <c r="AU215" s="2246">
        <v>8401</v>
      </c>
      <c r="AV215" s="2246">
        <v>9190</v>
      </c>
      <c r="AW215" s="2246">
        <v>383349</v>
      </c>
      <c r="AX215" s="2246">
        <v>2460</v>
      </c>
      <c r="AY215" s="2246" t="s">
        <v>21</v>
      </c>
      <c r="AZ215" s="2246">
        <v>277750</v>
      </c>
      <c r="BA215" s="2246">
        <v>68020</v>
      </c>
      <c r="BB215" s="2246">
        <v>78001</v>
      </c>
      <c r="BC215" s="2246">
        <v>8002</v>
      </c>
      <c r="BD215" s="2246">
        <v>84</v>
      </c>
      <c r="BE215" s="2246">
        <v>67</v>
      </c>
      <c r="BF215" s="2246">
        <v>6686</v>
      </c>
      <c r="BG215" s="2246">
        <v>480</v>
      </c>
      <c r="BH215" s="2246">
        <v>6205</v>
      </c>
      <c r="BI215" s="2246">
        <v>227</v>
      </c>
      <c r="BJ215" s="91" t="s">
        <v>39</v>
      </c>
      <c r="BK215" s="623" t="s">
        <v>26</v>
      </c>
      <c r="BL215" s="88" t="s">
        <v>26</v>
      </c>
      <c r="BM215" s="89" t="s">
        <v>26</v>
      </c>
      <c r="BN215" s="1168">
        <v>43009</v>
      </c>
      <c r="BO215" s="82">
        <v>19763</v>
      </c>
      <c r="BP215" s="2246">
        <v>44618</v>
      </c>
      <c r="BQ215" s="2246">
        <v>309266</v>
      </c>
      <c r="BR215" s="2246">
        <v>15754</v>
      </c>
      <c r="BS215" s="2246">
        <v>192</v>
      </c>
      <c r="BT215" s="2246">
        <v>1504</v>
      </c>
      <c r="BU215" s="2246">
        <v>12675</v>
      </c>
      <c r="BV215" s="2246">
        <v>13860</v>
      </c>
      <c r="BW215" s="2246">
        <v>489563</v>
      </c>
      <c r="BX215" s="2246">
        <v>644</v>
      </c>
      <c r="BY215" s="2246">
        <v>604</v>
      </c>
      <c r="BZ215" s="2246" t="s">
        <v>21</v>
      </c>
      <c r="CA215" s="2246">
        <v>1351602</v>
      </c>
      <c r="CB215" s="2246">
        <v>25524</v>
      </c>
      <c r="CC215" s="2246">
        <v>217948</v>
      </c>
      <c r="CD215" s="2246">
        <v>12438</v>
      </c>
      <c r="CE215" s="91" t="s">
        <v>39</v>
      </c>
      <c r="CF215" s="623" t="s">
        <v>26</v>
      </c>
      <c r="CG215" s="88" t="s">
        <v>26</v>
      </c>
      <c r="CH215" s="89" t="s">
        <v>26</v>
      </c>
      <c r="CI215" s="1168">
        <v>43009</v>
      </c>
      <c r="CJ215" s="2246">
        <v>360</v>
      </c>
      <c r="CK215" s="2246" t="s">
        <v>21</v>
      </c>
      <c r="CL215" s="2246" t="s">
        <v>21</v>
      </c>
      <c r="CM215" s="2246">
        <v>33</v>
      </c>
      <c r="CN215" s="2246">
        <v>45375</v>
      </c>
      <c r="CO215" s="2246">
        <v>14155</v>
      </c>
      <c r="CP215" s="2246">
        <v>13551</v>
      </c>
      <c r="CQ215" s="2246">
        <v>1825</v>
      </c>
      <c r="CR215" s="2246">
        <v>2840</v>
      </c>
      <c r="CS215" s="2246">
        <v>664</v>
      </c>
      <c r="CT215" s="2246">
        <v>192</v>
      </c>
      <c r="CU215" s="2246">
        <v>745</v>
      </c>
      <c r="CV215" s="2246">
        <v>8578</v>
      </c>
      <c r="CW215" s="2246">
        <v>9372</v>
      </c>
      <c r="CX215" s="2246">
        <v>71044</v>
      </c>
      <c r="CY215" s="2246" t="s">
        <v>21</v>
      </c>
      <c r="CZ215" s="91" t="s">
        <v>39</v>
      </c>
      <c r="DA215" s="623" t="s">
        <v>26</v>
      </c>
      <c r="DB215" s="88" t="s">
        <v>26</v>
      </c>
      <c r="DC215" s="89" t="s">
        <v>26</v>
      </c>
      <c r="DD215" s="1168">
        <v>43009</v>
      </c>
      <c r="DE215" s="2246">
        <v>9</v>
      </c>
      <c r="DF215" s="2246">
        <v>540</v>
      </c>
      <c r="DG215" s="2246">
        <v>536</v>
      </c>
      <c r="DH215" s="2246">
        <v>4</v>
      </c>
      <c r="DI215" s="2246">
        <v>535</v>
      </c>
      <c r="DJ215" s="2246" t="s">
        <v>21</v>
      </c>
      <c r="DK215" s="2246">
        <v>1102</v>
      </c>
      <c r="DL215" s="2246" t="s">
        <v>21</v>
      </c>
      <c r="DM215" s="2246">
        <v>3</v>
      </c>
      <c r="DN215" s="2246">
        <v>114</v>
      </c>
      <c r="DO215" s="2246">
        <v>135</v>
      </c>
      <c r="DP215" s="2246">
        <v>678</v>
      </c>
      <c r="DQ215" s="2246">
        <v>741</v>
      </c>
      <c r="DR215" s="2246">
        <v>328</v>
      </c>
      <c r="DS215" s="2246" t="s">
        <v>21</v>
      </c>
      <c r="DT215" s="2246" t="s">
        <v>21</v>
      </c>
      <c r="DU215" s="91" t="s">
        <v>39</v>
      </c>
      <c r="DV215" s="623" t="s">
        <v>26</v>
      </c>
      <c r="DW215" s="88" t="s">
        <v>26</v>
      </c>
      <c r="DX215" s="89" t="s">
        <v>26</v>
      </c>
      <c r="DY215" s="1168">
        <v>43009</v>
      </c>
      <c r="DZ215" s="2246">
        <v>43</v>
      </c>
      <c r="EA215" s="2246">
        <v>1504</v>
      </c>
      <c r="EB215" s="2246">
        <v>1592</v>
      </c>
      <c r="EC215" s="2246">
        <v>6422</v>
      </c>
      <c r="ED215" s="2246">
        <v>3975</v>
      </c>
      <c r="EE215" s="2246">
        <v>2447</v>
      </c>
      <c r="EF215" s="2246" t="s">
        <v>21</v>
      </c>
      <c r="EG215" s="2246">
        <v>6320</v>
      </c>
      <c r="EH215" s="2246" t="s">
        <v>21</v>
      </c>
      <c r="EI215" s="2246">
        <v>195351</v>
      </c>
      <c r="EJ215" s="2246" t="s">
        <v>21</v>
      </c>
      <c r="EK215" s="2246">
        <v>46902</v>
      </c>
      <c r="EL215" s="2246">
        <v>5750</v>
      </c>
      <c r="EM215" s="2246">
        <v>55139</v>
      </c>
      <c r="EN215" s="2246">
        <v>761650</v>
      </c>
      <c r="EO215" s="2246">
        <v>45589</v>
      </c>
      <c r="EP215" s="91" t="s">
        <v>39</v>
      </c>
      <c r="EQ215" s="623" t="s">
        <v>26</v>
      </c>
      <c r="ER215" s="88" t="s">
        <v>26</v>
      </c>
      <c r="ES215" s="89" t="s">
        <v>26</v>
      </c>
      <c r="ET215" s="1168">
        <v>43009</v>
      </c>
      <c r="EU215" s="2246">
        <v>2580</v>
      </c>
      <c r="EV215" s="2246">
        <v>2825</v>
      </c>
      <c r="EW215" s="2246">
        <v>14473</v>
      </c>
      <c r="EX215" s="2246">
        <v>121345</v>
      </c>
      <c r="EY215" s="2246">
        <v>13579</v>
      </c>
      <c r="EZ215" s="91" t="s">
        <v>39</v>
      </c>
      <c r="FA215" s="623" t="s">
        <v>26</v>
      </c>
      <c r="FC215" s="918"/>
      <c r="FD215" s="918"/>
      <c r="FE215" s="918"/>
      <c r="FF215" s="918"/>
      <c r="FG215" s="918"/>
      <c r="FH215" s="918"/>
      <c r="FI215" s="918"/>
      <c r="FJ215" s="918"/>
      <c r="FK215" s="475"/>
      <c r="FL215" s="475"/>
    </row>
    <row r="216" spans="1:168" ht="14.25" customHeight="1">
      <c r="A216" s="88" t="s">
        <v>26</v>
      </c>
      <c r="B216" s="89" t="s">
        <v>26</v>
      </c>
      <c r="C216" s="1168">
        <v>43040</v>
      </c>
      <c r="D216" s="82">
        <v>3975141</v>
      </c>
      <c r="E216" s="2246">
        <v>386060</v>
      </c>
      <c r="F216" s="2246">
        <v>4682009</v>
      </c>
      <c r="G216" s="2246">
        <v>120266</v>
      </c>
      <c r="H216" s="2246">
        <v>42</v>
      </c>
      <c r="I216" s="2246">
        <v>7434</v>
      </c>
      <c r="J216" s="2246">
        <v>1768</v>
      </c>
      <c r="K216" s="2246">
        <v>34760</v>
      </c>
      <c r="L216" s="2246">
        <v>17538</v>
      </c>
      <c r="M216" s="2246">
        <v>17223</v>
      </c>
      <c r="N216" s="2246" t="s">
        <v>21</v>
      </c>
      <c r="O216" s="2246">
        <v>26221</v>
      </c>
      <c r="P216" s="2246">
        <v>5</v>
      </c>
      <c r="Q216" s="2246">
        <v>52183</v>
      </c>
      <c r="R216" s="2246" t="s">
        <v>21</v>
      </c>
      <c r="S216" s="2246">
        <v>335</v>
      </c>
      <c r="T216" s="91" t="s">
        <v>40</v>
      </c>
      <c r="U216" s="623" t="s">
        <v>26</v>
      </c>
      <c r="V216" s="88" t="s">
        <v>26</v>
      </c>
      <c r="W216" s="89" t="s">
        <v>26</v>
      </c>
      <c r="X216" s="1168">
        <v>43040</v>
      </c>
      <c r="Y216" s="82" t="s">
        <v>21</v>
      </c>
      <c r="Z216" s="2246">
        <v>98362</v>
      </c>
      <c r="AA216" s="2246">
        <v>330552</v>
      </c>
      <c r="AB216" s="2246">
        <v>27463</v>
      </c>
      <c r="AC216" s="2246">
        <v>133055</v>
      </c>
      <c r="AD216" s="2246">
        <v>8733</v>
      </c>
      <c r="AE216" s="2246">
        <v>127</v>
      </c>
      <c r="AF216" s="2246">
        <v>1665</v>
      </c>
      <c r="AG216" s="2246">
        <v>1827</v>
      </c>
      <c r="AH216" s="2246" t="s">
        <v>21</v>
      </c>
      <c r="AI216" s="2246" t="s">
        <v>21</v>
      </c>
      <c r="AJ216" s="2246">
        <v>230915</v>
      </c>
      <c r="AK216" s="2246">
        <v>4320</v>
      </c>
      <c r="AL216" s="2246">
        <v>15426</v>
      </c>
      <c r="AM216" s="2246">
        <v>317</v>
      </c>
      <c r="AN216" s="2246">
        <v>242</v>
      </c>
      <c r="AO216" s="91" t="s">
        <v>40</v>
      </c>
      <c r="AP216" s="623" t="s">
        <v>26</v>
      </c>
      <c r="AQ216" s="88" t="s">
        <v>26</v>
      </c>
      <c r="AR216" s="89" t="s">
        <v>26</v>
      </c>
      <c r="AS216" s="1168">
        <v>43040</v>
      </c>
      <c r="AT216" s="82">
        <v>511</v>
      </c>
      <c r="AU216" s="2246">
        <v>9418</v>
      </c>
      <c r="AV216" s="2246">
        <v>10277</v>
      </c>
      <c r="AW216" s="2246">
        <v>383588</v>
      </c>
      <c r="AX216" s="2246">
        <v>2073</v>
      </c>
      <c r="AY216" s="2246" t="s">
        <v>21</v>
      </c>
      <c r="AZ216" s="2246">
        <v>275375</v>
      </c>
      <c r="BA216" s="2246">
        <v>65942</v>
      </c>
      <c r="BB216" s="2246">
        <v>78552</v>
      </c>
      <c r="BC216" s="2246">
        <v>7737</v>
      </c>
      <c r="BD216" s="2246">
        <v>64</v>
      </c>
      <c r="BE216" s="2246">
        <v>64</v>
      </c>
      <c r="BF216" s="2246">
        <v>6409</v>
      </c>
      <c r="BG216" s="2246">
        <v>512</v>
      </c>
      <c r="BH216" s="2246">
        <v>5897</v>
      </c>
      <c r="BI216" s="2246">
        <v>303</v>
      </c>
      <c r="BJ216" s="91" t="s">
        <v>40</v>
      </c>
      <c r="BK216" s="623" t="s">
        <v>26</v>
      </c>
      <c r="BL216" s="88" t="s">
        <v>26</v>
      </c>
      <c r="BM216" s="89" t="s">
        <v>26</v>
      </c>
      <c r="BN216" s="1168">
        <v>43040</v>
      </c>
      <c r="BO216" s="82">
        <v>17258</v>
      </c>
      <c r="BP216" s="2246">
        <v>42064</v>
      </c>
      <c r="BQ216" s="2246">
        <v>269637</v>
      </c>
      <c r="BR216" s="2246">
        <v>13440</v>
      </c>
      <c r="BS216" s="2246">
        <v>177</v>
      </c>
      <c r="BT216" s="2246">
        <v>1442</v>
      </c>
      <c r="BU216" s="2246">
        <v>12004</v>
      </c>
      <c r="BV216" s="2246">
        <v>13119</v>
      </c>
      <c r="BW216" s="2246">
        <v>471695</v>
      </c>
      <c r="BX216" s="2246">
        <v>991</v>
      </c>
      <c r="BY216" s="2246">
        <v>658</v>
      </c>
      <c r="BZ216" s="2246" t="s">
        <v>21</v>
      </c>
      <c r="CA216" s="2246">
        <v>1310912</v>
      </c>
      <c r="CB216" s="2246">
        <v>27517</v>
      </c>
      <c r="CC216" s="2246">
        <v>198149</v>
      </c>
      <c r="CD216" s="2246">
        <v>11594</v>
      </c>
      <c r="CE216" s="91" t="s">
        <v>40</v>
      </c>
      <c r="CF216" s="623" t="s">
        <v>26</v>
      </c>
      <c r="CG216" s="88" t="s">
        <v>26</v>
      </c>
      <c r="CH216" s="89" t="s">
        <v>26</v>
      </c>
      <c r="CI216" s="1168">
        <v>43040</v>
      </c>
      <c r="CJ216" s="2246">
        <v>396</v>
      </c>
      <c r="CK216" s="2246" t="s">
        <v>21</v>
      </c>
      <c r="CL216" s="2246" t="s">
        <v>21</v>
      </c>
      <c r="CM216" s="2246">
        <v>33</v>
      </c>
      <c r="CN216" s="2246">
        <v>44358</v>
      </c>
      <c r="CO216" s="2246">
        <v>13607</v>
      </c>
      <c r="CP216" s="2246">
        <v>12629</v>
      </c>
      <c r="CQ216" s="2246">
        <v>1875</v>
      </c>
      <c r="CR216" s="2246">
        <v>2864</v>
      </c>
      <c r="CS216" s="2246">
        <v>588</v>
      </c>
      <c r="CT216" s="2246">
        <v>177</v>
      </c>
      <c r="CU216" s="2246">
        <v>738</v>
      </c>
      <c r="CV216" s="2246">
        <v>8768</v>
      </c>
      <c r="CW216" s="2246">
        <v>9579</v>
      </c>
      <c r="CX216" s="2246">
        <v>70184</v>
      </c>
      <c r="CY216" s="2246" t="s">
        <v>21</v>
      </c>
      <c r="CZ216" s="91" t="s">
        <v>40</v>
      </c>
      <c r="DA216" s="623" t="s">
        <v>26</v>
      </c>
      <c r="DB216" s="88" t="s">
        <v>26</v>
      </c>
      <c r="DC216" s="89" t="s">
        <v>26</v>
      </c>
      <c r="DD216" s="1168">
        <v>43040</v>
      </c>
      <c r="DE216" s="2246">
        <v>8</v>
      </c>
      <c r="DF216" s="2246">
        <v>618</v>
      </c>
      <c r="DG216" s="2246">
        <v>614</v>
      </c>
      <c r="DH216" s="2246">
        <v>4</v>
      </c>
      <c r="DI216" s="2246">
        <v>519</v>
      </c>
      <c r="DJ216" s="2246" t="s">
        <v>21</v>
      </c>
      <c r="DK216" s="2246">
        <v>1152</v>
      </c>
      <c r="DL216" s="2246" t="s">
        <v>21</v>
      </c>
      <c r="DM216" s="2246">
        <v>4</v>
      </c>
      <c r="DN216" s="2246">
        <v>103</v>
      </c>
      <c r="DO216" s="2246">
        <v>175</v>
      </c>
      <c r="DP216" s="2246">
        <v>678</v>
      </c>
      <c r="DQ216" s="2246">
        <v>740</v>
      </c>
      <c r="DR216" s="2246">
        <v>323</v>
      </c>
      <c r="DS216" s="2246" t="s">
        <v>21</v>
      </c>
      <c r="DT216" s="2246" t="s">
        <v>21</v>
      </c>
      <c r="DU216" s="91" t="s">
        <v>40</v>
      </c>
      <c r="DV216" s="623" t="s">
        <v>26</v>
      </c>
      <c r="DW216" s="88" t="s">
        <v>26</v>
      </c>
      <c r="DX216" s="89" t="s">
        <v>26</v>
      </c>
      <c r="DY216" s="1168">
        <v>43040</v>
      </c>
      <c r="DZ216" s="2246">
        <v>41</v>
      </c>
      <c r="EA216" s="2246">
        <v>1568</v>
      </c>
      <c r="EB216" s="2246">
        <v>1464</v>
      </c>
      <c r="EC216" s="2246">
        <v>5820</v>
      </c>
      <c r="ED216" s="2246">
        <v>4364</v>
      </c>
      <c r="EE216" s="2246">
        <v>1456</v>
      </c>
      <c r="EF216" s="2246" t="s">
        <v>21</v>
      </c>
      <c r="EG216" s="2246">
        <v>6443</v>
      </c>
      <c r="EH216" s="2246" t="s">
        <v>21</v>
      </c>
      <c r="EI216" s="2246">
        <v>185048</v>
      </c>
      <c r="EJ216" s="2246" t="s">
        <v>21</v>
      </c>
      <c r="EK216" s="2246">
        <v>35819</v>
      </c>
      <c r="EL216" s="2246">
        <v>9855</v>
      </c>
      <c r="EM216" s="2246">
        <v>51534</v>
      </c>
      <c r="EN216" s="2246">
        <v>702464</v>
      </c>
      <c r="EO216" s="2246">
        <v>39752</v>
      </c>
      <c r="EP216" s="91" t="s">
        <v>40</v>
      </c>
      <c r="EQ216" s="623" t="s">
        <v>26</v>
      </c>
      <c r="ER216" s="88" t="s">
        <v>26</v>
      </c>
      <c r="ES216" s="89" t="s">
        <v>26</v>
      </c>
      <c r="ET216" s="1168">
        <v>43040</v>
      </c>
      <c r="EU216" s="2246">
        <v>2831</v>
      </c>
      <c r="EV216" s="2246">
        <v>3100</v>
      </c>
      <c r="EW216" s="2246">
        <v>14644</v>
      </c>
      <c r="EX216" s="2246">
        <v>119004</v>
      </c>
      <c r="EY216" s="2246">
        <v>17016</v>
      </c>
      <c r="EZ216" s="91" t="s">
        <v>40</v>
      </c>
      <c r="FA216" s="623" t="s">
        <v>26</v>
      </c>
      <c r="FC216" s="918"/>
      <c r="FD216" s="918"/>
      <c r="FE216" s="918"/>
      <c r="FF216" s="918"/>
      <c r="FG216" s="918"/>
      <c r="FH216" s="918"/>
      <c r="FI216" s="918"/>
      <c r="FJ216" s="918"/>
      <c r="FK216" s="475"/>
      <c r="FL216" s="475"/>
    </row>
    <row r="217" spans="1:168" ht="14.25" customHeight="1">
      <c r="A217" s="104" t="s">
        <v>26</v>
      </c>
      <c r="B217" s="105" t="s">
        <v>26</v>
      </c>
      <c r="C217" s="1169">
        <v>43070</v>
      </c>
      <c r="D217" s="106">
        <v>4080395</v>
      </c>
      <c r="E217" s="2247">
        <v>419365</v>
      </c>
      <c r="F217" s="2247">
        <v>4806240</v>
      </c>
      <c r="G217" s="2247">
        <v>116698</v>
      </c>
      <c r="H217" s="2247">
        <v>46</v>
      </c>
      <c r="I217" s="2247">
        <v>7595</v>
      </c>
      <c r="J217" s="2247">
        <v>1840</v>
      </c>
      <c r="K217" s="2247">
        <v>35885</v>
      </c>
      <c r="L217" s="2247">
        <v>17087</v>
      </c>
      <c r="M217" s="2247">
        <v>18798</v>
      </c>
      <c r="N217" s="2247" t="s">
        <v>21</v>
      </c>
      <c r="O217" s="2247">
        <v>27738</v>
      </c>
      <c r="P217" s="2247">
        <v>4</v>
      </c>
      <c r="Q217" s="2247">
        <v>43257</v>
      </c>
      <c r="R217" s="2247" t="s">
        <v>21</v>
      </c>
      <c r="S217" s="2247">
        <v>202</v>
      </c>
      <c r="T217" s="107" t="s">
        <v>41</v>
      </c>
      <c r="U217" s="626" t="s">
        <v>26</v>
      </c>
      <c r="V217" s="104" t="s">
        <v>26</v>
      </c>
      <c r="W217" s="105" t="s">
        <v>26</v>
      </c>
      <c r="X217" s="1169">
        <v>43070</v>
      </c>
      <c r="Y217" s="106" t="s">
        <v>21</v>
      </c>
      <c r="Z217" s="2247">
        <v>114375</v>
      </c>
      <c r="AA217" s="2247">
        <v>343117</v>
      </c>
      <c r="AB217" s="2247">
        <v>30095</v>
      </c>
      <c r="AC217" s="2247">
        <v>131531</v>
      </c>
      <c r="AD217" s="2247">
        <v>9436</v>
      </c>
      <c r="AE217" s="2247">
        <v>195</v>
      </c>
      <c r="AF217" s="2247">
        <v>2202</v>
      </c>
      <c r="AG217" s="2247">
        <v>2415</v>
      </c>
      <c r="AH217" s="2247" t="s">
        <v>21</v>
      </c>
      <c r="AI217" s="2247" t="s">
        <v>21</v>
      </c>
      <c r="AJ217" s="2247">
        <v>248173</v>
      </c>
      <c r="AK217" s="2247">
        <v>5725</v>
      </c>
      <c r="AL217" s="2247">
        <v>15057</v>
      </c>
      <c r="AM217" s="2247">
        <v>437</v>
      </c>
      <c r="AN217" s="2247">
        <v>303</v>
      </c>
      <c r="AO217" s="107" t="s">
        <v>41</v>
      </c>
      <c r="AP217" s="626" t="s">
        <v>26</v>
      </c>
      <c r="AQ217" s="104" t="s">
        <v>26</v>
      </c>
      <c r="AR217" s="105" t="s">
        <v>26</v>
      </c>
      <c r="AS217" s="1169">
        <v>43070</v>
      </c>
      <c r="AT217" s="106">
        <v>911</v>
      </c>
      <c r="AU217" s="2247">
        <v>9629</v>
      </c>
      <c r="AV217" s="2247">
        <v>10505</v>
      </c>
      <c r="AW217" s="2247">
        <v>401971</v>
      </c>
      <c r="AX217" s="2247">
        <v>2373</v>
      </c>
      <c r="AY217" s="2247" t="s">
        <v>21</v>
      </c>
      <c r="AZ217" s="2247">
        <v>293429</v>
      </c>
      <c r="BA217" s="2247">
        <v>63791</v>
      </c>
      <c r="BB217" s="2247">
        <v>80172</v>
      </c>
      <c r="BC217" s="2247">
        <v>8527</v>
      </c>
      <c r="BD217" s="2247">
        <v>64</v>
      </c>
      <c r="BE217" s="2247">
        <v>66</v>
      </c>
      <c r="BF217" s="2247">
        <v>7191</v>
      </c>
      <c r="BG217" s="2247">
        <v>531</v>
      </c>
      <c r="BH217" s="2247">
        <v>6660</v>
      </c>
      <c r="BI217" s="2247">
        <v>364</v>
      </c>
      <c r="BJ217" s="107" t="s">
        <v>41</v>
      </c>
      <c r="BK217" s="626" t="s">
        <v>26</v>
      </c>
      <c r="BL217" s="104" t="s">
        <v>26</v>
      </c>
      <c r="BM217" s="105" t="s">
        <v>26</v>
      </c>
      <c r="BN217" s="1169">
        <v>43070</v>
      </c>
      <c r="BO217" s="106">
        <v>19213</v>
      </c>
      <c r="BP217" s="2247">
        <v>43289</v>
      </c>
      <c r="BQ217" s="2247">
        <v>267090</v>
      </c>
      <c r="BR217" s="2247">
        <v>16403</v>
      </c>
      <c r="BS217" s="2247">
        <v>177</v>
      </c>
      <c r="BT217" s="2247">
        <v>1632</v>
      </c>
      <c r="BU217" s="2247">
        <v>11720</v>
      </c>
      <c r="BV217" s="2247">
        <v>12817</v>
      </c>
      <c r="BW217" s="2247">
        <v>476662</v>
      </c>
      <c r="BX217" s="2247">
        <v>1234</v>
      </c>
      <c r="BY217" s="2247">
        <v>739</v>
      </c>
      <c r="BZ217" s="2247" t="s">
        <v>21</v>
      </c>
      <c r="CA217" s="2247">
        <v>1290848</v>
      </c>
      <c r="CB217" s="2247">
        <v>27988</v>
      </c>
      <c r="CC217" s="2247">
        <v>211416</v>
      </c>
      <c r="CD217" s="2247">
        <v>11631</v>
      </c>
      <c r="CE217" s="107" t="s">
        <v>41</v>
      </c>
      <c r="CF217" s="626" t="s">
        <v>26</v>
      </c>
      <c r="CG217" s="104" t="s">
        <v>26</v>
      </c>
      <c r="CH217" s="105" t="s">
        <v>26</v>
      </c>
      <c r="CI217" s="1169">
        <v>43070</v>
      </c>
      <c r="CJ217" s="2247">
        <v>379</v>
      </c>
      <c r="CK217" s="2247" t="s">
        <v>21</v>
      </c>
      <c r="CL217" s="2247" t="s">
        <v>21</v>
      </c>
      <c r="CM217" s="2247">
        <v>33</v>
      </c>
      <c r="CN217" s="2247">
        <v>42281</v>
      </c>
      <c r="CO217" s="2247">
        <v>13780</v>
      </c>
      <c r="CP217" s="2247">
        <v>12566</v>
      </c>
      <c r="CQ217" s="2247">
        <v>1772</v>
      </c>
      <c r="CR217" s="2247">
        <v>3333</v>
      </c>
      <c r="CS217" s="2247">
        <v>680</v>
      </c>
      <c r="CT217" s="2247">
        <v>177</v>
      </c>
      <c r="CU217" s="2247">
        <v>734</v>
      </c>
      <c r="CV217" s="2247">
        <v>7626</v>
      </c>
      <c r="CW217" s="2247">
        <v>8337</v>
      </c>
      <c r="CX217" s="2247">
        <v>65697</v>
      </c>
      <c r="CY217" s="2247" t="s">
        <v>21</v>
      </c>
      <c r="CZ217" s="107" t="s">
        <v>41</v>
      </c>
      <c r="DA217" s="626" t="s">
        <v>26</v>
      </c>
      <c r="DB217" s="104" t="s">
        <v>26</v>
      </c>
      <c r="DC217" s="105" t="s">
        <v>26</v>
      </c>
      <c r="DD217" s="1169">
        <v>43070</v>
      </c>
      <c r="DE217" s="2247">
        <v>12</v>
      </c>
      <c r="DF217" s="2247">
        <v>601</v>
      </c>
      <c r="DG217" s="2247">
        <v>597</v>
      </c>
      <c r="DH217" s="2247">
        <v>4</v>
      </c>
      <c r="DI217" s="2247">
        <v>483</v>
      </c>
      <c r="DJ217" s="2247" t="s">
        <v>21</v>
      </c>
      <c r="DK217" s="2247">
        <v>1208</v>
      </c>
      <c r="DL217" s="2247" t="s">
        <v>21</v>
      </c>
      <c r="DM217" s="2247">
        <v>3</v>
      </c>
      <c r="DN217" s="2247">
        <v>113</v>
      </c>
      <c r="DO217" s="2247">
        <v>184</v>
      </c>
      <c r="DP217" s="2247">
        <v>710</v>
      </c>
      <c r="DQ217" s="2247">
        <v>776</v>
      </c>
      <c r="DR217" s="2247">
        <v>326</v>
      </c>
      <c r="DS217" s="2247" t="s">
        <v>21</v>
      </c>
      <c r="DT217" s="2247" t="s">
        <v>21</v>
      </c>
      <c r="DU217" s="107" t="s">
        <v>41</v>
      </c>
      <c r="DV217" s="626" t="s">
        <v>26</v>
      </c>
      <c r="DW217" s="104" t="s">
        <v>26</v>
      </c>
      <c r="DX217" s="105" t="s">
        <v>26</v>
      </c>
      <c r="DY217" s="1169">
        <v>43070</v>
      </c>
      <c r="DZ217" s="2247">
        <v>45</v>
      </c>
      <c r="EA217" s="2247">
        <v>1647</v>
      </c>
      <c r="EB217" s="2247">
        <v>1517</v>
      </c>
      <c r="EC217" s="2247">
        <v>5845</v>
      </c>
      <c r="ED217" s="2247">
        <v>4027</v>
      </c>
      <c r="EE217" s="2247">
        <v>1818</v>
      </c>
      <c r="EF217" s="2247" t="s">
        <v>21</v>
      </c>
      <c r="EG217" s="2247">
        <v>7344</v>
      </c>
      <c r="EH217" s="2247" t="s">
        <v>21</v>
      </c>
      <c r="EI217" s="2247">
        <v>200849</v>
      </c>
      <c r="EJ217" s="2247" t="s">
        <v>21</v>
      </c>
      <c r="EK217" s="2247">
        <v>54702</v>
      </c>
      <c r="EL217" s="2247">
        <v>8939</v>
      </c>
      <c r="EM217" s="2247">
        <v>55072</v>
      </c>
      <c r="EN217" s="2247">
        <v>700752</v>
      </c>
      <c r="EO217" s="2247">
        <v>44813</v>
      </c>
      <c r="EP217" s="107" t="s">
        <v>41</v>
      </c>
      <c r="EQ217" s="626" t="s">
        <v>26</v>
      </c>
      <c r="ER217" s="104" t="s">
        <v>26</v>
      </c>
      <c r="ES217" s="105" t="s">
        <v>26</v>
      </c>
      <c r="ET217" s="1169">
        <v>43070</v>
      </c>
      <c r="EU217" s="2247">
        <v>2781</v>
      </c>
      <c r="EV217" s="2247">
        <v>3044</v>
      </c>
      <c r="EW217" s="2247">
        <v>14935</v>
      </c>
      <c r="EX217" s="2247">
        <v>129489</v>
      </c>
      <c r="EY217" s="2247">
        <v>22322</v>
      </c>
      <c r="EZ217" s="107" t="s">
        <v>41</v>
      </c>
      <c r="FA217" s="626" t="s">
        <v>26</v>
      </c>
      <c r="FC217" s="918"/>
      <c r="FD217" s="918"/>
      <c r="FE217" s="918"/>
      <c r="FF217" s="918"/>
      <c r="FG217" s="918"/>
      <c r="FH217" s="918"/>
      <c r="FI217" s="918"/>
      <c r="FJ217" s="918"/>
      <c r="FK217" s="475"/>
      <c r="FL217" s="475"/>
    </row>
    <row r="218" spans="1:168">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row>
  </sheetData>
  <mergeCells count="234">
    <mergeCell ref="AM189:AM190"/>
    <mergeCell ref="CZ185:DA191"/>
    <mergeCell ref="CG185:CI191"/>
    <mergeCell ref="CN189:CN190"/>
    <mergeCell ref="ER185:ET191"/>
    <mergeCell ref="EZ185:FA191"/>
    <mergeCell ref="FK185:FL191"/>
    <mergeCell ref="AY188:AY189"/>
    <mergeCell ref="BZ188:BZ189"/>
    <mergeCell ref="DT188:DT189"/>
    <mergeCell ref="DB185:DD191"/>
    <mergeCell ref="DU185:DV191"/>
    <mergeCell ref="DW185:DY191"/>
    <mergeCell ref="EP185:EQ191"/>
    <mergeCell ref="CP189:CP190"/>
    <mergeCell ref="DK189:DK190"/>
    <mergeCell ref="DM189:DM190"/>
    <mergeCell ref="EI189:EI190"/>
    <mergeCell ref="EL189:EL190"/>
    <mergeCell ref="BB189:BB190"/>
    <mergeCell ref="BC189:BC190"/>
    <mergeCell ref="BO189:BO190"/>
    <mergeCell ref="CC189:CC190"/>
    <mergeCell ref="CD189:CD190"/>
    <mergeCell ref="A185:C191"/>
    <mergeCell ref="T185:U191"/>
    <mergeCell ref="V185:X191"/>
    <mergeCell ref="AO185:AP191"/>
    <mergeCell ref="AQ185:AS191"/>
    <mergeCell ref="BJ185:BK191"/>
    <mergeCell ref="BL185:BN191"/>
    <mergeCell ref="CE185:CF191"/>
    <mergeCell ref="EO155:EO156"/>
    <mergeCell ref="DU151:DV157"/>
    <mergeCell ref="DW151:DY157"/>
    <mergeCell ref="BF155:BF156"/>
    <mergeCell ref="BP155:BP156"/>
    <mergeCell ref="BQ155:BQ156"/>
    <mergeCell ref="CB155:CB156"/>
    <mergeCell ref="CR155:CR156"/>
    <mergeCell ref="CS155:CS156"/>
    <mergeCell ref="E155:E156"/>
    <mergeCell ref="AC155:AC156"/>
    <mergeCell ref="AD155:AD156"/>
    <mergeCell ref="F189:F190"/>
    <mergeCell ref="G189:G190"/>
    <mergeCell ref="AA189:AA190"/>
    <mergeCell ref="AL189:AL190"/>
    <mergeCell ref="DQ155:DQ156"/>
    <mergeCell ref="DR155:DR156"/>
    <mergeCell ref="DZ155:DZ156"/>
    <mergeCell ref="EN155:EN156"/>
    <mergeCell ref="FG121:FG122"/>
    <mergeCell ref="AN155:AN156"/>
    <mergeCell ref="AT155:AT156"/>
    <mergeCell ref="BC155:BC156"/>
    <mergeCell ref="FK151:FL157"/>
    <mergeCell ref="CO154:CO155"/>
    <mergeCell ref="DN154:DN155"/>
    <mergeCell ref="EK154:EK155"/>
    <mergeCell ref="BJ151:BK157"/>
    <mergeCell ref="BL151:BN157"/>
    <mergeCell ref="CE151:CF157"/>
    <mergeCell ref="CG151:CI157"/>
    <mergeCell ref="CZ151:DA157"/>
    <mergeCell ref="DB151:DD157"/>
    <mergeCell ref="FE155:FE156"/>
    <mergeCell ref="FB155:FB156"/>
    <mergeCell ref="EP151:EQ157"/>
    <mergeCell ref="ER151:ET157"/>
    <mergeCell ref="A151:C157"/>
    <mergeCell ref="T151:U157"/>
    <mergeCell ref="V151:X157"/>
    <mergeCell ref="AO151:AP157"/>
    <mergeCell ref="AQ151:AS157"/>
    <mergeCell ref="AB121:AB122"/>
    <mergeCell ref="AX121:AX122"/>
    <mergeCell ref="AZ121:AZ122"/>
    <mergeCell ref="BI121:BI122"/>
    <mergeCell ref="BF120:BF121"/>
    <mergeCell ref="S154:S155"/>
    <mergeCell ref="Z154:Z155"/>
    <mergeCell ref="DW117:DY123"/>
    <mergeCell ref="EP117:EQ123"/>
    <mergeCell ref="ER117:ET123"/>
    <mergeCell ref="FK117:FL123"/>
    <mergeCell ref="DB117:DD123"/>
    <mergeCell ref="DU117:DV123"/>
    <mergeCell ref="DI121:DI122"/>
    <mergeCell ref="DS121:DS122"/>
    <mergeCell ref="DE120:DE121"/>
    <mergeCell ref="FC120:FC121"/>
    <mergeCell ref="DH121:DH122"/>
    <mergeCell ref="EB121:EB122"/>
    <mergeCell ref="EC121:EC122"/>
    <mergeCell ref="EN121:EN122"/>
    <mergeCell ref="FF121:FF122"/>
    <mergeCell ref="BL117:BN123"/>
    <mergeCell ref="CE117:CF123"/>
    <mergeCell ref="CG117:CI123"/>
    <mergeCell ref="CZ117:DA123"/>
    <mergeCell ref="A117:C123"/>
    <mergeCell ref="T117:U123"/>
    <mergeCell ref="V117:X123"/>
    <mergeCell ref="AO117:AP123"/>
    <mergeCell ref="AQ117:AS123"/>
    <mergeCell ref="BJ117:BK123"/>
    <mergeCell ref="D121:D122"/>
    <mergeCell ref="E121:E122"/>
    <mergeCell ref="R121:R122"/>
    <mergeCell ref="Y121:Y122"/>
    <mergeCell ref="BQ121:BQ122"/>
    <mergeCell ref="BS121:BS122"/>
    <mergeCell ref="CR121:CR122"/>
    <mergeCell ref="CU121:CU122"/>
    <mergeCell ref="BJ76:BK82"/>
    <mergeCell ref="BL76:BN82"/>
    <mergeCell ref="CE76:CF82"/>
    <mergeCell ref="CG76:CI82"/>
    <mergeCell ref="EG80:EG81"/>
    <mergeCell ref="F80:F81"/>
    <mergeCell ref="G80:G81"/>
    <mergeCell ref="AH80:AH81"/>
    <mergeCell ref="AI80:AI81"/>
    <mergeCell ref="AM80:AM81"/>
    <mergeCell ref="AT80:AT81"/>
    <mergeCell ref="BB80:BB81"/>
    <mergeCell ref="BT80:BT81"/>
    <mergeCell ref="BU80:BU81"/>
    <mergeCell ref="EP76:EQ82"/>
    <mergeCell ref="ER76:ET82"/>
    <mergeCell ref="FC76:FD82"/>
    <mergeCell ref="EH80:EH81"/>
    <mergeCell ref="FK76:FL82"/>
    <mergeCell ref="BQ79:BQ80"/>
    <mergeCell ref="CQ79:CQ80"/>
    <mergeCell ref="DH79:DH80"/>
    <mergeCell ref="ED79:ED80"/>
    <mergeCell ref="EZ79:EZ80"/>
    <mergeCell ref="CD80:CD81"/>
    <mergeCell ref="CT80:CT81"/>
    <mergeCell ref="CZ76:DA82"/>
    <mergeCell ref="DB76:DD82"/>
    <mergeCell ref="EH46:EH47"/>
    <mergeCell ref="DK76:DL76"/>
    <mergeCell ref="DU76:DV82"/>
    <mergeCell ref="DW76:DY82"/>
    <mergeCell ref="CU80:CU81"/>
    <mergeCell ref="DK80:DK81"/>
    <mergeCell ref="DL80:DL81"/>
    <mergeCell ref="CU46:CU47"/>
    <mergeCell ref="CW46:CW47"/>
    <mergeCell ref="DW42:DY48"/>
    <mergeCell ref="A76:C82"/>
    <mergeCell ref="T76:U82"/>
    <mergeCell ref="V76:X82"/>
    <mergeCell ref="AO76:AP82"/>
    <mergeCell ref="AQ76:AS82"/>
    <mergeCell ref="BI46:BI47"/>
    <mergeCell ref="BD80:BD81"/>
    <mergeCell ref="S45:S46"/>
    <mergeCell ref="Z45:Z46"/>
    <mergeCell ref="BF45:BF46"/>
    <mergeCell ref="A42:C48"/>
    <mergeCell ref="T42:U48"/>
    <mergeCell ref="V42:X48"/>
    <mergeCell ref="EP42:EQ48"/>
    <mergeCell ref="ER42:ET48"/>
    <mergeCell ref="FK42:FL48"/>
    <mergeCell ref="FF46:FF47"/>
    <mergeCell ref="EU46:EU47"/>
    <mergeCell ref="EV46:EV47"/>
    <mergeCell ref="FD46:FD47"/>
    <mergeCell ref="AC46:AC47"/>
    <mergeCell ref="AD46:AD47"/>
    <mergeCell ref="AK46:AK47"/>
    <mergeCell ref="BL42:BN48"/>
    <mergeCell ref="CE42:CF48"/>
    <mergeCell ref="CG42:CI48"/>
    <mergeCell ref="BS46:BS47"/>
    <mergeCell ref="BV46:BV47"/>
    <mergeCell ref="CZ42:DA48"/>
    <mergeCell ref="DB42:DD48"/>
    <mergeCell ref="DU42:DV48"/>
    <mergeCell ref="DE46:DE47"/>
    <mergeCell ref="DF46:DF47"/>
    <mergeCell ref="DP46:DP47"/>
    <mergeCell ref="DQ46:DQ47"/>
    <mergeCell ref="AO42:AP48"/>
    <mergeCell ref="AQ42:AS48"/>
    <mergeCell ref="BJ42:BK48"/>
    <mergeCell ref="E46:E47"/>
    <mergeCell ref="AN46:AN47"/>
    <mergeCell ref="AT46:AT47"/>
    <mergeCell ref="AW46:AW47"/>
    <mergeCell ref="DI12:DI13"/>
    <mergeCell ref="EB12:EB13"/>
    <mergeCell ref="EN12:EN13"/>
    <mergeCell ref="EO12:EO13"/>
    <mergeCell ref="CJ46:CJ47"/>
    <mergeCell ref="EP8:EQ14"/>
    <mergeCell ref="ER8:ET14"/>
    <mergeCell ref="CE8:CF14"/>
    <mergeCell ref="CG8:CI14"/>
    <mergeCell ref="AB12:AB13"/>
    <mergeCell ref="AT12:AT13"/>
    <mergeCell ref="AZ12:AZ13"/>
    <mergeCell ref="BA12:BA13"/>
    <mergeCell ref="BW12:BW13"/>
    <mergeCell ref="BX12:BX13"/>
    <mergeCell ref="F7:J7"/>
    <mergeCell ref="A8:C14"/>
    <mergeCell ref="T8:U14"/>
    <mergeCell ref="V8:X14"/>
    <mergeCell ref="AO8:AP14"/>
    <mergeCell ref="AQ8:AS14"/>
    <mergeCell ref="D12:D13"/>
    <mergeCell ref="E12:E13"/>
    <mergeCell ref="FK8:FL14"/>
    <mergeCell ref="AW11:AW12"/>
    <mergeCell ref="BT11:BT12"/>
    <mergeCell ref="CV11:CV12"/>
    <mergeCell ref="CL12:CL13"/>
    <mergeCell ref="CY12:CY13"/>
    <mergeCell ref="BJ8:BK14"/>
    <mergeCell ref="BL8:BN14"/>
    <mergeCell ref="R12:R13"/>
    <mergeCell ref="Y12:Y13"/>
    <mergeCell ref="CZ8:DA14"/>
    <mergeCell ref="DB8:DD14"/>
    <mergeCell ref="EW12:EW13"/>
    <mergeCell ref="EZ12:EZ13"/>
    <mergeCell ref="DU8:DV14"/>
    <mergeCell ref="DW8:DY14"/>
  </mergeCells>
  <phoneticPr fontId="94"/>
  <printOptions horizontalCentered="1"/>
  <pageMargins left="0.59055118110236227" right="0.59055118110236227" top="0.31496062992125984" bottom="0.31496062992125984" header="0" footer="0"/>
  <pageSetup paperSize="9" scale="55" firstPageNumber="244"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B9215-B790-49AB-B367-37A3358A5DBD}">
  <dimension ref="A1:IU113"/>
  <sheetViews>
    <sheetView showGridLines="0" zoomScaleNormal="100" zoomScaleSheetLayoutView="70" workbookViewId="0"/>
  </sheetViews>
  <sheetFormatPr defaultColWidth="29.7265625" defaultRowHeight="13"/>
  <cols>
    <col min="1" max="1" width="8.08984375" style="72" customWidth="1"/>
    <col min="2" max="2" width="6.6328125" style="72" customWidth="1"/>
    <col min="3" max="3" width="11.6328125" style="72" customWidth="1"/>
    <col min="4" max="11" width="17.08984375" style="72" customWidth="1"/>
    <col min="12" max="19" width="18.08984375" style="72" customWidth="1"/>
    <col min="20" max="21" width="9.6328125" style="72" customWidth="1"/>
    <col min="22" max="22" width="8.6328125" style="72" customWidth="1"/>
    <col min="23" max="23" width="5.6328125" style="72" customWidth="1"/>
    <col min="24" max="24" width="11.453125" style="72" customWidth="1"/>
    <col min="25" max="32" width="17.08984375" style="72" customWidth="1"/>
    <col min="33" max="40" width="17.6328125" style="72" customWidth="1"/>
    <col min="41" max="42" width="9.6328125" style="72" customWidth="1"/>
    <col min="43" max="43" width="8.6328125" style="72" customWidth="1"/>
    <col min="44" max="44" width="5.6328125" style="72" customWidth="1"/>
    <col min="45" max="45" width="11.6328125" style="72" customWidth="1"/>
    <col min="46" max="53" width="17.08984375" style="72" customWidth="1"/>
    <col min="54" max="62" width="16.08984375" style="72" customWidth="1"/>
    <col min="63" max="64" width="9.6328125" style="72" customWidth="1"/>
    <col min="65" max="65" width="8.6328125" style="72" customWidth="1"/>
    <col min="66" max="66" width="5.6328125" style="72" customWidth="1"/>
    <col min="67" max="67" width="11.6328125" style="72" customWidth="1"/>
    <col min="68" max="75" width="17.08984375" style="72" customWidth="1"/>
    <col min="76" max="84" width="16.08984375" style="72" customWidth="1"/>
    <col min="85" max="86" width="9.6328125" style="72" customWidth="1"/>
    <col min="87" max="87" width="8.453125" style="72" customWidth="1"/>
    <col min="88" max="88" width="5.7265625" style="72" customWidth="1"/>
    <col min="89" max="89" width="11.90625" style="72" customWidth="1"/>
    <col min="90" max="97" width="17.08984375" style="72" customWidth="1"/>
    <col min="98" max="99" width="18.08984375" style="72" customWidth="1"/>
    <col min="100" max="100" width="17.08984375" style="72" customWidth="1"/>
    <col min="101" max="105" width="18.08984375" style="72" customWidth="1"/>
    <col min="106" max="107" width="9.6328125" style="72" customWidth="1"/>
    <col min="108" max="108" width="8.6328125" style="72" customWidth="1"/>
    <col min="109" max="109" width="5.6328125" style="72" customWidth="1"/>
    <col min="110" max="110" width="11.6328125" style="72" customWidth="1"/>
    <col min="111" max="119" width="17.08984375" style="72" customWidth="1"/>
    <col min="120" max="120" width="17.26953125" style="72" customWidth="1"/>
    <col min="121" max="126" width="16.08984375" style="72" customWidth="1"/>
    <col min="127" max="128" width="9.6328125" style="72" customWidth="1"/>
    <col min="129" max="129" width="8.6328125" style="72" customWidth="1"/>
    <col min="130" max="130" width="5.6328125" style="72" customWidth="1"/>
    <col min="131" max="131" width="11.6328125" style="72" customWidth="1"/>
    <col min="132" max="139" width="17.08984375" style="72" customWidth="1"/>
    <col min="140" max="140" width="18.453125" style="72" customWidth="1"/>
    <col min="141" max="147" width="18.08984375" style="72" customWidth="1"/>
    <col min="148" max="149" width="9.6328125" style="72" customWidth="1"/>
    <col min="150" max="150" width="8.6328125" style="72" customWidth="1"/>
    <col min="151" max="151" width="5.6328125" style="72" customWidth="1"/>
    <col min="152" max="152" width="11.6328125" style="72" customWidth="1"/>
    <col min="153" max="160" width="17.08984375" style="72" customWidth="1"/>
    <col min="161" max="168" width="18.08984375" style="72" customWidth="1"/>
    <col min="169" max="170" width="9.6328125" style="72" customWidth="1"/>
    <col min="171" max="171" width="8.6328125" style="72" customWidth="1"/>
    <col min="172" max="172" width="5.6328125" style="72" customWidth="1"/>
    <col min="173" max="173" width="11.6328125" style="72" customWidth="1"/>
    <col min="174" max="181" width="17.08984375" style="72" customWidth="1"/>
    <col min="182" max="189" width="18.08984375" style="72" customWidth="1"/>
    <col min="190" max="191" width="9.6328125" style="72" customWidth="1"/>
    <col min="192" max="192" width="8.6328125" style="72" customWidth="1"/>
    <col min="193" max="193" width="5.6328125" style="72" customWidth="1"/>
    <col min="194" max="194" width="11.6328125" style="72" customWidth="1"/>
    <col min="195" max="202" width="17.08984375" style="72" customWidth="1"/>
    <col min="203" max="203" width="18.08984375" style="72" customWidth="1"/>
    <col min="204" max="204" width="17.08984375" style="72" customWidth="1"/>
    <col min="205" max="210" width="18.08984375" style="72" customWidth="1"/>
    <col min="211" max="212" width="9.6328125" style="72" customWidth="1"/>
    <col min="213" max="213" width="8.6328125" style="72" customWidth="1"/>
    <col min="214" max="214" width="5.6328125" style="72" customWidth="1"/>
    <col min="215" max="215" width="11.6328125" style="72" customWidth="1"/>
    <col min="216" max="223" width="17.08984375" style="72" customWidth="1"/>
    <col min="224" max="231" width="18.08984375" style="72" customWidth="1"/>
    <col min="232" max="233" width="9.6328125" style="72" customWidth="1"/>
    <col min="234" max="234" width="8.6328125" style="72" customWidth="1"/>
    <col min="235" max="235" width="5.6328125" style="72" customWidth="1"/>
    <col min="236" max="236" width="11.6328125" style="72" customWidth="1"/>
    <col min="237" max="244" width="17.08984375" style="72" customWidth="1"/>
    <col min="245" max="252" width="16.08984375" style="72" customWidth="1"/>
    <col min="253" max="254" width="9.6328125" style="72" customWidth="1"/>
    <col min="255" max="16384" width="29.7265625" style="72"/>
  </cols>
  <sheetData>
    <row r="1" spans="1:255" ht="15" customHeight="1">
      <c r="A1" s="506" t="s">
        <v>1121</v>
      </c>
      <c r="B1" s="509"/>
      <c r="C1" s="1818"/>
      <c r="D1" s="1818"/>
      <c r="E1" s="509"/>
      <c r="F1" s="1818"/>
      <c r="G1" s="509"/>
      <c r="H1" s="509"/>
      <c r="I1" s="509"/>
      <c r="J1" s="509"/>
      <c r="K1" s="509"/>
      <c r="L1" s="509"/>
      <c r="M1" s="509"/>
      <c r="N1" s="1818"/>
      <c r="O1" s="509"/>
      <c r="P1" s="509"/>
      <c r="Q1" s="509"/>
      <c r="R1" s="509"/>
      <c r="S1" s="1818"/>
      <c r="T1" s="509"/>
      <c r="U1" s="507" t="s">
        <v>1121</v>
      </c>
      <c r="V1" s="506" t="s">
        <v>1121</v>
      </c>
      <c r="W1" s="509"/>
      <c r="X1" s="1818"/>
      <c r="Y1" s="1818"/>
      <c r="Z1" s="509"/>
      <c r="AA1" s="1818"/>
      <c r="AB1" s="509"/>
      <c r="AC1" s="509"/>
      <c r="AD1" s="509"/>
      <c r="AE1" s="509"/>
      <c r="AF1" s="509"/>
      <c r="AG1" s="2296"/>
      <c r="AH1" s="2296"/>
      <c r="AI1" s="2410"/>
      <c r="AJ1" s="2296"/>
      <c r="AK1" s="2411"/>
      <c r="AL1" s="2411"/>
      <c r="AP1" s="507" t="s">
        <v>1121</v>
      </c>
      <c r="AQ1" s="506" t="s">
        <v>1121</v>
      </c>
      <c r="AR1" s="509"/>
      <c r="AS1" s="1818"/>
      <c r="AT1" s="1818"/>
      <c r="AU1" s="2296"/>
      <c r="AV1" s="2410"/>
      <c r="AW1" s="2296"/>
      <c r="AX1" s="2411"/>
      <c r="AY1" s="2411"/>
      <c r="AZ1" s="2411"/>
      <c r="BA1" s="2411"/>
      <c r="BB1" s="2296"/>
      <c r="BC1" s="2296"/>
      <c r="BD1" s="2410"/>
      <c r="BE1" s="2296"/>
      <c r="BF1" s="2411"/>
      <c r="BG1" s="2411"/>
      <c r="BL1" s="507" t="s">
        <v>1121</v>
      </c>
      <c r="BM1" s="506" t="s">
        <v>1121</v>
      </c>
      <c r="BN1" s="509"/>
      <c r="BO1" s="1818"/>
      <c r="BP1" s="1818"/>
      <c r="BQ1" s="2296"/>
      <c r="BR1" s="2410"/>
      <c r="BS1" s="2296"/>
      <c r="BT1" s="2411"/>
      <c r="BU1" s="2411"/>
      <c r="BV1" s="2411"/>
      <c r="BW1" s="2411"/>
      <c r="BX1" s="2296"/>
      <c r="BY1" s="2296"/>
      <c r="BZ1" s="2410"/>
      <c r="CA1" s="2296"/>
      <c r="CB1" s="2411"/>
      <c r="CC1" s="2411"/>
      <c r="CH1" s="507" t="s">
        <v>1121</v>
      </c>
      <c r="CI1" s="506" t="s">
        <v>1121</v>
      </c>
      <c r="CJ1" s="509"/>
      <c r="CK1" s="1818"/>
      <c r="CL1" s="1818"/>
      <c r="CM1" s="2296"/>
      <c r="CN1" s="2410"/>
      <c r="CO1" s="2296"/>
      <c r="CP1" s="2411"/>
      <c r="CQ1" s="2411"/>
      <c r="CR1" s="2411"/>
      <c r="CS1" s="2411"/>
      <c r="CT1" s="2296"/>
      <c r="CU1" s="2296"/>
      <c r="CV1" s="2410"/>
      <c r="CW1" s="2296"/>
      <c r="CX1" s="2411"/>
      <c r="CY1" s="2411"/>
      <c r="DC1" s="507" t="s">
        <v>1121</v>
      </c>
      <c r="DD1" s="506" t="s">
        <v>1121</v>
      </c>
      <c r="DE1" s="509"/>
      <c r="DF1" s="1818"/>
      <c r="DG1" s="1818"/>
      <c r="DH1" s="2296"/>
      <c r="DI1" s="2410"/>
      <c r="DJ1" s="2296"/>
      <c r="DK1" s="2411"/>
      <c r="DL1" s="2411"/>
      <c r="DM1" s="2411"/>
      <c r="DN1" s="2411"/>
      <c r="DO1" s="2296"/>
      <c r="DP1" s="2296"/>
      <c r="DQ1" s="2410"/>
      <c r="DR1" s="2296"/>
      <c r="DS1" s="2411"/>
      <c r="DT1" s="2411"/>
      <c r="DX1" s="507" t="s">
        <v>1121</v>
      </c>
      <c r="DY1" s="506" t="s">
        <v>1121</v>
      </c>
      <c r="DZ1" s="2296"/>
      <c r="EA1" s="2296"/>
      <c r="EB1" s="2410"/>
      <c r="EC1" s="2296"/>
      <c r="ED1" s="2410"/>
      <c r="EE1" s="2296"/>
      <c r="EF1" s="2411"/>
      <c r="EG1" s="2411"/>
      <c r="EH1" s="2411"/>
      <c r="EI1" s="2411"/>
      <c r="EJ1" s="2296"/>
      <c r="EK1" s="2296"/>
      <c r="EL1" s="2410"/>
      <c r="EM1" s="2296"/>
      <c r="EN1" s="2411"/>
      <c r="EO1" s="2411"/>
      <c r="ES1" s="507" t="s">
        <v>1121</v>
      </c>
      <c r="ET1" s="506" t="s">
        <v>1121</v>
      </c>
      <c r="EU1" s="2296"/>
      <c r="EV1" s="2296"/>
      <c r="EW1" s="2410"/>
      <c r="EX1" s="2296"/>
      <c r="EY1" s="2410"/>
      <c r="EZ1" s="2296"/>
      <c r="FA1" s="2411"/>
      <c r="FB1" s="2411"/>
      <c r="FC1" s="2411"/>
      <c r="FD1" s="2411"/>
      <c r="FE1" s="2296"/>
      <c r="FF1" s="2296"/>
      <c r="FG1" s="2410"/>
      <c r="FH1" s="2296"/>
      <c r="FI1" s="2411"/>
      <c r="FJ1" s="2411"/>
      <c r="FN1" s="507" t="s">
        <v>1121</v>
      </c>
      <c r="FO1" s="506" t="s">
        <v>1121</v>
      </c>
      <c r="FP1" s="2296"/>
      <c r="FQ1" s="2296"/>
      <c r="FR1" s="2410"/>
      <c r="FS1" s="2296"/>
      <c r="FT1" s="2410"/>
      <c r="FU1" s="2296"/>
      <c r="FV1" s="2411"/>
      <c r="FW1" s="2411"/>
      <c r="FX1" s="2411"/>
      <c r="FY1" s="2411"/>
      <c r="FZ1" s="2296"/>
      <c r="GA1" s="2296"/>
      <c r="GB1" s="2410"/>
      <c r="GC1" s="2296"/>
      <c r="GD1" s="2411"/>
      <c r="GE1" s="2411"/>
      <c r="GI1" s="507" t="s">
        <v>1121</v>
      </c>
      <c r="GJ1" s="506" t="s">
        <v>1121</v>
      </c>
      <c r="GK1" s="2296"/>
      <c r="GL1" s="2296"/>
      <c r="GM1" s="2410"/>
      <c r="GN1" s="2296"/>
      <c r="GO1" s="2410"/>
      <c r="GP1" s="2296"/>
      <c r="GQ1" s="2411"/>
      <c r="GR1" s="2411"/>
      <c r="GS1" s="2411"/>
      <c r="GT1" s="2411"/>
      <c r="GU1" s="2296"/>
      <c r="GV1" s="2296"/>
      <c r="GW1" s="2410"/>
      <c r="GX1" s="2296"/>
      <c r="GY1" s="2411"/>
      <c r="GZ1" s="2411"/>
      <c r="HD1" s="507" t="s">
        <v>1121</v>
      </c>
      <c r="HE1" s="506" t="s">
        <v>1121</v>
      </c>
      <c r="HF1" s="2296"/>
      <c r="HG1" s="2296"/>
      <c r="HH1" s="2410"/>
      <c r="HI1" s="2296"/>
      <c r="HJ1" s="2410"/>
      <c r="HK1" s="2296"/>
      <c r="HL1" s="2411"/>
      <c r="HM1" s="2411"/>
      <c r="HN1" s="2411"/>
      <c r="HO1" s="2411"/>
      <c r="HP1" s="2296"/>
      <c r="HQ1" s="2296"/>
      <c r="HR1" s="2410"/>
      <c r="HS1" s="2296"/>
      <c r="HT1" s="2411"/>
      <c r="HU1" s="2411"/>
      <c r="HY1" s="507" t="s">
        <v>1121</v>
      </c>
      <c r="HZ1" s="506" t="s">
        <v>1121</v>
      </c>
      <c r="IA1" s="2296"/>
      <c r="IB1" s="2296"/>
      <c r="IC1" s="2410"/>
      <c r="ID1" s="2296"/>
      <c r="IE1" s="2410"/>
      <c r="IF1" s="2296"/>
      <c r="IG1" s="2411"/>
      <c r="IH1" s="2411"/>
      <c r="II1" s="2411"/>
      <c r="IJ1" s="2411"/>
      <c r="IK1" s="2296"/>
      <c r="IL1" s="2296"/>
      <c r="IM1" s="2410"/>
      <c r="IN1" s="2296"/>
      <c r="IO1" s="2411"/>
      <c r="IP1" s="2411"/>
      <c r="IQ1" s="2411"/>
      <c r="IT1" s="507" t="s">
        <v>1121</v>
      </c>
      <c r="IU1" s="509"/>
    </row>
    <row r="2" spans="1:255" ht="15" customHeight="1">
      <c r="A2" s="2130" t="s">
        <v>1122</v>
      </c>
      <c r="B2" s="1818"/>
      <c r="C2" s="2412"/>
      <c r="D2" s="2398"/>
      <c r="E2" s="1818"/>
      <c r="F2" s="1818"/>
      <c r="G2" s="509"/>
      <c r="H2" s="509"/>
      <c r="I2" s="509"/>
      <c r="J2" s="509"/>
      <c r="K2" s="509"/>
      <c r="L2" s="1818"/>
      <c r="M2" s="1818"/>
      <c r="N2" s="1818"/>
      <c r="O2" s="509"/>
      <c r="P2" s="509"/>
      <c r="Q2" s="509"/>
      <c r="R2" s="509"/>
      <c r="S2" s="2398"/>
      <c r="T2" s="509"/>
      <c r="U2" s="2131" t="s">
        <v>1122</v>
      </c>
      <c r="V2" s="2130" t="s">
        <v>1122</v>
      </c>
      <c r="W2" s="1818"/>
      <c r="X2" s="2412"/>
      <c r="Y2" s="2398"/>
      <c r="Z2" s="1818"/>
      <c r="AA2" s="1818"/>
      <c r="AB2" s="509"/>
      <c r="AC2" s="509"/>
      <c r="AD2" s="509"/>
      <c r="AE2" s="509"/>
      <c r="AF2" s="509"/>
      <c r="AG2" s="2410"/>
      <c r="AH2" s="2410"/>
      <c r="AI2" s="2413"/>
      <c r="AJ2" s="2411"/>
      <c r="AK2" s="2411"/>
      <c r="AL2" s="2411"/>
      <c r="AP2" s="2131" t="s">
        <v>1122</v>
      </c>
      <c r="AQ2" s="2130" t="s">
        <v>1122</v>
      </c>
      <c r="AR2" s="1818"/>
      <c r="AS2" s="2412"/>
      <c r="AT2" s="2398"/>
      <c r="AU2" s="2410"/>
      <c r="AV2" s="2413"/>
      <c r="AW2" s="2411"/>
      <c r="AX2" s="2411"/>
      <c r="AY2" s="2411"/>
      <c r="AZ2" s="2411"/>
      <c r="BA2" s="2411"/>
      <c r="BB2" s="2410"/>
      <c r="BC2" s="2410"/>
      <c r="BD2" s="2413"/>
      <c r="BE2" s="2411"/>
      <c r="BF2" s="2411"/>
      <c r="BG2" s="2411"/>
      <c r="BL2" s="2131" t="s">
        <v>1122</v>
      </c>
      <c r="BM2" s="2130" t="s">
        <v>1122</v>
      </c>
      <c r="BN2" s="1818"/>
      <c r="BO2" s="2412"/>
      <c r="BP2" s="2398"/>
      <c r="BQ2" s="2410"/>
      <c r="BR2" s="2413"/>
      <c r="BS2" s="2411"/>
      <c r="BT2" s="2411"/>
      <c r="BU2" s="2411"/>
      <c r="BV2" s="2411"/>
      <c r="BW2" s="2411"/>
      <c r="BX2" s="2410"/>
      <c r="BY2" s="2410"/>
      <c r="BZ2" s="2413"/>
      <c r="CA2" s="2411"/>
      <c r="CB2" s="2411"/>
      <c r="CC2" s="2411"/>
      <c r="CH2" s="2131" t="s">
        <v>1122</v>
      </c>
      <c r="CI2" s="2130" t="s">
        <v>1122</v>
      </c>
      <c r="CJ2" s="1818"/>
      <c r="CK2" s="2412"/>
      <c r="CL2" s="2398"/>
      <c r="CM2" s="2410"/>
      <c r="CN2" s="2413"/>
      <c r="CO2" s="2411"/>
      <c r="CP2" s="2411"/>
      <c r="CQ2" s="2411"/>
      <c r="CR2" s="2411"/>
      <c r="CS2" s="2411"/>
      <c r="CT2" s="2410"/>
      <c r="CU2" s="2410"/>
      <c r="CV2" s="2413"/>
      <c r="CW2" s="2411"/>
      <c r="CX2" s="2411"/>
      <c r="CY2" s="2411"/>
      <c r="DC2" s="2131" t="s">
        <v>1122</v>
      </c>
      <c r="DD2" s="2130" t="s">
        <v>1122</v>
      </c>
      <c r="DE2" s="1818"/>
      <c r="DF2" s="2412"/>
      <c r="DG2" s="2398"/>
      <c r="DH2" s="2410"/>
      <c r="DI2" s="2413"/>
      <c r="DJ2" s="2411"/>
      <c r="DK2" s="2411"/>
      <c r="DL2" s="2411"/>
      <c r="DM2" s="2411"/>
      <c r="DN2" s="2411"/>
      <c r="DO2" s="2410"/>
      <c r="DP2" s="2410"/>
      <c r="DQ2" s="2413"/>
      <c r="DR2" s="2411"/>
      <c r="DS2" s="2411"/>
      <c r="DT2" s="2411"/>
      <c r="DX2" s="2131" t="s">
        <v>1122</v>
      </c>
      <c r="DY2" s="2130" t="s">
        <v>626</v>
      </c>
      <c r="DZ2" s="2410"/>
      <c r="EA2" s="2410"/>
      <c r="EB2" s="2414"/>
      <c r="EC2" s="2410"/>
      <c r="ED2" s="2413"/>
      <c r="EE2" s="2411"/>
      <c r="EF2" s="2411"/>
      <c r="EG2" s="2411"/>
      <c r="EH2" s="2411"/>
      <c r="EI2" s="2411"/>
      <c r="EJ2" s="2410"/>
      <c r="EK2" s="2410"/>
      <c r="EL2" s="2413"/>
      <c r="EM2" s="2411"/>
      <c r="EN2" s="2411"/>
      <c r="EO2" s="2411"/>
      <c r="ES2" s="2131" t="s">
        <v>626</v>
      </c>
      <c r="ET2" s="2130" t="s">
        <v>626</v>
      </c>
      <c r="EU2" s="2410"/>
      <c r="EV2" s="2410"/>
      <c r="EW2" s="2414"/>
      <c r="EX2" s="2410"/>
      <c r="EY2" s="2413"/>
      <c r="EZ2" s="2411"/>
      <c r="FA2" s="2411"/>
      <c r="FB2" s="2411"/>
      <c r="FC2" s="2411"/>
      <c r="FD2" s="2411"/>
      <c r="FE2" s="2410"/>
      <c r="FF2" s="2410"/>
      <c r="FG2" s="2413"/>
      <c r="FH2" s="2411"/>
      <c r="FI2" s="2411"/>
      <c r="FJ2" s="2411"/>
      <c r="FN2" s="2131" t="s">
        <v>626</v>
      </c>
      <c r="FO2" s="2130" t="s">
        <v>626</v>
      </c>
      <c r="FP2" s="2410"/>
      <c r="FQ2" s="2410"/>
      <c r="FR2" s="2414"/>
      <c r="FS2" s="2410"/>
      <c r="FT2" s="2413"/>
      <c r="FU2" s="2411"/>
      <c r="FV2" s="2411"/>
      <c r="FW2" s="2411"/>
      <c r="FX2" s="2411"/>
      <c r="FY2" s="2411"/>
      <c r="FZ2" s="2410"/>
      <c r="GA2" s="2410"/>
      <c r="GB2" s="2413"/>
      <c r="GC2" s="2411"/>
      <c r="GD2" s="2411"/>
      <c r="GE2" s="2411"/>
      <c r="GI2" s="2131" t="s">
        <v>626</v>
      </c>
      <c r="GJ2" s="2130" t="s">
        <v>626</v>
      </c>
      <c r="GK2" s="2410"/>
      <c r="GL2" s="2410"/>
      <c r="GM2" s="2414"/>
      <c r="GN2" s="2410"/>
      <c r="GO2" s="2413"/>
      <c r="GP2" s="2411"/>
      <c r="GQ2" s="2411"/>
      <c r="GR2" s="2411"/>
      <c r="GS2" s="2411"/>
      <c r="GT2" s="2411"/>
      <c r="GU2" s="2410"/>
      <c r="GV2" s="2410"/>
      <c r="GW2" s="2413"/>
      <c r="GX2" s="2411"/>
      <c r="GY2" s="2411"/>
      <c r="GZ2" s="2411"/>
      <c r="HD2" s="2131" t="s">
        <v>626</v>
      </c>
      <c r="HE2" s="2130" t="s">
        <v>626</v>
      </c>
      <c r="HF2" s="2410"/>
      <c r="HG2" s="2410"/>
      <c r="HH2" s="2414"/>
      <c r="HI2" s="2410"/>
      <c r="HJ2" s="2413"/>
      <c r="HK2" s="2411"/>
      <c r="HL2" s="2411"/>
      <c r="HM2" s="2411"/>
      <c r="HN2" s="2411"/>
      <c r="HO2" s="2411"/>
      <c r="HP2" s="2410"/>
      <c r="HQ2" s="2410"/>
      <c r="HR2" s="2413"/>
      <c r="HS2" s="2411"/>
      <c r="HT2" s="2411"/>
      <c r="HU2" s="2411"/>
      <c r="HY2" s="2131" t="s">
        <v>626</v>
      </c>
      <c r="HZ2" s="2130" t="s">
        <v>626</v>
      </c>
      <c r="IA2" s="2410"/>
      <c r="IB2" s="2410"/>
      <c r="IC2" s="2414"/>
      <c r="ID2" s="2410"/>
      <c r="IE2" s="2413"/>
      <c r="IF2" s="2411"/>
      <c r="IG2" s="2411"/>
      <c r="IH2" s="2411"/>
      <c r="II2" s="2411"/>
      <c r="IJ2" s="2411"/>
      <c r="IK2" s="2410"/>
      <c r="IL2" s="2410"/>
      <c r="IM2" s="2413"/>
      <c r="IN2" s="2411"/>
      <c r="IO2" s="2411"/>
      <c r="IP2" s="2411"/>
      <c r="IQ2" s="2411"/>
      <c r="IT2" s="2131" t="s">
        <v>626</v>
      </c>
      <c r="IU2" s="2410"/>
    </row>
    <row r="3" spans="1:255" ht="14">
      <c r="A3" s="516" t="s">
        <v>1937</v>
      </c>
      <c r="B3" s="516"/>
      <c r="C3" s="516"/>
      <c r="D3" s="516"/>
      <c r="E3" s="516"/>
      <c r="F3" s="516"/>
      <c r="G3" s="511"/>
      <c r="H3" s="511"/>
      <c r="I3" s="511"/>
      <c r="J3" s="511"/>
      <c r="K3" s="511" t="s">
        <v>2577</v>
      </c>
      <c r="L3" s="2835"/>
      <c r="M3" s="2835"/>
      <c r="N3" s="2835"/>
      <c r="O3" s="511"/>
      <c r="P3" s="511"/>
      <c r="Q3" s="511"/>
      <c r="R3" s="511"/>
      <c r="S3" s="511" t="s">
        <v>2577</v>
      </c>
      <c r="T3" s="511"/>
      <c r="U3" s="511"/>
      <c r="V3" s="511"/>
      <c r="W3" s="511"/>
      <c r="X3" s="511"/>
      <c r="Y3" s="511"/>
      <c r="Z3" s="511"/>
      <c r="AA3" s="511"/>
      <c r="AB3" s="511"/>
      <c r="AC3" s="511"/>
      <c r="AD3" s="511"/>
      <c r="AE3" s="511"/>
      <c r="AF3" s="511"/>
      <c r="AG3" s="511"/>
      <c r="AH3" s="511"/>
      <c r="AI3" s="511"/>
      <c r="AJ3" s="511"/>
      <c r="AK3" s="511"/>
      <c r="AL3" s="511"/>
      <c r="AM3" s="511"/>
      <c r="AN3" s="511"/>
      <c r="AO3" s="511"/>
      <c r="AP3" s="511"/>
      <c r="AQ3" s="511"/>
      <c r="AR3" s="511"/>
      <c r="AS3" s="511"/>
      <c r="AT3" s="511"/>
      <c r="AU3" s="511"/>
      <c r="AV3" s="511"/>
      <c r="AW3" s="511"/>
      <c r="AX3" s="511"/>
      <c r="AY3" s="511"/>
      <c r="AZ3" s="511"/>
      <c r="BA3" s="511"/>
      <c r="BB3" s="511"/>
      <c r="BC3" s="511"/>
      <c r="BD3" s="511"/>
      <c r="BE3" s="511"/>
      <c r="BF3" s="511"/>
      <c r="BG3" s="511"/>
      <c r="BH3" s="511"/>
      <c r="BI3" s="511"/>
      <c r="BJ3" s="511"/>
      <c r="BK3" s="511"/>
      <c r="BL3" s="511"/>
      <c r="BM3" s="511"/>
      <c r="BN3" s="511"/>
      <c r="BO3" s="511"/>
      <c r="BP3" s="511"/>
      <c r="BQ3" s="511"/>
      <c r="BR3" s="511"/>
      <c r="BS3" s="511"/>
      <c r="BT3" s="511"/>
      <c r="BU3" s="511"/>
      <c r="BV3" s="511"/>
      <c r="BW3" s="511"/>
      <c r="BX3" s="511"/>
      <c r="BY3" s="511"/>
      <c r="BZ3" s="511"/>
      <c r="CA3" s="511"/>
      <c r="CB3" s="511"/>
      <c r="CC3" s="511"/>
      <c r="CD3" s="511"/>
      <c r="CE3" s="511"/>
      <c r="CF3" s="511"/>
      <c r="CG3" s="511"/>
      <c r="CH3" s="511"/>
      <c r="CI3" s="511"/>
      <c r="CJ3" s="511"/>
      <c r="CK3" s="511"/>
      <c r="CL3" s="511"/>
      <c r="CM3" s="511"/>
      <c r="CN3" s="511"/>
      <c r="CO3" s="511"/>
      <c r="CP3" s="511"/>
      <c r="CQ3" s="511"/>
      <c r="CR3" s="511"/>
      <c r="CS3" s="511"/>
      <c r="CT3" s="511"/>
      <c r="CU3" s="511"/>
      <c r="CV3" s="511"/>
      <c r="CW3" s="511"/>
      <c r="CX3" s="511"/>
      <c r="CY3" s="511"/>
      <c r="CZ3" s="511"/>
      <c r="DA3" s="511"/>
      <c r="DB3" s="511"/>
      <c r="DC3" s="511"/>
      <c r="DD3" s="511"/>
      <c r="DE3" s="511"/>
      <c r="DF3" s="511"/>
      <c r="DG3" s="511"/>
      <c r="DH3" s="511"/>
      <c r="DI3" s="511"/>
      <c r="DJ3" s="511"/>
      <c r="DK3" s="511"/>
      <c r="DL3" s="511"/>
      <c r="DM3" s="511"/>
      <c r="DN3" s="511"/>
      <c r="DO3" s="511"/>
      <c r="DP3" s="511"/>
      <c r="DQ3" s="511"/>
      <c r="DR3" s="511"/>
      <c r="DS3" s="511"/>
      <c r="DT3" s="511"/>
      <c r="DU3" s="511"/>
      <c r="DV3" s="511"/>
      <c r="DY3" s="511"/>
      <c r="DZ3" s="511"/>
      <c r="EA3" s="511"/>
      <c r="EB3" s="511"/>
      <c r="EC3" s="511"/>
      <c r="ED3" s="511"/>
      <c r="EE3" s="511"/>
      <c r="EF3" s="511"/>
      <c r="EG3" s="511"/>
      <c r="EH3" s="511"/>
      <c r="EI3" s="511"/>
      <c r="EJ3" s="511"/>
      <c r="EK3" s="511"/>
      <c r="EL3" s="511"/>
      <c r="EM3" s="511"/>
      <c r="EN3" s="511"/>
      <c r="EO3" s="511"/>
      <c r="EP3" s="511"/>
      <c r="EQ3" s="511"/>
      <c r="ER3" s="511"/>
      <c r="ES3" s="511"/>
      <c r="ET3" s="511"/>
      <c r="EU3" s="511"/>
      <c r="EV3" s="511"/>
      <c r="EW3" s="511"/>
      <c r="EX3" s="511"/>
      <c r="EY3" s="511"/>
      <c r="EZ3" s="511"/>
      <c r="FA3" s="511"/>
      <c r="FB3" s="511"/>
      <c r="FC3" s="511"/>
      <c r="FD3" s="511"/>
      <c r="FE3" s="511"/>
      <c r="FF3" s="511"/>
      <c r="FG3" s="511"/>
      <c r="FH3" s="511"/>
      <c r="FI3" s="511"/>
      <c r="FJ3" s="511"/>
      <c r="FK3" s="511"/>
      <c r="FL3" s="511"/>
      <c r="FM3" s="511"/>
      <c r="FN3" s="511"/>
      <c r="FO3" s="511"/>
      <c r="FP3" s="511"/>
      <c r="FQ3" s="511"/>
      <c r="FR3" s="511"/>
      <c r="FS3" s="511"/>
      <c r="FT3" s="511"/>
      <c r="FU3" s="511"/>
      <c r="FV3" s="511"/>
      <c r="FW3" s="511"/>
      <c r="FX3" s="511"/>
      <c r="FY3" s="511"/>
      <c r="FZ3" s="511"/>
      <c r="GA3" s="511"/>
      <c r="GB3" s="511"/>
      <c r="GC3" s="511"/>
      <c r="GD3" s="511"/>
      <c r="GE3" s="511"/>
      <c r="GF3" s="511"/>
      <c r="GG3" s="511"/>
      <c r="GH3" s="511"/>
      <c r="GI3" s="511"/>
      <c r="GJ3" s="511"/>
      <c r="GK3" s="511"/>
      <c r="GL3" s="511"/>
      <c r="GM3" s="511"/>
      <c r="GN3" s="511"/>
      <c r="GO3" s="511"/>
      <c r="GP3" s="511"/>
      <c r="GQ3" s="511"/>
      <c r="GR3" s="511"/>
      <c r="GS3" s="511"/>
      <c r="GT3" s="511"/>
      <c r="GU3" s="511"/>
      <c r="GV3" s="511"/>
      <c r="GW3" s="511"/>
      <c r="GX3" s="511"/>
      <c r="GY3" s="511"/>
      <c r="GZ3" s="511"/>
      <c r="HA3" s="511"/>
      <c r="HB3" s="511"/>
      <c r="HC3" s="511"/>
      <c r="HD3" s="511"/>
      <c r="HE3" s="511"/>
      <c r="HF3" s="511"/>
      <c r="HG3" s="511"/>
      <c r="HH3" s="511"/>
      <c r="HI3" s="511"/>
      <c r="HJ3" s="511"/>
      <c r="HK3" s="511"/>
      <c r="HL3" s="511"/>
      <c r="HM3" s="511"/>
      <c r="HN3" s="511"/>
      <c r="HO3" s="511"/>
      <c r="HP3" s="511"/>
      <c r="HQ3" s="511"/>
      <c r="HR3" s="511"/>
      <c r="HS3" s="511"/>
      <c r="HT3" s="511"/>
      <c r="HU3" s="511"/>
      <c r="HV3" s="511"/>
      <c r="HW3" s="511"/>
      <c r="HX3" s="511"/>
      <c r="HY3" s="511"/>
      <c r="HZ3" s="511"/>
      <c r="IA3" s="511"/>
      <c r="IB3" s="511"/>
      <c r="IC3" s="511"/>
      <c r="ID3" s="511"/>
      <c r="IE3" s="511"/>
      <c r="IF3" s="511"/>
      <c r="IG3" s="511"/>
      <c r="IH3" s="511"/>
      <c r="II3" s="511"/>
      <c r="IJ3" s="511"/>
      <c r="IK3" s="511"/>
      <c r="IL3" s="511"/>
      <c r="IM3" s="511"/>
      <c r="IN3" s="511"/>
      <c r="IO3" s="511"/>
      <c r="IP3" s="511"/>
      <c r="IQ3" s="511"/>
      <c r="IR3" s="511"/>
      <c r="IS3" s="511"/>
    </row>
    <row r="4" spans="1:255" ht="10.5" customHeight="1">
      <c r="A4" s="511" t="s">
        <v>2578</v>
      </c>
      <c r="B4" s="511"/>
      <c r="C4" s="511"/>
      <c r="D4" s="511"/>
      <c r="E4" s="511"/>
      <c r="F4" s="511"/>
      <c r="G4" s="511"/>
      <c r="H4" s="511"/>
      <c r="I4" s="511"/>
      <c r="J4" s="511"/>
      <c r="K4" s="511"/>
      <c r="L4" s="511"/>
      <c r="M4" s="511"/>
      <c r="N4" s="511"/>
      <c r="O4" s="511"/>
      <c r="P4" s="511"/>
      <c r="Q4" s="511"/>
      <c r="R4" s="511"/>
      <c r="S4" s="511"/>
      <c r="T4" s="511"/>
      <c r="U4" s="511"/>
      <c r="V4" s="511"/>
      <c r="W4" s="511"/>
      <c r="X4" s="511"/>
      <c r="Y4" s="511"/>
      <c r="Z4" s="511"/>
      <c r="AA4" s="511"/>
      <c r="AB4" s="511"/>
      <c r="AC4" s="511"/>
      <c r="AD4" s="511"/>
      <c r="AE4" s="511"/>
      <c r="AF4" s="511"/>
      <c r="AG4" s="511"/>
      <c r="AH4" s="511"/>
      <c r="AI4" s="511"/>
      <c r="AJ4" s="511"/>
      <c r="AK4" s="511"/>
      <c r="AL4" s="511"/>
      <c r="AM4" s="511"/>
      <c r="AN4" s="511"/>
      <c r="AO4" s="511"/>
      <c r="AP4" s="511"/>
      <c r="AQ4" s="511"/>
      <c r="AR4" s="511"/>
      <c r="AS4" s="511"/>
      <c r="AT4" s="511"/>
      <c r="AU4" s="511"/>
      <c r="AV4" s="511"/>
      <c r="AW4" s="511"/>
      <c r="AX4" s="511"/>
      <c r="AY4" s="511"/>
      <c r="AZ4" s="511"/>
      <c r="BA4" s="511"/>
      <c r="BB4" s="511"/>
      <c r="BC4" s="511"/>
      <c r="BD4" s="511"/>
      <c r="BE4" s="511"/>
      <c r="BF4" s="511"/>
      <c r="BG4" s="511"/>
      <c r="BH4" s="511"/>
      <c r="BI4" s="511"/>
      <c r="BJ4" s="511"/>
      <c r="BK4" s="511"/>
      <c r="BL4" s="511"/>
      <c r="BM4" s="511"/>
      <c r="BN4" s="511"/>
      <c r="BO4" s="511"/>
      <c r="BP4" s="511"/>
      <c r="BQ4" s="511"/>
      <c r="BR4" s="511"/>
      <c r="BS4" s="511"/>
      <c r="BT4" s="511"/>
      <c r="BU4" s="511"/>
      <c r="BV4" s="511"/>
      <c r="BW4" s="511"/>
      <c r="BX4" s="511"/>
      <c r="BY4" s="511"/>
      <c r="BZ4" s="511"/>
      <c r="CA4" s="511"/>
      <c r="CB4" s="511"/>
      <c r="CC4" s="511"/>
      <c r="CD4" s="511"/>
      <c r="CE4" s="511"/>
      <c r="CF4" s="511"/>
      <c r="CG4" s="511"/>
      <c r="CH4" s="511"/>
      <c r="CI4" s="511"/>
      <c r="CJ4" s="511"/>
      <c r="CK4" s="511"/>
      <c r="CL4" s="511"/>
      <c r="CM4" s="511"/>
      <c r="CN4" s="511"/>
      <c r="CO4" s="511"/>
      <c r="CP4" s="511"/>
      <c r="CQ4" s="511"/>
      <c r="CR4" s="511"/>
      <c r="CS4" s="511"/>
      <c r="CT4" s="511"/>
      <c r="CU4" s="511"/>
      <c r="CV4" s="511"/>
      <c r="CW4" s="511"/>
      <c r="CX4" s="511"/>
      <c r="CY4" s="511"/>
      <c r="CZ4" s="511"/>
      <c r="DA4" s="511"/>
      <c r="DB4" s="511"/>
      <c r="DC4" s="511"/>
      <c r="DD4" s="511"/>
      <c r="DE4" s="511"/>
      <c r="DF4" s="511"/>
      <c r="DG4" s="511"/>
      <c r="DH4" s="511"/>
      <c r="DI4" s="511"/>
      <c r="DJ4" s="511"/>
      <c r="DK4" s="511"/>
      <c r="DL4" s="511"/>
      <c r="DM4" s="511"/>
      <c r="DN4" s="511"/>
      <c r="DO4" s="511"/>
      <c r="DP4" s="511"/>
      <c r="DQ4" s="511"/>
      <c r="DR4" s="511"/>
      <c r="DS4" s="511"/>
      <c r="DT4" s="511"/>
      <c r="DU4" s="511"/>
      <c r="DV4" s="511"/>
      <c r="DY4" s="511"/>
      <c r="DZ4" s="511"/>
      <c r="EA4" s="511"/>
      <c r="EB4" s="511"/>
      <c r="EC4" s="511"/>
      <c r="ED4" s="511"/>
      <c r="EE4" s="511"/>
      <c r="EF4" s="511"/>
      <c r="EG4" s="511"/>
      <c r="EH4" s="511"/>
      <c r="EI4" s="511"/>
      <c r="EJ4" s="511"/>
      <c r="EK4" s="511"/>
      <c r="EL4" s="511"/>
      <c r="EM4" s="511"/>
      <c r="EN4" s="511"/>
      <c r="EO4" s="511"/>
      <c r="EP4" s="511"/>
      <c r="EQ4" s="511"/>
      <c r="ER4" s="511"/>
      <c r="ES4" s="511"/>
      <c r="ET4" s="511"/>
      <c r="EU4" s="511"/>
      <c r="EV4" s="511"/>
      <c r="EW4" s="511"/>
      <c r="EX4" s="511"/>
      <c r="EY4" s="511"/>
      <c r="EZ4" s="511"/>
      <c r="FA4" s="511"/>
      <c r="FB4" s="511"/>
      <c r="FC4" s="511"/>
      <c r="FD4" s="511"/>
      <c r="FE4" s="511"/>
      <c r="FF4" s="511"/>
      <c r="FG4" s="511"/>
      <c r="FH4" s="511"/>
      <c r="FI4" s="511"/>
      <c r="FJ4" s="511"/>
      <c r="FK4" s="511"/>
      <c r="FL4" s="511"/>
      <c r="FM4" s="511"/>
      <c r="FN4" s="511"/>
      <c r="FO4" s="511"/>
      <c r="FP4" s="511"/>
      <c r="FQ4" s="511"/>
      <c r="FR4" s="511"/>
      <c r="FS4" s="511"/>
      <c r="FT4" s="511"/>
      <c r="FU4" s="511"/>
      <c r="FV4" s="511"/>
      <c r="FW4" s="511"/>
      <c r="FX4" s="511"/>
      <c r="FY4" s="511"/>
      <c r="FZ4" s="511"/>
      <c r="GA4" s="511"/>
      <c r="GB4" s="511"/>
      <c r="GC4" s="511"/>
      <c r="GD4" s="511"/>
      <c r="GE4" s="511"/>
      <c r="GF4" s="511"/>
      <c r="GG4" s="511"/>
      <c r="GH4" s="511"/>
      <c r="GI4" s="511"/>
      <c r="GJ4" s="511"/>
      <c r="GK4" s="511"/>
      <c r="GL4" s="511"/>
      <c r="GM4" s="511"/>
      <c r="GN4" s="511"/>
      <c r="GO4" s="511"/>
      <c r="GP4" s="511"/>
      <c r="GQ4" s="511"/>
      <c r="GR4" s="511"/>
      <c r="GS4" s="511"/>
      <c r="GT4" s="511"/>
      <c r="GU4" s="511"/>
      <c r="GV4" s="511"/>
      <c r="GW4" s="511"/>
      <c r="GX4" s="511"/>
      <c r="GY4" s="511"/>
      <c r="GZ4" s="511"/>
      <c r="HA4" s="511"/>
      <c r="HB4" s="511"/>
      <c r="HC4" s="511"/>
      <c r="HD4" s="511"/>
      <c r="HE4" s="511"/>
      <c r="HF4" s="511"/>
      <c r="HG4" s="511"/>
      <c r="HH4" s="511"/>
      <c r="HI4" s="511"/>
      <c r="HJ4" s="511"/>
      <c r="HK4" s="511"/>
      <c r="HL4" s="511"/>
      <c r="HM4" s="511"/>
      <c r="HN4" s="511"/>
      <c r="HO4" s="511"/>
      <c r="HP4" s="511"/>
      <c r="HQ4" s="511"/>
      <c r="HR4" s="511"/>
      <c r="HS4" s="511"/>
      <c r="HT4" s="511"/>
      <c r="HU4" s="511"/>
      <c r="HV4" s="511"/>
      <c r="HW4" s="511"/>
      <c r="HX4" s="511"/>
      <c r="HY4" s="511"/>
      <c r="HZ4" s="511"/>
      <c r="IA4" s="511"/>
      <c r="IB4" s="511"/>
      <c r="IC4" s="511"/>
      <c r="ID4" s="511"/>
      <c r="IE4" s="511"/>
      <c r="IF4" s="511"/>
      <c r="IG4" s="511"/>
      <c r="IH4" s="511"/>
      <c r="II4" s="511"/>
      <c r="IJ4" s="511"/>
      <c r="IK4" s="511"/>
      <c r="IL4" s="511"/>
      <c r="IM4" s="511"/>
      <c r="IN4" s="511"/>
      <c r="IO4" s="511"/>
      <c r="IP4" s="511"/>
      <c r="IQ4" s="511"/>
      <c r="IR4" s="511"/>
      <c r="IS4" s="511"/>
    </row>
    <row r="5" spans="1:255" s="2421" customFormat="1" ht="19" customHeight="1">
      <c r="A5" s="2415" t="s">
        <v>1123</v>
      </c>
      <c r="B5" s="2416"/>
      <c r="C5" s="2416"/>
      <c r="D5" s="2416"/>
      <c r="E5" s="2417" t="s">
        <v>2579</v>
      </c>
      <c r="F5" s="2418"/>
      <c r="G5" s="2419"/>
      <c r="H5" s="2419"/>
      <c r="I5" s="2419"/>
      <c r="J5" s="2419"/>
      <c r="K5" s="2419"/>
      <c r="L5" s="2420"/>
      <c r="M5" s="2419"/>
      <c r="N5" s="2419"/>
      <c r="O5" s="2419"/>
      <c r="P5" s="2419"/>
      <c r="Q5" s="2419"/>
      <c r="R5" s="2419"/>
      <c r="S5" s="2419"/>
      <c r="T5" s="2419"/>
      <c r="U5" s="2419"/>
      <c r="V5" s="2419"/>
      <c r="W5" s="2419"/>
      <c r="X5" s="2419"/>
      <c r="Y5" s="2419"/>
      <c r="Z5" s="2419"/>
      <c r="AA5" s="2419"/>
      <c r="AB5" s="2419"/>
      <c r="AC5" s="2419"/>
      <c r="AD5" s="2419"/>
      <c r="AE5" s="2419"/>
      <c r="AF5" s="2419"/>
      <c r="AG5" s="2419"/>
      <c r="AH5" s="2419"/>
      <c r="AI5" s="2419"/>
      <c r="AJ5" s="2419"/>
      <c r="AK5" s="2419"/>
      <c r="AL5" s="2419"/>
      <c r="AM5" s="2419"/>
      <c r="AN5" s="2419"/>
      <c r="AO5" s="2419"/>
      <c r="AP5" s="2419"/>
      <c r="AQ5" s="2419"/>
      <c r="AR5" s="2419"/>
      <c r="AS5" s="2419"/>
      <c r="AT5" s="2419"/>
      <c r="AU5" s="2419"/>
      <c r="AV5" s="2419"/>
      <c r="AW5" s="2419"/>
      <c r="AX5" s="2419"/>
      <c r="AY5" s="2419"/>
      <c r="AZ5" s="2419"/>
      <c r="BA5" s="2419"/>
      <c r="BB5" s="2419"/>
      <c r="BC5" s="2419"/>
      <c r="BD5" s="2419"/>
      <c r="BE5" s="2419"/>
      <c r="BF5" s="2419"/>
      <c r="BG5" s="2419"/>
      <c r="BH5" s="2419"/>
      <c r="BI5" s="2419"/>
      <c r="BJ5" s="2419"/>
      <c r="BK5" s="2419"/>
      <c r="BL5" s="2419"/>
      <c r="BM5" s="2419"/>
      <c r="BN5" s="2419"/>
      <c r="BO5" s="2419"/>
      <c r="BP5" s="2419"/>
      <c r="BQ5" s="2419"/>
      <c r="BR5" s="2419"/>
      <c r="BS5" s="2419"/>
      <c r="BT5" s="2419"/>
      <c r="BU5" s="2419"/>
      <c r="BV5" s="2419"/>
      <c r="BW5" s="2419"/>
      <c r="BX5" s="2419"/>
      <c r="BY5" s="2419"/>
      <c r="BZ5" s="2419"/>
      <c r="CA5" s="2419"/>
      <c r="CB5" s="2419"/>
      <c r="CC5" s="2419"/>
      <c r="CD5" s="2419"/>
      <c r="CE5" s="2419"/>
      <c r="CF5" s="2419"/>
      <c r="CG5" s="2419"/>
      <c r="CH5" s="2419"/>
      <c r="CI5" s="2419"/>
      <c r="CJ5" s="2419"/>
      <c r="CK5" s="2419"/>
      <c r="CL5" s="2419"/>
      <c r="CM5" s="2419"/>
      <c r="CN5" s="2419"/>
      <c r="CO5" s="2419"/>
      <c r="CP5" s="2419"/>
      <c r="CQ5" s="2419"/>
      <c r="CR5" s="2419"/>
      <c r="CS5" s="2419"/>
      <c r="CT5" s="2419"/>
      <c r="CU5" s="2419"/>
      <c r="CV5" s="2419"/>
      <c r="CW5" s="2419"/>
      <c r="CX5" s="2419"/>
      <c r="CY5" s="2419"/>
      <c r="CZ5" s="2419"/>
      <c r="DA5" s="2419"/>
      <c r="DB5" s="2419"/>
      <c r="DC5" s="2419"/>
      <c r="DD5" s="2419"/>
      <c r="DE5" s="2419"/>
      <c r="DF5" s="2419"/>
      <c r="DG5" s="2419"/>
      <c r="DH5" s="2419"/>
      <c r="DI5" s="2419"/>
      <c r="DJ5" s="2419"/>
      <c r="DK5" s="2419"/>
      <c r="DL5" s="2419"/>
      <c r="DM5" s="2419"/>
      <c r="DN5" s="2419"/>
      <c r="DO5" s="2419"/>
      <c r="DP5" s="2419"/>
      <c r="DQ5" s="2419"/>
      <c r="DR5" s="2419"/>
      <c r="DS5" s="2419"/>
      <c r="DT5" s="2419"/>
      <c r="DU5" s="2419"/>
      <c r="DV5" s="2419"/>
      <c r="DY5" s="2415" t="s">
        <v>1123</v>
      </c>
      <c r="DZ5" s="2415"/>
      <c r="EA5" s="2415"/>
      <c r="EB5" s="2415"/>
      <c r="EC5" s="2417" t="s">
        <v>2579</v>
      </c>
      <c r="ED5" s="2418"/>
      <c r="EE5" s="2419"/>
      <c r="EF5" s="2419"/>
      <c r="EG5" s="2419"/>
      <c r="EH5" s="2419"/>
      <c r="EI5" s="2419"/>
      <c r="EJ5" s="2419"/>
      <c r="EK5" s="2419"/>
      <c r="EL5" s="2419"/>
      <c r="EM5" s="2419"/>
      <c r="EN5" s="2419"/>
      <c r="EO5" s="2419"/>
      <c r="EP5" s="2419"/>
      <c r="EQ5" s="2419"/>
      <c r="ER5" s="2419"/>
      <c r="ES5" s="2419"/>
      <c r="ET5" s="2419"/>
      <c r="EU5" s="2419"/>
      <c r="EV5" s="2419"/>
      <c r="EW5" s="2419"/>
      <c r="EX5" s="2419"/>
      <c r="EY5" s="2419"/>
      <c r="EZ5" s="2419"/>
      <c r="FA5" s="2419"/>
      <c r="FB5" s="2419"/>
      <c r="FC5" s="2419"/>
      <c r="FD5" s="2419"/>
      <c r="FE5" s="2419"/>
      <c r="FF5" s="2419"/>
      <c r="FG5" s="2419"/>
      <c r="FH5" s="2419"/>
      <c r="FI5" s="2419"/>
      <c r="FJ5" s="2419"/>
      <c r="FK5" s="2419"/>
      <c r="FL5" s="2419"/>
      <c r="FM5" s="2419"/>
      <c r="FN5" s="2419"/>
      <c r="FO5" s="2419"/>
      <c r="FP5" s="2419"/>
      <c r="FQ5" s="2419"/>
      <c r="FR5" s="2419"/>
      <c r="FS5" s="2419"/>
      <c r="FT5" s="2419"/>
      <c r="FU5" s="2419"/>
      <c r="FV5" s="2419"/>
      <c r="FW5" s="2419"/>
      <c r="FX5" s="2419"/>
      <c r="FY5" s="2419"/>
      <c r="FZ5" s="2419"/>
      <c r="GA5" s="2419"/>
      <c r="GB5" s="2419"/>
      <c r="GC5" s="2419"/>
      <c r="GD5" s="2419"/>
      <c r="GE5" s="2419"/>
      <c r="GF5" s="2419"/>
      <c r="GG5" s="2419"/>
      <c r="GH5" s="2419"/>
      <c r="GI5" s="2419"/>
      <c r="GJ5" s="2419"/>
      <c r="GK5" s="2419"/>
      <c r="GL5" s="2419"/>
      <c r="GM5" s="2419"/>
      <c r="GN5" s="2419"/>
      <c r="GO5" s="2419"/>
      <c r="GP5" s="2419"/>
      <c r="GQ5" s="2419"/>
      <c r="GR5" s="2419"/>
      <c r="GS5" s="2419"/>
      <c r="GT5" s="2419"/>
      <c r="GU5" s="2419"/>
      <c r="GV5" s="2419"/>
      <c r="GW5" s="2419"/>
      <c r="GX5" s="2419"/>
      <c r="GY5" s="2419"/>
      <c r="GZ5" s="2419"/>
      <c r="HA5" s="2419"/>
      <c r="HB5" s="2419"/>
      <c r="HC5" s="2419"/>
      <c r="HD5" s="2419"/>
      <c r="HE5" s="2419"/>
      <c r="HF5" s="2419"/>
      <c r="HG5" s="2419"/>
      <c r="HH5" s="2419"/>
      <c r="HI5" s="2419"/>
      <c r="HJ5" s="2419"/>
      <c r="HK5" s="2419"/>
      <c r="HL5" s="2419"/>
      <c r="HM5" s="2419"/>
      <c r="HN5" s="2419"/>
      <c r="HO5" s="2419"/>
      <c r="HP5" s="2419"/>
      <c r="HQ5" s="2419"/>
      <c r="HR5" s="2419"/>
      <c r="HS5" s="2419"/>
      <c r="HT5" s="2419"/>
      <c r="HU5" s="2419"/>
      <c r="HV5" s="2419"/>
      <c r="HW5" s="2419"/>
      <c r="HX5" s="2419"/>
      <c r="HY5" s="2419"/>
      <c r="HZ5" s="2419"/>
      <c r="IA5" s="2419"/>
      <c r="IB5" s="2419"/>
      <c r="IC5" s="2419"/>
      <c r="ID5" s="2419"/>
      <c r="IE5" s="2419"/>
      <c r="IF5" s="2419"/>
      <c r="IG5" s="2419"/>
      <c r="IH5" s="2419"/>
      <c r="II5" s="2419"/>
      <c r="IJ5" s="2419"/>
      <c r="IK5" s="2419"/>
      <c r="IL5" s="2419"/>
      <c r="IM5" s="2419"/>
      <c r="IN5" s="2419"/>
      <c r="IO5" s="2419"/>
      <c r="IP5" s="2419"/>
      <c r="IQ5" s="2419"/>
      <c r="IR5" s="2419"/>
      <c r="IS5" s="2419"/>
    </row>
    <row r="6" spans="1:255" s="2421" customFormat="1" ht="18.75" customHeight="1">
      <c r="A6" s="2419" t="s">
        <v>2407</v>
      </c>
      <c r="B6" s="2419"/>
      <c r="C6" s="2419"/>
      <c r="D6" s="2422" t="s">
        <v>347</v>
      </c>
      <c r="E6" s="2419"/>
      <c r="F6" s="2423" t="s">
        <v>2408</v>
      </c>
      <c r="G6" s="2423"/>
      <c r="H6" s="2423"/>
      <c r="I6" s="2423"/>
      <c r="J6" s="2423"/>
      <c r="K6" s="2419"/>
      <c r="L6" s="2419"/>
      <c r="M6" s="2419"/>
      <c r="N6" s="2419"/>
      <c r="O6" s="2419"/>
      <c r="P6" s="2419"/>
      <c r="Q6" s="2419"/>
      <c r="R6" s="2419"/>
      <c r="S6" s="2419"/>
      <c r="T6" s="2419"/>
      <c r="U6" s="2419"/>
      <c r="V6" s="2419"/>
      <c r="W6" s="2419"/>
      <c r="X6" s="2419"/>
      <c r="Y6" s="2419"/>
      <c r="Z6" s="2419"/>
      <c r="AA6" s="2419"/>
      <c r="AB6" s="2419"/>
      <c r="AC6" s="2419"/>
      <c r="AD6" s="2419"/>
      <c r="AE6" s="2419"/>
      <c r="AF6" s="2419"/>
      <c r="AG6" s="2419"/>
      <c r="AH6" s="2419"/>
      <c r="AI6" s="2419"/>
      <c r="AJ6" s="2419"/>
      <c r="AK6" s="2419"/>
      <c r="AL6" s="2419"/>
      <c r="AM6" s="2419"/>
      <c r="AN6" s="2419"/>
      <c r="AO6" s="2419"/>
      <c r="AP6" s="2419"/>
      <c r="AQ6" s="2419"/>
      <c r="AR6" s="2419"/>
      <c r="AS6" s="2419"/>
      <c r="AT6" s="2419"/>
      <c r="AU6" s="2419"/>
      <c r="AV6" s="2419"/>
      <c r="AW6" s="2419"/>
      <c r="AX6" s="2419"/>
      <c r="AY6" s="2419"/>
      <c r="AZ6" s="2419"/>
      <c r="BA6" s="2419"/>
      <c r="BB6" s="2419"/>
      <c r="BC6" s="2419"/>
      <c r="BD6" s="2419"/>
      <c r="BE6" s="2419"/>
      <c r="BF6" s="2419"/>
      <c r="BG6" s="2419"/>
      <c r="BH6" s="2424"/>
      <c r="BI6" s="2424"/>
      <c r="BJ6" s="2419"/>
      <c r="BK6" s="2419"/>
      <c r="BL6" s="2419"/>
      <c r="BM6" s="2419"/>
      <c r="BN6" s="2419"/>
      <c r="BO6" s="2419"/>
      <c r="BP6" s="2419"/>
      <c r="BQ6" s="2419"/>
      <c r="BR6" s="2419"/>
      <c r="BS6" s="2419"/>
      <c r="BT6" s="2419"/>
      <c r="BU6" s="2419"/>
      <c r="BV6" s="2419"/>
      <c r="BW6" s="2419"/>
      <c r="BX6" s="2419"/>
      <c r="BY6" s="2419"/>
      <c r="BZ6" s="2419"/>
      <c r="CA6" s="2419"/>
      <c r="CB6" s="2419"/>
      <c r="CC6" s="2419"/>
      <c r="CD6" s="2419"/>
      <c r="CE6" s="2419"/>
      <c r="CF6" s="2419"/>
      <c r="CG6" s="2419"/>
      <c r="CH6" s="2419"/>
      <c r="CI6" s="2419"/>
      <c r="CJ6" s="2419"/>
      <c r="CK6" s="2419"/>
      <c r="CL6" s="2419"/>
      <c r="CM6" s="2419"/>
      <c r="CN6" s="2419"/>
      <c r="CO6" s="2419"/>
      <c r="CP6" s="2419"/>
      <c r="CQ6" s="2419"/>
      <c r="CR6" s="2419"/>
      <c r="CS6" s="2419"/>
      <c r="CT6" s="2419"/>
      <c r="CU6" s="2419"/>
      <c r="CV6" s="2419"/>
      <c r="CW6" s="2419"/>
      <c r="CX6" s="2419"/>
      <c r="CY6" s="2419"/>
      <c r="CZ6" s="2419"/>
      <c r="DA6" s="2419"/>
      <c r="DB6" s="2419"/>
      <c r="DC6" s="2419"/>
      <c r="DD6" s="2419"/>
      <c r="DE6" s="2419"/>
      <c r="DF6" s="2419"/>
      <c r="DG6" s="2419"/>
      <c r="DH6" s="2419"/>
      <c r="DI6" s="2419"/>
      <c r="DJ6" s="2419"/>
      <c r="DK6" s="2419"/>
      <c r="DL6" s="2424"/>
      <c r="DM6" s="2424"/>
      <c r="DN6" s="2419"/>
      <c r="DO6" s="2419"/>
      <c r="DP6" s="2419"/>
      <c r="DQ6" s="2419"/>
      <c r="DR6" s="2419"/>
      <c r="DS6" s="2419"/>
      <c r="DT6" s="2419"/>
      <c r="DU6" s="2419"/>
      <c r="DV6" s="2419"/>
      <c r="DW6" s="2419"/>
      <c r="DX6" s="2419"/>
      <c r="DY6" s="2419"/>
      <c r="DZ6" s="2419"/>
      <c r="EA6" s="2419"/>
      <c r="EB6" s="2422" t="s">
        <v>348</v>
      </c>
      <c r="EC6" s="2419"/>
      <c r="ED6" s="2425" t="s">
        <v>2580</v>
      </c>
      <c r="EE6" s="2419"/>
      <c r="EF6" s="2419"/>
      <c r="EG6" s="2419"/>
      <c r="EH6" s="2419"/>
      <c r="EI6" s="2419"/>
      <c r="EJ6" s="2419"/>
      <c r="EK6" s="2419"/>
      <c r="EL6" s="2419"/>
      <c r="EM6" s="2419"/>
      <c r="EN6" s="2419"/>
      <c r="EO6" s="2419"/>
      <c r="EP6" s="2419"/>
      <c r="EQ6" s="2419"/>
      <c r="ER6" s="2419"/>
      <c r="ES6" s="2419"/>
      <c r="ET6" s="2419"/>
      <c r="EU6" s="2419"/>
      <c r="EV6" s="2419"/>
      <c r="EW6" s="2419"/>
      <c r="EX6" s="2419"/>
      <c r="EY6" s="2419"/>
      <c r="EZ6" s="2419"/>
      <c r="FA6" s="2419"/>
      <c r="FB6" s="2419"/>
      <c r="FC6" s="2419"/>
      <c r="FD6" s="2419"/>
      <c r="FE6" s="2419"/>
      <c r="FF6" s="2419"/>
      <c r="FG6" s="2419"/>
      <c r="FH6" s="2419"/>
      <c r="FI6" s="2419"/>
      <c r="FJ6" s="2419"/>
      <c r="FK6" s="2419"/>
      <c r="FL6" s="2419"/>
      <c r="FM6" s="2419"/>
      <c r="FN6" s="2419"/>
      <c r="FO6" s="2419"/>
      <c r="FP6" s="2419"/>
      <c r="FQ6" s="2419"/>
      <c r="FR6" s="2419"/>
      <c r="FS6" s="2419"/>
      <c r="FT6" s="2419"/>
      <c r="FU6" s="2419"/>
      <c r="FV6" s="2419"/>
      <c r="FW6" s="2419"/>
      <c r="FX6" s="2419"/>
      <c r="FY6" s="2419"/>
      <c r="FZ6" s="2419"/>
      <c r="GA6" s="2419"/>
      <c r="GB6" s="2419"/>
      <c r="GC6" s="2419"/>
      <c r="GD6" s="2419"/>
      <c r="GE6" s="2419"/>
      <c r="GF6" s="2419"/>
      <c r="GG6" s="2419"/>
      <c r="GH6" s="2419"/>
      <c r="GI6" s="2419"/>
      <c r="GJ6" s="2419"/>
      <c r="GK6" s="2419"/>
      <c r="GL6" s="2419"/>
      <c r="GM6" s="2419"/>
      <c r="GN6" s="2419"/>
      <c r="GO6" s="2419"/>
      <c r="GP6" s="2419"/>
      <c r="GQ6" s="2419"/>
      <c r="GR6" s="2419"/>
      <c r="GS6" s="2424"/>
      <c r="GT6" s="2424"/>
      <c r="GU6" s="2424"/>
      <c r="GV6" s="2424"/>
      <c r="GW6" s="2424"/>
      <c r="GX6" s="2424"/>
      <c r="GY6" s="2424"/>
      <c r="GZ6" s="2419"/>
      <c r="HA6" s="2419"/>
      <c r="HB6" s="2419"/>
      <c r="HC6" s="2419"/>
      <c r="HD6" s="2419"/>
      <c r="HE6" s="2419"/>
      <c r="HF6" s="2419"/>
      <c r="HG6" s="2419"/>
      <c r="HH6" s="2419"/>
      <c r="HI6" s="2419"/>
      <c r="HJ6" s="2419"/>
      <c r="HK6" s="2419"/>
      <c r="HL6" s="2419"/>
      <c r="HM6" s="2419"/>
      <c r="HN6" s="2419"/>
      <c r="HO6" s="2419"/>
      <c r="HP6" s="2419"/>
      <c r="HQ6" s="2419"/>
      <c r="HR6" s="2419"/>
      <c r="HS6" s="2419"/>
      <c r="HT6" s="2419"/>
      <c r="HU6" s="2419"/>
      <c r="HV6" s="2419"/>
      <c r="HW6" s="2419"/>
      <c r="HX6" s="2419"/>
      <c r="HY6" s="2419"/>
      <c r="HZ6" s="2419"/>
      <c r="IA6" s="2419"/>
      <c r="IB6" s="2419"/>
      <c r="IC6" s="2419"/>
      <c r="ID6" s="2419"/>
      <c r="IE6" s="2419"/>
      <c r="IF6" s="2419"/>
      <c r="IG6" s="2419"/>
      <c r="IH6" s="2419"/>
      <c r="II6" s="2419"/>
      <c r="IJ6" s="2419"/>
      <c r="IK6" s="2419"/>
      <c r="IL6" s="2419"/>
      <c r="IM6" s="2419"/>
      <c r="IN6" s="2419"/>
      <c r="IO6" s="2419"/>
      <c r="IP6" s="2419"/>
      <c r="IQ6" s="2419"/>
      <c r="IR6" s="2419"/>
      <c r="IS6" s="2419"/>
    </row>
    <row r="7" spans="1:255" ht="19.5" customHeight="1">
      <c r="A7" s="2659" t="s">
        <v>1952</v>
      </c>
      <c r="B7" s="2659"/>
      <c r="C7" s="2828"/>
      <c r="D7" s="1825" t="s">
        <v>656</v>
      </c>
      <c r="E7" s="1834"/>
      <c r="F7" s="2426" t="s">
        <v>2581</v>
      </c>
      <c r="G7" s="2427"/>
      <c r="H7" s="2428"/>
      <c r="I7" s="1834"/>
      <c r="J7" s="1834"/>
      <c r="K7" s="2429" t="s">
        <v>2412</v>
      </c>
      <c r="L7" s="1834" t="s">
        <v>369</v>
      </c>
      <c r="M7" s="1834"/>
      <c r="N7" s="1834"/>
      <c r="O7" s="1834"/>
      <c r="P7" s="1834"/>
      <c r="Q7" s="1834"/>
      <c r="R7" s="1834"/>
      <c r="S7" s="1834"/>
      <c r="T7" s="2650" t="s">
        <v>2413</v>
      </c>
      <c r="U7" s="2651"/>
      <c r="V7" s="2659" t="s">
        <v>1952</v>
      </c>
      <c r="W7" s="2659"/>
      <c r="X7" s="2828"/>
      <c r="Y7" s="2430" t="s">
        <v>657</v>
      </c>
      <c r="Z7" s="2431"/>
      <c r="AA7" s="2382" t="s">
        <v>658</v>
      </c>
      <c r="AB7" s="1885"/>
      <c r="AC7" s="1833" t="s">
        <v>2582</v>
      </c>
      <c r="AD7" s="1834"/>
      <c r="AE7" s="2432"/>
      <c r="AF7" s="2429" t="s">
        <v>2412</v>
      </c>
      <c r="AG7" s="1834" t="s">
        <v>369</v>
      </c>
      <c r="AH7" s="1834"/>
      <c r="AI7" s="1834"/>
      <c r="AJ7" s="1834"/>
      <c r="AK7" s="1834"/>
      <c r="AL7" s="1834"/>
      <c r="AM7" s="1834"/>
      <c r="AN7" s="1913"/>
      <c r="AO7" s="2650" t="s">
        <v>2413</v>
      </c>
      <c r="AP7" s="2651"/>
      <c r="AQ7" s="2659" t="s">
        <v>1952</v>
      </c>
      <c r="AR7" s="2659"/>
      <c r="AS7" s="2828"/>
      <c r="AT7" s="2382" t="s">
        <v>659</v>
      </c>
      <c r="AU7" s="1885"/>
      <c r="AV7" s="1826" t="s">
        <v>2583</v>
      </c>
      <c r="AW7" s="1826"/>
      <c r="AX7" s="1826"/>
      <c r="AY7" s="1834"/>
      <c r="AZ7" s="2432"/>
      <c r="BA7" s="2429" t="s">
        <v>2412</v>
      </c>
      <c r="BB7" s="2432"/>
      <c r="BC7" s="2429"/>
      <c r="BD7" s="2432"/>
      <c r="BE7" s="2433"/>
      <c r="BF7" s="2432"/>
      <c r="BG7" s="2432"/>
      <c r="BH7" s="2432"/>
      <c r="BI7" s="2432"/>
      <c r="BJ7" s="2432"/>
      <c r="BK7" s="2650" t="s">
        <v>2413</v>
      </c>
      <c r="BL7" s="2651"/>
      <c r="BM7" s="2659" t="s">
        <v>1952</v>
      </c>
      <c r="BN7" s="2659"/>
      <c r="BO7" s="2828"/>
      <c r="BP7" s="2382" t="s">
        <v>661</v>
      </c>
      <c r="BQ7" s="1826" t="s">
        <v>2584</v>
      </c>
      <c r="BR7" s="2432"/>
      <c r="BS7" s="2432"/>
      <c r="BT7" s="2434"/>
      <c r="BU7" s="1831"/>
      <c r="BV7" s="1826"/>
      <c r="BW7" s="2429" t="s">
        <v>2412</v>
      </c>
      <c r="BX7" s="2432"/>
      <c r="BY7" s="1834" t="s">
        <v>369</v>
      </c>
      <c r="BZ7" s="2429"/>
      <c r="CA7" s="2429"/>
      <c r="CB7" s="1834" t="s">
        <v>2407</v>
      </c>
      <c r="CC7" s="1834" t="s">
        <v>2407</v>
      </c>
      <c r="CD7" s="2432"/>
      <c r="CE7" s="2432"/>
      <c r="CF7" s="2432"/>
      <c r="CG7" s="2650" t="s">
        <v>2413</v>
      </c>
      <c r="CH7" s="2651"/>
      <c r="CI7" s="2659" t="s">
        <v>1952</v>
      </c>
      <c r="CJ7" s="2659"/>
      <c r="CK7" s="2828"/>
      <c r="CL7" s="2382" t="s">
        <v>662</v>
      </c>
      <c r="CM7" s="2163"/>
      <c r="CN7" s="2163" t="s">
        <v>2585</v>
      </c>
      <c r="CO7" s="2432"/>
      <c r="CP7" s="2434"/>
      <c r="CQ7" s="1834"/>
      <c r="CR7" s="2833" t="s">
        <v>2586</v>
      </c>
      <c r="CS7" s="2834"/>
      <c r="CT7" s="2435"/>
      <c r="CU7" s="1834"/>
      <c r="CV7" s="1834"/>
      <c r="CW7" s="2429"/>
      <c r="CX7" s="1834" t="s">
        <v>2407</v>
      </c>
      <c r="CY7" s="2432"/>
      <c r="CZ7" s="1834" t="s">
        <v>369</v>
      </c>
      <c r="DA7" s="2432"/>
      <c r="DB7" s="2650" t="s">
        <v>2413</v>
      </c>
      <c r="DC7" s="2651"/>
      <c r="DD7" s="2659" t="s">
        <v>1952</v>
      </c>
      <c r="DE7" s="2659"/>
      <c r="DF7" s="2828"/>
      <c r="DG7" s="2382" t="s">
        <v>564</v>
      </c>
      <c r="DH7" s="2434"/>
      <c r="DI7" s="2836" t="s">
        <v>2587</v>
      </c>
      <c r="DJ7" s="2837"/>
      <c r="DK7" s="2432"/>
      <c r="DL7" s="2432"/>
      <c r="DM7" s="2432"/>
      <c r="DN7" s="2429" t="s">
        <v>2412</v>
      </c>
      <c r="DO7" s="2432"/>
      <c r="DP7" s="2436"/>
      <c r="DQ7" s="2436"/>
      <c r="DR7" s="2432"/>
      <c r="DS7" s="2432"/>
      <c r="DT7" s="2432"/>
      <c r="DU7" s="2432"/>
      <c r="DV7" s="2432"/>
      <c r="DW7" s="2650" t="s">
        <v>2413</v>
      </c>
      <c r="DX7" s="2651"/>
      <c r="DY7" s="2659" t="s">
        <v>1952</v>
      </c>
      <c r="DZ7" s="2659"/>
      <c r="EA7" s="2828"/>
      <c r="EB7" s="1825" t="s">
        <v>218</v>
      </c>
      <c r="EC7" s="1826"/>
      <c r="ED7" s="2163" t="s">
        <v>2588</v>
      </c>
      <c r="EE7" s="2426"/>
      <c r="EF7" s="1827"/>
      <c r="EG7" s="1826"/>
      <c r="EH7" s="1826"/>
      <c r="EI7" s="2429" t="s">
        <v>2412</v>
      </c>
      <c r="EJ7" s="1826" t="s">
        <v>368</v>
      </c>
      <c r="EK7" s="1826"/>
      <c r="EL7" s="1826"/>
      <c r="EM7" s="1826"/>
      <c r="EN7" s="1826"/>
      <c r="EO7" s="1826"/>
      <c r="EP7" s="1826"/>
      <c r="EQ7" s="1826"/>
      <c r="ER7" s="2650" t="s">
        <v>2413</v>
      </c>
      <c r="ES7" s="2651"/>
      <c r="ET7" s="2659" t="s">
        <v>1952</v>
      </c>
      <c r="EU7" s="2659"/>
      <c r="EV7" s="2828"/>
      <c r="EW7" s="2382" t="s">
        <v>657</v>
      </c>
      <c r="EX7" s="2437"/>
      <c r="EY7" s="2382" t="s">
        <v>658</v>
      </c>
      <c r="EZ7" s="1885"/>
      <c r="FA7" s="1833" t="s">
        <v>2582</v>
      </c>
      <c r="FB7" s="1834"/>
      <c r="FC7" s="2432"/>
      <c r="FD7" s="2429" t="s">
        <v>2412</v>
      </c>
      <c r="FE7" s="1834"/>
      <c r="FF7" s="2432"/>
      <c r="FG7" s="1834" t="s">
        <v>369</v>
      </c>
      <c r="FH7" s="1834"/>
      <c r="FI7" s="1834"/>
      <c r="FJ7" s="1834"/>
      <c r="FK7" s="1834"/>
      <c r="FL7" s="1913"/>
      <c r="FM7" s="2650" t="s">
        <v>2413</v>
      </c>
      <c r="FN7" s="2651"/>
      <c r="FO7" s="2659" t="s">
        <v>1952</v>
      </c>
      <c r="FP7" s="2659"/>
      <c r="FQ7" s="2828"/>
      <c r="FR7" s="2430" t="s">
        <v>1124</v>
      </c>
      <c r="FS7" s="2438"/>
      <c r="FT7" s="2426" t="s">
        <v>2589</v>
      </c>
      <c r="FU7" s="2426"/>
      <c r="FV7" s="2381"/>
      <c r="FW7" s="2382" t="s">
        <v>663</v>
      </c>
      <c r="FX7" s="1826" t="s">
        <v>2590</v>
      </c>
      <c r="FY7" s="2429" t="s">
        <v>2412</v>
      </c>
      <c r="FZ7" s="1834"/>
      <c r="GA7" s="2432"/>
      <c r="GB7" s="2432"/>
      <c r="GC7" s="2432"/>
      <c r="GD7" s="2432"/>
      <c r="GE7" s="2432"/>
      <c r="GF7" s="2432"/>
      <c r="GG7" s="2437"/>
      <c r="GH7" s="2650" t="s">
        <v>2413</v>
      </c>
      <c r="GI7" s="2651"/>
      <c r="GJ7" s="2659" t="s">
        <v>1952</v>
      </c>
      <c r="GK7" s="2659"/>
      <c r="GL7" s="2828"/>
      <c r="GM7" s="2430" t="s">
        <v>565</v>
      </c>
      <c r="GN7" s="2432"/>
      <c r="GO7" s="2426" t="s">
        <v>2591</v>
      </c>
      <c r="GP7" s="2426"/>
      <c r="GQ7" s="2427"/>
      <c r="GR7" s="2427"/>
      <c r="GS7" s="2439"/>
      <c r="GT7" s="2429" t="s">
        <v>2412</v>
      </c>
      <c r="GU7" s="2382" t="s">
        <v>664</v>
      </c>
      <c r="GV7" s="1826"/>
      <c r="GW7" s="1826" t="s">
        <v>2592</v>
      </c>
      <c r="GX7" s="1834" t="s">
        <v>369</v>
      </c>
      <c r="GY7" s="2432"/>
      <c r="GZ7" s="2432"/>
      <c r="HA7" s="2432"/>
      <c r="HB7" s="2432"/>
      <c r="HC7" s="2650" t="s">
        <v>2413</v>
      </c>
      <c r="HD7" s="2651"/>
      <c r="HE7" s="2659" t="s">
        <v>1952</v>
      </c>
      <c r="HF7" s="2659"/>
      <c r="HG7" s="2828"/>
      <c r="HH7" s="2434" t="s">
        <v>665</v>
      </c>
      <c r="HI7" s="1834"/>
      <c r="HJ7" s="1833" t="s">
        <v>2593</v>
      </c>
      <c r="HK7" s="2440"/>
      <c r="HL7" s="1885"/>
      <c r="HM7" s="2441"/>
      <c r="HN7" s="2441"/>
      <c r="HO7" s="2429" t="s">
        <v>2412</v>
      </c>
      <c r="HP7" s="2441"/>
      <c r="HQ7" s="2429"/>
      <c r="HR7" s="2441"/>
      <c r="HS7" s="1834"/>
      <c r="HT7" s="2382" t="s">
        <v>2594</v>
      </c>
      <c r="HU7" s="2442"/>
      <c r="HV7" s="2163" t="s">
        <v>2595</v>
      </c>
      <c r="HW7" s="2441"/>
      <c r="HX7" s="2650" t="s">
        <v>2413</v>
      </c>
      <c r="HY7" s="2651"/>
      <c r="HZ7" s="2659" t="s">
        <v>1952</v>
      </c>
      <c r="IA7" s="2659"/>
      <c r="IB7" s="2828"/>
      <c r="IC7" s="2434" t="s">
        <v>1125</v>
      </c>
      <c r="ID7" s="2381"/>
      <c r="IE7" s="2382" t="s">
        <v>677</v>
      </c>
      <c r="IF7" s="2163"/>
      <c r="IG7" s="2163" t="s">
        <v>2596</v>
      </c>
      <c r="IH7" s="2163"/>
      <c r="II7" s="2432"/>
      <c r="IJ7" s="2429" t="s">
        <v>2412</v>
      </c>
      <c r="IK7" s="2163"/>
      <c r="IL7" s="2432"/>
      <c r="IM7" s="2429"/>
      <c r="IN7" s="2432"/>
      <c r="IO7" s="2432"/>
      <c r="IP7" s="2432"/>
      <c r="IQ7" s="2432"/>
      <c r="IR7" s="2432"/>
      <c r="IS7" s="2650" t="s">
        <v>2413</v>
      </c>
      <c r="IT7" s="2802"/>
    </row>
    <row r="8" spans="1:255" ht="17.25" customHeight="1">
      <c r="A8" s="2829"/>
      <c r="B8" s="2829"/>
      <c r="C8" s="2830"/>
      <c r="D8" s="2443" t="s">
        <v>223</v>
      </c>
      <c r="E8" s="2444" t="s">
        <v>349</v>
      </c>
      <c r="F8" s="2445" t="s">
        <v>1811</v>
      </c>
      <c r="G8" s="2444" t="s">
        <v>297</v>
      </c>
      <c r="H8" s="2444" t="s">
        <v>298</v>
      </c>
      <c r="I8" s="2445" t="s">
        <v>299</v>
      </c>
      <c r="J8" s="2446" t="s">
        <v>350</v>
      </c>
      <c r="K8" s="2447" t="s">
        <v>373</v>
      </c>
      <c r="L8" s="2444" t="s">
        <v>302</v>
      </c>
      <c r="M8" s="2445" t="s">
        <v>303</v>
      </c>
      <c r="N8" s="2445" t="s">
        <v>1519</v>
      </c>
      <c r="O8" s="2314" t="s">
        <v>2597</v>
      </c>
      <c r="P8" s="2445" t="s">
        <v>353</v>
      </c>
      <c r="Q8" s="2445" t="s">
        <v>354</v>
      </c>
      <c r="R8" s="2444" t="s">
        <v>10</v>
      </c>
      <c r="S8" s="2445" t="s">
        <v>452</v>
      </c>
      <c r="T8" s="2652"/>
      <c r="U8" s="2653"/>
      <c r="V8" s="2829"/>
      <c r="W8" s="2829"/>
      <c r="X8" s="2830"/>
      <c r="Y8" s="2445" t="s">
        <v>5</v>
      </c>
      <c r="Z8" s="2445" t="s">
        <v>7</v>
      </c>
      <c r="AA8" s="2443" t="s">
        <v>223</v>
      </c>
      <c r="AB8" s="2448" t="s">
        <v>349</v>
      </c>
      <c r="AC8" s="2444" t="s">
        <v>297</v>
      </c>
      <c r="AD8" s="2445" t="s">
        <v>298</v>
      </c>
      <c r="AE8" s="2445" t="s">
        <v>299</v>
      </c>
      <c r="AF8" s="2445" t="s">
        <v>350</v>
      </c>
      <c r="AG8" s="2447" t="s">
        <v>373</v>
      </c>
      <c r="AH8" s="2445" t="s">
        <v>302</v>
      </c>
      <c r="AI8" s="2445" t="s">
        <v>303</v>
      </c>
      <c r="AJ8" s="2445" t="s">
        <v>1519</v>
      </c>
      <c r="AK8" s="2445" t="s">
        <v>1520</v>
      </c>
      <c r="AL8" s="2445" t="s">
        <v>353</v>
      </c>
      <c r="AM8" s="2449" t="s">
        <v>354</v>
      </c>
      <c r="AN8" s="2448" t="s">
        <v>10</v>
      </c>
      <c r="AO8" s="2652"/>
      <c r="AP8" s="2653"/>
      <c r="AQ8" s="2829"/>
      <c r="AR8" s="2829"/>
      <c r="AS8" s="2830"/>
      <c r="AT8" s="2448" t="s">
        <v>349</v>
      </c>
      <c r="AU8" s="2444" t="s">
        <v>297</v>
      </c>
      <c r="AV8" s="2448" t="s">
        <v>298</v>
      </c>
      <c r="AW8" s="2449" t="s">
        <v>299</v>
      </c>
      <c r="AX8" s="2443" t="s">
        <v>350</v>
      </c>
      <c r="AY8" s="2449" t="s">
        <v>373</v>
      </c>
      <c r="AZ8" s="2449" t="s">
        <v>303</v>
      </c>
      <c r="BA8" s="2449" t="s">
        <v>1519</v>
      </c>
      <c r="BB8" s="2314" t="s">
        <v>2597</v>
      </c>
      <c r="BC8" s="2314" t="s">
        <v>356</v>
      </c>
      <c r="BD8" s="2445" t="s">
        <v>354</v>
      </c>
      <c r="BE8" s="2450" t="s">
        <v>10</v>
      </c>
      <c r="BF8" s="2445" t="s">
        <v>452</v>
      </c>
      <c r="BG8" s="2449" t="s">
        <v>12</v>
      </c>
      <c r="BH8" s="2449" t="s">
        <v>396</v>
      </c>
      <c r="BI8" s="2314" t="s">
        <v>357</v>
      </c>
      <c r="BJ8" s="2445" t="s">
        <v>1821</v>
      </c>
      <c r="BK8" s="2652"/>
      <c r="BL8" s="2653"/>
      <c r="BM8" s="2829"/>
      <c r="BN8" s="2829"/>
      <c r="BO8" s="2830"/>
      <c r="BP8" s="2448" t="s">
        <v>349</v>
      </c>
      <c r="BQ8" s="2449" t="s">
        <v>1811</v>
      </c>
      <c r="BR8" s="2449" t="s">
        <v>297</v>
      </c>
      <c r="BS8" s="2448" t="s">
        <v>298</v>
      </c>
      <c r="BT8" s="2449" t="s">
        <v>299</v>
      </c>
      <c r="BU8" s="2443" t="s">
        <v>350</v>
      </c>
      <c r="BV8" s="2451" t="s">
        <v>373</v>
      </c>
      <c r="BW8" s="2445" t="s">
        <v>303</v>
      </c>
      <c r="BX8" s="2445" t="s">
        <v>1520</v>
      </c>
      <c r="BY8" s="2445" t="s">
        <v>353</v>
      </c>
      <c r="BZ8" s="2449" t="s">
        <v>354</v>
      </c>
      <c r="CA8" s="2445" t="s">
        <v>452</v>
      </c>
      <c r="CB8" s="2449" t="s">
        <v>12</v>
      </c>
      <c r="CC8" s="2449" t="s">
        <v>396</v>
      </c>
      <c r="CD8" s="2449" t="s">
        <v>355</v>
      </c>
      <c r="CE8" s="2449" t="s">
        <v>355</v>
      </c>
      <c r="CF8" s="2314" t="s">
        <v>357</v>
      </c>
      <c r="CG8" s="2652"/>
      <c r="CH8" s="2653"/>
      <c r="CI8" s="2829"/>
      <c r="CJ8" s="2829"/>
      <c r="CK8" s="2830"/>
      <c r="CL8" s="1839" t="s">
        <v>12</v>
      </c>
      <c r="CM8" s="1839" t="s">
        <v>396</v>
      </c>
      <c r="CN8" s="1838" t="s">
        <v>88</v>
      </c>
      <c r="CO8" s="1838" t="s">
        <v>1821</v>
      </c>
      <c r="CP8" s="1839" t="s">
        <v>5</v>
      </c>
      <c r="CQ8" s="1839" t="s">
        <v>7</v>
      </c>
      <c r="CR8" s="1880" t="s">
        <v>223</v>
      </c>
      <c r="CS8" s="1838" t="s">
        <v>349</v>
      </c>
      <c r="CT8" s="1839" t="s">
        <v>1811</v>
      </c>
      <c r="CU8" s="1881" t="s">
        <v>297</v>
      </c>
      <c r="CV8" s="1839" t="s">
        <v>298</v>
      </c>
      <c r="CW8" s="1839" t="s">
        <v>299</v>
      </c>
      <c r="CX8" s="1838" t="s">
        <v>350</v>
      </c>
      <c r="CY8" s="2452" t="s">
        <v>373</v>
      </c>
      <c r="CZ8" s="1839" t="s">
        <v>303</v>
      </c>
      <c r="DA8" s="1838" t="s">
        <v>1520</v>
      </c>
      <c r="DB8" s="2652"/>
      <c r="DC8" s="2653"/>
      <c r="DD8" s="2829"/>
      <c r="DE8" s="2829"/>
      <c r="DF8" s="2830"/>
      <c r="DG8" s="2449" t="s">
        <v>299</v>
      </c>
      <c r="DH8" s="2443" t="s">
        <v>350</v>
      </c>
      <c r="DI8" s="2448" t="s">
        <v>302</v>
      </c>
      <c r="DJ8" s="2449" t="s">
        <v>303</v>
      </c>
      <c r="DK8" s="2445" t="s">
        <v>1520</v>
      </c>
      <c r="DL8" s="2445" t="s">
        <v>353</v>
      </c>
      <c r="DM8" s="2449" t="s">
        <v>354</v>
      </c>
      <c r="DN8" s="2445" t="s">
        <v>10</v>
      </c>
      <c r="DO8" s="2445" t="s">
        <v>452</v>
      </c>
      <c r="DP8" s="2449" t="s">
        <v>307</v>
      </c>
      <c r="DQ8" s="2449" t="s">
        <v>355</v>
      </c>
      <c r="DR8" s="2449" t="s">
        <v>355</v>
      </c>
      <c r="DS8" s="2445" t="s">
        <v>88</v>
      </c>
      <c r="DT8" s="2445" t="s">
        <v>1821</v>
      </c>
      <c r="DU8" s="2449" t="s">
        <v>5</v>
      </c>
      <c r="DV8" s="2448" t="s">
        <v>7</v>
      </c>
      <c r="DW8" s="2652"/>
      <c r="DX8" s="2653"/>
      <c r="DY8" s="2829"/>
      <c r="DZ8" s="2829"/>
      <c r="EA8" s="2830"/>
      <c r="EB8" s="2443" t="s">
        <v>223</v>
      </c>
      <c r="EC8" s="2448" t="s">
        <v>349</v>
      </c>
      <c r="ED8" s="2449" t="s">
        <v>1811</v>
      </c>
      <c r="EE8" s="2448" t="s">
        <v>297</v>
      </c>
      <c r="EF8" s="2448" t="s">
        <v>298</v>
      </c>
      <c r="EG8" s="2445" t="s">
        <v>299</v>
      </c>
      <c r="EH8" s="2443" t="s">
        <v>350</v>
      </c>
      <c r="EI8" s="2447" t="s">
        <v>373</v>
      </c>
      <c r="EJ8" s="2448" t="s">
        <v>302</v>
      </c>
      <c r="EK8" s="2445" t="s">
        <v>303</v>
      </c>
      <c r="EL8" s="2447" t="s">
        <v>1519</v>
      </c>
      <c r="EM8" s="2445" t="s">
        <v>1520</v>
      </c>
      <c r="EN8" s="2445" t="s">
        <v>353</v>
      </c>
      <c r="EO8" s="2449" t="s">
        <v>354</v>
      </c>
      <c r="EP8" s="2448" t="s">
        <v>10</v>
      </c>
      <c r="EQ8" s="2445" t="s">
        <v>452</v>
      </c>
      <c r="ER8" s="2652"/>
      <c r="ES8" s="2653"/>
      <c r="ET8" s="2829"/>
      <c r="EU8" s="2829"/>
      <c r="EV8" s="2830"/>
      <c r="EW8" s="2445" t="s">
        <v>5</v>
      </c>
      <c r="EX8" s="2445" t="s">
        <v>7</v>
      </c>
      <c r="EY8" s="2443" t="s">
        <v>223</v>
      </c>
      <c r="EZ8" s="2448" t="s">
        <v>349</v>
      </c>
      <c r="FA8" s="2444" t="s">
        <v>297</v>
      </c>
      <c r="FB8" s="2445" t="s">
        <v>298</v>
      </c>
      <c r="FC8" s="2445" t="s">
        <v>299</v>
      </c>
      <c r="FD8" s="2445" t="s">
        <v>350</v>
      </c>
      <c r="FE8" s="2447" t="s">
        <v>373</v>
      </c>
      <c r="FF8" s="2445" t="s">
        <v>302</v>
      </c>
      <c r="FG8" s="2445" t="s">
        <v>303</v>
      </c>
      <c r="FH8" s="2445" t="s">
        <v>1519</v>
      </c>
      <c r="FI8" s="2445" t="s">
        <v>1520</v>
      </c>
      <c r="FJ8" s="2445" t="s">
        <v>353</v>
      </c>
      <c r="FK8" s="2449" t="s">
        <v>354</v>
      </c>
      <c r="FL8" s="2448" t="s">
        <v>10</v>
      </c>
      <c r="FM8" s="2652"/>
      <c r="FN8" s="2653"/>
      <c r="FO8" s="2829"/>
      <c r="FP8" s="2829"/>
      <c r="FQ8" s="2830"/>
      <c r="FR8" s="2449" t="s">
        <v>354</v>
      </c>
      <c r="FS8" s="2445" t="s">
        <v>88</v>
      </c>
      <c r="FT8" s="2445" t="s">
        <v>1821</v>
      </c>
      <c r="FU8" s="2449" t="s">
        <v>5</v>
      </c>
      <c r="FV8" s="2449" t="s">
        <v>7</v>
      </c>
      <c r="FW8" s="2443" t="s">
        <v>223</v>
      </c>
      <c r="FX8" s="2448" t="s">
        <v>349</v>
      </c>
      <c r="FY8" s="2445" t="s">
        <v>297</v>
      </c>
      <c r="FZ8" s="2445" t="s">
        <v>298</v>
      </c>
      <c r="GA8" s="2449" t="s">
        <v>299</v>
      </c>
      <c r="GB8" s="2449" t="s">
        <v>350</v>
      </c>
      <c r="GC8" s="2449" t="s">
        <v>373</v>
      </c>
      <c r="GD8" s="2449" t="s">
        <v>303</v>
      </c>
      <c r="GE8" s="2451" t="s">
        <v>1519</v>
      </c>
      <c r="GF8" s="2445" t="s">
        <v>353</v>
      </c>
      <c r="GG8" s="2449" t="s">
        <v>354</v>
      </c>
      <c r="GH8" s="2652"/>
      <c r="GI8" s="2653"/>
      <c r="GJ8" s="2829"/>
      <c r="GK8" s="2829"/>
      <c r="GL8" s="2830"/>
      <c r="GM8" s="2449" t="s">
        <v>303</v>
      </c>
      <c r="GN8" s="2445" t="s">
        <v>1520</v>
      </c>
      <c r="GO8" s="2445" t="s">
        <v>353</v>
      </c>
      <c r="GP8" s="2449" t="s">
        <v>354</v>
      </c>
      <c r="GQ8" s="2445" t="s">
        <v>88</v>
      </c>
      <c r="GR8" s="2445" t="s">
        <v>1821</v>
      </c>
      <c r="GS8" s="2449" t="s">
        <v>5</v>
      </c>
      <c r="GT8" s="2449" t="s">
        <v>7</v>
      </c>
      <c r="GU8" s="2445" t="s">
        <v>223</v>
      </c>
      <c r="GV8" s="2445" t="s">
        <v>349</v>
      </c>
      <c r="GW8" s="2445" t="s">
        <v>1811</v>
      </c>
      <c r="GX8" s="2445" t="s">
        <v>297</v>
      </c>
      <c r="GY8" s="2445" t="s">
        <v>298</v>
      </c>
      <c r="GZ8" s="2445" t="s">
        <v>299</v>
      </c>
      <c r="HA8" s="2443" t="s">
        <v>350</v>
      </c>
      <c r="HB8" s="2451" t="s">
        <v>373</v>
      </c>
      <c r="HC8" s="2652"/>
      <c r="HD8" s="2653"/>
      <c r="HE8" s="2829"/>
      <c r="HF8" s="2829"/>
      <c r="HG8" s="2830"/>
      <c r="HH8" s="2445" t="s">
        <v>299</v>
      </c>
      <c r="HI8" s="2443" t="s">
        <v>350</v>
      </c>
      <c r="HJ8" s="2445" t="s">
        <v>373</v>
      </c>
      <c r="HK8" s="2445" t="s">
        <v>303</v>
      </c>
      <c r="HL8" s="2445" t="s">
        <v>1520</v>
      </c>
      <c r="HM8" s="2445" t="s">
        <v>353</v>
      </c>
      <c r="HN8" s="2449" t="s">
        <v>354</v>
      </c>
      <c r="HO8" s="2445" t="s">
        <v>452</v>
      </c>
      <c r="HP8" s="2449" t="s">
        <v>12</v>
      </c>
      <c r="HQ8" s="2445" t="s">
        <v>307</v>
      </c>
      <c r="HR8" s="2445" t="s">
        <v>1821</v>
      </c>
      <c r="HS8" s="2445" t="s">
        <v>5</v>
      </c>
      <c r="HT8" s="2445" t="s">
        <v>223</v>
      </c>
      <c r="HU8" s="2449" t="s">
        <v>349</v>
      </c>
      <c r="HV8" s="2449" t="s">
        <v>1811</v>
      </c>
      <c r="HW8" s="2448" t="s">
        <v>297</v>
      </c>
      <c r="HX8" s="2652"/>
      <c r="HY8" s="2653"/>
      <c r="HZ8" s="2829"/>
      <c r="IA8" s="2829"/>
      <c r="IB8" s="2830"/>
      <c r="IC8" s="2445" t="s">
        <v>2372</v>
      </c>
      <c r="ID8" s="2449" t="s">
        <v>5</v>
      </c>
      <c r="IE8" s="2445" t="s">
        <v>223</v>
      </c>
      <c r="IF8" s="2448" t="s">
        <v>349</v>
      </c>
      <c r="IG8" s="2448" t="s">
        <v>297</v>
      </c>
      <c r="IH8" s="2448" t="s">
        <v>298</v>
      </c>
      <c r="II8" s="2449" t="s">
        <v>299</v>
      </c>
      <c r="IJ8" s="2445" t="s">
        <v>350</v>
      </c>
      <c r="IK8" s="2449" t="s">
        <v>373</v>
      </c>
      <c r="IL8" s="2448" t="s">
        <v>302</v>
      </c>
      <c r="IM8" s="2445" t="s">
        <v>303</v>
      </c>
      <c r="IN8" s="2445" t="s">
        <v>353</v>
      </c>
      <c r="IO8" s="2445" t="s">
        <v>354</v>
      </c>
      <c r="IP8" s="2448" t="s">
        <v>10</v>
      </c>
      <c r="IQ8" s="2445" t="s">
        <v>452</v>
      </c>
      <c r="IR8" s="2449" t="s">
        <v>12</v>
      </c>
      <c r="IS8" s="2803"/>
      <c r="IT8" s="2804"/>
    </row>
    <row r="9" spans="1:255" ht="16" customHeight="1">
      <c r="A9" s="2829"/>
      <c r="B9" s="2829"/>
      <c r="C9" s="2830"/>
      <c r="D9" s="2443" t="s">
        <v>9</v>
      </c>
      <c r="E9" s="2448" t="s">
        <v>9</v>
      </c>
      <c r="F9" s="2449"/>
      <c r="G9" s="2448"/>
      <c r="H9" s="2448"/>
      <c r="I9" s="2449"/>
      <c r="J9" s="2443"/>
      <c r="K9" s="2449"/>
      <c r="L9" s="2448" t="s">
        <v>2231</v>
      </c>
      <c r="M9" s="2449" t="s">
        <v>2231</v>
      </c>
      <c r="N9" s="2449"/>
      <c r="O9" s="2321"/>
      <c r="P9" s="2449" t="s">
        <v>358</v>
      </c>
      <c r="Q9" s="2449" t="s">
        <v>359</v>
      </c>
      <c r="R9" s="2448"/>
      <c r="S9" s="2453" t="s">
        <v>617</v>
      </c>
      <c r="T9" s="2652"/>
      <c r="U9" s="2653"/>
      <c r="V9" s="2829"/>
      <c r="W9" s="2829"/>
      <c r="X9" s="2830"/>
      <c r="Y9" s="2449"/>
      <c r="Z9" s="2449"/>
      <c r="AA9" s="2443" t="s">
        <v>9</v>
      </c>
      <c r="AB9" s="2448" t="s">
        <v>9</v>
      </c>
      <c r="AC9" s="2448"/>
      <c r="AD9" s="2449"/>
      <c r="AE9" s="2449"/>
      <c r="AF9" s="2449"/>
      <c r="AG9" s="2449"/>
      <c r="AH9" s="2449" t="s">
        <v>2231</v>
      </c>
      <c r="AI9" s="2449" t="s">
        <v>2231</v>
      </c>
      <c r="AJ9" s="2449"/>
      <c r="AK9" s="2449"/>
      <c r="AL9" s="2449" t="s">
        <v>358</v>
      </c>
      <c r="AM9" s="2449" t="s">
        <v>359</v>
      </c>
      <c r="AN9" s="2448"/>
      <c r="AO9" s="2652"/>
      <c r="AP9" s="2653"/>
      <c r="AQ9" s="2829"/>
      <c r="AR9" s="2829"/>
      <c r="AS9" s="2830"/>
      <c r="AT9" s="2448" t="s">
        <v>9</v>
      </c>
      <c r="AU9" s="2448"/>
      <c r="AV9" s="2448"/>
      <c r="AW9" s="2449"/>
      <c r="AX9" s="2443"/>
      <c r="AY9" s="2449"/>
      <c r="AZ9" s="2449" t="s">
        <v>2231</v>
      </c>
      <c r="BA9" s="2449"/>
      <c r="BB9" s="2321"/>
      <c r="BC9" s="2321" t="s">
        <v>360</v>
      </c>
      <c r="BD9" s="2449" t="s">
        <v>359</v>
      </c>
      <c r="BE9" s="2454"/>
      <c r="BF9" s="2453" t="s">
        <v>617</v>
      </c>
      <c r="BG9" s="2449"/>
      <c r="BH9" s="2449"/>
      <c r="BI9" s="2321"/>
      <c r="BJ9" s="2321"/>
      <c r="BK9" s="2652"/>
      <c r="BL9" s="2653"/>
      <c r="BM9" s="2829"/>
      <c r="BN9" s="2829"/>
      <c r="BO9" s="2830"/>
      <c r="BP9" s="2448" t="s">
        <v>9</v>
      </c>
      <c r="BQ9" s="2449"/>
      <c r="BR9" s="2449"/>
      <c r="BS9" s="2448"/>
      <c r="BT9" s="2449"/>
      <c r="BU9" s="2443"/>
      <c r="BV9" s="2449"/>
      <c r="BW9" s="2449" t="s">
        <v>2231</v>
      </c>
      <c r="BX9" s="2449"/>
      <c r="BY9" s="2449" t="s">
        <v>358</v>
      </c>
      <c r="BZ9" s="2449" t="s">
        <v>359</v>
      </c>
      <c r="CA9" s="2453" t="s">
        <v>617</v>
      </c>
      <c r="CB9" s="2449"/>
      <c r="CC9" s="2449"/>
      <c r="CD9" s="2449" t="s">
        <v>2229</v>
      </c>
      <c r="CE9" s="2449" t="s">
        <v>2230</v>
      </c>
      <c r="CF9" s="2321"/>
      <c r="CG9" s="2652"/>
      <c r="CH9" s="2653"/>
      <c r="CI9" s="2829"/>
      <c r="CJ9" s="2829"/>
      <c r="CK9" s="2830"/>
      <c r="CL9" s="1839"/>
      <c r="CM9" s="1839"/>
      <c r="CN9" s="1839"/>
      <c r="CO9" s="1839"/>
      <c r="CP9" s="1839"/>
      <c r="CQ9" s="1839"/>
      <c r="CR9" s="1880" t="s">
        <v>9</v>
      </c>
      <c r="CS9" s="1839" t="s">
        <v>9</v>
      </c>
      <c r="CT9" s="1839"/>
      <c r="CU9" s="1881"/>
      <c r="CV9" s="1839"/>
      <c r="CW9" s="1839"/>
      <c r="CX9" s="1839"/>
      <c r="CY9" s="1839"/>
      <c r="CZ9" s="1839" t="s">
        <v>2231</v>
      </c>
      <c r="DA9" s="1839"/>
      <c r="DB9" s="2652"/>
      <c r="DC9" s="2653"/>
      <c r="DD9" s="2829"/>
      <c r="DE9" s="2829"/>
      <c r="DF9" s="2830"/>
      <c r="DG9" s="2449"/>
      <c r="DH9" s="2443"/>
      <c r="DI9" s="2448" t="s">
        <v>2231</v>
      </c>
      <c r="DJ9" s="2449" t="s">
        <v>2231</v>
      </c>
      <c r="DK9" s="2449"/>
      <c r="DL9" s="2449" t="s">
        <v>358</v>
      </c>
      <c r="DM9" s="2449" t="s">
        <v>359</v>
      </c>
      <c r="DN9" s="2449" t="s">
        <v>2598</v>
      </c>
      <c r="DO9" s="2453" t="s">
        <v>617</v>
      </c>
      <c r="DP9" s="2449"/>
      <c r="DQ9" s="2449" t="s">
        <v>2229</v>
      </c>
      <c r="DR9" s="2449" t="s">
        <v>2230</v>
      </c>
      <c r="DS9" s="2449"/>
      <c r="DT9" s="2449"/>
      <c r="DU9" s="2449"/>
      <c r="DV9" s="2448"/>
      <c r="DW9" s="2652"/>
      <c r="DX9" s="2653"/>
      <c r="DY9" s="2829"/>
      <c r="DZ9" s="2829"/>
      <c r="EA9" s="2830"/>
      <c r="EB9" s="2443" t="s">
        <v>9</v>
      </c>
      <c r="EC9" s="2448" t="s">
        <v>9</v>
      </c>
      <c r="ED9" s="2449"/>
      <c r="EE9" s="2448"/>
      <c r="EF9" s="2448"/>
      <c r="EG9" s="2449"/>
      <c r="EH9" s="2443"/>
      <c r="EI9" s="2449"/>
      <c r="EJ9" s="2448" t="s">
        <v>2231</v>
      </c>
      <c r="EK9" s="2449" t="s">
        <v>2231</v>
      </c>
      <c r="EL9" s="2449"/>
      <c r="EM9" s="2449"/>
      <c r="EN9" s="2449" t="s">
        <v>358</v>
      </c>
      <c r="EO9" s="2449" t="s">
        <v>359</v>
      </c>
      <c r="EP9" s="2448"/>
      <c r="EQ9" s="2453" t="s">
        <v>617</v>
      </c>
      <c r="ER9" s="2652"/>
      <c r="ES9" s="2653"/>
      <c r="ET9" s="2829"/>
      <c r="EU9" s="2829"/>
      <c r="EV9" s="2830"/>
      <c r="EW9" s="2449"/>
      <c r="EX9" s="2449"/>
      <c r="EY9" s="2443" t="s">
        <v>9</v>
      </c>
      <c r="EZ9" s="2448" t="s">
        <v>9</v>
      </c>
      <c r="FA9" s="2448"/>
      <c r="FB9" s="2449"/>
      <c r="FC9" s="2449"/>
      <c r="FD9" s="2449"/>
      <c r="FE9" s="2449"/>
      <c r="FF9" s="2449" t="s">
        <v>2231</v>
      </c>
      <c r="FG9" s="2449" t="s">
        <v>2231</v>
      </c>
      <c r="FH9" s="2449"/>
      <c r="FI9" s="2449"/>
      <c r="FJ9" s="2449" t="s">
        <v>358</v>
      </c>
      <c r="FK9" s="2449" t="s">
        <v>359</v>
      </c>
      <c r="FL9" s="2448"/>
      <c r="FM9" s="2652"/>
      <c r="FN9" s="2653"/>
      <c r="FO9" s="2829"/>
      <c r="FP9" s="2829"/>
      <c r="FQ9" s="2830"/>
      <c r="FR9" s="2449" t="s">
        <v>359</v>
      </c>
      <c r="FS9" s="2449"/>
      <c r="FT9" s="2449"/>
      <c r="FU9" s="2449"/>
      <c r="FV9" s="2449"/>
      <c r="FW9" s="2443" t="s">
        <v>9</v>
      </c>
      <c r="FX9" s="2448" t="s">
        <v>9</v>
      </c>
      <c r="FY9" s="2449"/>
      <c r="FZ9" s="2449"/>
      <c r="GA9" s="2449"/>
      <c r="GB9" s="2449"/>
      <c r="GC9" s="2449"/>
      <c r="GD9" s="2449" t="s">
        <v>2231</v>
      </c>
      <c r="GE9" s="2449"/>
      <c r="GF9" s="2449" t="s">
        <v>358</v>
      </c>
      <c r="GG9" s="2449" t="s">
        <v>359</v>
      </c>
      <c r="GH9" s="2652"/>
      <c r="GI9" s="2653"/>
      <c r="GJ9" s="2829"/>
      <c r="GK9" s="2829"/>
      <c r="GL9" s="2830"/>
      <c r="GM9" s="2449" t="s">
        <v>2231</v>
      </c>
      <c r="GN9" s="2449"/>
      <c r="GO9" s="2449" t="s">
        <v>358</v>
      </c>
      <c r="GP9" s="2449" t="s">
        <v>359</v>
      </c>
      <c r="GQ9" s="2449"/>
      <c r="GR9" s="2449"/>
      <c r="GS9" s="2449"/>
      <c r="GT9" s="2449"/>
      <c r="GU9" s="2449" t="s">
        <v>9</v>
      </c>
      <c r="GV9" s="2449" t="s">
        <v>9</v>
      </c>
      <c r="GW9" s="2449"/>
      <c r="GX9" s="2449"/>
      <c r="GY9" s="2449"/>
      <c r="GZ9" s="2449"/>
      <c r="HA9" s="2443"/>
      <c r="HB9" s="2449"/>
      <c r="HC9" s="2652"/>
      <c r="HD9" s="2653"/>
      <c r="HE9" s="2829"/>
      <c r="HF9" s="2829"/>
      <c r="HG9" s="2830"/>
      <c r="HH9" s="2449"/>
      <c r="HI9" s="2443"/>
      <c r="HJ9" s="2449"/>
      <c r="HK9" s="2449" t="s">
        <v>2231</v>
      </c>
      <c r="HL9" s="2449"/>
      <c r="HM9" s="2449" t="s">
        <v>358</v>
      </c>
      <c r="HN9" s="2449" t="s">
        <v>359</v>
      </c>
      <c r="HO9" s="2453" t="s">
        <v>617</v>
      </c>
      <c r="HP9" s="2449"/>
      <c r="HQ9" s="2449"/>
      <c r="HR9" s="2449"/>
      <c r="HS9" s="2449"/>
      <c r="HT9" s="2449" t="s">
        <v>9</v>
      </c>
      <c r="HU9" s="2449" t="s">
        <v>9</v>
      </c>
      <c r="HV9" s="2449"/>
      <c r="HW9" s="2448"/>
      <c r="HX9" s="2652"/>
      <c r="HY9" s="2653"/>
      <c r="HZ9" s="2829"/>
      <c r="IA9" s="2829"/>
      <c r="IB9" s="2830"/>
      <c r="IC9" s="2449"/>
      <c r="ID9" s="2449"/>
      <c r="IE9" s="2449" t="s">
        <v>9</v>
      </c>
      <c r="IF9" s="2448" t="s">
        <v>9</v>
      </c>
      <c r="IG9" s="2448"/>
      <c r="IH9" s="2448"/>
      <c r="II9" s="2449"/>
      <c r="IJ9" s="2449"/>
      <c r="IK9" s="2449"/>
      <c r="IL9" s="2448" t="s">
        <v>2231</v>
      </c>
      <c r="IM9" s="2449" t="s">
        <v>2231</v>
      </c>
      <c r="IN9" s="2449" t="s">
        <v>358</v>
      </c>
      <c r="IO9" s="2449" t="s">
        <v>359</v>
      </c>
      <c r="IP9" s="2448"/>
      <c r="IQ9" s="2453" t="s">
        <v>617</v>
      </c>
      <c r="IR9" s="2449"/>
      <c r="IS9" s="2803"/>
      <c r="IT9" s="2804"/>
    </row>
    <row r="10" spans="1:255" s="512" customFormat="1" ht="15.75" customHeight="1">
      <c r="A10" s="2829"/>
      <c r="B10" s="2829"/>
      <c r="C10" s="2830"/>
      <c r="D10" s="1840" t="s">
        <v>2232</v>
      </c>
      <c r="E10" s="1841" t="s">
        <v>2266</v>
      </c>
      <c r="F10" s="1842"/>
      <c r="G10" s="1842"/>
      <c r="H10" s="1842"/>
      <c r="I10" s="1843" t="s">
        <v>362</v>
      </c>
      <c r="J10" s="1840" t="s">
        <v>390</v>
      </c>
      <c r="K10" s="1845" t="s">
        <v>390</v>
      </c>
      <c r="L10" s="1841"/>
      <c r="M10" s="1842" t="s">
        <v>2599</v>
      </c>
      <c r="N10" s="1843"/>
      <c r="O10" s="1842"/>
      <c r="P10" s="1843" t="s">
        <v>2235</v>
      </c>
      <c r="Q10" s="1844" t="s">
        <v>2236</v>
      </c>
      <c r="R10" s="1842"/>
      <c r="S10" s="1843" t="s">
        <v>458</v>
      </c>
      <c r="T10" s="2652"/>
      <c r="U10" s="2653"/>
      <c r="V10" s="2829"/>
      <c r="W10" s="2829"/>
      <c r="X10" s="2830"/>
      <c r="Y10" s="1845"/>
      <c r="Z10" s="1843"/>
      <c r="AA10" s="1840" t="s">
        <v>2232</v>
      </c>
      <c r="AB10" s="1841" t="s">
        <v>2266</v>
      </c>
      <c r="AC10" s="1842"/>
      <c r="AD10" s="1843"/>
      <c r="AE10" s="1843" t="s">
        <v>362</v>
      </c>
      <c r="AF10" s="1845" t="s">
        <v>390</v>
      </c>
      <c r="AG10" s="1845" t="s">
        <v>390</v>
      </c>
      <c r="AH10" s="1845"/>
      <c r="AI10" s="1842" t="s">
        <v>2599</v>
      </c>
      <c r="AJ10" s="1843"/>
      <c r="AK10" s="1842"/>
      <c r="AL10" s="1843" t="s">
        <v>2235</v>
      </c>
      <c r="AM10" s="1844" t="s">
        <v>2236</v>
      </c>
      <c r="AN10" s="1842" t="s">
        <v>2514</v>
      </c>
      <c r="AO10" s="2652"/>
      <c r="AP10" s="2653"/>
      <c r="AQ10" s="2829"/>
      <c r="AR10" s="2829"/>
      <c r="AS10" s="2830"/>
      <c r="AT10" s="1841" t="s">
        <v>2266</v>
      </c>
      <c r="AU10" s="1842"/>
      <c r="AV10" s="1842"/>
      <c r="AW10" s="1843" t="s">
        <v>362</v>
      </c>
      <c r="AX10" s="1840" t="s">
        <v>390</v>
      </c>
      <c r="AY10" s="1843" t="s">
        <v>362</v>
      </c>
      <c r="AZ10" s="1842" t="s">
        <v>2599</v>
      </c>
      <c r="BA10" s="1843"/>
      <c r="BB10" s="1842"/>
      <c r="BC10" s="1843" t="s">
        <v>2235</v>
      </c>
      <c r="BD10" s="1846" t="s">
        <v>2236</v>
      </c>
      <c r="BE10" s="2454" t="s">
        <v>735</v>
      </c>
      <c r="BF10" s="1843" t="s">
        <v>458</v>
      </c>
      <c r="BG10" s="1841"/>
      <c r="BH10" s="1841" t="s">
        <v>2599</v>
      </c>
      <c r="BI10" s="1843"/>
      <c r="BJ10" s="2793" t="s">
        <v>2237</v>
      </c>
      <c r="BK10" s="2652"/>
      <c r="BL10" s="2653"/>
      <c r="BM10" s="2829"/>
      <c r="BN10" s="2829"/>
      <c r="BO10" s="2830"/>
      <c r="BP10" s="1841" t="s">
        <v>2266</v>
      </c>
      <c r="BQ10" s="1842"/>
      <c r="BR10" s="1843"/>
      <c r="BS10" s="1842"/>
      <c r="BT10" s="1843" t="s">
        <v>362</v>
      </c>
      <c r="BU10" s="1840" t="s">
        <v>390</v>
      </c>
      <c r="BV10" s="1845" t="s">
        <v>390</v>
      </c>
      <c r="BW10" s="1843" t="s">
        <v>2599</v>
      </c>
      <c r="BX10" s="1843"/>
      <c r="BY10" s="1843" t="s">
        <v>2235</v>
      </c>
      <c r="BZ10" s="1846" t="s">
        <v>2236</v>
      </c>
      <c r="CA10" s="1843" t="s">
        <v>458</v>
      </c>
      <c r="CB10" s="1841"/>
      <c r="CC10" s="1841" t="s">
        <v>2599</v>
      </c>
      <c r="CD10" s="1845"/>
      <c r="CE10" s="1841"/>
      <c r="CF10" s="1843"/>
      <c r="CG10" s="2652"/>
      <c r="CH10" s="2653"/>
      <c r="CI10" s="2829"/>
      <c r="CJ10" s="2829"/>
      <c r="CK10" s="2830"/>
      <c r="CL10" s="1841"/>
      <c r="CM10" s="1841" t="s">
        <v>2599</v>
      </c>
      <c r="CN10" s="1843"/>
      <c r="CO10" s="2793" t="s">
        <v>2237</v>
      </c>
      <c r="CP10" s="1845"/>
      <c r="CQ10" s="1843"/>
      <c r="CR10" s="1841" t="s">
        <v>2232</v>
      </c>
      <c r="CS10" s="1845" t="s">
        <v>2266</v>
      </c>
      <c r="CT10" s="1842"/>
      <c r="CU10" s="1842"/>
      <c r="CV10" s="1843"/>
      <c r="CW10" s="1843" t="s">
        <v>362</v>
      </c>
      <c r="CX10" s="1845" t="s">
        <v>390</v>
      </c>
      <c r="CY10" s="1845" t="s">
        <v>390</v>
      </c>
      <c r="CZ10" s="1842" t="s">
        <v>2599</v>
      </c>
      <c r="DA10" s="1842"/>
      <c r="DB10" s="2652"/>
      <c r="DC10" s="2653"/>
      <c r="DD10" s="2829"/>
      <c r="DE10" s="2829"/>
      <c r="DF10" s="2830"/>
      <c r="DG10" s="1843" t="s">
        <v>362</v>
      </c>
      <c r="DH10" s="1840" t="s">
        <v>390</v>
      </c>
      <c r="DI10" s="1841"/>
      <c r="DJ10" s="1842" t="s">
        <v>2599</v>
      </c>
      <c r="DK10" s="1842"/>
      <c r="DL10" s="1843" t="s">
        <v>2235</v>
      </c>
      <c r="DM10" s="1846" t="s">
        <v>2236</v>
      </c>
      <c r="DN10" s="1843"/>
      <c r="DO10" s="1843" t="s">
        <v>458</v>
      </c>
      <c r="DP10" s="1841" t="s">
        <v>2599</v>
      </c>
      <c r="DQ10" s="1845"/>
      <c r="DR10" s="1841"/>
      <c r="DS10" s="1843"/>
      <c r="DT10" s="2793" t="s">
        <v>2237</v>
      </c>
      <c r="DU10" s="1845"/>
      <c r="DV10" s="1842"/>
      <c r="DW10" s="2652"/>
      <c r="DX10" s="2653"/>
      <c r="DY10" s="2829"/>
      <c r="DZ10" s="2829"/>
      <c r="EA10" s="2830"/>
      <c r="EB10" s="1841" t="s">
        <v>2232</v>
      </c>
      <c r="EC10" s="1841" t="s">
        <v>2266</v>
      </c>
      <c r="ED10" s="1842"/>
      <c r="EE10" s="1842"/>
      <c r="EF10" s="1842"/>
      <c r="EG10" s="1843" t="s">
        <v>362</v>
      </c>
      <c r="EH10" s="1840" t="s">
        <v>390</v>
      </c>
      <c r="EI10" s="1845" t="s">
        <v>390</v>
      </c>
      <c r="EJ10" s="1841"/>
      <c r="EK10" s="1842" t="s">
        <v>2599</v>
      </c>
      <c r="EL10" s="1843"/>
      <c r="EM10" s="1842"/>
      <c r="EN10" s="1843" t="s">
        <v>2235</v>
      </c>
      <c r="EO10" s="1844" t="s">
        <v>2236</v>
      </c>
      <c r="EP10" s="1842"/>
      <c r="EQ10" s="1843" t="s">
        <v>458</v>
      </c>
      <c r="ER10" s="2652"/>
      <c r="ES10" s="2653"/>
      <c r="ET10" s="2829"/>
      <c r="EU10" s="2829"/>
      <c r="EV10" s="2830"/>
      <c r="EW10" s="1845"/>
      <c r="EX10" s="1843"/>
      <c r="EY10" s="1841" t="s">
        <v>2232</v>
      </c>
      <c r="EZ10" s="1841" t="s">
        <v>2266</v>
      </c>
      <c r="FA10" s="1842"/>
      <c r="FB10" s="1843"/>
      <c r="FC10" s="1843" t="s">
        <v>362</v>
      </c>
      <c r="FD10" s="1845" t="s">
        <v>390</v>
      </c>
      <c r="FE10" s="1845" t="s">
        <v>390</v>
      </c>
      <c r="FF10" s="1845"/>
      <c r="FG10" s="1842" t="s">
        <v>2599</v>
      </c>
      <c r="FH10" s="1843"/>
      <c r="FI10" s="1842"/>
      <c r="FJ10" s="1843" t="s">
        <v>2235</v>
      </c>
      <c r="FK10" s="1844" t="s">
        <v>2236</v>
      </c>
      <c r="FL10" s="1842"/>
      <c r="FM10" s="2652"/>
      <c r="FN10" s="2653"/>
      <c r="FO10" s="2829"/>
      <c r="FP10" s="2829"/>
      <c r="FQ10" s="2830"/>
      <c r="FR10" s="1844" t="s">
        <v>2236</v>
      </c>
      <c r="FS10" s="1843"/>
      <c r="FT10" s="2793" t="s">
        <v>2237</v>
      </c>
      <c r="FU10" s="1845"/>
      <c r="FV10" s="1843"/>
      <c r="FW10" s="1841" t="s">
        <v>2232</v>
      </c>
      <c r="FX10" s="1841" t="s">
        <v>2266</v>
      </c>
      <c r="FY10" s="1843"/>
      <c r="FZ10" s="1843"/>
      <c r="GA10" s="1843" t="s">
        <v>362</v>
      </c>
      <c r="GB10" s="1845" t="s">
        <v>390</v>
      </c>
      <c r="GC10" s="1845" t="s">
        <v>390</v>
      </c>
      <c r="GD10" s="1842" t="s">
        <v>2599</v>
      </c>
      <c r="GE10" s="1843"/>
      <c r="GF10" s="1843" t="s">
        <v>2235</v>
      </c>
      <c r="GG10" s="1844" t="s">
        <v>2236</v>
      </c>
      <c r="GH10" s="2652"/>
      <c r="GI10" s="2653"/>
      <c r="GJ10" s="2829"/>
      <c r="GK10" s="2829"/>
      <c r="GL10" s="2830"/>
      <c r="GM10" s="1842" t="s">
        <v>2599</v>
      </c>
      <c r="GN10" s="1842"/>
      <c r="GO10" s="1843" t="s">
        <v>2235</v>
      </c>
      <c r="GP10" s="1844" t="s">
        <v>2236</v>
      </c>
      <c r="GQ10" s="1843"/>
      <c r="GR10" s="2793" t="s">
        <v>2237</v>
      </c>
      <c r="GS10" s="1845"/>
      <c r="GT10" s="1843"/>
      <c r="GU10" s="1845" t="s">
        <v>2232</v>
      </c>
      <c r="GV10" s="1845" t="s">
        <v>2266</v>
      </c>
      <c r="GW10" s="1843"/>
      <c r="GX10" s="1843"/>
      <c r="GY10" s="1843"/>
      <c r="GZ10" s="1843" t="s">
        <v>362</v>
      </c>
      <c r="HA10" s="1840" t="s">
        <v>390</v>
      </c>
      <c r="HB10" s="1845" t="s">
        <v>390</v>
      </c>
      <c r="HC10" s="2652"/>
      <c r="HD10" s="2653"/>
      <c r="HE10" s="2829"/>
      <c r="HF10" s="2829"/>
      <c r="HG10" s="2830"/>
      <c r="HH10" s="1843" t="s">
        <v>362</v>
      </c>
      <c r="HI10" s="1840" t="s">
        <v>390</v>
      </c>
      <c r="HJ10" s="1845" t="s">
        <v>390</v>
      </c>
      <c r="HK10" s="1842" t="s">
        <v>2599</v>
      </c>
      <c r="HL10" s="1842"/>
      <c r="HM10" s="1843" t="s">
        <v>2235</v>
      </c>
      <c r="HN10" s="1846" t="s">
        <v>2236</v>
      </c>
      <c r="HO10" s="1843" t="s">
        <v>458</v>
      </c>
      <c r="HP10" s="1841"/>
      <c r="HQ10" s="1841" t="s">
        <v>2599</v>
      </c>
      <c r="HR10" s="2793" t="s">
        <v>2237</v>
      </c>
      <c r="HS10" s="1845"/>
      <c r="HT10" s="1845" t="s">
        <v>2232</v>
      </c>
      <c r="HU10" s="1845" t="s">
        <v>2266</v>
      </c>
      <c r="HV10" s="1842"/>
      <c r="HW10" s="1842"/>
      <c r="HX10" s="2652"/>
      <c r="HY10" s="2653"/>
      <c r="HZ10" s="2829"/>
      <c r="IA10" s="2829"/>
      <c r="IB10" s="2830"/>
      <c r="IC10" s="2793" t="s">
        <v>2600</v>
      </c>
      <c r="ID10" s="1845"/>
      <c r="IE10" s="1845" t="s">
        <v>2232</v>
      </c>
      <c r="IF10" s="1841" t="s">
        <v>2266</v>
      </c>
      <c r="IG10" s="1842"/>
      <c r="IH10" s="1842"/>
      <c r="II10" s="1843" t="s">
        <v>362</v>
      </c>
      <c r="IJ10" s="1845" t="s">
        <v>390</v>
      </c>
      <c r="IK10" s="1845" t="s">
        <v>390</v>
      </c>
      <c r="IL10" s="1841"/>
      <c r="IM10" s="1842" t="s">
        <v>2599</v>
      </c>
      <c r="IN10" s="1843" t="s">
        <v>2235</v>
      </c>
      <c r="IO10" s="1846" t="s">
        <v>2236</v>
      </c>
      <c r="IP10" s="1842"/>
      <c r="IQ10" s="1843" t="s">
        <v>458</v>
      </c>
      <c r="IR10" s="2455"/>
      <c r="IS10" s="2803"/>
      <c r="IT10" s="2804"/>
    </row>
    <row r="11" spans="1:255" s="512" customFormat="1" ht="16" customHeight="1">
      <c r="A11" s="2829"/>
      <c r="B11" s="2829"/>
      <c r="C11" s="2830"/>
      <c r="D11" s="2791" t="s">
        <v>2238</v>
      </c>
      <c r="E11" s="2791" t="s">
        <v>2238</v>
      </c>
      <c r="F11" s="1842" t="s">
        <v>1663</v>
      </c>
      <c r="G11" s="1842" t="s">
        <v>1666</v>
      </c>
      <c r="H11" s="1842" t="s">
        <v>1667</v>
      </c>
      <c r="I11" s="1845" t="s">
        <v>2239</v>
      </c>
      <c r="J11" s="1840" t="s">
        <v>2240</v>
      </c>
      <c r="K11" s="1845" t="s">
        <v>2241</v>
      </c>
      <c r="L11" s="1841" t="s">
        <v>1673</v>
      </c>
      <c r="M11" s="1842" t="s">
        <v>2601</v>
      </c>
      <c r="N11" s="1843" t="s">
        <v>1679</v>
      </c>
      <c r="O11" s="1842" t="s">
        <v>1680</v>
      </c>
      <c r="P11" s="1843" t="s">
        <v>2243</v>
      </c>
      <c r="Q11" s="2791" t="s">
        <v>2238</v>
      </c>
      <c r="R11" s="1842" t="s">
        <v>2514</v>
      </c>
      <c r="S11" s="2793" t="s">
        <v>2602</v>
      </c>
      <c r="T11" s="2652"/>
      <c r="U11" s="2653"/>
      <c r="V11" s="2829"/>
      <c r="W11" s="2829"/>
      <c r="X11" s="2830"/>
      <c r="Y11" s="1845" t="s">
        <v>2248</v>
      </c>
      <c r="Z11" s="1843" t="s">
        <v>2107</v>
      </c>
      <c r="AA11" s="2791" t="s">
        <v>2238</v>
      </c>
      <c r="AB11" s="2791" t="s">
        <v>2238</v>
      </c>
      <c r="AC11" s="1842" t="s">
        <v>1666</v>
      </c>
      <c r="AD11" s="1843" t="s">
        <v>1667</v>
      </c>
      <c r="AE11" s="1845" t="s">
        <v>2239</v>
      </c>
      <c r="AF11" s="1845" t="s">
        <v>2240</v>
      </c>
      <c r="AG11" s="1845" t="s">
        <v>2241</v>
      </c>
      <c r="AH11" s="1845" t="s">
        <v>1673</v>
      </c>
      <c r="AI11" s="1842" t="s">
        <v>2601</v>
      </c>
      <c r="AJ11" s="1843" t="s">
        <v>1679</v>
      </c>
      <c r="AK11" s="1842" t="s">
        <v>1680</v>
      </c>
      <c r="AL11" s="1843" t="s">
        <v>2243</v>
      </c>
      <c r="AM11" s="2791" t="s">
        <v>2238</v>
      </c>
      <c r="AN11" s="1842" t="s">
        <v>2250</v>
      </c>
      <c r="AO11" s="2652"/>
      <c r="AP11" s="2653"/>
      <c r="AQ11" s="2829"/>
      <c r="AR11" s="2829"/>
      <c r="AS11" s="2830"/>
      <c r="AT11" s="2791" t="s">
        <v>2238</v>
      </c>
      <c r="AU11" s="1842" t="s">
        <v>1666</v>
      </c>
      <c r="AV11" s="1842" t="s">
        <v>1667</v>
      </c>
      <c r="AW11" s="1845" t="s">
        <v>2239</v>
      </c>
      <c r="AX11" s="1840" t="s">
        <v>2240</v>
      </c>
      <c r="AY11" s="1845" t="s">
        <v>2241</v>
      </c>
      <c r="AZ11" s="1842" t="s">
        <v>2601</v>
      </c>
      <c r="BA11" s="1843" t="s">
        <v>1679</v>
      </c>
      <c r="BB11" s="1842" t="s">
        <v>1680</v>
      </c>
      <c r="BC11" s="1843" t="s">
        <v>2243</v>
      </c>
      <c r="BD11" s="2791" t="s">
        <v>2238</v>
      </c>
      <c r="BE11" s="2454" t="s">
        <v>126</v>
      </c>
      <c r="BF11" s="2793" t="s">
        <v>2602</v>
      </c>
      <c r="BG11" s="1841" t="s">
        <v>393</v>
      </c>
      <c r="BH11" s="1841" t="s">
        <v>2603</v>
      </c>
      <c r="BI11" s="1843" t="s">
        <v>1784</v>
      </c>
      <c r="BJ11" s="2793"/>
      <c r="BK11" s="2652"/>
      <c r="BL11" s="2653"/>
      <c r="BM11" s="2829"/>
      <c r="BN11" s="2829"/>
      <c r="BO11" s="2830"/>
      <c r="BP11" s="2791" t="s">
        <v>2238</v>
      </c>
      <c r="BQ11" s="1842" t="s">
        <v>1663</v>
      </c>
      <c r="BR11" s="1843" t="s">
        <v>1666</v>
      </c>
      <c r="BS11" s="1842" t="s">
        <v>1667</v>
      </c>
      <c r="BT11" s="1845" t="s">
        <v>2239</v>
      </c>
      <c r="BU11" s="1840" t="s">
        <v>2240</v>
      </c>
      <c r="BV11" s="1845" t="s">
        <v>2241</v>
      </c>
      <c r="BW11" s="1843" t="s">
        <v>2601</v>
      </c>
      <c r="BX11" s="1843" t="s">
        <v>1680</v>
      </c>
      <c r="BY11" s="1843" t="s">
        <v>2243</v>
      </c>
      <c r="BZ11" s="2791" t="s">
        <v>2238</v>
      </c>
      <c r="CA11" s="2793" t="s">
        <v>2602</v>
      </c>
      <c r="CB11" s="1841" t="s">
        <v>393</v>
      </c>
      <c r="CC11" s="1841" t="s">
        <v>2603</v>
      </c>
      <c r="CD11" s="1845" t="s">
        <v>1695</v>
      </c>
      <c r="CE11" s="1841" t="s">
        <v>1697</v>
      </c>
      <c r="CF11" s="1843" t="s">
        <v>1784</v>
      </c>
      <c r="CG11" s="2652"/>
      <c r="CH11" s="2653"/>
      <c r="CI11" s="2829"/>
      <c r="CJ11" s="2829"/>
      <c r="CK11" s="2830"/>
      <c r="CL11" s="1841" t="s">
        <v>393</v>
      </c>
      <c r="CM11" s="1841" t="s">
        <v>2603</v>
      </c>
      <c r="CN11" s="1843" t="s">
        <v>1784</v>
      </c>
      <c r="CO11" s="2793"/>
      <c r="CP11" s="1845" t="s">
        <v>2248</v>
      </c>
      <c r="CQ11" s="1843" t="s">
        <v>2107</v>
      </c>
      <c r="CR11" s="2791" t="s">
        <v>2238</v>
      </c>
      <c r="CS11" s="2791" t="s">
        <v>2238</v>
      </c>
      <c r="CT11" s="1842" t="s">
        <v>1663</v>
      </c>
      <c r="CU11" s="1842" t="s">
        <v>1666</v>
      </c>
      <c r="CV11" s="1843" t="s">
        <v>1667</v>
      </c>
      <c r="CW11" s="1845" t="s">
        <v>2239</v>
      </c>
      <c r="CX11" s="1845" t="s">
        <v>2240</v>
      </c>
      <c r="CY11" s="1845" t="s">
        <v>2241</v>
      </c>
      <c r="CZ11" s="1842" t="s">
        <v>2601</v>
      </c>
      <c r="DA11" s="1842" t="s">
        <v>1680</v>
      </c>
      <c r="DB11" s="2652"/>
      <c r="DC11" s="2653"/>
      <c r="DD11" s="2829"/>
      <c r="DE11" s="2829"/>
      <c r="DF11" s="2830"/>
      <c r="DG11" s="1845" t="s">
        <v>2239</v>
      </c>
      <c r="DH11" s="1840" t="s">
        <v>2240</v>
      </c>
      <c r="DI11" s="1841" t="s">
        <v>1673</v>
      </c>
      <c r="DJ11" s="1842" t="s">
        <v>2601</v>
      </c>
      <c r="DK11" s="1842" t="s">
        <v>1680</v>
      </c>
      <c r="DL11" s="1843" t="s">
        <v>2243</v>
      </c>
      <c r="DM11" s="2791" t="s">
        <v>2238</v>
      </c>
      <c r="DN11" s="1843" t="s">
        <v>2514</v>
      </c>
      <c r="DO11" s="2793" t="s">
        <v>2602</v>
      </c>
      <c r="DP11" s="1841" t="s">
        <v>2603</v>
      </c>
      <c r="DQ11" s="1845" t="s">
        <v>1695</v>
      </c>
      <c r="DR11" s="1841" t="s">
        <v>1697</v>
      </c>
      <c r="DS11" s="1843" t="s">
        <v>1784</v>
      </c>
      <c r="DT11" s="2793"/>
      <c r="DU11" s="1845" t="s">
        <v>2248</v>
      </c>
      <c r="DV11" s="1842" t="s">
        <v>2107</v>
      </c>
      <c r="DW11" s="2652"/>
      <c r="DX11" s="2653"/>
      <c r="DY11" s="2829"/>
      <c r="DZ11" s="2829"/>
      <c r="EA11" s="2830"/>
      <c r="EB11" s="2791" t="s">
        <v>2238</v>
      </c>
      <c r="EC11" s="2791" t="s">
        <v>2238</v>
      </c>
      <c r="ED11" s="1842" t="s">
        <v>1663</v>
      </c>
      <c r="EE11" s="1842" t="s">
        <v>1666</v>
      </c>
      <c r="EF11" s="1842" t="s">
        <v>1667</v>
      </c>
      <c r="EG11" s="1845" t="s">
        <v>2239</v>
      </c>
      <c r="EH11" s="1840" t="s">
        <v>2240</v>
      </c>
      <c r="EI11" s="1845" t="s">
        <v>2241</v>
      </c>
      <c r="EJ11" s="1841" t="s">
        <v>1673</v>
      </c>
      <c r="EK11" s="1842" t="s">
        <v>2601</v>
      </c>
      <c r="EL11" s="1843" t="s">
        <v>1679</v>
      </c>
      <c r="EM11" s="1842" t="s">
        <v>1680</v>
      </c>
      <c r="EN11" s="1843" t="s">
        <v>2243</v>
      </c>
      <c r="EO11" s="2791" t="s">
        <v>2238</v>
      </c>
      <c r="EP11" s="1842" t="s">
        <v>2514</v>
      </c>
      <c r="EQ11" s="2793" t="s">
        <v>2602</v>
      </c>
      <c r="ER11" s="2652"/>
      <c r="ES11" s="2653"/>
      <c r="ET11" s="2829"/>
      <c r="EU11" s="2829"/>
      <c r="EV11" s="2830"/>
      <c r="EW11" s="1845" t="s">
        <v>2248</v>
      </c>
      <c r="EX11" s="1843" t="s">
        <v>2107</v>
      </c>
      <c r="EY11" s="2791" t="s">
        <v>2238</v>
      </c>
      <c r="EZ11" s="2791" t="s">
        <v>2238</v>
      </c>
      <c r="FA11" s="1842" t="s">
        <v>1666</v>
      </c>
      <c r="FB11" s="1843" t="s">
        <v>1667</v>
      </c>
      <c r="FC11" s="1845" t="s">
        <v>2239</v>
      </c>
      <c r="FD11" s="1845" t="s">
        <v>2240</v>
      </c>
      <c r="FE11" s="1845" t="s">
        <v>2241</v>
      </c>
      <c r="FF11" s="1845" t="s">
        <v>1673</v>
      </c>
      <c r="FG11" s="1842" t="s">
        <v>2601</v>
      </c>
      <c r="FH11" s="1843" t="s">
        <v>1679</v>
      </c>
      <c r="FI11" s="1842" t="s">
        <v>1680</v>
      </c>
      <c r="FJ11" s="1843" t="s">
        <v>2243</v>
      </c>
      <c r="FK11" s="2791" t="s">
        <v>2238</v>
      </c>
      <c r="FL11" s="1842" t="s">
        <v>2514</v>
      </c>
      <c r="FM11" s="2652"/>
      <c r="FN11" s="2653"/>
      <c r="FO11" s="2829"/>
      <c r="FP11" s="2829"/>
      <c r="FQ11" s="2830"/>
      <c r="FR11" s="2791" t="s">
        <v>2238</v>
      </c>
      <c r="FS11" s="1843" t="s">
        <v>1784</v>
      </c>
      <c r="FT11" s="2793"/>
      <c r="FU11" s="1845" t="s">
        <v>2248</v>
      </c>
      <c r="FV11" s="1843" t="s">
        <v>2107</v>
      </c>
      <c r="FW11" s="2791" t="s">
        <v>2238</v>
      </c>
      <c r="FX11" s="2791" t="s">
        <v>1756</v>
      </c>
      <c r="FY11" s="1843" t="s">
        <v>1666</v>
      </c>
      <c r="FZ11" s="1843" t="s">
        <v>1667</v>
      </c>
      <c r="GA11" s="1845" t="s">
        <v>2239</v>
      </c>
      <c r="GB11" s="1840" t="s">
        <v>2240</v>
      </c>
      <c r="GC11" s="1845" t="s">
        <v>2241</v>
      </c>
      <c r="GD11" s="1842" t="s">
        <v>2601</v>
      </c>
      <c r="GE11" s="1843" t="s">
        <v>1679</v>
      </c>
      <c r="GF11" s="1843" t="s">
        <v>2243</v>
      </c>
      <c r="GG11" s="2791" t="s">
        <v>2238</v>
      </c>
      <c r="GH11" s="2652"/>
      <c r="GI11" s="2653"/>
      <c r="GJ11" s="2829"/>
      <c r="GK11" s="2829"/>
      <c r="GL11" s="2830"/>
      <c r="GM11" s="1842" t="s">
        <v>2601</v>
      </c>
      <c r="GN11" s="1842" t="s">
        <v>1680</v>
      </c>
      <c r="GO11" s="1843" t="s">
        <v>2243</v>
      </c>
      <c r="GP11" s="2791" t="s">
        <v>2238</v>
      </c>
      <c r="GQ11" s="1843" t="s">
        <v>1784</v>
      </c>
      <c r="GR11" s="2793"/>
      <c r="GS11" s="1845" t="s">
        <v>2248</v>
      </c>
      <c r="GT11" s="1843" t="s">
        <v>2107</v>
      </c>
      <c r="GU11" s="2791" t="s">
        <v>2238</v>
      </c>
      <c r="GV11" s="2791" t="s">
        <v>2238</v>
      </c>
      <c r="GW11" s="1843" t="s">
        <v>1663</v>
      </c>
      <c r="GX11" s="1843" t="s">
        <v>1666</v>
      </c>
      <c r="GY11" s="1843" t="s">
        <v>1667</v>
      </c>
      <c r="GZ11" s="1845" t="s">
        <v>2239</v>
      </c>
      <c r="HA11" s="1840" t="s">
        <v>2240</v>
      </c>
      <c r="HB11" s="1845" t="s">
        <v>2241</v>
      </c>
      <c r="HC11" s="2652"/>
      <c r="HD11" s="2653"/>
      <c r="HE11" s="2829"/>
      <c r="HF11" s="2829"/>
      <c r="HG11" s="2830"/>
      <c r="HH11" s="1845" t="s">
        <v>2239</v>
      </c>
      <c r="HI11" s="1840" t="s">
        <v>2240</v>
      </c>
      <c r="HJ11" s="1845" t="s">
        <v>2241</v>
      </c>
      <c r="HK11" s="1842" t="s">
        <v>2601</v>
      </c>
      <c r="HL11" s="1842" t="s">
        <v>1680</v>
      </c>
      <c r="HM11" s="1843" t="s">
        <v>2243</v>
      </c>
      <c r="HN11" s="2791" t="s">
        <v>2238</v>
      </c>
      <c r="HO11" s="2793" t="s">
        <v>2602</v>
      </c>
      <c r="HP11" s="1841" t="s">
        <v>393</v>
      </c>
      <c r="HQ11" s="1841" t="s">
        <v>2603</v>
      </c>
      <c r="HR11" s="2793"/>
      <c r="HS11" s="1845" t="s">
        <v>2248</v>
      </c>
      <c r="HT11" s="2791" t="s">
        <v>2238</v>
      </c>
      <c r="HU11" s="2791" t="s">
        <v>1756</v>
      </c>
      <c r="HV11" s="1842" t="s">
        <v>1663</v>
      </c>
      <c r="HW11" s="1842" t="s">
        <v>1666</v>
      </c>
      <c r="HX11" s="2652"/>
      <c r="HY11" s="2653"/>
      <c r="HZ11" s="2829"/>
      <c r="IA11" s="2829"/>
      <c r="IB11" s="2830"/>
      <c r="IC11" s="2793"/>
      <c r="ID11" s="1845" t="s">
        <v>2248</v>
      </c>
      <c r="IE11" s="2791" t="s">
        <v>2238</v>
      </c>
      <c r="IF11" s="2791" t="s">
        <v>2238</v>
      </c>
      <c r="IG11" s="1842" t="s">
        <v>1666</v>
      </c>
      <c r="IH11" s="1842" t="s">
        <v>1667</v>
      </c>
      <c r="II11" s="1845" t="s">
        <v>2239</v>
      </c>
      <c r="IJ11" s="1845" t="s">
        <v>2240</v>
      </c>
      <c r="IK11" s="1845" t="s">
        <v>2241</v>
      </c>
      <c r="IL11" s="1841" t="s">
        <v>1673</v>
      </c>
      <c r="IM11" s="1842" t="s">
        <v>2601</v>
      </c>
      <c r="IN11" s="1843" t="s">
        <v>2243</v>
      </c>
      <c r="IO11" s="2791" t="s">
        <v>1756</v>
      </c>
      <c r="IP11" s="1842" t="s">
        <v>2514</v>
      </c>
      <c r="IQ11" s="2793" t="s">
        <v>2602</v>
      </c>
      <c r="IR11" s="2455" t="s">
        <v>393</v>
      </c>
      <c r="IS11" s="2803"/>
      <c r="IT11" s="2804"/>
    </row>
    <row r="12" spans="1:255" s="512" customFormat="1" ht="16" customHeight="1">
      <c r="A12" s="2829"/>
      <c r="B12" s="2829"/>
      <c r="C12" s="2830"/>
      <c r="D12" s="2791"/>
      <c r="E12" s="2791"/>
      <c r="F12" s="1842"/>
      <c r="G12" s="1842"/>
      <c r="H12" s="1842"/>
      <c r="I12" s="1845"/>
      <c r="J12" s="1840"/>
      <c r="K12" s="1845"/>
      <c r="L12" s="1842"/>
      <c r="M12" s="1843"/>
      <c r="N12" s="1843"/>
      <c r="O12" s="1845"/>
      <c r="P12" s="1843"/>
      <c r="Q12" s="2791"/>
      <c r="R12" s="1842"/>
      <c r="S12" s="2793"/>
      <c r="T12" s="2652"/>
      <c r="U12" s="2653"/>
      <c r="V12" s="2829"/>
      <c r="W12" s="2829"/>
      <c r="X12" s="2830"/>
      <c r="Y12" s="1845"/>
      <c r="Z12" s="1843"/>
      <c r="AA12" s="2791"/>
      <c r="AB12" s="2791"/>
      <c r="AC12" s="1841"/>
      <c r="AD12" s="1843"/>
      <c r="AE12" s="1845"/>
      <c r="AF12" s="1845"/>
      <c r="AG12" s="1845"/>
      <c r="AH12" s="1843"/>
      <c r="AI12" s="1843"/>
      <c r="AJ12" s="1843"/>
      <c r="AK12" s="1845"/>
      <c r="AL12" s="1843"/>
      <c r="AM12" s="2791"/>
      <c r="AN12" s="1842"/>
      <c r="AO12" s="2652"/>
      <c r="AP12" s="2653"/>
      <c r="AQ12" s="2829"/>
      <c r="AR12" s="2829"/>
      <c r="AS12" s="2830"/>
      <c r="AT12" s="2791"/>
      <c r="AU12" s="1841"/>
      <c r="AV12" s="1842"/>
      <c r="AW12" s="1845"/>
      <c r="AX12" s="1840"/>
      <c r="AY12" s="1845"/>
      <c r="AZ12" s="1843"/>
      <c r="BA12" s="1843"/>
      <c r="BB12" s="1845"/>
      <c r="BC12" s="1843"/>
      <c r="BD12" s="2791"/>
      <c r="BE12" s="2456"/>
      <c r="BF12" s="2793"/>
      <c r="BG12" s="1845"/>
      <c r="BH12" s="1845"/>
      <c r="BI12" s="1843"/>
      <c r="BJ12" s="1843"/>
      <c r="BK12" s="2652"/>
      <c r="BL12" s="2653"/>
      <c r="BM12" s="2829"/>
      <c r="BN12" s="2829"/>
      <c r="BO12" s="2830"/>
      <c r="BP12" s="2791"/>
      <c r="BQ12" s="1842"/>
      <c r="BR12" s="1843"/>
      <c r="BS12" s="1842"/>
      <c r="BT12" s="1845"/>
      <c r="BU12" s="1840"/>
      <c r="BV12" s="1845"/>
      <c r="BW12" s="1843"/>
      <c r="BX12" s="1845"/>
      <c r="BY12" s="1843"/>
      <c r="BZ12" s="2791"/>
      <c r="CA12" s="2793"/>
      <c r="CB12" s="1845"/>
      <c r="CC12" s="1845"/>
      <c r="CD12" s="1843"/>
      <c r="CE12" s="1843"/>
      <c r="CF12" s="1843"/>
      <c r="CG12" s="2652"/>
      <c r="CH12" s="2653"/>
      <c r="CI12" s="2829"/>
      <c r="CJ12" s="2829"/>
      <c r="CK12" s="2830"/>
      <c r="CL12" s="1845"/>
      <c r="CM12" s="1845"/>
      <c r="CN12" s="1843"/>
      <c r="CO12" s="1843"/>
      <c r="CP12" s="1845"/>
      <c r="CQ12" s="1843"/>
      <c r="CR12" s="2791"/>
      <c r="CS12" s="2791"/>
      <c r="CT12" s="1842"/>
      <c r="CU12" s="1842"/>
      <c r="CV12" s="1843"/>
      <c r="CW12" s="1845"/>
      <c r="CX12" s="1845"/>
      <c r="CY12" s="1845"/>
      <c r="CZ12" s="1843"/>
      <c r="DA12" s="1845"/>
      <c r="DB12" s="2652"/>
      <c r="DC12" s="2653"/>
      <c r="DD12" s="2829"/>
      <c r="DE12" s="2829"/>
      <c r="DF12" s="2830"/>
      <c r="DG12" s="1845"/>
      <c r="DH12" s="1840"/>
      <c r="DI12" s="1842"/>
      <c r="DJ12" s="1843"/>
      <c r="DK12" s="1845"/>
      <c r="DL12" s="1843"/>
      <c r="DM12" s="2791"/>
      <c r="DN12" s="1843"/>
      <c r="DO12" s="2793"/>
      <c r="DP12" s="1845"/>
      <c r="DQ12" s="1843"/>
      <c r="DR12" s="1843"/>
      <c r="DS12" s="1843"/>
      <c r="DT12" s="1843"/>
      <c r="DU12" s="1845"/>
      <c r="DV12" s="1842"/>
      <c r="DW12" s="2652"/>
      <c r="DX12" s="2653"/>
      <c r="DY12" s="2829"/>
      <c r="DZ12" s="2829"/>
      <c r="EA12" s="2830"/>
      <c r="EB12" s="2791"/>
      <c r="EC12" s="2791"/>
      <c r="ED12" s="1842"/>
      <c r="EE12" s="1842"/>
      <c r="EF12" s="1842"/>
      <c r="EG12" s="1845"/>
      <c r="EH12" s="1840"/>
      <c r="EI12" s="1845"/>
      <c r="EJ12" s="1842"/>
      <c r="EK12" s="1843"/>
      <c r="EL12" s="1843"/>
      <c r="EM12" s="1845"/>
      <c r="EN12" s="1843"/>
      <c r="EO12" s="2791"/>
      <c r="EP12" s="1842"/>
      <c r="EQ12" s="2793"/>
      <c r="ER12" s="2652"/>
      <c r="ES12" s="2653"/>
      <c r="ET12" s="2829"/>
      <c r="EU12" s="2829"/>
      <c r="EV12" s="2830"/>
      <c r="EW12" s="1845"/>
      <c r="EX12" s="1843"/>
      <c r="EY12" s="2791"/>
      <c r="EZ12" s="2791"/>
      <c r="FA12" s="1841"/>
      <c r="FB12" s="1843"/>
      <c r="FC12" s="1845"/>
      <c r="FD12" s="1845"/>
      <c r="FE12" s="1845"/>
      <c r="FF12" s="1843"/>
      <c r="FG12" s="1843"/>
      <c r="FH12" s="1843"/>
      <c r="FI12" s="1845"/>
      <c r="FJ12" s="1843"/>
      <c r="FK12" s="2791"/>
      <c r="FL12" s="1842"/>
      <c r="FM12" s="2652"/>
      <c r="FN12" s="2653"/>
      <c r="FO12" s="2829"/>
      <c r="FP12" s="2829"/>
      <c r="FQ12" s="2830"/>
      <c r="FR12" s="2791"/>
      <c r="FS12" s="1843"/>
      <c r="FT12" s="1843"/>
      <c r="FU12" s="1845"/>
      <c r="FV12" s="1843"/>
      <c r="FW12" s="2791"/>
      <c r="FX12" s="2791"/>
      <c r="FY12" s="1845"/>
      <c r="FZ12" s="1843"/>
      <c r="GA12" s="1845"/>
      <c r="GB12" s="1845"/>
      <c r="GC12" s="1845"/>
      <c r="GD12" s="1843"/>
      <c r="GE12" s="1843"/>
      <c r="GF12" s="1843"/>
      <c r="GG12" s="2791"/>
      <c r="GH12" s="2652"/>
      <c r="GI12" s="2653"/>
      <c r="GJ12" s="2829"/>
      <c r="GK12" s="2829"/>
      <c r="GL12" s="2830"/>
      <c r="GM12" s="1843"/>
      <c r="GN12" s="1845"/>
      <c r="GO12" s="1843"/>
      <c r="GP12" s="2791"/>
      <c r="GQ12" s="1843"/>
      <c r="GR12" s="1843"/>
      <c r="GS12" s="1845"/>
      <c r="GT12" s="1843"/>
      <c r="GU12" s="2791"/>
      <c r="GV12" s="2791"/>
      <c r="GW12" s="1843"/>
      <c r="GX12" s="1845"/>
      <c r="GY12" s="1843"/>
      <c r="GZ12" s="1845"/>
      <c r="HA12" s="1840"/>
      <c r="HB12" s="1845"/>
      <c r="HC12" s="2652"/>
      <c r="HD12" s="2653"/>
      <c r="HE12" s="2829"/>
      <c r="HF12" s="2829"/>
      <c r="HG12" s="2830"/>
      <c r="HH12" s="1845"/>
      <c r="HI12" s="1840"/>
      <c r="HJ12" s="1845"/>
      <c r="HK12" s="2321"/>
      <c r="HL12" s="1845"/>
      <c r="HM12" s="1843"/>
      <c r="HN12" s="2791"/>
      <c r="HO12" s="2793"/>
      <c r="HP12" s="2322"/>
      <c r="HQ12" s="1845"/>
      <c r="HR12" s="1843"/>
      <c r="HS12" s="2322"/>
      <c r="HT12" s="2791"/>
      <c r="HU12" s="2791"/>
      <c r="HV12" s="2320"/>
      <c r="HW12" s="2457"/>
      <c r="HX12" s="2652"/>
      <c r="HY12" s="2653"/>
      <c r="HZ12" s="2829"/>
      <c r="IA12" s="2829"/>
      <c r="IB12" s="2830"/>
      <c r="IC12" s="1843"/>
      <c r="ID12" s="1845"/>
      <c r="IE12" s="2791"/>
      <c r="IF12" s="2791"/>
      <c r="IG12" s="1841"/>
      <c r="IH12" s="1842"/>
      <c r="II12" s="1845"/>
      <c r="IJ12" s="1845"/>
      <c r="IK12" s="1845"/>
      <c r="IL12" s="1842"/>
      <c r="IM12" s="1843"/>
      <c r="IN12" s="1843"/>
      <c r="IO12" s="2791"/>
      <c r="IP12" s="1842"/>
      <c r="IQ12" s="2793"/>
      <c r="IR12" s="1845"/>
      <c r="IS12" s="2803"/>
      <c r="IT12" s="2804"/>
    </row>
    <row r="13" spans="1:255" s="511" customFormat="1" ht="17.25" customHeight="1">
      <c r="A13" s="2831"/>
      <c r="B13" s="2831"/>
      <c r="C13" s="2832"/>
      <c r="D13" s="1850" t="s">
        <v>1681</v>
      </c>
      <c r="E13" s="1851" t="s">
        <v>1681</v>
      </c>
      <c r="F13" s="1851" t="s">
        <v>1681</v>
      </c>
      <c r="G13" s="1852" t="s">
        <v>1681</v>
      </c>
      <c r="H13" s="1851" t="s">
        <v>1681</v>
      </c>
      <c r="I13" s="1852" t="s">
        <v>1681</v>
      </c>
      <c r="J13" s="1851" t="s">
        <v>1681</v>
      </c>
      <c r="K13" s="1852" t="s">
        <v>1681</v>
      </c>
      <c r="L13" s="1852" t="s">
        <v>1681</v>
      </c>
      <c r="M13" s="1853" t="s">
        <v>2268</v>
      </c>
      <c r="N13" s="1852" t="s">
        <v>2098</v>
      </c>
      <c r="O13" s="1853" t="s">
        <v>2268</v>
      </c>
      <c r="P13" s="1852" t="s">
        <v>1681</v>
      </c>
      <c r="Q13" s="1852" t="s">
        <v>1681</v>
      </c>
      <c r="R13" s="1851" t="s">
        <v>2253</v>
      </c>
      <c r="S13" s="1852" t="s">
        <v>20</v>
      </c>
      <c r="T13" s="2654"/>
      <c r="U13" s="2655"/>
      <c r="V13" s="2831"/>
      <c r="W13" s="2831"/>
      <c r="X13" s="2832"/>
      <c r="Y13" s="1852" t="s">
        <v>312</v>
      </c>
      <c r="Z13" s="1852" t="s">
        <v>2098</v>
      </c>
      <c r="AA13" s="1850" t="s">
        <v>1681</v>
      </c>
      <c r="AB13" s="1851" t="s">
        <v>1681</v>
      </c>
      <c r="AC13" s="1851" t="s">
        <v>1681</v>
      </c>
      <c r="AD13" s="1852" t="s">
        <v>1681</v>
      </c>
      <c r="AE13" s="1852" t="s">
        <v>1681</v>
      </c>
      <c r="AF13" s="1852" t="s">
        <v>1681</v>
      </c>
      <c r="AG13" s="1852" t="s">
        <v>1681</v>
      </c>
      <c r="AH13" s="1852" t="s">
        <v>1681</v>
      </c>
      <c r="AI13" s="1853" t="s">
        <v>2268</v>
      </c>
      <c r="AJ13" s="1852" t="s">
        <v>2098</v>
      </c>
      <c r="AK13" s="1853" t="s">
        <v>2268</v>
      </c>
      <c r="AL13" s="1852" t="s">
        <v>1681</v>
      </c>
      <c r="AM13" s="1852" t="s">
        <v>1681</v>
      </c>
      <c r="AN13" s="1851" t="s">
        <v>2253</v>
      </c>
      <c r="AO13" s="2654"/>
      <c r="AP13" s="2655"/>
      <c r="AQ13" s="2831"/>
      <c r="AR13" s="2831"/>
      <c r="AS13" s="2832"/>
      <c r="AT13" s="1851" t="s">
        <v>1681</v>
      </c>
      <c r="AU13" s="1851" t="s">
        <v>1681</v>
      </c>
      <c r="AV13" s="1851" t="s">
        <v>1681</v>
      </c>
      <c r="AW13" s="1852" t="s">
        <v>1681</v>
      </c>
      <c r="AX13" s="1851" t="s">
        <v>1681</v>
      </c>
      <c r="AY13" s="1852" t="s">
        <v>1681</v>
      </c>
      <c r="AZ13" s="1853" t="s">
        <v>2268</v>
      </c>
      <c r="BA13" s="1852" t="s">
        <v>2098</v>
      </c>
      <c r="BB13" s="1853" t="s">
        <v>2268</v>
      </c>
      <c r="BC13" s="1852" t="s">
        <v>1681</v>
      </c>
      <c r="BD13" s="1852" t="s">
        <v>1681</v>
      </c>
      <c r="BE13" s="2458" t="s">
        <v>20</v>
      </c>
      <c r="BF13" s="1852" t="s">
        <v>20</v>
      </c>
      <c r="BG13" s="1854" t="s">
        <v>2251</v>
      </c>
      <c r="BH13" s="1853" t="s">
        <v>1674</v>
      </c>
      <c r="BI13" s="1851" t="s">
        <v>2098</v>
      </c>
      <c r="BJ13" s="1852" t="s">
        <v>2098</v>
      </c>
      <c r="BK13" s="2654"/>
      <c r="BL13" s="2655"/>
      <c r="BM13" s="2831"/>
      <c r="BN13" s="2831"/>
      <c r="BO13" s="2832"/>
      <c r="BP13" s="1851" t="s">
        <v>1681</v>
      </c>
      <c r="BQ13" s="1851" t="s">
        <v>1681</v>
      </c>
      <c r="BR13" s="1852" t="s">
        <v>1681</v>
      </c>
      <c r="BS13" s="1851" t="s">
        <v>1681</v>
      </c>
      <c r="BT13" s="1852" t="s">
        <v>1681</v>
      </c>
      <c r="BU13" s="1851" t="s">
        <v>1681</v>
      </c>
      <c r="BV13" s="1852" t="s">
        <v>1681</v>
      </c>
      <c r="BW13" s="1853" t="s">
        <v>2268</v>
      </c>
      <c r="BX13" s="1853" t="s">
        <v>2268</v>
      </c>
      <c r="BY13" s="1852" t="s">
        <v>1681</v>
      </c>
      <c r="BZ13" s="1852" t="s">
        <v>1681</v>
      </c>
      <c r="CA13" s="1852" t="s">
        <v>20</v>
      </c>
      <c r="CB13" s="1854" t="s">
        <v>2251</v>
      </c>
      <c r="CC13" s="1854" t="s">
        <v>2251</v>
      </c>
      <c r="CD13" s="1853" t="s">
        <v>2251</v>
      </c>
      <c r="CE13" s="1854" t="s">
        <v>2251</v>
      </c>
      <c r="CF13" s="1851" t="s">
        <v>2098</v>
      </c>
      <c r="CG13" s="2654"/>
      <c r="CH13" s="2655"/>
      <c r="CI13" s="2831"/>
      <c r="CJ13" s="2831"/>
      <c r="CK13" s="2832"/>
      <c r="CL13" s="1854" t="s">
        <v>2251</v>
      </c>
      <c r="CM13" s="1853" t="s">
        <v>1674</v>
      </c>
      <c r="CN13" s="1851" t="s">
        <v>2098</v>
      </c>
      <c r="CO13" s="1852" t="s">
        <v>2098</v>
      </c>
      <c r="CP13" s="1852" t="s">
        <v>312</v>
      </c>
      <c r="CQ13" s="1852" t="s">
        <v>2098</v>
      </c>
      <c r="CR13" s="1850" t="s">
        <v>1681</v>
      </c>
      <c r="CS13" s="1852" t="s">
        <v>1681</v>
      </c>
      <c r="CT13" s="2459" t="s">
        <v>1681</v>
      </c>
      <c r="CU13" s="2368" t="s">
        <v>1681</v>
      </c>
      <c r="CV13" s="2368" t="s">
        <v>1681</v>
      </c>
      <c r="CW13" s="2368" t="s">
        <v>1681</v>
      </c>
      <c r="CX13" s="2368" t="s">
        <v>1681</v>
      </c>
      <c r="CY13" s="2369" t="s">
        <v>1681</v>
      </c>
      <c r="CZ13" s="2460" t="s">
        <v>2268</v>
      </c>
      <c r="DA13" s="2460" t="s">
        <v>2268</v>
      </c>
      <c r="DB13" s="2654"/>
      <c r="DC13" s="2655"/>
      <c r="DD13" s="2831"/>
      <c r="DE13" s="2831"/>
      <c r="DF13" s="2832"/>
      <c r="DG13" s="2368" t="s">
        <v>1681</v>
      </c>
      <c r="DH13" s="2459" t="s">
        <v>1681</v>
      </c>
      <c r="DI13" s="2368" t="s">
        <v>1681</v>
      </c>
      <c r="DJ13" s="2460" t="s">
        <v>2268</v>
      </c>
      <c r="DK13" s="2460" t="s">
        <v>2268</v>
      </c>
      <c r="DL13" s="2368" t="s">
        <v>1681</v>
      </c>
      <c r="DM13" s="2368" t="s">
        <v>1681</v>
      </c>
      <c r="DN13" s="2368" t="s">
        <v>2253</v>
      </c>
      <c r="DO13" s="2368" t="s">
        <v>20</v>
      </c>
      <c r="DP13" s="2368" t="s">
        <v>2253</v>
      </c>
      <c r="DQ13" s="2460" t="s">
        <v>2604</v>
      </c>
      <c r="DR13" s="2461" t="s">
        <v>2604</v>
      </c>
      <c r="DS13" s="2459" t="s">
        <v>2098</v>
      </c>
      <c r="DT13" s="2368" t="s">
        <v>2098</v>
      </c>
      <c r="DU13" s="2368" t="s">
        <v>312</v>
      </c>
      <c r="DV13" s="2459" t="s">
        <v>2098</v>
      </c>
      <c r="DW13" s="2654"/>
      <c r="DX13" s="2655"/>
      <c r="DY13" s="2831"/>
      <c r="DZ13" s="2831"/>
      <c r="EA13" s="2832"/>
      <c r="EB13" s="1850" t="s">
        <v>1681</v>
      </c>
      <c r="EC13" s="1851" t="s">
        <v>1681</v>
      </c>
      <c r="ED13" s="1851" t="s">
        <v>1681</v>
      </c>
      <c r="EE13" s="1852" t="s">
        <v>1681</v>
      </c>
      <c r="EF13" s="1851" t="s">
        <v>1681</v>
      </c>
      <c r="EG13" s="1852" t="s">
        <v>1681</v>
      </c>
      <c r="EH13" s="1851" t="s">
        <v>1681</v>
      </c>
      <c r="EI13" s="1852" t="s">
        <v>1681</v>
      </c>
      <c r="EJ13" s="1852" t="s">
        <v>1681</v>
      </c>
      <c r="EK13" s="1853" t="s">
        <v>2268</v>
      </c>
      <c r="EL13" s="1852" t="s">
        <v>2098</v>
      </c>
      <c r="EM13" s="1853" t="s">
        <v>2268</v>
      </c>
      <c r="EN13" s="1852" t="s">
        <v>1681</v>
      </c>
      <c r="EO13" s="1852" t="s">
        <v>1681</v>
      </c>
      <c r="EP13" s="1851" t="s">
        <v>2253</v>
      </c>
      <c r="EQ13" s="1852" t="s">
        <v>20</v>
      </c>
      <c r="ER13" s="2654"/>
      <c r="ES13" s="2655"/>
      <c r="ET13" s="2831"/>
      <c r="EU13" s="2831"/>
      <c r="EV13" s="2832"/>
      <c r="EW13" s="1852" t="s">
        <v>312</v>
      </c>
      <c r="EX13" s="1852" t="s">
        <v>2098</v>
      </c>
      <c r="EY13" s="1850" t="s">
        <v>1681</v>
      </c>
      <c r="EZ13" s="1851" t="s">
        <v>1681</v>
      </c>
      <c r="FA13" s="1851" t="s">
        <v>1681</v>
      </c>
      <c r="FB13" s="1852" t="s">
        <v>1681</v>
      </c>
      <c r="FC13" s="1852" t="s">
        <v>1681</v>
      </c>
      <c r="FD13" s="1852" t="s">
        <v>1681</v>
      </c>
      <c r="FE13" s="1852" t="s">
        <v>1681</v>
      </c>
      <c r="FF13" s="1852" t="s">
        <v>1681</v>
      </c>
      <c r="FG13" s="1853" t="s">
        <v>2268</v>
      </c>
      <c r="FH13" s="1852" t="s">
        <v>2098</v>
      </c>
      <c r="FI13" s="1853" t="s">
        <v>2268</v>
      </c>
      <c r="FJ13" s="1852" t="s">
        <v>1681</v>
      </c>
      <c r="FK13" s="1852" t="s">
        <v>1681</v>
      </c>
      <c r="FL13" s="1851" t="s">
        <v>2253</v>
      </c>
      <c r="FM13" s="2654"/>
      <c r="FN13" s="2655"/>
      <c r="FO13" s="2831"/>
      <c r="FP13" s="2831"/>
      <c r="FQ13" s="2832"/>
      <c r="FR13" s="1852" t="s">
        <v>1681</v>
      </c>
      <c r="FS13" s="1851" t="s">
        <v>2098</v>
      </c>
      <c r="FT13" s="1852" t="s">
        <v>2098</v>
      </c>
      <c r="FU13" s="1852" t="s">
        <v>312</v>
      </c>
      <c r="FV13" s="1852" t="s">
        <v>2098</v>
      </c>
      <c r="FW13" s="1850" t="s">
        <v>1681</v>
      </c>
      <c r="FX13" s="1851" t="s">
        <v>1681</v>
      </c>
      <c r="FY13" s="1852" t="s">
        <v>1681</v>
      </c>
      <c r="FZ13" s="1852" t="s">
        <v>1681</v>
      </c>
      <c r="GA13" s="1852" t="s">
        <v>1681</v>
      </c>
      <c r="GB13" s="1852" t="s">
        <v>1681</v>
      </c>
      <c r="GC13" s="1852" t="s">
        <v>1681</v>
      </c>
      <c r="GD13" s="1853" t="s">
        <v>2268</v>
      </c>
      <c r="GE13" s="1852" t="s">
        <v>2098</v>
      </c>
      <c r="GF13" s="1852" t="s">
        <v>1681</v>
      </c>
      <c r="GG13" s="1852" t="s">
        <v>1681</v>
      </c>
      <c r="GH13" s="2654"/>
      <c r="GI13" s="2655"/>
      <c r="GJ13" s="2831"/>
      <c r="GK13" s="2831"/>
      <c r="GL13" s="2832"/>
      <c r="GM13" s="1853" t="s">
        <v>2268</v>
      </c>
      <c r="GN13" s="1853" t="s">
        <v>2268</v>
      </c>
      <c r="GO13" s="1852" t="s">
        <v>1681</v>
      </c>
      <c r="GP13" s="1852" t="s">
        <v>1681</v>
      </c>
      <c r="GQ13" s="1851" t="s">
        <v>2098</v>
      </c>
      <c r="GR13" s="1852" t="s">
        <v>2098</v>
      </c>
      <c r="GS13" s="1852" t="s">
        <v>312</v>
      </c>
      <c r="GT13" s="1852" t="s">
        <v>2098</v>
      </c>
      <c r="GU13" s="1852" t="s">
        <v>1681</v>
      </c>
      <c r="GV13" s="1852" t="s">
        <v>1681</v>
      </c>
      <c r="GW13" s="1852" t="s">
        <v>1681</v>
      </c>
      <c r="GX13" s="1852" t="s">
        <v>1681</v>
      </c>
      <c r="GY13" s="1852" t="s">
        <v>1681</v>
      </c>
      <c r="GZ13" s="1852" t="s">
        <v>1681</v>
      </c>
      <c r="HA13" s="1851" t="s">
        <v>1681</v>
      </c>
      <c r="HB13" s="1852" t="s">
        <v>1681</v>
      </c>
      <c r="HC13" s="2654"/>
      <c r="HD13" s="2655"/>
      <c r="HE13" s="2831"/>
      <c r="HF13" s="2831"/>
      <c r="HG13" s="2832"/>
      <c r="HH13" s="1852" t="s">
        <v>1681</v>
      </c>
      <c r="HI13" s="1851" t="s">
        <v>1681</v>
      </c>
      <c r="HJ13" s="1852" t="s">
        <v>1681</v>
      </c>
      <c r="HK13" s="1853" t="s">
        <v>2268</v>
      </c>
      <c r="HL13" s="1853" t="s">
        <v>2268</v>
      </c>
      <c r="HM13" s="1852" t="s">
        <v>1681</v>
      </c>
      <c r="HN13" s="1852" t="s">
        <v>1681</v>
      </c>
      <c r="HO13" s="1852" t="s">
        <v>20</v>
      </c>
      <c r="HP13" s="1854" t="s">
        <v>2251</v>
      </c>
      <c r="HQ13" s="1852" t="s">
        <v>2253</v>
      </c>
      <c r="HR13" s="1852" t="s">
        <v>2098</v>
      </c>
      <c r="HS13" s="1852" t="s">
        <v>312</v>
      </c>
      <c r="HT13" s="1852" t="s">
        <v>1681</v>
      </c>
      <c r="HU13" s="1852" t="s">
        <v>1681</v>
      </c>
      <c r="HV13" s="1851" t="s">
        <v>1681</v>
      </c>
      <c r="HW13" s="1851" t="s">
        <v>1681</v>
      </c>
      <c r="HX13" s="2654"/>
      <c r="HY13" s="2655"/>
      <c r="HZ13" s="2831"/>
      <c r="IA13" s="2831"/>
      <c r="IB13" s="2832"/>
      <c r="IC13" s="1852" t="s">
        <v>2098</v>
      </c>
      <c r="ID13" s="1852" t="s">
        <v>312</v>
      </c>
      <c r="IE13" s="1852" t="s">
        <v>1681</v>
      </c>
      <c r="IF13" s="1851" t="s">
        <v>1681</v>
      </c>
      <c r="IG13" s="1851" t="s">
        <v>1681</v>
      </c>
      <c r="IH13" s="1851" t="s">
        <v>1681</v>
      </c>
      <c r="II13" s="2462" t="s">
        <v>1681</v>
      </c>
      <c r="IJ13" s="2462" t="s">
        <v>1681</v>
      </c>
      <c r="IK13" s="2462" t="s">
        <v>1681</v>
      </c>
      <c r="IL13" s="2462" t="s">
        <v>1681</v>
      </c>
      <c r="IM13" s="2463" t="s">
        <v>2268</v>
      </c>
      <c r="IN13" s="2462" t="s">
        <v>1681</v>
      </c>
      <c r="IO13" s="2462" t="s">
        <v>1681</v>
      </c>
      <c r="IP13" s="1851" t="s">
        <v>2253</v>
      </c>
      <c r="IQ13" s="2462" t="s">
        <v>20</v>
      </c>
      <c r="IR13" s="2463" t="s">
        <v>2251</v>
      </c>
      <c r="IS13" s="2805"/>
      <c r="IT13" s="2806"/>
    </row>
    <row r="14" spans="1:255" s="511" customFormat="1" ht="17.25" customHeight="1">
      <c r="A14" s="2333">
        <v>41275</v>
      </c>
      <c r="B14" s="534">
        <v>41275</v>
      </c>
      <c r="C14" s="2464">
        <v>41275</v>
      </c>
      <c r="D14" s="535">
        <v>1129754</v>
      </c>
      <c r="E14" s="535">
        <v>265653</v>
      </c>
      <c r="F14" s="535">
        <v>156</v>
      </c>
      <c r="G14" s="535">
        <v>20262</v>
      </c>
      <c r="H14" s="535">
        <v>3322</v>
      </c>
      <c r="I14" s="535">
        <v>140596</v>
      </c>
      <c r="J14" s="535">
        <v>61004</v>
      </c>
      <c r="K14" s="535">
        <v>79592</v>
      </c>
      <c r="L14" s="535">
        <v>54528</v>
      </c>
      <c r="M14" s="535">
        <v>9349</v>
      </c>
      <c r="N14" s="535">
        <v>3736</v>
      </c>
      <c r="O14" s="535" t="s">
        <v>21</v>
      </c>
      <c r="P14" s="535">
        <v>20274</v>
      </c>
      <c r="Q14" s="535">
        <v>336225</v>
      </c>
      <c r="R14" s="535">
        <v>63235</v>
      </c>
      <c r="S14" s="535">
        <v>245529</v>
      </c>
      <c r="T14" s="1857">
        <v>41275</v>
      </c>
      <c r="U14" s="532">
        <v>41275</v>
      </c>
      <c r="V14" s="2333">
        <v>41275</v>
      </c>
      <c r="W14" s="534">
        <v>41275</v>
      </c>
      <c r="X14" s="2464">
        <v>41275</v>
      </c>
      <c r="Y14" s="535">
        <v>3162118</v>
      </c>
      <c r="Z14" s="535">
        <v>1113026</v>
      </c>
      <c r="AA14" s="535">
        <v>334503</v>
      </c>
      <c r="AB14" s="535">
        <v>71459</v>
      </c>
      <c r="AC14" s="535">
        <v>385</v>
      </c>
      <c r="AD14" s="535">
        <v>51</v>
      </c>
      <c r="AE14" s="535">
        <v>54539</v>
      </c>
      <c r="AF14" s="535">
        <v>6901</v>
      </c>
      <c r="AG14" s="535">
        <v>47638</v>
      </c>
      <c r="AH14" s="535">
        <v>5245</v>
      </c>
      <c r="AI14" s="535">
        <v>3749</v>
      </c>
      <c r="AJ14" s="535">
        <v>2453</v>
      </c>
      <c r="AK14" s="535" t="s">
        <v>21</v>
      </c>
      <c r="AL14" s="535" t="s">
        <v>21</v>
      </c>
      <c r="AM14" s="535">
        <v>46452</v>
      </c>
      <c r="AN14" s="535">
        <v>61571</v>
      </c>
      <c r="AO14" s="1857">
        <v>41275</v>
      </c>
      <c r="AP14" s="532">
        <v>41275</v>
      </c>
      <c r="AQ14" s="2333">
        <v>41275</v>
      </c>
      <c r="AR14" s="534">
        <v>41275</v>
      </c>
      <c r="AS14" s="1856">
        <v>41275</v>
      </c>
      <c r="AT14" s="535">
        <v>10353</v>
      </c>
      <c r="AU14" s="530">
        <v>47</v>
      </c>
      <c r="AV14" s="530">
        <v>13</v>
      </c>
      <c r="AW14" s="535">
        <v>7413</v>
      </c>
      <c r="AX14" s="535">
        <v>5170</v>
      </c>
      <c r="AY14" s="535">
        <v>2243</v>
      </c>
      <c r="AZ14" s="535">
        <v>54</v>
      </c>
      <c r="BA14" s="530">
        <v>1283</v>
      </c>
      <c r="BB14" s="535" t="s">
        <v>21</v>
      </c>
      <c r="BC14" s="535">
        <v>1523</v>
      </c>
      <c r="BD14" s="535">
        <v>67681</v>
      </c>
      <c r="BE14" s="535">
        <v>1451</v>
      </c>
      <c r="BF14" s="535">
        <v>78124</v>
      </c>
      <c r="BG14" s="535">
        <v>75915</v>
      </c>
      <c r="BH14" s="535">
        <v>481</v>
      </c>
      <c r="BI14" s="535" t="s">
        <v>21</v>
      </c>
      <c r="BJ14" s="535" t="s">
        <v>21</v>
      </c>
      <c r="BK14" s="1857">
        <v>41275</v>
      </c>
      <c r="BL14" s="532">
        <v>41275</v>
      </c>
      <c r="BM14" s="2333">
        <v>41275</v>
      </c>
      <c r="BN14" s="534">
        <v>41275</v>
      </c>
      <c r="BO14" s="2464">
        <v>41275</v>
      </c>
      <c r="BP14" s="535">
        <v>11868</v>
      </c>
      <c r="BQ14" s="530">
        <v>23</v>
      </c>
      <c r="BR14" s="535">
        <v>48</v>
      </c>
      <c r="BS14" s="535">
        <v>104</v>
      </c>
      <c r="BT14" s="535">
        <v>9659</v>
      </c>
      <c r="BU14" s="535">
        <v>3363</v>
      </c>
      <c r="BV14" s="535">
        <v>6296</v>
      </c>
      <c r="BW14" s="535">
        <v>320</v>
      </c>
      <c r="BX14" s="535" t="s">
        <v>21</v>
      </c>
      <c r="BY14" s="535">
        <v>1026</v>
      </c>
      <c r="BZ14" s="535">
        <v>151466</v>
      </c>
      <c r="CA14" s="535">
        <v>162907</v>
      </c>
      <c r="CB14" s="535">
        <v>182039</v>
      </c>
      <c r="CC14" s="535">
        <v>7752</v>
      </c>
      <c r="CD14" s="535">
        <v>614</v>
      </c>
      <c r="CE14" s="535">
        <v>688</v>
      </c>
      <c r="CF14" s="535" t="s">
        <v>21</v>
      </c>
      <c r="CG14" s="1857">
        <v>41275</v>
      </c>
      <c r="CH14" s="532">
        <v>41275</v>
      </c>
      <c r="CI14" s="2333">
        <v>41275</v>
      </c>
      <c r="CJ14" s="534">
        <v>41275</v>
      </c>
      <c r="CK14" s="2464">
        <v>41275</v>
      </c>
      <c r="CL14" s="535">
        <v>167412</v>
      </c>
      <c r="CM14" s="535">
        <v>2422</v>
      </c>
      <c r="CN14" s="535" t="s">
        <v>21</v>
      </c>
      <c r="CO14" s="535" t="s">
        <v>21</v>
      </c>
      <c r="CP14" s="535">
        <v>84256</v>
      </c>
      <c r="CQ14" s="535">
        <v>52651</v>
      </c>
      <c r="CR14" s="535">
        <v>73378</v>
      </c>
      <c r="CS14" s="535">
        <v>22855</v>
      </c>
      <c r="CT14" s="535">
        <v>46</v>
      </c>
      <c r="CU14" s="535">
        <v>2940</v>
      </c>
      <c r="CV14" s="535">
        <v>212</v>
      </c>
      <c r="CW14" s="535">
        <v>17906</v>
      </c>
      <c r="CX14" s="535">
        <v>2129</v>
      </c>
      <c r="CY14" s="530">
        <v>15777</v>
      </c>
      <c r="CZ14" s="535">
        <v>447</v>
      </c>
      <c r="DA14" s="535" t="s">
        <v>21</v>
      </c>
      <c r="DB14" s="1857">
        <v>41275</v>
      </c>
      <c r="DC14" s="532">
        <v>41275</v>
      </c>
      <c r="DD14" s="2333">
        <v>41275</v>
      </c>
      <c r="DE14" s="534">
        <v>41275</v>
      </c>
      <c r="DF14" s="2464">
        <v>41275</v>
      </c>
      <c r="DG14" s="535">
        <v>2066</v>
      </c>
      <c r="DH14" s="535">
        <v>2066</v>
      </c>
      <c r="DI14" s="535" t="s">
        <v>21</v>
      </c>
      <c r="DJ14" s="535">
        <v>17</v>
      </c>
      <c r="DK14" s="535" t="s">
        <v>21</v>
      </c>
      <c r="DL14" s="535">
        <v>2147</v>
      </c>
      <c r="DM14" s="535">
        <v>2528</v>
      </c>
      <c r="DN14" s="535">
        <v>183</v>
      </c>
      <c r="DO14" s="535">
        <v>581</v>
      </c>
      <c r="DP14" s="535">
        <v>1393</v>
      </c>
      <c r="DQ14" s="535" t="s">
        <v>21</v>
      </c>
      <c r="DR14" s="535" t="s">
        <v>21</v>
      </c>
      <c r="DS14" s="535" t="s">
        <v>21</v>
      </c>
      <c r="DT14" s="535" t="s">
        <v>21</v>
      </c>
      <c r="DU14" s="535">
        <v>68872</v>
      </c>
      <c r="DV14" s="535">
        <v>118814</v>
      </c>
      <c r="DW14" s="1857">
        <v>41275</v>
      </c>
      <c r="DX14" s="532">
        <v>41275</v>
      </c>
      <c r="DY14" s="2333">
        <v>41275</v>
      </c>
      <c r="DZ14" s="534">
        <v>41275</v>
      </c>
      <c r="EA14" s="2464">
        <v>41275</v>
      </c>
      <c r="EB14" s="535">
        <v>1042823</v>
      </c>
      <c r="EC14" s="535">
        <v>277043</v>
      </c>
      <c r="ED14" s="535">
        <v>156</v>
      </c>
      <c r="EE14" s="535">
        <v>21121</v>
      </c>
      <c r="EF14" s="535">
        <v>3322</v>
      </c>
      <c r="EG14" s="535">
        <v>150841</v>
      </c>
      <c r="EH14" s="535">
        <v>68146</v>
      </c>
      <c r="EI14" s="535">
        <v>82695</v>
      </c>
      <c r="EJ14" s="535">
        <v>54528</v>
      </c>
      <c r="EK14" s="535">
        <v>9349</v>
      </c>
      <c r="EL14" s="535">
        <v>3736</v>
      </c>
      <c r="EM14" s="535" t="s">
        <v>21</v>
      </c>
      <c r="EN14" s="535">
        <v>20274</v>
      </c>
      <c r="EO14" s="535">
        <v>346271</v>
      </c>
      <c r="EP14" s="535">
        <v>63235</v>
      </c>
      <c r="EQ14" s="535">
        <v>245529</v>
      </c>
      <c r="ER14" s="1857">
        <v>41275</v>
      </c>
      <c r="ES14" s="532">
        <v>41275</v>
      </c>
      <c r="ET14" s="2333">
        <v>41275</v>
      </c>
      <c r="EU14" s="534">
        <v>41275</v>
      </c>
      <c r="EV14" s="2464">
        <v>41275</v>
      </c>
      <c r="EW14" s="535">
        <v>2866317</v>
      </c>
      <c r="EX14" s="535">
        <v>143454</v>
      </c>
      <c r="EY14" s="535">
        <v>255324</v>
      </c>
      <c r="EZ14" s="535">
        <v>75274</v>
      </c>
      <c r="FA14" s="535">
        <v>1088</v>
      </c>
      <c r="FB14" s="535">
        <v>51</v>
      </c>
      <c r="FC14" s="535">
        <v>57472</v>
      </c>
      <c r="FD14" s="535">
        <v>7281</v>
      </c>
      <c r="FE14" s="535">
        <v>50191</v>
      </c>
      <c r="FF14" s="535">
        <v>5245</v>
      </c>
      <c r="FG14" s="535">
        <v>3749</v>
      </c>
      <c r="FH14" s="535">
        <v>2453</v>
      </c>
      <c r="FI14" s="535" t="s">
        <v>21</v>
      </c>
      <c r="FJ14" s="535" t="s">
        <v>21</v>
      </c>
      <c r="FK14" s="535">
        <v>46452</v>
      </c>
      <c r="FL14" s="535">
        <v>61571</v>
      </c>
      <c r="FM14" s="1857">
        <v>41275</v>
      </c>
      <c r="FN14" s="532">
        <v>41275</v>
      </c>
      <c r="FO14" s="2333">
        <v>41275</v>
      </c>
      <c r="FP14" s="534">
        <v>41275</v>
      </c>
      <c r="FQ14" s="2464">
        <v>41275</v>
      </c>
      <c r="FR14" s="535" t="s">
        <v>21</v>
      </c>
      <c r="FS14" s="535" t="s">
        <v>21</v>
      </c>
      <c r="FT14" s="535" t="s">
        <v>21</v>
      </c>
      <c r="FU14" s="535">
        <v>505376</v>
      </c>
      <c r="FV14" s="535">
        <v>26936</v>
      </c>
      <c r="FW14" s="535">
        <v>93156</v>
      </c>
      <c r="FX14" s="535">
        <v>11041</v>
      </c>
      <c r="FY14" s="535">
        <v>47</v>
      </c>
      <c r="FZ14" s="535">
        <v>13</v>
      </c>
      <c r="GA14" s="535">
        <v>8093</v>
      </c>
      <c r="GB14" s="535">
        <v>5850</v>
      </c>
      <c r="GC14" s="535">
        <v>2243</v>
      </c>
      <c r="GD14" s="535">
        <v>54</v>
      </c>
      <c r="GE14" s="535">
        <v>1283</v>
      </c>
      <c r="GF14" s="535">
        <v>1523</v>
      </c>
      <c r="GG14" s="535">
        <v>69349</v>
      </c>
      <c r="GH14" s="1857">
        <v>41275</v>
      </c>
      <c r="GI14" s="532">
        <v>41275</v>
      </c>
      <c r="GJ14" s="2333">
        <v>41275</v>
      </c>
      <c r="GK14" s="534">
        <v>41275</v>
      </c>
      <c r="GL14" s="2464">
        <v>41275</v>
      </c>
      <c r="GM14" s="535" t="s">
        <v>21</v>
      </c>
      <c r="GN14" s="535" t="s">
        <v>21</v>
      </c>
      <c r="GO14" s="535">
        <v>1113</v>
      </c>
      <c r="GP14" s="535" t="s">
        <v>21</v>
      </c>
      <c r="GQ14" s="535" t="s">
        <v>21</v>
      </c>
      <c r="GR14" s="535" t="s">
        <v>21</v>
      </c>
      <c r="GS14" s="535">
        <v>39953</v>
      </c>
      <c r="GT14" s="535">
        <v>2352</v>
      </c>
      <c r="GU14" s="535">
        <v>259795</v>
      </c>
      <c r="GV14" s="535">
        <v>13912</v>
      </c>
      <c r="GW14" s="535">
        <v>23</v>
      </c>
      <c r="GX14" s="535">
        <v>48</v>
      </c>
      <c r="GY14" s="535">
        <v>104</v>
      </c>
      <c r="GZ14" s="535">
        <v>11683</v>
      </c>
      <c r="HA14" s="535">
        <v>5387</v>
      </c>
      <c r="HB14" s="535">
        <v>6296</v>
      </c>
      <c r="HC14" s="1857">
        <v>41275</v>
      </c>
      <c r="HD14" s="532">
        <v>41275</v>
      </c>
      <c r="HE14" s="2333">
        <v>41275</v>
      </c>
      <c r="HF14" s="534">
        <v>41275</v>
      </c>
      <c r="HG14" s="2464">
        <v>41275</v>
      </c>
      <c r="HH14" s="535">
        <v>6004</v>
      </c>
      <c r="HI14" s="535">
        <v>2785</v>
      </c>
      <c r="HJ14" s="535">
        <v>3219</v>
      </c>
      <c r="HK14" s="535">
        <v>296</v>
      </c>
      <c r="HL14" s="535" t="s">
        <v>21</v>
      </c>
      <c r="HM14" s="535">
        <v>1026</v>
      </c>
      <c r="HN14" s="535">
        <v>128179</v>
      </c>
      <c r="HO14" s="535">
        <v>139285</v>
      </c>
      <c r="HP14" s="535">
        <v>211317</v>
      </c>
      <c r="HQ14" s="535">
        <v>2655</v>
      </c>
      <c r="HR14" s="535" t="s">
        <v>21</v>
      </c>
      <c r="HS14" s="535">
        <v>60752</v>
      </c>
      <c r="HT14" s="535">
        <v>73577</v>
      </c>
      <c r="HU14" s="535">
        <v>22855</v>
      </c>
      <c r="HV14" s="535">
        <v>46</v>
      </c>
      <c r="HW14" s="535">
        <v>2940</v>
      </c>
      <c r="HX14" s="1857">
        <v>41275</v>
      </c>
      <c r="HY14" s="532">
        <v>41275</v>
      </c>
      <c r="HZ14" s="2333">
        <v>41275</v>
      </c>
      <c r="IA14" s="534">
        <v>41275</v>
      </c>
      <c r="IB14" s="2464">
        <v>41275</v>
      </c>
      <c r="IC14" s="535" t="s">
        <v>21</v>
      </c>
      <c r="ID14" s="535">
        <v>147994</v>
      </c>
      <c r="IE14" s="535">
        <v>19780</v>
      </c>
      <c r="IF14" s="535">
        <v>5440</v>
      </c>
      <c r="IG14" s="535">
        <v>246</v>
      </c>
      <c r="IH14" s="530">
        <v>7</v>
      </c>
      <c r="II14" s="530">
        <v>2914</v>
      </c>
      <c r="IJ14" s="535">
        <v>2861</v>
      </c>
      <c r="IK14" s="535">
        <v>53</v>
      </c>
      <c r="IL14" s="535" t="s">
        <v>21</v>
      </c>
      <c r="IM14" s="535">
        <v>17</v>
      </c>
      <c r="IN14" s="535">
        <v>2147</v>
      </c>
      <c r="IO14" s="535">
        <v>2941</v>
      </c>
      <c r="IP14" s="530">
        <v>183</v>
      </c>
      <c r="IQ14" s="535">
        <v>581</v>
      </c>
      <c r="IR14" s="535">
        <v>4336</v>
      </c>
      <c r="IS14" s="1857">
        <v>41275</v>
      </c>
      <c r="IT14" s="532">
        <v>41275</v>
      </c>
    </row>
    <row r="15" spans="1:255" s="511" customFormat="1" ht="14.5" customHeight="1">
      <c r="A15" s="1858"/>
      <c r="B15" s="534">
        <v>41640</v>
      </c>
      <c r="C15" s="1859"/>
      <c r="D15" s="535">
        <v>1136550</v>
      </c>
      <c r="E15" s="535">
        <v>267964</v>
      </c>
      <c r="F15" s="535">
        <v>80</v>
      </c>
      <c r="G15" s="535">
        <v>17358</v>
      </c>
      <c r="H15" s="535">
        <v>3226</v>
      </c>
      <c r="I15" s="535">
        <v>143128</v>
      </c>
      <c r="J15" s="535">
        <v>61850</v>
      </c>
      <c r="K15" s="535">
        <v>81278</v>
      </c>
      <c r="L15" s="535">
        <v>56139</v>
      </c>
      <c r="M15" s="535">
        <v>9814</v>
      </c>
      <c r="N15" s="535">
        <v>3473</v>
      </c>
      <c r="O15" s="535" t="s">
        <v>21</v>
      </c>
      <c r="P15" s="535">
        <v>20654</v>
      </c>
      <c r="Q15" s="535">
        <v>320487</v>
      </c>
      <c r="R15" s="535">
        <v>65527</v>
      </c>
      <c r="S15" s="535">
        <v>220637</v>
      </c>
      <c r="T15" s="1857">
        <v>41640</v>
      </c>
      <c r="U15" s="532">
        <v>41640</v>
      </c>
      <c r="V15" s="1858"/>
      <c r="W15" s="534">
        <v>41640</v>
      </c>
      <c r="X15" s="1859"/>
      <c r="Y15" s="535">
        <v>3809913</v>
      </c>
      <c r="Z15" s="535">
        <v>1115900</v>
      </c>
      <c r="AA15" s="535">
        <v>344616</v>
      </c>
      <c r="AB15" s="535">
        <v>74257</v>
      </c>
      <c r="AC15" s="535">
        <v>447</v>
      </c>
      <c r="AD15" s="535">
        <v>44</v>
      </c>
      <c r="AE15" s="535">
        <v>56448</v>
      </c>
      <c r="AF15" s="535">
        <v>6626</v>
      </c>
      <c r="AG15" s="535">
        <v>49822</v>
      </c>
      <c r="AH15" s="535">
        <v>5620</v>
      </c>
      <c r="AI15" s="535">
        <v>4108</v>
      </c>
      <c r="AJ15" s="535">
        <v>2171</v>
      </c>
      <c r="AK15" s="535" t="s">
        <v>21</v>
      </c>
      <c r="AL15" s="535" t="s">
        <v>21</v>
      </c>
      <c r="AM15" s="535">
        <v>47609</v>
      </c>
      <c r="AN15" s="535">
        <v>63810</v>
      </c>
      <c r="AO15" s="1857">
        <v>41640</v>
      </c>
      <c r="AP15" s="532">
        <v>41640</v>
      </c>
      <c r="AQ15" s="1858"/>
      <c r="AR15" s="534">
        <v>41640</v>
      </c>
      <c r="AS15" s="1859"/>
      <c r="AT15" s="535">
        <v>10104</v>
      </c>
      <c r="AU15" s="535">
        <v>13</v>
      </c>
      <c r="AV15" s="535" t="s">
        <v>21</v>
      </c>
      <c r="AW15" s="535">
        <v>7301</v>
      </c>
      <c r="AX15" s="535">
        <v>5330</v>
      </c>
      <c r="AY15" s="535">
        <v>1971</v>
      </c>
      <c r="AZ15" s="535">
        <v>51</v>
      </c>
      <c r="BA15" s="535">
        <v>1302</v>
      </c>
      <c r="BB15" s="535" t="s">
        <v>21</v>
      </c>
      <c r="BC15" s="535">
        <v>1444</v>
      </c>
      <c r="BD15" s="535">
        <v>59755</v>
      </c>
      <c r="BE15" s="535">
        <v>1493</v>
      </c>
      <c r="BF15" s="535">
        <v>69394</v>
      </c>
      <c r="BG15" s="535">
        <v>61578</v>
      </c>
      <c r="BH15" s="535">
        <v>439</v>
      </c>
      <c r="BI15" s="535" t="s">
        <v>21</v>
      </c>
      <c r="BJ15" s="535" t="s">
        <v>21</v>
      </c>
      <c r="BK15" s="1857">
        <v>41640</v>
      </c>
      <c r="BL15" s="532">
        <v>41640</v>
      </c>
      <c r="BM15" s="1858"/>
      <c r="BN15" s="534">
        <v>41640</v>
      </c>
      <c r="BO15" s="1859"/>
      <c r="BP15" s="535">
        <v>10752</v>
      </c>
      <c r="BQ15" s="535">
        <v>14</v>
      </c>
      <c r="BR15" s="535">
        <v>64</v>
      </c>
      <c r="BS15" s="535">
        <v>97</v>
      </c>
      <c r="BT15" s="535">
        <v>8691</v>
      </c>
      <c r="BU15" s="535">
        <v>3507</v>
      </c>
      <c r="BV15" s="535">
        <v>5184</v>
      </c>
      <c r="BW15" s="535">
        <v>304</v>
      </c>
      <c r="BX15" s="535" t="s">
        <v>21</v>
      </c>
      <c r="BY15" s="535">
        <v>991</v>
      </c>
      <c r="BZ15" s="535">
        <v>135637</v>
      </c>
      <c r="CA15" s="535">
        <v>147959</v>
      </c>
      <c r="CB15" s="535">
        <v>156826</v>
      </c>
      <c r="CC15" s="535">
        <v>6132</v>
      </c>
      <c r="CD15" s="535">
        <v>644</v>
      </c>
      <c r="CE15" s="535">
        <v>720</v>
      </c>
      <c r="CF15" s="535" t="s">
        <v>21</v>
      </c>
      <c r="CG15" s="1857">
        <v>41640</v>
      </c>
      <c r="CH15" s="532">
        <v>41640</v>
      </c>
      <c r="CI15" s="1858"/>
      <c r="CJ15" s="534">
        <v>41640</v>
      </c>
      <c r="CK15" s="1859"/>
      <c r="CL15" s="535">
        <v>147167</v>
      </c>
      <c r="CM15" s="535">
        <v>2045</v>
      </c>
      <c r="CN15" s="535" t="s">
        <v>21</v>
      </c>
      <c r="CO15" s="535" t="s">
        <v>21</v>
      </c>
      <c r="CP15" s="535">
        <v>79710</v>
      </c>
      <c r="CQ15" s="535">
        <v>47112</v>
      </c>
      <c r="CR15" s="535">
        <v>127524</v>
      </c>
      <c r="CS15" s="535">
        <v>23314</v>
      </c>
      <c r="CT15" s="535">
        <v>43</v>
      </c>
      <c r="CU15" s="535">
        <v>2409</v>
      </c>
      <c r="CV15" s="535">
        <v>195</v>
      </c>
      <c r="CW15" s="535">
        <v>18743</v>
      </c>
      <c r="CX15" s="535">
        <v>2161</v>
      </c>
      <c r="CY15" s="535">
        <v>16582</v>
      </c>
      <c r="CZ15" s="535">
        <v>506</v>
      </c>
      <c r="DA15" s="535" t="s">
        <v>21</v>
      </c>
      <c r="DB15" s="1857">
        <v>41640</v>
      </c>
      <c r="DC15" s="532">
        <v>41640</v>
      </c>
      <c r="DD15" s="1858"/>
      <c r="DE15" s="534">
        <v>41640</v>
      </c>
      <c r="DF15" s="1859"/>
      <c r="DG15" s="535">
        <v>2070</v>
      </c>
      <c r="DH15" s="535">
        <v>2070</v>
      </c>
      <c r="DI15" s="535" t="s">
        <v>21</v>
      </c>
      <c r="DJ15" s="535">
        <v>21</v>
      </c>
      <c r="DK15" s="535" t="s">
        <v>21</v>
      </c>
      <c r="DL15" s="535">
        <v>2130</v>
      </c>
      <c r="DM15" s="535">
        <v>2604</v>
      </c>
      <c r="DN15" s="535">
        <v>209</v>
      </c>
      <c r="DO15" s="535">
        <v>409</v>
      </c>
      <c r="DP15" s="535">
        <v>1527</v>
      </c>
      <c r="DQ15" s="535" t="s">
        <v>21</v>
      </c>
      <c r="DR15" s="535" t="s">
        <v>21</v>
      </c>
      <c r="DS15" s="535" t="s">
        <v>21</v>
      </c>
      <c r="DT15" s="535" t="s">
        <v>21</v>
      </c>
      <c r="DU15" s="535">
        <v>75281</v>
      </c>
      <c r="DV15" s="535">
        <v>137366</v>
      </c>
      <c r="DW15" s="1857">
        <v>41640</v>
      </c>
      <c r="DX15" s="532">
        <v>41640</v>
      </c>
      <c r="DY15" s="1858"/>
      <c r="DZ15" s="534">
        <v>41640</v>
      </c>
      <c r="EA15" s="1859"/>
      <c r="EB15" s="535">
        <v>1050771</v>
      </c>
      <c r="EC15" s="535">
        <v>278512</v>
      </c>
      <c r="ED15" s="535">
        <v>80</v>
      </c>
      <c r="EE15" s="535">
        <v>18364</v>
      </c>
      <c r="EF15" s="535">
        <v>3226</v>
      </c>
      <c r="EG15" s="535">
        <v>152385</v>
      </c>
      <c r="EH15" s="535">
        <v>67776</v>
      </c>
      <c r="EI15" s="535">
        <v>84609</v>
      </c>
      <c r="EJ15" s="535">
        <v>56139</v>
      </c>
      <c r="EK15" s="535">
        <v>9814</v>
      </c>
      <c r="EL15" s="535">
        <v>3473</v>
      </c>
      <c r="EM15" s="535" t="s">
        <v>21</v>
      </c>
      <c r="EN15" s="535">
        <v>20654</v>
      </c>
      <c r="EO15" s="535">
        <v>330765</v>
      </c>
      <c r="EP15" s="535">
        <v>65527</v>
      </c>
      <c r="EQ15" s="535">
        <v>220637</v>
      </c>
      <c r="ER15" s="1857">
        <v>41640</v>
      </c>
      <c r="ES15" s="532">
        <v>41640</v>
      </c>
      <c r="ET15" s="1858"/>
      <c r="EU15" s="534">
        <v>41640</v>
      </c>
      <c r="EV15" s="1859"/>
      <c r="EW15" s="535">
        <v>3518741</v>
      </c>
      <c r="EX15" s="535">
        <v>159547</v>
      </c>
      <c r="EY15" s="535">
        <v>266496</v>
      </c>
      <c r="EZ15" s="535">
        <v>78435</v>
      </c>
      <c r="FA15" s="535">
        <v>1439</v>
      </c>
      <c r="FB15" s="535">
        <v>44</v>
      </c>
      <c r="FC15" s="535">
        <v>59449</v>
      </c>
      <c r="FD15" s="535">
        <v>6792</v>
      </c>
      <c r="FE15" s="535">
        <v>52657</v>
      </c>
      <c r="FF15" s="535">
        <v>5620</v>
      </c>
      <c r="FG15" s="535">
        <v>4108</v>
      </c>
      <c r="FH15" s="535">
        <v>2171</v>
      </c>
      <c r="FI15" s="535" t="s">
        <v>21</v>
      </c>
      <c r="FJ15" s="535" t="s">
        <v>21</v>
      </c>
      <c r="FK15" s="535">
        <v>47609</v>
      </c>
      <c r="FL15" s="535">
        <v>63810</v>
      </c>
      <c r="FM15" s="1857">
        <v>41640</v>
      </c>
      <c r="FN15" s="532">
        <v>41640</v>
      </c>
      <c r="FO15" s="1858"/>
      <c r="FP15" s="534">
        <v>41640</v>
      </c>
      <c r="FQ15" s="1859"/>
      <c r="FR15" s="535" t="s">
        <v>21</v>
      </c>
      <c r="FS15" s="535" t="s">
        <v>21</v>
      </c>
      <c r="FT15" s="535" t="s">
        <v>21</v>
      </c>
      <c r="FU15" s="535">
        <v>535591</v>
      </c>
      <c r="FV15" s="535">
        <v>25953</v>
      </c>
      <c r="FW15" s="535">
        <v>84377</v>
      </c>
      <c r="FX15" s="535">
        <v>10694</v>
      </c>
      <c r="FY15" s="535">
        <v>13</v>
      </c>
      <c r="FZ15" s="535" t="s">
        <v>21</v>
      </c>
      <c r="GA15" s="535">
        <v>7885</v>
      </c>
      <c r="GB15" s="535">
        <v>5914</v>
      </c>
      <c r="GC15" s="535">
        <v>1971</v>
      </c>
      <c r="GD15" s="535">
        <v>51</v>
      </c>
      <c r="GE15" s="535">
        <v>1302</v>
      </c>
      <c r="GF15" s="535">
        <v>1444</v>
      </c>
      <c r="GG15" s="535">
        <v>61377</v>
      </c>
      <c r="GH15" s="1857">
        <v>41640</v>
      </c>
      <c r="GI15" s="532">
        <v>41640</v>
      </c>
      <c r="GJ15" s="1858"/>
      <c r="GK15" s="534">
        <v>41640</v>
      </c>
      <c r="GL15" s="1859"/>
      <c r="GM15" s="535" t="s">
        <v>21</v>
      </c>
      <c r="GN15" s="535" t="s">
        <v>21</v>
      </c>
      <c r="GO15" s="535">
        <v>1072</v>
      </c>
      <c r="GP15" s="535" t="s">
        <v>21</v>
      </c>
      <c r="GQ15" s="535" t="s">
        <v>21</v>
      </c>
      <c r="GR15" s="535" t="s">
        <v>21</v>
      </c>
      <c r="GS15" s="535">
        <v>39679</v>
      </c>
      <c r="GT15" s="535">
        <v>2140</v>
      </c>
      <c r="GU15" s="535">
        <v>244677</v>
      </c>
      <c r="GV15" s="535">
        <v>12465</v>
      </c>
      <c r="GW15" s="535">
        <v>14</v>
      </c>
      <c r="GX15" s="535">
        <v>64</v>
      </c>
      <c r="GY15" s="535">
        <v>97</v>
      </c>
      <c r="GZ15" s="535">
        <v>10386</v>
      </c>
      <c r="HA15" s="535">
        <v>5202</v>
      </c>
      <c r="HB15" s="535">
        <v>5184</v>
      </c>
      <c r="HC15" s="1857">
        <v>41640</v>
      </c>
      <c r="HD15" s="532">
        <v>41640</v>
      </c>
      <c r="HE15" s="1858"/>
      <c r="HF15" s="534">
        <v>41640</v>
      </c>
      <c r="HG15" s="1859"/>
      <c r="HH15" s="535">
        <v>5479</v>
      </c>
      <c r="HI15" s="535">
        <v>2925</v>
      </c>
      <c r="HJ15" s="535">
        <v>2554</v>
      </c>
      <c r="HK15" s="535">
        <v>281</v>
      </c>
      <c r="HL15" s="535" t="s">
        <v>21</v>
      </c>
      <c r="HM15" s="535">
        <v>991</v>
      </c>
      <c r="HN15" s="535">
        <v>114617</v>
      </c>
      <c r="HO15" s="535">
        <v>124317</v>
      </c>
      <c r="HP15" s="535">
        <v>192264</v>
      </c>
      <c r="HQ15" s="535">
        <v>2292</v>
      </c>
      <c r="HR15" s="535" t="s">
        <v>21</v>
      </c>
      <c r="HS15" s="535">
        <v>57549</v>
      </c>
      <c r="HT15" s="535">
        <v>127707</v>
      </c>
      <c r="HU15" s="535">
        <v>23314</v>
      </c>
      <c r="HV15" s="535">
        <v>43</v>
      </c>
      <c r="HW15" s="535">
        <v>2409</v>
      </c>
      <c r="HX15" s="1857">
        <v>41640</v>
      </c>
      <c r="HY15" s="532">
        <v>41640</v>
      </c>
      <c r="HZ15" s="1858"/>
      <c r="IA15" s="534">
        <v>41640</v>
      </c>
      <c r="IB15" s="1859"/>
      <c r="IC15" s="535" t="s">
        <v>21</v>
      </c>
      <c r="ID15" s="535">
        <v>150017</v>
      </c>
      <c r="IE15" s="535">
        <v>21450</v>
      </c>
      <c r="IF15" s="535">
        <v>5320</v>
      </c>
      <c r="IG15" s="535">
        <v>94</v>
      </c>
      <c r="IH15" s="535">
        <v>3</v>
      </c>
      <c r="II15" s="535">
        <v>2954</v>
      </c>
      <c r="IJ15" s="535">
        <v>2904</v>
      </c>
      <c r="IK15" s="535">
        <v>50</v>
      </c>
      <c r="IL15" s="535" t="s">
        <v>21</v>
      </c>
      <c r="IM15" s="535">
        <v>21</v>
      </c>
      <c r="IN15" s="535">
        <v>2130</v>
      </c>
      <c r="IO15" s="535">
        <v>3019</v>
      </c>
      <c r="IP15" s="535">
        <v>209</v>
      </c>
      <c r="IQ15" s="535">
        <v>409</v>
      </c>
      <c r="IR15" s="535">
        <v>4245</v>
      </c>
      <c r="IS15" s="1857">
        <v>41640</v>
      </c>
      <c r="IT15" s="532">
        <v>41640</v>
      </c>
    </row>
    <row r="16" spans="1:255" s="511" customFormat="1" ht="14.5" customHeight="1">
      <c r="A16" s="1858"/>
      <c r="B16" s="534">
        <v>42005</v>
      </c>
      <c r="C16" s="1859"/>
      <c r="D16" s="535">
        <v>1117257</v>
      </c>
      <c r="E16" s="535">
        <v>250910</v>
      </c>
      <c r="F16" s="535">
        <v>52</v>
      </c>
      <c r="G16" s="535">
        <v>16861</v>
      </c>
      <c r="H16" s="535">
        <v>3396</v>
      </c>
      <c r="I16" s="535">
        <v>130232</v>
      </c>
      <c r="J16" s="535">
        <v>55781</v>
      </c>
      <c r="K16" s="535">
        <v>74451</v>
      </c>
      <c r="L16" s="535">
        <v>44752</v>
      </c>
      <c r="M16" s="535">
        <v>6469</v>
      </c>
      <c r="N16" s="535">
        <v>2807</v>
      </c>
      <c r="O16" s="535" t="s">
        <v>21</v>
      </c>
      <c r="P16" s="535">
        <v>34165</v>
      </c>
      <c r="Q16" s="535">
        <v>325635</v>
      </c>
      <c r="R16" s="535">
        <v>62265</v>
      </c>
      <c r="S16" s="535">
        <v>221269</v>
      </c>
      <c r="T16" s="1857">
        <v>42005</v>
      </c>
      <c r="U16" s="532">
        <v>42005</v>
      </c>
      <c r="V16" s="1858"/>
      <c r="W16" s="534">
        <v>42005</v>
      </c>
      <c r="X16" s="1859"/>
      <c r="Y16" s="535">
        <v>3723322</v>
      </c>
      <c r="Z16" s="535">
        <v>1167709</v>
      </c>
      <c r="AA16" s="535">
        <v>336404</v>
      </c>
      <c r="AB16" s="535">
        <v>69736</v>
      </c>
      <c r="AC16" s="535">
        <v>452</v>
      </c>
      <c r="AD16" s="535">
        <v>50</v>
      </c>
      <c r="AE16" s="535">
        <v>53692</v>
      </c>
      <c r="AF16" s="535">
        <v>7856</v>
      </c>
      <c r="AG16" s="535">
        <v>45836</v>
      </c>
      <c r="AH16" s="535">
        <v>5279</v>
      </c>
      <c r="AI16" s="535">
        <v>3583</v>
      </c>
      <c r="AJ16" s="535">
        <v>1652</v>
      </c>
      <c r="AK16" s="535" t="s">
        <v>21</v>
      </c>
      <c r="AL16" s="535" t="s">
        <v>21</v>
      </c>
      <c r="AM16" s="535">
        <v>45161</v>
      </c>
      <c r="AN16" s="535">
        <v>60467</v>
      </c>
      <c r="AO16" s="1857">
        <v>42005</v>
      </c>
      <c r="AP16" s="532">
        <v>42005</v>
      </c>
      <c r="AQ16" s="1858"/>
      <c r="AR16" s="534">
        <v>42005</v>
      </c>
      <c r="AS16" s="1859"/>
      <c r="AT16" s="535">
        <v>10135</v>
      </c>
      <c r="AU16" s="535">
        <v>8</v>
      </c>
      <c r="AV16" s="535">
        <v>1</v>
      </c>
      <c r="AW16" s="535">
        <v>6955</v>
      </c>
      <c r="AX16" s="535">
        <v>5430</v>
      </c>
      <c r="AY16" s="535">
        <v>1525</v>
      </c>
      <c r="AZ16" s="535">
        <v>56</v>
      </c>
      <c r="BA16" s="535">
        <v>1155</v>
      </c>
      <c r="BB16" s="535" t="s">
        <v>21</v>
      </c>
      <c r="BC16" s="535">
        <v>1948</v>
      </c>
      <c r="BD16" s="535">
        <v>62448</v>
      </c>
      <c r="BE16" s="535">
        <v>1573</v>
      </c>
      <c r="BF16" s="535">
        <v>72161</v>
      </c>
      <c r="BG16" s="535">
        <v>68051</v>
      </c>
      <c r="BH16" s="535">
        <v>416</v>
      </c>
      <c r="BI16" s="535" t="s">
        <v>21</v>
      </c>
      <c r="BJ16" s="535" t="s">
        <v>21</v>
      </c>
      <c r="BK16" s="1857">
        <v>42005</v>
      </c>
      <c r="BL16" s="532">
        <v>42005</v>
      </c>
      <c r="BM16" s="1858"/>
      <c r="BN16" s="534">
        <v>42005</v>
      </c>
      <c r="BO16" s="1859"/>
      <c r="BP16" s="535">
        <v>10894</v>
      </c>
      <c r="BQ16" s="535">
        <v>12</v>
      </c>
      <c r="BR16" s="535">
        <v>63</v>
      </c>
      <c r="BS16" s="535">
        <v>93</v>
      </c>
      <c r="BT16" s="535">
        <v>7401</v>
      </c>
      <c r="BU16" s="535">
        <v>3149</v>
      </c>
      <c r="BV16" s="535">
        <v>4252</v>
      </c>
      <c r="BW16" s="535">
        <v>235</v>
      </c>
      <c r="BX16" s="535" t="s">
        <v>21</v>
      </c>
      <c r="BY16" s="535">
        <v>2541</v>
      </c>
      <c r="BZ16" s="535">
        <v>137263</v>
      </c>
      <c r="CA16" s="535">
        <v>145340</v>
      </c>
      <c r="CB16" s="535">
        <v>176818</v>
      </c>
      <c r="CC16" s="535">
        <v>7487</v>
      </c>
      <c r="CD16" s="535">
        <v>595</v>
      </c>
      <c r="CE16" s="535">
        <v>665</v>
      </c>
      <c r="CF16" s="535" t="s">
        <v>21</v>
      </c>
      <c r="CG16" s="1857">
        <v>42005</v>
      </c>
      <c r="CH16" s="532">
        <v>42005</v>
      </c>
      <c r="CI16" s="1858"/>
      <c r="CJ16" s="534">
        <v>42005</v>
      </c>
      <c r="CK16" s="1859"/>
      <c r="CL16" s="535">
        <v>166628</v>
      </c>
      <c r="CM16" s="535">
        <v>2257</v>
      </c>
      <c r="CN16" s="535" t="s">
        <v>21</v>
      </c>
      <c r="CO16" s="535" t="s">
        <v>21</v>
      </c>
      <c r="CP16" s="535">
        <v>75991</v>
      </c>
      <c r="CQ16" s="535">
        <v>50343</v>
      </c>
      <c r="CR16" s="535">
        <v>126568</v>
      </c>
      <c r="CS16" s="535">
        <v>21968</v>
      </c>
      <c r="CT16" s="535">
        <v>40</v>
      </c>
      <c r="CU16" s="535">
        <v>2057</v>
      </c>
      <c r="CV16" s="535">
        <v>184</v>
      </c>
      <c r="CW16" s="535">
        <v>17877</v>
      </c>
      <c r="CX16" s="535">
        <v>2165</v>
      </c>
      <c r="CY16" s="535">
        <v>15712</v>
      </c>
      <c r="CZ16" s="535">
        <v>460</v>
      </c>
      <c r="DA16" s="535" t="s">
        <v>21</v>
      </c>
      <c r="DB16" s="1857">
        <v>42005</v>
      </c>
      <c r="DC16" s="532">
        <v>42005</v>
      </c>
      <c r="DD16" s="1858"/>
      <c r="DE16" s="534">
        <v>42005</v>
      </c>
      <c r="DF16" s="1859"/>
      <c r="DG16" s="535">
        <v>2071</v>
      </c>
      <c r="DH16" s="535">
        <v>2071</v>
      </c>
      <c r="DI16" s="535" t="s">
        <v>21</v>
      </c>
      <c r="DJ16" s="535">
        <v>20</v>
      </c>
      <c r="DK16" s="535" t="s">
        <v>21</v>
      </c>
      <c r="DL16" s="535">
        <v>1828</v>
      </c>
      <c r="DM16" s="535">
        <v>2538</v>
      </c>
      <c r="DN16" s="535">
        <v>225</v>
      </c>
      <c r="DO16" s="535">
        <v>421</v>
      </c>
      <c r="DP16" s="535">
        <v>1464</v>
      </c>
      <c r="DQ16" s="535">
        <v>3</v>
      </c>
      <c r="DR16" s="535">
        <v>3</v>
      </c>
      <c r="DS16" s="535" t="s">
        <v>21</v>
      </c>
      <c r="DT16" s="535" t="s">
        <v>21</v>
      </c>
      <c r="DU16" s="535">
        <v>76616</v>
      </c>
      <c r="DV16" s="535">
        <v>139012</v>
      </c>
      <c r="DW16" s="1857">
        <v>42005</v>
      </c>
      <c r="DX16" s="532">
        <v>42005</v>
      </c>
      <c r="DY16" s="1858"/>
      <c r="DZ16" s="534">
        <v>42005</v>
      </c>
      <c r="EA16" s="1859"/>
      <c r="EB16" s="535">
        <v>1035257</v>
      </c>
      <c r="EC16" s="535">
        <v>260893</v>
      </c>
      <c r="ED16" s="535">
        <v>52</v>
      </c>
      <c r="EE16" s="535">
        <v>18002</v>
      </c>
      <c r="EF16" s="535">
        <v>3396</v>
      </c>
      <c r="EG16" s="535">
        <v>138840</v>
      </c>
      <c r="EH16" s="535">
        <v>61573</v>
      </c>
      <c r="EI16" s="535">
        <v>77267</v>
      </c>
      <c r="EJ16" s="535">
        <v>44752</v>
      </c>
      <c r="EK16" s="535">
        <v>6469</v>
      </c>
      <c r="EL16" s="535">
        <v>2807</v>
      </c>
      <c r="EM16" s="535" t="s">
        <v>21</v>
      </c>
      <c r="EN16" s="535">
        <v>34165</v>
      </c>
      <c r="EO16" s="535">
        <v>339956</v>
      </c>
      <c r="EP16" s="535">
        <v>62265</v>
      </c>
      <c r="EQ16" s="535">
        <v>221269</v>
      </c>
      <c r="ER16" s="1857">
        <v>42005</v>
      </c>
      <c r="ES16" s="532">
        <v>42005</v>
      </c>
      <c r="ET16" s="1858"/>
      <c r="EU16" s="534">
        <v>42005</v>
      </c>
      <c r="EV16" s="1859"/>
      <c r="EW16" s="535">
        <v>3460212</v>
      </c>
      <c r="EX16" s="535">
        <v>166282</v>
      </c>
      <c r="EY16" s="535">
        <v>258137</v>
      </c>
      <c r="EZ16" s="535">
        <v>74007</v>
      </c>
      <c r="FA16" s="535">
        <v>1583</v>
      </c>
      <c r="FB16" s="535">
        <v>50</v>
      </c>
      <c r="FC16" s="535">
        <v>56678</v>
      </c>
      <c r="FD16" s="535">
        <v>8331</v>
      </c>
      <c r="FE16" s="535">
        <v>48347</v>
      </c>
      <c r="FF16" s="535">
        <v>5279</v>
      </c>
      <c r="FG16" s="535">
        <v>3583</v>
      </c>
      <c r="FH16" s="535">
        <v>1652</v>
      </c>
      <c r="FI16" s="535" t="s">
        <v>21</v>
      </c>
      <c r="FJ16" s="535" t="s">
        <v>21</v>
      </c>
      <c r="FK16" s="535">
        <v>45161</v>
      </c>
      <c r="FL16" s="535">
        <v>60467</v>
      </c>
      <c r="FM16" s="1857">
        <v>42005</v>
      </c>
      <c r="FN16" s="532">
        <v>42005</v>
      </c>
      <c r="FO16" s="1858"/>
      <c r="FP16" s="534">
        <v>42005</v>
      </c>
      <c r="FQ16" s="1859"/>
      <c r="FR16" s="535" t="s">
        <v>21</v>
      </c>
      <c r="FS16" s="535" t="s">
        <v>21</v>
      </c>
      <c r="FT16" s="535" t="s">
        <v>21</v>
      </c>
      <c r="FU16" s="535">
        <v>526605</v>
      </c>
      <c r="FV16" s="535">
        <v>25824</v>
      </c>
      <c r="FW16" s="535">
        <v>86606</v>
      </c>
      <c r="FX16" s="535">
        <v>10676</v>
      </c>
      <c r="FY16" s="535">
        <v>8</v>
      </c>
      <c r="FZ16" s="535">
        <v>1</v>
      </c>
      <c r="GA16" s="535">
        <v>7490</v>
      </c>
      <c r="GB16" s="535">
        <v>5965</v>
      </c>
      <c r="GC16" s="535">
        <v>1525</v>
      </c>
      <c r="GD16" s="535">
        <v>56</v>
      </c>
      <c r="GE16" s="535">
        <v>1155</v>
      </c>
      <c r="GF16" s="535">
        <v>1948</v>
      </c>
      <c r="GG16" s="535">
        <v>64721</v>
      </c>
      <c r="GH16" s="1857">
        <v>42005</v>
      </c>
      <c r="GI16" s="532">
        <v>42005</v>
      </c>
      <c r="GJ16" s="1858"/>
      <c r="GK16" s="534">
        <v>42005</v>
      </c>
      <c r="GL16" s="1859"/>
      <c r="GM16" s="535" t="s">
        <v>21</v>
      </c>
      <c r="GN16" s="535" t="s">
        <v>21</v>
      </c>
      <c r="GO16" s="535">
        <v>1027</v>
      </c>
      <c r="GP16" s="535" t="s">
        <v>21</v>
      </c>
      <c r="GQ16" s="535" t="s">
        <v>21</v>
      </c>
      <c r="GR16" s="535" t="s">
        <v>21</v>
      </c>
      <c r="GS16" s="535">
        <v>38329</v>
      </c>
      <c r="GT16" s="535">
        <v>2062</v>
      </c>
      <c r="GU16" s="535">
        <v>242435</v>
      </c>
      <c r="GV16" s="535">
        <v>12288</v>
      </c>
      <c r="GW16" s="535">
        <v>12</v>
      </c>
      <c r="GX16" s="535">
        <v>63</v>
      </c>
      <c r="GY16" s="535">
        <v>93</v>
      </c>
      <c r="GZ16" s="535">
        <v>8781</v>
      </c>
      <c r="HA16" s="535">
        <v>4529</v>
      </c>
      <c r="HB16" s="535">
        <v>4252</v>
      </c>
      <c r="HC16" s="1857">
        <v>42005</v>
      </c>
      <c r="HD16" s="532">
        <v>42005</v>
      </c>
      <c r="HE16" s="1858"/>
      <c r="HF16" s="534">
        <v>42005</v>
      </c>
      <c r="HG16" s="1859"/>
      <c r="HH16" s="535">
        <v>3671</v>
      </c>
      <c r="HI16" s="535">
        <v>2222</v>
      </c>
      <c r="HJ16" s="535">
        <v>1449</v>
      </c>
      <c r="HK16" s="535">
        <v>216</v>
      </c>
      <c r="HL16" s="535" t="s">
        <v>21</v>
      </c>
      <c r="HM16" s="535">
        <v>2541</v>
      </c>
      <c r="HN16" s="535">
        <v>117061</v>
      </c>
      <c r="HO16" s="535">
        <v>122203</v>
      </c>
      <c r="HP16" s="535">
        <v>230468</v>
      </c>
      <c r="HQ16" s="535">
        <v>2777</v>
      </c>
      <c r="HR16" s="535" t="s">
        <v>21</v>
      </c>
      <c r="HS16" s="535">
        <v>51026</v>
      </c>
      <c r="HT16" s="535">
        <v>126755</v>
      </c>
      <c r="HU16" s="535">
        <v>21968</v>
      </c>
      <c r="HV16" s="535">
        <v>40</v>
      </c>
      <c r="HW16" s="535">
        <v>2057</v>
      </c>
      <c r="HX16" s="1857">
        <v>42005</v>
      </c>
      <c r="HY16" s="532">
        <v>42005</v>
      </c>
      <c r="HZ16" s="1858"/>
      <c r="IA16" s="534">
        <v>42005</v>
      </c>
      <c r="IB16" s="1859"/>
      <c r="IC16" s="535" t="s">
        <v>21</v>
      </c>
      <c r="ID16" s="535">
        <v>148997</v>
      </c>
      <c r="IE16" s="535">
        <v>21934</v>
      </c>
      <c r="IF16" s="535">
        <v>5129</v>
      </c>
      <c r="IG16" s="535">
        <v>82</v>
      </c>
      <c r="IH16" s="535">
        <v>42</v>
      </c>
      <c r="II16" s="535">
        <v>3052</v>
      </c>
      <c r="IJ16" s="535">
        <v>3019</v>
      </c>
      <c r="IK16" s="535">
        <v>32</v>
      </c>
      <c r="IL16" s="535" t="s">
        <v>21</v>
      </c>
      <c r="IM16" s="535">
        <v>20</v>
      </c>
      <c r="IN16" s="535">
        <v>1828</v>
      </c>
      <c r="IO16" s="535">
        <v>3108</v>
      </c>
      <c r="IP16" s="535">
        <v>225</v>
      </c>
      <c r="IQ16" s="535">
        <v>421</v>
      </c>
      <c r="IR16" s="535">
        <v>5635</v>
      </c>
      <c r="IS16" s="1857">
        <v>42005</v>
      </c>
      <c r="IT16" s="532">
        <v>42005</v>
      </c>
    </row>
    <row r="17" spans="1:254" s="511" customFormat="1" ht="14.5" customHeight="1">
      <c r="A17" s="1858"/>
      <c r="B17" s="534">
        <v>42370</v>
      </c>
      <c r="C17" s="1859"/>
      <c r="D17" s="535">
        <v>1175691</v>
      </c>
      <c r="E17" s="535">
        <v>252040</v>
      </c>
      <c r="F17" s="535">
        <v>54</v>
      </c>
      <c r="G17" s="535">
        <v>15149</v>
      </c>
      <c r="H17" s="535">
        <v>3328</v>
      </c>
      <c r="I17" s="535">
        <v>129883</v>
      </c>
      <c r="J17" s="535">
        <v>54085</v>
      </c>
      <c r="K17" s="535">
        <v>75798</v>
      </c>
      <c r="L17" s="535">
        <v>44634</v>
      </c>
      <c r="M17" s="535">
        <v>6682</v>
      </c>
      <c r="N17" s="535">
        <v>2629</v>
      </c>
      <c r="O17" s="535" t="s">
        <v>21</v>
      </c>
      <c r="P17" s="535">
        <v>37109</v>
      </c>
      <c r="Q17" s="535">
        <v>299074</v>
      </c>
      <c r="R17" s="535">
        <v>58225</v>
      </c>
      <c r="S17" s="535">
        <v>183252</v>
      </c>
      <c r="T17" s="1857">
        <v>42370</v>
      </c>
      <c r="U17" s="532">
        <v>42370</v>
      </c>
      <c r="V17" s="1858"/>
      <c r="W17" s="534">
        <v>42370</v>
      </c>
      <c r="X17" s="1859"/>
      <c r="Y17" s="535">
        <v>4638590</v>
      </c>
      <c r="Z17" s="535">
        <v>1144292</v>
      </c>
      <c r="AA17" s="535">
        <v>343565</v>
      </c>
      <c r="AB17" s="535">
        <v>72910</v>
      </c>
      <c r="AC17" s="535">
        <v>486</v>
      </c>
      <c r="AD17" s="535">
        <v>85</v>
      </c>
      <c r="AE17" s="535">
        <v>55063</v>
      </c>
      <c r="AF17" s="535">
        <v>6335</v>
      </c>
      <c r="AG17" s="535">
        <v>48728</v>
      </c>
      <c r="AH17" s="535">
        <v>6304</v>
      </c>
      <c r="AI17" s="535">
        <v>4014</v>
      </c>
      <c r="AJ17" s="535">
        <v>1443</v>
      </c>
      <c r="AK17" s="535" t="s">
        <v>21</v>
      </c>
      <c r="AL17" s="535" t="s">
        <v>21</v>
      </c>
      <c r="AM17" s="535">
        <v>42957</v>
      </c>
      <c r="AN17" s="535">
        <v>56383</v>
      </c>
      <c r="AO17" s="1857">
        <v>42370</v>
      </c>
      <c r="AP17" s="532">
        <v>42370</v>
      </c>
      <c r="AQ17" s="1858"/>
      <c r="AR17" s="534">
        <v>42370</v>
      </c>
      <c r="AS17" s="1859"/>
      <c r="AT17" s="535">
        <v>9063</v>
      </c>
      <c r="AU17" s="535">
        <v>7</v>
      </c>
      <c r="AV17" s="535" t="s">
        <v>21</v>
      </c>
      <c r="AW17" s="535">
        <v>5704</v>
      </c>
      <c r="AX17" s="535">
        <v>5115</v>
      </c>
      <c r="AY17" s="535">
        <v>589</v>
      </c>
      <c r="AZ17" s="535">
        <v>12</v>
      </c>
      <c r="BA17" s="535">
        <v>1186</v>
      </c>
      <c r="BB17" s="535" t="s">
        <v>21</v>
      </c>
      <c r="BC17" s="535">
        <v>2232</v>
      </c>
      <c r="BD17" s="535">
        <v>62273</v>
      </c>
      <c r="BE17" s="535">
        <v>1643</v>
      </c>
      <c r="BF17" s="535">
        <v>71150</v>
      </c>
      <c r="BG17" s="535">
        <v>73252</v>
      </c>
      <c r="BH17" s="535">
        <v>479</v>
      </c>
      <c r="BI17" s="535" t="s">
        <v>21</v>
      </c>
      <c r="BJ17" s="535" t="s">
        <v>21</v>
      </c>
      <c r="BK17" s="1857">
        <v>42370</v>
      </c>
      <c r="BL17" s="532">
        <v>42370</v>
      </c>
      <c r="BM17" s="1858"/>
      <c r="BN17" s="534">
        <v>42370</v>
      </c>
      <c r="BO17" s="1859"/>
      <c r="BP17" s="535">
        <v>11244</v>
      </c>
      <c r="BQ17" s="535">
        <v>12</v>
      </c>
      <c r="BR17" s="535">
        <v>59</v>
      </c>
      <c r="BS17" s="535">
        <v>97</v>
      </c>
      <c r="BT17" s="535">
        <v>6690</v>
      </c>
      <c r="BU17" s="535">
        <v>2513</v>
      </c>
      <c r="BV17" s="535">
        <v>4177</v>
      </c>
      <c r="BW17" s="535">
        <v>31</v>
      </c>
      <c r="BX17" s="535" t="s">
        <v>21</v>
      </c>
      <c r="BY17" s="535">
        <v>3832</v>
      </c>
      <c r="BZ17" s="535">
        <v>110096</v>
      </c>
      <c r="CA17" s="535">
        <v>107844</v>
      </c>
      <c r="CB17" s="535">
        <v>183287</v>
      </c>
      <c r="CC17" s="535">
        <v>7985</v>
      </c>
      <c r="CD17" s="535">
        <v>631</v>
      </c>
      <c r="CE17" s="535">
        <v>708</v>
      </c>
      <c r="CF17" s="535" t="s">
        <v>21</v>
      </c>
      <c r="CG17" s="1857">
        <v>42370</v>
      </c>
      <c r="CH17" s="532">
        <v>42370</v>
      </c>
      <c r="CI17" s="1858"/>
      <c r="CJ17" s="534">
        <v>42370</v>
      </c>
      <c r="CK17" s="1859"/>
      <c r="CL17" s="535">
        <v>176292</v>
      </c>
      <c r="CM17" s="535">
        <v>2831</v>
      </c>
      <c r="CN17" s="535" t="s">
        <v>21</v>
      </c>
      <c r="CO17" s="535" t="s">
        <v>21</v>
      </c>
      <c r="CP17" s="535">
        <v>50774</v>
      </c>
      <c r="CQ17" s="535">
        <v>55813</v>
      </c>
      <c r="CR17" s="535">
        <v>134066</v>
      </c>
      <c r="CS17" s="535">
        <v>22530</v>
      </c>
      <c r="CT17" s="535">
        <v>42</v>
      </c>
      <c r="CU17" s="535">
        <v>2288</v>
      </c>
      <c r="CV17" s="535">
        <v>180</v>
      </c>
      <c r="CW17" s="535">
        <v>18133</v>
      </c>
      <c r="CX17" s="535">
        <v>2143</v>
      </c>
      <c r="CY17" s="535">
        <v>15990</v>
      </c>
      <c r="CZ17" s="535">
        <v>510</v>
      </c>
      <c r="DA17" s="535" t="s">
        <v>21</v>
      </c>
      <c r="DB17" s="1857">
        <v>42370</v>
      </c>
      <c r="DC17" s="532">
        <v>42370</v>
      </c>
      <c r="DD17" s="1858"/>
      <c r="DE17" s="534">
        <v>42370</v>
      </c>
      <c r="DF17" s="1859"/>
      <c r="DG17" s="535">
        <v>2203</v>
      </c>
      <c r="DH17" s="535">
        <v>2203</v>
      </c>
      <c r="DI17" s="535" t="s">
        <v>21</v>
      </c>
      <c r="DJ17" s="535">
        <v>34</v>
      </c>
      <c r="DK17" s="535" t="s">
        <v>21</v>
      </c>
      <c r="DL17" s="535">
        <v>2285</v>
      </c>
      <c r="DM17" s="535">
        <v>2819</v>
      </c>
      <c r="DN17" s="535">
        <v>199</v>
      </c>
      <c r="DO17" s="535">
        <v>464</v>
      </c>
      <c r="DP17" s="535">
        <v>1592</v>
      </c>
      <c r="DQ17" s="535">
        <v>75</v>
      </c>
      <c r="DR17" s="535">
        <v>83</v>
      </c>
      <c r="DS17" s="535" t="s">
        <v>21</v>
      </c>
      <c r="DT17" s="535" t="s">
        <v>21</v>
      </c>
      <c r="DU17" s="535">
        <v>82813</v>
      </c>
      <c r="DV17" s="535">
        <v>151342</v>
      </c>
      <c r="DW17" s="1857">
        <v>42370</v>
      </c>
      <c r="DX17" s="532">
        <v>42370</v>
      </c>
      <c r="DY17" s="1858"/>
      <c r="DZ17" s="534">
        <v>42370</v>
      </c>
      <c r="EA17" s="1859"/>
      <c r="EB17" s="535">
        <v>1092200</v>
      </c>
      <c r="EC17" s="535">
        <v>261280</v>
      </c>
      <c r="ED17" s="535">
        <v>54</v>
      </c>
      <c r="EE17" s="535">
        <v>17179</v>
      </c>
      <c r="EF17" s="535">
        <v>3328</v>
      </c>
      <c r="EG17" s="535">
        <v>137004</v>
      </c>
      <c r="EH17" s="535">
        <v>59547</v>
      </c>
      <c r="EI17" s="535">
        <v>77457</v>
      </c>
      <c r="EJ17" s="535">
        <v>44634</v>
      </c>
      <c r="EK17" s="535">
        <v>6682</v>
      </c>
      <c r="EL17" s="535">
        <v>2629</v>
      </c>
      <c r="EM17" s="535" t="s">
        <v>21</v>
      </c>
      <c r="EN17" s="535">
        <v>37109</v>
      </c>
      <c r="EO17" s="535">
        <v>315802</v>
      </c>
      <c r="EP17" s="535">
        <v>58225</v>
      </c>
      <c r="EQ17" s="535">
        <v>183252</v>
      </c>
      <c r="ER17" s="1857">
        <v>42370</v>
      </c>
      <c r="ES17" s="532">
        <v>42370</v>
      </c>
      <c r="ET17" s="1858"/>
      <c r="EU17" s="534">
        <v>42370</v>
      </c>
      <c r="EV17" s="1859"/>
      <c r="EW17" s="535">
        <v>4349852</v>
      </c>
      <c r="EX17" s="535">
        <v>161569</v>
      </c>
      <c r="EY17" s="535">
        <v>266473</v>
      </c>
      <c r="EZ17" s="535">
        <v>76680</v>
      </c>
      <c r="FA17" s="535">
        <v>2509</v>
      </c>
      <c r="FB17" s="535">
        <v>85</v>
      </c>
      <c r="FC17" s="535">
        <v>56777</v>
      </c>
      <c r="FD17" s="535">
        <v>6415</v>
      </c>
      <c r="FE17" s="535">
        <v>50362</v>
      </c>
      <c r="FF17" s="535">
        <v>6304</v>
      </c>
      <c r="FG17" s="535">
        <v>4014</v>
      </c>
      <c r="FH17" s="535">
        <v>1443</v>
      </c>
      <c r="FI17" s="535" t="s">
        <v>21</v>
      </c>
      <c r="FJ17" s="535" t="s">
        <v>21</v>
      </c>
      <c r="FK17" s="535">
        <v>42957</v>
      </c>
      <c r="FL17" s="535">
        <v>56383</v>
      </c>
      <c r="FM17" s="1857">
        <v>42370</v>
      </c>
      <c r="FN17" s="532">
        <v>42370</v>
      </c>
      <c r="FO17" s="1858"/>
      <c r="FP17" s="534">
        <v>42370</v>
      </c>
      <c r="FQ17" s="1859"/>
      <c r="FR17" s="535" t="s">
        <v>21</v>
      </c>
      <c r="FS17" s="535" t="s">
        <v>21</v>
      </c>
      <c r="FT17" s="535" t="s">
        <v>21</v>
      </c>
      <c r="FU17" s="535">
        <v>551487</v>
      </c>
      <c r="FV17" s="535">
        <v>24602</v>
      </c>
      <c r="FW17" s="535">
        <v>86478</v>
      </c>
      <c r="FX17" s="535">
        <v>9463</v>
      </c>
      <c r="FY17" s="535">
        <v>7</v>
      </c>
      <c r="FZ17" s="535" t="s">
        <v>21</v>
      </c>
      <c r="GA17" s="535">
        <v>6100</v>
      </c>
      <c r="GB17" s="535">
        <v>5511</v>
      </c>
      <c r="GC17" s="535">
        <v>589</v>
      </c>
      <c r="GD17" s="535">
        <v>12</v>
      </c>
      <c r="GE17" s="535">
        <v>1186</v>
      </c>
      <c r="GF17" s="535">
        <v>2232</v>
      </c>
      <c r="GG17" s="535">
        <v>64904</v>
      </c>
      <c r="GH17" s="1857">
        <v>42370</v>
      </c>
      <c r="GI17" s="532">
        <v>42370</v>
      </c>
      <c r="GJ17" s="1858"/>
      <c r="GK17" s="534">
        <v>42370</v>
      </c>
      <c r="GL17" s="1859"/>
      <c r="GM17" s="535">
        <v>12</v>
      </c>
      <c r="GN17" s="535" t="s">
        <v>21</v>
      </c>
      <c r="GO17" s="535">
        <v>887</v>
      </c>
      <c r="GP17" s="535" t="s">
        <v>21</v>
      </c>
      <c r="GQ17" s="535" t="s">
        <v>21</v>
      </c>
      <c r="GR17" s="535" t="s">
        <v>21</v>
      </c>
      <c r="GS17" s="535">
        <v>41084</v>
      </c>
      <c r="GT17" s="535">
        <v>2328</v>
      </c>
      <c r="GU17" s="535">
        <v>287447</v>
      </c>
      <c r="GV17" s="535">
        <v>13401</v>
      </c>
      <c r="GW17" s="535">
        <v>12</v>
      </c>
      <c r="GX17" s="535">
        <v>59</v>
      </c>
      <c r="GY17" s="535">
        <v>97</v>
      </c>
      <c r="GZ17" s="535">
        <v>8826</v>
      </c>
      <c r="HA17" s="535">
        <v>4649</v>
      </c>
      <c r="HB17" s="535">
        <v>4177</v>
      </c>
      <c r="HC17" s="1857">
        <v>42370</v>
      </c>
      <c r="HD17" s="532">
        <v>42370</v>
      </c>
      <c r="HE17" s="1858"/>
      <c r="HF17" s="534">
        <v>42370</v>
      </c>
      <c r="HG17" s="1859"/>
      <c r="HH17" s="535">
        <v>2622</v>
      </c>
      <c r="HI17" s="535">
        <v>1203</v>
      </c>
      <c r="HJ17" s="535">
        <v>1419</v>
      </c>
      <c r="HK17" s="535" t="s">
        <v>21</v>
      </c>
      <c r="HL17" s="535" t="s">
        <v>21</v>
      </c>
      <c r="HM17" s="535">
        <v>3832</v>
      </c>
      <c r="HN17" s="535">
        <v>93538</v>
      </c>
      <c r="HO17" s="535">
        <v>87625</v>
      </c>
      <c r="HP17" s="535">
        <v>251548</v>
      </c>
      <c r="HQ17" s="535">
        <v>3406</v>
      </c>
      <c r="HR17" s="535" t="s">
        <v>21</v>
      </c>
      <c r="HS17" s="535">
        <v>22226</v>
      </c>
      <c r="HT17" s="535">
        <v>134206</v>
      </c>
      <c r="HU17" s="535">
        <v>22530</v>
      </c>
      <c r="HV17" s="535">
        <v>42</v>
      </c>
      <c r="HW17" s="535">
        <v>2288</v>
      </c>
      <c r="HX17" s="1857">
        <v>42370</v>
      </c>
      <c r="HY17" s="532">
        <v>42370</v>
      </c>
      <c r="HZ17" s="1858"/>
      <c r="IA17" s="534">
        <v>42370</v>
      </c>
      <c r="IB17" s="1859"/>
      <c r="IC17" s="535" t="s">
        <v>21</v>
      </c>
      <c r="ID17" s="535">
        <v>153948</v>
      </c>
      <c r="IE17" s="535">
        <v>22895</v>
      </c>
      <c r="IF17" s="535">
        <v>5407</v>
      </c>
      <c r="IG17" s="535">
        <v>90</v>
      </c>
      <c r="IH17" s="535">
        <v>18</v>
      </c>
      <c r="II17" s="535">
        <v>2856</v>
      </c>
      <c r="IJ17" s="535">
        <v>2856</v>
      </c>
      <c r="IK17" s="535" t="s">
        <v>21</v>
      </c>
      <c r="IL17" s="535" t="s">
        <v>21</v>
      </c>
      <c r="IM17" s="535">
        <v>34</v>
      </c>
      <c r="IN17" s="535">
        <v>2285</v>
      </c>
      <c r="IO17" s="535">
        <v>3479</v>
      </c>
      <c r="IP17" s="535">
        <v>199</v>
      </c>
      <c r="IQ17" s="535">
        <v>464</v>
      </c>
      <c r="IR17" s="535">
        <v>6690</v>
      </c>
      <c r="IS17" s="1857">
        <v>42370</v>
      </c>
      <c r="IT17" s="532">
        <v>42370</v>
      </c>
    </row>
    <row r="18" spans="1:254" s="511" customFormat="1" ht="14.5" customHeight="1">
      <c r="A18" s="1858"/>
      <c r="B18" s="534">
        <v>42736</v>
      </c>
      <c r="C18" s="1859"/>
      <c r="D18" s="535">
        <v>1162788</v>
      </c>
      <c r="E18" s="535">
        <v>251221</v>
      </c>
      <c r="F18" s="535">
        <v>54</v>
      </c>
      <c r="G18" s="535">
        <v>19151</v>
      </c>
      <c r="H18" s="535">
        <v>3259</v>
      </c>
      <c r="I18" s="535">
        <v>126990</v>
      </c>
      <c r="J18" s="535">
        <v>59349</v>
      </c>
      <c r="K18" s="535">
        <v>67641</v>
      </c>
      <c r="L18" s="535">
        <v>44891</v>
      </c>
      <c r="M18" s="535">
        <v>6238</v>
      </c>
      <c r="N18" s="535">
        <v>5597</v>
      </c>
      <c r="O18" s="535" t="s">
        <v>21</v>
      </c>
      <c r="P18" s="535">
        <v>34200</v>
      </c>
      <c r="Q18" s="535">
        <v>293612</v>
      </c>
      <c r="R18" s="535">
        <v>63464</v>
      </c>
      <c r="S18" s="535">
        <v>169374</v>
      </c>
      <c r="T18" s="1857">
        <v>42736</v>
      </c>
      <c r="U18" s="532">
        <v>42736</v>
      </c>
      <c r="V18" s="1858"/>
      <c r="W18" s="534">
        <v>42736</v>
      </c>
      <c r="X18" s="1859"/>
      <c r="Y18" s="535">
        <v>4511658</v>
      </c>
      <c r="Z18" s="535">
        <v>1161562</v>
      </c>
      <c r="AA18" s="535">
        <v>342812</v>
      </c>
      <c r="AB18" s="535">
        <v>71919</v>
      </c>
      <c r="AC18" s="535">
        <v>513</v>
      </c>
      <c r="AD18" s="535">
        <v>67</v>
      </c>
      <c r="AE18" s="535">
        <v>53408</v>
      </c>
      <c r="AF18" s="535">
        <v>8710</v>
      </c>
      <c r="AG18" s="535">
        <v>44698</v>
      </c>
      <c r="AH18" s="535">
        <v>5722</v>
      </c>
      <c r="AI18" s="535">
        <v>3258</v>
      </c>
      <c r="AJ18" s="535">
        <v>4791</v>
      </c>
      <c r="AK18" s="535" t="s">
        <v>21</v>
      </c>
      <c r="AL18" s="535" t="s">
        <v>21</v>
      </c>
      <c r="AM18" s="535">
        <v>46717</v>
      </c>
      <c r="AN18" s="535">
        <v>61554</v>
      </c>
      <c r="AO18" s="1857">
        <v>42736</v>
      </c>
      <c r="AP18" s="532">
        <v>42736</v>
      </c>
      <c r="AQ18" s="1858"/>
      <c r="AR18" s="534">
        <v>42736</v>
      </c>
      <c r="AS18" s="1859"/>
      <c r="AT18" s="535">
        <v>7974</v>
      </c>
      <c r="AU18" s="535">
        <v>44</v>
      </c>
      <c r="AV18" s="535" t="s">
        <v>21</v>
      </c>
      <c r="AW18" s="535">
        <v>5514</v>
      </c>
      <c r="AX18" s="535">
        <v>5238</v>
      </c>
      <c r="AY18" s="535">
        <v>276</v>
      </c>
      <c r="AZ18" s="535">
        <v>12</v>
      </c>
      <c r="BA18" s="535">
        <v>806</v>
      </c>
      <c r="BB18" s="535" t="s">
        <v>21</v>
      </c>
      <c r="BC18" s="535">
        <v>1639</v>
      </c>
      <c r="BD18" s="535">
        <v>58328</v>
      </c>
      <c r="BE18" s="535">
        <v>1703</v>
      </c>
      <c r="BF18" s="535">
        <v>66558</v>
      </c>
      <c r="BG18" s="535">
        <v>65420</v>
      </c>
      <c r="BH18" s="535">
        <v>616</v>
      </c>
      <c r="BI18" s="535" t="s">
        <v>21</v>
      </c>
      <c r="BJ18" s="535" t="s">
        <v>21</v>
      </c>
      <c r="BK18" s="1857">
        <v>42736</v>
      </c>
      <c r="BL18" s="532">
        <v>42736</v>
      </c>
      <c r="BM18" s="1858"/>
      <c r="BN18" s="534">
        <v>42736</v>
      </c>
      <c r="BO18" s="1859"/>
      <c r="BP18" s="535">
        <v>9487</v>
      </c>
      <c r="BQ18" s="535">
        <v>12</v>
      </c>
      <c r="BR18" s="535">
        <v>68</v>
      </c>
      <c r="BS18" s="535">
        <v>99</v>
      </c>
      <c r="BT18" s="535">
        <v>6332</v>
      </c>
      <c r="BU18" s="535">
        <v>2403</v>
      </c>
      <c r="BV18" s="535">
        <v>3929</v>
      </c>
      <c r="BW18" s="535">
        <v>32</v>
      </c>
      <c r="BX18" s="535" t="s">
        <v>21</v>
      </c>
      <c r="BY18" s="535">
        <v>2495</v>
      </c>
      <c r="BZ18" s="535">
        <v>100762</v>
      </c>
      <c r="CA18" s="535">
        <v>98854</v>
      </c>
      <c r="CB18" s="535">
        <v>168376</v>
      </c>
      <c r="CC18" s="535">
        <v>7105</v>
      </c>
      <c r="CD18" s="535">
        <v>676</v>
      </c>
      <c r="CE18" s="535">
        <v>756</v>
      </c>
      <c r="CF18" s="535" t="s">
        <v>21</v>
      </c>
      <c r="CG18" s="1857">
        <v>42736</v>
      </c>
      <c r="CH18" s="532">
        <v>42736</v>
      </c>
      <c r="CI18" s="1858"/>
      <c r="CJ18" s="534">
        <v>42736</v>
      </c>
      <c r="CK18" s="1859"/>
      <c r="CL18" s="535">
        <v>162265</v>
      </c>
      <c r="CM18" s="535">
        <v>2784</v>
      </c>
      <c r="CN18" s="535" t="s">
        <v>21</v>
      </c>
      <c r="CO18" s="535" t="s">
        <v>21</v>
      </c>
      <c r="CP18" s="535">
        <v>43097</v>
      </c>
      <c r="CQ18" s="535">
        <v>48239</v>
      </c>
      <c r="CR18" s="535">
        <v>134479</v>
      </c>
      <c r="CS18" s="535">
        <v>25561</v>
      </c>
      <c r="CT18" s="535">
        <v>42</v>
      </c>
      <c r="CU18" s="535">
        <v>5140</v>
      </c>
      <c r="CV18" s="535">
        <v>184</v>
      </c>
      <c r="CW18" s="535">
        <v>18326</v>
      </c>
      <c r="CX18" s="535">
        <v>2670</v>
      </c>
      <c r="CY18" s="535">
        <v>15656</v>
      </c>
      <c r="CZ18" s="535">
        <v>626</v>
      </c>
      <c r="DA18" s="535" t="s">
        <v>21</v>
      </c>
      <c r="DB18" s="1857">
        <v>42736</v>
      </c>
      <c r="DC18" s="532">
        <v>42736</v>
      </c>
      <c r="DD18" s="1858"/>
      <c r="DE18" s="534">
        <v>42736</v>
      </c>
      <c r="DF18" s="1859"/>
      <c r="DG18" s="535">
        <v>1982</v>
      </c>
      <c r="DH18" s="535">
        <v>1982</v>
      </c>
      <c r="DI18" s="535" t="s">
        <v>21</v>
      </c>
      <c r="DJ18" s="535">
        <v>38</v>
      </c>
      <c r="DK18" s="535" t="s">
        <v>21</v>
      </c>
      <c r="DL18" s="535">
        <v>2056</v>
      </c>
      <c r="DM18" s="535">
        <v>2447</v>
      </c>
      <c r="DN18" s="535">
        <v>207</v>
      </c>
      <c r="DO18" s="535">
        <v>434</v>
      </c>
      <c r="DP18" s="535">
        <v>1340</v>
      </c>
      <c r="DQ18" s="535">
        <v>76</v>
      </c>
      <c r="DR18" s="535">
        <v>84</v>
      </c>
      <c r="DS18" s="535" t="s">
        <v>21</v>
      </c>
      <c r="DT18" s="535" t="s">
        <v>21</v>
      </c>
      <c r="DU18" s="535">
        <v>86801</v>
      </c>
      <c r="DV18" s="535">
        <v>138496</v>
      </c>
      <c r="DW18" s="1857">
        <v>42736</v>
      </c>
      <c r="DX18" s="532">
        <v>42736</v>
      </c>
      <c r="DY18" s="1858"/>
      <c r="DZ18" s="534">
        <v>42736</v>
      </c>
      <c r="EA18" s="1859"/>
      <c r="EB18" s="535">
        <v>1078426</v>
      </c>
      <c r="EC18" s="535">
        <v>262743</v>
      </c>
      <c r="ED18" s="535">
        <v>54</v>
      </c>
      <c r="EE18" s="535">
        <v>20082</v>
      </c>
      <c r="EF18" s="535">
        <v>3259</v>
      </c>
      <c r="EG18" s="535">
        <v>137228</v>
      </c>
      <c r="EH18" s="535">
        <v>65511</v>
      </c>
      <c r="EI18" s="535">
        <v>71717</v>
      </c>
      <c r="EJ18" s="535">
        <v>44891</v>
      </c>
      <c r="EK18" s="535">
        <v>6238</v>
      </c>
      <c r="EL18" s="535">
        <v>5597</v>
      </c>
      <c r="EM18" s="535" t="s">
        <v>21</v>
      </c>
      <c r="EN18" s="535">
        <v>34200</v>
      </c>
      <c r="EO18" s="535">
        <v>308112</v>
      </c>
      <c r="EP18" s="535">
        <v>63464</v>
      </c>
      <c r="EQ18" s="535">
        <v>169374</v>
      </c>
      <c r="ER18" s="1857">
        <v>42736</v>
      </c>
      <c r="ES18" s="532">
        <v>42736</v>
      </c>
      <c r="ET18" s="1858"/>
      <c r="EU18" s="534">
        <v>42736</v>
      </c>
      <c r="EV18" s="1859"/>
      <c r="EW18" s="535">
        <v>4233616</v>
      </c>
      <c r="EX18" s="535">
        <v>156761</v>
      </c>
      <c r="EY18" s="535">
        <v>265037</v>
      </c>
      <c r="EZ18" s="535">
        <v>76947</v>
      </c>
      <c r="FA18" s="535">
        <v>1430</v>
      </c>
      <c r="FB18" s="535">
        <v>67</v>
      </c>
      <c r="FC18" s="535">
        <v>57287</v>
      </c>
      <c r="FD18" s="535">
        <v>9279</v>
      </c>
      <c r="FE18" s="535">
        <v>48008</v>
      </c>
      <c r="FF18" s="535">
        <v>5722</v>
      </c>
      <c r="FG18" s="535">
        <v>3258</v>
      </c>
      <c r="FH18" s="535">
        <v>4791</v>
      </c>
      <c r="FI18" s="535" t="s">
        <v>21</v>
      </c>
      <c r="FJ18" s="535" t="s">
        <v>21</v>
      </c>
      <c r="FK18" s="535">
        <v>46717</v>
      </c>
      <c r="FL18" s="535">
        <v>61554</v>
      </c>
      <c r="FM18" s="1857">
        <v>42736</v>
      </c>
      <c r="FN18" s="532">
        <v>42736</v>
      </c>
      <c r="FO18" s="1858"/>
      <c r="FP18" s="534">
        <v>42736</v>
      </c>
      <c r="FQ18" s="1859"/>
      <c r="FR18" s="535" t="s">
        <v>21</v>
      </c>
      <c r="FS18" s="535" t="s">
        <v>21</v>
      </c>
      <c r="FT18" s="535" t="s">
        <v>21</v>
      </c>
      <c r="FU18" s="535">
        <v>541766</v>
      </c>
      <c r="FV18" s="535">
        <v>27008</v>
      </c>
      <c r="FW18" s="535">
        <v>80584</v>
      </c>
      <c r="FX18" s="535">
        <v>8303</v>
      </c>
      <c r="FY18" s="535">
        <v>44</v>
      </c>
      <c r="FZ18" s="535" t="s">
        <v>21</v>
      </c>
      <c r="GA18" s="535">
        <v>5840</v>
      </c>
      <c r="GB18" s="535">
        <v>5564</v>
      </c>
      <c r="GC18" s="535">
        <v>276</v>
      </c>
      <c r="GD18" s="535">
        <v>12</v>
      </c>
      <c r="GE18" s="535">
        <v>806</v>
      </c>
      <c r="GF18" s="535">
        <v>1639</v>
      </c>
      <c r="GG18" s="535">
        <v>60468</v>
      </c>
      <c r="GH18" s="1857">
        <v>42736</v>
      </c>
      <c r="GI18" s="532">
        <v>42736</v>
      </c>
      <c r="GJ18" s="1858"/>
      <c r="GK18" s="534">
        <v>42736</v>
      </c>
      <c r="GL18" s="1859"/>
      <c r="GM18" s="535">
        <v>12</v>
      </c>
      <c r="GN18" s="535" t="s">
        <v>21</v>
      </c>
      <c r="GO18" s="535">
        <v>791</v>
      </c>
      <c r="GP18" s="535" t="s">
        <v>21</v>
      </c>
      <c r="GQ18" s="535" t="s">
        <v>21</v>
      </c>
      <c r="GR18" s="535" t="s">
        <v>21</v>
      </c>
      <c r="GS18" s="535">
        <v>41570</v>
      </c>
      <c r="GT18" s="535">
        <v>2319</v>
      </c>
      <c r="GU18" s="535">
        <v>274706</v>
      </c>
      <c r="GV18" s="535">
        <v>11073</v>
      </c>
      <c r="GW18" s="535">
        <v>12</v>
      </c>
      <c r="GX18" s="535">
        <v>68</v>
      </c>
      <c r="GY18" s="535">
        <v>99</v>
      </c>
      <c r="GZ18" s="535">
        <v>7901</v>
      </c>
      <c r="HA18" s="535">
        <v>3972</v>
      </c>
      <c r="HB18" s="535">
        <v>3929</v>
      </c>
      <c r="HC18" s="1857">
        <v>42736</v>
      </c>
      <c r="HD18" s="532">
        <v>42736</v>
      </c>
      <c r="HE18" s="1858"/>
      <c r="HF18" s="534">
        <v>42736</v>
      </c>
      <c r="HG18" s="1859"/>
      <c r="HH18" s="535">
        <v>1718</v>
      </c>
      <c r="HI18" s="535">
        <v>974</v>
      </c>
      <c r="HJ18" s="535">
        <v>744</v>
      </c>
      <c r="HK18" s="535" t="s">
        <v>21</v>
      </c>
      <c r="HL18" s="535" t="s">
        <v>21</v>
      </c>
      <c r="HM18" s="535">
        <v>2495</v>
      </c>
      <c r="HN18" s="535">
        <v>83802</v>
      </c>
      <c r="HO18" s="535">
        <v>78075</v>
      </c>
      <c r="HP18" s="535">
        <v>225336</v>
      </c>
      <c r="HQ18" s="535">
        <v>3284</v>
      </c>
      <c r="HR18" s="535" t="s">
        <v>21</v>
      </c>
      <c r="HS18" s="535">
        <v>18217</v>
      </c>
      <c r="HT18" s="535">
        <v>134618</v>
      </c>
      <c r="HU18" s="535">
        <v>25561</v>
      </c>
      <c r="HV18" s="535">
        <v>42</v>
      </c>
      <c r="HW18" s="535">
        <v>5140</v>
      </c>
      <c r="HX18" s="1857">
        <v>42736</v>
      </c>
      <c r="HY18" s="532">
        <v>42736</v>
      </c>
      <c r="HZ18" s="1858"/>
      <c r="IA18" s="534">
        <v>42736</v>
      </c>
      <c r="IB18" s="1859"/>
      <c r="IC18" s="535" t="s">
        <v>21</v>
      </c>
      <c r="ID18" s="535">
        <v>153444</v>
      </c>
      <c r="IE18" s="535">
        <v>21900</v>
      </c>
      <c r="IF18" s="535">
        <v>5326</v>
      </c>
      <c r="IG18" s="535">
        <v>93</v>
      </c>
      <c r="IH18" s="535">
        <v>2</v>
      </c>
      <c r="II18" s="535">
        <v>3002</v>
      </c>
      <c r="IJ18" s="535">
        <v>2769</v>
      </c>
      <c r="IK18" s="535">
        <v>234</v>
      </c>
      <c r="IL18" s="535" t="s">
        <v>21</v>
      </c>
      <c r="IM18" s="535">
        <v>38</v>
      </c>
      <c r="IN18" s="535">
        <v>2056</v>
      </c>
      <c r="IO18" s="535">
        <v>3034</v>
      </c>
      <c r="IP18" s="535">
        <v>207</v>
      </c>
      <c r="IQ18" s="535">
        <v>434</v>
      </c>
      <c r="IR18" s="535">
        <v>5802</v>
      </c>
      <c r="IS18" s="1857">
        <v>42736</v>
      </c>
      <c r="IT18" s="532">
        <v>42736</v>
      </c>
    </row>
    <row r="19" spans="1:254" ht="9.75" customHeight="1">
      <c r="A19" s="1858"/>
      <c r="B19" s="537"/>
      <c r="C19" s="1859"/>
      <c r="D19" s="538"/>
      <c r="E19" s="538"/>
      <c r="F19" s="538"/>
      <c r="G19" s="538"/>
      <c r="H19" s="538"/>
      <c r="I19" s="538"/>
      <c r="J19" s="538"/>
      <c r="K19" s="538"/>
      <c r="L19" s="538"/>
      <c r="M19" s="538"/>
      <c r="N19" s="538"/>
      <c r="Q19" s="538"/>
      <c r="R19" s="538"/>
      <c r="S19" s="538"/>
      <c r="T19" s="1860"/>
      <c r="U19" s="540"/>
      <c r="V19" s="1858"/>
      <c r="W19" s="537"/>
      <c r="X19" s="1859"/>
      <c r="Y19" s="2465"/>
      <c r="Z19" s="538"/>
      <c r="AA19" s="538"/>
      <c r="AB19" s="538"/>
      <c r="AC19" s="538"/>
      <c r="AD19" s="538"/>
      <c r="AE19" s="538"/>
      <c r="AF19" s="538"/>
      <c r="AG19" s="538"/>
      <c r="AH19" s="538"/>
      <c r="AI19" s="538"/>
      <c r="AJ19" s="538"/>
      <c r="AM19" s="538"/>
      <c r="AN19" s="538"/>
      <c r="AO19" s="1860"/>
      <c r="AP19" s="540"/>
      <c r="AQ19" s="1858"/>
      <c r="AR19" s="537"/>
      <c r="AS19" s="1859"/>
      <c r="AT19" s="538"/>
      <c r="AU19" s="538"/>
      <c r="AV19" s="538"/>
      <c r="AW19" s="538"/>
      <c r="AX19" s="538"/>
      <c r="AY19" s="538"/>
      <c r="AZ19" s="538"/>
      <c r="BA19" s="538"/>
      <c r="BD19" s="538"/>
      <c r="BF19" s="538"/>
      <c r="BG19" s="538"/>
      <c r="BH19" s="538"/>
      <c r="BI19" s="538"/>
      <c r="BJ19" s="538"/>
      <c r="BK19" s="1860"/>
      <c r="BL19" s="540"/>
      <c r="BM19" s="1858"/>
      <c r="BN19" s="537"/>
      <c r="BO19" s="1859"/>
      <c r="BP19" s="538"/>
      <c r="BQ19" s="538"/>
      <c r="BR19" s="538"/>
      <c r="BS19" s="538"/>
      <c r="BT19" s="538"/>
      <c r="BU19" s="538"/>
      <c r="BV19" s="538"/>
      <c r="BW19" s="538"/>
      <c r="BZ19" s="538"/>
      <c r="CA19" s="538"/>
      <c r="CB19" s="538"/>
      <c r="CC19" s="538"/>
      <c r="CD19" s="538"/>
      <c r="CE19" s="538"/>
      <c r="CF19" s="538"/>
      <c r="CG19" s="1860"/>
      <c r="CH19" s="540"/>
      <c r="CI19" s="1858"/>
      <c r="CJ19" s="537"/>
      <c r="CK19" s="1859"/>
      <c r="CL19" s="538"/>
      <c r="CM19" s="538"/>
      <c r="CN19" s="538"/>
      <c r="CO19" s="538"/>
      <c r="CP19" s="2465"/>
      <c r="CQ19" s="538"/>
      <c r="CR19" s="538"/>
      <c r="CS19" s="538"/>
      <c r="CT19" s="538"/>
      <c r="CU19" s="538"/>
      <c r="CV19" s="538"/>
      <c r="CW19" s="538"/>
      <c r="CX19" s="538"/>
      <c r="CY19" s="538"/>
      <c r="CZ19" s="538"/>
      <c r="DB19" s="1860"/>
      <c r="DC19" s="540"/>
      <c r="DD19" s="1858"/>
      <c r="DE19" s="537"/>
      <c r="DF19" s="1859"/>
      <c r="DH19" s="538"/>
      <c r="DI19" s="538"/>
      <c r="DK19" s="538"/>
      <c r="DM19" s="538"/>
      <c r="DN19" s="2465"/>
      <c r="DO19" s="538"/>
      <c r="DP19" s="538"/>
      <c r="DQ19" s="538"/>
      <c r="DR19" s="538"/>
      <c r="DS19" s="538"/>
      <c r="DT19" s="538"/>
      <c r="DU19" s="2465"/>
      <c r="DV19" s="538"/>
      <c r="DW19" s="1860"/>
      <c r="DX19" s="540"/>
      <c r="DY19" s="1858"/>
      <c r="DZ19" s="537"/>
      <c r="EA19" s="1859"/>
      <c r="EB19" s="538"/>
      <c r="EC19" s="538"/>
      <c r="ED19" s="538"/>
      <c r="EE19" s="538"/>
      <c r="EF19" s="538"/>
      <c r="EG19" s="538"/>
      <c r="EH19" s="538"/>
      <c r="EI19" s="538"/>
      <c r="EJ19" s="538"/>
      <c r="EK19" s="538"/>
      <c r="EL19" s="538"/>
      <c r="EM19" s="538"/>
      <c r="EN19" s="538"/>
      <c r="EO19" s="538"/>
      <c r="EP19" s="538"/>
      <c r="EQ19" s="538"/>
      <c r="ER19" s="1860"/>
      <c r="ES19" s="540"/>
      <c r="ET19" s="1858"/>
      <c r="EU19" s="537"/>
      <c r="EV19" s="1859"/>
      <c r="EW19" s="2465"/>
      <c r="EX19" s="2465"/>
      <c r="EY19" s="538"/>
      <c r="EZ19" s="538"/>
      <c r="FA19" s="538"/>
      <c r="FB19" s="538"/>
      <c r="FC19" s="538"/>
      <c r="FD19" s="538"/>
      <c r="FE19" s="538"/>
      <c r="FF19" s="538"/>
      <c r="FG19" s="538"/>
      <c r="FH19" s="538"/>
      <c r="FI19" s="538"/>
      <c r="FJ19" s="538"/>
      <c r="FK19" s="538"/>
      <c r="FL19" s="538"/>
      <c r="FM19" s="1860"/>
      <c r="FN19" s="540"/>
      <c r="FO19" s="1858"/>
      <c r="FP19" s="537"/>
      <c r="FQ19" s="1859"/>
      <c r="FR19" s="538"/>
      <c r="FS19" s="538"/>
      <c r="FT19" s="538"/>
      <c r="FU19" s="2465"/>
      <c r="FV19" s="2465"/>
      <c r="FW19" s="538"/>
      <c r="FX19" s="538"/>
      <c r="FY19" s="538"/>
      <c r="FZ19" s="538"/>
      <c r="GA19" s="538"/>
      <c r="GB19" s="538"/>
      <c r="GC19" s="538"/>
      <c r="GD19" s="538"/>
      <c r="GE19" s="538"/>
      <c r="GF19" s="538"/>
      <c r="GG19" s="538"/>
      <c r="GH19" s="1860"/>
      <c r="GI19" s="540"/>
      <c r="GJ19" s="1858"/>
      <c r="GK19" s="537"/>
      <c r="GL19" s="1859"/>
      <c r="GM19" s="538"/>
      <c r="GN19" s="538"/>
      <c r="GO19" s="538"/>
      <c r="GP19" s="538"/>
      <c r="GQ19" s="538"/>
      <c r="GR19" s="538"/>
      <c r="GS19" s="2465"/>
      <c r="GT19" s="2465"/>
      <c r="GU19" s="538"/>
      <c r="GV19" s="538"/>
      <c r="GW19" s="538"/>
      <c r="GX19" s="538"/>
      <c r="GY19" s="538"/>
      <c r="GZ19" s="538"/>
      <c r="HA19" s="538"/>
      <c r="HB19" s="538"/>
      <c r="HC19" s="1860"/>
      <c r="HD19" s="540"/>
      <c r="HE19" s="1858"/>
      <c r="HF19" s="537"/>
      <c r="HG19" s="1859"/>
      <c r="HH19" s="538"/>
      <c r="HI19" s="538"/>
      <c r="HJ19" s="538"/>
      <c r="HK19" s="538"/>
      <c r="HL19" s="538"/>
      <c r="HM19" s="538"/>
      <c r="HN19" s="538"/>
      <c r="HO19" s="538"/>
      <c r="HP19" s="538"/>
      <c r="HQ19" s="538"/>
      <c r="HR19" s="538"/>
      <c r="HS19" s="2465"/>
      <c r="HT19" s="538"/>
      <c r="HU19" s="538"/>
      <c r="HV19" s="538"/>
      <c r="HW19" s="538"/>
      <c r="HX19" s="1860"/>
      <c r="HY19" s="540"/>
      <c r="HZ19" s="1858"/>
      <c r="IA19" s="537"/>
      <c r="IB19" s="1859"/>
      <c r="IC19" s="538"/>
      <c r="ID19" s="2465"/>
      <c r="IE19" s="538"/>
      <c r="IF19" s="538"/>
      <c r="IG19" s="538"/>
      <c r="IH19" s="538"/>
      <c r="II19" s="538"/>
      <c r="IJ19" s="538"/>
      <c r="IK19" s="538"/>
      <c r="IL19" s="538"/>
      <c r="IM19" s="538"/>
      <c r="IN19" s="538"/>
      <c r="IO19" s="538"/>
      <c r="IQ19" s="538"/>
      <c r="IR19" s="538"/>
      <c r="IS19" s="1860"/>
      <c r="IT19" s="540"/>
    </row>
    <row r="20" spans="1:254" ht="15.75" customHeight="1">
      <c r="A20" s="1861">
        <v>42095</v>
      </c>
      <c r="B20" s="541">
        <v>42095</v>
      </c>
      <c r="C20" s="1862">
        <v>42095</v>
      </c>
      <c r="D20" s="542">
        <v>1127715</v>
      </c>
      <c r="E20" s="542">
        <v>252730</v>
      </c>
      <c r="F20" s="542">
        <v>52</v>
      </c>
      <c r="G20" s="542">
        <v>16287</v>
      </c>
      <c r="H20" s="542">
        <v>3414</v>
      </c>
      <c r="I20" s="542">
        <v>129850</v>
      </c>
      <c r="J20" s="542">
        <v>56111</v>
      </c>
      <c r="K20" s="542">
        <v>73739</v>
      </c>
      <c r="L20" s="542">
        <v>46011</v>
      </c>
      <c r="M20" s="542">
        <v>6496</v>
      </c>
      <c r="N20" s="542">
        <v>3132</v>
      </c>
      <c r="O20" s="542" t="s">
        <v>21</v>
      </c>
      <c r="P20" s="542">
        <v>35257</v>
      </c>
      <c r="Q20" s="542">
        <v>312803</v>
      </c>
      <c r="R20" s="542">
        <v>62928</v>
      </c>
      <c r="S20" s="542">
        <v>203282</v>
      </c>
      <c r="T20" s="1863">
        <v>42095</v>
      </c>
      <c r="U20" s="544">
        <v>42095</v>
      </c>
      <c r="V20" s="1861">
        <v>42095</v>
      </c>
      <c r="W20" s="541">
        <v>42095</v>
      </c>
      <c r="X20" s="1862">
        <v>42095</v>
      </c>
      <c r="Y20" s="542">
        <v>3967721</v>
      </c>
      <c r="Z20" s="542">
        <v>1159103</v>
      </c>
      <c r="AA20" s="542">
        <v>341428</v>
      </c>
      <c r="AB20" s="542">
        <v>71487</v>
      </c>
      <c r="AC20" s="542">
        <v>458</v>
      </c>
      <c r="AD20" s="542">
        <v>58</v>
      </c>
      <c r="AE20" s="542">
        <v>54339</v>
      </c>
      <c r="AF20" s="542">
        <v>8384</v>
      </c>
      <c r="AG20" s="542">
        <v>45955</v>
      </c>
      <c r="AH20" s="542">
        <v>5944</v>
      </c>
      <c r="AI20" s="542">
        <v>3698</v>
      </c>
      <c r="AJ20" s="542">
        <v>1917</v>
      </c>
      <c r="AK20" s="542" t="s">
        <v>21</v>
      </c>
      <c r="AL20" s="542" t="s">
        <v>21</v>
      </c>
      <c r="AM20" s="542">
        <v>45939</v>
      </c>
      <c r="AN20" s="542">
        <v>61112</v>
      </c>
      <c r="AO20" s="1863">
        <v>42095</v>
      </c>
      <c r="AP20" s="544">
        <v>42095</v>
      </c>
      <c r="AQ20" s="1861">
        <v>42095</v>
      </c>
      <c r="AR20" s="541">
        <v>42095</v>
      </c>
      <c r="AS20" s="1862">
        <v>42095</v>
      </c>
      <c r="AT20" s="542">
        <v>10124</v>
      </c>
      <c r="AU20" s="542">
        <v>7</v>
      </c>
      <c r="AV20" s="542">
        <v>1</v>
      </c>
      <c r="AW20" s="542">
        <v>6693</v>
      </c>
      <c r="AX20" s="542">
        <v>5437</v>
      </c>
      <c r="AY20" s="542">
        <v>1256</v>
      </c>
      <c r="AZ20" s="542">
        <v>46</v>
      </c>
      <c r="BA20" s="542">
        <v>1215</v>
      </c>
      <c r="BB20" s="542" t="s">
        <v>21</v>
      </c>
      <c r="BC20" s="542">
        <v>2180</v>
      </c>
      <c r="BD20" s="542">
        <v>61684</v>
      </c>
      <c r="BE20" s="542">
        <v>1591</v>
      </c>
      <c r="BF20" s="542">
        <v>70978</v>
      </c>
      <c r="BG20" s="542">
        <v>69475</v>
      </c>
      <c r="BH20" s="542">
        <v>414</v>
      </c>
      <c r="BI20" s="542" t="s">
        <v>21</v>
      </c>
      <c r="BJ20" s="542" t="s">
        <v>21</v>
      </c>
      <c r="BK20" s="1863">
        <v>42095</v>
      </c>
      <c r="BL20" s="544">
        <v>42095</v>
      </c>
      <c r="BM20" s="1861">
        <v>42095</v>
      </c>
      <c r="BN20" s="541">
        <v>42095</v>
      </c>
      <c r="BO20" s="1862">
        <v>42095</v>
      </c>
      <c r="BP20" s="542">
        <v>10545</v>
      </c>
      <c r="BQ20" s="542">
        <v>12</v>
      </c>
      <c r="BR20" s="542">
        <v>67</v>
      </c>
      <c r="BS20" s="542">
        <v>94</v>
      </c>
      <c r="BT20" s="542">
        <v>6350</v>
      </c>
      <c r="BU20" s="542">
        <v>2818</v>
      </c>
      <c r="BV20" s="542">
        <v>3532</v>
      </c>
      <c r="BW20" s="542">
        <v>169</v>
      </c>
      <c r="BX20" s="542" t="s">
        <v>21</v>
      </c>
      <c r="BY20" s="542">
        <v>3356</v>
      </c>
      <c r="BZ20" s="542">
        <v>124090</v>
      </c>
      <c r="CA20" s="542">
        <v>128054</v>
      </c>
      <c r="CB20" s="542">
        <v>173076</v>
      </c>
      <c r="CC20" s="542">
        <v>7683</v>
      </c>
      <c r="CD20" s="542">
        <v>604</v>
      </c>
      <c r="CE20" s="542">
        <v>677</v>
      </c>
      <c r="CF20" s="542" t="s">
        <v>21</v>
      </c>
      <c r="CG20" s="1863">
        <v>42095</v>
      </c>
      <c r="CH20" s="544">
        <v>42095</v>
      </c>
      <c r="CI20" s="1861">
        <v>42095</v>
      </c>
      <c r="CJ20" s="541">
        <v>42095</v>
      </c>
      <c r="CK20" s="1862">
        <v>42095</v>
      </c>
      <c r="CL20" s="542">
        <v>164450</v>
      </c>
      <c r="CM20" s="542">
        <v>2414</v>
      </c>
      <c r="CN20" s="542" t="s">
        <v>21</v>
      </c>
      <c r="CO20" s="542" t="s">
        <v>21</v>
      </c>
      <c r="CP20" s="542">
        <v>66241</v>
      </c>
      <c r="CQ20" s="542">
        <v>49370</v>
      </c>
      <c r="CR20" s="542">
        <v>128893</v>
      </c>
      <c r="CS20" s="542">
        <v>22087</v>
      </c>
      <c r="CT20" s="542">
        <v>40</v>
      </c>
      <c r="CU20" s="542">
        <v>2012</v>
      </c>
      <c r="CV20" s="542">
        <v>184</v>
      </c>
      <c r="CW20" s="542">
        <v>18008</v>
      </c>
      <c r="CX20" s="542">
        <v>2141</v>
      </c>
      <c r="CY20" s="542">
        <v>15867</v>
      </c>
      <c r="CZ20" s="542">
        <v>474</v>
      </c>
      <c r="DA20" s="542" t="s">
        <v>21</v>
      </c>
      <c r="DB20" s="1863">
        <v>42095</v>
      </c>
      <c r="DC20" s="544">
        <v>42095</v>
      </c>
      <c r="DD20" s="1861">
        <v>42095</v>
      </c>
      <c r="DE20" s="541">
        <v>42095</v>
      </c>
      <c r="DF20" s="1862">
        <v>42095</v>
      </c>
      <c r="DG20" s="542">
        <v>2142</v>
      </c>
      <c r="DH20" s="542">
        <v>2142</v>
      </c>
      <c r="DI20" s="542" t="s">
        <v>21</v>
      </c>
      <c r="DJ20" s="542">
        <v>20</v>
      </c>
      <c r="DK20" s="542" t="s">
        <v>21</v>
      </c>
      <c r="DL20" s="542">
        <v>2029</v>
      </c>
      <c r="DM20" s="542">
        <v>2454</v>
      </c>
      <c r="DN20" s="542">
        <v>225</v>
      </c>
      <c r="DO20" s="542">
        <v>430</v>
      </c>
      <c r="DP20" s="542">
        <v>1383</v>
      </c>
      <c r="DQ20" s="542">
        <v>23</v>
      </c>
      <c r="DR20" s="542">
        <v>25</v>
      </c>
      <c r="DS20" s="542" t="s">
        <v>21</v>
      </c>
      <c r="DT20" s="542" t="s">
        <v>21</v>
      </c>
      <c r="DU20" s="542">
        <v>78793</v>
      </c>
      <c r="DV20" s="542">
        <v>140988</v>
      </c>
      <c r="DW20" s="1863">
        <v>42095</v>
      </c>
      <c r="DX20" s="544">
        <v>42095</v>
      </c>
      <c r="DY20" s="1861">
        <v>42095</v>
      </c>
      <c r="DZ20" s="541">
        <v>42095</v>
      </c>
      <c r="EA20" s="1862">
        <v>42095</v>
      </c>
      <c r="EB20" s="542">
        <v>1044855</v>
      </c>
      <c r="EC20" s="542">
        <v>261811</v>
      </c>
      <c r="ED20" s="542">
        <v>52</v>
      </c>
      <c r="EE20" s="542">
        <v>17423</v>
      </c>
      <c r="EF20" s="542">
        <v>3414</v>
      </c>
      <c r="EG20" s="542">
        <v>137624</v>
      </c>
      <c r="EH20" s="542">
        <v>61822</v>
      </c>
      <c r="EI20" s="542">
        <v>75803</v>
      </c>
      <c r="EJ20" s="542">
        <v>46011</v>
      </c>
      <c r="EK20" s="542">
        <v>6496</v>
      </c>
      <c r="EL20" s="542">
        <v>3132</v>
      </c>
      <c r="EM20" s="542" t="s">
        <v>21</v>
      </c>
      <c r="EN20" s="542">
        <v>35257</v>
      </c>
      <c r="EO20" s="542">
        <v>327510</v>
      </c>
      <c r="EP20" s="542">
        <v>62928</v>
      </c>
      <c r="EQ20" s="542">
        <v>203282</v>
      </c>
      <c r="ER20" s="1863">
        <v>42095</v>
      </c>
      <c r="ES20" s="544">
        <v>42095</v>
      </c>
      <c r="ET20" s="1861">
        <v>42095</v>
      </c>
      <c r="EU20" s="541">
        <v>42095</v>
      </c>
      <c r="EV20" s="1862">
        <v>42095</v>
      </c>
      <c r="EW20" s="542">
        <v>3697647</v>
      </c>
      <c r="EX20" s="542">
        <v>165580</v>
      </c>
      <c r="EY20" s="542">
        <v>262720</v>
      </c>
      <c r="EZ20" s="542">
        <v>75114</v>
      </c>
      <c r="FA20" s="542">
        <v>1583</v>
      </c>
      <c r="FB20" s="542">
        <v>58</v>
      </c>
      <c r="FC20" s="542">
        <v>56733</v>
      </c>
      <c r="FD20" s="542">
        <v>8830</v>
      </c>
      <c r="FE20" s="542">
        <v>47904</v>
      </c>
      <c r="FF20" s="542">
        <v>5944</v>
      </c>
      <c r="FG20" s="542">
        <v>3698</v>
      </c>
      <c r="FH20" s="542">
        <v>1917</v>
      </c>
      <c r="FI20" s="542" t="s">
        <v>21</v>
      </c>
      <c r="FJ20" s="542" t="s">
        <v>21</v>
      </c>
      <c r="FK20" s="542">
        <v>45939</v>
      </c>
      <c r="FL20" s="542">
        <v>61112</v>
      </c>
      <c r="FM20" s="1863">
        <v>42095</v>
      </c>
      <c r="FN20" s="544">
        <v>42095</v>
      </c>
      <c r="FO20" s="1861">
        <v>42095</v>
      </c>
      <c r="FP20" s="541">
        <v>42095</v>
      </c>
      <c r="FQ20" s="1862">
        <v>42095</v>
      </c>
      <c r="FR20" s="542" t="s">
        <v>21</v>
      </c>
      <c r="FS20" s="542" t="s">
        <v>21</v>
      </c>
      <c r="FT20" s="542" t="s">
        <v>21</v>
      </c>
      <c r="FU20" s="542">
        <v>535562</v>
      </c>
      <c r="FV20" s="542">
        <v>25834</v>
      </c>
      <c r="FW20" s="542">
        <v>86001</v>
      </c>
      <c r="FX20" s="542">
        <v>10593</v>
      </c>
      <c r="FY20" s="542">
        <v>7</v>
      </c>
      <c r="FZ20" s="542">
        <v>1</v>
      </c>
      <c r="GA20" s="542">
        <v>7157</v>
      </c>
      <c r="GB20" s="542">
        <v>5901</v>
      </c>
      <c r="GC20" s="542">
        <v>1256</v>
      </c>
      <c r="GD20" s="542">
        <v>46</v>
      </c>
      <c r="GE20" s="542">
        <v>1215</v>
      </c>
      <c r="GF20" s="542">
        <v>2180</v>
      </c>
      <c r="GG20" s="542">
        <v>64032</v>
      </c>
      <c r="GH20" s="1863">
        <v>42095</v>
      </c>
      <c r="GI20" s="544">
        <v>42095</v>
      </c>
      <c r="GJ20" s="1861">
        <v>42095</v>
      </c>
      <c r="GK20" s="541">
        <v>42095</v>
      </c>
      <c r="GL20" s="1862">
        <v>42095</v>
      </c>
      <c r="GM20" s="542">
        <v>3</v>
      </c>
      <c r="GN20" s="542" t="s">
        <v>21</v>
      </c>
      <c r="GO20" s="542">
        <v>975</v>
      </c>
      <c r="GP20" s="542" t="s">
        <v>21</v>
      </c>
      <c r="GQ20" s="542" t="s">
        <v>21</v>
      </c>
      <c r="GR20" s="542" t="s">
        <v>21</v>
      </c>
      <c r="GS20" s="542">
        <v>39178</v>
      </c>
      <c r="GT20" s="542">
        <v>2124</v>
      </c>
      <c r="GU20" s="542">
        <v>246982</v>
      </c>
      <c r="GV20" s="542">
        <v>11971</v>
      </c>
      <c r="GW20" s="542">
        <v>12</v>
      </c>
      <c r="GX20" s="542">
        <v>67</v>
      </c>
      <c r="GY20" s="542">
        <v>94</v>
      </c>
      <c r="GZ20" s="542">
        <v>7762</v>
      </c>
      <c r="HA20" s="542">
        <v>4230</v>
      </c>
      <c r="HB20" s="542">
        <v>3532</v>
      </c>
      <c r="HC20" s="1863">
        <v>42095</v>
      </c>
      <c r="HD20" s="544">
        <v>42095</v>
      </c>
      <c r="HE20" s="1861">
        <v>42095</v>
      </c>
      <c r="HF20" s="541">
        <v>42095</v>
      </c>
      <c r="HG20" s="1862">
        <v>42095</v>
      </c>
      <c r="HH20" s="542">
        <v>3031</v>
      </c>
      <c r="HI20" s="542">
        <v>1899</v>
      </c>
      <c r="HJ20" s="542">
        <v>1132</v>
      </c>
      <c r="HK20" s="542">
        <v>144</v>
      </c>
      <c r="HL20" s="542" t="s">
        <v>21</v>
      </c>
      <c r="HM20" s="542">
        <v>3356</v>
      </c>
      <c r="HN20" s="542">
        <v>105796</v>
      </c>
      <c r="HO20" s="542">
        <v>107129</v>
      </c>
      <c r="HP20" s="542">
        <v>228869</v>
      </c>
      <c r="HQ20" s="542">
        <v>3008</v>
      </c>
      <c r="HR20" s="542" t="s">
        <v>21</v>
      </c>
      <c r="HS20" s="542">
        <v>40991</v>
      </c>
      <c r="HT20" s="542">
        <v>129076</v>
      </c>
      <c r="HU20" s="542">
        <v>22087</v>
      </c>
      <c r="HV20" s="542">
        <v>40</v>
      </c>
      <c r="HW20" s="542">
        <v>2012</v>
      </c>
      <c r="HX20" s="1863">
        <v>42095</v>
      </c>
      <c r="HY20" s="544">
        <v>42095</v>
      </c>
      <c r="HZ20" s="1861">
        <v>42095</v>
      </c>
      <c r="IA20" s="541">
        <v>42095</v>
      </c>
      <c r="IB20" s="1862">
        <v>42095</v>
      </c>
      <c r="IC20" s="542" t="s">
        <v>21</v>
      </c>
      <c r="ID20" s="542">
        <v>150353</v>
      </c>
      <c r="IE20" s="542">
        <v>22193</v>
      </c>
      <c r="IF20" s="542">
        <v>5352</v>
      </c>
      <c r="IG20" s="542">
        <v>88</v>
      </c>
      <c r="IH20" s="542">
        <v>55</v>
      </c>
      <c r="II20" s="542">
        <v>3049</v>
      </c>
      <c r="IJ20" s="542">
        <v>3035</v>
      </c>
      <c r="IK20" s="542">
        <v>14</v>
      </c>
      <c r="IL20" s="542" t="s">
        <v>21</v>
      </c>
      <c r="IM20" s="542">
        <v>20</v>
      </c>
      <c r="IN20" s="542">
        <v>2029</v>
      </c>
      <c r="IO20" s="542">
        <v>3037</v>
      </c>
      <c r="IP20" s="542">
        <v>225</v>
      </c>
      <c r="IQ20" s="542">
        <v>430</v>
      </c>
      <c r="IR20" s="542">
        <v>5650</v>
      </c>
      <c r="IS20" s="1863">
        <v>42095</v>
      </c>
      <c r="IT20" s="544">
        <v>42095</v>
      </c>
    </row>
    <row r="21" spans="1:254" ht="14.5" customHeight="1">
      <c r="A21" s="1864"/>
      <c r="B21" s="541">
        <v>42461</v>
      </c>
      <c r="C21" s="1865"/>
      <c r="D21" s="542">
        <v>1171685</v>
      </c>
      <c r="E21" s="542">
        <v>253457</v>
      </c>
      <c r="F21" s="542">
        <v>52</v>
      </c>
      <c r="G21" s="542">
        <v>16337</v>
      </c>
      <c r="H21" s="542">
        <v>3281</v>
      </c>
      <c r="I21" s="542">
        <v>131177</v>
      </c>
      <c r="J21" s="542">
        <v>56955</v>
      </c>
      <c r="K21" s="542">
        <v>74222</v>
      </c>
      <c r="L21" s="542">
        <v>43919</v>
      </c>
      <c r="M21" s="542">
        <v>6570</v>
      </c>
      <c r="N21" s="542">
        <v>3867</v>
      </c>
      <c r="O21" s="542" t="s">
        <v>21</v>
      </c>
      <c r="P21" s="542">
        <v>36252</v>
      </c>
      <c r="Q21" s="542">
        <v>293735</v>
      </c>
      <c r="R21" s="542">
        <v>58857</v>
      </c>
      <c r="S21" s="542">
        <v>177665</v>
      </c>
      <c r="T21" s="1863">
        <v>42461</v>
      </c>
      <c r="U21" s="544">
        <v>42461</v>
      </c>
      <c r="V21" s="1864"/>
      <c r="W21" s="541">
        <v>42461</v>
      </c>
      <c r="X21" s="1865"/>
      <c r="Y21" s="542">
        <v>4630658</v>
      </c>
      <c r="Z21" s="542">
        <v>1152685</v>
      </c>
      <c r="AA21" s="542">
        <v>344126</v>
      </c>
      <c r="AB21" s="542">
        <v>73401</v>
      </c>
      <c r="AC21" s="542">
        <v>498</v>
      </c>
      <c r="AD21" s="542">
        <v>79</v>
      </c>
      <c r="AE21" s="542">
        <v>54754</v>
      </c>
      <c r="AF21" s="542">
        <v>6828</v>
      </c>
      <c r="AG21" s="542">
        <v>47926</v>
      </c>
      <c r="AH21" s="542">
        <v>6295</v>
      </c>
      <c r="AI21" s="542">
        <v>3856</v>
      </c>
      <c r="AJ21" s="542">
        <v>2831</v>
      </c>
      <c r="AK21" s="542" t="s">
        <v>21</v>
      </c>
      <c r="AL21" s="542" t="s">
        <v>21</v>
      </c>
      <c r="AM21" s="542">
        <v>43363</v>
      </c>
      <c r="AN21" s="542">
        <v>56968</v>
      </c>
      <c r="AO21" s="1863">
        <v>42461</v>
      </c>
      <c r="AP21" s="544">
        <v>42461</v>
      </c>
      <c r="AQ21" s="1864"/>
      <c r="AR21" s="541">
        <v>42461</v>
      </c>
      <c r="AS21" s="1865"/>
      <c r="AT21" s="542">
        <v>8752</v>
      </c>
      <c r="AU21" s="542">
        <v>7</v>
      </c>
      <c r="AV21" s="542" t="s">
        <v>21</v>
      </c>
      <c r="AW21" s="542">
        <v>5637</v>
      </c>
      <c r="AX21" s="542">
        <v>5053</v>
      </c>
      <c r="AY21" s="542">
        <v>584</v>
      </c>
      <c r="AZ21" s="542">
        <v>12</v>
      </c>
      <c r="BA21" s="542">
        <v>1036</v>
      </c>
      <c r="BB21" s="542" t="s">
        <v>21</v>
      </c>
      <c r="BC21" s="542">
        <v>2110</v>
      </c>
      <c r="BD21" s="542">
        <v>60957</v>
      </c>
      <c r="BE21" s="542">
        <v>1697</v>
      </c>
      <c r="BF21" s="542">
        <v>69916</v>
      </c>
      <c r="BG21" s="542">
        <v>68853</v>
      </c>
      <c r="BH21" s="542">
        <v>460</v>
      </c>
      <c r="BI21" s="542" t="s">
        <v>21</v>
      </c>
      <c r="BJ21" s="542" t="s">
        <v>21</v>
      </c>
      <c r="BK21" s="1863">
        <v>42461</v>
      </c>
      <c r="BL21" s="544">
        <v>42461</v>
      </c>
      <c r="BM21" s="1864"/>
      <c r="BN21" s="541">
        <v>42461</v>
      </c>
      <c r="BO21" s="1865"/>
      <c r="BP21" s="542">
        <v>11261</v>
      </c>
      <c r="BQ21" s="542">
        <v>12</v>
      </c>
      <c r="BR21" s="542">
        <v>61</v>
      </c>
      <c r="BS21" s="542">
        <v>98</v>
      </c>
      <c r="BT21" s="542">
        <v>7264</v>
      </c>
      <c r="BU21" s="542">
        <v>2587</v>
      </c>
      <c r="BV21" s="542">
        <v>4677</v>
      </c>
      <c r="BW21" s="542">
        <v>31</v>
      </c>
      <c r="BX21" s="542" t="s">
        <v>21</v>
      </c>
      <c r="BY21" s="542">
        <v>3253</v>
      </c>
      <c r="BZ21" s="542">
        <v>104982</v>
      </c>
      <c r="CA21" s="542">
        <v>103715</v>
      </c>
      <c r="CB21" s="542">
        <v>171117</v>
      </c>
      <c r="CC21" s="542">
        <v>7335</v>
      </c>
      <c r="CD21" s="542">
        <v>642</v>
      </c>
      <c r="CE21" s="542">
        <v>720</v>
      </c>
      <c r="CF21" s="542" t="s">
        <v>21</v>
      </c>
      <c r="CG21" s="1863">
        <v>42461</v>
      </c>
      <c r="CH21" s="544">
        <v>42461</v>
      </c>
      <c r="CI21" s="1864"/>
      <c r="CJ21" s="541">
        <v>42461</v>
      </c>
      <c r="CK21" s="1865"/>
      <c r="CL21" s="542">
        <v>164925</v>
      </c>
      <c r="CM21" s="542">
        <v>2630</v>
      </c>
      <c r="CN21" s="542" t="s">
        <v>21</v>
      </c>
      <c r="CO21" s="542" t="s">
        <v>21</v>
      </c>
      <c r="CP21" s="542">
        <v>47718</v>
      </c>
      <c r="CQ21" s="542">
        <v>52214</v>
      </c>
      <c r="CR21" s="542">
        <v>135349</v>
      </c>
      <c r="CS21" s="542">
        <v>23358</v>
      </c>
      <c r="CT21" s="542">
        <v>40</v>
      </c>
      <c r="CU21" s="542">
        <v>3244</v>
      </c>
      <c r="CV21" s="542">
        <v>176</v>
      </c>
      <c r="CW21" s="542">
        <v>18049</v>
      </c>
      <c r="CX21" s="542">
        <v>2281</v>
      </c>
      <c r="CY21" s="542">
        <v>15768</v>
      </c>
      <c r="CZ21" s="542">
        <v>532</v>
      </c>
      <c r="DA21" s="542" t="s">
        <v>21</v>
      </c>
      <c r="DB21" s="1863">
        <v>42461</v>
      </c>
      <c r="DC21" s="544">
        <v>42461</v>
      </c>
      <c r="DD21" s="1864"/>
      <c r="DE21" s="541">
        <v>42461</v>
      </c>
      <c r="DF21" s="1865"/>
      <c r="DG21" s="542">
        <v>2210</v>
      </c>
      <c r="DH21" s="542">
        <v>2210</v>
      </c>
      <c r="DI21" s="542" t="s">
        <v>21</v>
      </c>
      <c r="DJ21" s="542">
        <v>38</v>
      </c>
      <c r="DK21" s="542" t="s">
        <v>21</v>
      </c>
      <c r="DL21" s="542">
        <v>2071</v>
      </c>
      <c r="DM21" s="542">
        <v>2798</v>
      </c>
      <c r="DN21" s="542">
        <v>192</v>
      </c>
      <c r="DO21" s="542">
        <v>424</v>
      </c>
      <c r="DP21" s="542">
        <v>1600</v>
      </c>
      <c r="DQ21" s="542">
        <v>77</v>
      </c>
      <c r="DR21" s="542">
        <v>86</v>
      </c>
      <c r="DS21" s="542" t="s">
        <v>21</v>
      </c>
      <c r="DT21" s="542" t="s">
        <v>21</v>
      </c>
      <c r="DU21" s="542">
        <v>83403</v>
      </c>
      <c r="DV21" s="542">
        <v>151817</v>
      </c>
      <c r="DW21" s="1863">
        <v>42461</v>
      </c>
      <c r="DX21" s="544">
        <v>42461</v>
      </c>
      <c r="DY21" s="1864"/>
      <c r="DZ21" s="541">
        <v>42461</v>
      </c>
      <c r="EA21" s="1865"/>
      <c r="EB21" s="542">
        <v>1087171</v>
      </c>
      <c r="EC21" s="542">
        <v>262905</v>
      </c>
      <c r="ED21" s="542">
        <v>52</v>
      </c>
      <c r="EE21" s="542">
        <v>18566</v>
      </c>
      <c r="EF21" s="542">
        <v>3281</v>
      </c>
      <c r="EG21" s="542">
        <v>138317</v>
      </c>
      <c r="EH21" s="542">
        <v>62440</v>
      </c>
      <c r="EI21" s="542">
        <v>75877</v>
      </c>
      <c r="EJ21" s="542">
        <v>43919</v>
      </c>
      <c r="EK21" s="542">
        <v>6570</v>
      </c>
      <c r="EL21" s="542">
        <v>3867</v>
      </c>
      <c r="EM21" s="542" t="s">
        <v>21</v>
      </c>
      <c r="EN21" s="542">
        <v>36252</v>
      </c>
      <c r="EO21" s="542">
        <v>309553</v>
      </c>
      <c r="EP21" s="542">
        <v>58857</v>
      </c>
      <c r="EQ21" s="542">
        <v>177665</v>
      </c>
      <c r="ER21" s="1863">
        <v>42461</v>
      </c>
      <c r="ES21" s="544">
        <v>42461</v>
      </c>
      <c r="ET21" s="1864"/>
      <c r="EU21" s="541">
        <v>42461</v>
      </c>
      <c r="EV21" s="1865"/>
      <c r="EW21" s="542">
        <v>4344513</v>
      </c>
      <c r="EX21" s="542">
        <v>162431</v>
      </c>
      <c r="EY21" s="542">
        <v>266441</v>
      </c>
      <c r="EZ21" s="542">
        <v>77430</v>
      </c>
      <c r="FA21" s="542">
        <v>2721</v>
      </c>
      <c r="FB21" s="542">
        <v>79</v>
      </c>
      <c r="FC21" s="542">
        <v>56538</v>
      </c>
      <c r="FD21" s="542">
        <v>6983</v>
      </c>
      <c r="FE21" s="542">
        <v>49556</v>
      </c>
      <c r="FF21" s="542">
        <v>6295</v>
      </c>
      <c r="FG21" s="542">
        <v>3856</v>
      </c>
      <c r="FH21" s="542">
        <v>2831</v>
      </c>
      <c r="FI21" s="542" t="s">
        <v>21</v>
      </c>
      <c r="FJ21" s="542" t="s">
        <v>21</v>
      </c>
      <c r="FK21" s="542">
        <v>43363</v>
      </c>
      <c r="FL21" s="542">
        <v>56968</v>
      </c>
      <c r="FM21" s="1863">
        <v>42461</v>
      </c>
      <c r="FN21" s="544">
        <v>42461</v>
      </c>
      <c r="FO21" s="1864"/>
      <c r="FP21" s="541">
        <v>42461</v>
      </c>
      <c r="FQ21" s="1865"/>
      <c r="FR21" s="542" t="s">
        <v>21</v>
      </c>
      <c r="FS21" s="542" t="s">
        <v>21</v>
      </c>
      <c r="FT21" s="542" t="s">
        <v>21</v>
      </c>
      <c r="FU21" s="542">
        <v>545484</v>
      </c>
      <c r="FV21" s="542">
        <v>25504</v>
      </c>
      <c r="FW21" s="542">
        <v>84697</v>
      </c>
      <c r="FX21" s="542">
        <v>9097</v>
      </c>
      <c r="FY21" s="542">
        <v>7</v>
      </c>
      <c r="FZ21" s="542" t="s">
        <v>21</v>
      </c>
      <c r="GA21" s="542">
        <v>5979</v>
      </c>
      <c r="GB21" s="542">
        <v>5395</v>
      </c>
      <c r="GC21" s="542">
        <v>584</v>
      </c>
      <c r="GD21" s="542">
        <v>12</v>
      </c>
      <c r="GE21" s="542">
        <v>1036</v>
      </c>
      <c r="GF21" s="542">
        <v>2110</v>
      </c>
      <c r="GG21" s="542">
        <v>63473</v>
      </c>
      <c r="GH21" s="1863">
        <v>42461</v>
      </c>
      <c r="GI21" s="544">
        <v>42461</v>
      </c>
      <c r="GJ21" s="1864"/>
      <c r="GK21" s="541">
        <v>42461</v>
      </c>
      <c r="GL21" s="1865"/>
      <c r="GM21" s="542">
        <v>12</v>
      </c>
      <c r="GN21" s="542" t="s">
        <v>21</v>
      </c>
      <c r="GO21" s="542">
        <v>938</v>
      </c>
      <c r="GP21" s="542" t="s">
        <v>21</v>
      </c>
      <c r="GQ21" s="542" t="s">
        <v>21</v>
      </c>
      <c r="GR21" s="542" t="s">
        <v>21</v>
      </c>
      <c r="GS21" s="542">
        <v>41496</v>
      </c>
      <c r="GT21" s="542">
        <v>2500</v>
      </c>
      <c r="GU21" s="542">
        <v>282298</v>
      </c>
      <c r="GV21" s="542">
        <v>13326</v>
      </c>
      <c r="GW21" s="542">
        <v>12</v>
      </c>
      <c r="GX21" s="542">
        <v>61</v>
      </c>
      <c r="GY21" s="542">
        <v>98</v>
      </c>
      <c r="GZ21" s="542">
        <v>9307</v>
      </c>
      <c r="HA21" s="542">
        <v>4630</v>
      </c>
      <c r="HB21" s="542">
        <v>4677</v>
      </c>
      <c r="HC21" s="1863">
        <v>42461</v>
      </c>
      <c r="HD21" s="544">
        <v>42461</v>
      </c>
      <c r="HE21" s="1864"/>
      <c r="HF21" s="541">
        <v>42461</v>
      </c>
      <c r="HG21" s="1865"/>
      <c r="HH21" s="542">
        <v>2721</v>
      </c>
      <c r="HI21" s="542">
        <v>1102</v>
      </c>
      <c r="HJ21" s="542">
        <v>1619</v>
      </c>
      <c r="HK21" s="542" t="s">
        <v>21</v>
      </c>
      <c r="HL21" s="542" t="s">
        <v>21</v>
      </c>
      <c r="HM21" s="542">
        <v>3253</v>
      </c>
      <c r="HN21" s="542">
        <v>87928</v>
      </c>
      <c r="HO21" s="542">
        <v>82613</v>
      </c>
      <c r="HP21" s="542">
        <v>234470</v>
      </c>
      <c r="HQ21" s="542">
        <v>3195</v>
      </c>
      <c r="HR21" s="542" t="s">
        <v>21</v>
      </c>
      <c r="HS21" s="542">
        <v>21405</v>
      </c>
      <c r="HT21" s="542">
        <v>135484</v>
      </c>
      <c r="HU21" s="542">
        <v>23358</v>
      </c>
      <c r="HV21" s="542">
        <v>40</v>
      </c>
      <c r="HW21" s="542">
        <v>3244</v>
      </c>
      <c r="HX21" s="1863">
        <v>42461</v>
      </c>
      <c r="HY21" s="544">
        <v>42461</v>
      </c>
      <c r="HZ21" s="1864"/>
      <c r="IA21" s="541">
        <v>42461</v>
      </c>
      <c r="IB21" s="1865"/>
      <c r="IC21" s="542" t="s">
        <v>21</v>
      </c>
      <c r="ID21" s="542">
        <v>153567</v>
      </c>
      <c r="IE21" s="542">
        <v>22699</v>
      </c>
      <c r="IF21" s="542">
        <v>5220</v>
      </c>
      <c r="IG21" s="542">
        <v>86</v>
      </c>
      <c r="IH21" s="542">
        <v>3</v>
      </c>
      <c r="II21" s="542">
        <v>2904</v>
      </c>
      <c r="IJ21" s="542">
        <v>2904</v>
      </c>
      <c r="IK21" s="542" t="s">
        <v>21</v>
      </c>
      <c r="IL21" s="542" t="s">
        <v>21</v>
      </c>
      <c r="IM21" s="542">
        <v>38</v>
      </c>
      <c r="IN21" s="542">
        <v>2071</v>
      </c>
      <c r="IO21" s="542">
        <v>3458</v>
      </c>
      <c r="IP21" s="542">
        <v>192</v>
      </c>
      <c r="IQ21" s="542">
        <v>424</v>
      </c>
      <c r="IR21" s="542">
        <v>6530</v>
      </c>
      <c r="IS21" s="1863">
        <v>42461</v>
      </c>
      <c r="IT21" s="544">
        <v>42461</v>
      </c>
    </row>
    <row r="22" spans="1:254" ht="9.75" customHeight="1">
      <c r="A22" s="1864"/>
      <c r="B22" s="649"/>
      <c r="C22" s="1865"/>
      <c r="D22" s="542"/>
      <c r="E22" s="542"/>
      <c r="F22" s="542"/>
      <c r="G22" s="542"/>
      <c r="H22" s="542"/>
      <c r="I22" s="542"/>
      <c r="J22" s="542"/>
      <c r="K22" s="542"/>
      <c r="L22" s="542"/>
      <c r="M22" s="542"/>
      <c r="N22" s="542"/>
      <c r="Q22" s="542"/>
      <c r="R22" s="542"/>
      <c r="S22" s="542"/>
      <c r="T22" s="1860"/>
      <c r="U22" s="540"/>
      <c r="V22" s="1864"/>
      <c r="W22" s="649"/>
      <c r="X22" s="1865"/>
      <c r="Y22" s="2466"/>
      <c r="Z22" s="542"/>
      <c r="AA22" s="542"/>
      <c r="AB22" s="542"/>
      <c r="AC22" s="542"/>
      <c r="AD22" s="542"/>
      <c r="AE22" s="542"/>
      <c r="AF22" s="542"/>
      <c r="AG22" s="542"/>
      <c r="AH22" s="542"/>
      <c r="AI22" s="542"/>
      <c r="AJ22" s="542"/>
      <c r="AM22" s="542"/>
      <c r="AN22" s="542"/>
      <c r="AO22" s="1860"/>
      <c r="AP22" s="540"/>
      <c r="AQ22" s="1864"/>
      <c r="AR22" s="649"/>
      <c r="AS22" s="1865"/>
      <c r="AT22" s="542"/>
      <c r="AU22" s="542"/>
      <c r="AV22" s="542"/>
      <c r="AW22" s="542"/>
      <c r="AX22" s="542"/>
      <c r="AY22" s="542"/>
      <c r="AZ22" s="542"/>
      <c r="BA22" s="542"/>
      <c r="BD22" s="542"/>
      <c r="BF22" s="542"/>
      <c r="BG22" s="542"/>
      <c r="BH22" s="542"/>
      <c r="BI22" s="542"/>
      <c r="BJ22" s="542"/>
      <c r="BK22" s="1860"/>
      <c r="BL22" s="540"/>
      <c r="BM22" s="1864"/>
      <c r="BN22" s="649"/>
      <c r="BO22" s="1865"/>
      <c r="BP22" s="542"/>
      <c r="BQ22" s="542"/>
      <c r="BR22" s="542"/>
      <c r="BS22" s="542"/>
      <c r="BT22" s="542"/>
      <c r="BU22" s="542"/>
      <c r="BV22" s="542"/>
      <c r="BW22" s="542"/>
      <c r="BZ22" s="542"/>
      <c r="CA22" s="542"/>
      <c r="CB22" s="542"/>
      <c r="CC22" s="542"/>
      <c r="CD22" s="542"/>
      <c r="CE22" s="542"/>
      <c r="CF22" s="542"/>
      <c r="CG22" s="1860"/>
      <c r="CH22" s="540"/>
      <c r="CI22" s="1864"/>
      <c r="CJ22" s="649"/>
      <c r="CK22" s="1865"/>
      <c r="CL22" s="542"/>
      <c r="CM22" s="542"/>
      <c r="CN22" s="542"/>
      <c r="CO22" s="542"/>
      <c r="CP22" s="2466"/>
      <c r="CQ22" s="542"/>
      <c r="CR22" s="542"/>
      <c r="CS22" s="542"/>
      <c r="CT22" s="542"/>
      <c r="CU22" s="542"/>
      <c r="CV22" s="542"/>
      <c r="CW22" s="542"/>
      <c r="CX22" s="542"/>
      <c r="CY22" s="542"/>
      <c r="CZ22" s="542"/>
      <c r="DB22" s="1860"/>
      <c r="DC22" s="540"/>
      <c r="DD22" s="1864"/>
      <c r="DE22" s="649"/>
      <c r="DF22" s="1865"/>
      <c r="DH22" s="542"/>
      <c r="DI22" s="542"/>
      <c r="DK22" s="542"/>
      <c r="DM22" s="542"/>
      <c r="DN22" s="2466"/>
      <c r="DO22" s="542"/>
      <c r="DP22" s="542"/>
      <c r="DQ22" s="542"/>
      <c r="DR22" s="542"/>
      <c r="DS22" s="542"/>
      <c r="DT22" s="542"/>
      <c r="DU22" s="2466"/>
      <c r="DV22" s="542"/>
      <c r="DW22" s="1860"/>
      <c r="DX22" s="540"/>
      <c r="DY22" s="1864"/>
      <c r="DZ22" s="649"/>
      <c r="EA22" s="1865"/>
      <c r="EB22" s="542"/>
      <c r="EC22" s="542"/>
      <c r="ED22" s="542"/>
      <c r="EE22" s="542"/>
      <c r="EF22" s="542"/>
      <c r="EG22" s="542"/>
      <c r="EH22" s="542"/>
      <c r="EI22" s="542"/>
      <c r="EJ22" s="542"/>
      <c r="EK22" s="542"/>
      <c r="EL22" s="542"/>
      <c r="EM22" s="542"/>
      <c r="EN22" s="542"/>
      <c r="EO22" s="542"/>
      <c r="EP22" s="542"/>
      <c r="EQ22" s="542"/>
      <c r="ER22" s="1860"/>
      <c r="ES22" s="540"/>
      <c r="ET22" s="1864"/>
      <c r="EU22" s="649"/>
      <c r="EV22" s="1865"/>
      <c r="EW22" s="2466"/>
      <c r="EX22" s="2466"/>
      <c r="EY22" s="542"/>
      <c r="EZ22" s="542"/>
      <c r="FA22" s="542"/>
      <c r="FB22" s="542"/>
      <c r="FC22" s="542"/>
      <c r="FD22" s="542"/>
      <c r="FE22" s="542"/>
      <c r="FF22" s="542"/>
      <c r="FG22" s="542"/>
      <c r="FH22" s="542"/>
      <c r="FI22" s="542"/>
      <c r="FJ22" s="542"/>
      <c r="FK22" s="542"/>
      <c r="FL22" s="542"/>
      <c r="FM22" s="1860"/>
      <c r="FN22" s="540"/>
      <c r="FO22" s="1864"/>
      <c r="FP22" s="649"/>
      <c r="FQ22" s="1865"/>
      <c r="FR22" s="542"/>
      <c r="FS22" s="542"/>
      <c r="FT22" s="542"/>
      <c r="FU22" s="2466"/>
      <c r="FV22" s="2466"/>
      <c r="FW22" s="542"/>
      <c r="FX22" s="542"/>
      <c r="FY22" s="542"/>
      <c r="FZ22" s="542"/>
      <c r="GA22" s="542"/>
      <c r="GB22" s="542"/>
      <c r="GC22" s="542"/>
      <c r="GD22" s="542"/>
      <c r="GE22" s="542"/>
      <c r="GF22" s="542"/>
      <c r="GG22" s="542"/>
      <c r="GH22" s="1860"/>
      <c r="GI22" s="540"/>
      <c r="GJ22" s="1864"/>
      <c r="GK22" s="649"/>
      <c r="GL22" s="1865"/>
      <c r="GM22" s="542"/>
      <c r="GN22" s="542"/>
      <c r="GO22" s="542"/>
      <c r="GP22" s="542"/>
      <c r="GQ22" s="542"/>
      <c r="GR22" s="542"/>
      <c r="GS22" s="2466"/>
      <c r="GT22" s="2466"/>
      <c r="GU22" s="542"/>
      <c r="GV22" s="542"/>
      <c r="GW22" s="542"/>
      <c r="GX22" s="542"/>
      <c r="GY22" s="542"/>
      <c r="GZ22" s="542"/>
      <c r="HA22" s="542"/>
      <c r="HB22" s="542"/>
      <c r="HC22" s="1860"/>
      <c r="HD22" s="540"/>
      <c r="HE22" s="1864"/>
      <c r="HF22" s="649"/>
      <c r="HG22" s="1865"/>
      <c r="HH22" s="542"/>
      <c r="HI22" s="542"/>
      <c r="HJ22" s="542"/>
      <c r="HK22" s="542"/>
      <c r="HL22" s="542"/>
      <c r="HM22" s="542"/>
      <c r="HN22" s="542"/>
      <c r="HO22" s="542"/>
      <c r="HP22" s="542"/>
      <c r="HQ22" s="542"/>
      <c r="HR22" s="542"/>
      <c r="HS22" s="2466"/>
      <c r="HT22" s="542"/>
      <c r="HU22" s="542"/>
      <c r="HV22" s="542"/>
      <c r="HW22" s="542"/>
      <c r="HX22" s="1860"/>
      <c r="HY22" s="540"/>
      <c r="HZ22" s="1864"/>
      <c r="IA22" s="649"/>
      <c r="IB22" s="1865"/>
      <c r="IC22" s="542"/>
      <c r="ID22" s="2466"/>
      <c r="IE22" s="542"/>
      <c r="IF22" s="542"/>
      <c r="IG22" s="542"/>
      <c r="IH22" s="542"/>
      <c r="II22" s="542"/>
      <c r="IJ22" s="542"/>
      <c r="IK22" s="542"/>
      <c r="IL22" s="542"/>
      <c r="IM22" s="542"/>
      <c r="IN22" s="542"/>
      <c r="IO22" s="542"/>
      <c r="IQ22" s="542"/>
      <c r="IR22" s="542"/>
      <c r="IS22" s="1860"/>
      <c r="IT22" s="540"/>
    </row>
    <row r="23" spans="1:254" ht="15.75" customHeight="1">
      <c r="A23" s="1866" t="s">
        <v>1582</v>
      </c>
      <c r="B23" s="545" t="s">
        <v>23</v>
      </c>
      <c r="C23" s="1867" t="s">
        <v>24</v>
      </c>
      <c r="D23" s="542">
        <v>292025</v>
      </c>
      <c r="E23" s="542">
        <v>65301</v>
      </c>
      <c r="F23" s="542">
        <v>11</v>
      </c>
      <c r="G23" s="542">
        <v>4676</v>
      </c>
      <c r="H23" s="542">
        <v>849</v>
      </c>
      <c r="I23" s="542">
        <v>34434</v>
      </c>
      <c r="J23" s="542">
        <v>16295</v>
      </c>
      <c r="K23" s="542">
        <v>18139</v>
      </c>
      <c r="L23" s="542">
        <v>10579</v>
      </c>
      <c r="M23" s="542">
        <v>1649</v>
      </c>
      <c r="N23" s="542">
        <v>1907</v>
      </c>
      <c r="O23" s="542" t="s">
        <v>21</v>
      </c>
      <c r="P23" s="542">
        <v>8506</v>
      </c>
      <c r="Q23" s="542">
        <v>68615</v>
      </c>
      <c r="R23" s="542">
        <v>17013</v>
      </c>
      <c r="S23" s="542">
        <v>37582</v>
      </c>
      <c r="T23" s="1868" t="s">
        <v>25</v>
      </c>
      <c r="U23" s="548" t="s">
        <v>1583</v>
      </c>
      <c r="V23" s="1866" t="s">
        <v>1582</v>
      </c>
      <c r="W23" s="545" t="s">
        <v>23</v>
      </c>
      <c r="X23" s="1867" t="s">
        <v>24</v>
      </c>
      <c r="Y23" s="542">
        <v>1152326</v>
      </c>
      <c r="Z23" s="542">
        <v>321914</v>
      </c>
      <c r="AA23" s="542">
        <v>90176</v>
      </c>
      <c r="AB23" s="542">
        <v>19476</v>
      </c>
      <c r="AC23" s="542">
        <v>128</v>
      </c>
      <c r="AD23" s="542">
        <v>15</v>
      </c>
      <c r="AE23" s="542">
        <v>14241</v>
      </c>
      <c r="AF23" s="542">
        <v>2286</v>
      </c>
      <c r="AG23" s="542">
        <v>11955</v>
      </c>
      <c r="AH23" s="542">
        <v>1477</v>
      </c>
      <c r="AI23" s="542">
        <v>898</v>
      </c>
      <c r="AJ23" s="542">
        <v>1694</v>
      </c>
      <c r="AK23" s="542" t="s">
        <v>21</v>
      </c>
      <c r="AL23" s="542" t="s">
        <v>21</v>
      </c>
      <c r="AM23" s="542">
        <v>12360</v>
      </c>
      <c r="AN23" s="542">
        <v>16486</v>
      </c>
      <c r="AO23" s="1868" t="s">
        <v>25</v>
      </c>
      <c r="AP23" s="548" t="s">
        <v>1583</v>
      </c>
      <c r="AQ23" s="1866" t="s">
        <v>1582</v>
      </c>
      <c r="AR23" s="545" t="s">
        <v>23</v>
      </c>
      <c r="AS23" s="1867" t="s">
        <v>24</v>
      </c>
      <c r="AT23" s="542">
        <v>2057</v>
      </c>
      <c r="AU23" s="542">
        <v>5</v>
      </c>
      <c r="AV23" s="542" t="s">
        <v>21</v>
      </c>
      <c r="AW23" s="542">
        <v>1389</v>
      </c>
      <c r="AX23" s="542">
        <v>1194</v>
      </c>
      <c r="AY23" s="542">
        <v>195</v>
      </c>
      <c r="AZ23" s="542">
        <v>3</v>
      </c>
      <c r="BA23" s="542">
        <v>213</v>
      </c>
      <c r="BB23" s="542" t="s">
        <v>21</v>
      </c>
      <c r="BC23" s="542">
        <v>449</v>
      </c>
      <c r="BD23" s="542">
        <v>13660</v>
      </c>
      <c r="BE23" s="542">
        <v>479</v>
      </c>
      <c r="BF23" s="542">
        <v>15608</v>
      </c>
      <c r="BG23" s="542">
        <v>15198</v>
      </c>
      <c r="BH23" s="542">
        <v>103</v>
      </c>
      <c r="BI23" s="542" t="s">
        <v>21</v>
      </c>
      <c r="BJ23" s="542" t="s">
        <v>21</v>
      </c>
      <c r="BK23" s="1868" t="s">
        <v>25</v>
      </c>
      <c r="BL23" s="548" t="s">
        <v>1583</v>
      </c>
      <c r="BM23" s="1866" t="s">
        <v>1582</v>
      </c>
      <c r="BN23" s="545" t="s">
        <v>23</v>
      </c>
      <c r="BO23" s="1867" t="s">
        <v>24</v>
      </c>
      <c r="BP23" s="542">
        <v>2451</v>
      </c>
      <c r="BQ23" s="542">
        <v>3</v>
      </c>
      <c r="BR23" s="542">
        <v>14</v>
      </c>
      <c r="BS23" s="542">
        <v>27</v>
      </c>
      <c r="BT23" s="542">
        <v>1801</v>
      </c>
      <c r="BU23" s="542">
        <v>581</v>
      </c>
      <c r="BV23" s="542">
        <v>1220</v>
      </c>
      <c r="BW23" s="542">
        <v>10</v>
      </c>
      <c r="BX23" s="542" t="s">
        <v>21</v>
      </c>
      <c r="BY23" s="542">
        <v>470</v>
      </c>
      <c r="BZ23" s="542">
        <v>21187</v>
      </c>
      <c r="CA23" s="542">
        <v>21086</v>
      </c>
      <c r="CB23" s="542">
        <v>34746</v>
      </c>
      <c r="CC23" s="542">
        <v>1348</v>
      </c>
      <c r="CD23" s="542">
        <v>172</v>
      </c>
      <c r="CE23" s="542">
        <v>193</v>
      </c>
      <c r="CF23" s="542" t="s">
        <v>21</v>
      </c>
      <c r="CG23" s="1868" t="s">
        <v>25</v>
      </c>
      <c r="CH23" s="548" t="s">
        <v>1583</v>
      </c>
      <c r="CI23" s="1866" t="s">
        <v>1582</v>
      </c>
      <c r="CJ23" s="545" t="s">
        <v>23</v>
      </c>
      <c r="CK23" s="1867" t="s">
        <v>24</v>
      </c>
      <c r="CL23" s="542">
        <v>33673</v>
      </c>
      <c r="CM23" s="542">
        <v>527</v>
      </c>
      <c r="CN23" s="542" t="s">
        <v>21</v>
      </c>
      <c r="CO23" s="542" t="s">
        <v>21</v>
      </c>
      <c r="CP23" s="542">
        <v>9559</v>
      </c>
      <c r="CQ23" s="542">
        <v>10302</v>
      </c>
      <c r="CR23" s="542">
        <v>32219</v>
      </c>
      <c r="CS23" s="542">
        <v>6684</v>
      </c>
      <c r="CT23" s="542">
        <v>8</v>
      </c>
      <c r="CU23" s="542">
        <v>1410</v>
      </c>
      <c r="CV23" s="542">
        <v>44</v>
      </c>
      <c r="CW23" s="542">
        <v>4743</v>
      </c>
      <c r="CX23" s="542">
        <v>701</v>
      </c>
      <c r="CY23" s="542">
        <v>4042</v>
      </c>
      <c r="CZ23" s="542">
        <v>162</v>
      </c>
      <c r="DA23" s="542" t="s">
        <v>21</v>
      </c>
      <c r="DB23" s="1868" t="s">
        <v>25</v>
      </c>
      <c r="DC23" s="548" t="s">
        <v>1583</v>
      </c>
      <c r="DD23" s="1866" t="s">
        <v>1582</v>
      </c>
      <c r="DE23" s="545" t="s">
        <v>23</v>
      </c>
      <c r="DF23" s="1867" t="s">
        <v>24</v>
      </c>
      <c r="DG23" s="542">
        <v>572</v>
      </c>
      <c r="DH23" s="542">
        <v>572</v>
      </c>
      <c r="DI23" s="542" t="s">
        <v>21</v>
      </c>
      <c r="DJ23" s="542">
        <v>12</v>
      </c>
      <c r="DK23" s="542" t="s">
        <v>21</v>
      </c>
      <c r="DL23" s="542">
        <v>411</v>
      </c>
      <c r="DM23" s="542">
        <v>625</v>
      </c>
      <c r="DN23" s="542">
        <v>48</v>
      </c>
      <c r="DO23" s="542">
        <v>60</v>
      </c>
      <c r="DP23" s="542">
        <v>369</v>
      </c>
      <c r="DQ23" s="542">
        <v>22</v>
      </c>
      <c r="DR23" s="542">
        <v>25</v>
      </c>
      <c r="DS23" s="542" t="s">
        <v>21</v>
      </c>
      <c r="DT23" s="542" t="s">
        <v>21</v>
      </c>
      <c r="DU23" s="542">
        <v>21678</v>
      </c>
      <c r="DV23" s="542">
        <v>44614</v>
      </c>
      <c r="DW23" s="1868" t="s">
        <v>25</v>
      </c>
      <c r="DX23" s="548" t="s">
        <v>1583</v>
      </c>
      <c r="DY23" s="1866" t="s">
        <v>1582</v>
      </c>
      <c r="DZ23" s="545" t="s">
        <v>23</v>
      </c>
      <c r="EA23" s="1867" t="s">
        <v>24</v>
      </c>
      <c r="EB23" s="542">
        <v>268453</v>
      </c>
      <c r="EC23" s="542">
        <v>67307</v>
      </c>
      <c r="ED23" s="542">
        <v>11</v>
      </c>
      <c r="EE23" s="542">
        <v>4884</v>
      </c>
      <c r="EF23" s="542">
        <v>849</v>
      </c>
      <c r="EG23" s="542">
        <v>36196</v>
      </c>
      <c r="EH23" s="542">
        <v>17672</v>
      </c>
      <c r="EI23" s="542">
        <v>18524</v>
      </c>
      <c r="EJ23" s="542">
        <v>10579</v>
      </c>
      <c r="EK23" s="542">
        <v>1649</v>
      </c>
      <c r="EL23" s="542">
        <v>1907</v>
      </c>
      <c r="EM23" s="542" t="s">
        <v>21</v>
      </c>
      <c r="EN23" s="542">
        <v>8506</v>
      </c>
      <c r="EO23" s="542">
        <v>72051</v>
      </c>
      <c r="EP23" s="542">
        <v>17013</v>
      </c>
      <c r="EQ23" s="542">
        <v>37582</v>
      </c>
      <c r="ER23" s="1868" t="s">
        <v>25</v>
      </c>
      <c r="ES23" s="548" t="s">
        <v>1583</v>
      </c>
      <c r="ET23" s="1866" t="s">
        <v>1582</v>
      </c>
      <c r="EU23" s="545" t="s">
        <v>23</v>
      </c>
      <c r="EV23" s="1867" t="s">
        <v>24</v>
      </c>
      <c r="EW23" s="542">
        <v>1087030</v>
      </c>
      <c r="EX23" s="542">
        <v>44444</v>
      </c>
      <c r="EY23" s="542">
        <v>68711</v>
      </c>
      <c r="EZ23" s="542">
        <v>20175</v>
      </c>
      <c r="FA23" s="542">
        <v>331</v>
      </c>
      <c r="FB23" s="542">
        <v>15</v>
      </c>
      <c r="FC23" s="542">
        <v>14715</v>
      </c>
      <c r="FD23" s="542">
        <v>2375</v>
      </c>
      <c r="FE23" s="542">
        <v>12340</v>
      </c>
      <c r="FF23" s="542">
        <v>1477</v>
      </c>
      <c r="FG23" s="542">
        <v>898</v>
      </c>
      <c r="FH23" s="542">
        <v>1694</v>
      </c>
      <c r="FI23" s="542" t="s">
        <v>21</v>
      </c>
      <c r="FJ23" s="542" t="s">
        <v>21</v>
      </c>
      <c r="FK23" s="542">
        <v>12360</v>
      </c>
      <c r="FL23" s="542">
        <v>16486</v>
      </c>
      <c r="FM23" s="1868" t="s">
        <v>25</v>
      </c>
      <c r="FN23" s="548" t="s">
        <v>1583</v>
      </c>
      <c r="FO23" s="1866" t="s">
        <v>1582</v>
      </c>
      <c r="FP23" s="545" t="s">
        <v>23</v>
      </c>
      <c r="FQ23" s="1867" t="s">
        <v>24</v>
      </c>
      <c r="FR23" s="542" t="s">
        <v>21</v>
      </c>
      <c r="FS23" s="542" t="s">
        <v>21</v>
      </c>
      <c r="FT23" s="542" t="s">
        <v>21</v>
      </c>
      <c r="FU23" s="542">
        <v>135078</v>
      </c>
      <c r="FV23" s="542">
        <v>7900</v>
      </c>
      <c r="FW23" s="542">
        <v>19297</v>
      </c>
      <c r="FX23" s="542">
        <v>2133</v>
      </c>
      <c r="FY23" s="542">
        <v>5</v>
      </c>
      <c r="FZ23" s="542" t="s">
        <v>21</v>
      </c>
      <c r="GA23" s="542">
        <v>1464</v>
      </c>
      <c r="GB23" s="542">
        <v>1269</v>
      </c>
      <c r="GC23" s="542">
        <v>195</v>
      </c>
      <c r="GD23" s="542">
        <v>3</v>
      </c>
      <c r="GE23" s="542">
        <v>213</v>
      </c>
      <c r="GF23" s="542">
        <v>449</v>
      </c>
      <c r="GG23" s="542">
        <v>14215</v>
      </c>
      <c r="GH23" s="1868" t="s">
        <v>25</v>
      </c>
      <c r="GI23" s="548" t="s">
        <v>1583</v>
      </c>
      <c r="GJ23" s="1866" t="s">
        <v>1582</v>
      </c>
      <c r="GK23" s="545" t="s">
        <v>23</v>
      </c>
      <c r="GL23" s="1867" t="s">
        <v>24</v>
      </c>
      <c r="GM23" s="542">
        <v>3</v>
      </c>
      <c r="GN23" s="542" t="s">
        <v>21</v>
      </c>
      <c r="GO23" s="542">
        <v>257</v>
      </c>
      <c r="GP23" s="542" t="s">
        <v>21</v>
      </c>
      <c r="GQ23" s="542" t="s">
        <v>21</v>
      </c>
      <c r="GR23" s="542" t="s">
        <v>21</v>
      </c>
      <c r="GS23" s="542">
        <v>10041</v>
      </c>
      <c r="GT23" s="542">
        <v>799</v>
      </c>
      <c r="GU23" s="542">
        <v>67765</v>
      </c>
      <c r="GV23" s="542">
        <v>2768</v>
      </c>
      <c r="GW23" s="542">
        <v>3</v>
      </c>
      <c r="GX23" s="542">
        <v>14</v>
      </c>
      <c r="GY23" s="542">
        <v>27</v>
      </c>
      <c r="GZ23" s="542">
        <v>2114</v>
      </c>
      <c r="HA23" s="542">
        <v>894</v>
      </c>
      <c r="HB23" s="542">
        <v>1220</v>
      </c>
      <c r="HC23" s="1868" t="s">
        <v>25</v>
      </c>
      <c r="HD23" s="548" t="s">
        <v>1583</v>
      </c>
      <c r="HE23" s="1866" t="s">
        <v>1582</v>
      </c>
      <c r="HF23" s="545" t="s">
        <v>23</v>
      </c>
      <c r="HG23" s="1867" t="s">
        <v>24</v>
      </c>
      <c r="HH23" s="542">
        <v>731</v>
      </c>
      <c r="HI23" s="542">
        <v>230</v>
      </c>
      <c r="HJ23" s="542">
        <v>501</v>
      </c>
      <c r="HK23" s="542" t="s">
        <v>21</v>
      </c>
      <c r="HL23" s="542" t="s">
        <v>21</v>
      </c>
      <c r="HM23" s="542">
        <v>470</v>
      </c>
      <c r="HN23" s="542">
        <v>17622</v>
      </c>
      <c r="HO23" s="542">
        <v>16489</v>
      </c>
      <c r="HP23" s="542">
        <v>47341</v>
      </c>
      <c r="HQ23" s="542">
        <v>655</v>
      </c>
      <c r="HR23" s="542" t="s">
        <v>21</v>
      </c>
      <c r="HS23" s="542">
        <v>4687</v>
      </c>
      <c r="HT23" s="542">
        <v>32253</v>
      </c>
      <c r="HU23" s="542">
        <v>6684</v>
      </c>
      <c r="HV23" s="542">
        <v>8</v>
      </c>
      <c r="HW23" s="542">
        <v>1410</v>
      </c>
      <c r="HX23" s="1868" t="s">
        <v>25</v>
      </c>
      <c r="HY23" s="548" t="s">
        <v>1583</v>
      </c>
      <c r="HZ23" s="1866" t="s">
        <v>1582</v>
      </c>
      <c r="IA23" s="545" t="s">
        <v>23</v>
      </c>
      <c r="IB23" s="1867" t="s">
        <v>24</v>
      </c>
      <c r="IC23" s="542" t="s">
        <v>21</v>
      </c>
      <c r="ID23" s="542">
        <v>38509</v>
      </c>
      <c r="IE23" s="542">
        <v>5810</v>
      </c>
      <c r="IF23" s="542">
        <v>1266</v>
      </c>
      <c r="IG23" s="542">
        <v>28</v>
      </c>
      <c r="IH23" s="542" t="s">
        <v>21</v>
      </c>
      <c r="II23" s="542">
        <v>788</v>
      </c>
      <c r="IJ23" s="542">
        <v>788</v>
      </c>
      <c r="IK23" s="542" t="s">
        <v>21</v>
      </c>
      <c r="IL23" s="542" t="s">
        <v>21</v>
      </c>
      <c r="IM23" s="542">
        <v>12</v>
      </c>
      <c r="IN23" s="542">
        <v>411</v>
      </c>
      <c r="IO23" s="542">
        <v>834</v>
      </c>
      <c r="IP23" s="542">
        <v>48</v>
      </c>
      <c r="IQ23" s="542">
        <v>60</v>
      </c>
      <c r="IR23" s="542">
        <v>1980</v>
      </c>
      <c r="IS23" s="1868" t="s">
        <v>25</v>
      </c>
      <c r="IT23" s="548" t="s">
        <v>1583</v>
      </c>
    </row>
    <row r="24" spans="1:254" ht="14.5" customHeight="1">
      <c r="A24" s="1869" t="s">
        <v>26</v>
      </c>
      <c r="B24" s="549" t="s">
        <v>26</v>
      </c>
      <c r="C24" s="546" t="s">
        <v>558</v>
      </c>
      <c r="D24" s="542">
        <v>291140</v>
      </c>
      <c r="E24" s="542">
        <v>61305</v>
      </c>
      <c r="F24" s="542">
        <v>15</v>
      </c>
      <c r="G24" s="542">
        <v>4507</v>
      </c>
      <c r="H24" s="542">
        <v>777</v>
      </c>
      <c r="I24" s="542">
        <v>30597</v>
      </c>
      <c r="J24" s="542">
        <v>13287</v>
      </c>
      <c r="K24" s="542">
        <v>17310</v>
      </c>
      <c r="L24" s="542">
        <v>11274</v>
      </c>
      <c r="M24" s="542">
        <v>1578</v>
      </c>
      <c r="N24" s="542">
        <v>1293</v>
      </c>
      <c r="O24" s="542" t="s">
        <v>21</v>
      </c>
      <c r="P24" s="542">
        <v>8489</v>
      </c>
      <c r="Q24" s="542">
        <v>67950</v>
      </c>
      <c r="R24" s="542">
        <v>17311</v>
      </c>
      <c r="S24" s="542">
        <v>36787</v>
      </c>
      <c r="T24" s="1868" t="s">
        <v>27</v>
      </c>
      <c r="U24" s="548" t="s">
        <v>26</v>
      </c>
      <c r="V24" s="1869" t="s">
        <v>26</v>
      </c>
      <c r="W24" s="549" t="s">
        <v>26</v>
      </c>
      <c r="X24" s="546" t="s">
        <v>558</v>
      </c>
      <c r="Y24" s="542">
        <v>1154201</v>
      </c>
      <c r="Z24" s="542">
        <v>288491</v>
      </c>
      <c r="AA24" s="542">
        <v>88170</v>
      </c>
      <c r="AB24" s="542">
        <v>17943</v>
      </c>
      <c r="AC24" s="542">
        <v>118</v>
      </c>
      <c r="AD24" s="542">
        <v>14</v>
      </c>
      <c r="AE24" s="542">
        <v>13181</v>
      </c>
      <c r="AF24" s="542">
        <v>1543</v>
      </c>
      <c r="AG24" s="542">
        <v>11638</v>
      </c>
      <c r="AH24" s="542">
        <v>1531</v>
      </c>
      <c r="AI24" s="542">
        <v>902</v>
      </c>
      <c r="AJ24" s="542">
        <v>1057</v>
      </c>
      <c r="AK24" s="542" t="s">
        <v>21</v>
      </c>
      <c r="AL24" s="542" t="s">
        <v>21</v>
      </c>
      <c r="AM24" s="542">
        <v>12594</v>
      </c>
      <c r="AN24" s="542">
        <v>16786</v>
      </c>
      <c r="AO24" s="1868" t="s">
        <v>27</v>
      </c>
      <c r="AP24" s="548" t="s">
        <v>26</v>
      </c>
      <c r="AQ24" s="1869" t="s">
        <v>26</v>
      </c>
      <c r="AR24" s="549" t="s">
        <v>26</v>
      </c>
      <c r="AS24" s="546" t="s">
        <v>558</v>
      </c>
      <c r="AT24" s="542">
        <v>2013</v>
      </c>
      <c r="AU24" s="542" t="s">
        <v>21</v>
      </c>
      <c r="AV24" s="542" t="s">
        <v>21</v>
      </c>
      <c r="AW24" s="542">
        <v>1332</v>
      </c>
      <c r="AX24" s="542">
        <v>1314</v>
      </c>
      <c r="AY24" s="542">
        <v>18</v>
      </c>
      <c r="AZ24" s="542">
        <v>3</v>
      </c>
      <c r="BA24" s="542">
        <v>236</v>
      </c>
      <c r="BB24" s="542" t="s">
        <v>21</v>
      </c>
      <c r="BC24" s="542">
        <v>462</v>
      </c>
      <c r="BD24" s="542">
        <v>13031</v>
      </c>
      <c r="BE24" s="542">
        <v>453</v>
      </c>
      <c r="BF24" s="542">
        <v>15266</v>
      </c>
      <c r="BG24" s="542">
        <v>11266</v>
      </c>
      <c r="BH24" s="542">
        <v>99</v>
      </c>
      <c r="BI24" s="542" t="s">
        <v>21</v>
      </c>
      <c r="BJ24" s="542" t="s">
        <v>21</v>
      </c>
      <c r="BK24" s="1868" t="s">
        <v>27</v>
      </c>
      <c r="BL24" s="548" t="s">
        <v>26</v>
      </c>
      <c r="BM24" s="1869" t="s">
        <v>26</v>
      </c>
      <c r="BN24" s="549" t="s">
        <v>26</v>
      </c>
      <c r="BO24" s="546" t="s">
        <v>558</v>
      </c>
      <c r="BP24" s="542">
        <v>2677</v>
      </c>
      <c r="BQ24" s="542">
        <v>3</v>
      </c>
      <c r="BR24" s="542">
        <v>22</v>
      </c>
      <c r="BS24" s="542">
        <v>24</v>
      </c>
      <c r="BT24" s="542">
        <v>1787</v>
      </c>
      <c r="BU24" s="542">
        <v>692</v>
      </c>
      <c r="BV24" s="542">
        <v>1095</v>
      </c>
      <c r="BW24" s="542">
        <v>7</v>
      </c>
      <c r="BX24" s="542" t="s">
        <v>21</v>
      </c>
      <c r="BY24" s="542">
        <v>709</v>
      </c>
      <c r="BZ24" s="542">
        <v>20480</v>
      </c>
      <c r="CA24" s="542">
        <v>20502</v>
      </c>
      <c r="CB24" s="542">
        <v>31261</v>
      </c>
      <c r="CC24" s="542">
        <v>1385</v>
      </c>
      <c r="CD24" s="542">
        <v>165</v>
      </c>
      <c r="CE24" s="542">
        <v>185</v>
      </c>
      <c r="CF24" s="542" t="s">
        <v>21</v>
      </c>
      <c r="CG24" s="1868" t="s">
        <v>27</v>
      </c>
      <c r="CH24" s="548" t="s">
        <v>26</v>
      </c>
      <c r="CI24" s="1869" t="s">
        <v>26</v>
      </c>
      <c r="CJ24" s="549" t="s">
        <v>26</v>
      </c>
      <c r="CK24" s="546" t="s">
        <v>558</v>
      </c>
      <c r="CL24" s="542">
        <v>30504</v>
      </c>
      <c r="CM24" s="542">
        <v>518</v>
      </c>
      <c r="CN24" s="542" t="s">
        <v>21</v>
      </c>
      <c r="CO24" s="542" t="s">
        <v>21</v>
      </c>
      <c r="CP24" s="542">
        <v>8311</v>
      </c>
      <c r="CQ24" s="542">
        <v>8417</v>
      </c>
      <c r="CR24" s="542">
        <v>33411</v>
      </c>
      <c r="CS24" s="542">
        <v>6141</v>
      </c>
      <c r="CT24" s="542">
        <v>12</v>
      </c>
      <c r="CU24" s="542">
        <v>1176</v>
      </c>
      <c r="CV24" s="542">
        <v>48</v>
      </c>
      <c r="CW24" s="542">
        <v>4456</v>
      </c>
      <c r="CX24" s="542">
        <v>638</v>
      </c>
      <c r="CY24" s="542">
        <v>3818</v>
      </c>
      <c r="CZ24" s="542">
        <v>145</v>
      </c>
      <c r="DA24" s="542" t="s">
        <v>21</v>
      </c>
      <c r="DB24" s="1868" t="s">
        <v>27</v>
      </c>
      <c r="DC24" s="548" t="s">
        <v>26</v>
      </c>
      <c r="DD24" s="1869" t="s">
        <v>26</v>
      </c>
      <c r="DE24" s="549" t="s">
        <v>26</v>
      </c>
      <c r="DF24" s="546" t="s">
        <v>558</v>
      </c>
      <c r="DG24" s="542">
        <v>490</v>
      </c>
      <c r="DH24" s="542">
        <v>490</v>
      </c>
      <c r="DI24" s="542" t="s">
        <v>21</v>
      </c>
      <c r="DJ24" s="542">
        <v>5</v>
      </c>
      <c r="DK24" s="542" t="s">
        <v>21</v>
      </c>
      <c r="DL24" s="542">
        <v>535</v>
      </c>
      <c r="DM24" s="542">
        <v>627</v>
      </c>
      <c r="DN24" s="542">
        <v>72</v>
      </c>
      <c r="DO24" s="542">
        <v>194</v>
      </c>
      <c r="DP24" s="542">
        <v>292</v>
      </c>
      <c r="DQ24" s="542">
        <v>17</v>
      </c>
      <c r="DR24" s="542">
        <v>19</v>
      </c>
      <c r="DS24" s="542" t="s">
        <v>21</v>
      </c>
      <c r="DT24" s="542" t="s">
        <v>21</v>
      </c>
      <c r="DU24" s="542">
        <v>20907</v>
      </c>
      <c r="DV24" s="542">
        <v>34206</v>
      </c>
      <c r="DW24" s="1868" t="s">
        <v>27</v>
      </c>
      <c r="DX24" s="548" t="s">
        <v>26</v>
      </c>
      <c r="DY24" s="1869" t="s">
        <v>26</v>
      </c>
      <c r="DZ24" s="549" t="s">
        <v>26</v>
      </c>
      <c r="EA24" s="546" t="s">
        <v>558</v>
      </c>
      <c r="EB24" s="542">
        <v>267582</v>
      </c>
      <c r="EC24" s="542">
        <v>63106</v>
      </c>
      <c r="ED24" s="542">
        <v>15</v>
      </c>
      <c r="EE24" s="542">
        <v>4587</v>
      </c>
      <c r="EF24" s="542">
        <v>777</v>
      </c>
      <c r="EG24" s="542">
        <v>32272</v>
      </c>
      <c r="EH24" s="542">
        <v>14508</v>
      </c>
      <c r="EI24" s="542">
        <v>17764</v>
      </c>
      <c r="EJ24" s="542">
        <v>11274</v>
      </c>
      <c r="EK24" s="542">
        <v>1578</v>
      </c>
      <c r="EL24" s="542">
        <v>1293</v>
      </c>
      <c r="EM24" s="542" t="s">
        <v>21</v>
      </c>
      <c r="EN24" s="542">
        <v>8489</v>
      </c>
      <c r="EO24" s="542">
        <v>70741</v>
      </c>
      <c r="EP24" s="542">
        <v>17311</v>
      </c>
      <c r="EQ24" s="542">
        <v>36787</v>
      </c>
      <c r="ER24" s="1868" t="s">
        <v>27</v>
      </c>
      <c r="ES24" s="548" t="s">
        <v>26</v>
      </c>
      <c r="ET24" s="1869" t="s">
        <v>26</v>
      </c>
      <c r="EU24" s="549" t="s">
        <v>26</v>
      </c>
      <c r="EV24" s="546" t="s">
        <v>558</v>
      </c>
      <c r="EW24" s="542">
        <v>1083697</v>
      </c>
      <c r="EX24" s="542">
        <v>39188</v>
      </c>
      <c r="EY24" s="542">
        <v>67574</v>
      </c>
      <c r="EZ24" s="542">
        <v>18568</v>
      </c>
      <c r="FA24" s="542">
        <v>195</v>
      </c>
      <c r="FB24" s="542">
        <v>14</v>
      </c>
      <c r="FC24" s="542">
        <v>13695</v>
      </c>
      <c r="FD24" s="542">
        <v>1602</v>
      </c>
      <c r="FE24" s="542">
        <v>12092</v>
      </c>
      <c r="FF24" s="542">
        <v>1531</v>
      </c>
      <c r="FG24" s="542">
        <v>902</v>
      </c>
      <c r="FH24" s="542">
        <v>1057</v>
      </c>
      <c r="FI24" s="542" t="s">
        <v>21</v>
      </c>
      <c r="FJ24" s="542" t="s">
        <v>21</v>
      </c>
      <c r="FK24" s="542">
        <v>12594</v>
      </c>
      <c r="FL24" s="542">
        <v>16786</v>
      </c>
      <c r="FM24" s="1868" t="s">
        <v>27</v>
      </c>
      <c r="FN24" s="548" t="s">
        <v>26</v>
      </c>
      <c r="FO24" s="1869" t="s">
        <v>26</v>
      </c>
      <c r="FP24" s="549" t="s">
        <v>26</v>
      </c>
      <c r="FQ24" s="546" t="s">
        <v>558</v>
      </c>
      <c r="FR24" s="542" t="s">
        <v>21</v>
      </c>
      <c r="FS24" s="542" t="s">
        <v>21</v>
      </c>
      <c r="FT24" s="542" t="s">
        <v>21</v>
      </c>
      <c r="FU24" s="542">
        <v>138134</v>
      </c>
      <c r="FV24" s="542">
        <v>6463</v>
      </c>
      <c r="FW24" s="542">
        <v>18462</v>
      </c>
      <c r="FX24" s="542">
        <v>2095</v>
      </c>
      <c r="FY24" s="542" t="s">
        <v>21</v>
      </c>
      <c r="FZ24" s="542" t="s">
        <v>21</v>
      </c>
      <c r="GA24" s="542">
        <v>1413</v>
      </c>
      <c r="GB24" s="542">
        <v>1395</v>
      </c>
      <c r="GC24" s="542">
        <v>18</v>
      </c>
      <c r="GD24" s="542">
        <v>3</v>
      </c>
      <c r="GE24" s="542">
        <v>236</v>
      </c>
      <c r="GF24" s="542">
        <v>462</v>
      </c>
      <c r="GG24" s="542">
        <v>13386</v>
      </c>
      <c r="GH24" s="1868" t="s">
        <v>27</v>
      </c>
      <c r="GI24" s="548" t="s">
        <v>26</v>
      </c>
      <c r="GJ24" s="1869" t="s">
        <v>26</v>
      </c>
      <c r="GK24" s="549" t="s">
        <v>26</v>
      </c>
      <c r="GL24" s="546" t="s">
        <v>558</v>
      </c>
      <c r="GM24" s="542">
        <v>3</v>
      </c>
      <c r="GN24" s="542" t="s">
        <v>21</v>
      </c>
      <c r="GO24" s="542">
        <v>234</v>
      </c>
      <c r="GP24" s="542" t="s">
        <v>21</v>
      </c>
      <c r="GQ24" s="542" t="s">
        <v>21</v>
      </c>
      <c r="GR24" s="542" t="s">
        <v>21</v>
      </c>
      <c r="GS24" s="542">
        <v>10251</v>
      </c>
      <c r="GT24" s="542">
        <v>574</v>
      </c>
      <c r="GU24" s="542">
        <v>64932</v>
      </c>
      <c r="GV24" s="542">
        <v>3048</v>
      </c>
      <c r="GW24" s="542">
        <v>3</v>
      </c>
      <c r="GX24" s="542">
        <v>22</v>
      </c>
      <c r="GY24" s="542">
        <v>24</v>
      </c>
      <c r="GZ24" s="542">
        <v>2154</v>
      </c>
      <c r="HA24" s="542">
        <v>1059</v>
      </c>
      <c r="HB24" s="542">
        <v>1095</v>
      </c>
      <c r="HC24" s="1868" t="s">
        <v>27</v>
      </c>
      <c r="HD24" s="548" t="s">
        <v>26</v>
      </c>
      <c r="HE24" s="1869" t="s">
        <v>26</v>
      </c>
      <c r="HF24" s="549" t="s">
        <v>26</v>
      </c>
      <c r="HG24" s="546" t="s">
        <v>558</v>
      </c>
      <c r="HH24" s="542">
        <v>268</v>
      </c>
      <c r="HI24" s="542">
        <v>214</v>
      </c>
      <c r="HJ24" s="542">
        <v>54</v>
      </c>
      <c r="HK24" s="542" t="s">
        <v>21</v>
      </c>
      <c r="HL24" s="542" t="s">
        <v>21</v>
      </c>
      <c r="HM24" s="542">
        <v>709</v>
      </c>
      <c r="HN24" s="542">
        <v>15468</v>
      </c>
      <c r="HO24" s="542">
        <v>14414</v>
      </c>
      <c r="HP24" s="542">
        <v>41375</v>
      </c>
      <c r="HQ24" s="542">
        <v>618</v>
      </c>
      <c r="HR24" s="542" t="s">
        <v>21</v>
      </c>
      <c r="HS24" s="542">
        <v>3494</v>
      </c>
      <c r="HT24" s="542">
        <v>33446</v>
      </c>
      <c r="HU24" s="542">
        <v>6141</v>
      </c>
      <c r="HV24" s="542">
        <v>12</v>
      </c>
      <c r="HW24" s="542">
        <v>1176</v>
      </c>
      <c r="HX24" s="1868" t="s">
        <v>27</v>
      </c>
      <c r="HY24" s="548" t="s">
        <v>26</v>
      </c>
      <c r="HZ24" s="1869" t="s">
        <v>26</v>
      </c>
      <c r="IA24" s="549" t="s">
        <v>26</v>
      </c>
      <c r="IB24" s="546" t="s">
        <v>558</v>
      </c>
      <c r="IC24" s="542" t="s">
        <v>21</v>
      </c>
      <c r="ID24" s="542">
        <v>37284</v>
      </c>
      <c r="IE24" s="542">
        <v>5269</v>
      </c>
      <c r="IF24" s="542">
        <v>1179</v>
      </c>
      <c r="IG24" s="542">
        <v>22</v>
      </c>
      <c r="IH24" s="542" t="s">
        <v>21</v>
      </c>
      <c r="II24" s="542">
        <v>590</v>
      </c>
      <c r="IJ24" s="542">
        <v>590</v>
      </c>
      <c r="IK24" s="542" t="s">
        <v>21</v>
      </c>
      <c r="IL24" s="542" t="s">
        <v>21</v>
      </c>
      <c r="IM24" s="542">
        <v>5</v>
      </c>
      <c r="IN24" s="542">
        <v>535</v>
      </c>
      <c r="IO24" s="542">
        <v>698</v>
      </c>
      <c r="IP24" s="542">
        <v>72</v>
      </c>
      <c r="IQ24" s="542">
        <v>194</v>
      </c>
      <c r="IR24" s="542">
        <v>699</v>
      </c>
      <c r="IS24" s="1868" t="s">
        <v>27</v>
      </c>
      <c r="IT24" s="548" t="s">
        <v>26</v>
      </c>
    </row>
    <row r="25" spans="1:254" ht="14.5" customHeight="1">
      <c r="A25" s="1866" t="s">
        <v>26</v>
      </c>
      <c r="B25" s="545" t="s">
        <v>26</v>
      </c>
      <c r="C25" s="546" t="s">
        <v>559</v>
      </c>
      <c r="D25" s="542">
        <v>288205</v>
      </c>
      <c r="E25" s="542">
        <v>62143</v>
      </c>
      <c r="F25" s="542">
        <v>13</v>
      </c>
      <c r="G25" s="542">
        <v>4751</v>
      </c>
      <c r="H25" s="542">
        <v>777</v>
      </c>
      <c r="I25" s="542">
        <v>30270</v>
      </c>
      <c r="J25" s="542">
        <v>13181</v>
      </c>
      <c r="K25" s="542">
        <v>17089</v>
      </c>
      <c r="L25" s="542">
        <v>11267</v>
      </c>
      <c r="M25" s="542">
        <v>1645</v>
      </c>
      <c r="N25" s="542">
        <v>1880</v>
      </c>
      <c r="O25" s="542" t="s">
        <v>21</v>
      </c>
      <c r="P25" s="542">
        <v>8895</v>
      </c>
      <c r="Q25" s="542">
        <v>78072</v>
      </c>
      <c r="R25" s="542">
        <v>16135</v>
      </c>
      <c r="S25" s="542">
        <v>46342</v>
      </c>
      <c r="T25" s="1868" t="s">
        <v>28</v>
      </c>
      <c r="U25" s="548" t="s">
        <v>26</v>
      </c>
      <c r="V25" s="1866" t="s">
        <v>26</v>
      </c>
      <c r="W25" s="545" t="s">
        <v>26</v>
      </c>
      <c r="X25" s="1867" t="s">
        <v>559</v>
      </c>
      <c r="Y25" s="542">
        <v>1097422</v>
      </c>
      <c r="Z25" s="542">
        <v>265647</v>
      </c>
      <c r="AA25" s="542">
        <v>87742</v>
      </c>
      <c r="AB25" s="542">
        <v>18550</v>
      </c>
      <c r="AC25" s="542">
        <v>114</v>
      </c>
      <c r="AD25" s="542">
        <v>12</v>
      </c>
      <c r="AE25" s="542">
        <v>13290</v>
      </c>
      <c r="AF25" s="542">
        <v>1598</v>
      </c>
      <c r="AG25" s="542">
        <v>11692</v>
      </c>
      <c r="AH25" s="542">
        <v>1530</v>
      </c>
      <c r="AI25" s="542">
        <v>909</v>
      </c>
      <c r="AJ25" s="542">
        <v>1692</v>
      </c>
      <c r="AK25" s="542" t="s">
        <v>21</v>
      </c>
      <c r="AL25" s="542" t="s">
        <v>21</v>
      </c>
      <c r="AM25" s="542">
        <v>12035</v>
      </c>
      <c r="AN25" s="542">
        <v>15853</v>
      </c>
      <c r="AO25" s="1868" t="s">
        <v>28</v>
      </c>
      <c r="AP25" s="548" t="s">
        <v>26</v>
      </c>
      <c r="AQ25" s="1866" t="s">
        <v>26</v>
      </c>
      <c r="AR25" s="545" t="s">
        <v>26</v>
      </c>
      <c r="AS25" s="1867" t="s">
        <v>559</v>
      </c>
      <c r="AT25" s="542">
        <v>2010</v>
      </c>
      <c r="AU25" s="542">
        <v>3</v>
      </c>
      <c r="AV25" s="542" t="s">
        <v>21</v>
      </c>
      <c r="AW25" s="542">
        <v>1407</v>
      </c>
      <c r="AX25" s="542">
        <v>1344</v>
      </c>
      <c r="AY25" s="542">
        <v>63</v>
      </c>
      <c r="AZ25" s="542">
        <v>3</v>
      </c>
      <c r="BA25" s="542">
        <v>188</v>
      </c>
      <c r="BB25" s="542" t="s">
        <v>21</v>
      </c>
      <c r="BC25" s="542">
        <v>416</v>
      </c>
      <c r="BD25" s="542">
        <v>15900</v>
      </c>
      <c r="BE25" s="542">
        <v>246</v>
      </c>
      <c r="BF25" s="542">
        <v>18101</v>
      </c>
      <c r="BG25" s="542">
        <v>19791</v>
      </c>
      <c r="BH25" s="542">
        <v>171</v>
      </c>
      <c r="BI25" s="542" t="s">
        <v>21</v>
      </c>
      <c r="BJ25" s="542" t="s">
        <v>21</v>
      </c>
      <c r="BK25" s="1868" t="s">
        <v>28</v>
      </c>
      <c r="BL25" s="548" t="s">
        <v>26</v>
      </c>
      <c r="BM25" s="1866" t="s">
        <v>26</v>
      </c>
      <c r="BN25" s="545" t="s">
        <v>26</v>
      </c>
      <c r="BO25" s="1867" t="s">
        <v>559</v>
      </c>
      <c r="BP25" s="542">
        <v>2350</v>
      </c>
      <c r="BQ25" s="542">
        <v>3</v>
      </c>
      <c r="BR25" s="542">
        <v>12</v>
      </c>
      <c r="BS25" s="542">
        <v>22</v>
      </c>
      <c r="BT25" s="542">
        <v>1163</v>
      </c>
      <c r="BU25" s="542">
        <v>500</v>
      </c>
      <c r="BV25" s="542">
        <v>663</v>
      </c>
      <c r="BW25" s="542">
        <v>5</v>
      </c>
      <c r="BX25" s="542" t="s">
        <v>21</v>
      </c>
      <c r="BY25" s="542">
        <v>1044</v>
      </c>
      <c r="BZ25" s="542">
        <v>28448</v>
      </c>
      <c r="CA25" s="542">
        <v>27195</v>
      </c>
      <c r="CB25" s="542">
        <v>52618</v>
      </c>
      <c r="CC25" s="542">
        <v>2100</v>
      </c>
      <c r="CD25" s="542">
        <v>160</v>
      </c>
      <c r="CE25" s="542">
        <v>178</v>
      </c>
      <c r="CF25" s="542" t="s">
        <v>21</v>
      </c>
      <c r="CG25" s="1868" t="s">
        <v>28</v>
      </c>
      <c r="CH25" s="548" t="s">
        <v>26</v>
      </c>
      <c r="CI25" s="1866" t="s">
        <v>26</v>
      </c>
      <c r="CJ25" s="545" t="s">
        <v>26</v>
      </c>
      <c r="CK25" s="1867" t="s">
        <v>559</v>
      </c>
      <c r="CL25" s="542">
        <v>50382</v>
      </c>
      <c r="CM25" s="542">
        <v>782</v>
      </c>
      <c r="CN25" s="542" t="s">
        <v>21</v>
      </c>
      <c r="CO25" s="542" t="s">
        <v>21</v>
      </c>
      <c r="CP25" s="542">
        <v>13103</v>
      </c>
      <c r="CQ25" s="542">
        <v>13583</v>
      </c>
      <c r="CR25" s="542">
        <v>34326</v>
      </c>
      <c r="CS25" s="542">
        <v>6304</v>
      </c>
      <c r="CT25" s="542">
        <v>10</v>
      </c>
      <c r="CU25" s="542">
        <v>1232</v>
      </c>
      <c r="CV25" s="542">
        <v>44</v>
      </c>
      <c r="CW25" s="542">
        <v>4548</v>
      </c>
      <c r="CX25" s="542">
        <v>661</v>
      </c>
      <c r="CY25" s="542">
        <v>3887</v>
      </c>
      <c r="CZ25" s="542">
        <v>158</v>
      </c>
      <c r="DA25" s="542" t="s">
        <v>21</v>
      </c>
      <c r="DB25" s="1868" t="s">
        <v>28</v>
      </c>
      <c r="DC25" s="548" t="s">
        <v>26</v>
      </c>
      <c r="DD25" s="1866" t="s">
        <v>26</v>
      </c>
      <c r="DE25" s="545" t="s">
        <v>26</v>
      </c>
      <c r="DF25" s="1867" t="s">
        <v>559</v>
      </c>
      <c r="DG25" s="542">
        <v>456</v>
      </c>
      <c r="DH25" s="542">
        <v>456</v>
      </c>
      <c r="DI25" s="542" t="s">
        <v>21</v>
      </c>
      <c r="DJ25" s="542">
        <v>9</v>
      </c>
      <c r="DK25" s="542" t="s">
        <v>21</v>
      </c>
      <c r="DL25" s="542">
        <v>692</v>
      </c>
      <c r="DM25" s="542">
        <v>627</v>
      </c>
      <c r="DN25" s="542">
        <v>36</v>
      </c>
      <c r="DO25" s="542">
        <v>128</v>
      </c>
      <c r="DP25" s="542">
        <v>347</v>
      </c>
      <c r="DQ25" s="542">
        <v>15</v>
      </c>
      <c r="DR25" s="542">
        <v>15</v>
      </c>
      <c r="DS25" s="542" t="s">
        <v>21</v>
      </c>
      <c r="DT25" s="542" t="s">
        <v>21</v>
      </c>
      <c r="DU25" s="542">
        <v>21337</v>
      </c>
      <c r="DV25" s="542">
        <v>22837</v>
      </c>
      <c r="DW25" s="1868" t="s">
        <v>28</v>
      </c>
      <c r="DX25" s="548" t="s">
        <v>26</v>
      </c>
      <c r="DY25" s="1866" t="s">
        <v>26</v>
      </c>
      <c r="DZ25" s="545" t="s">
        <v>26</v>
      </c>
      <c r="EA25" s="1867" t="s">
        <v>559</v>
      </c>
      <c r="EB25" s="542">
        <v>267472</v>
      </c>
      <c r="EC25" s="542">
        <v>64373</v>
      </c>
      <c r="ED25" s="542">
        <v>13</v>
      </c>
      <c r="EE25" s="542">
        <v>5143</v>
      </c>
      <c r="EF25" s="542">
        <v>777</v>
      </c>
      <c r="EG25" s="542">
        <v>32074</v>
      </c>
      <c r="EH25" s="542">
        <v>14493</v>
      </c>
      <c r="EI25" s="542">
        <v>17581</v>
      </c>
      <c r="EJ25" s="542">
        <v>11267</v>
      </c>
      <c r="EK25" s="542">
        <v>1645</v>
      </c>
      <c r="EL25" s="542">
        <v>1880</v>
      </c>
      <c r="EM25" s="542" t="s">
        <v>21</v>
      </c>
      <c r="EN25" s="542">
        <v>8895</v>
      </c>
      <c r="EO25" s="542">
        <v>82061</v>
      </c>
      <c r="EP25" s="542">
        <v>16135</v>
      </c>
      <c r="EQ25" s="542">
        <v>46342</v>
      </c>
      <c r="ER25" s="1868" t="s">
        <v>28</v>
      </c>
      <c r="ES25" s="548" t="s">
        <v>26</v>
      </c>
      <c r="ET25" s="1866" t="s">
        <v>26</v>
      </c>
      <c r="EU25" s="545" t="s">
        <v>26</v>
      </c>
      <c r="EV25" s="1867" t="s">
        <v>559</v>
      </c>
      <c r="EW25" s="542">
        <v>1020692</v>
      </c>
      <c r="EX25" s="542">
        <v>29759</v>
      </c>
      <c r="EY25" s="542">
        <v>68489</v>
      </c>
      <c r="EZ25" s="542">
        <v>19504</v>
      </c>
      <c r="FA25" s="542">
        <v>503</v>
      </c>
      <c r="FB25" s="542">
        <v>12</v>
      </c>
      <c r="FC25" s="542">
        <v>13834</v>
      </c>
      <c r="FD25" s="542">
        <v>1654</v>
      </c>
      <c r="FE25" s="542">
        <v>12180</v>
      </c>
      <c r="FF25" s="542">
        <v>1530</v>
      </c>
      <c r="FG25" s="542">
        <v>909</v>
      </c>
      <c r="FH25" s="542">
        <v>1692</v>
      </c>
      <c r="FI25" s="542" t="s">
        <v>21</v>
      </c>
      <c r="FJ25" s="542" t="s">
        <v>21</v>
      </c>
      <c r="FK25" s="542">
        <v>12035</v>
      </c>
      <c r="FL25" s="542">
        <v>15853</v>
      </c>
      <c r="FM25" s="1868" t="s">
        <v>28</v>
      </c>
      <c r="FN25" s="548" t="s">
        <v>26</v>
      </c>
      <c r="FO25" s="1866" t="s">
        <v>26</v>
      </c>
      <c r="FP25" s="545" t="s">
        <v>26</v>
      </c>
      <c r="FQ25" s="1867" t="s">
        <v>559</v>
      </c>
      <c r="FR25" s="542" t="s">
        <v>21</v>
      </c>
      <c r="FS25" s="542" t="s">
        <v>21</v>
      </c>
      <c r="FT25" s="542" t="s">
        <v>21</v>
      </c>
      <c r="FU25" s="542">
        <v>141135</v>
      </c>
      <c r="FV25" s="542">
        <v>4654</v>
      </c>
      <c r="FW25" s="542">
        <v>21419</v>
      </c>
      <c r="FX25" s="542">
        <v>2085</v>
      </c>
      <c r="FY25" s="542">
        <v>3</v>
      </c>
      <c r="FZ25" s="542" t="s">
        <v>21</v>
      </c>
      <c r="GA25" s="542">
        <v>1481</v>
      </c>
      <c r="GB25" s="542">
        <v>1418</v>
      </c>
      <c r="GC25" s="542">
        <v>63</v>
      </c>
      <c r="GD25" s="542">
        <v>3</v>
      </c>
      <c r="GE25" s="542">
        <v>188</v>
      </c>
      <c r="GF25" s="542">
        <v>416</v>
      </c>
      <c r="GG25" s="542">
        <v>16512</v>
      </c>
      <c r="GH25" s="1868" t="s">
        <v>28</v>
      </c>
      <c r="GI25" s="548" t="s">
        <v>26</v>
      </c>
      <c r="GJ25" s="1866" t="s">
        <v>26</v>
      </c>
      <c r="GK25" s="545" t="s">
        <v>26</v>
      </c>
      <c r="GL25" s="1867" t="s">
        <v>559</v>
      </c>
      <c r="GM25" s="542">
        <v>3</v>
      </c>
      <c r="GN25" s="542" t="s">
        <v>21</v>
      </c>
      <c r="GO25" s="542">
        <v>76</v>
      </c>
      <c r="GP25" s="542" t="s">
        <v>21</v>
      </c>
      <c r="GQ25" s="542" t="s">
        <v>21</v>
      </c>
      <c r="GR25" s="542" t="s">
        <v>21</v>
      </c>
      <c r="GS25" s="542">
        <v>10767</v>
      </c>
      <c r="GT25" s="542">
        <v>478</v>
      </c>
      <c r="GU25" s="542">
        <v>66422</v>
      </c>
      <c r="GV25" s="542">
        <v>2839</v>
      </c>
      <c r="GW25" s="542">
        <v>3</v>
      </c>
      <c r="GX25" s="542">
        <v>12</v>
      </c>
      <c r="GY25" s="542">
        <v>22</v>
      </c>
      <c r="GZ25" s="542">
        <v>1647</v>
      </c>
      <c r="HA25" s="542">
        <v>984</v>
      </c>
      <c r="HB25" s="542">
        <v>663</v>
      </c>
      <c r="HC25" s="1868" t="s">
        <v>28</v>
      </c>
      <c r="HD25" s="548" t="s">
        <v>26</v>
      </c>
      <c r="HE25" s="1866" t="s">
        <v>26</v>
      </c>
      <c r="HF25" s="545" t="s">
        <v>26</v>
      </c>
      <c r="HG25" s="1867" t="s">
        <v>559</v>
      </c>
      <c r="HH25" s="542">
        <v>448</v>
      </c>
      <c r="HI25" s="542">
        <v>259</v>
      </c>
      <c r="HJ25" s="542">
        <v>189</v>
      </c>
      <c r="HK25" s="542" t="s">
        <v>21</v>
      </c>
      <c r="HL25" s="542" t="s">
        <v>21</v>
      </c>
      <c r="HM25" s="542">
        <v>1044</v>
      </c>
      <c r="HN25" s="542">
        <v>25582</v>
      </c>
      <c r="HO25" s="542">
        <v>23920</v>
      </c>
      <c r="HP25" s="542">
        <v>69562</v>
      </c>
      <c r="HQ25" s="542">
        <v>908</v>
      </c>
      <c r="HR25" s="542" t="s">
        <v>21</v>
      </c>
      <c r="HS25" s="542">
        <v>5229</v>
      </c>
      <c r="HT25" s="542">
        <v>34360</v>
      </c>
      <c r="HU25" s="542">
        <v>6304</v>
      </c>
      <c r="HV25" s="542">
        <v>10</v>
      </c>
      <c r="HW25" s="542">
        <v>1232</v>
      </c>
      <c r="HX25" s="1868" t="s">
        <v>28</v>
      </c>
      <c r="HY25" s="548" t="s">
        <v>26</v>
      </c>
      <c r="HZ25" s="1866" t="s">
        <v>26</v>
      </c>
      <c r="IA25" s="545" t="s">
        <v>26</v>
      </c>
      <c r="IB25" s="1867" t="s">
        <v>559</v>
      </c>
      <c r="IC25" s="542" t="s">
        <v>21</v>
      </c>
      <c r="ID25" s="542">
        <v>37847</v>
      </c>
      <c r="IE25" s="542">
        <v>4915</v>
      </c>
      <c r="IF25" s="542">
        <v>1356</v>
      </c>
      <c r="IG25" s="542">
        <v>17</v>
      </c>
      <c r="IH25" s="542" t="s">
        <v>21</v>
      </c>
      <c r="II25" s="542">
        <v>603</v>
      </c>
      <c r="IJ25" s="542">
        <v>603</v>
      </c>
      <c r="IK25" s="542">
        <v>1</v>
      </c>
      <c r="IL25" s="542" t="s">
        <v>21</v>
      </c>
      <c r="IM25" s="542">
        <v>9</v>
      </c>
      <c r="IN25" s="542">
        <v>692</v>
      </c>
      <c r="IO25" s="542">
        <v>728</v>
      </c>
      <c r="IP25" s="542">
        <v>36</v>
      </c>
      <c r="IQ25" s="542">
        <v>128</v>
      </c>
      <c r="IR25" s="542">
        <v>1029</v>
      </c>
      <c r="IS25" s="1868" t="s">
        <v>28</v>
      </c>
      <c r="IT25" s="548" t="s">
        <v>26</v>
      </c>
    </row>
    <row r="26" spans="1:254" ht="14.5" customHeight="1">
      <c r="A26" s="1866" t="s">
        <v>26</v>
      </c>
      <c r="B26" s="545" t="s">
        <v>26</v>
      </c>
      <c r="C26" s="546" t="s">
        <v>166</v>
      </c>
      <c r="D26" s="542">
        <v>291418</v>
      </c>
      <c r="E26" s="542">
        <v>62473</v>
      </c>
      <c r="F26" s="542">
        <v>15</v>
      </c>
      <c r="G26" s="542">
        <v>5217</v>
      </c>
      <c r="H26" s="542">
        <v>856</v>
      </c>
      <c r="I26" s="542">
        <v>31689</v>
      </c>
      <c r="J26" s="542">
        <v>16586</v>
      </c>
      <c r="K26" s="542">
        <v>15103</v>
      </c>
      <c r="L26" s="542">
        <v>11771</v>
      </c>
      <c r="M26" s="542">
        <v>1366</v>
      </c>
      <c r="N26" s="542">
        <v>517</v>
      </c>
      <c r="O26" s="542" t="s">
        <v>21</v>
      </c>
      <c r="P26" s="542">
        <v>8310</v>
      </c>
      <c r="Q26" s="542">
        <v>78975</v>
      </c>
      <c r="R26" s="542">
        <v>13005</v>
      </c>
      <c r="S26" s="542">
        <v>48663</v>
      </c>
      <c r="T26" s="1868" t="s">
        <v>29</v>
      </c>
      <c r="U26" s="548" t="s">
        <v>26</v>
      </c>
      <c r="V26" s="1866" t="s">
        <v>26</v>
      </c>
      <c r="W26" s="545" t="s">
        <v>26</v>
      </c>
      <c r="X26" s="1867" t="s">
        <v>166</v>
      </c>
      <c r="Y26" s="542">
        <v>1107709</v>
      </c>
      <c r="Z26" s="542">
        <v>285510</v>
      </c>
      <c r="AA26" s="542">
        <v>76724</v>
      </c>
      <c r="AB26" s="542">
        <v>15950</v>
      </c>
      <c r="AC26" s="542">
        <v>153</v>
      </c>
      <c r="AD26" s="542">
        <v>26</v>
      </c>
      <c r="AE26" s="542">
        <v>12696</v>
      </c>
      <c r="AF26" s="542">
        <v>3283</v>
      </c>
      <c r="AG26" s="542">
        <v>9413</v>
      </c>
      <c r="AH26" s="542">
        <v>1184</v>
      </c>
      <c r="AI26" s="542">
        <v>549</v>
      </c>
      <c r="AJ26" s="542">
        <v>348</v>
      </c>
      <c r="AK26" s="542" t="s">
        <v>21</v>
      </c>
      <c r="AL26" s="542" t="s">
        <v>21</v>
      </c>
      <c r="AM26" s="542">
        <v>9729</v>
      </c>
      <c r="AN26" s="542">
        <v>12429</v>
      </c>
      <c r="AO26" s="1868" t="s">
        <v>29</v>
      </c>
      <c r="AP26" s="548" t="s">
        <v>26</v>
      </c>
      <c r="AQ26" s="1866" t="s">
        <v>26</v>
      </c>
      <c r="AR26" s="545" t="s">
        <v>26</v>
      </c>
      <c r="AS26" s="1867" t="s">
        <v>166</v>
      </c>
      <c r="AT26" s="542">
        <v>1893</v>
      </c>
      <c r="AU26" s="542">
        <v>36</v>
      </c>
      <c r="AV26" s="542" t="s">
        <v>21</v>
      </c>
      <c r="AW26" s="542">
        <v>1386</v>
      </c>
      <c r="AX26" s="542">
        <v>1386</v>
      </c>
      <c r="AY26" s="542" t="s">
        <v>21</v>
      </c>
      <c r="AZ26" s="542">
        <v>3</v>
      </c>
      <c r="BA26" s="542">
        <v>169</v>
      </c>
      <c r="BB26" s="542" t="s">
        <v>21</v>
      </c>
      <c r="BC26" s="542">
        <v>312</v>
      </c>
      <c r="BD26" s="542">
        <v>15738</v>
      </c>
      <c r="BE26" s="542">
        <v>525</v>
      </c>
      <c r="BF26" s="542">
        <v>17583</v>
      </c>
      <c r="BG26" s="542">
        <v>19165</v>
      </c>
      <c r="BH26" s="542">
        <v>243</v>
      </c>
      <c r="BI26" s="542" t="s">
        <v>21</v>
      </c>
      <c r="BJ26" s="542" t="s">
        <v>21</v>
      </c>
      <c r="BK26" s="1868" t="s">
        <v>29</v>
      </c>
      <c r="BL26" s="548" t="s">
        <v>26</v>
      </c>
      <c r="BM26" s="1866" t="s">
        <v>26</v>
      </c>
      <c r="BN26" s="545" t="s">
        <v>26</v>
      </c>
      <c r="BO26" s="1867" t="s">
        <v>166</v>
      </c>
      <c r="BP26" s="542">
        <v>2009</v>
      </c>
      <c r="BQ26" s="542">
        <v>3</v>
      </c>
      <c r="BR26" s="542">
        <v>20</v>
      </c>
      <c r="BS26" s="542">
        <v>26</v>
      </c>
      <c r="BT26" s="542">
        <v>1581</v>
      </c>
      <c r="BU26" s="542">
        <v>630</v>
      </c>
      <c r="BV26" s="542">
        <v>951</v>
      </c>
      <c r="BW26" s="542">
        <v>10</v>
      </c>
      <c r="BX26" s="542" t="s">
        <v>21</v>
      </c>
      <c r="BY26" s="542">
        <v>272</v>
      </c>
      <c r="BZ26" s="542">
        <v>30646</v>
      </c>
      <c r="CA26" s="542">
        <v>30071</v>
      </c>
      <c r="CB26" s="542">
        <v>49751</v>
      </c>
      <c r="CC26" s="542">
        <v>2272</v>
      </c>
      <c r="CD26" s="542">
        <v>179</v>
      </c>
      <c r="CE26" s="542">
        <v>200</v>
      </c>
      <c r="CF26" s="542" t="s">
        <v>21</v>
      </c>
      <c r="CG26" s="1868" t="s">
        <v>29</v>
      </c>
      <c r="CH26" s="548" t="s">
        <v>26</v>
      </c>
      <c r="CI26" s="1866" t="s">
        <v>26</v>
      </c>
      <c r="CJ26" s="545" t="s">
        <v>26</v>
      </c>
      <c r="CK26" s="1867" t="s">
        <v>166</v>
      </c>
      <c r="CL26" s="542">
        <v>47706</v>
      </c>
      <c r="CM26" s="542">
        <v>957</v>
      </c>
      <c r="CN26" s="542" t="s">
        <v>21</v>
      </c>
      <c r="CO26" s="542" t="s">
        <v>21</v>
      </c>
      <c r="CP26" s="542">
        <v>12124</v>
      </c>
      <c r="CQ26" s="542">
        <v>15937</v>
      </c>
      <c r="CR26" s="542">
        <v>34523</v>
      </c>
      <c r="CS26" s="542">
        <v>6432</v>
      </c>
      <c r="CT26" s="542">
        <v>12</v>
      </c>
      <c r="CU26" s="542">
        <v>1322</v>
      </c>
      <c r="CV26" s="542">
        <v>48</v>
      </c>
      <c r="CW26" s="542">
        <v>4579</v>
      </c>
      <c r="CX26" s="542">
        <v>670</v>
      </c>
      <c r="CY26" s="542">
        <v>3909</v>
      </c>
      <c r="CZ26" s="542">
        <v>161</v>
      </c>
      <c r="DA26" s="542" t="s">
        <v>21</v>
      </c>
      <c r="DB26" s="1868" t="s">
        <v>29</v>
      </c>
      <c r="DC26" s="548" t="s">
        <v>26</v>
      </c>
      <c r="DD26" s="1866" t="s">
        <v>26</v>
      </c>
      <c r="DE26" s="545" t="s">
        <v>26</v>
      </c>
      <c r="DF26" s="1867" t="s">
        <v>166</v>
      </c>
      <c r="DG26" s="542">
        <v>464</v>
      </c>
      <c r="DH26" s="542">
        <v>464</v>
      </c>
      <c r="DI26" s="542" t="s">
        <v>21</v>
      </c>
      <c r="DJ26" s="542">
        <v>12</v>
      </c>
      <c r="DK26" s="542" t="s">
        <v>21</v>
      </c>
      <c r="DL26" s="542">
        <v>418</v>
      </c>
      <c r="DM26" s="542">
        <v>568</v>
      </c>
      <c r="DN26" s="542">
        <v>51</v>
      </c>
      <c r="DO26" s="542">
        <v>52</v>
      </c>
      <c r="DP26" s="542">
        <v>332</v>
      </c>
      <c r="DQ26" s="542">
        <v>22</v>
      </c>
      <c r="DR26" s="542">
        <v>25</v>
      </c>
      <c r="DS26" s="542" t="s">
        <v>21</v>
      </c>
      <c r="DT26" s="542" t="s">
        <v>21</v>
      </c>
      <c r="DU26" s="542">
        <v>22879</v>
      </c>
      <c r="DV26" s="542">
        <v>36839</v>
      </c>
      <c r="DW26" s="1868" t="s">
        <v>29</v>
      </c>
      <c r="DX26" s="548" t="s">
        <v>26</v>
      </c>
      <c r="DY26" s="1866" t="s">
        <v>26</v>
      </c>
      <c r="DZ26" s="545" t="s">
        <v>26</v>
      </c>
      <c r="EA26" s="1867" t="s">
        <v>166</v>
      </c>
      <c r="EB26" s="542">
        <v>274920</v>
      </c>
      <c r="EC26" s="542">
        <v>67958</v>
      </c>
      <c r="ED26" s="542">
        <v>15</v>
      </c>
      <c r="EE26" s="542">
        <v>5468</v>
      </c>
      <c r="EF26" s="542">
        <v>856</v>
      </c>
      <c r="EG26" s="542">
        <v>36686</v>
      </c>
      <c r="EH26" s="542">
        <v>18838</v>
      </c>
      <c r="EI26" s="542">
        <v>17847</v>
      </c>
      <c r="EJ26" s="542">
        <v>11771</v>
      </c>
      <c r="EK26" s="542">
        <v>1366</v>
      </c>
      <c r="EL26" s="542">
        <v>517</v>
      </c>
      <c r="EM26" s="542" t="s">
        <v>21</v>
      </c>
      <c r="EN26" s="542">
        <v>8310</v>
      </c>
      <c r="EO26" s="542">
        <v>83259</v>
      </c>
      <c r="EP26" s="542">
        <v>13005</v>
      </c>
      <c r="EQ26" s="542">
        <v>48663</v>
      </c>
      <c r="ER26" s="1868" t="s">
        <v>29</v>
      </c>
      <c r="ES26" s="548" t="s">
        <v>26</v>
      </c>
      <c r="ET26" s="1866" t="s">
        <v>26</v>
      </c>
      <c r="EU26" s="545" t="s">
        <v>26</v>
      </c>
      <c r="EV26" s="1867" t="s">
        <v>166</v>
      </c>
      <c r="EW26" s="542">
        <v>1042197</v>
      </c>
      <c r="EX26" s="542">
        <v>43370</v>
      </c>
      <c r="EY26" s="542">
        <v>60263</v>
      </c>
      <c r="EZ26" s="542">
        <v>18700</v>
      </c>
      <c r="FA26" s="542">
        <v>401</v>
      </c>
      <c r="FB26" s="542">
        <v>26</v>
      </c>
      <c r="FC26" s="542">
        <v>15043</v>
      </c>
      <c r="FD26" s="542">
        <v>3648</v>
      </c>
      <c r="FE26" s="542">
        <v>11396</v>
      </c>
      <c r="FF26" s="542">
        <v>1184</v>
      </c>
      <c r="FG26" s="542">
        <v>549</v>
      </c>
      <c r="FH26" s="542">
        <v>348</v>
      </c>
      <c r="FI26" s="542" t="s">
        <v>21</v>
      </c>
      <c r="FJ26" s="542" t="s">
        <v>21</v>
      </c>
      <c r="FK26" s="542">
        <v>9729</v>
      </c>
      <c r="FL26" s="542">
        <v>12429</v>
      </c>
      <c r="FM26" s="1868" t="s">
        <v>29</v>
      </c>
      <c r="FN26" s="548" t="s">
        <v>26</v>
      </c>
      <c r="FO26" s="1866" t="s">
        <v>26</v>
      </c>
      <c r="FP26" s="545" t="s">
        <v>26</v>
      </c>
      <c r="FQ26" s="1867" t="s">
        <v>166</v>
      </c>
      <c r="FR26" s="542" t="s">
        <v>21</v>
      </c>
      <c r="FS26" s="542" t="s">
        <v>21</v>
      </c>
      <c r="FT26" s="542" t="s">
        <v>21</v>
      </c>
      <c r="FU26" s="542">
        <v>127421</v>
      </c>
      <c r="FV26" s="542">
        <v>7991</v>
      </c>
      <c r="FW26" s="542">
        <v>21406</v>
      </c>
      <c r="FX26" s="542">
        <v>1990</v>
      </c>
      <c r="FY26" s="542">
        <v>36</v>
      </c>
      <c r="FZ26" s="542" t="s">
        <v>21</v>
      </c>
      <c r="GA26" s="542">
        <v>1482</v>
      </c>
      <c r="GB26" s="542">
        <v>1482</v>
      </c>
      <c r="GC26" s="542" t="s">
        <v>21</v>
      </c>
      <c r="GD26" s="542">
        <v>3</v>
      </c>
      <c r="GE26" s="542">
        <v>169</v>
      </c>
      <c r="GF26" s="542">
        <v>312</v>
      </c>
      <c r="GG26" s="542">
        <v>16356</v>
      </c>
      <c r="GH26" s="1868" t="s">
        <v>29</v>
      </c>
      <c r="GI26" s="548" t="s">
        <v>26</v>
      </c>
      <c r="GJ26" s="1866" t="s">
        <v>26</v>
      </c>
      <c r="GK26" s="545" t="s">
        <v>26</v>
      </c>
      <c r="GL26" s="1867" t="s">
        <v>166</v>
      </c>
      <c r="GM26" s="542">
        <v>3</v>
      </c>
      <c r="GN26" s="542" t="s">
        <v>21</v>
      </c>
      <c r="GO26" s="542">
        <v>224</v>
      </c>
      <c r="GP26" s="542" t="s">
        <v>21</v>
      </c>
      <c r="GQ26" s="542" t="s">
        <v>21</v>
      </c>
      <c r="GR26" s="542" t="s">
        <v>21</v>
      </c>
      <c r="GS26" s="542">
        <v>10511</v>
      </c>
      <c r="GT26" s="542">
        <v>467</v>
      </c>
      <c r="GU26" s="542">
        <v>75587</v>
      </c>
      <c r="GV26" s="542">
        <v>2418</v>
      </c>
      <c r="GW26" s="542">
        <v>3</v>
      </c>
      <c r="GX26" s="542">
        <v>20</v>
      </c>
      <c r="GY26" s="542">
        <v>26</v>
      </c>
      <c r="GZ26" s="542">
        <v>1986</v>
      </c>
      <c r="HA26" s="542">
        <v>1035</v>
      </c>
      <c r="HB26" s="542">
        <v>951</v>
      </c>
      <c r="HC26" s="1868" t="s">
        <v>29</v>
      </c>
      <c r="HD26" s="548" t="s">
        <v>26</v>
      </c>
      <c r="HE26" s="1866" t="s">
        <v>26</v>
      </c>
      <c r="HF26" s="545" t="s">
        <v>26</v>
      </c>
      <c r="HG26" s="1867" t="s">
        <v>166</v>
      </c>
      <c r="HH26" s="542">
        <v>271</v>
      </c>
      <c r="HI26" s="542">
        <v>271</v>
      </c>
      <c r="HJ26" s="542" t="s">
        <v>21</v>
      </c>
      <c r="HK26" s="542" t="s">
        <v>21</v>
      </c>
      <c r="HL26" s="542" t="s">
        <v>21</v>
      </c>
      <c r="HM26" s="542">
        <v>272</v>
      </c>
      <c r="HN26" s="542">
        <v>25130</v>
      </c>
      <c r="HO26" s="542">
        <v>23252</v>
      </c>
      <c r="HP26" s="542">
        <v>67057</v>
      </c>
      <c r="HQ26" s="542">
        <v>1103</v>
      </c>
      <c r="HR26" s="542" t="s">
        <v>21</v>
      </c>
      <c r="HS26" s="542">
        <v>4806</v>
      </c>
      <c r="HT26" s="542">
        <v>34560</v>
      </c>
      <c r="HU26" s="542">
        <v>6432</v>
      </c>
      <c r="HV26" s="542">
        <v>12</v>
      </c>
      <c r="HW26" s="542">
        <v>1322</v>
      </c>
      <c r="HX26" s="1868" t="s">
        <v>29</v>
      </c>
      <c r="HY26" s="548" t="s">
        <v>26</v>
      </c>
      <c r="HZ26" s="1866" t="s">
        <v>26</v>
      </c>
      <c r="IA26" s="545" t="s">
        <v>26</v>
      </c>
      <c r="IB26" s="1867" t="s">
        <v>166</v>
      </c>
      <c r="IC26" s="542" t="s">
        <v>21</v>
      </c>
      <c r="ID26" s="542">
        <v>39804</v>
      </c>
      <c r="IE26" s="542">
        <v>5906</v>
      </c>
      <c r="IF26" s="542">
        <v>1525</v>
      </c>
      <c r="IG26" s="542">
        <v>26</v>
      </c>
      <c r="IH26" s="542">
        <v>2</v>
      </c>
      <c r="II26" s="542">
        <v>1021</v>
      </c>
      <c r="IJ26" s="542">
        <v>788</v>
      </c>
      <c r="IK26" s="542">
        <v>233</v>
      </c>
      <c r="IL26" s="542" t="s">
        <v>21</v>
      </c>
      <c r="IM26" s="542">
        <v>12</v>
      </c>
      <c r="IN26" s="542">
        <v>418</v>
      </c>
      <c r="IO26" s="542">
        <v>774</v>
      </c>
      <c r="IP26" s="542">
        <v>51</v>
      </c>
      <c r="IQ26" s="542">
        <v>52</v>
      </c>
      <c r="IR26" s="542">
        <v>2093</v>
      </c>
      <c r="IS26" s="1868" t="s">
        <v>29</v>
      </c>
      <c r="IT26" s="548" t="s">
        <v>26</v>
      </c>
    </row>
    <row r="27" spans="1:254" ht="9.75" customHeight="1">
      <c r="A27" s="1864"/>
      <c r="B27" s="649"/>
      <c r="C27" s="1865"/>
      <c r="D27" s="542"/>
      <c r="E27" s="542"/>
      <c r="F27" s="542"/>
      <c r="G27" s="542"/>
      <c r="H27" s="542"/>
      <c r="I27" s="542"/>
      <c r="J27" s="542"/>
      <c r="K27" s="542"/>
      <c r="L27" s="542"/>
      <c r="M27" s="542"/>
      <c r="N27" s="542"/>
      <c r="Q27" s="542"/>
      <c r="R27" s="542"/>
      <c r="S27" s="542"/>
      <c r="T27" s="1871"/>
      <c r="U27" s="553"/>
      <c r="V27" s="1864"/>
      <c r="W27" s="649"/>
      <c r="X27" s="1865"/>
      <c r="Y27" s="2466"/>
      <c r="Z27" s="542"/>
      <c r="AA27" s="542"/>
      <c r="AB27" s="542"/>
      <c r="AC27" s="542"/>
      <c r="AD27" s="542"/>
      <c r="AE27" s="542"/>
      <c r="AF27" s="542"/>
      <c r="AG27" s="542"/>
      <c r="AH27" s="542"/>
      <c r="AI27" s="542"/>
      <c r="AJ27" s="542"/>
      <c r="AM27" s="542"/>
      <c r="AN27" s="542"/>
      <c r="AO27" s="1871"/>
      <c r="AP27" s="553"/>
      <c r="AQ27" s="1864"/>
      <c r="AR27" s="649"/>
      <c r="AS27" s="1865"/>
      <c r="AT27" s="542"/>
      <c r="AU27" s="542"/>
      <c r="AV27" s="542"/>
      <c r="AW27" s="542"/>
      <c r="AX27" s="542"/>
      <c r="AY27" s="542"/>
      <c r="AZ27" s="542"/>
      <c r="BA27" s="542"/>
      <c r="BD27" s="542"/>
      <c r="BF27" s="542"/>
      <c r="BG27" s="542"/>
      <c r="BH27" s="542"/>
      <c r="BI27" s="542"/>
      <c r="BJ27" s="542"/>
      <c r="BK27" s="1871"/>
      <c r="BL27" s="553"/>
      <c r="BM27" s="1864"/>
      <c r="BN27" s="649"/>
      <c r="BO27" s="1865"/>
      <c r="BP27" s="542"/>
      <c r="BQ27" s="542"/>
      <c r="BR27" s="542"/>
      <c r="BS27" s="542"/>
      <c r="BT27" s="542"/>
      <c r="BU27" s="542"/>
      <c r="BV27" s="542"/>
      <c r="BW27" s="542"/>
      <c r="BZ27" s="542"/>
      <c r="CA27" s="542"/>
      <c r="CB27" s="542"/>
      <c r="CC27" s="542"/>
      <c r="CD27" s="542"/>
      <c r="CE27" s="542"/>
      <c r="CF27" s="542"/>
      <c r="CG27" s="1871"/>
      <c r="CH27" s="553"/>
      <c r="CI27" s="1864"/>
      <c r="CJ27" s="649"/>
      <c r="CK27" s="1865"/>
      <c r="CL27" s="542"/>
      <c r="CM27" s="542"/>
      <c r="CN27" s="542"/>
      <c r="CO27" s="542"/>
      <c r="CP27" s="2466"/>
      <c r="CQ27" s="542"/>
      <c r="CR27" s="542"/>
      <c r="CS27" s="542"/>
      <c r="CT27" s="542"/>
      <c r="CU27" s="542"/>
      <c r="CV27" s="542"/>
      <c r="CW27" s="542"/>
      <c r="CX27" s="542"/>
      <c r="CY27" s="542"/>
      <c r="CZ27" s="542"/>
      <c r="DB27" s="1871"/>
      <c r="DC27" s="553"/>
      <c r="DD27" s="1864"/>
      <c r="DE27" s="649"/>
      <c r="DF27" s="1865"/>
      <c r="DH27" s="542"/>
      <c r="DI27" s="542"/>
      <c r="DK27" s="542"/>
      <c r="DM27" s="542"/>
      <c r="DN27" s="2466"/>
      <c r="DO27" s="542"/>
      <c r="DP27" s="542"/>
      <c r="DQ27" s="542"/>
      <c r="DR27" s="542"/>
      <c r="DS27" s="542"/>
      <c r="DT27" s="542"/>
      <c r="DU27" s="2466"/>
      <c r="DV27" s="542"/>
      <c r="DW27" s="1871"/>
      <c r="DX27" s="553"/>
      <c r="DY27" s="1864"/>
      <c r="DZ27" s="649"/>
      <c r="EA27" s="1865"/>
      <c r="EB27" s="542"/>
      <c r="EC27" s="542"/>
      <c r="ED27" s="542"/>
      <c r="EE27" s="542"/>
      <c r="EF27" s="542"/>
      <c r="EG27" s="542"/>
      <c r="EH27" s="542"/>
      <c r="EI27" s="542"/>
      <c r="EJ27" s="542"/>
      <c r="EK27" s="542"/>
      <c r="EL27" s="542"/>
      <c r="EM27" s="542"/>
      <c r="EN27" s="542"/>
      <c r="EO27" s="542"/>
      <c r="EP27" s="542"/>
      <c r="EQ27" s="542"/>
      <c r="ER27" s="1871"/>
      <c r="ES27" s="553"/>
      <c r="ET27" s="1864"/>
      <c r="EU27" s="649"/>
      <c r="EV27" s="1865"/>
      <c r="EW27" s="2466"/>
      <c r="EX27" s="2466"/>
      <c r="EY27" s="542"/>
      <c r="EZ27" s="542"/>
      <c r="FA27" s="542"/>
      <c r="FB27" s="542"/>
      <c r="FC27" s="542"/>
      <c r="FD27" s="542"/>
      <c r="FE27" s="542"/>
      <c r="FF27" s="542"/>
      <c r="FG27" s="542"/>
      <c r="FH27" s="542"/>
      <c r="FI27" s="542"/>
      <c r="FJ27" s="542"/>
      <c r="FK27" s="542"/>
      <c r="FL27" s="542"/>
      <c r="FM27" s="1871"/>
      <c r="FN27" s="553"/>
      <c r="FO27" s="1864"/>
      <c r="FP27" s="649"/>
      <c r="FQ27" s="1865"/>
      <c r="FR27" s="542"/>
      <c r="FS27" s="542"/>
      <c r="FT27" s="542"/>
      <c r="FU27" s="2466"/>
      <c r="FV27" s="2466"/>
      <c r="FW27" s="542"/>
      <c r="FX27" s="542"/>
      <c r="FY27" s="542"/>
      <c r="FZ27" s="542"/>
      <c r="GA27" s="542"/>
      <c r="GB27" s="542"/>
      <c r="GC27" s="542"/>
      <c r="GD27" s="542"/>
      <c r="GE27" s="542"/>
      <c r="GF27" s="542"/>
      <c r="GG27" s="542"/>
      <c r="GH27" s="1871"/>
      <c r="GI27" s="553"/>
      <c r="GJ27" s="1864"/>
      <c r="GK27" s="649"/>
      <c r="GL27" s="1865"/>
      <c r="GM27" s="542"/>
      <c r="GN27" s="542"/>
      <c r="GO27" s="542"/>
      <c r="GP27" s="542"/>
      <c r="GQ27" s="542"/>
      <c r="GR27" s="542"/>
      <c r="GS27" s="2466"/>
      <c r="GT27" s="2466"/>
      <c r="GU27" s="542"/>
      <c r="GV27" s="542"/>
      <c r="GW27" s="542"/>
      <c r="GX27" s="542"/>
      <c r="GY27" s="542"/>
      <c r="GZ27" s="542"/>
      <c r="HA27" s="542"/>
      <c r="HB27" s="542"/>
      <c r="HC27" s="1871"/>
      <c r="HD27" s="553"/>
      <c r="HE27" s="1864"/>
      <c r="HF27" s="649"/>
      <c r="HG27" s="1865"/>
      <c r="HH27" s="542"/>
      <c r="HI27" s="542"/>
      <c r="HJ27" s="542"/>
      <c r="HK27" s="542"/>
      <c r="HL27" s="542"/>
      <c r="HM27" s="542"/>
      <c r="HN27" s="542"/>
      <c r="HO27" s="542"/>
      <c r="HP27" s="542"/>
      <c r="HQ27" s="542"/>
      <c r="HR27" s="542"/>
      <c r="HS27" s="2466"/>
      <c r="HT27" s="542"/>
      <c r="HU27" s="542"/>
      <c r="HV27" s="542"/>
      <c r="HW27" s="542"/>
      <c r="HX27" s="1871"/>
      <c r="HY27" s="553"/>
      <c r="HZ27" s="1864"/>
      <c r="IA27" s="649"/>
      <c r="IB27" s="1865"/>
      <c r="IC27" s="542"/>
      <c r="ID27" s="2466"/>
      <c r="IE27" s="542"/>
      <c r="IF27" s="542"/>
      <c r="IG27" s="542"/>
      <c r="IH27" s="542"/>
      <c r="II27" s="542"/>
      <c r="IJ27" s="542"/>
      <c r="IK27" s="542"/>
      <c r="IL27" s="542"/>
      <c r="IM27" s="542"/>
      <c r="IN27" s="542"/>
      <c r="IO27" s="542"/>
      <c r="IQ27" s="542"/>
      <c r="IR27" s="542"/>
      <c r="IS27" s="1871"/>
      <c r="IT27" s="553"/>
    </row>
    <row r="28" spans="1:254" ht="15.75" customHeight="1">
      <c r="A28" s="1866" t="s">
        <v>1582</v>
      </c>
      <c r="B28" s="545" t="s">
        <v>23</v>
      </c>
      <c r="C28" s="2467">
        <v>42736</v>
      </c>
      <c r="D28" s="542">
        <v>105066</v>
      </c>
      <c r="E28" s="542">
        <v>22619</v>
      </c>
      <c r="F28" s="542">
        <v>3</v>
      </c>
      <c r="G28" s="542">
        <v>1863</v>
      </c>
      <c r="H28" s="542">
        <v>272</v>
      </c>
      <c r="I28" s="542">
        <v>11754</v>
      </c>
      <c r="J28" s="542">
        <v>5227</v>
      </c>
      <c r="K28" s="542">
        <v>6527</v>
      </c>
      <c r="L28" s="542">
        <v>3691</v>
      </c>
      <c r="M28" s="542">
        <v>559</v>
      </c>
      <c r="N28" s="542">
        <v>921</v>
      </c>
      <c r="O28" s="542" t="s">
        <v>21</v>
      </c>
      <c r="P28" s="542">
        <v>2691</v>
      </c>
      <c r="Q28" s="542">
        <v>25930</v>
      </c>
      <c r="R28" s="542">
        <v>5741</v>
      </c>
      <c r="S28" s="542">
        <v>15963</v>
      </c>
      <c r="T28" s="1868" t="s">
        <v>30</v>
      </c>
      <c r="U28" s="548" t="s">
        <v>1583</v>
      </c>
      <c r="V28" s="1866" t="s">
        <v>1582</v>
      </c>
      <c r="W28" s="545" t="s">
        <v>23</v>
      </c>
      <c r="X28" s="2467">
        <v>42736</v>
      </c>
      <c r="Y28" s="542">
        <v>414739</v>
      </c>
      <c r="Z28" s="542">
        <v>115005</v>
      </c>
      <c r="AA28" s="542">
        <v>31609</v>
      </c>
      <c r="AB28" s="542">
        <v>7174</v>
      </c>
      <c r="AC28" s="542">
        <v>39</v>
      </c>
      <c r="AD28" s="542">
        <v>6</v>
      </c>
      <c r="AE28" s="542">
        <v>5053</v>
      </c>
      <c r="AF28" s="542">
        <v>711</v>
      </c>
      <c r="AG28" s="542">
        <v>4342</v>
      </c>
      <c r="AH28" s="542">
        <v>606</v>
      </c>
      <c r="AI28" s="542">
        <v>311</v>
      </c>
      <c r="AJ28" s="542">
        <v>838</v>
      </c>
      <c r="AK28" s="542" t="s">
        <v>21</v>
      </c>
      <c r="AL28" s="542" t="s">
        <v>21</v>
      </c>
      <c r="AM28" s="542">
        <v>4208</v>
      </c>
      <c r="AN28" s="542">
        <v>5563</v>
      </c>
      <c r="AO28" s="1868" t="s">
        <v>30</v>
      </c>
      <c r="AP28" s="548" t="s">
        <v>1583</v>
      </c>
      <c r="AQ28" s="1866" t="s">
        <v>1582</v>
      </c>
      <c r="AR28" s="545" t="s">
        <v>23</v>
      </c>
      <c r="AS28" s="2467">
        <v>42736</v>
      </c>
      <c r="AT28" s="542">
        <v>827</v>
      </c>
      <c r="AU28" s="542">
        <v>2</v>
      </c>
      <c r="AV28" s="542" t="s">
        <v>21</v>
      </c>
      <c r="AW28" s="542">
        <v>586</v>
      </c>
      <c r="AX28" s="542">
        <v>481</v>
      </c>
      <c r="AY28" s="542">
        <v>105</v>
      </c>
      <c r="AZ28" s="542">
        <v>1</v>
      </c>
      <c r="BA28" s="542">
        <v>83</v>
      </c>
      <c r="BB28" s="542" t="s">
        <v>21</v>
      </c>
      <c r="BC28" s="542">
        <v>154</v>
      </c>
      <c r="BD28" s="542">
        <v>5573</v>
      </c>
      <c r="BE28" s="542">
        <v>162</v>
      </c>
      <c r="BF28" s="542">
        <v>6346</v>
      </c>
      <c r="BG28" s="542">
        <v>6526</v>
      </c>
      <c r="BH28" s="542">
        <v>49</v>
      </c>
      <c r="BI28" s="542" t="s">
        <v>21</v>
      </c>
      <c r="BJ28" s="542" t="s">
        <v>21</v>
      </c>
      <c r="BK28" s="1868" t="s">
        <v>30</v>
      </c>
      <c r="BL28" s="548" t="s">
        <v>1583</v>
      </c>
      <c r="BM28" s="1866" t="s">
        <v>1582</v>
      </c>
      <c r="BN28" s="545" t="s">
        <v>23</v>
      </c>
      <c r="BO28" s="2467">
        <v>42736</v>
      </c>
      <c r="BP28" s="542">
        <v>1026</v>
      </c>
      <c r="BQ28" s="542">
        <v>1</v>
      </c>
      <c r="BR28" s="542">
        <v>5</v>
      </c>
      <c r="BS28" s="542">
        <v>8</v>
      </c>
      <c r="BT28" s="542">
        <v>782</v>
      </c>
      <c r="BU28" s="542">
        <v>206</v>
      </c>
      <c r="BV28" s="542">
        <v>576</v>
      </c>
      <c r="BW28" s="542">
        <v>4</v>
      </c>
      <c r="BX28" s="542" t="s">
        <v>21</v>
      </c>
      <c r="BY28" s="542">
        <v>169</v>
      </c>
      <c r="BZ28" s="542">
        <v>9465</v>
      </c>
      <c r="CA28" s="542">
        <v>9291</v>
      </c>
      <c r="CB28" s="542">
        <v>15699</v>
      </c>
      <c r="CC28" s="542">
        <v>672</v>
      </c>
      <c r="CD28" s="542">
        <v>63</v>
      </c>
      <c r="CE28" s="542">
        <v>71</v>
      </c>
      <c r="CF28" s="542" t="s">
        <v>21</v>
      </c>
      <c r="CG28" s="1868" t="s">
        <v>30</v>
      </c>
      <c r="CH28" s="548" t="s">
        <v>1583</v>
      </c>
      <c r="CI28" s="1866" t="s">
        <v>1582</v>
      </c>
      <c r="CJ28" s="545" t="s">
        <v>23</v>
      </c>
      <c r="CK28" s="2467">
        <v>42736</v>
      </c>
      <c r="CL28" s="542">
        <v>15174</v>
      </c>
      <c r="CM28" s="542">
        <v>245</v>
      </c>
      <c r="CN28" s="542" t="s">
        <v>21</v>
      </c>
      <c r="CO28" s="542" t="s">
        <v>21</v>
      </c>
      <c r="CP28" s="542">
        <v>4344</v>
      </c>
      <c r="CQ28" s="542">
        <v>4436</v>
      </c>
      <c r="CR28" s="542">
        <v>11266</v>
      </c>
      <c r="CS28" s="542">
        <v>2211</v>
      </c>
      <c r="CT28" s="542">
        <v>2</v>
      </c>
      <c r="CU28" s="542">
        <v>472</v>
      </c>
      <c r="CV28" s="542">
        <v>12</v>
      </c>
      <c r="CW28" s="542">
        <v>1560</v>
      </c>
      <c r="CX28" s="542">
        <v>234</v>
      </c>
      <c r="CY28" s="542">
        <v>1326</v>
      </c>
      <c r="CZ28" s="542">
        <v>59</v>
      </c>
      <c r="DA28" s="542" t="s">
        <v>21</v>
      </c>
      <c r="DB28" s="1868" t="s">
        <v>30</v>
      </c>
      <c r="DC28" s="548" t="s">
        <v>1583</v>
      </c>
      <c r="DD28" s="1866" t="s">
        <v>1582</v>
      </c>
      <c r="DE28" s="545" t="s">
        <v>23</v>
      </c>
      <c r="DF28" s="2467">
        <v>42736</v>
      </c>
      <c r="DG28" s="542">
        <v>212</v>
      </c>
      <c r="DH28" s="542">
        <v>212</v>
      </c>
      <c r="DI28" s="542" t="s">
        <v>21</v>
      </c>
      <c r="DJ28" s="542">
        <v>3</v>
      </c>
      <c r="DK28" s="542" t="s">
        <v>21</v>
      </c>
      <c r="DL28" s="542">
        <v>147</v>
      </c>
      <c r="DM28" s="542">
        <v>229</v>
      </c>
      <c r="DN28" s="542">
        <v>16</v>
      </c>
      <c r="DO28" s="542">
        <v>18</v>
      </c>
      <c r="DP28" s="542">
        <v>139</v>
      </c>
      <c r="DQ28" s="542">
        <v>7</v>
      </c>
      <c r="DR28" s="542">
        <v>8</v>
      </c>
      <c r="DS28" s="542" t="s">
        <v>21</v>
      </c>
      <c r="DT28" s="542" t="s">
        <v>21</v>
      </c>
      <c r="DU28" s="542">
        <v>7472</v>
      </c>
      <c r="DV28" s="542">
        <v>16673</v>
      </c>
      <c r="DW28" s="1868" t="s">
        <v>30</v>
      </c>
      <c r="DX28" s="548" t="s">
        <v>1583</v>
      </c>
      <c r="DY28" s="1866" t="s">
        <v>1582</v>
      </c>
      <c r="DZ28" s="545" t="s">
        <v>23</v>
      </c>
      <c r="EA28" s="2467">
        <v>42736</v>
      </c>
      <c r="EB28" s="542">
        <v>96830</v>
      </c>
      <c r="EC28" s="542">
        <v>23253</v>
      </c>
      <c r="ED28" s="542">
        <v>3</v>
      </c>
      <c r="EE28" s="542">
        <v>1867</v>
      </c>
      <c r="EF28" s="542">
        <v>272</v>
      </c>
      <c r="EG28" s="542">
        <v>12369</v>
      </c>
      <c r="EH28" s="542">
        <v>5707</v>
      </c>
      <c r="EI28" s="542">
        <v>6662</v>
      </c>
      <c r="EJ28" s="542">
        <v>3691</v>
      </c>
      <c r="EK28" s="542">
        <v>559</v>
      </c>
      <c r="EL28" s="542">
        <v>921</v>
      </c>
      <c r="EM28" s="542" t="s">
        <v>21</v>
      </c>
      <c r="EN28" s="542">
        <v>2691</v>
      </c>
      <c r="EO28" s="542">
        <v>27408</v>
      </c>
      <c r="EP28" s="542">
        <v>5741</v>
      </c>
      <c r="EQ28" s="542">
        <v>15963</v>
      </c>
      <c r="ER28" s="1868" t="s">
        <v>30</v>
      </c>
      <c r="ES28" s="548" t="s">
        <v>1583</v>
      </c>
      <c r="ET28" s="1866" t="s">
        <v>1582</v>
      </c>
      <c r="EU28" s="545" t="s">
        <v>23</v>
      </c>
      <c r="EV28" s="2467">
        <v>42736</v>
      </c>
      <c r="EW28" s="542">
        <v>391180</v>
      </c>
      <c r="EX28" s="542">
        <v>15589</v>
      </c>
      <c r="EY28" s="542">
        <v>23996</v>
      </c>
      <c r="EZ28" s="542">
        <v>7338</v>
      </c>
      <c r="FA28" s="542">
        <v>42</v>
      </c>
      <c r="FB28" s="542">
        <v>6</v>
      </c>
      <c r="FC28" s="542">
        <v>5203</v>
      </c>
      <c r="FD28" s="542">
        <v>726</v>
      </c>
      <c r="FE28" s="542">
        <v>4477</v>
      </c>
      <c r="FF28" s="542">
        <v>606</v>
      </c>
      <c r="FG28" s="542">
        <v>311</v>
      </c>
      <c r="FH28" s="542">
        <v>838</v>
      </c>
      <c r="FI28" s="542" t="s">
        <v>21</v>
      </c>
      <c r="FJ28" s="542" t="s">
        <v>21</v>
      </c>
      <c r="FK28" s="542">
        <v>4208</v>
      </c>
      <c r="FL28" s="542">
        <v>5563</v>
      </c>
      <c r="FM28" s="1868" t="s">
        <v>30</v>
      </c>
      <c r="FN28" s="548" t="s">
        <v>1583</v>
      </c>
      <c r="FO28" s="1866" t="s">
        <v>1582</v>
      </c>
      <c r="FP28" s="545" t="s">
        <v>23</v>
      </c>
      <c r="FQ28" s="2467">
        <v>42736</v>
      </c>
      <c r="FR28" s="597" t="s">
        <v>21</v>
      </c>
      <c r="FS28" s="542" t="s">
        <v>21</v>
      </c>
      <c r="FT28" s="542" t="s">
        <v>21</v>
      </c>
      <c r="FU28" s="542">
        <v>45411</v>
      </c>
      <c r="FV28" s="542">
        <v>2842</v>
      </c>
      <c r="FW28" s="542">
        <v>7800</v>
      </c>
      <c r="FX28" s="542">
        <v>859</v>
      </c>
      <c r="FY28" s="542">
        <v>2</v>
      </c>
      <c r="FZ28" s="542" t="s">
        <v>21</v>
      </c>
      <c r="GA28" s="542">
        <v>617</v>
      </c>
      <c r="GB28" s="542">
        <v>512</v>
      </c>
      <c r="GC28" s="542">
        <v>105</v>
      </c>
      <c r="GD28" s="542">
        <v>1</v>
      </c>
      <c r="GE28" s="542">
        <v>83</v>
      </c>
      <c r="GF28" s="542">
        <v>154</v>
      </c>
      <c r="GG28" s="542">
        <v>5808</v>
      </c>
      <c r="GH28" s="1868" t="s">
        <v>30</v>
      </c>
      <c r="GI28" s="548" t="s">
        <v>1583</v>
      </c>
      <c r="GJ28" s="1866" t="s">
        <v>1582</v>
      </c>
      <c r="GK28" s="545" t="s">
        <v>23</v>
      </c>
      <c r="GL28" s="2467">
        <v>42736</v>
      </c>
      <c r="GM28" s="542">
        <v>1</v>
      </c>
      <c r="GN28" s="542" t="s">
        <v>21</v>
      </c>
      <c r="GO28" s="542">
        <v>91</v>
      </c>
      <c r="GP28" s="542" t="s">
        <v>21</v>
      </c>
      <c r="GQ28" s="542" t="s">
        <v>21</v>
      </c>
      <c r="GR28" s="542" t="s">
        <v>21</v>
      </c>
      <c r="GS28" s="542">
        <v>3837</v>
      </c>
      <c r="GT28" s="542">
        <v>377</v>
      </c>
      <c r="GU28" s="542">
        <v>26624</v>
      </c>
      <c r="GV28" s="542">
        <v>1121</v>
      </c>
      <c r="GW28" s="542">
        <v>1</v>
      </c>
      <c r="GX28" s="542">
        <v>5</v>
      </c>
      <c r="GY28" s="542">
        <v>8</v>
      </c>
      <c r="GZ28" s="542">
        <v>876</v>
      </c>
      <c r="HA28" s="542">
        <v>300</v>
      </c>
      <c r="HB28" s="542">
        <v>576</v>
      </c>
      <c r="HC28" s="1868" t="s">
        <v>30</v>
      </c>
      <c r="HD28" s="548" t="s">
        <v>1583</v>
      </c>
      <c r="HE28" s="1866" t="s">
        <v>1582</v>
      </c>
      <c r="HF28" s="545" t="s">
        <v>23</v>
      </c>
      <c r="HG28" s="2467">
        <v>42736</v>
      </c>
      <c r="HH28" s="542">
        <v>384</v>
      </c>
      <c r="HI28" s="542">
        <v>103</v>
      </c>
      <c r="HJ28" s="542">
        <v>281</v>
      </c>
      <c r="HK28" s="542" t="s">
        <v>21</v>
      </c>
      <c r="HL28" s="542" t="s">
        <v>21</v>
      </c>
      <c r="HM28" s="542">
        <v>169</v>
      </c>
      <c r="HN28" s="542">
        <v>7962</v>
      </c>
      <c r="HO28" s="542">
        <v>7442</v>
      </c>
      <c r="HP28" s="542">
        <v>21561</v>
      </c>
      <c r="HQ28" s="542">
        <v>289</v>
      </c>
      <c r="HR28" s="542" t="s">
        <v>21</v>
      </c>
      <c r="HS28" s="542">
        <v>1990</v>
      </c>
      <c r="HT28" s="542">
        <v>11277</v>
      </c>
      <c r="HU28" s="542">
        <v>2211</v>
      </c>
      <c r="HV28" s="542">
        <v>2</v>
      </c>
      <c r="HW28" s="542">
        <v>472</v>
      </c>
      <c r="HX28" s="1868" t="s">
        <v>30</v>
      </c>
      <c r="HY28" s="548" t="s">
        <v>1583</v>
      </c>
      <c r="HZ28" s="1866" t="s">
        <v>1582</v>
      </c>
      <c r="IA28" s="545" t="s">
        <v>23</v>
      </c>
      <c r="IB28" s="2467">
        <v>42736</v>
      </c>
      <c r="IC28" s="542" t="s">
        <v>21</v>
      </c>
      <c r="ID28" s="542">
        <v>12609</v>
      </c>
      <c r="IE28" s="542">
        <v>2059</v>
      </c>
      <c r="IF28" s="542">
        <v>461</v>
      </c>
      <c r="IG28" s="542">
        <v>9</v>
      </c>
      <c r="IH28" s="542" t="s">
        <v>21</v>
      </c>
      <c r="II28" s="542">
        <v>293</v>
      </c>
      <c r="IJ28" s="542">
        <v>293</v>
      </c>
      <c r="IK28" s="542" t="s">
        <v>21</v>
      </c>
      <c r="IL28" s="542" t="s">
        <v>21</v>
      </c>
      <c r="IM28" s="542">
        <v>3</v>
      </c>
      <c r="IN28" s="542">
        <v>147</v>
      </c>
      <c r="IO28" s="542">
        <v>313</v>
      </c>
      <c r="IP28" s="542">
        <v>16</v>
      </c>
      <c r="IQ28" s="542">
        <v>18</v>
      </c>
      <c r="IR28" s="542">
        <v>863</v>
      </c>
      <c r="IS28" s="1868" t="s">
        <v>30</v>
      </c>
      <c r="IT28" s="548" t="s">
        <v>1583</v>
      </c>
    </row>
    <row r="29" spans="1:254" ht="14.5" customHeight="1">
      <c r="A29" s="1866" t="s">
        <v>26</v>
      </c>
      <c r="B29" s="545" t="s">
        <v>26</v>
      </c>
      <c r="C29" s="1872">
        <v>42767</v>
      </c>
      <c r="D29" s="542">
        <v>96118</v>
      </c>
      <c r="E29" s="542">
        <v>21799</v>
      </c>
      <c r="F29" s="542">
        <v>3</v>
      </c>
      <c r="G29" s="542">
        <v>1771</v>
      </c>
      <c r="H29" s="542">
        <v>293</v>
      </c>
      <c r="I29" s="542">
        <v>11198</v>
      </c>
      <c r="J29" s="542">
        <v>5266</v>
      </c>
      <c r="K29" s="542">
        <v>5932</v>
      </c>
      <c r="L29" s="542">
        <v>3605</v>
      </c>
      <c r="M29" s="542">
        <v>544</v>
      </c>
      <c r="N29" s="542">
        <v>515</v>
      </c>
      <c r="O29" s="542" t="s">
        <v>21</v>
      </c>
      <c r="P29" s="542">
        <v>2959</v>
      </c>
      <c r="Q29" s="542">
        <v>24403</v>
      </c>
      <c r="R29" s="542">
        <v>5261</v>
      </c>
      <c r="S29" s="542">
        <v>14351</v>
      </c>
      <c r="T29" s="1868" t="s">
        <v>31</v>
      </c>
      <c r="U29" s="548" t="s">
        <v>26</v>
      </c>
      <c r="V29" s="1866" t="s">
        <v>26</v>
      </c>
      <c r="W29" s="545" t="s">
        <v>26</v>
      </c>
      <c r="X29" s="1872">
        <v>42767</v>
      </c>
      <c r="Y29" s="542">
        <v>361726</v>
      </c>
      <c r="Z29" s="542">
        <v>100799</v>
      </c>
      <c r="AA29" s="542">
        <v>28548</v>
      </c>
      <c r="AB29" s="542">
        <v>6175</v>
      </c>
      <c r="AC29" s="542">
        <v>48</v>
      </c>
      <c r="AD29" s="542">
        <v>5</v>
      </c>
      <c r="AE29" s="542">
        <v>4535</v>
      </c>
      <c r="AF29" s="542">
        <v>639</v>
      </c>
      <c r="AG29" s="542">
        <v>3896</v>
      </c>
      <c r="AH29" s="542">
        <v>496</v>
      </c>
      <c r="AI29" s="542">
        <v>291</v>
      </c>
      <c r="AJ29" s="542">
        <v>443</v>
      </c>
      <c r="AK29" s="542" t="s">
        <v>21</v>
      </c>
      <c r="AL29" s="542" t="s">
        <v>21</v>
      </c>
      <c r="AM29" s="542">
        <v>3835</v>
      </c>
      <c r="AN29" s="542">
        <v>5070</v>
      </c>
      <c r="AO29" s="1868" t="s">
        <v>31</v>
      </c>
      <c r="AP29" s="548" t="s">
        <v>26</v>
      </c>
      <c r="AQ29" s="1866" t="s">
        <v>26</v>
      </c>
      <c r="AR29" s="545" t="s">
        <v>26</v>
      </c>
      <c r="AS29" s="1872">
        <v>42767</v>
      </c>
      <c r="AT29" s="542">
        <v>726</v>
      </c>
      <c r="AU29" s="542">
        <v>1</v>
      </c>
      <c r="AV29" s="542" t="s">
        <v>21</v>
      </c>
      <c r="AW29" s="542">
        <v>492</v>
      </c>
      <c r="AX29" s="542">
        <v>402</v>
      </c>
      <c r="AY29" s="542">
        <v>90</v>
      </c>
      <c r="AZ29" s="542">
        <v>1</v>
      </c>
      <c r="BA29" s="542">
        <v>72</v>
      </c>
      <c r="BB29" s="542" t="s">
        <v>21</v>
      </c>
      <c r="BC29" s="542">
        <v>158</v>
      </c>
      <c r="BD29" s="542">
        <v>5372</v>
      </c>
      <c r="BE29" s="542">
        <v>175</v>
      </c>
      <c r="BF29" s="542">
        <v>6073</v>
      </c>
      <c r="BG29" s="542">
        <v>6632</v>
      </c>
      <c r="BH29" s="542">
        <v>41</v>
      </c>
      <c r="BI29" s="542" t="s">
        <v>21</v>
      </c>
      <c r="BJ29" s="542" t="s">
        <v>21</v>
      </c>
      <c r="BK29" s="1868" t="s">
        <v>31</v>
      </c>
      <c r="BL29" s="548" t="s">
        <v>26</v>
      </c>
      <c r="BM29" s="1866" t="s">
        <v>26</v>
      </c>
      <c r="BN29" s="545" t="s">
        <v>26</v>
      </c>
      <c r="BO29" s="1872">
        <v>42767</v>
      </c>
      <c r="BP29" s="542">
        <v>707</v>
      </c>
      <c r="BQ29" s="542">
        <v>1</v>
      </c>
      <c r="BR29" s="542">
        <v>4</v>
      </c>
      <c r="BS29" s="542">
        <v>10</v>
      </c>
      <c r="BT29" s="542">
        <v>463</v>
      </c>
      <c r="BU29" s="542">
        <v>133</v>
      </c>
      <c r="BV29" s="542">
        <v>330</v>
      </c>
      <c r="BW29" s="542">
        <v>3</v>
      </c>
      <c r="BX29" s="542" t="s">
        <v>21</v>
      </c>
      <c r="BY29" s="542">
        <v>190</v>
      </c>
      <c r="BZ29" s="542">
        <v>8169</v>
      </c>
      <c r="CA29" s="542">
        <v>7972</v>
      </c>
      <c r="CB29" s="542">
        <v>14919</v>
      </c>
      <c r="CC29" s="542">
        <v>523</v>
      </c>
      <c r="CD29" s="542">
        <v>51</v>
      </c>
      <c r="CE29" s="542">
        <v>57</v>
      </c>
      <c r="CF29" s="542" t="s">
        <v>21</v>
      </c>
      <c r="CG29" s="1868" t="s">
        <v>31</v>
      </c>
      <c r="CH29" s="548" t="s">
        <v>26</v>
      </c>
      <c r="CI29" s="1866" t="s">
        <v>26</v>
      </c>
      <c r="CJ29" s="545" t="s">
        <v>26</v>
      </c>
      <c r="CK29" s="1872">
        <v>42767</v>
      </c>
      <c r="CL29" s="542">
        <v>14454</v>
      </c>
      <c r="CM29" s="542">
        <v>222</v>
      </c>
      <c r="CN29" s="542" t="s">
        <v>21</v>
      </c>
      <c r="CO29" s="542" t="s">
        <v>21</v>
      </c>
      <c r="CP29" s="542">
        <v>3799</v>
      </c>
      <c r="CQ29" s="542">
        <v>4200</v>
      </c>
      <c r="CR29" s="542">
        <v>10224</v>
      </c>
      <c r="CS29" s="542">
        <v>2265</v>
      </c>
      <c r="CT29" s="542">
        <v>2</v>
      </c>
      <c r="CU29" s="542">
        <v>539</v>
      </c>
      <c r="CV29" s="542">
        <v>16</v>
      </c>
      <c r="CW29" s="542">
        <v>1558</v>
      </c>
      <c r="CX29" s="542">
        <v>226</v>
      </c>
      <c r="CY29" s="542">
        <v>1332</v>
      </c>
      <c r="CZ29" s="542">
        <v>50</v>
      </c>
      <c r="DA29" s="542" t="s">
        <v>21</v>
      </c>
      <c r="DB29" s="1868" t="s">
        <v>31</v>
      </c>
      <c r="DC29" s="548" t="s">
        <v>26</v>
      </c>
      <c r="DD29" s="1866" t="s">
        <v>26</v>
      </c>
      <c r="DE29" s="545" t="s">
        <v>26</v>
      </c>
      <c r="DF29" s="1872">
        <v>42767</v>
      </c>
      <c r="DG29" s="542">
        <v>183</v>
      </c>
      <c r="DH29" s="542">
        <v>183</v>
      </c>
      <c r="DI29" s="542" t="s">
        <v>21</v>
      </c>
      <c r="DJ29" s="542">
        <v>3</v>
      </c>
      <c r="DK29" s="542" t="s">
        <v>21</v>
      </c>
      <c r="DL29" s="542">
        <v>134</v>
      </c>
      <c r="DM29" s="542">
        <v>202</v>
      </c>
      <c r="DN29" s="542">
        <v>16</v>
      </c>
      <c r="DO29" s="542">
        <v>7</v>
      </c>
      <c r="DP29" s="542">
        <v>125</v>
      </c>
      <c r="DQ29" s="542">
        <v>8</v>
      </c>
      <c r="DR29" s="542">
        <v>9</v>
      </c>
      <c r="DS29" s="542" t="s">
        <v>21</v>
      </c>
      <c r="DT29" s="542" t="s">
        <v>21</v>
      </c>
      <c r="DU29" s="542">
        <v>7030</v>
      </c>
      <c r="DV29" s="542">
        <v>14225</v>
      </c>
      <c r="DW29" s="1868" t="s">
        <v>31</v>
      </c>
      <c r="DX29" s="548" t="s">
        <v>26</v>
      </c>
      <c r="DY29" s="1866" t="s">
        <v>26</v>
      </c>
      <c r="DZ29" s="545" t="s">
        <v>26</v>
      </c>
      <c r="EA29" s="1872">
        <v>42767</v>
      </c>
      <c r="EB29" s="542">
        <v>89004</v>
      </c>
      <c r="EC29" s="542">
        <v>22586</v>
      </c>
      <c r="ED29" s="542">
        <v>3</v>
      </c>
      <c r="EE29" s="542">
        <v>1973</v>
      </c>
      <c r="EF29" s="542">
        <v>293</v>
      </c>
      <c r="EG29" s="542">
        <v>11779</v>
      </c>
      <c r="EH29" s="542">
        <v>5734</v>
      </c>
      <c r="EI29" s="542">
        <v>6045</v>
      </c>
      <c r="EJ29" s="542">
        <v>3605</v>
      </c>
      <c r="EK29" s="542">
        <v>544</v>
      </c>
      <c r="EL29" s="542">
        <v>515</v>
      </c>
      <c r="EM29" s="542" t="s">
        <v>21</v>
      </c>
      <c r="EN29" s="542">
        <v>2959</v>
      </c>
      <c r="EO29" s="542">
        <v>25820</v>
      </c>
      <c r="EP29" s="542">
        <v>5261</v>
      </c>
      <c r="EQ29" s="542">
        <v>14351</v>
      </c>
      <c r="ER29" s="1868" t="s">
        <v>31</v>
      </c>
      <c r="ES29" s="548" t="s">
        <v>26</v>
      </c>
      <c r="ET29" s="1866" t="s">
        <v>26</v>
      </c>
      <c r="EU29" s="545" t="s">
        <v>26</v>
      </c>
      <c r="EV29" s="1872">
        <v>42767</v>
      </c>
      <c r="EW29" s="542">
        <v>340048</v>
      </c>
      <c r="EX29" s="542">
        <v>13622</v>
      </c>
      <c r="EY29" s="542">
        <v>22004</v>
      </c>
      <c r="EZ29" s="542">
        <v>6517</v>
      </c>
      <c r="FA29" s="542">
        <v>248</v>
      </c>
      <c r="FB29" s="542">
        <v>5</v>
      </c>
      <c r="FC29" s="542">
        <v>4677</v>
      </c>
      <c r="FD29" s="542">
        <v>668</v>
      </c>
      <c r="FE29" s="542">
        <v>4009</v>
      </c>
      <c r="FF29" s="542">
        <v>496</v>
      </c>
      <c r="FG29" s="542">
        <v>291</v>
      </c>
      <c r="FH29" s="542">
        <v>443</v>
      </c>
      <c r="FI29" s="542" t="s">
        <v>21</v>
      </c>
      <c r="FJ29" s="542" t="s">
        <v>21</v>
      </c>
      <c r="FK29" s="542">
        <v>3835</v>
      </c>
      <c r="FL29" s="542">
        <v>5070</v>
      </c>
      <c r="FM29" s="1868" t="s">
        <v>31</v>
      </c>
      <c r="FN29" s="548" t="s">
        <v>26</v>
      </c>
      <c r="FO29" s="1866" t="s">
        <v>26</v>
      </c>
      <c r="FP29" s="545" t="s">
        <v>26</v>
      </c>
      <c r="FQ29" s="1872">
        <v>42767</v>
      </c>
      <c r="FR29" s="597" t="s">
        <v>21</v>
      </c>
      <c r="FS29" s="542" t="s">
        <v>21</v>
      </c>
      <c r="FT29" s="542" t="s">
        <v>21</v>
      </c>
      <c r="FU29" s="542">
        <v>43808</v>
      </c>
      <c r="FV29" s="542">
        <v>2316</v>
      </c>
      <c r="FW29" s="542">
        <v>7369</v>
      </c>
      <c r="FX29" s="542">
        <v>752</v>
      </c>
      <c r="FY29" s="542">
        <v>1</v>
      </c>
      <c r="FZ29" s="542" t="s">
        <v>21</v>
      </c>
      <c r="GA29" s="542">
        <v>518</v>
      </c>
      <c r="GB29" s="542">
        <v>428</v>
      </c>
      <c r="GC29" s="542">
        <v>90</v>
      </c>
      <c r="GD29" s="542">
        <v>1</v>
      </c>
      <c r="GE29" s="542">
        <v>72</v>
      </c>
      <c r="GF29" s="542">
        <v>158</v>
      </c>
      <c r="GG29" s="542">
        <v>5612</v>
      </c>
      <c r="GH29" s="1868" t="s">
        <v>31</v>
      </c>
      <c r="GI29" s="548" t="s">
        <v>26</v>
      </c>
      <c r="GJ29" s="1866" t="s">
        <v>26</v>
      </c>
      <c r="GK29" s="545" t="s">
        <v>26</v>
      </c>
      <c r="GL29" s="1872">
        <v>42767</v>
      </c>
      <c r="GM29" s="542">
        <v>1</v>
      </c>
      <c r="GN29" s="542" t="s">
        <v>21</v>
      </c>
      <c r="GO29" s="542">
        <v>80</v>
      </c>
      <c r="GP29" s="542" t="s">
        <v>21</v>
      </c>
      <c r="GQ29" s="542" t="s">
        <v>21</v>
      </c>
      <c r="GR29" s="542" t="s">
        <v>21</v>
      </c>
      <c r="GS29" s="542">
        <v>3545</v>
      </c>
      <c r="GT29" s="542">
        <v>202</v>
      </c>
      <c r="GU29" s="542">
        <v>22537</v>
      </c>
      <c r="GV29" s="542">
        <v>813</v>
      </c>
      <c r="GW29" s="542">
        <v>1</v>
      </c>
      <c r="GX29" s="542">
        <v>4</v>
      </c>
      <c r="GY29" s="542">
        <v>10</v>
      </c>
      <c r="GZ29" s="542">
        <v>568</v>
      </c>
      <c r="HA29" s="542">
        <v>238</v>
      </c>
      <c r="HB29" s="542">
        <v>330</v>
      </c>
      <c r="HC29" s="1868" t="s">
        <v>31</v>
      </c>
      <c r="HD29" s="548" t="s">
        <v>26</v>
      </c>
      <c r="HE29" s="1866" t="s">
        <v>26</v>
      </c>
      <c r="HF29" s="545" t="s">
        <v>26</v>
      </c>
      <c r="HG29" s="1872">
        <v>42767</v>
      </c>
      <c r="HH29" s="542">
        <v>300</v>
      </c>
      <c r="HI29" s="542">
        <v>80</v>
      </c>
      <c r="HJ29" s="542">
        <v>220</v>
      </c>
      <c r="HK29" s="542" t="s">
        <v>21</v>
      </c>
      <c r="HL29" s="542" t="s">
        <v>21</v>
      </c>
      <c r="HM29" s="542">
        <v>190</v>
      </c>
      <c r="HN29" s="542">
        <v>7617</v>
      </c>
      <c r="HO29" s="542">
        <v>7166</v>
      </c>
      <c r="HP29" s="542">
        <v>20551</v>
      </c>
      <c r="HQ29" s="542">
        <v>256</v>
      </c>
      <c r="HR29" s="542" t="s">
        <v>21</v>
      </c>
      <c r="HS29" s="542">
        <v>1778</v>
      </c>
      <c r="HT29" s="542">
        <v>10234</v>
      </c>
      <c r="HU29" s="542">
        <v>2265</v>
      </c>
      <c r="HV29" s="542">
        <v>2</v>
      </c>
      <c r="HW29" s="542">
        <v>539</v>
      </c>
      <c r="HX29" s="1868" t="s">
        <v>31</v>
      </c>
      <c r="HY29" s="548" t="s">
        <v>26</v>
      </c>
      <c r="HZ29" s="1866" t="s">
        <v>26</v>
      </c>
      <c r="IA29" s="545" t="s">
        <v>26</v>
      </c>
      <c r="IB29" s="1872">
        <v>42767</v>
      </c>
      <c r="IC29" s="542" t="s">
        <v>21</v>
      </c>
      <c r="ID29" s="542">
        <v>12864</v>
      </c>
      <c r="IE29" s="542">
        <v>1856</v>
      </c>
      <c r="IF29" s="542">
        <v>401</v>
      </c>
      <c r="IG29" s="542">
        <v>9</v>
      </c>
      <c r="IH29" s="542" t="s">
        <v>21</v>
      </c>
      <c r="II29" s="542">
        <v>247</v>
      </c>
      <c r="IJ29" s="542">
        <v>247</v>
      </c>
      <c r="IK29" s="542" t="s">
        <v>21</v>
      </c>
      <c r="IL29" s="542" t="s">
        <v>21</v>
      </c>
      <c r="IM29" s="542">
        <v>3</v>
      </c>
      <c r="IN29" s="542">
        <v>134</v>
      </c>
      <c r="IO29" s="542">
        <v>274</v>
      </c>
      <c r="IP29" s="542">
        <v>16</v>
      </c>
      <c r="IQ29" s="542">
        <v>7</v>
      </c>
      <c r="IR29" s="542">
        <v>751</v>
      </c>
      <c r="IS29" s="1868" t="s">
        <v>31</v>
      </c>
      <c r="IT29" s="548" t="s">
        <v>26</v>
      </c>
    </row>
    <row r="30" spans="1:254" ht="14.5" customHeight="1">
      <c r="A30" s="1866" t="s">
        <v>26</v>
      </c>
      <c r="B30" s="545" t="s">
        <v>26</v>
      </c>
      <c r="C30" s="1872">
        <v>42795</v>
      </c>
      <c r="D30" s="542">
        <v>90842</v>
      </c>
      <c r="E30" s="542">
        <v>20883</v>
      </c>
      <c r="F30" s="542">
        <v>5</v>
      </c>
      <c r="G30" s="542">
        <v>1042</v>
      </c>
      <c r="H30" s="542">
        <v>284</v>
      </c>
      <c r="I30" s="542">
        <v>11482</v>
      </c>
      <c r="J30" s="542">
        <v>5802</v>
      </c>
      <c r="K30" s="542">
        <v>5680</v>
      </c>
      <c r="L30" s="542">
        <v>3283</v>
      </c>
      <c r="M30" s="542">
        <v>546</v>
      </c>
      <c r="N30" s="542">
        <v>471</v>
      </c>
      <c r="O30" s="542" t="s">
        <v>21</v>
      </c>
      <c r="P30" s="542">
        <v>2856</v>
      </c>
      <c r="Q30" s="542">
        <v>18282</v>
      </c>
      <c r="R30" s="542">
        <v>6011</v>
      </c>
      <c r="S30" s="542">
        <v>7268</v>
      </c>
      <c r="T30" s="1868" t="s">
        <v>32</v>
      </c>
      <c r="U30" s="548" t="s">
        <v>26</v>
      </c>
      <c r="V30" s="1866" t="s">
        <v>26</v>
      </c>
      <c r="W30" s="545" t="s">
        <v>26</v>
      </c>
      <c r="X30" s="1872">
        <v>42795</v>
      </c>
      <c r="Y30" s="542">
        <v>375861</v>
      </c>
      <c r="Z30" s="542">
        <v>106110</v>
      </c>
      <c r="AA30" s="542">
        <v>30019</v>
      </c>
      <c r="AB30" s="542">
        <v>6126</v>
      </c>
      <c r="AC30" s="542">
        <v>41</v>
      </c>
      <c r="AD30" s="542">
        <v>4</v>
      </c>
      <c r="AE30" s="542">
        <v>4653</v>
      </c>
      <c r="AF30" s="542">
        <v>936</v>
      </c>
      <c r="AG30" s="542">
        <v>3717</v>
      </c>
      <c r="AH30" s="542">
        <v>375</v>
      </c>
      <c r="AI30" s="542">
        <v>296</v>
      </c>
      <c r="AJ30" s="542">
        <v>413</v>
      </c>
      <c r="AK30" s="542" t="s">
        <v>21</v>
      </c>
      <c r="AL30" s="542" t="s">
        <v>21</v>
      </c>
      <c r="AM30" s="542">
        <v>4317</v>
      </c>
      <c r="AN30" s="542">
        <v>5853</v>
      </c>
      <c r="AO30" s="1868" t="s">
        <v>32</v>
      </c>
      <c r="AP30" s="548" t="s">
        <v>26</v>
      </c>
      <c r="AQ30" s="1866" t="s">
        <v>26</v>
      </c>
      <c r="AR30" s="545" t="s">
        <v>26</v>
      </c>
      <c r="AS30" s="1872">
        <v>42795</v>
      </c>
      <c r="AT30" s="542">
        <v>505</v>
      </c>
      <c r="AU30" s="542">
        <v>2</v>
      </c>
      <c r="AV30" s="542" t="s">
        <v>21</v>
      </c>
      <c r="AW30" s="542">
        <v>311</v>
      </c>
      <c r="AX30" s="542">
        <v>311</v>
      </c>
      <c r="AY30" s="542" t="s">
        <v>21</v>
      </c>
      <c r="AZ30" s="542">
        <v>1</v>
      </c>
      <c r="BA30" s="542">
        <v>58</v>
      </c>
      <c r="BB30" s="542" t="s">
        <v>21</v>
      </c>
      <c r="BC30" s="542">
        <v>137</v>
      </c>
      <c r="BD30" s="542">
        <v>2715</v>
      </c>
      <c r="BE30" s="542">
        <v>142</v>
      </c>
      <c r="BF30" s="542">
        <v>3189</v>
      </c>
      <c r="BG30" s="542">
        <v>2040</v>
      </c>
      <c r="BH30" s="542">
        <v>13</v>
      </c>
      <c r="BI30" s="542" t="s">
        <v>21</v>
      </c>
      <c r="BJ30" s="542" t="s">
        <v>21</v>
      </c>
      <c r="BK30" s="1868" t="s">
        <v>32</v>
      </c>
      <c r="BL30" s="548" t="s">
        <v>26</v>
      </c>
      <c r="BM30" s="1866" t="s">
        <v>26</v>
      </c>
      <c r="BN30" s="545" t="s">
        <v>26</v>
      </c>
      <c r="BO30" s="1872">
        <v>42795</v>
      </c>
      <c r="BP30" s="542">
        <v>718</v>
      </c>
      <c r="BQ30" s="542">
        <v>1</v>
      </c>
      <c r="BR30" s="542">
        <v>5</v>
      </c>
      <c r="BS30" s="542">
        <v>9</v>
      </c>
      <c r="BT30" s="542">
        <v>556</v>
      </c>
      <c r="BU30" s="542">
        <v>242</v>
      </c>
      <c r="BV30" s="542">
        <v>314</v>
      </c>
      <c r="BW30" s="542">
        <v>3</v>
      </c>
      <c r="BX30" s="542" t="s">
        <v>21</v>
      </c>
      <c r="BY30" s="542">
        <v>111</v>
      </c>
      <c r="BZ30" s="542">
        <v>3553</v>
      </c>
      <c r="CA30" s="542">
        <v>3823</v>
      </c>
      <c r="CB30" s="542">
        <v>4128</v>
      </c>
      <c r="CC30" s="542">
        <v>153</v>
      </c>
      <c r="CD30" s="542">
        <v>58</v>
      </c>
      <c r="CE30" s="542">
        <v>65</v>
      </c>
      <c r="CF30" s="542" t="s">
        <v>21</v>
      </c>
      <c r="CG30" s="1868" t="s">
        <v>32</v>
      </c>
      <c r="CH30" s="548" t="s">
        <v>26</v>
      </c>
      <c r="CI30" s="1866" t="s">
        <v>26</v>
      </c>
      <c r="CJ30" s="545" t="s">
        <v>26</v>
      </c>
      <c r="CK30" s="1872">
        <v>42795</v>
      </c>
      <c r="CL30" s="542">
        <v>4045</v>
      </c>
      <c r="CM30" s="542">
        <v>60</v>
      </c>
      <c r="CN30" s="542" t="s">
        <v>21</v>
      </c>
      <c r="CO30" s="542" t="s">
        <v>21</v>
      </c>
      <c r="CP30" s="542">
        <v>1416</v>
      </c>
      <c r="CQ30" s="542">
        <v>1666</v>
      </c>
      <c r="CR30" s="542">
        <v>10729</v>
      </c>
      <c r="CS30" s="542">
        <v>2209</v>
      </c>
      <c r="CT30" s="542">
        <v>4</v>
      </c>
      <c r="CU30" s="542">
        <v>399</v>
      </c>
      <c r="CV30" s="542">
        <v>16</v>
      </c>
      <c r="CW30" s="542">
        <v>1625</v>
      </c>
      <c r="CX30" s="542">
        <v>241</v>
      </c>
      <c r="CY30" s="542">
        <v>1384</v>
      </c>
      <c r="CZ30" s="542">
        <v>53</v>
      </c>
      <c r="DA30" s="542" t="s">
        <v>21</v>
      </c>
      <c r="DB30" s="1868" t="s">
        <v>32</v>
      </c>
      <c r="DC30" s="548" t="s">
        <v>26</v>
      </c>
      <c r="DD30" s="1866" t="s">
        <v>26</v>
      </c>
      <c r="DE30" s="545" t="s">
        <v>26</v>
      </c>
      <c r="DF30" s="1872">
        <v>42795</v>
      </c>
      <c r="DG30" s="542">
        <v>177</v>
      </c>
      <c r="DH30" s="542">
        <v>177</v>
      </c>
      <c r="DI30" s="542" t="s">
        <v>21</v>
      </c>
      <c r="DJ30" s="542">
        <v>6</v>
      </c>
      <c r="DK30" s="542" t="s">
        <v>21</v>
      </c>
      <c r="DL30" s="542">
        <v>130</v>
      </c>
      <c r="DM30" s="542">
        <v>194</v>
      </c>
      <c r="DN30" s="542">
        <v>16</v>
      </c>
      <c r="DO30" s="542">
        <v>35</v>
      </c>
      <c r="DP30" s="542">
        <v>105</v>
      </c>
      <c r="DQ30" s="542">
        <v>7</v>
      </c>
      <c r="DR30" s="542">
        <v>8</v>
      </c>
      <c r="DS30" s="542" t="s">
        <v>21</v>
      </c>
      <c r="DT30" s="542" t="s">
        <v>21</v>
      </c>
      <c r="DU30" s="542">
        <v>7176</v>
      </c>
      <c r="DV30" s="542">
        <v>13716</v>
      </c>
      <c r="DW30" s="1868" t="s">
        <v>32</v>
      </c>
      <c r="DX30" s="548" t="s">
        <v>26</v>
      </c>
      <c r="DY30" s="1866" t="s">
        <v>26</v>
      </c>
      <c r="DZ30" s="545" t="s">
        <v>26</v>
      </c>
      <c r="EA30" s="1872">
        <v>42795</v>
      </c>
      <c r="EB30" s="542">
        <v>82619</v>
      </c>
      <c r="EC30" s="542">
        <v>21467</v>
      </c>
      <c r="ED30" s="542">
        <v>5</v>
      </c>
      <c r="EE30" s="542">
        <v>1044</v>
      </c>
      <c r="EF30" s="542">
        <v>284</v>
      </c>
      <c r="EG30" s="542">
        <v>12048</v>
      </c>
      <c r="EH30" s="542">
        <v>6231</v>
      </c>
      <c r="EI30" s="542">
        <v>5817</v>
      </c>
      <c r="EJ30" s="542">
        <v>3283</v>
      </c>
      <c r="EK30" s="542">
        <v>546</v>
      </c>
      <c r="EL30" s="542">
        <v>471</v>
      </c>
      <c r="EM30" s="542" t="s">
        <v>21</v>
      </c>
      <c r="EN30" s="542">
        <v>2856</v>
      </c>
      <c r="EO30" s="542">
        <v>18823</v>
      </c>
      <c r="EP30" s="542">
        <v>6011</v>
      </c>
      <c r="EQ30" s="542">
        <v>7268</v>
      </c>
      <c r="ER30" s="1868" t="s">
        <v>32</v>
      </c>
      <c r="ES30" s="548" t="s">
        <v>26</v>
      </c>
      <c r="ET30" s="1866" t="s">
        <v>26</v>
      </c>
      <c r="EU30" s="545" t="s">
        <v>26</v>
      </c>
      <c r="EV30" s="1872">
        <v>42795</v>
      </c>
      <c r="EW30" s="542">
        <v>355801</v>
      </c>
      <c r="EX30" s="542">
        <v>15234</v>
      </c>
      <c r="EY30" s="542">
        <v>22711</v>
      </c>
      <c r="EZ30" s="542">
        <v>6321</v>
      </c>
      <c r="FA30" s="542">
        <v>41</v>
      </c>
      <c r="FB30" s="542">
        <v>4</v>
      </c>
      <c r="FC30" s="542">
        <v>4836</v>
      </c>
      <c r="FD30" s="542">
        <v>981</v>
      </c>
      <c r="FE30" s="542">
        <v>3854</v>
      </c>
      <c r="FF30" s="542">
        <v>375</v>
      </c>
      <c r="FG30" s="542">
        <v>296</v>
      </c>
      <c r="FH30" s="542">
        <v>413</v>
      </c>
      <c r="FI30" s="542" t="s">
        <v>21</v>
      </c>
      <c r="FJ30" s="542" t="s">
        <v>21</v>
      </c>
      <c r="FK30" s="542">
        <v>4317</v>
      </c>
      <c r="FL30" s="542">
        <v>5853</v>
      </c>
      <c r="FM30" s="1868" t="s">
        <v>32</v>
      </c>
      <c r="FN30" s="548" t="s">
        <v>26</v>
      </c>
      <c r="FO30" s="1866" t="s">
        <v>26</v>
      </c>
      <c r="FP30" s="545" t="s">
        <v>26</v>
      </c>
      <c r="FQ30" s="1872">
        <v>42795</v>
      </c>
      <c r="FR30" s="597" t="s">
        <v>21</v>
      </c>
      <c r="FS30" s="542" t="s">
        <v>21</v>
      </c>
      <c r="FT30" s="542" t="s">
        <v>21</v>
      </c>
      <c r="FU30" s="542">
        <v>45859</v>
      </c>
      <c r="FV30" s="542">
        <v>2741</v>
      </c>
      <c r="FW30" s="542">
        <v>4129</v>
      </c>
      <c r="FX30" s="542">
        <v>523</v>
      </c>
      <c r="FY30" s="542">
        <v>2</v>
      </c>
      <c r="FZ30" s="542" t="s">
        <v>21</v>
      </c>
      <c r="GA30" s="542">
        <v>329</v>
      </c>
      <c r="GB30" s="542">
        <v>329</v>
      </c>
      <c r="GC30" s="542" t="s">
        <v>21</v>
      </c>
      <c r="GD30" s="542">
        <v>1</v>
      </c>
      <c r="GE30" s="542">
        <v>58</v>
      </c>
      <c r="GF30" s="542">
        <v>137</v>
      </c>
      <c r="GG30" s="542">
        <v>2795</v>
      </c>
      <c r="GH30" s="1868" t="s">
        <v>32</v>
      </c>
      <c r="GI30" s="548" t="s">
        <v>26</v>
      </c>
      <c r="GJ30" s="1866" t="s">
        <v>26</v>
      </c>
      <c r="GK30" s="545" t="s">
        <v>26</v>
      </c>
      <c r="GL30" s="1872">
        <v>42795</v>
      </c>
      <c r="GM30" s="542">
        <v>1</v>
      </c>
      <c r="GN30" s="542" t="s">
        <v>21</v>
      </c>
      <c r="GO30" s="542">
        <v>86</v>
      </c>
      <c r="GP30" s="542" t="s">
        <v>21</v>
      </c>
      <c r="GQ30" s="542" t="s">
        <v>21</v>
      </c>
      <c r="GR30" s="542" t="s">
        <v>21</v>
      </c>
      <c r="GS30" s="542">
        <v>2659</v>
      </c>
      <c r="GT30" s="542">
        <v>221</v>
      </c>
      <c r="GU30" s="542">
        <v>18604</v>
      </c>
      <c r="GV30" s="542">
        <v>834</v>
      </c>
      <c r="GW30" s="542">
        <v>1</v>
      </c>
      <c r="GX30" s="542">
        <v>5</v>
      </c>
      <c r="GY30" s="542">
        <v>9</v>
      </c>
      <c r="GZ30" s="542">
        <v>671</v>
      </c>
      <c r="HA30" s="542">
        <v>357</v>
      </c>
      <c r="HB30" s="542">
        <v>314</v>
      </c>
      <c r="HC30" s="1868" t="s">
        <v>32</v>
      </c>
      <c r="HD30" s="548" t="s">
        <v>26</v>
      </c>
      <c r="HE30" s="1866" t="s">
        <v>26</v>
      </c>
      <c r="HF30" s="545" t="s">
        <v>26</v>
      </c>
      <c r="HG30" s="1872">
        <v>42795</v>
      </c>
      <c r="HH30" s="542">
        <v>48</v>
      </c>
      <c r="HI30" s="542">
        <v>48</v>
      </c>
      <c r="HJ30" s="542" t="s">
        <v>21</v>
      </c>
      <c r="HK30" s="542" t="s">
        <v>21</v>
      </c>
      <c r="HL30" s="542" t="s">
        <v>21</v>
      </c>
      <c r="HM30" s="542">
        <v>111</v>
      </c>
      <c r="HN30" s="542">
        <v>2044</v>
      </c>
      <c r="HO30" s="542">
        <v>1881</v>
      </c>
      <c r="HP30" s="542">
        <v>5229</v>
      </c>
      <c r="HQ30" s="542">
        <v>109</v>
      </c>
      <c r="HR30" s="542" t="s">
        <v>21</v>
      </c>
      <c r="HS30" s="542">
        <v>920</v>
      </c>
      <c r="HT30" s="542">
        <v>10742</v>
      </c>
      <c r="HU30" s="542">
        <v>2209</v>
      </c>
      <c r="HV30" s="542">
        <v>4</v>
      </c>
      <c r="HW30" s="542">
        <v>399</v>
      </c>
      <c r="HX30" s="1868" t="s">
        <v>32</v>
      </c>
      <c r="HY30" s="548" t="s">
        <v>26</v>
      </c>
      <c r="HZ30" s="1866" t="s">
        <v>26</v>
      </c>
      <c r="IA30" s="545" t="s">
        <v>26</v>
      </c>
      <c r="IB30" s="1872">
        <v>42795</v>
      </c>
      <c r="IC30" s="542" t="s">
        <v>21</v>
      </c>
      <c r="ID30" s="542">
        <v>13036</v>
      </c>
      <c r="IE30" s="542">
        <v>1895</v>
      </c>
      <c r="IF30" s="542">
        <v>404</v>
      </c>
      <c r="IG30" s="542">
        <v>10</v>
      </c>
      <c r="IH30" s="542" t="s">
        <v>21</v>
      </c>
      <c r="II30" s="542">
        <v>249</v>
      </c>
      <c r="IJ30" s="542">
        <v>249</v>
      </c>
      <c r="IK30" s="542" t="s">
        <v>21</v>
      </c>
      <c r="IL30" s="542" t="s">
        <v>21</v>
      </c>
      <c r="IM30" s="542">
        <v>6</v>
      </c>
      <c r="IN30" s="542">
        <v>130</v>
      </c>
      <c r="IO30" s="542">
        <v>247</v>
      </c>
      <c r="IP30" s="542">
        <v>16</v>
      </c>
      <c r="IQ30" s="542">
        <v>35</v>
      </c>
      <c r="IR30" s="542">
        <v>366</v>
      </c>
      <c r="IS30" s="1868" t="s">
        <v>32</v>
      </c>
      <c r="IT30" s="548" t="s">
        <v>26</v>
      </c>
    </row>
    <row r="31" spans="1:254" ht="14.5" customHeight="1">
      <c r="A31" s="1866" t="s">
        <v>26</v>
      </c>
      <c r="B31" s="545" t="s">
        <v>26</v>
      </c>
      <c r="C31" s="1872">
        <v>42826</v>
      </c>
      <c r="D31" s="542">
        <v>86941</v>
      </c>
      <c r="E31" s="542">
        <v>19631</v>
      </c>
      <c r="F31" s="542">
        <v>5</v>
      </c>
      <c r="G31" s="542">
        <v>1544</v>
      </c>
      <c r="H31" s="542">
        <v>262</v>
      </c>
      <c r="I31" s="542">
        <v>10098</v>
      </c>
      <c r="J31" s="542">
        <v>4589</v>
      </c>
      <c r="K31" s="542">
        <v>5509</v>
      </c>
      <c r="L31" s="542">
        <v>3507</v>
      </c>
      <c r="M31" s="542">
        <v>512</v>
      </c>
      <c r="N31" s="542">
        <v>305</v>
      </c>
      <c r="O31" s="542" t="s">
        <v>21</v>
      </c>
      <c r="P31" s="542">
        <v>2504</v>
      </c>
      <c r="Q31" s="542">
        <v>15832</v>
      </c>
      <c r="R31" s="542">
        <v>5635</v>
      </c>
      <c r="S31" s="542">
        <v>5830</v>
      </c>
      <c r="T31" s="1868" t="s">
        <v>33</v>
      </c>
      <c r="U31" s="548" t="s">
        <v>26</v>
      </c>
      <c r="V31" s="1866" t="s">
        <v>26</v>
      </c>
      <c r="W31" s="545" t="s">
        <v>26</v>
      </c>
      <c r="X31" s="1872">
        <v>42826</v>
      </c>
      <c r="Y31" s="542">
        <v>379333</v>
      </c>
      <c r="Z31" s="542">
        <v>94873</v>
      </c>
      <c r="AA31" s="542">
        <v>27974</v>
      </c>
      <c r="AB31" s="542">
        <v>5582</v>
      </c>
      <c r="AC31" s="542">
        <v>37</v>
      </c>
      <c r="AD31" s="542">
        <v>4</v>
      </c>
      <c r="AE31" s="542">
        <v>4292</v>
      </c>
      <c r="AF31" s="542">
        <v>690</v>
      </c>
      <c r="AG31" s="542">
        <v>3602</v>
      </c>
      <c r="AH31" s="542">
        <v>363</v>
      </c>
      <c r="AI31" s="542">
        <v>285</v>
      </c>
      <c r="AJ31" s="542">
        <v>231</v>
      </c>
      <c r="AK31" s="542" t="s">
        <v>21</v>
      </c>
      <c r="AL31" s="542" t="s">
        <v>21</v>
      </c>
      <c r="AM31" s="542">
        <v>4025</v>
      </c>
      <c r="AN31" s="542">
        <v>5451</v>
      </c>
      <c r="AO31" s="1868" t="s">
        <v>33</v>
      </c>
      <c r="AP31" s="548" t="s">
        <v>26</v>
      </c>
      <c r="AQ31" s="1866" t="s">
        <v>26</v>
      </c>
      <c r="AR31" s="545" t="s">
        <v>26</v>
      </c>
      <c r="AS31" s="1872">
        <v>42826</v>
      </c>
      <c r="AT31" s="542">
        <v>585</v>
      </c>
      <c r="AU31" s="542" t="s">
        <v>21</v>
      </c>
      <c r="AV31" s="542" t="s">
        <v>21</v>
      </c>
      <c r="AW31" s="542">
        <v>432</v>
      </c>
      <c r="AX31" s="542">
        <v>432</v>
      </c>
      <c r="AY31" s="542" t="s">
        <v>21</v>
      </c>
      <c r="AZ31" s="542">
        <v>1</v>
      </c>
      <c r="BA31" s="542">
        <v>74</v>
      </c>
      <c r="BB31" s="542" t="s">
        <v>21</v>
      </c>
      <c r="BC31" s="542">
        <v>87</v>
      </c>
      <c r="BD31" s="542">
        <v>2833</v>
      </c>
      <c r="BE31" s="542">
        <v>166</v>
      </c>
      <c r="BF31" s="542">
        <v>3584</v>
      </c>
      <c r="BG31" s="542" t="s">
        <v>21</v>
      </c>
      <c r="BH31" s="542" t="s">
        <v>21</v>
      </c>
      <c r="BI31" s="542" t="s">
        <v>21</v>
      </c>
      <c r="BJ31" s="542" t="s">
        <v>21</v>
      </c>
      <c r="BK31" s="1868" t="s">
        <v>33</v>
      </c>
      <c r="BL31" s="548" t="s">
        <v>26</v>
      </c>
      <c r="BM31" s="1866" t="s">
        <v>26</v>
      </c>
      <c r="BN31" s="545" t="s">
        <v>26</v>
      </c>
      <c r="BO31" s="1872">
        <v>42826</v>
      </c>
      <c r="BP31" s="542">
        <v>636</v>
      </c>
      <c r="BQ31" s="542">
        <v>1</v>
      </c>
      <c r="BR31" s="542">
        <v>7</v>
      </c>
      <c r="BS31" s="542">
        <v>8</v>
      </c>
      <c r="BT31" s="542">
        <v>585</v>
      </c>
      <c r="BU31" s="542">
        <v>217</v>
      </c>
      <c r="BV31" s="542">
        <v>368</v>
      </c>
      <c r="BW31" s="542">
        <v>2</v>
      </c>
      <c r="BX31" s="542" t="s">
        <v>21</v>
      </c>
      <c r="BY31" s="542" t="s">
        <v>21</v>
      </c>
      <c r="BZ31" s="542">
        <v>1614</v>
      </c>
      <c r="CA31" s="542">
        <v>2034</v>
      </c>
      <c r="CB31" s="542" t="s">
        <v>21</v>
      </c>
      <c r="CC31" s="542" t="s">
        <v>21</v>
      </c>
      <c r="CD31" s="542">
        <v>58</v>
      </c>
      <c r="CE31" s="542">
        <v>65</v>
      </c>
      <c r="CF31" s="542" t="s">
        <v>21</v>
      </c>
      <c r="CG31" s="1868" t="s">
        <v>33</v>
      </c>
      <c r="CH31" s="548" t="s">
        <v>26</v>
      </c>
      <c r="CI31" s="1866" t="s">
        <v>26</v>
      </c>
      <c r="CJ31" s="545" t="s">
        <v>26</v>
      </c>
      <c r="CK31" s="1872">
        <v>42826</v>
      </c>
      <c r="CL31" s="542" t="s">
        <v>21</v>
      </c>
      <c r="CM31" s="542" t="s">
        <v>21</v>
      </c>
      <c r="CN31" s="542" t="s">
        <v>21</v>
      </c>
      <c r="CO31" s="542" t="s">
        <v>21</v>
      </c>
      <c r="CP31" s="542" t="s">
        <v>21</v>
      </c>
      <c r="CQ31" s="542" t="s">
        <v>21</v>
      </c>
      <c r="CR31" s="542">
        <v>11909</v>
      </c>
      <c r="CS31" s="542">
        <v>1958</v>
      </c>
      <c r="CT31" s="542">
        <v>4</v>
      </c>
      <c r="CU31" s="542">
        <v>318</v>
      </c>
      <c r="CV31" s="542">
        <v>16</v>
      </c>
      <c r="CW31" s="542">
        <v>1474</v>
      </c>
      <c r="CX31" s="542">
        <v>212</v>
      </c>
      <c r="CY31" s="542">
        <v>1262</v>
      </c>
      <c r="CZ31" s="542">
        <v>43</v>
      </c>
      <c r="DA31" s="542" t="s">
        <v>21</v>
      </c>
      <c r="DB31" s="1868" t="s">
        <v>33</v>
      </c>
      <c r="DC31" s="548" t="s">
        <v>26</v>
      </c>
      <c r="DD31" s="1866" t="s">
        <v>26</v>
      </c>
      <c r="DE31" s="545" t="s">
        <v>26</v>
      </c>
      <c r="DF31" s="1872">
        <v>42826</v>
      </c>
      <c r="DG31" s="542">
        <v>159</v>
      </c>
      <c r="DH31" s="542">
        <v>159</v>
      </c>
      <c r="DI31" s="542" t="s">
        <v>21</v>
      </c>
      <c r="DJ31" s="542">
        <v>2</v>
      </c>
      <c r="DK31" s="542" t="s">
        <v>21</v>
      </c>
      <c r="DL31" s="542">
        <v>165</v>
      </c>
      <c r="DM31" s="542">
        <v>160</v>
      </c>
      <c r="DN31" s="542">
        <v>18</v>
      </c>
      <c r="DO31" s="542">
        <v>39</v>
      </c>
      <c r="DP31" s="542">
        <v>79</v>
      </c>
      <c r="DQ31" s="542">
        <v>6</v>
      </c>
      <c r="DR31" s="542">
        <v>7</v>
      </c>
      <c r="DS31" s="542" t="s">
        <v>21</v>
      </c>
      <c r="DT31" s="542" t="s">
        <v>21</v>
      </c>
      <c r="DU31" s="542">
        <v>6464</v>
      </c>
      <c r="DV31" s="542">
        <v>11051</v>
      </c>
      <c r="DW31" s="1868" t="s">
        <v>33</v>
      </c>
      <c r="DX31" s="548" t="s">
        <v>26</v>
      </c>
      <c r="DY31" s="1866" t="s">
        <v>26</v>
      </c>
      <c r="DZ31" s="545" t="s">
        <v>26</v>
      </c>
      <c r="EA31" s="1872">
        <v>42826</v>
      </c>
      <c r="EB31" s="542">
        <v>79559</v>
      </c>
      <c r="EC31" s="542">
        <v>20200</v>
      </c>
      <c r="ED31" s="542">
        <v>5</v>
      </c>
      <c r="EE31" s="542">
        <v>1545</v>
      </c>
      <c r="EF31" s="542">
        <v>262</v>
      </c>
      <c r="EG31" s="542">
        <v>10651</v>
      </c>
      <c r="EH31" s="542">
        <v>5004</v>
      </c>
      <c r="EI31" s="542">
        <v>5647</v>
      </c>
      <c r="EJ31" s="542">
        <v>3507</v>
      </c>
      <c r="EK31" s="542">
        <v>512</v>
      </c>
      <c r="EL31" s="542">
        <v>305</v>
      </c>
      <c r="EM31" s="542" t="s">
        <v>21</v>
      </c>
      <c r="EN31" s="542">
        <v>2504</v>
      </c>
      <c r="EO31" s="542">
        <v>16207</v>
      </c>
      <c r="EP31" s="542">
        <v>5635</v>
      </c>
      <c r="EQ31" s="542">
        <v>5830</v>
      </c>
      <c r="ER31" s="1868" t="s">
        <v>33</v>
      </c>
      <c r="ES31" s="548" t="s">
        <v>26</v>
      </c>
      <c r="ET31" s="1866" t="s">
        <v>26</v>
      </c>
      <c r="EU31" s="545" t="s">
        <v>26</v>
      </c>
      <c r="EV31" s="1872">
        <v>42826</v>
      </c>
      <c r="EW31" s="542">
        <v>361672</v>
      </c>
      <c r="EX31" s="542">
        <v>14531</v>
      </c>
      <c r="EY31" s="542">
        <v>21293</v>
      </c>
      <c r="EZ31" s="542">
        <v>5771</v>
      </c>
      <c r="FA31" s="542">
        <v>37</v>
      </c>
      <c r="FB31" s="542">
        <v>4</v>
      </c>
      <c r="FC31" s="542">
        <v>4470</v>
      </c>
      <c r="FD31" s="542">
        <v>730</v>
      </c>
      <c r="FE31" s="542">
        <v>3740</v>
      </c>
      <c r="FF31" s="542">
        <v>363</v>
      </c>
      <c r="FG31" s="542">
        <v>285</v>
      </c>
      <c r="FH31" s="542">
        <v>231</v>
      </c>
      <c r="FI31" s="542" t="s">
        <v>21</v>
      </c>
      <c r="FJ31" s="542" t="s">
        <v>21</v>
      </c>
      <c r="FK31" s="542">
        <v>4025</v>
      </c>
      <c r="FL31" s="542">
        <v>5451</v>
      </c>
      <c r="FM31" s="1868" t="s">
        <v>33</v>
      </c>
      <c r="FN31" s="548" t="s">
        <v>26</v>
      </c>
      <c r="FO31" s="1866" t="s">
        <v>26</v>
      </c>
      <c r="FP31" s="545" t="s">
        <v>26</v>
      </c>
      <c r="FQ31" s="1872">
        <v>42826</v>
      </c>
      <c r="FR31" s="597" t="s">
        <v>21</v>
      </c>
      <c r="FS31" s="542" t="s">
        <v>21</v>
      </c>
      <c r="FT31" s="542" t="s">
        <v>21</v>
      </c>
      <c r="FU31" s="542">
        <v>44333</v>
      </c>
      <c r="FV31" s="542">
        <v>2500</v>
      </c>
      <c r="FW31" s="542">
        <v>4370</v>
      </c>
      <c r="FX31" s="542">
        <v>601</v>
      </c>
      <c r="FY31" s="542" t="s">
        <v>21</v>
      </c>
      <c r="FZ31" s="542" t="s">
        <v>21</v>
      </c>
      <c r="GA31" s="542">
        <v>448</v>
      </c>
      <c r="GB31" s="542">
        <v>448</v>
      </c>
      <c r="GC31" s="542" t="s">
        <v>21</v>
      </c>
      <c r="GD31" s="542">
        <v>1</v>
      </c>
      <c r="GE31" s="542">
        <v>74</v>
      </c>
      <c r="GF31" s="542">
        <v>87</v>
      </c>
      <c r="GG31" s="542">
        <v>2833</v>
      </c>
      <c r="GH31" s="1868" t="s">
        <v>33</v>
      </c>
      <c r="GI31" s="548" t="s">
        <v>26</v>
      </c>
      <c r="GJ31" s="1866" t="s">
        <v>26</v>
      </c>
      <c r="GK31" s="545" t="s">
        <v>26</v>
      </c>
      <c r="GL31" s="1872">
        <v>42826</v>
      </c>
      <c r="GM31" s="542">
        <v>1</v>
      </c>
      <c r="GN31" s="542" t="s">
        <v>21</v>
      </c>
      <c r="GO31" s="542">
        <v>87</v>
      </c>
      <c r="GP31" s="542" t="s">
        <v>21</v>
      </c>
      <c r="GQ31" s="542" t="s">
        <v>21</v>
      </c>
      <c r="GR31" s="542" t="s">
        <v>21</v>
      </c>
      <c r="GS31" s="542">
        <v>3249</v>
      </c>
      <c r="GT31" s="542">
        <v>209</v>
      </c>
      <c r="GU31" s="542">
        <v>15810</v>
      </c>
      <c r="GV31" s="542">
        <v>739</v>
      </c>
      <c r="GW31" s="542">
        <v>1</v>
      </c>
      <c r="GX31" s="542">
        <v>7</v>
      </c>
      <c r="GY31" s="542">
        <v>8</v>
      </c>
      <c r="GZ31" s="542">
        <v>688</v>
      </c>
      <c r="HA31" s="542">
        <v>320</v>
      </c>
      <c r="HB31" s="542">
        <v>368</v>
      </c>
      <c r="HC31" s="1868" t="s">
        <v>33</v>
      </c>
      <c r="HD31" s="548" t="s">
        <v>26</v>
      </c>
      <c r="HE31" s="1866" t="s">
        <v>26</v>
      </c>
      <c r="HF31" s="545" t="s">
        <v>26</v>
      </c>
      <c r="HG31" s="1872">
        <v>42826</v>
      </c>
      <c r="HH31" s="542" t="s">
        <v>21</v>
      </c>
      <c r="HI31" s="542" t="s">
        <v>21</v>
      </c>
      <c r="HJ31" s="542" t="s">
        <v>21</v>
      </c>
      <c r="HK31" s="542" t="s">
        <v>21</v>
      </c>
      <c r="HL31" s="542" t="s">
        <v>21</v>
      </c>
      <c r="HM31" s="542" t="s">
        <v>21</v>
      </c>
      <c r="HN31" s="542" t="s">
        <v>21</v>
      </c>
      <c r="HO31" s="542" t="s">
        <v>21</v>
      </c>
      <c r="HP31" s="542" t="s">
        <v>21</v>
      </c>
      <c r="HQ31" s="542" t="s">
        <v>21</v>
      </c>
      <c r="HR31" s="542" t="s">
        <v>21</v>
      </c>
      <c r="HS31" s="542" t="s">
        <v>21</v>
      </c>
      <c r="HT31" s="542">
        <v>11921</v>
      </c>
      <c r="HU31" s="542">
        <v>1958</v>
      </c>
      <c r="HV31" s="542">
        <v>4</v>
      </c>
      <c r="HW31" s="542">
        <v>318</v>
      </c>
      <c r="HX31" s="1868" t="s">
        <v>33</v>
      </c>
      <c r="HY31" s="548" t="s">
        <v>26</v>
      </c>
      <c r="HZ31" s="1866" t="s">
        <v>26</v>
      </c>
      <c r="IA31" s="545" t="s">
        <v>26</v>
      </c>
      <c r="IB31" s="1872">
        <v>42826</v>
      </c>
      <c r="IC31" s="542" t="s">
        <v>21</v>
      </c>
      <c r="ID31" s="542">
        <v>12681</v>
      </c>
      <c r="IE31" s="542">
        <v>1685</v>
      </c>
      <c r="IF31" s="542">
        <v>370</v>
      </c>
      <c r="IG31" s="542">
        <v>8</v>
      </c>
      <c r="IH31" s="542" t="s">
        <v>21</v>
      </c>
      <c r="II31" s="542">
        <v>187</v>
      </c>
      <c r="IJ31" s="542">
        <v>187</v>
      </c>
      <c r="IK31" s="542" t="s">
        <v>21</v>
      </c>
      <c r="IL31" s="542" t="s">
        <v>21</v>
      </c>
      <c r="IM31" s="542">
        <v>2</v>
      </c>
      <c r="IN31" s="542">
        <v>165</v>
      </c>
      <c r="IO31" s="542">
        <v>160</v>
      </c>
      <c r="IP31" s="542">
        <v>18</v>
      </c>
      <c r="IQ31" s="542">
        <v>39</v>
      </c>
      <c r="IR31" s="542" t="s">
        <v>21</v>
      </c>
      <c r="IS31" s="1868" t="s">
        <v>33</v>
      </c>
      <c r="IT31" s="548" t="s">
        <v>26</v>
      </c>
    </row>
    <row r="32" spans="1:254" ht="14.5" customHeight="1">
      <c r="A32" s="1866" t="s">
        <v>26</v>
      </c>
      <c r="B32" s="545" t="s">
        <v>26</v>
      </c>
      <c r="C32" s="1872">
        <v>42856</v>
      </c>
      <c r="D32" s="542">
        <v>99998</v>
      </c>
      <c r="E32" s="542">
        <v>19930</v>
      </c>
      <c r="F32" s="542">
        <v>5</v>
      </c>
      <c r="G32" s="542">
        <v>1312</v>
      </c>
      <c r="H32" s="542">
        <v>250</v>
      </c>
      <c r="I32" s="542">
        <v>10107</v>
      </c>
      <c r="J32" s="542">
        <v>4304</v>
      </c>
      <c r="K32" s="542">
        <v>5803</v>
      </c>
      <c r="L32" s="542">
        <v>3726</v>
      </c>
      <c r="M32" s="542">
        <v>506</v>
      </c>
      <c r="N32" s="542">
        <v>287</v>
      </c>
      <c r="O32" s="542" t="s">
        <v>21</v>
      </c>
      <c r="P32" s="542">
        <v>2779</v>
      </c>
      <c r="Q32" s="542">
        <v>25818</v>
      </c>
      <c r="R32" s="542">
        <v>5867</v>
      </c>
      <c r="S32" s="542">
        <v>15788</v>
      </c>
      <c r="T32" s="1868" t="s">
        <v>34</v>
      </c>
      <c r="U32" s="548" t="s">
        <v>26</v>
      </c>
      <c r="V32" s="1866" t="s">
        <v>26</v>
      </c>
      <c r="W32" s="545" t="s">
        <v>26</v>
      </c>
      <c r="X32" s="1872">
        <v>42856</v>
      </c>
      <c r="Y32" s="542">
        <v>405195</v>
      </c>
      <c r="Z32" s="542">
        <v>99663</v>
      </c>
      <c r="AA32" s="542">
        <v>30196</v>
      </c>
      <c r="AB32" s="542">
        <v>6058</v>
      </c>
      <c r="AC32" s="542">
        <v>35</v>
      </c>
      <c r="AD32" s="542">
        <v>5</v>
      </c>
      <c r="AE32" s="542">
        <v>4480</v>
      </c>
      <c r="AF32" s="542">
        <v>422</v>
      </c>
      <c r="AG32" s="542">
        <v>4058</v>
      </c>
      <c r="AH32" s="542">
        <v>598</v>
      </c>
      <c r="AI32" s="542">
        <v>297</v>
      </c>
      <c r="AJ32" s="542">
        <v>211</v>
      </c>
      <c r="AK32" s="542" t="s">
        <v>21</v>
      </c>
      <c r="AL32" s="542" t="s">
        <v>21</v>
      </c>
      <c r="AM32" s="542">
        <v>4304</v>
      </c>
      <c r="AN32" s="542">
        <v>5694</v>
      </c>
      <c r="AO32" s="1868" t="s">
        <v>34</v>
      </c>
      <c r="AP32" s="548" t="s">
        <v>26</v>
      </c>
      <c r="AQ32" s="1866" t="s">
        <v>26</v>
      </c>
      <c r="AR32" s="545" t="s">
        <v>26</v>
      </c>
      <c r="AS32" s="1872">
        <v>42856</v>
      </c>
      <c r="AT32" s="542">
        <v>717</v>
      </c>
      <c r="AU32" s="542" t="s">
        <v>21</v>
      </c>
      <c r="AV32" s="542" t="s">
        <v>21</v>
      </c>
      <c r="AW32" s="542">
        <v>459</v>
      </c>
      <c r="AX32" s="542">
        <v>453</v>
      </c>
      <c r="AY32" s="542">
        <v>6</v>
      </c>
      <c r="AZ32" s="542">
        <v>1</v>
      </c>
      <c r="BA32" s="542">
        <v>76</v>
      </c>
      <c r="BB32" s="542" t="s">
        <v>21</v>
      </c>
      <c r="BC32" s="542">
        <v>186</v>
      </c>
      <c r="BD32" s="542">
        <v>5214</v>
      </c>
      <c r="BE32" s="542">
        <v>156</v>
      </c>
      <c r="BF32" s="542">
        <v>6015</v>
      </c>
      <c r="BG32" s="542">
        <v>5270</v>
      </c>
      <c r="BH32" s="542">
        <v>54</v>
      </c>
      <c r="BI32" s="542" t="s">
        <v>21</v>
      </c>
      <c r="BJ32" s="542" t="s">
        <v>21</v>
      </c>
      <c r="BK32" s="1868" t="s">
        <v>34</v>
      </c>
      <c r="BL32" s="548" t="s">
        <v>26</v>
      </c>
      <c r="BM32" s="1866" t="s">
        <v>26</v>
      </c>
      <c r="BN32" s="545" t="s">
        <v>26</v>
      </c>
      <c r="BO32" s="1872">
        <v>42856</v>
      </c>
      <c r="BP32" s="542">
        <v>1074</v>
      </c>
      <c r="BQ32" s="542">
        <v>1</v>
      </c>
      <c r="BR32" s="542">
        <v>8</v>
      </c>
      <c r="BS32" s="542">
        <v>8</v>
      </c>
      <c r="BT32" s="542">
        <v>665</v>
      </c>
      <c r="BU32" s="542">
        <v>278</v>
      </c>
      <c r="BV32" s="542">
        <v>387</v>
      </c>
      <c r="BW32" s="542">
        <v>3</v>
      </c>
      <c r="BX32" s="542" t="s">
        <v>21</v>
      </c>
      <c r="BY32" s="542">
        <v>341</v>
      </c>
      <c r="BZ32" s="542">
        <v>9460</v>
      </c>
      <c r="CA32" s="542">
        <v>9369</v>
      </c>
      <c r="CB32" s="542">
        <v>15004</v>
      </c>
      <c r="CC32" s="542">
        <v>680</v>
      </c>
      <c r="CD32" s="542">
        <v>51</v>
      </c>
      <c r="CE32" s="542">
        <v>57</v>
      </c>
      <c r="CF32" s="542" t="s">
        <v>21</v>
      </c>
      <c r="CG32" s="1868" t="s">
        <v>34</v>
      </c>
      <c r="CH32" s="548" t="s">
        <v>26</v>
      </c>
      <c r="CI32" s="1866" t="s">
        <v>26</v>
      </c>
      <c r="CJ32" s="545" t="s">
        <v>26</v>
      </c>
      <c r="CK32" s="1872">
        <v>42856</v>
      </c>
      <c r="CL32" s="542">
        <v>14724</v>
      </c>
      <c r="CM32" s="542">
        <v>255</v>
      </c>
      <c r="CN32" s="542" t="s">
        <v>21</v>
      </c>
      <c r="CO32" s="542" t="s">
        <v>21</v>
      </c>
      <c r="CP32" s="542">
        <v>4111</v>
      </c>
      <c r="CQ32" s="542">
        <v>4234</v>
      </c>
      <c r="CR32" s="542">
        <v>10976</v>
      </c>
      <c r="CS32" s="542">
        <v>1883</v>
      </c>
      <c r="CT32" s="542">
        <v>4</v>
      </c>
      <c r="CU32" s="542">
        <v>397</v>
      </c>
      <c r="CV32" s="542">
        <v>16</v>
      </c>
      <c r="CW32" s="542">
        <v>1323</v>
      </c>
      <c r="CX32" s="542">
        <v>199</v>
      </c>
      <c r="CY32" s="542">
        <v>1124</v>
      </c>
      <c r="CZ32" s="542">
        <v>53</v>
      </c>
      <c r="DA32" s="542" t="s">
        <v>21</v>
      </c>
      <c r="DB32" s="1868" t="s">
        <v>34</v>
      </c>
      <c r="DC32" s="548" t="s">
        <v>26</v>
      </c>
      <c r="DD32" s="1866" t="s">
        <v>26</v>
      </c>
      <c r="DE32" s="545" t="s">
        <v>26</v>
      </c>
      <c r="DF32" s="1872">
        <v>42856</v>
      </c>
      <c r="DG32" s="542">
        <v>171</v>
      </c>
      <c r="DH32" s="542">
        <v>171</v>
      </c>
      <c r="DI32" s="542" t="s">
        <v>21</v>
      </c>
      <c r="DJ32" s="542">
        <v>1</v>
      </c>
      <c r="DK32" s="542" t="s">
        <v>21</v>
      </c>
      <c r="DL32" s="542">
        <v>168</v>
      </c>
      <c r="DM32" s="542">
        <v>230</v>
      </c>
      <c r="DN32" s="542">
        <v>17</v>
      </c>
      <c r="DO32" s="542">
        <v>77</v>
      </c>
      <c r="DP32" s="542">
        <v>110</v>
      </c>
      <c r="DQ32" s="542">
        <v>5</v>
      </c>
      <c r="DR32" s="542">
        <v>5</v>
      </c>
      <c r="DS32" s="542" t="s">
        <v>21</v>
      </c>
      <c r="DT32" s="542" t="s">
        <v>21</v>
      </c>
      <c r="DU32" s="542">
        <v>7136</v>
      </c>
      <c r="DV32" s="542">
        <v>12408</v>
      </c>
      <c r="DW32" s="1868" t="s">
        <v>34</v>
      </c>
      <c r="DX32" s="548" t="s">
        <v>26</v>
      </c>
      <c r="DY32" s="1866" t="s">
        <v>26</v>
      </c>
      <c r="DZ32" s="545" t="s">
        <v>26</v>
      </c>
      <c r="EA32" s="1872">
        <v>42856</v>
      </c>
      <c r="EB32" s="542">
        <v>92247</v>
      </c>
      <c r="EC32" s="542">
        <v>20559</v>
      </c>
      <c r="ED32" s="542">
        <v>5</v>
      </c>
      <c r="EE32" s="542">
        <v>1381</v>
      </c>
      <c r="EF32" s="542">
        <v>250</v>
      </c>
      <c r="EG32" s="542">
        <v>10653</v>
      </c>
      <c r="EH32" s="542">
        <v>4692</v>
      </c>
      <c r="EI32" s="542">
        <v>5961</v>
      </c>
      <c r="EJ32" s="542">
        <v>3726</v>
      </c>
      <c r="EK32" s="542">
        <v>506</v>
      </c>
      <c r="EL32" s="542">
        <v>287</v>
      </c>
      <c r="EM32" s="542" t="s">
        <v>21</v>
      </c>
      <c r="EN32" s="542">
        <v>2779</v>
      </c>
      <c r="EO32" s="542">
        <v>27009</v>
      </c>
      <c r="EP32" s="542">
        <v>5867</v>
      </c>
      <c r="EQ32" s="542">
        <v>15788</v>
      </c>
      <c r="ER32" s="1868" t="s">
        <v>34</v>
      </c>
      <c r="ES32" s="548" t="s">
        <v>26</v>
      </c>
      <c r="ET32" s="1866" t="s">
        <v>26</v>
      </c>
      <c r="EU32" s="545" t="s">
        <v>26</v>
      </c>
      <c r="EV32" s="1872">
        <v>42856</v>
      </c>
      <c r="EW32" s="542">
        <v>378615</v>
      </c>
      <c r="EX32" s="542">
        <v>14851</v>
      </c>
      <c r="EY32" s="542">
        <v>23189</v>
      </c>
      <c r="EZ32" s="542">
        <v>6308</v>
      </c>
      <c r="FA32" s="542">
        <v>103</v>
      </c>
      <c r="FB32" s="542">
        <v>5</v>
      </c>
      <c r="FC32" s="542">
        <v>4652</v>
      </c>
      <c r="FD32" s="542">
        <v>436</v>
      </c>
      <c r="FE32" s="542">
        <v>4216</v>
      </c>
      <c r="FF32" s="542">
        <v>598</v>
      </c>
      <c r="FG32" s="542">
        <v>297</v>
      </c>
      <c r="FH32" s="542">
        <v>211</v>
      </c>
      <c r="FI32" s="542" t="s">
        <v>21</v>
      </c>
      <c r="FJ32" s="542" t="s">
        <v>21</v>
      </c>
      <c r="FK32" s="542">
        <v>4304</v>
      </c>
      <c r="FL32" s="542">
        <v>5694</v>
      </c>
      <c r="FM32" s="1868" t="s">
        <v>34</v>
      </c>
      <c r="FN32" s="548" t="s">
        <v>26</v>
      </c>
      <c r="FO32" s="1866" t="s">
        <v>26</v>
      </c>
      <c r="FP32" s="545" t="s">
        <v>26</v>
      </c>
      <c r="FQ32" s="1872">
        <v>42856</v>
      </c>
      <c r="FR32" s="597" t="s">
        <v>21</v>
      </c>
      <c r="FS32" s="542" t="s">
        <v>21</v>
      </c>
      <c r="FT32" s="542" t="s">
        <v>21</v>
      </c>
      <c r="FU32" s="542">
        <v>47339</v>
      </c>
      <c r="FV32" s="542">
        <v>2426</v>
      </c>
      <c r="FW32" s="542">
        <v>7180</v>
      </c>
      <c r="FX32" s="542">
        <v>757</v>
      </c>
      <c r="FY32" s="542" t="s">
        <v>21</v>
      </c>
      <c r="FZ32" s="542" t="s">
        <v>21</v>
      </c>
      <c r="GA32" s="542">
        <v>498</v>
      </c>
      <c r="GB32" s="542">
        <v>492</v>
      </c>
      <c r="GC32" s="542">
        <v>6</v>
      </c>
      <c r="GD32" s="542">
        <v>1</v>
      </c>
      <c r="GE32" s="542">
        <v>76</v>
      </c>
      <c r="GF32" s="542">
        <v>186</v>
      </c>
      <c r="GG32" s="542">
        <v>5388</v>
      </c>
      <c r="GH32" s="1868" t="s">
        <v>34</v>
      </c>
      <c r="GI32" s="548" t="s">
        <v>26</v>
      </c>
      <c r="GJ32" s="1866" t="s">
        <v>26</v>
      </c>
      <c r="GK32" s="545" t="s">
        <v>26</v>
      </c>
      <c r="GL32" s="1872">
        <v>42856</v>
      </c>
      <c r="GM32" s="542">
        <v>1</v>
      </c>
      <c r="GN32" s="542" t="s">
        <v>21</v>
      </c>
      <c r="GO32" s="542">
        <v>75</v>
      </c>
      <c r="GP32" s="542" t="s">
        <v>21</v>
      </c>
      <c r="GQ32" s="542" t="s">
        <v>21</v>
      </c>
      <c r="GR32" s="542" t="s">
        <v>21</v>
      </c>
      <c r="GS32" s="542">
        <v>3457</v>
      </c>
      <c r="GT32" s="542">
        <v>236</v>
      </c>
      <c r="GU32" s="542">
        <v>25578</v>
      </c>
      <c r="GV32" s="542">
        <v>1190</v>
      </c>
      <c r="GW32" s="542">
        <v>1</v>
      </c>
      <c r="GX32" s="542">
        <v>8</v>
      </c>
      <c r="GY32" s="542">
        <v>8</v>
      </c>
      <c r="GZ32" s="542">
        <v>779</v>
      </c>
      <c r="HA32" s="542">
        <v>392</v>
      </c>
      <c r="HB32" s="542">
        <v>387</v>
      </c>
      <c r="HC32" s="1868" t="s">
        <v>34</v>
      </c>
      <c r="HD32" s="548" t="s">
        <v>26</v>
      </c>
      <c r="HE32" s="1866" t="s">
        <v>26</v>
      </c>
      <c r="HF32" s="545" t="s">
        <v>26</v>
      </c>
      <c r="HG32" s="1872">
        <v>42856</v>
      </c>
      <c r="HH32" s="542">
        <v>148</v>
      </c>
      <c r="HI32" s="542">
        <v>130</v>
      </c>
      <c r="HJ32" s="542">
        <v>18</v>
      </c>
      <c r="HK32" s="542" t="s">
        <v>21</v>
      </c>
      <c r="HL32" s="542" t="s">
        <v>21</v>
      </c>
      <c r="HM32" s="542">
        <v>341</v>
      </c>
      <c r="HN32" s="542">
        <v>7726</v>
      </c>
      <c r="HO32" s="542">
        <v>7289</v>
      </c>
      <c r="HP32" s="542">
        <v>19929</v>
      </c>
      <c r="HQ32" s="542">
        <v>307</v>
      </c>
      <c r="HR32" s="542" t="s">
        <v>21</v>
      </c>
      <c r="HS32" s="542">
        <v>1759</v>
      </c>
      <c r="HT32" s="542">
        <v>10988</v>
      </c>
      <c r="HU32" s="542">
        <v>1883</v>
      </c>
      <c r="HV32" s="542">
        <v>4</v>
      </c>
      <c r="HW32" s="542">
        <v>397</v>
      </c>
      <c r="HX32" s="1868" t="s">
        <v>34</v>
      </c>
      <c r="HY32" s="548" t="s">
        <v>26</v>
      </c>
      <c r="HZ32" s="1866" t="s">
        <v>26</v>
      </c>
      <c r="IA32" s="545" t="s">
        <v>26</v>
      </c>
      <c r="IB32" s="1872">
        <v>42856</v>
      </c>
      <c r="IC32" s="542" t="s">
        <v>21</v>
      </c>
      <c r="ID32" s="542">
        <v>11710</v>
      </c>
      <c r="IE32" s="542">
        <v>1878</v>
      </c>
      <c r="IF32" s="542">
        <v>387</v>
      </c>
      <c r="IG32" s="542">
        <v>7</v>
      </c>
      <c r="IH32" s="542" t="s">
        <v>21</v>
      </c>
      <c r="II32" s="542">
        <v>202</v>
      </c>
      <c r="IJ32" s="542">
        <v>202</v>
      </c>
      <c r="IK32" s="542" t="s">
        <v>21</v>
      </c>
      <c r="IL32" s="542" t="s">
        <v>21</v>
      </c>
      <c r="IM32" s="542">
        <v>1</v>
      </c>
      <c r="IN32" s="542">
        <v>168</v>
      </c>
      <c r="IO32" s="542">
        <v>267</v>
      </c>
      <c r="IP32" s="542">
        <v>17</v>
      </c>
      <c r="IQ32" s="542">
        <v>77</v>
      </c>
      <c r="IR32" s="542">
        <v>353</v>
      </c>
      <c r="IS32" s="1868" t="s">
        <v>34</v>
      </c>
      <c r="IT32" s="548" t="s">
        <v>26</v>
      </c>
    </row>
    <row r="33" spans="1:254" ht="14.5" customHeight="1">
      <c r="A33" s="1866" t="s">
        <v>26</v>
      </c>
      <c r="B33" s="545" t="s">
        <v>26</v>
      </c>
      <c r="C33" s="1872">
        <v>42887</v>
      </c>
      <c r="D33" s="542">
        <v>104201</v>
      </c>
      <c r="E33" s="542">
        <v>21744</v>
      </c>
      <c r="F33" s="542">
        <v>5</v>
      </c>
      <c r="G33" s="542">
        <v>1651</v>
      </c>
      <c r="H33" s="542">
        <v>265</v>
      </c>
      <c r="I33" s="542">
        <v>10392</v>
      </c>
      <c r="J33" s="542">
        <v>4394</v>
      </c>
      <c r="K33" s="542">
        <v>5998</v>
      </c>
      <c r="L33" s="542">
        <v>4041</v>
      </c>
      <c r="M33" s="542">
        <v>560</v>
      </c>
      <c r="N33" s="542">
        <v>701</v>
      </c>
      <c r="O33" s="542" t="s">
        <v>21</v>
      </c>
      <c r="P33" s="542">
        <v>3206</v>
      </c>
      <c r="Q33" s="542">
        <v>26300</v>
      </c>
      <c r="R33" s="542">
        <v>5809</v>
      </c>
      <c r="S33" s="542">
        <v>15169</v>
      </c>
      <c r="T33" s="1868" t="s">
        <v>35</v>
      </c>
      <c r="U33" s="548" t="s">
        <v>26</v>
      </c>
      <c r="V33" s="1866" t="s">
        <v>26</v>
      </c>
      <c r="W33" s="545" t="s">
        <v>26</v>
      </c>
      <c r="X33" s="1872">
        <v>42887</v>
      </c>
      <c r="Y33" s="542">
        <v>369673</v>
      </c>
      <c r="Z33" s="542">
        <v>93955</v>
      </c>
      <c r="AA33" s="542">
        <v>30000</v>
      </c>
      <c r="AB33" s="542">
        <v>6303</v>
      </c>
      <c r="AC33" s="542">
        <v>46</v>
      </c>
      <c r="AD33" s="542">
        <v>5</v>
      </c>
      <c r="AE33" s="542">
        <v>4409</v>
      </c>
      <c r="AF33" s="542">
        <v>431</v>
      </c>
      <c r="AG33" s="542">
        <v>3978</v>
      </c>
      <c r="AH33" s="542">
        <v>570</v>
      </c>
      <c r="AI33" s="542">
        <v>320</v>
      </c>
      <c r="AJ33" s="542">
        <v>615</v>
      </c>
      <c r="AK33" s="542" t="s">
        <v>21</v>
      </c>
      <c r="AL33" s="542" t="s">
        <v>21</v>
      </c>
      <c r="AM33" s="542">
        <v>4266</v>
      </c>
      <c r="AN33" s="542">
        <v>5641</v>
      </c>
      <c r="AO33" s="1868" t="s">
        <v>35</v>
      </c>
      <c r="AP33" s="548" t="s">
        <v>26</v>
      </c>
      <c r="AQ33" s="1866" t="s">
        <v>26</v>
      </c>
      <c r="AR33" s="545" t="s">
        <v>26</v>
      </c>
      <c r="AS33" s="1872">
        <v>42887</v>
      </c>
      <c r="AT33" s="542">
        <v>710</v>
      </c>
      <c r="AU33" s="542" t="s">
        <v>21</v>
      </c>
      <c r="AV33" s="542" t="s">
        <v>21</v>
      </c>
      <c r="AW33" s="542">
        <v>441</v>
      </c>
      <c r="AX33" s="542">
        <v>429</v>
      </c>
      <c r="AY33" s="542">
        <v>12</v>
      </c>
      <c r="AZ33" s="542">
        <v>1</v>
      </c>
      <c r="BA33" s="542">
        <v>86</v>
      </c>
      <c r="BB33" s="542" t="s">
        <v>21</v>
      </c>
      <c r="BC33" s="542">
        <v>189</v>
      </c>
      <c r="BD33" s="542">
        <v>4984</v>
      </c>
      <c r="BE33" s="542">
        <v>131</v>
      </c>
      <c r="BF33" s="542">
        <v>5667</v>
      </c>
      <c r="BG33" s="542">
        <v>5996</v>
      </c>
      <c r="BH33" s="542">
        <v>45</v>
      </c>
      <c r="BI33" s="542" t="s">
        <v>21</v>
      </c>
      <c r="BJ33" s="542" t="s">
        <v>21</v>
      </c>
      <c r="BK33" s="1868" t="s">
        <v>35</v>
      </c>
      <c r="BL33" s="548" t="s">
        <v>26</v>
      </c>
      <c r="BM33" s="1866" t="s">
        <v>26</v>
      </c>
      <c r="BN33" s="545" t="s">
        <v>26</v>
      </c>
      <c r="BO33" s="1872">
        <v>42887</v>
      </c>
      <c r="BP33" s="542">
        <v>967</v>
      </c>
      <c r="BQ33" s="542">
        <v>1</v>
      </c>
      <c r="BR33" s="542">
        <v>7</v>
      </c>
      <c r="BS33" s="542">
        <v>8</v>
      </c>
      <c r="BT33" s="542">
        <v>537</v>
      </c>
      <c r="BU33" s="542">
        <v>197</v>
      </c>
      <c r="BV33" s="542">
        <v>340</v>
      </c>
      <c r="BW33" s="542">
        <v>2</v>
      </c>
      <c r="BX33" s="542" t="s">
        <v>21</v>
      </c>
      <c r="BY33" s="542">
        <v>368</v>
      </c>
      <c r="BZ33" s="542">
        <v>9406</v>
      </c>
      <c r="CA33" s="542">
        <v>9099</v>
      </c>
      <c r="CB33" s="542">
        <v>16257</v>
      </c>
      <c r="CC33" s="542">
        <v>705</v>
      </c>
      <c r="CD33" s="542">
        <v>56</v>
      </c>
      <c r="CE33" s="542">
        <v>63</v>
      </c>
      <c r="CF33" s="542" t="s">
        <v>21</v>
      </c>
      <c r="CG33" s="1868" t="s">
        <v>35</v>
      </c>
      <c r="CH33" s="548" t="s">
        <v>26</v>
      </c>
      <c r="CI33" s="1866" t="s">
        <v>26</v>
      </c>
      <c r="CJ33" s="545" t="s">
        <v>26</v>
      </c>
      <c r="CK33" s="1872">
        <v>42887</v>
      </c>
      <c r="CL33" s="542">
        <v>15780</v>
      </c>
      <c r="CM33" s="542">
        <v>263</v>
      </c>
      <c r="CN33" s="542" t="s">
        <v>21</v>
      </c>
      <c r="CO33" s="542" t="s">
        <v>21</v>
      </c>
      <c r="CP33" s="542">
        <v>4200</v>
      </c>
      <c r="CQ33" s="542">
        <v>4183</v>
      </c>
      <c r="CR33" s="542">
        <v>10526</v>
      </c>
      <c r="CS33" s="542">
        <v>2300</v>
      </c>
      <c r="CT33" s="542">
        <v>4</v>
      </c>
      <c r="CU33" s="542">
        <v>461</v>
      </c>
      <c r="CV33" s="542">
        <v>16</v>
      </c>
      <c r="CW33" s="542">
        <v>1659</v>
      </c>
      <c r="CX33" s="542">
        <v>227</v>
      </c>
      <c r="CY33" s="542">
        <v>1432</v>
      </c>
      <c r="CZ33" s="542">
        <v>49</v>
      </c>
      <c r="DA33" s="542" t="s">
        <v>21</v>
      </c>
      <c r="DB33" s="1868" t="s">
        <v>35</v>
      </c>
      <c r="DC33" s="548" t="s">
        <v>26</v>
      </c>
      <c r="DD33" s="1866" t="s">
        <v>26</v>
      </c>
      <c r="DE33" s="545" t="s">
        <v>26</v>
      </c>
      <c r="DF33" s="1872">
        <v>42887</v>
      </c>
      <c r="DG33" s="542">
        <v>160</v>
      </c>
      <c r="DH33" s="542">
        <v>160</v>
      </c>
      <c r="DI33" s="542" t="s">
        <v>21</v>
      </c>
      <c r="DJ33" s="542">
        <v>2</v>
      </c>
      <c r="DK33" s="542" t="s">
        <v>21</v>
      </c>
      <c r="DL33" s="542">
        <v>202</v>
      </c>
      <c r="DM33" s="542">
        <v>237</v>
      </c>
      <c r="DN33" s="542">
        <v>37</v>
      </c>
      <c r="DO33" s="542">
        <v>78</v>
      </c>
      <c r="DP33" s="542">
        <v>103</v>
      </c>
      <c r="DQ33" s="542">
        <v>6</v>
      </c>
      <c r="DR33" s="542">
        <v>7</v>
      </c>
      <c r="DS33" s="542" t="s">
        <v>21</v>
      </c>
      <c r="DT33" s="542" t="s">
        <v>21</v>
      </c>
      <c r="DU33" s="542">
        <v>7307</v>
      </c>
      <c r="DV33" s="542">
        <v>10747</v>
      </c>
      <c r="DW33" s="1868" t="s">
        <v>35</v>
      </c>
      <c r="DX33" s="548" t="s">
        <v>26</v>
      </c>
      <c r="DY33" s="1866" t="s">
        <v>26</v>
      </c>
      <c r="DZ33" s="545" t="s">
        <v>26</v>
      </c>
      <c r="EA33" s="1872">
        <v>42887</v>
      </c>
      <c r="EB33" s="542">
        <v>95775</v>
      </c>
      <c r="EC33" s="542">
        <v>22347</v>
      </c>
      <c r="ED33" s="542">
        <v>5</v>
      </c>
      <c r="EE33" s="542">
        <v>1661</v>
      </c>
      <c r="EF33" s="542">
        <v>265</v>
      </c>
      <c r="EG33" s="542">
        <v>10969</v>
      </c>
      <c r="EH33" s="542">
        <v>4812</v>
      </c>
      <c r="EI33" s="542">
        <v>6156</v>
      </c>
      <c r="EJ33" s="542">
        <v>4041</v>
      </c>
      <c r="EK33" s="542">
        <v>560</v>
      </c>
      <c r="EL33" s="542">
        <v>701</v>
      </c>
      <c r="EM33" s="542" t="s">
        <v>21</v>
      </c>
      <c r="EN33" s="542">
        <v>3206</v>
      </c>
      <c r="EO33" s="542">
        <v>27526</v>
      </c>
      <c r="EP33" s="542">
        <v>5809</v>
      </c>
      <c r="EQ33" s="542">
        <v>15169</v>
      </c>
      <c r="ER33" s="1868" t="s">
        <v>35</v>
      </c>
      <c r="ES33" s="548" t="s">
        <v>26</v>
      </c>
      <c r="ET33" s="1866" t="s">
        <v>26</v>
      </c>
      <c r="EU33" s="545" t="s">
        <v>26</v>
      </c>
      <c r="EV33" s="1872">
        <v>42887</v>
      </c>
      <c r="EW33" s="542">
        <v>343410</v>
      </c>
      <c r="EX33" s="542">
        <v>9806</v>
      </c>
      <c r="EY33" s="542">
        <v>23092</v>
      </c>
      <c r="EZ33" s="542">
        <v>6489</v>
      </c>
      <c r="FA33" s="542">
        <v>55</v>
      </c>
      <c r="FB33" s="542">
        <v>5</v>
      </c>
      <c r="FC33" s="542">
        <v>4573</v>
      </c>
      <c r="FD33" s="542">
        <v>437</v>
      </c>
      <c r="FE33" s="542">
        <v>4136</v>
      </c>
      <c r="FF33" s="542">
        <v>570</v>
      </c>
      <c r="FG33" s="542">
        <v>320</v>
      </c>
      <c r="FH33" s="542">
        <v>615</v>
      </c>
      <c r="FI33" s="542" t="s">
        <v>21</v>
      </c>
      <c r="FJ33" s="542" t="s">
        <v>21</v>
      </c>
      <c r="FK33" s="542">
        <v>4266</v>
      </c>
      <c r="FL33" s="542">
        <v>5641</v>
      </c>
      <c r="FM33" s="1868" t="s">
        <v>35</v>
      </c>
      <c r="FN33" s="548" t="s">
        <v>26</v>
      </c>
      <c r="FO33" s="1866" t="s">
        <v>26</v>
      </c>
      <c r="FP33" s="545" t="s">
        <v>26</v>
      </c>
      <c r="FQ33" s="1872">
        <v>42887</v>
      </c>
      <c r="FR33" s="597" t="s">
        <v>21</v>
      </c>
      <c r="FS33" s="542" t="s">
        <v>21</v>
      </c>
      <c r="FT33" s="542" t="s">
        <v>21</v>
      </c>
      <c r="FU33" s="542">
        <v>46461</v>
      </c>
      <c r="FV33" s="542">
        <v>1538</v>
      </c>
      <c r="FW33" s="542">
        <v>6912</v>
      </c>
      <c r="FX33" s="542">
        <v>737</v>
      </c>
      <c r="FY33" s="542" t="s">
        <v>21</v>
      </c>
      <c r="FZ33" s="542" t="s">
        <v>21</v>
      </c>
      <c r="GA33" s="542">
        <v>467</v>
      </c>
      <c r="GB33" s="542">
        <v>455</v>
      </c>
      <c r="GC33" s="542">
        <v>12</v>
      </c>
      <c r="GD33" s="542">
        <v>1</v>
      </c>
      <c r="GE33" s="542">
        <v>86</v>
      </c>
      <c r="GF33" s="542">
        <v>189</v>
      </c>
      <c r="GG33" s="542">
        <v>5165</v>
      </c>
      <c r="GH33" s="1868" t="s">
        <v>35</v>
      </c>
      <c r="GI33" s="548" t="s">
        <v>26</v>
      </c>
      <c r="GJ33" s="1866" t="s">
        <v>26</v>
      </c>
      <c r="GK33" s="545" t="s">
        <v>26</v>
      </c>
      <c r="GL33" s="1872">
        <v>42887</v>
      </c>
      <c r="GM33" s="542">
        <v>1</v>
      </c>
      <c r="GN33" s="542" t="s">
        <v>21</v>
      </c>
      <c r="GO33" s="542">
        <v>72</v>
      </c>
      <c r="GP33" s="542" t="s">
        <v>21</v>
      </c>
      <c r="GQ33" s="542" t="s">
        <v>21</v>
      </c>
      <c r="GR33" s="542" t="s">
        <v>21</v>
      </c>
      <c r="GS33" s="542">
        <v>3545</v>
      </c>
      <c r="GT33" s="542">
        <v>129</v>
      </c>
      <c r="GU33" s="542">
        <v>23545</v>
      </c>
      <c r="GV33" s="542">
        <v>1119</v>
      </c>
      <c r="GW33" s="542">
        <v>1</v>
      </c>
      <c r="GX33" s="542">
        <v>7</v>
      </c>
      <c r="GY33" s="542">
        <v>8</v>
      </c>
      <c r="GZ33" s="542">
        <v>687</v>
      </c>
      <c r="HA33" s="542">
        <v>347</v>
      </c>
      <c r="HB33" s="542">
        <v>340</v>
      </c>
      <c r="HC33" s="1868" t="s">
        <v>35</v>
      </c>
      <c r="HD33" s="548" t="s">
        <v>26</v>
      </c>
      <c r="HE33" s="1866" t="s">
        <v>26</v>
      </c>
      <c r="HF33" s="545" t="s">
        <v>26</v>
      </c>
      <c r="HG33" s="1872">
        <v>42887</v>
      </c>
      <c r="HH33" s="542">
        <v>120</v>
      </c>
      <c r="HI33" s="542">
        <v>84</v>
      </c>
      <c r="HJ33" s="542">
        <v>36</v>
      </c>
      <c r="HK33" s="542" t="s">
        <v>21</v>
      </c>
      <c r="HL33" s="542" t="s">
        <v>21</v>
      </c>
      <c r="HM33" s="542">
        <v>368</v>
      </c>
      <c r="HN33" s="542">
        <v>7742</v>
      </c>
      <c r="HO33" s="542">
        <v>7125</v>
      </c>
      <c r="HP33" s="542">
        <v>21446</v>
      </c>
      <c r="HQ33" s="542">
        <v>311</v>
      </c>
      <c r="HR33" s="542" t="s">
        <v>21</v>
      </c>
      <c r="HS33" s="542">
        <v>1734</v>
      </c>
      <c r="HT33" s="542">
        <v>10537</v>
      </c>
      <c r="HU33" s="542">
        <v>2300</v>
      </c>
      <c r="HV33" s="542">
        <v>4</v>
      </c>
      <c r="HW33" s="542">
        <v>461</v>
      </c>
      <c r="HX33" s="1868" t="s">
        <v>35</v>
      </c>
      <c r="HY33" s="548" t="s">
        <v>26</v>
      </c>
      <c r="HZ33" s="1866" t="s">
        <v>26</v>
      </c>
      <c r="IA33" s="545" t="s">
        <v>26</v>
      </c>
      <c r="IB33" s="1872">
        <v>42887</v>
      </c>
      <c r="IC33" s="542" t="s">
        <v>21</v>
      </c>
      <c r="ID33" s="542">
        <v>12893</v>
      </c>
      <c r="IE33" s="542">
        <v>1706</v>
      </c>
      <c r="IF33" s="542">
        <v>422</v>
      </c>
      <c r="IG33" s="542">
        <v>7</v>
      </c>
      <c r="IH33" s="542" t="s">
        <v>21</v>
      </c>
      <c r="II33" s="542">
        <v>201</v>
      </c>
      <c r="IJ33" s="542">
        <v>201</v>
      </c>
      <c r="IK33" s="542" t="s">
        <v>21</v>
      </c>
      <c r="IL33" s="542" t="s">
        <v>21</v>
      </c>
      <c r="IM33" s="542">
        <v>2</v>
      </c>
      <c r="IN33" s="542">
        <v>202</v>
      </c>
      <c r="IO33" s="542">
        <v>271</v>
      </c>
      <c r="IP33" s="542">
        <v>37</v>
      </c>
      <c r="IQ33" s="542">
        <v>78</v>
      </c>
      <c r="IR33" s="542">
        <v>347</v>
      </c>
      <c r="IS33" s="1868" t="s">
        <v>35</v>
      </c>
      <c r="IT33" s="548" t="s">
        <v>26</v>
      </c>
    </row>
    <row r="34" spans="1:254" ht="14.5" customHeight="1">
      <c r="A34" s="1866" t="s" ph="1">
        <v>26</v>
      </c>
      <c r="B34" s="545" t="s">
        <v>26</v>
      </c>
      <c r="C34" s="1872">
        <v>42917</v>
      </c>
      <c r="D34" s="542">
        <v>98736</v>
      </c>
      <c r="E34" s="542">
        <v>21995</v>
      </c>
      <c r="F34" s="542">
        <v>3</v>
      </c>
      <c r="G34" s="542">
        <v>1679</v>
      </c>
      <c r="H34" s="542">
        <v>259</v>
      </c>
      <c r="I34" s="542">
        <v>10618</v>
      </c>
      <c r="J34" s="542">
        <v>4488</v>
      </c>
      <c r="K34" s="542">
        <v>6130</v>
      </c>
      <c r="L34" s="542">
        <v>3986</v>
      </c>
      <c r="M34" s="542">
        <v>573</v>
      </c>
      <c r="N34" s="542">
        <v>821</v>
      </c>
      <c r="O34" s="542" t="s">
        <v>21</v>
      </c>
      <c r="P34" s="542">
        <v>3152</v>
      </c>
      <c r="Q34" s="542">
        <v>27714</v>
      </c>
      <c r="R34" s="542">
        <v>5837</v>
      </c>
      <c r="S34" s="542">
        <v>16438</v>
      </c>
      <c r="T34" s="1868" t="s">
        <v>36</v>
      </c>
      <c r="U34" s="548" t="s">
        <v>26</v>
      </c>
      <c r="V34" s="1866" t="s">
        <v>26</v>
      </c>
      <c r="W34" s="545" t="s">
        <v>26</v>
      </c>
      <c r="X34" s="1872">
        <v>42917</v>
      </c>
      <c r="Y34" s="542">
        <v>360352</v>
      </c>
      <c r="Z34" s="542">
        <v>93341</v>
      </c>
      <c r="AA34" s="542">
        <v>30613</v>
      </c>
      <c r="AB34" s="542">
        <v>6578</v>
      </c>
      <c r="AC34" s="542">
        <v>59</v>
      </c>
      <c r="AD34" s="542">
        <v>5</v>
      </c>
      <c r="AE34" s="542">
        <v>4542</v>
      </c>
      <c r="AF34" s="542">
        <v>472</v>
      </c>
      <c r="AG34" s="542">
        <v>4070</v>
      </c>
      <c r="AH34" s="542">
        <v>595</v>
      </c>
      <c r="AI34" s="542">
        <v>325</v>
      </c>
      <c r="AJ34" s="542">
        <v>729</v>
      </c>
      <c r="AK34" s="542" t="s">
        <v>21</v>
      </c>
      <c r="AL34" s="542" t="s">
        <v>21</v>
      </c>
      <c r="AM34" s="542">
        <v>4317</v>
      </c>
      <c r="AN34" s="542">
        <v>5717</v>
      </c>
      <c r="AO34" s="1868" t="s">
        <v>36</v>
      </c>
      <c r="AP34" s="548" t="s">
        <v>26</v>
      </c>
      <c r="AQ34" s="1866" t="s">
        <v>26</v>
      </c>
      <c r="AR34" s="545" t="s">
        <v>26</v>
      </c>
      <c r="AS34" s="1872">
        <v>42917</v>
      </c>
      <c r="AT34" s="542">
        <v>725</v>
      </c>
      <c r="AU34" s="542" t="s">
        <v>21</v>
      </c>
      <c r="AV34" s="542" t="s">
        <v>21</v>
      </c>
      <c r="AW34" s="542">
        <v>518</v>
      </c>
      <c r="AX34" s="542">
        <v>487</v>
      </c>
      <c r="AY34" s="542">
        <v>31</v>
      </c>
      <c r="AZ34" s="542">
        <v>1</v>
      </c>
      <c r="BA34" s="542">
        <v>92</v>
      </c>
      <c r="BB34" s="542" t="s">
        <v>21</v>
      </c>
      <c r="BC34" s="542">
        <v>122</v>
      </c>
      <c r="BD34" s="542">
        <v>5442</v>
      </c>
      <c r="BE34" s="542">
        <v>106</v>
      </c>
      <c r="BF34" s="542">
        <v>6210</v>
      </c>
      <c r="BG34" s="542">
        <v>6448</v>
      </c>
      <c r="BH34" s="542">
        <v>61</v>
      </c>
      <c r="BI34" s="542" t="s">
        <v>21</v>
      </c>
      <c r="BJ34" s="542" t="s">
        <v>21</v>
      </c>
      <c r="BK34" s="1868" t="s">
        <v>36</v>
      </c>
      <c r="BL34" s="548" t="s">
        <v>26</v>
      </c>
      <c r="BM34" s="1866" t="s">
        <v>26</v>
      </c>
      <c r="BN34" s="545" t="s">
        <v>26</v>
      </c>
      <c r="BO34" s="1872">
        <v>42917</v>
      </c>
      <c r="BP34" s="542">
        <v>927</v>
      </c>
      <c r="BQ34" s="542">
        <v>1</v>
      </c>
      <c r="BR34" s="542">
        <v>5</v>
      </c>
      <c r="BS34" s="542">
        <v>8</v>
      </c>
      <c r="BT34" s="542">
        <v>491</v>
      </c>
      <c r="BU34" s="542">
        <v>172</v>
      </c>
      <c r="BV34" s="542">
        <v>319</v>
      </c>
      <c r="BW34" s="542">
        <v>2</v>
      </c>
      <c r="BX34" s="542" t="s">
        <v>21</v>
      </c>
      <c r="BY34" s="542">
        <v>377</v>
      </c>
      <c r="BZ34" s="542">
        <v>10192</v>
      </c>
      <c r="CA34" s="542">
        <v>9855</v>
      </c>
      <c r="CB34" s="542">
        <v>18190</v>
      </c>
      <c r="CC34" s="542">
        <v>738</v>
      </c>
      <c r="CD34" s="542">
        <v>52</v>
      </c>
      <c r="CE34" s="542">
        <v>58</v>
      </c>
      <c r="CF34" s="542" t="s">
        <v>21</v>
      </c>
      <c r="CG34" s="1868" t="s">
        <v>36</v>
      </c>
      <c r="CH34" s="548" t="s">
        <v>26</v>
      </c>
      <c r="CI34" s="1866" t="s">
        <v>26</v>
      </c>
      <c r="CJ34" s="545" t="s">
        <v>26</v>
      </c>
      <c r="CK34" s="1872">
        <v>42917</v>
      </c>
      <c r="CL34" s="542">
        <v>17487</v>
      </c>
      <c r="CM34" s="542">
        <v>286</v>
      </c>
      <c r="CN34" s="542" t="s">
        <v>21</v>
      </c>
      <c r="CO34" s="542" t="s">
        <v>21</v>
      </c>
      <c r="CP34" s="542">
        <v>4474</v>
      </c>
      <c r="CQ34" s="542">
        <v>4724</v>
      </c>
      <c r="CR34" s="542">
        <v>11487</v>
      </c>
      <c r="CS34" s="542">
        <v>2276</v>
      </c>
      <c r="CT34" s="542">
        <v>2</v>
      </c>
      <c r="CU34" s="542">
        <v>392</v>
      </c>
      <c r="CV34" s="542">
        <v>16</v>
      </c>
      <c r="CW34" s="542">
        <v>1697</v>
      </c>
      <c r="CX34" s="542">
        <v>223</v>
      </c>
      <c r="CY34" s="542">
        <v>1474</v>
      </c>
      <c r="CZ34" s="542">
        <v>50</v>
      </c>
      <c r="DA34" s="542" t="s">
        <v>21</v>
      </c>
      <c r="DB34" s="1868" t="s">
        <v>36</v>
      </c>
      <c r="DC34" s="548" t="s">
        <v>26</v>
      </c>
      <c r="DD34" s="1866" t="s">
        <v>26</v>
      </c>
      <c r="DE34" s="545" t="s">
        <v>26</v>
      </c>
      <c r="DF34" s="1872">
        <v>42917</v>
      </c>
      <c r="DG34" s="542">
        <v>155</v>
      </c>
      <c r="DH34" s="542">
        <v>155</v>
      </c>
      <c r="DI34" s="542" t="s">
        <v>21</v>
      </c>
      <c r="DJ34" s="542">
        <v>3</v>
      </c>
      <c r="DK34" s="542" t="s">
        <v>21</v>
      </c>
      <c r="DL34" s="542">
        <v>238</v>
      </c>
      <c r="DM34" s="542">
        <v>233</v>
      </c>
      <c r="DN34" s="542">
        <v>14</v>
      </c>
      <c r="DO34" s="542">
        <v>37</v>
      </c>
      <c r="DP34" s="542">
        <v>135</v>
      </c>
      <c r="DQ34" s="542">
        <v>5</v>
      </c>
      <c r="DR34" s="542">
        <v>5</v>
      </c>
      <c r="DS34" s="542" t="s">
        <v>21</v>
      </c>
      <c r="DT34" s="542" t="s">
        <v>21</v>
      </c>
      <c r="DU34" s="542">
        <v>6951</v>
      </c>
      <c r="DV34" s="542">
        <v>10383</v>
      </c>
      <c r="DW34" s="1868" t="s">
        <v>36</v>
      </c>
      <c r="DX34" s="548" t="s">
        <v>26</v>
      </c>
      <c r="DY34" s="1866" t="s">
        <v>26</v>
      </c>
      <c r="DZ34" s="545" t="s">
        <v>26</v>
      </c>
      <c r="EA34" s="1872">
        <v>42917</v>
      </c>
      <c r="EB34" s="542">
        <v>91225</v>
      </c>
      <c r="EC34" s="542">
        <v>22666</v>
      </c>
      <c r="ED34" s="542">
        <v>3</v>
      </c>
      <c r="EE34" s="542">
        <v>1738</v>
      </c>
      <c r="EF34" s="542">
        <v>259</v>
      </c>
      <c r="EG34" s="542">
        <v>11215</v>
      </c>
      <c r="EH34" s="542">
        <v>4913</v>
      </c>
      <c r="EI34" s="542">
        <v>6302</v>
      </c>
      <c r="EJ34" s="542">
        <v>3986</v>
      </c>
      <c r="EK34" s="542">
        <v>573</v>
      </c>
      <c r="EL34" s="542">
        <v>821</v>
      </c>
      <c r="EM34" s="542" t="s">
        <v>21</v>
      </c>
      <c r="EN34" s="542">
        <v>3152</v>
      </c>
      <c r="EO34" s="542">
        <v>29022</v>
      </c>
      <c r="EP34" s="542">
        <v>5837</v>
      </c>
      <c r="EQ34" s="542">
        <v>16438</v>
      </c>
      <c r="ER34" s="1868" t="s">
        <v>36</v>
      </c>
      <c r="ES34" s="548" t="s">
        <v>26</v>
      </c>
      <c r="ET34" s="1866" t="s">
        <v>26</v>
      </c>
      <c r="EU34" s="545" t="s">
        <v>26</v>
      </c>
      <c r="EV34" s="1872">
        <v>42917</v>
      </c>
      <c r="EW34" s="542">
        <v>333699</v>
      </c>
      <c r="EX34" s="542">
        <v>10811</v>
      </c>
      <c r="EY34" s="542">
        <v>23848</v>
      </c>
      <c r="EZ34" s="542">
        <v>6827</v>
      </c>
      <c r="FA34" s="542">
        <v>117</v>
      </c>
      <c r="FB34" s="542">
        <v>5</v>
      </c>
      <c r="FC34" s="542">
        <v>4721</v>
      </c>
      <c r="FD34" s="542">
        <v>479</v>
      </c>
      <c r="FE34" s="542">
        <v>4242</v>
      </c>
      <c r="FF34" s="542">
        <v>595</v>
      </c>
      <c r="FG34" s="542">
        <v>325</v>
      </c>
      <c r="FH34" s="542">
        <v>729</v>
      </c>
      <c r="FI34" s="542" t="s">
        <v>21</v>
      </c>
      <c r="FJ34" s="542" t="s">
        <v>21</v>
      </c>
      <c r="FK34" s="542">
        <v>4317</v>
      </c>
      <c r="FL34" s="542">
        <v>5717</v>
      </c>
      <c r="FM34" s="1868" t="s">
        <v>36</v>
      </c>
      <c r="FN34" s="548" t="s">
        <v>26</v>
      </c>
      <c r="FO34" s="1866" t="s">
        <v>26</v>
      </c>
      <c r="FP34" s="545" t="s">
        <v>26</v>
      </c>
      <c r="FQ34" s="1872">
        <v>42917</v>
      </c>
      <c r="FR34" s="597" t="s">
        <v>21</v>
      </c>
      <c r="FS34" s="542" t="s">
        <v>21</v>
      </c>
      <c r="FT34" s="542" t="s">
        <v>21</v>
      </c>
      <c r="FU34" s="542">
        <v>47993</v>
      </c>
      <c r="FV34" s="542">
        <v>1599</v>
      </c>
      <c r="FW34" s="542">
        <v>7394</v>
      </c>
      <c r="FX34" s="542">
        <v>750</v>
      </c>
      <c r="FY34" s="542" t="s">
        <v>21</v>
      </c>
      <c r="FZ34" s="542" t="s">
        <v>21</v>
      </c>
      <c r="GA34" s="542">
        <v>543</v>
      </c>
      <c r="GB34" s="542">
        <v>512</v>
      </c>
      <c r="GC34" s="542">
        <v>31</v>
      </c>
      <c r="GD34" s="542">
        <v>1</v>
      </c>
      <c r="GE34" s="542">
        <v>92</v>
      </c>
      <c r="GF34" s="542">
        <v>122</v>
      </c>
      <c r="GG34" s="542">
        <v>5643</v>
      </c>
      <c r="GH34" s="1868" t="s">
        <v>36</v>
      </c>
      <c r="GI34" s="548" t="s">
        <v>26</v>
      </c>
      <c r="GJ34" s="1866" t="s">
        <v>26</v>
      </c>
      <c r="GK34" s="545" t="s">
        <v>26</v>
      </c>
      <c r="GL34" s="1872">
        <v>42917</v>
      </c>
      <c r="GM34" s="542">
        <v>1</v>
      </c>
      <c r="GN34" s="542" t="s">
        <v>21</v>
      </c>
      <c r="GO34" s="542" t="s">
        <v>21</v>
      </c>
      <c r="GP34" s="542" t="s">
        <v>21</v>
      </c>
      <c r="GQ34" s="542" t="s">
        <v>21</v>
      </c>
      <c r="GR34" s="542" t="s">
        <v>21</v>
      </c>
      <c r="GS34" s="542">
        <v>3533</v>
      </c>
      <c r="GT34" s="542">
        <v>75</v>
      </c>
      <c r="GU34" s="542">
        <v>22342</v>
      </c>
      <c r="GV34" s="542">
        <v>1099</v>
      </c>
      <c r="GW34" s="542">
        <v>1</v>
      </c>
      <c r="GX34" s="542">
        <v>5</v>
      </c>
      <c r="GY34" s="542">
        <v>8</v>
      </c>
      <c r="GZ34" s="542">
        <v>662</v>
      </c>
      <c r="HA34" s="542">
        <v>343</v>
      </c>
      <c r="HB34" s="542">
        <v>319</v>
      </c>
      <c r="HC34" s="1868" t="s">
        <v>36</v>
      </c>
      <c r="HD34" s="548" t="s">
        <v>26</v>
      </c>
      <c r="HE34" s="1866" t="s">
        <v>26</v>
      </c>
      <c r="HF34" s="545" t="s">
        <v>26</v>
      </c>
      <c r="HG34" s="1872">
        <v>42917</v>
      </c>
      <c r="HH34" s="542">
        <v>183</v>
      </c>
      <c r="HI34" s="542">
        <v>89</v>
      </c>
      <c r="HJ34" s="542">
        <v>94</v>
      </c>
      <c r="HK34" s="542" t="s">
        <v>21</v>
      </c>
      <c r="HL34" s="542" t="s">
        <v>21</v>
      </c>
      <c r="HM34" s="542">
        <v>377</v>
      </c>
      <c r="HN34" s="542">
        <v>8775</v>
      </c>
      <c r="HO34" s="542">
        <v>8180</v>
      </c>
      <c r="HP34" s="542">
        <v>23790</v>
      </c>
      <c r="HQ34" s="542">
        <v>329</v>
      </c>
      <c r="HR34" s="542" t="s">
        <v>21</v>
      </c>
      <c r="HS34" s="542">
        <v>1782</v>
      </c>
      <c r="HT34" s="542">
        <v>11498</v>
      </c>
      <c r="HU34" s="542">
        <v>2276</v>
      </c>
      <c r="HV34" s="542">
        <v>2</v>
      </c>
      <c r="HW34" s="542">
        <v>392</v>
      </c>
      <c r="HX34" s="1868" t="s">
        <v>36</v>
      </c>
      <c r="HY34" s="548" t="s">
        <v>26</v>
      </c>
      <c r="HZ34" s="1866" t="s">
        <v>26</v>
      </c>
      <c r="IA34" s="545" t="s">
        <v>26</v>
      </c>
      <c r="IB34" s="1872">
        <v>42917</v>
      </c>
      <c r="IC34" s="542" t="s">
        <v>21</v>
      </c>
      <c r="ID34" s="542">
        <v>13198</v>
      </c>
      <c r="IE34" s="542">
        <v>1765</v>
      </c>
      <c r="IF34" s="542">
        <v>457</v>
      </c>
      <c r="IG34" s="542">
        <v>6</v>
      </c>
      <c r="IH34" s="542" t="s">
        <v>21</v>
      </c>
      <c r="II34" s="542">
        <v>198</v>
      </c>
      <c r="IJ34" s="542">
        <v>198</v>
      </c>
      <c r="IK34" s="542" t="s">
        <v>21</v>
      </c>
      <c r="IL34" s="542" t="s">
        <v>21</v>
      </c>
      <c r="IM34" s="542">
        <v>3</v>
      </c>
      <c r="IN34" s="542">
        <v>238</v>
      </c>
      <c r="IO34" s="542">
        <v>264</v>
      </c>
      <c r="IP34" s="542">
        <v>14</v>
      </c>
      <c r="IQ34" s="542">
        <v>37</v>
      </c>
      <c r="IR34" s="542">
        <v>308</v>
      </c>
      <c r="IS34" s="1868" t="s">
        <v>36</v>
      </c>
      <c r="IT34" s="548" t="s">
        <v>26</v>
      </c>
    </row>
    <row r="35" spans="1:254" ht="14.5" customHeight="1">
      <c r="A35" s="1866" t="s">
        <v>26</v>
      </c>
      <c r="B35" s="545" t="s">
        <v>26</v>
      </c>
      <c r="C35" s="1872">
        <v>42948</v>
      </c>
      <c r="D35" s="542">
        <v>92820</v>
      </c>
      <c r="E35" s="542">
        <v>19177</v>
      </c>
      <c r="F35" s="542">
        <v>5</v>
      </c>
      <c r="G35" s="542">
        <v>1544</v>
      </c>
      <c r="H35" s="542">
        <v>243</v>
      </c>
      <c r="I35" s="542">
        <v>9315</v>
      </c>
      <c r="J35" s="542">
        <v>4088</v>
      </c>
      <c r="K35" s="542">
        <v>5227</v>
      </c>
      <c r="L35" s="542">
        <v>3481</v>
      </c>
      <c r="M35" s="542">
        <v>567</v>
      </c>
      <c r="N35" s="542">
        <v>415</v>
      </c>
      <c r="O35" s="542" t="s">
        <v>21</v>
      </c>
      <c r="P35" s="542">
        <v>2742</v>
      </c>
      <c r="Q35" s="542">
        <v>24356</v>
      </c>
      <c r="R35" s="542">
        <v>5631</v>
      </c>
      <c r="S35" s="542">
        <v>14160</v>
      </c>
      <c r="T35" s="1868" t="s">
        <v>37</v>
      </c>
      <c r="U35" s="548" t="s">
        <v>26</v>
      </c>
      <c r="V35" s="1866" t="s">
        <v>26</v>
      </c>
      <c r="W35" s="545" t="s">
        <v>26</v>
      </c>
      <c r="X35" s="1872">
        <v>42948</v>
      </c>
      <c r="Y35" s="542">
        <v>359859</v>
      </c>
      <c r="Z35" s="542">
        <v>91249</v>
      </c>
      <c r="AA35" s="542">
        <v>29646</v>
      </c>
      <c r="AB35" s="542">
        <v>6000</v>
      </c>
      <c r="AC35" s="542">
        <v>29</v>
      </c>
      <c r="AD35" s="542">
        <v>4</v>
      </c>
      <c r="AE35" s="542">
        <v>4345</v>
      </c>
      <c r="AF35" s="542">
        <v>485</v>
      </c>
      <c r="AG35" s="542">
        <v>3860</v>
      </c>
      <c r="AH35" s="542">
        <v>557</v>
      </c>
      <c r="AI35" s="542">
        <v>334</v>
      </c>
      <c r="AJ35" s="542">
        <v>334</v>
      </c>
      <c r="AK35" s="542" t="s">
        <v>21</v>
      </c>
      <c r="AL35" s="542" t="s">
        <v>21</v>
      </c>
      <c r="AM35" s="542">
        <v>4145</v>
      </c>
      <c r="AN35" s="542">
        <v>5499</v>
      </c>
      <c r="AO35" s="1868" t="s">
        <v>37</v>
      </c>
      <c r="AP35" s="548" t="s">
        <v>26</v>
      </c>
      <c r="AQ35" s="1866" t="s">
        <v>26</v>
      </c>
      <c r="AR35" s="545" t="s">
        <v>26</v>
      </c>
      <c r="AS35" s="1872">
        <v>42948</v>
      </c>
      <c r="AT35" s="542">
        <v>654</v>
      </c>
      <c r="AU35" s="542" t="s">
        <v>21</v>
      </c>
      <c r="AV35" s="542" t="s">
        <v>21</v>
      </c>
      <c r="AW35" s="542">
        <v>457</v>
      </c>
      <c r="AX35" s="542">
        <v>437</v>
      </c>
      <c r="AY35" s="542">
        <v>20</v>
      </c>
      <c r="AZ35" s="542">
        <v>1</v>
      </c>
      <c r="BA35" s="542">
        <v>81</v>
      </c>
      <c r="BB35" s="542" t="s">
        <v>21</v>
      </c>
      <c r="BC35" s="542">
        <v>122</v>
      </c>
      <c r="BD35" s="542">
        <v>5198</v>
      </c>
      <c r="BE35" s="542">
        <v>119</v>
      </c>
      <c r="BF35" s="542">
        <v>5873</v>
      </c>
      <c r="BG35" s="542">
        <v>6610</v>
      </c>
      <c r="BH35" s="542">
        <v>53</v>
      </c>
      <c r="BI35" s="542" t="s">
        <v>21</v>
      </c>
      <c r="BJ35" s="542" t="s">
        <v>21</v>
      </c>
      <c r="BK35" s="1868" t="s">
        <v>37</v>
      </c>
      <c r="BL35" s="548" t="s">
        <v>26</v>
      </c>
      <c r="BM35" s="1866" t="s">
        <v>26</v>
      </c>
      <c r="BN35" s="545" t="s">
        <v>26</v>
      </c>
      <c r="BO35" s="1872">
        <v>42948</v>
      </c>
      <c r="BP35" s="542">
        <v>575</v>
      </c>
      <c r="BQ35" s="542">
        <v>1</v>
      </c>
      <c r="BR35" s="542">
        <v>2</v>
      </c>
      <c r="BS35" s="542">
        <v>6</v>
      </c>
      <c r="BT35" s="542">
        <v>172</v>
      </c>
      <c r="BU35" s="542">
        <v>113</v>
      </c>
      <c r="BV35" s="542">
        <v>59</v>
      </c>
      <c r="BW35" s="542">
        <v>1</v>
      </c>
      <c r="BX35" s="542" t="s">
        <v>21</v>
      </c>
      <c r="BY35" s="542">
        <v>373</v>
      </c>
      <c r="BZ35" s="542">
        <v>8581</v>
      </c>
      <c r="CA35" s="542">
        <v>7954</v>
      </c>
      <c r="CB35" s="542">
        <v>16990</v>
      </c>
      <c r="CC35" s="542">
        <v>693</v>
      </c>
      <c r="CD35" s="542">
        <v>54</v>
      </c>
      <c r="CE35" s="542">
        <v>60</v>
      </c>
      <c r="CF35" s="542" t="s">
        <v>21</v>
      </c>
      <c r="CG35" s="1868" t="s">
        <v>37</v>
      </c>
      <c r="CH35" s="548" t="s">
        <v>26</v>
      </c>
      <c r="CI35" s="1866" t="s">
        <v>26</v>
      </c>
      <c r="CJ35" s="545" t="s">
        <v>26</v>
      </c>
      <c r="CK35" s="1872">
        <v>42948</v>
      </c>
      <c r="CL35" s="542">
        <v>16225</v>
      </c>
      <c r="CM35" s="542">
        <v>247</v>
      </c>
      <c r="CN35" s="542" t="s">
        <v>21</v>
      </c>
      <c r="CO35" s="542" t="s">
        <v>21</v>
      </c>
      <c r="CP35" s="542">
        <v>4373</v>
      </c>
      <c r="CQ35" s="542">
        <v>4449</v>
      </c>
      <c r="CR35" s="542">
        <v>10812</v>
      </c>
      <c r="CS35" s="542">
        <v>1790</v>
      </c>
      <c r="CT35" s="542">
        <v>4</v>
      </c>
      <c r="CU35" s="542">
        <v>410</v>
      </c>
      <c r="CV35" s="542">
        <v>12</v>
      </c>
      <c r="CW35" s="542">
        <v>1223</v>
      </c>
      <c r="CX35" s="542">
        <v>212</v>
      </c>
      <c r="CY35" s="542">
        <v>1011</v>
      </c>
      <c r="CZ35" s="542">
        <v>59</v>
      </c>
      <c r="DA35" s="542" t="s">
        <v>21</v>
      </c>
      <c r="DB35" s="1868" t="s">
        <v>37</v>
      </c>
      <c r="DC35" s="548" t="s">
        <v>26</v>
      </c>
      <c r="DD35" s="1866" t="s">
        <v>26</v>
      </c>
      <c r="DE35" s="545" t="s">
        <v>26</v>
      </c>
      <c r="DF35" s="1872">
        <v>42948</v>
      </c>
      <c r="DG35" s="542">
        <v>152</v>
      </c>
      <c r="DH35" s="542">
        <v>152</v>
      </c>
      <c r="DI35" s="542" t="s">
        <v>21</v>
      </c>
      <c r="DJ35" s="542">
        <v>2</v>
      </c>
      <c r="DK35" s="542" t="s">
        <v>21</v>
      </c>
      <c r="DL35" s="542">
        <v>281</v>
      </c>
      <c r="DM35" s="542">
        <v>200</v>
      </c>
      <c r="DN35" s="542">
        <v>13</v>
      </c>
      <c r="DO35" s="542">
        <v>53</v>
      </c>
      <c r="DP35" s="542">
        <v>103</v>
      </c>
      <c r="DQ35" s="542">
        <v>5</v>
      </c>
      <c r="DR35" s="542">
        <v>5</v>
      </c>
      <c r="DS35" s="542" t="s">
        <v>21</v>
      </c>
      <c r="DT35" s="542" t="s">
        <v>21</v>
      </c>
      <c r="DU35" s="542">
        <v>7150</v>
      </c>
      <c r="DV35" s="542">
        <v>8056</v>
      </c>
      <c r="DW35" s="1868" t="s">
        <v>37</v>
      </c>
      <c r="DX35" s="548" t="s">
        <v>26</v>
      </c>
      <c r="DY35" s="1866" t="s">
        <v>26</v>
      </c>
      <c r="DZ35" s="545" t="s">
        <v>26</v>
      </c>
      <c r="EA35" s="1872">
        <v>42948</v>
      </c>
      <c r="EB35" s="542">
        <v>85703</v>
      </c>
      <c r="EC35" s="542">
        <v>19921</v>
      </c>
      <c r="ED35" s="542">
        <v>5</v>
      </c>
      <c r="EE35" s="542">
        <v>1683</v>
      </c>
      <c r="EF35" s="542">
        <v>243</v>
      </c>
      <c r="EG35" s="542">
        <v>9910</v>
      </c>
      <c r="EH35" s="542">
        <v>4528</v>
      </c>
      <c r="EI35" s="542">
        <v>5382</v>
      </c>
      <c r="EJ35" s="542">
        <v>3481</v>
      </c>
      <c r="EK35" s="542">
        <v>567</v>
      </c>
      <c r="EL35" s="542">
        <v>415</v>
      </c>
      <c r="EM35" s="542" t="s">
        <v>21</v>
      </c>
      <c r="EN35" s="542">
        <v>2742</v>
      </c>
      <c r="EO35" s="542">
        <v>25650</v>
      </c>
      <c r="EP35" s="542">
        <v>5631</v>
      </c>
      <c r="EQ35" s="542">
        <v>14160</v>
      </c>
      <c r="ER35" s="1868" t="s">
        <v>37</v>
      </c>
      <c r="ES35" s="548" t="s">
        <v>26</v>
      </c>
      <c r="ET35" s="1866" t="s">
        <v>26</v>
      </c>
      <c r="EU35" s="545" t="s">
        <v>26</v>
      </c>
      <c r="EV35" s="1872">
        <v>42948</v>
      </c>
      <c r="EW35" s="542">
        <v>333493</v>
      </c>
      <c r="EX35" s="542">
        <v>12228</v>
      </c>
      <c r="EY35" s="542">
        <v>23073</v>
      </c>
      <c r="EZ35" s="542">
        <v>6314</v>
      </c>
      <c r="FA35" s="542">
        <v>167</v>
      </c>
      <c r="FB35" s="542">
        <v>4</v>
      </c>
      <c r="FC35" s="542">
        <v>4515</v>
      </c>
      <c r="FD35" s="542">
        <v>500</v>
      </c>
      <c r="FE35" s="542">
        <v>4015</v>
      </c>
      <c r="FF35" s="542">
        <v>557</v>
      </c>
      <c r="FG35" s="542">
        <v>334</v>
      </c>
      <c r="FH35" s="542">
        <v>334</v>
      </c>
      <c r="FI35" s="542" t="s">
        <v>21</v>
      </c>
      <c r="FJ35" s="542" t="s">
        <v>21</v>
      </c>
      <c r="FK35" s="542">
        <v>4145</v>
      </c>
      <c r="FL35" s="542">
        <v>5499</v>
      </c>
      <c r="FM35" s="1868" t="s">
        <v>37</v>
      </c>
      <c r="FN35" s="548" t="s">
        <v>26</v>
      </c>
      <c r="FO35" s="1866" t="s">
        <v>26</v>
      </c>
      <c r="FP35" s="545" t="s">
        <v>26</v>
      </c>
      <c r="FQ35" s="1872">
        <v>42948</v>
      </c>
      <c r="FR35" s="597" t="s">
        <v>21</v>
      </c>
      <c r="FS35" s="542" t="s">
        <v>21</v>
      </c>
      <c r="FT35" s="542" t="s">
        <v>21</v>
      </c>
      <c r="FU35" s="542">
        <v>48153</v>
      </c>
      <c r="FV35" s="542">
        <v>2596</v>
      </c>
      <c r="FW35" s="542">
        <v>7085</v>
      </c>
      <c r="FX35" s="542">
        <v>679</v>
      </c>
      <c r="FY35" s="542" t="s">
        <v>21</v>
      </c>
      <c r="FZ35" s="542" t="s">
        <v>21</v>
      </c>
      <c r="GA35" s="542">
        <v>482</v>
      </c>
      <c r="GB35" s="542">
        <v>462</v>
      </c>
      <c r="GC35" s="542">
        <v>20</v>
      </c>
      <c r="GD35" s="542">
        <v>1</v>
      </c>
      <c r="GE35" s="542">
        <v>81</v>
      </c>
      <c r="GF35" s="542">
        <v>122</v>
      </c>
      <c r="GG35" s="542">
        <v>5398</v>
      </c>
      <c r="GH35" s="1868" t="s">
        <v>37</v>
      </c>
      <c r="GI35" s="548" t="s">
        <v>26</v>
      </c>
      <c r="GJ35" s="1866" t="s">
        <v>26</v>
      </c>
      <c r="GK35" s="545" t="s">
        <v>26</v>
      </c>
      <c r="GL35" s="1872">
        <v>42948</v>
      </c>
      <c r="GM35" s="542">
        <v>1</v>
      </c>
      <c r="GN35" s="542" t="s">
        <v>21</v>
      </c>
      <c r="GO35" s="542" t="s">
        <v>21</v>
      </c>
      <c r="GP35" s="542" t="s">
        <v>21</v>
      </c>
      <c r="GQ35" s="542" t="s">
        <v>21</v>
      </c>
      <c r="GR35" s="542" t="s">
        <v>21</v>
      </c>
      <c r="GS35" s="542">
        <v>3683</v>
      </c>
      <c r="GT35" s="542">
        <v>138</v>
      </c>
      <c r="GU35" s="542">
        <v>19974</v>
      </c>
      <c r="GV35" s="542">
        <v>774</v>
      </c>
      <c r="GW35" s="542">
        <v>1</v>
      </c>
      <c r="GX35" s="542">
        <v>2</v>
      </c>
      <c r="GY35" s="542">
        <v>6</v>
      </c>
      <c r="GZ35" s="542">
        <v>369</v>
      </c>
      <c r="HA35" s="542">
        <v>310</v>
      </c>
      <c r="HB35" s="542">
        <v>59</v>
      </c>
      <c r="HC35" s="1868" t="s">
        <v>37</v>
      </c>
      <c r="HD35" s="548" t="s">
        <v>26</v>
      </c>
      <c r="HE35" s="1866" t="s">
        <v>26</v>
      </c>
      <c r="HF35" s="545" t="s">
        <v>26</v>
      </c>
      <c r="HG35" s="1872">
        <v>42948</v>
      </c>
      <c r="HH35" s="542">
        <v>145</v>
      </c>
      <c r="HI35" s="542">
        <v>86</v>
      </c>
      <c r="HJ35" s="542">
        <v>59</v>
      </c>
      <c r="HK35" s="542" t="s">
        <v>21</v>
      </c>
      <c r="HL35" s="542" t="s">
        <v>21</v>
      </c>
      <c r="HM35" s="542">
        <v>373</v>
      </c>
      <c r="HN35" s="542">
        <v>8426</v>
      </c>
      <c r="HO35" s="542">
        <v>7954</v>
      </c>
      <c r="HP35" s="542">
        <v>22352</v>
      </c>
      <c r="HQ35" s="542">
        <v>294</v>
      </c>
      <c r="HR35" s="542" t="s">
        <v>21</v>
      </c>
      <c r="HS35" s="542">
        <v>1772</v>
      </c>
      <c r="HT35" s="542">
        <v>10823</v>
      </c>
      <c r="HU35" s="542">
        <v>1790</v>
      </c>
      <c r="HV35" s="542">
        <v>4</v>
      </c>
      <c r="HW35" s="542">
        <v>410</v>
      </c>
      <c r="HX35" s="1868" t="s">
        <v>37</v>
      </c>
      <c r="HY35" s="548" t="s">
        <v>26</v>
      </c>
      <c r="HZ35" s="1866" t="s">
        <v>26</v>
      </c>
      <c r="IA35" s="545" t="s">
        <v>26</v>
      </c>
      <c r="IB35" s="1872">
        <v>42948</v>
      </c>
      <c r="IC35" s="542" t="s">
        <v>21</v>
      </c>
      <c r="ID35" s="542">
        <v>11767</v>
      </c>
      <c r="IE35" s="542">
        <v>1780</v>
      </c>
      <c r="IF35" s="542">
        <v>498</v>
      </c>
      <c r="IG35" s="542">
        <v>6</v>
      </c>
      <c r="IH35" s="542" t="s">
        <v>21</v>
      </c>
      <c r="II35" s="542">
        <v>196</v>
      </c>
      <c r="IJ35" s="542">
        <v>196</v>
      </c>
      <c r="IK35" s="542" t="s">
        <v>21</v>
      </c>
      <c r="IL35" s="542" t="s">
        <v>21</v>
      </c>
      <c r="IM35" s="542">
        <v>2</v>
      </c>
      <c r="IN35" s="542">
        <v>281</v>
      </c>
      <c r="IO35" s="542">
        <v>233</v>
      </c>
      <c r="IP35" s="542">
        <v>13</v>
      </c>
      <c r="IQ35" s="542">
        <v>53</v>
      </c>
      <c r="IR35" s="542">
        <v>333</v>
      </c>
      <c r="IS35" s="1868" t="s">
        <v>37</v>
      </c>
      <c r="IT35" s="548" t="s">
        <v>26</v>
      </c>
    </row>
    <row r="36" spans="1:254" ht="14.5" customHeight="1">
      <c r="A36" s="1866" t="s">
        <v>26</v>
      </c>
      <c r="B36" s="545" t="s">
        <v>26</v>
      </c>
      <c r="C36" s="1872">
        <v>42979</v>
      </c>
      <c r="D36" s="542">
        <v>96649</v>
      </c>
      <c r="E36" s="542">
        <v>20972</v>
      </c>
      <c r="F36" s="542">
        <v>5</v>
      </c>
      <c r="G36" s="542">
        <v>1528</v>
      </c>
      <c r="H36" s="542">
        <v>275</v>
      </c>
      <c r="I36" s="542">
        <v>10337</v>
      </c>
      <c r="J36" s="542">
        <v>4605</v>
      </c>
      <c r="K36" s="542">
        <v>5732</v>
      </c>
      <c r="L36" s="542">
        <v>3800</v>
      </c>
      <c r="M36" s="542">
        <v>505</v>
      </c>
      <c r="N36" s="542">
        <v>644</v>
      </c>
      <c r="O36" s="542" t="s">
        <v>21</v>
      </c>
      <c r="P36" s="542">
        <v>3001</v>
      </c>
      <c r="Q36" s="542">
        <v>26001</v>
      </c>
      <c r="R36" s="542">
        <v>4667</v>
      </c>
      <c r="S36" s="542">
        <v>15744</v>
      </c>
      <c r="T36" s="1868" t="s">
        <v>38</v>
      </c>
      <c r="U36" s="548" t="s">
        <v>26</v>
      </c>
      <c r="V36" s="1866" t="s">
        <v>26</v>
      </c>
      <c r="W36" s="545" t="s">
        <v>26</v>
      </c>
      <c r="X36" s="1872">
        <v>42979</v>
      </c>
      <c r="Y36" s="542">
        <v>377211</v>
      </c>
      <c r="Z36" s="542">
        <v>81057</v>
      </c>
      <c r="AA36" s="542">
        <v>27484</v>
      </c>
      <c r="AB36" s="542">
        <v>5972</v>
      </c>
      <c r="AC36" s="542">
        <v>26</v>
      </c>
      <c r="AD36" s="542">
        <v>3</v>
      </c>
      <c r="AE36" s="542">
        <v>4403</v>
      </c>
      <c r="AF36" s="542">
        <v>641</v>
      </c>
      <c r="AG36" s="542">
        <v>3762</v>
      </c>
      <c r="AH36" s="542">
        <v>378</v>
      </c>
      <c r="AI36" s="542">
        <v>250</v>
      </c>
      <c r="AJ36" s="542">
        <v>629</v>
      </c>
      <c r="AK36" s="542" t="s">
        <v>21</v>
      </c>
      <c r="AL36" s="542" t="s">
        <v>21</v>
      </c>
      <c r="AM36" s="542">
        <v>3573</v>
      </c>
      <c r="AN36" s="542">
        <v>4637</v>
      </c>
      <c r="AO36" s="1868" t="s">
        <v>38</v>
      </c>
      <c r="AP36" s="548" t="s">
        <v>26</v>
      </c>
      <c r="AQ36" s="1866" t="s">
        <v>26</v>
      </c>
      <c r="AR36" s="545" t="s">
        <v>26</v>
      </c>
      <c r="AS36" s="1872">
        <v>42979</v>
      </c>
      <c r="AT36" s="542">
        <v>632</v>
      </c>
      <c r="AU36" s="542">
        <v>3</v>
      </c>
      <c r="AV36" s="542" t="s">
        <v>21</v>
      </c>
      <c r="AW36" s="542">
        <v>432</v>
      </c>
      <c r="AX36" s="542">
        <v>420</v>
      </c>
      <c r="AY36" s="542">
        <v>12</v>
      </c>
      <c r="AZ36" s="542">
        <v>1</v>
      </c>
      <c r="BA36" s="542">
        <v>15</v>
      </c>
      <c r="BB36" s="542" t="s">
        <v>21</v>
      </c>
      <c r="BC36" s="542">
        <v>172</v>
      </c>
      <c r="BD36" s="542">
        <v>5259</v>
      </c>
      <c r="BE36" s="542">
        <v>21</v>
      </c>
      <c r="BF36" s="542">
        <v>6018</v>
      </c>
      <c r="BG36" s="542">
        <v>6733</v>
      </c>
      <c r="BH36" s="542">
        <v>57</v>
      </c>
      <c r="BI36" s="542" t="s">
        <v>21</v>
      </c>
      <c r="BJ36" s="542" t="s">
        <v>21</v>
      </c>
      <c r="BK36" s="1868" t="s">
        <v>38</v>
      </c>
      <c r="BL36" s="548" t="s">
        <v>26</v>
      </c>
      <c r="BM36" s="1866" t="s">
        <v>26</v>
      </c>
      <c r="BN36" s="545" t="s">
        <v>26</v>
      </c>
      <c r="BO36" s="1872">
        <v>42979</v>
      </c>
      <c r="BP36" s="542">
        <v>847</v>
      </c>
      <c r="BQ36" s="542">
        <v>1</v>
      </c>
      <c r="BR36" s="542">
        <v>5</v>
      </c>
      <c r="BS36" s="542">
        <v>8</v>
      </c>
      <c r="BT36" s="542">
        <v>500</v>
      </c>
      <c r="BU36" s="542">
        <v>215</v>
      </c>
      <c r="BV36" s="542">
        <v>285</v>
      </c>
      <c r="BW36" s="542">
        <v>2</v>
      </c>
      <c r="BX36" s="542" t="s">
        <v>21</v>
      </c>
      <c r="BY36" s="542">
        <v>294</v>
      </c>
      <c r="BZ36" s="542">
        <v>9675</v>
      </c>
      <c r="CA36" s="542">
        <v>9386</v>
      </c>
      <c r="CB36" s="542">
        <v>17438</v>
      </c>
      <c r="CC36" s="542">
        <v>669</v>
      </c>
      <c r="CD36" s="542">
        <v>54</v>
      </c>
      <c r="CE36" s="542">
        <v>60</v>
      </c>
      <c r="CF36" s="542" t="s">
        <v>21</v>
      </c>
      <c r="CG36" s="1868" t="s">
        <v>38</v>
      </c>
      <c r="CH36" s="548" t="s">
        <v>26</v>
      </c>
      <c r="CI36" s="1866" t="s">
        <v>26</v>
      </c>
      <c r="CJ36" s="545" t="s">
        <v>26</v>
      </c>
      <c r="CK36" s="1872">
        <v>42979</v>
      </c>
      <c r="CL36" s="542">
        <v>16670</v>
      </c>
      <c r="CM36" s="542">
        <v>249</v>
      </c>
      <c r="CN36" s="542" t="s">
        <v>21</v>
      </c>
      <c r="CO36" s="542" t="s">
        <v>21</v>
      </c>
      <c r="CP36" s="542">
        <v>4256</v>
      </c>
      <c r="CQ36" s="542">
        <v>4410</v>
      </c>
      <c r="CR36" s="542">
        <v>12027</v>
      </c>
      <c r="CS36" s="542">
        <v>2238</v>
      </c>
      <c r="CT36" s="542">
        <v>4</v>
      </c>
      <c r="CU36" s="542">
        <v>430</v>
      </c>
      <c r="CV36" s="542">
        <v>16</v>
      </c>
      <c r="CW36" s="542">
        <v>1628</v>
      </c>
      <c r="CX36" s="542">
        <v>226</v>
      </c>
      <c r="CY36" s="542">
        <v>1402</v>
      </c>
      <c r="CZ36" s="542">
        <v>49</v>
      </c>
      <c r="DA36" s="542" t="s">
        <v>21</v>
      </c>
      <c r="DB36" s="1868" t="s">
        <v>38</v>
      </c>
      <c r="DC36" s="548" t="s">
        <v>26</v>
      </c>
      <c r="DD36" s="1866" t="s">
        <v>26</v>
      </c>
      <c r="DE36" s="545" t="s">
        <v>26</v>
      </c>
      <c r="DF36" s="1872">
        <v>42979</v>
      </c>
      <c r="DG36" s="542">
        <v>149</v>
      </c>
      <c r="DH36" s="542">
        <v>149</v>
      </c>
      <c r="DI36" s="542" t="s">
        <v>21</v>
      </c>
      <c r="DJ36" s="542">
        <v>4</v>
      </c>
      <c r="DK36" s="542" t="s">
        <v>21</v>
      </c>
      <c r="DL36" s="542">
        <v>173</v>
      </c>
      <c r="DM36" s="542">
        <v>194</v>
      </c>
      <c r="DN36" s="542">
        <v>9</v>
      </c>
      <c r="DO36" s="542">
        <v>38</v>
      </c>
      <c r="DP36" s="542">
        <v>109</v>
      </c>
      <c r="DQ36" s="542">
        <v>5</v>
      </c>
      <c r="DR36" s="542">
        <v>5</v>
      </c>
      <c r="DS36" s="542" t="s">
        <v>21</v>
      </c>
      <c r="DT36" s="542" t="s">
        <v>21</v>
      </c>
      <c r="DU36" s="542">
        <v>7236</v>
      </c>
      <c r="DV36" s="542">
        <v>4398</v>
      </c>
      <c r="DW36" s="1868" t="s">
        <v>38</v>
      </c>
      <c r="DX36" s="548" t="s">
        <v>26</v>
      </c>
      <c r="DY36" s="1866" t="s">
        <v>26</v>
      </c>
      <c r="DZ36" s="545" t="s">
        <v>26</v>
      </c>
      <c r="EA36" s="1872">
        <v>42979</v>
      </c>
      <c r="EB36" s="542">
        <v>90544</v>
      </c>
      <c r="EC36" s="542">
        <v>21785</v>
      </c>
      <c r="ED36" s="542">
        <v>5</v>
      </c>
      <c r="EE36" s="542">
        <v>1722</v>
      </c>
      <c r="EF36" s="542">
        <v>275</v>
      </c>
      <c r="EG36" s="542">
        <v>10949</v>
      </c>
      <c r="EH36" s="542">
        <v>5052</v>
      </c>
      <c r="EI36" s="542">
        <v>5897</v>
      </c>
      <c r="EJ36" s="542">
        <v>3800</v>
      </c>
      <c r="EK36" s="542">
        <v>505</v>
      </c>
      <c r="EL36" s="542">
        <v>644</v>
      </c>
      <c r="EM36" s="542" t="s">
        <v>21</v>
      </c>
      <c r="EN36" s="542">
        <v>3001</v>
      </c>
      <c r="EO36" s="542">
        <v>27390</v>
      </c>
      <c r="EP36" s="542">
        <v>4667</v>
      </c>
      <c r="EQ36" s="542">
        <v>15744</v>
      </c>
      <c r="ER36" s="1868" t="s">
        <v>38</v>
      </c>
      <c r="ES36" s="548" t="s">
        <v>26</v>
      </c>
      <c r="ET36" s="1866" t="s">
        <v>26</v>
      </c>
      <c r="EU36" s="545" t="s">
        <v>26</v>
      </c>
      <c r="EV36" s="1872">
        <v>42979</v>
      </c>
      <c r="EW36" s="542">
        <v>353500</v>
      </c>
      <c r="EX36" s="542">
        <v>6721</v>
      </c>
      <c r="EY36" s="542">
        <v>21568</v>
      </c>
      <c r="EZ36" s="542">
        <v>6362</v>
      </c>
      <c r="FA36" s="542">
        <v>219</v>
      </c>
      <c r="FB36" s="542">
        <v>3</v>
      </c>
      <c r="FC36" s="542">
        <v>4598</v>
      </c>
      <c r="FD36" s="542">
        <v>674</v>
      </c>
      <c r="FE36" s="542">
        <v>3923</v>
      </c>
      <c r="FF36" s="542">
        <v>378</v>
      </c>
      <c r="FG36" s="542">
        <v>250</v>
      </c>
      <c r="FH36" s="542">
        <v>629</v>
      </c>
      <c r="FI36" s="542" t="s">
        <v>21</v>
      </c>
      <c r="FJ36" s="542" t="s">
        <v>21</v>
      </c>
      <c r="FK36" s="542">
        <v>3573</v>
      </c>
      <c r="FL36" s="542">
        <v>4637</v>
      </c>
      <c r="FM36" s="1868" t="s">
        <v>38</v>
      </c>
      <c r="FN36" s="548" t="s">
        <v>26</v>
      </c>
      <c r="FO36" s="1866" t="s">
        <v>26</v>
      </c>
      <c r="FP36" s="545" t="s">
        <v>26</v>
      </c>
      <c r="FQ36" s="1872">
        <v>42979</v>
      </c>
      <c r="FR36" s="597" t="s">
        <v>21</v>
      </c>
      <c r="FS36" s="542" t="s">
        <v>21</v>
      </c>
      <c r="FT36" s="542" t="s">
        <v>21</v>
      </c>
      <c r="FU36" s="542">
        <v>44988</v>
      </c>
      <c r="FV36" s="542">
        <v>459</v>
      </c>
      <c r="FW36" s="542">
        <v>6940</v>
      </c>
      <c r="FX36" s="542">
        <v>655</v>
      </c>
      <c r="FY36" s="542">
        <v>3</v>
      </c>
      <c r="FZ36" s="542" t="s">
        <v>21</v>
      </c>
      <c r="GA36" s="542">
        <v>455</v>
      </c>
      <c r="GB36" s="542">
        <v>443</v>
      </c>
      <c r="GC36" s="542">
        <v>12</v>
      </c>
      <c r="GD36" s="542">
        <v>1</v>
      </c>
      <c r="GE36" s="542">
        <v>15</v>
      </c>
      <c r="GF36" s="542">
        <v>172</v>
      </c>
      <c r="GG36" s="542">
        <v>5470</v>
      </c>
      <c r="GH36" s="1868" t="s">
        <v>38</v>
      </c>
      <c r="GI36" s="548" t="s">
        <v>26</v>
      </c>
      <c r="GJ36" s="1866" t="s">
        <v>26</v>
      </c>
      <c r="GK36" s="545" t="s">
        <v>26</v>
      </c>
      <c r="GL36" s="1872">
        <v>42979</v>
      </c>
      <c r="GM36" s="542">
        <v>1</v>
      </c>
      <c r="GN36" s="542" t="s">
        <v>21</v>
      </c>
      <c r="GO36" s="542">
        <v>76</v>
      </c>
      <c r="GP36" s="542" t="s">
        <v>21</v>
      </c>
      <c r="GQ36" s="542" t="s">
        <v>21</v>
      </c>
      <c r="GR36" s="542" t="s">
        <v>21</v>
      </c>
      <c r="GS36" s="542">
        <v>3551</v>
      </c>
      <c r="GT36" s="542">
        <v>265</v>
      </c>
      <c r="GU36" s="542">
        <v>24107</v>
      </c>
      <c r="GV36" s="542">
        <v>965</v>
      </c>
      <c r="GW36" s="542">
        <v>1</v>
      </c>
      <c r="GX36" s="542">
        <v>5</v>
      </c>
      <c r="GY36" s="542">
        <v>8</v>
      </c>
      <c r="GZ36" s="542">
        <v>617</v>
      </c>
      <c r="HA36" s="542">
        <v>332</v>
      </c>
      <c r="HB36" s="542">
        <v>285</v>
      </c>
      <c r="HC36" s="1868" t="s">
        <v>38</v>
      </c>
      <c r="HD36" s="548" t="s">
        <v>26</v>
      </c>
      <c r="HE36" s="1866" t="s">
        <v>26</v>
      </c>
      <c r="HF36" s="545" t="s">
        <v>26</v>
      </c>
      <c r="HG36" s="1872">
        <v>42979</v>
      </c>
      <c r="HH36" s="542">
        <v>120</v>
      </c>
      <c r="HI36" s="542">
        <v>84</v>
      </c>
      <c r="HJ36" s="542">
        <v>36</v>
      </c>
      <c r="HK36" s="542" t="s">
        <v>21</v>
      </c>
      <c r="HL36" s="542" t="s">
        <v>21</v>
      </c>
      <c r="HM36" s="542">
        <v>294</v>
      </c>
      <c r="HN36" s="542">
        <v>8381</v>
      </c>
      <c r="HO36" s="542">
        <v>7786</v>
      </c>
      <c r="HP36" s="542">
        <v>23420</v>
      </c>
      <c r="HQ36" s="542">
        <v>285</v>
      </c>
      <c r="HR36" s="542" t="s">
        <v>21</v>
      </c>
      <c r="HS36" s="542">
        <v>1676</v>
      </c>
      <c r="HT36" s="542">
        <v>12039</v>
      </c>
      <c r="HU36" s="542">
        <v>2238</v>
      </c>
      <c r="HV36" s="542">
        <v>4</v>
      </c>
      <c r="HW36" s="542">
        <v>430</v>
      </c>
      <c r="HX36" s="1868" t="s">
        <v>38</v>
      </c>
      <c r="HY36" s="548" t="s">
        <v>26</v>
      </c>
      <c r="HZ36" s="1866" t="s">
        <v>26</v>
      </c>
      <c r="IA36" s="545" t="s">
        <v>26</v>
      </c>
      <c r="IB36" s="1872">
        <v>42979</v>
      </c>
      <c r="IC36" s="542" t="s">
        <v>21</v>
      </c>
      <c r="ID36" s="542">
        <v>12882</v>
      </c>
      <c r="IE36" s="542">
        <v>1370</v>
      </c>
      <c r="IF36" s="542">
        <v>401</v>
      </c>
      <c r="IG36" s="542">
        <v>5</v>
      </c>
      <c r="IH36" s="542" t="s">
        <v>21</v>
      </c>
      <c r="II36" s="542">
        <v>209</v>
      </c>
      <c r="IJ36" s="542">
        <v>209</v>
      </c>
      <c r="IK36" s="542">
        <v>1</v>
      </c>
      <c r="IL36" s="542" t="s">
        <v>21</v>
      </c>
      <c r="IM36" s="542">
        <v>4</v>
      </c>
      <c r="IN36" s="542">
        <v>173</v>
      </c>
      <c r="IO36" s="542">
        <v>232</v>
      </c>
      <c r="IP36" s="542">
        <v>9</v>
      </c>
      <c r="IQ36" s="542">
        <v>38</v>
      </c>
      <c r="IR36" s="542">
        <v>388</v>
      </c>
      <c r="IS36" s="1868" t="s">
        <v>38</v>
      </c>
      <c r="IT36" s="548" t="s">
        <v>26</v>
      </c>
    </row>
    <row r="37" spans="1:254" ht="14.5" customHeight="1">
      <c r="A37" s="1866" t="s">
        <v>26</v>
      </c>
      <c r="B37" s="545" t="s">
        <v>26</v>
      </c>
      <c r="C37" s="1872">
        <v>43009</v>
      </c>
      <c r="D37" s="542">
        <v>96993</v>
      </c>
      <c r="E37" s="542">
        <v>20363</v>
      </c>
      <c r="F37" s="542">
        <v>5</v>
      </c>
      <c r="G37" s="542">
        <v>1626</v>
      </c>
      <c r="H37" s="542">
        <v>299</v>
      </c>
      <c r="I37" s="542">
        <v>10071</v>
      </c>
      <c r="J37" s="542">
        <v>4895</v>
      </c>
      <c r="K37" s="542">
        <v>5176</v>
      </c>
      <c r="L37" s="542">
        <v>4191</v>
      </c>
      <c r="M37" s="542">
        <v>391</v>
      </c>
      <c r="N37" s="542">
        <v>90</v>
      </c>
      <c r="O37" s="542" t="s">
        <v>21</v>
      </c>
      <c r="P37" s="542">
        <v>2749</v>
      </c>
      <c r="Q37" s="542">
        <v>25850</v>
      </c>
      <c r="R37" s="542">
        <v>3242</v>
      </c>
      <c r="S37" s="542">
        <v>16442</v>
      </c>
      <c r="T37" s="1868" t="s">
        <v>39</v>
      </c>
      <c r="U37" s="548" t="s">
        <v>26</v>
      </c>
      <c r="V37" s="1866" t="s">
        <v>26</v>
      </c>
      <c r="W37" s="545" t="s">
        <v>26</v>
      </c>
      <c r="X37" s="1872">
        <v>43009</v>
      </c>
      <c r="Y37" s="542">
        <v>388476</v>
      </c>
      <c r="Z37" s="542">
        <v>77948</v>
      </c>
      <c r="AA37" s="542">
        <v>23347</v>
      </c>
      <c r="AB37" s="542">
        <v>4480</v>
      </c>
      <c r="AC37" s="542">
        <v>29</v>
      </c>
      <c r="AD37" s="542">
        <v>4</v>
      </c>
      <c r="AE37" s="542">
        <v>3585</v>
      </c>
      <c r="AF37" s="542">
        <v>448</v>
      </c>
      <c r="AG37" s="542">
        <v>3137</v>
      </c>
      <c r="AH37" s="542">
        <v>400</v>
      </c>
      <c r="AI37" s="542">
        <v>127</v>
      </c>
      <c r="AJ37" s="542" t="s">
        <v>21</v>
      </c>
      <c r="AK37" s="542" t="s">
        <v>21</v>
      </c>
      <c r="AL37" s="542" t="s">
        <v>21</v>
      </c>
      <c r="AM37" s="542">
        <v>2479</v>
      </c>
      <c r="AN37" s="542">
        <v>3077</v>
      </c>
      <c r="AO37" s="1868" t="s">
        <v>39</v>
      </c>
      <c r="AP37" s="548" t="s">
        <v>26</v>
      </c>
      <c r="AQ37" s="1866" t="s">
        <v>26</v>
      </c>
      <c r="AR37" s="545" t="s">
        <v>26</v>
      </c>
      <c r="AS37" s="1872">
        <v>43009</v>
      </c>
      <c r="AT37" s="542">
        <v>609</v>
      </c>
      <c r="AU37" s="542">
        <v>7</v>
      </c>
      <c r="AV37" s="542" t="s">
        <v>21</v>
      </c>
      <c r="AW37" s="542">
        <v>441</v>
      </c>
      <c r="AX37" s="542">
        <v>441</v>
      </c>
      <c r="AY37" s="542" t="s">
        <v>21</v>
      </c>
      <c r="AZ37" s="542">
        <v>1</v>
      </c>
      <c r="BA37" s="542">
        <v>90</v>
      </c>
      <c r="BB37" s="542" t="s">
        <v>21</v>
      </c>
      <c r="BC37" s="542">
        <v>83</v>
      </c>
      <c r="BD37" s="542">
        <v>5118</v>
      </c>
      <c r="BE37" s="542">
        <v>145</v>
      </c>
      <c r="BF37" s="542">
        <v>5816</v>
      </c>
      <c r="BG37" s="542">
        <v>5873</v>
      </c>
      <c r="BH37" s="542">
        <v>61</v>
      </c>
      <c r="BI37" s="542" t="s">
        <v>21</v>
      </c>
      <c r="BJ37" s="542" t="s">
        <v>21</v>
      </c>
      <c r="BK37" s="1868" t="s">
        <v>39</v>
      </c>
      <c r="BL37" s="548" t="s">
        <v>26</v>
      </c>
      <c r="BM37" s="1866" t="s">
        <v>26</v>
      </c>
      <c r="BN37" s="545" t="s">
        <v>26</v>
      </c>
      <c r="BO37" s="1872">
        <v>43009</v>
      </c>
      <c r="BP37" s="542">
        <v>569</v>
      </c>
      <c r="BQ37" s="542">
        <v>1</v>
      </c>
      <c r="BR37" s="542">
        <v>6</v>
      </c>
      <c r="BS37" s="542">
        <v>8</v>
      </c>
      <c r="BT37" s="542">
        <v>517</v>
      </c>
      <c r="BU37" s="542">
        <v>202</v>
      </c>
      <c r="BV37" s="542">
        <v>315</v>
      </c>
      <c r="BW37" s="542">
        <v>3</v>
      </c>
      <c r="BX37" s="542" t="s">
        <v>21</v>
      </c>
      <c r="BY37" s="542">
        <v>5</v>
      </c>
      <c r="BZ37" s="542">
        <v>10334</v>
      </c>
      <c r="CA37" s="542">
        <v>10283</v>
      </c>
      <c r="CB37" s="542">
        <v>16336</v>
      </c>
      <c r="CC37" s="542">
        <v>717</v>
      </c>
      <c r="CD37" s="542">
        <v>60</v>
      </c>
      <c r="CE37" s="542">
        <v>67</v>
      </c>
      <c r="CF37" s="542" t="s">
        <v>21</v>
      </c>
      <c r="CG37" s="1868" t="s">
        <v>39</v>
      </c>
      <c r="CH37" s="548" t="s">
        <v>26</v>
      </c>
      <c r="CI37" s="1866" t="s">
        <v>26</v>
      </c>
      <c r="CJ37" s="545" t="s">
        <v>26</v>
      </c>
      <c r="CK37" s="1872">
        <v>43009</v>
      </c>
      <c r="CL37" s="542">
        <v>15617</v>
      </c>
      <c r="CM37" s="542">
        <v>267</v>
      </c>
      <c r="CN37" s="542" t="s">
        <v>21</v>
      </c>
      <c r="CO37" s="542" t="s">
        <v>21</v>
      </c>
      <c r="CP37" s="542">
        <v>4002</v>
      </c>
      <c r="CQ37" s="542">
        <v>4998</v>
      </c>
      <c r="CR37" s="542">
        <v>13143</v>
      </c>
      <c r="CS37" s="542">
        <v>2328</v>
      </c>
      <c r="CT37" s="542">
        <v>4</v>
      </c>
      <c r="CU37" s="542">
        <v>449</v>
      </c>
      <c r="CV37" s="542">
        <v>16</v>
      </c>
      <c r="CW37" s="542">
        <v>1691</v>
      </c>
      <c r="CX37" s="542">
        <v>227</v>
      </c>
      <c r="CY37" s="542">
        <v>1464</v>
      </c>
      <c r="CZ37" s="542">
        <v>52</v>
      </c>
      <c r="DA37" s="542" t="s">
        <v>21</v>
      </c>
      <c r="DB37" s="1868" t="s">
        <v>39</v>
      </c>
      <c r="DC37" s="548" t="s">
        <v>26</v>
      </c>
      <c r="DD37" s="1866" t="s">
        <v>26</v>
      </c>
      <c r="DE37" s="545" t="s">
        <v>26</v>
      </c>
      <c r="DF37" s="1872">
        <v>43009</v>
      </c>
      <c r="DG37" s="542">
        <v>142</v>
      </c>
      <c r="DH37" s="542">
        <v>142</v>
      </c>
      <c r="DI37" s="542" t="s">
        <v>21</v>
      </c>
      <c r="DJ37" s="542">
        <v>4</v>
      </c>
      <c r="DK37" s="542" t="s">
        <v>21</v>
      </c>
      <c r="DL37" s="542">
        <v>153</v>
      </c>
      <c r="DM37" s="542">
        <v>201</v>
      </c>
      <c r="DN37" s="542">
        <v>20</v>
      </c>
      <c r="DO37" s="542">
        <v>28</v>
      </c>
      <c r="DP37" s="542">
        <v>112</v>
      </c>
      <c r="DQ37" s="542">
        <v>7</v>
      </c>
      <c r="DR37" s="542">
        <v>8</v>
      </c>
      <c r="DS37" s="542" t="s">
        <v>21</v>
      </c>
      <c r="DT37" s="542" t="s">
        <v>21</v>
      </c>
      <c r="DU37" s="542">
        <v>7649</v>
      </c>
      <c r="DV37" s="542">
        <v>9354</v>
      </c>
      <c r="DW37" s="1868" t="s">
        <v>39</v>
      </c>
      <c r="DX37" s="548" t="s">
        <v>26</v>
      </c>
      <c r="DY37" s="1866" t="s">
        <v>26</v>
      </c>
      <c r="DZ37" s="545" t="s">
        <v>26</v>
      </c>
      <c r="EA37" s="1872">
        <v>43009</v>
      </c>
      <c r="EB37" s="542">
        <v>92691</v>
      </c>
      <c r="EC37" s="542">
        <v>22732</v>
      </c>
      <c r="ED37" s="542">
        <v>5</v>
      </c>
      <c r="EE37" s="542">
        <v>1760</v>
      </c>
      <c r="EF37" s="542">
        <v>299</v>
      </c>
      <c r="EG37" s="542">
        <v>12186</v>
      </c>
      <c r="EH37" s="542">
        <v>5560</v>
      </c>
      <c r="EI37" s="542">
        <v>6626</v>
      </c>
      <c r="EJ37" s="542">
        <v>4191</v>
      </c>
      <c r="EK37" s="542">
        <v>391</v>
      </c>
      <c r="EL37" s="542">
        <v>90</v>
      </c>
      <c r="EM37" s="542" t="s">
        <v>21</v>
      </c>
      <c r="EN37" s="542">
        <v>2749</v>
      </c>
      <c r="EO37" s="542">
        <v>27165</v>
      </c>
      <c r="EP37" s="542">
        <v>3242</v>
      </c>
      <c r="EQ37" s="542">
        <v>16442</v>
      </c>
      <c r="ER37" s="1868" t="s">
        <v>39</v>
      </c>
      <c r="ES37" s="548" t="s">
        <v>26</v>
      </c>
      <c r="ET37" s="1866" t="s">
        <v>26</v>
      </c>
      <c r="EU37" s="545" t="s">
        <v>26</v>
      </c>
      <c r="EV37" s="1872">
        <v>43009</v>
      </c>
      <c r="EW37" s="542">
        <v>363896</v>
      </c>
      <c r="EX37" s="542">
        <v>12196</v>
      </c>
      <c r="EY37" s="542">
        <v>18929</v>
      </c>
      <c r="EZ37" s="542">
        <v>5786</v>
      </c>
      <c r="FA37" s="542">
        <v>162</v>
      </c>
      <c r="FB37" s="542">
        <v>4</v>
      </c>
      <c r="FC37" s="542">
        <v>4679</v>
      </c>
      <c r="FD37" s="542">
        <v>525</v>
      </c>
      <c r="FE37" s="542">
        <v>4154</v>
      </c>
      <c r="FF37" s="542">
        <v>400</v>
      </c>
      <c r="FG37" s="542">
        <v>127</v>
      </c>
      <c r="FH37" s="542" t="s">
        <v>21</v>
      </c>
      <c r="FI37" s="542" t="s">
        <v>21</v>
      </c>
      <c r="FJ37" s="542" t="s">
        <v>21</v>
      </c>
      <c r="FK37" s="542">
        <v>2479</v>
      </c>
      <c r="FL37" s="542">
        <v>3077</v>
      </c>
      <c r="FM37" s="1868" t="s">
        <v>39</v>
      </c>
      <c r="FN37" s="548" t="s">
        <v>26</v>
      </c>
      <c r="FO37" s="1866" t="s">
        <v>26</v>
      </c>
      <c r="FP37" s="545" t="s">
        <v>26</v>
      </c>
      <c r="FQ37" s="1872">
        <v>43009</v>
      </c>
      <c r="FR37" s="597" t="s">
        <v>21</v>
      </c>
      <c r="FS37" s="542" t="s">
        <v>21</v>
      </c>
      <c r="FT37" s="542" t="s">
        <v>21</v>
      </c>
      <c r="FU37" s="542">
        <v>42561</v>
      </c>
      <c r="FV37" s="542">
        <v>2644</v>
      </c>
      <c r="FW37" s="542">
        <v>6957</v>
      </c>
      <c r="FX37" s="542">
        <v>638</v>
      </c>
      <c r="FY37" s="542">
        <v>7</v>
      </c>
      <c r="FZ37" s="542" t="s">
        <v>21</v>
      </c>
      <c r="GA37" s="542">
        <v>469</v>
      </c>
      <c r="GB37" s="542">
        <v>469</v>
      </c>
      <c r="GC37" s="542" t="s">
        <v>21</v>
      </c>
      <c r="GD37" s="542">
        <v>1</v>
      </c>
      <c r="GE37" s="542">
        <v>90</v>
      </c>
      <c r="GF37" s="542">
        <v>83</v>
      </c>
      <c r="GG37" s="542">
        <v>5298</v>
      </c>
      <c r="GH37" s="1868" t="s">
        <v>39</v>
      </c>
      <c r="GI37" s="548" t="s">
        <v>26</v>
      </c>
      <c r="GJ37" s="1866" t="s">
        <v>26</v>
      </c>
      <c r="GK37" s="545" t="s">
        <v>26</v>
      </c>
      <c r="GL37" s="1872">
        <v>43009</v>
      </c>
      <c r="GM37" s="542">
        <v>1</v>
      </c>
      <c r="GN37" s="542" t="s">
        <v>21</v>
      </c>
      <c r="GO37" s="542">
        <v>82</v>
      </c>
      <c r="GP37" s="542" t="s">
        <v>21</v>
      </c>
      <c r="GQ37" s="542" t="s">
        <v>21</v>
      </c>
      <c r="GR37" s="542" t="s">
        <v>21</v>
      </c>
      <c r="GS37" s="542">
        <v>3536</v>
      </c>
      <c r="GT37" s="542">
        <v>115</v>
      </c>
      <c r="GU37" s="542">
        <v>25347</v>
      </c>
      <c r="GV37" s="542">
        <v>659</v>
      </c>
      <c r="GW37" s="542">
        <v>1</v>
      </c>
      <c r="GX37" s="542">
        <v>6</v>
      </c>
      <c r="GY37" s="542">
        <v>8</v>
      </c>
      <c r="GZ37" s="542">
        <v>606</v>
      </c>
      <c r="HA37" s="542">
        <v>291</v>
      </c>
      <c r="HB37" s="542">
        <v>315</v>
      </c>
      <c r="HC37" s="1868" t="s">
        <v>39</v>
      </c>
      <c r="HD37" s="548" t="s">
        <v>26</v>
      </c>
      <c r="HE37" s="1866" t="s">
        <v>26</v>
      </c>
      <c r="HF37" s="545" t="s">
        <v>26</v>
      </c>
      <c r="HG37" s="1872">
        <v>43009</v>
      </c>
      <c r="HH37" s="542">
        <v>91</v>
      </c>
      <c r="HI37" s="542">
        <v>91</v>
      </c>
      <c r="HJ37" s="542" t="s">
        <v>21</v>
      </c>
      <c r="HK37" s="542" t="s">
        <v>21</v>
      </c>
      <c r="HL37" s="542" t="s">
        <v>21</v>
      </c>
      <c r="HM37" s="542">
        <v>5</v>
      </c>
      <c r="HN37" s="542">
        <v>8378</v>
      </c>
      <c r="HO37" s="542">
        <v>7931</v>
      </c>
      <c r="HP37" s="542">
        <v>21564</v>
      </c>
      <c r="HQ37" s="542">
        <v>321</v>
      </c>
      <c r="HR37" s="542" t="s">
        <v>21</v>
      </c>
      <c r="HS37" s="542">
        <v>1563</v>
      </c>
      <c r="HT37" s="542">
        <v>13155</v>
      </c>
      <c r="HU37" s="542">
        <v>2328</v>
      </c>
      <c r="HV37" s="542">
        <v>4</v>
      </c>
      <c r="HW37" s="542">
        <v>449</v>
      </c>
      <c r="HX37" s="1868" t="s">
        <v>39</v>
      </c>
      <c r="HY37" s="548" t="s">
        <v>26</v>
      </c>
      <c r="HZ37" s="1866" t="s">
        <v>26</v>
      </c>
      <c r="IA37" s="545" t="s">
        <v>26</v>
      </c>
      <c r="IB37" s="1872">
        <v>43009</v>
      </c>
      <c r="IC37" s="542" t="s">
        <v>21</v>
      </c>
      <c r="ID37" s="542">
        <v>13395</v>
      </c>
      <c r="IE37" s="542">
        <v>1836</v>
      </c>
      <c r="IF37" s="542">
        <v>535</v>
      </c>
      <c r="IG37" s="542">
        <v>8</v>
      </c>
      <c r="IH37" s="542">
        <v>2</v>
      </c>
      <c r="II37" s="542">
        <v>349</v>
      </c>
      <c r="IJ37" s="542">
        <v>231</v>
      </c>
      <c r="IK37" s="542">
        <v>119</v>
      </c>
      <c r="IL37" s="542" t="s">
        <v>21</v>
      </c>
      <c r="IM37" s="542">
        <v>4</v>
      </c>
      <c r="IN37" s="542">
        <v>153</v>
      </c>
      <c r="IO37" s="542">
        <v>256</v>
      </c>
      <c r="IP37" s="542">
        <v>20</v>
      </c>
      <c r="IQ37" s="542">
        <v>28</v>
      </c>
      <c r="IR37" s="542">
        <v>551</v>
      </c>
      <c r="IS37" s="1868" t="s">
        <v>39</v>
      </c>
      <c r="IT37" s="548" t="s">
        <v>26</v>
      </c>
    </row>
    <row r="38" spans="1:254" ht="14.5" customHeight="1">
      <c r="A38" s="1866" t="s">
        <v>26</v>
      </c>
      <c r="B38" s="545" t="s">
        <v>26</v>
      </c>
      <c r="C38" s="1872">
        <v>43040</v>
      </c>
      <c r="D38" s="542">
        <v>92865</v>
      </c>
      <c r="E38" s="542">
        <v>20077</v>
      </c>
      <c r="F38" s="542">
        <v>3</v>
      </c>
      <c r="G38" s="542">
        <v>1738</v>
      </c>
      <c r="H38" s="542">
        <v>281</v>
      </c>
      <c r="I38" s="542">
        <v>10110</v>
      </c>
      <c r="J38" s="542">
        <v>5679</v>
      </c>
      <c r="K38" s="542">
        <v>4431</v>
      </c>
      <c r="L38" s="542">
        <v>3913</v>
      </c>
      <c r="M38" s="542">
        <v>390</v>
      </c>
      <c r="N38" s="542">
        <v>40</v>
      </c>
      <c r="O38" s="542" t="s">
        <v>21</v>
      </c>
      <c r="P38" s="542">
        <v>2732</v>
      </c>
      <c r="Q38" s="542">
        <v>26898</v>
      </c>
      <c r="R38" s="542">
        <v>4851</v>
      </c>
      <c r="S38" s="542">
        <v>16258</v>
      </c>
      <c r="T38" s="1868" t="s">
        <v>40</v>
      </c>
      <c r="U38" s="548" t="s">
        <v>26</v>
      </c>
      <c r="V38" s="1866" t="s">
        <v>26</v>
      </c>
      <c r="W38" s="545" t="s">
        <v>26</v>
      </c>
      <c r="X38" s="1872">
        <v>43040</v>
      </c>
      <c r="Y38" s="542">
        <v>333979</v>
      </c>
      <c r="Z38" s="542">
        <v>95152</v>
      </c>
      <c r="AA38" s="542">
        <v>23429</v>
      </c>
      <c r="AB38" s="542">
        <v>4510</v>
      </c>
      <c r="AC38" s="542">
        <v>79</v>
      </c>
      <c r="AD38" s="542">
        <v>10</v>
      </c>
      <c r="AE38" s="542">
        <v>3595</v>
      </c>
      <c r="AF38" s="542">
        <v>1157</v>
      </c>
      <c r="AG38" s="542">
        <v>2438</v>
      </c>
      <c r="AH38" s="542">
        <v>433</v>
      </c>
      <c r="AI38" s="542">
        <v>113</v>
      </c>
      <c r="AJ38" s="542" t="s">
        <v>21</v>
      </c>
      <c r="AK38" s="542" t="s">
        <v>21</v>
      </c>
      <c r="AL38" s="542" t="s">
        <v>21</v>
      </c>
      <c r="AM38" s="542">
        <v>3557</v>
      </c>
      <c r="AN38" s="542">
        <v>4678</v>
      </c>
      <c r="AO38" s="1868" t="s">
        <v>40</v>
      </c>
      <c r="AP38" s="548" t="s">
        <v>26</v>
      </c>
      <c r="AQ38" s="1866" t="s">
        <v>26</v>
      </c>
      <c r="AR38" s="545" t="s">
        <v>26</v>
      </c>
      <c r="AS38" s="1872">
        <v>43040</v>
      </c>
      <c r="AT38" s="542">
        <v>567</v>
      </c>
      <c r="AU38" s="542">
        <v>14</v>
      </c>
      <c r="AV38" s="542" t="s">
        <v>21</v>
      </c>
      <c r="AW38" s="542">
        <v>436</v>
      </c>
      <c r="AX38" s="542">
        <v>436</v>
      </c>
      <c r="AY38" s="542" t="s">
        <v>21</v>
      </c>
      <c r="AZ38" s="542">
        <v>1</v>
      </c>
      <c r="BA38" s="542">
        <v>40</v>
      </c>
      <c r="BB38" s="542" t="s">
        <v>21</v>
      </c>
      <c r="BC38" s="542">
        <v>78</v>
      </c>
      <c r="BD38" s="542">
        <v>5428</v>
      </c>
      <c r="BE38" s="542">
        <v>157</v>
      </c>
      <c r="BF38" s="542">
        <v>6044</v>
      </c>
      <c r="BG38" s="542">
        <v>6963</v>
      </c>
      <c r="BH38" s="542">
        <v>84</v>
      </c>
      <c r="BI38" s="542" t="s">
        <v>21</v>
      </c>
      <c r="BJ38" s="542" t="s">
        <v>21</v>
      </c>
      <c r="BK38" s="1868" t="s">
        <v>40</v>
      </c>
      <c r="BL38" s="548" t="s">
        <v>26</v>
      </c>
      <c r="BM38" s="1866" t="s">
        <v>26</v>
      </c>
      <c r="BN38" s="545" t="s">
        <v>26</v>
      </c>
      <c r="BO38" s="1872">
        <v>43040</v>
      </c>
      <c r="BP38" s="542">
        <v>548</v>
      </c>
      <c r="BQ38" s="542">
        <v>1</v>
      </c>
      <c r="BR38" s="542">
        <v>6</v>
      </c>
      <c r="BS38" s="542">
        <v>9</v>
      </c>
      <c r="BT38" s="542">
        <v>494</v>
      </c>
      <c r="BU38" s="542">
        <v>203</v>
      </c>
      <c r="BV38" s="542">
        <v>291</v>
      </c>
      <c r="BW38" s="542">
        <v>4</v>
      </c>
      <c r="BX38" s="542" t="s">
        <v>21</v>
      </c>
      <c r="BY38" s="542">
        <v>7</v>
      </c>
      <c r="BZ38" s="542">
        <v>10130</v>
      </c>
      <c r="CA38" s="542">
        <v>9914</v>
      </c>
      <c r="CB38" s="542">
        <v>17105</v>
      </c>
      <c r="CC38" s="542">
        <v>728</v>
      </c>
      <c r="CD38" s="542">
        <v>54</v>
      </c>
      <c r="CE38" s="542">
        <v>60</v>
      </c>
      <c r="CF38" s="542" t="s">
        <v>21</v>
      </c>
      <c r="CG38" s="1868" t="s">
        <v>40</v>
      </c>
      <c r="CH38" s="548" t="s">
        <v>26</v>
      </c>
      <c r="CI38" s="1866" t="s">
        <v>26</v>
      </c>
      <c r="CJ38" s="545" t="s">
        <v>26</v>
      </c>
      <c r="CK38" s="1872">
        <v>43040</v>
      </c>
      <c r="CL38" s="542">
        <v>16378</v>
      </c>
      <c r="CM38" s="542">
        <v>310</v>
      </c>
      <c r="CN38" s="542" t="s">
        <v>21</v>
      </c>
      <c r="CO38" s="542" t="s">
        <v>21</v>
      </c>
      <c r="CP38" s="542">
        <v>3908</v>
      </c>
      <c r="CQ38" s="542">
        <v>5382</v>
      </c>
      <c r="CR38" s="542">
        <v>11375</v>
      </c>
      <c r="CS38" s="542">
        <v>2220</v>
      </c>
      <c r="CT38" s="542">
        <v>2</v>
      </c>
      <c r="CU38" s="542">
        <v>398</v>
      </c>
      <c r="CV38" s="542">
        <v>16</v>
      </c>
      <c r="CW38" s="542">
        <v>1637</v>
      </c>
      <c r="CX38" s="542">
        <v>231</v>
      </c>
      <c r="CY38" s="542">
        <v>1406</v>
      </c>
      <c r="CZ38" s="542">
        <v>53</v>
      </c>
      <c r="DA38" s="542" t="s">
        <v>21</v>
      </c>
      <c r="DB38" s="1868" t="s">
        <v>40</v>
      </c>
      <c r="DC38" s="548" t="s">
        <v>26</v>
      </c>
      <c r="DD38" s="1866" t="s">
        <v>26</v>
      </c>
      <c r="DE38" s="545" t="s">
        <v>26</v>
      </c>
      <c r="DF38" s="1872">
        <v>43040</v>
      </c>
      <c r="DG38" s="542">
        <v>159</v>
      </c>
      <c r="DH38" s="542">
        <v>159</v>
      </c>
      <c r="DI38" s="542" t="s">
        <v>21</v>
      </c>
      <c r="DJ38" s="542">
        <v>4</v>
      </c>
      <c r="DK38" s="542" t="s">
        <v>21</v>
      </c>
      <c r="DL38" s="542">
        <v>134</v>
      </c>
      <c r="DM38" s="542">
        <v>193</v>
      </c>
      <c r="DN38" s="542">
        <v>16</v>
      </c>
      <c r="DO38" s="542">
        <v>17</v>
      </c>
      <c r="DP38" s="542">
        <v>113</v>
      </c>
      <c r="DQ38" s="542">
        <v>8</v>
      </c>
      <c r="DR38" s="542">
        <v>9</v>
      </c>
      <c r="DS38" s="542" t="s">
        <v>21</v>
      </c>
      <c r="DT38" s="542" t="s">
        <v>21</v>
      </c>
      <c r="DU38" s="542">
        <v>7408</v>
      </c>
      <c r="DV38" s="542">
        <v>13133</v>
      </c>
      <c r="DW38" s="1868" t="s">
        <v>40</v>
      </c>
      <c r="DX38" s="548" t="s">
        <v>26</v>
      </c>
      <c r="DY38" s="1866" t="s">
        <v>26</v>
      </c>
      <c r="DZ38" s="545" t="s">
        <v>26</v>
      </c>
      <c r="EA38" s="1872">
        <v>43040</v>
      </c>
      <c r="EB38" s="542">
        <v>88256</v>
      </c>
      <c r="EC38" s="542">
        <v>22378</v>
      </c>
      <c r="ED38" s="542">
        <v>3</v>
      </c>
      <c r="EE38" s="542">
        <v>1823</v>
      </c>
      <c r="EF38" s="542">
        <v>281</v>
      </c>
      <c r="EG38" s="542">
        <v>12230</v>
      </c>
      <c r="EH38" s="542">
        <v>6708</v>
      </c>
      <c r="EI38" s="542">
        <v>5522</v>
      </c>
      <c r="EJ38" s="542">
        <v>3913</v>
      </c>
      <c r="EK38" s="542">
        <v>390</v>
      </c>
      <c r="EL38" s="542">
        <v>40</v>
      </c>
      <c r="EM38" s="542" t="s">
        <v>21</v>
      </c>
      <c r="EN38" s="542">
        <v>2732</v>
      </c>
      <c r="EO38" s="542">
        <v>28401</v>
      </c>
      <c r="EP38" s="542">
        <v>4851</v>
      </c>
      <c r="EQ38" s="542">
        <v>16258</v>
      </c>
      <c r="ER38" s="1868" t="s">
        <v>40</v>
      </c>
      <c r="ES38" s="548" t="s">
        <v>26</v>
      </c>
      <c r="ET38" s="1866" t="s">
        <v>26</v>
      </c>
      <c r="EU38" s="545" t="s">
        <v>26</v>
      </c>
      <c r="EV38" s="1872">
        <v>43040</v>
      </c>
      <c r="EW38" s="542">
        <v>313377</v>
      </c>
      <c r="EX38" s="542">
        <v>15879</v>
      </c>
      <c r="EY38" s="542">
        <v>18449</v>
      </c>
      <c r="EZ38" s="542">
        <v>5700</v>
      </c>
      <c r="FA38" s="542">
        <v>163</v>
      </c>
      <c r="FB38" s="542">
        <v>10</v>
      </c>
      <c r="FC38" s="542">
        <v>4638</v>
      </c>
      <c r="FD38" s="542">
        <v>1417</v>
      </c>
      <c r="FE38" s="542">
        <v>3220</v>
      </c>
      <c r="FF38" s="542">
        <v>433</v>
      </c>
      <c r="FG38" s="542">
        <v>113</v>
      </c>
      <c r="FH38" s="542" t="s">
        <v>21</v>
      </c>
      <c r="FI38" s="542" t="s">
        <v>21</v>
      </c>
      <c r="FJ38" s="542" t="s">
        <v>21</v>
      </c>
      <c r="FK38" s="542">
        <v>3557</v>
      </c>
      <c r="FL38" s="542">
        <v>4678</v>
      </c>
      <c r="FM38" s="1868" t="s">
        <v>40</v>
      </c>
      <c r="FN38" s="548" t="s">
        <v>26</v>
      </c>
      <c r="FO38" s="1866" t="s">
        <v>26</v>
      </c>
      <c r="FP38" s="545" t="s">
        <v>26</v>
      </c>
      <c r="FQ38" s="1872">
        <v>43040</v>
      </c>
      <c r="FR38" s="597" t="s">
        <v>21</v>
      </c>
      <c r="FS38" s="542" t="s">
        <v>21</v>
      </c>
      <c r="FT38" s="542" t="s">
        <v>21</v>
      </c>
      <c r="FU38" s="542">
        <v>39920</v>
      </c>
      <c r="FV38" s="542">
        <v>2538</v>
      </c>
      <c r="FW38" s="542">
        <v>7235</v>
      </c>
      <c r="FX38" s="542">
        <v>595</v>
      </c>
      <c r="FY38" s="542">
        <v>14</v>
      </c>
      <c r="FZ38" s="542" t="s">
        <v>21</v>
      </c>
      <c r="GA38" s="542">
        <v>464</v>
      </c>
      <c r="GB38" s="542">
        <v>464</v>
      </c>
      <c r="GC38" s="542" t="s">
        <v>21</v>
      </c>
      <c r="GD38" s="542">
        <v>1</v>
      </c>
      <c r="GE38" s="542">
        <v>40</v>
      </c>
      <c r="GF38" s="542">
        <v>78</v>
      </c>
      <c r="GG38" s="542">
        <v>5656</v>
      </c>
      <c r="GH38" s="1868" t="s">
        <v>40</v>
      </c>
      <c r="GI38" s="548" t="s">
        <v>26</v>
      </c>
      <c r="GJ38" s="1866" t="s">
        <v>26</v>
      </c>
      <c r="GK38" s="545" t="s">
        <v>26</v>
      </c>
      <c r="GL38" s="1872">
        <v>43040</v>
      </c>
      <c r="GM38" s="542">
        <v>1</v>
      </c>
      <c r="GN38" s="542" t="s">
        <v>21</v>
      </c>
      <c r="GO38" s="542">
        <v>75</v>
      </c>
      <c r="GP38" s="542" t="s">
        <v>21</v>
      </c>
      <c r="GQ38" s="542" t="s">
        <v>21</v>
      </c>
      <c r="GR38" s="542" t="s">
        <v>21</v>
      </c>
      <c r="GS38" s="542">
        <v>3385</v>
      </c>
      <c r="GT38" s="542">
        <v>192</v>
      </c>
      <c r="GU38" s="542">
        <v>23657</v>
      </c>
      <c r="GV38" s="542">
        <v>719</v>
      </c>
      <c r="GW38" s="542">
        <v>1</v>
      </c>
      <c r="GX38" s="542">
        <v>6</v>
      </c>
      <c r="GY38" s="542">
        <v>9</v>
      </c>
      <c r="GZ38" s="542">
        <v>663</v>
      </c>
      <c r="HA38" s="542">
        <v>372</v>
      </c>
      <c r="HB38" s="542">
        <v>291</v>
      </c>
      <c r="HC38" s="1868" t="s">
        <v>40</v>
      </c>
      <c r="HD38" s="548" t="s">
        <v>26</v>
      </c>
      <c r="HE38" s="1866" t="s">
        <v>26</v>
      </c>
      <c r="HF38" s="545" t="s">
        <v>26</v>
      </c>
      <c r="HG38" s="1872">
        <v>43040</v>
      </c>
      <c r="HH38" s="542">
        <v>73</v>
      </c>
      <c r="HI38" s="542">
        <v>73</v>
      </c>
      <c r="HJ38" s="542" t="s">
        <v>21</v>
      </c>
      <c r="HK38" s="542" t="s">
        <v>21</v>
      </c>
      <c r="HL38" s="542" t="s">
        <v>21</v>
      </c>
      <c r="HM38" s="542">
        <v>7</v>
      </c>
      <c r="HN38" s="542">
        <v>8343</v>
      </c>
      <c r="HO38" s="542">
        <v>7635</v>
      </c>
      <c r="HP38" s="542">
        <v>23273</v>
      </c>
      <c r="HQ38" s="542">
        <v>349</v>
      </c>
      <c r="HR38" s="542" t="s">
        <v>21</v>
      </c>
      <c r="HS38" s="542">
        <v>1413</v>
      </c>
      <c r="HT38" s="542">
        <v>11388</v>
      </c>
      <c r="HU38" s="542">
        <v>2220</v>
      </c>
      <c r="HV38" s="542">
        <v>2</v>
      </c>
      <c r="HW38" s="542">
        <v>398</v>
      </c>
      <c r="HX38" s="1868" t="s">
        <v>40</v>
      </c>
      <c r="HY38" s="548" t="s">
        <v>26</v>
      </c>
      <c r="HZ38" s="1866" t="s">
        <v>26</v>
      </c>
      <c r="IA38" s="545" t="s">
        <v>26</v>
      </c>
      <c r="IB38" s="1872">
        <v>43040</v>
      </c>
      <c r="IC38" s="542" t="s">
        <v>21</v>
      </c>
      <c r="ID38" s="542">
        <v>13380</v>
      </c>
      <c r="IE38" s="542">
        <v>2129</v>
      </c>
      <c r="IF38" s="542">
        <v>594</v>
      </c>
      <c r="IG38" s="542">
        <v>8</v>
      </c>
      <c r="IH38" s="542" t="s">
        <v>21</v>
      </c>
      <c r="II38" s="542">
        <v>430</v>
      </c>
      <c r="IJ38" s="542">
        <v>318</v>
      </c>
      <c r="IK38" s="542">
        <v>112</v>
      </c>
      <c r="IL38" s="542" t="s">
        <v>21</v>
      </c>
      <c r="IM38" s="542">
        <v>4</v>
      </c>
      <c r="IN38" s="542">
        <v>134</v>
      </c>
      <c r="IO38" s="542">
        <v>264</v>
      </c>
      <c r="IP38" s="542">
        <v>16</v>
      </c>
      <c r="IQ38" s="542">
        <v>17</v>
      </c>
      <c r="IR38" s="542">
        <v>744</v>
      </c>
      <c r="IS38" s="1868" t="s">
        <v>40</v>
      </c>
      <c r="IT38" s="548" t="s">
        <v>26</v>
      </c>
    </row>
    <row r="39" spans="1:254" ht="14.5" customHeight="1">
      <c r="A39" s="1873" t="s">
        <v>26</v>
      </c>
      <c r="B39" s="554" t="s">
        <v>26</v>
      </c>
      <c r="C39" s="1874">
        <v>43070</v>
      </c>
      <c r="D39" s="555">
        <v>101560</v>
      </c>
      <c r="E39" s="555">
        <v>22033</v>
      </c>
      <c r="F39" s="555">
        <v>7</v>
      </c>
      <c r="G39" s="555">
        <v>1853</v>
      </c>
      <c r="H39" s="555">
        <v>276</v>
      </c>
      <c r="I39" s="555">
        <v>11508</v>
      </c>
      <c r="J39" s="555">
        <v>6012</v>
      </c>
      <c r="K39" s="555">
        <v>5496</v>
      </c>
      <c r="L39" s="555">
        <v>3667</v>
      </c>
      <c r="M39" s="555">
        <v>585</v>
      </c>
      <c r="N39" s="555">
        <v>387</v>
      </c>
      <c r="O39" s="555" t="s">
        <v>21</v>
      </c>
      <c r="P39" s="555">
        <v>2829</v>
      </c>
      <c r="Q39" s="555">
        <v>26227</v>
      </c>
      <c r="R39" s="555">
        <v>4912</v>
      </c>
      <c r="S39" s="555">
        <v>15963</v>
      </c>
      <c r="T39" s="1875" t="s">
        <v>41</v>
      </c>
      <c r="U39" s="557" t="s">
        <v>26</v>
      </c>
      <c r="V39" s="1873" t="s">
        <v>26</v>
      </c>
      <c r="W39" s="554" t="s">
        <v>26</v>
      </c>
      <c r="X39" s="1874">
        <v>43070</v>
      </c>
      <c r="Y39" s="555">
        <v>385254</v>
      </c>
      <c r="Z39" s="555">
        <v>112410</v>
      </c>
      <c r="AA39" s="555">
        <v>29948</v>
      </c>
      <c r="AB39" s="555">
        <v>6960</v>
      </c>
      <c r="AC39" s="555">
        <v>45</v>
      </c>
      <c r="AD39" s="555">
        <v>12</v>
      </c>
      <c r="AE39" s="555">
        <v>5516</v>
      </c>
      <c r="AF39" s="555">
        <v>1678</v>
      </c>
      <c r="AG39" s="555">
        <v>3838</v>
      </c>
      <c r="AH39" s="555">
        <v>351</v>
      </c>
      <c r="AI39" s="555">
        <v>309</v>
      </c>
      <c r="AJ39" s="555">
        <v>348</v>
      </c>
      <c r="AK39" s="555" t="s">
        <v>21</v>
      </c>
      <c r="AL39" s="555" t="s">
        <v>21</v>
      </c>
      <c r="AM39" s="555">
        <v>3693</v>
      </c>
      <c r="AN39" s="555">
        <v>4674</v>
      </c>
      <c r="AO39" s="1875" t="s">
        <v>41</v>
      </c>
      <c r="AP39" s="557" t="s">
        <v>26</v>
      </c>
      <c r="AQ39" s="1873" t="s">
        <v>26</v>
      </c>
      <c r="AR39" s="554" t="s">
        <v>26</v>
      </c>
      <c r="AS39" s="1874">
        <v>43070</v>
      </c>
      <c r="AT39" s="555">
        <v>717</v>
      </c>
      <c r="AU39" s="555">
        <v>15</v>
      </c>
      <c r="AV39" s="555" t="s">
        <v>21</v>
      </c>
      <c r="AW39" s="555">
        <v>509</v>
      </c>
      <c r="AX39" s="555">
        <v>509</v>
      </c>
      <c r="AY39" s="555" t="s">
        <v>21</v>
      </c>
      <c r="AZ39" s="555">
        <v>1</v>
      </c>
      <c r="BA39" s="555">
        <v>39</v>
      </c>
      <c r="BB39" s="555" t="s">
        <v>21</v>
      </c>
      <c r="BC39" s="555">
        <v>151</v>
      </c>
      <c r="BD39" s="555">
        <v>5192</v>
      </c>
      <c r="BE39" s="542">
        <v>223</v>
      </c>
      <c r="BF39" s="555">
        <v>5723</v>
      </c>
      <c r="BG39" s="555">
        <v>6329</v>
      </c>
      <c r="BH39" s="555">
        <v>98</v>
      </c>
      <c r="BI39" s="555" t="s">
        <v>21</v>
      </c>
      <c r="BJ39" s="555" t="s">
        <v>21</v>
      </c>
      <c r="BK39" s="1875" t="s">
        <v>41</v>
      </c>
      <c r="BL39" s="557" t="s">
        <v>26</v>
      </c>
      <c r="BM39" s="1873" t="s">
        <v>26</v>
      </c>
      <c r="BN39" s="554" t="s">
        <v>26</v>
      </c>
      <c r="BO39" s="1874">
        <v>43070</v>
      </c>
      <c r="BP39" s="555">
        <v>892</v>
      </c>
      <c r="BQ39" s="555">
        <v>1</v>
      </c>
      <c r="BR39" s="555">
        <v>8</v>
      </c>
      <c r="BS39" s="555">
        <v>9</v>
      </c>
      <c r="BT39" s="555">
        <v>570</v>
      </c>
      <c r="BU39" s="555">
        <v>225</v>
      </c>
      <c r="BV39" s="555">
        <v>345</v>
      </c>
      <c r="BW39" s="555">
        <v>3</v>
      </c>
      <c r="BX39" s="555" t="s">
        <v>21</v>
      </c>
      <c r="BY39" s="555">
        <v>260</v>
      </c>
      <c r="BZ39" s="555">
        <v>10183</v>
      </c>
      <c r="CA39" s="555">
        <v>9874</v>
      </c>
      <c r="CB39" s="555">
        <v>16310</v>
      </c>
      <c r="CC39" s="555">
        <v>827</v>
      </c>
      <c r="CD39" s="555">
        <v>65</v>
      </c>
      <c r="CE39" s="555">
        <v>73</v>
      </c>
      <c r="CF39" s="555" t="s">
        <v>21</v>
      </c>
      <c r="CG39" s="1875" t="s">
        <v>41</v>
      </c>
      <c r="CH39" s="557" t="s">
        <v>26</v>
      </c>
      <c r="CI39" s="1873" t="s">
        <v>26</v>
      </c>
      <c r="CJ39" s="554" t="s">
        <v>26</v>
      </c>
      <c r="CK39" s="1874">
        <v>43070</v>
      </c>
      <c r="CL39" s="555">
        <v>15711</v>
      </c>
      <c r="CM39" s="555">
        <v>380</v>
      </c>
      <c r="CN39" s="555" t="s">
        <v>21</v>
      </c>
      <c r="CO39" s="555" t="s">
        <v>21</v>
      </c>
      <c r="CP39" s="555">
        <v>4214</v>
      </c>
      <c r="CQ39" s="555">
        <v>5557</v>
      </c>
      <c r="CR39" s="555">
        <v>10004</v>
      </c>
      <c r="CS39" s="555">
        <v>1884</v>
      </c>
      <c r="CT39" s="555">
        <v>6</v>
      </c>
      <c r="CU39" s="555">
        <v>475</v>
      </c>
      <c r="CV39" s="555">
        <v>16</v>
      </c>
      <c r="CW39" s="555">
        <v>1251</v>
      </c>
      <c r="CX39" s="555">
        <v>212</v>
      </c>
      <c r="CY39" s="555">
        <v>1039</v>
      </c>
      <c r="CZ39" s="555">
        <v>56</v>
      </c>
      <c r="DA39" s="555" t="s">
        <v>21</v>
      </c>
      <c r="DB39" s="1875" t="s">
        <v>41</v>
      </c>
      <c r="DC39" s="557" t="s">
        <v>26</v>
      </c>
      <c r="DD39" s="1873" t="s">
        <v>26</v>
      </c>
      <c r="DE39" s="554" t="s">
        <v>26</v>
      </c>
      <c r="DF39" s="1874">
        <v>43070</v>
      </c>
      <c r="DG39" s="558">
        <v>163</v>
      </c>
      <c r="DH39" s="555">
        <v>163</v>
      </c>
      <c r="DI39" s="555" t="s">
        <v>21</v>
      </c>
      <c r="DJ39" s="555">
        <v>4</v>
      </c>
      <c r="DK39" s="555" t="s">
        <v>21</v>
      </c>
      <c r="DL39" s="555">
        <v>131</v>
      </c>
      <c r="DM39" s="555">
        <v>175</v>
      </c>
      <c r="DN39" s="555">
        <v>15</v>
      </c>
      <c r="DO39" s="555">
        <v>7</v>
      </c>
      <c r="DP39" s="555">
        <v>107</v>
      </c>
      <c r="DQ39" s="555">
        <v>7</v>
      </c>
      <c r="DR39" s="555">
        <v>8</v>
      </c>
      <c r="DS39" s="555" t="s">
        <v>21</v>
      </c>
      <c r="DT39" s="555" t="s">
        <v>21</v>
      </c>
      <c r="DU39" s="555">
        <v>7822</v>
      </c>
      <c r="DV39" s="555">
        <v>14352</v>
      </c>
      <c r="DW39" s="1875" t="s">
        <v>41</v>
      </c>
      <c r="DX39" s="557" t="s">
        <v>26</v>
      </c>
      <c r="DY39" s="1873" t="s">
        <v>26</v>
      </c>
      <c r="DZ39" s="554" t="s">
        <v>26</v>
      </c>
      <c r="EA39" s="1874">
        <v>43070</v>
      </c>
      <c r="EB39" s="555">
        <v>93973</v>
      </c>
      <c r="EC39" s="555">
        <v>22847</v>
      </c>
      <c r="ED39" s="555">
        <v>7</v>
      </c>
      <c r="EE39" s="555">
        <v>1885</v>
      </c>
      <c r="EF39" s="555">
        <v>276</v>
      </c>
      <c r="EG39" s="555">
        <v>12270</v>
      </c>
      <c r="EH39" s="555">
        <v>6571</v>
      </c>
      <c r="EI39" s="555">
        <v>5699</v>
      </c>
      <c r="EJ39" s="555">
        <v>3667</v>
      </c>
      <c r="EK39" s="555">
        <v>585</v>
      </c>
      <c r="EL39" s="555">
        <v>387</v>
      </c>
      <c r="EM39" s="555" t="s">
        <v>21</v>
      </c>
      <c r="EN39" s="555">
        <v>2829</v>
      </c>
      <c r="EO39" s="555">
        <v>27693</v>
      </c>
      <c r="EP39" s="555">
        <v>4912</v>
      </c>
      <c r="EQ39" s="555">
        <v>15963</v>
      </c>
      <c r="ER39" s="1875" t="s">
        <v>41</v>
      </c>
      <c r="ES39" s="557" t="s">
        <v>26</v>
      </c>
      <c r="ET39" s="1873" t="s">
        <v>26</v>
      </c>
      <c r="EU39" s="554" t="s">
        <v>26</v>
      </c>
      <c r="EV39" s="1874">
        <v>43070</v>
      </c>
      <c r="EW39" s="555">
        <v>364924</v>
      </c>
      <c r="EX39" s="555">
        <v>15295</v>
      </c>
      <c r="EY39" s="555">
        <v>22885</v>
      </c>
      <c r="EZ39" s="555">
        <v>7215</v>
      </c>
      <c r="FA39" s="555">
        <v>76</v>
      </c>
      <c r="FB39" s="555">
        <v>12</v>
      </c>
      <c r="FC39" s="555">
        <v>5726</v>
      </c>
      <c r="FD39" s="555">
        <v>1705</v>
      </c>
      <c r="FE39" s="555">
        <v>4021</v>
      </c>
      <c r="FF39" s="555">
        <v>351</v>
      </c>
      <c r="FG39" s="555">
        <v>309</v>
      </c>
      <c r="FH39" s="555">
        <v>348</v>
      </c>
      <c r="FI39" s="555" t="s">
        <v>21</v>
      </c>
      <c r="FJ39" s="555" t="s">
        <v>21</v>
      </c>
      <c r="FK39" s="555">
        <v>3693</v>
      </c>
      <c r="FL39" s="555">
        <v>4674</v>
      </c>
      <c r="FM39" s="1875" t="s">
        <v>41</v>
      </c>
      <c r="FN39" s="557" t="s">
        <v>26</v>
      </c>
      <c r="FO39" s="1873" t="s">
        <v>26</v>
      </c>
      <c r="FP39" s="554" t="s">
        <v>26</v>
      </c>
      <c r="FQ39" s="1874">
        <v>43070</v>
      </c>
      <c r="FR39" s="558" t="s">
        <v>21</v>
      </c>
      <c r="FS39" s="555" t="s">
        <v>21</v>
      </c>
      <c r="FT39" s="555" t="s">
        <v>21</v>
      </c>
      <c r="FU39" s="555">
        <v>44939</v>
      </c>
      <c r="FV39" s="542">
        <v>2808</v>
      </c>
      <c r="FW39" s="555">
        <v>7214</v>
      </c>
      <c r="FX39" s="555">
        <v>758</v>
      </c>
      <c r="FY39" s="555">
        <v>15</v>
      </c>
      <c r="FZ39" s="555" t="s">
        <v>21</v>
      </c>
      <c r="GA39" s="555">
        <v>549</v>
      </c>
      <c r="GB39" s="555">
        <v>549</v>
      </c>
      <c r="GC39" s="555" t="s">
        <v>21</v>
      </c>
      <c r="GD39" s="555">
        <v>1</v>
      </c>
      <c r="GE39" s="555">
        <v>39</v>
      </c>
      <c r="GF39" s="555">
        <v>151</v>
      </c>
      <c r="GG39" s="555">
        <v>5402</v>
      </c>
      <c r="GH39" s="1875" t="s">
        <v>41</v>
      </c>
      <c r="GI39" s="557" t="s">
        <v>26</v>
      </c>
      <c r="GJ39" s="1873" t="s">
        <v>26</v>
      </c>
      <c r="GK39" s="554" t="s">
        <v>26</v>
      </c>
      <c r="GL39" s="1874">
        <v>43070</v>
      </c>
      <c r="GM39" s="555">
        <v>1</v>
      </c>
      <c r="GN39" s="555" t="s">
        <v>21</v>
      </c>
      <c r="GO39" s="555">
        <v>67</v>
      </c>
      <c r="GP39" s="555" t="s">
        <v>21</v>
      </c>
      <c r="GQ39" s="555" t="s">
        <v>21</v>
      </c>
      <c r="GR39" s="555" t="s">
        <v>21</v>
      </c>
      <c r="GS39" s="555">
        <v>3590</v>
      </c>
      <c r="GT39" s="555">
        <v>160</v>
      </c>
      <c r="GU39" s="555">
        <v>26583</v>
      </c>
      <c r="GV39" s="555">
        <v>1041</v>
      </c>
      <c r="GW39" s="555">
        <v>1</v>
      </c>
      <c r="GX39" s="555">
        <v>8</v>
      </c>
      <c r="GY39" s="555">
        <v>9</v>
      </c>
      <c r="GZ39" s="555">
        <v>717</v>
      </c>
      <c r="HA39" s="555">
        <v>372</v>
      </c>
      <c r="HB39" s="555">
        <v>345</v>
      </c>
      <c r="HC39" s="1875" t="s">
        <v>41</v>
      </c>
      <c r="HD39" s="557" t="s">
        <v>26</v>
      </c>
      <c r="HE39" s="1873" t="s">
        <v>26</v>
      </c>
      <c r="HF39" s="554" t="s">
        <v>26</v>
      </c>
      <c r="HG39" s="1874">
        <v>43070</v>
      </c>
      <c r="HH39" s="555">
        <v>107</v>
      </c>
      <c r="HI39" s="555">
        <v>107</v>
      </c>
      <c r="HJ39" s="555" t="s">
        <v>21</v>
      </c>
      <c r="HK39" s="555" t="s">
        <v>21</v>
      </c>
      <c r="HL39" s="555" t="s">
        <v>21</v>
      </c>
      <c r="HM39" s="555">
        <v>260</v>
      </c>
      <c r="HN39" s="555">
        <v>8409</v>
      </c>
      <c r="HO39" s="555">
        <v>7686</v>
      </c>
      <c r="HP39" s="555">
        <v>22221</v>
      </c>
      <c r="HQ39" s="555">
        <v>434</v>
      </c>
      <c r="HR39" s="555" t="s">
        <v>21</v>
      </c>
      <c r="HS39" s="555">
        <v>1830</v>
      </c>
      <c r="HT39" s="555">
        <v>10017</v>
      </c>
      <c r="HU39" s="555">
        <v>1884</v>
      </c>
      <c r="HV39" s="555">
        <v>6</v>
      </c>
      <c r="HW39" s="555">
        <v>475</v>
      </c>
      <c r="HX39" s="1875" t="s">
        <v>41</v>
      </c>
      <c r="HY39" s="557" t="s">
        <v>26</v>
      </c>
      <c r="HZ39" s="1873" t="s">
        <v>26</v>
      </c>
      <c r="IA39" s="554" t="s">
        <v>26</v>
      </c>
      <c r="IB39" s="1874">
        <v>43070</v>
      </c>
      <c r="IC39" s="555" t="s">
        <v>21</v>
      </c>
      <c r="ID39" s="555">
        <v>13029</v>
      </c>
      <c r="IE39" s="555">
        <v>1940</v>
      </c>
      <c r="IF39" s="555">
        <v>396</v>
      </c>
      <c r="IG39" s="555">
        <v>10</v>
      </c>
      <c r="IH39" s="555" t="s">
        <v>21</v>
      </c>
      <c r="II39" s="555">
        <v>243</v>
      </c>
      <c r="IJ39" s="555">
        <v>240</v>
      </c>
      <c r="IK39" s="555">
        <v>2</v>
      </c>
      <c r="IL39" s="555" t="s">
        <v>21</v>
      </c>
      <c r="IM39" s="555">
        <v>4</v>
      </c>
      <c r="IN39" s="555">
        <v>131</v>
      </c>
      <c r="IO39" s="555">
        <v>254</v>
      </c>
      <c r="IP39" s="555">
        <v>15</v>
      </c>
      <c r="IQ39" s="555">
        <v>7</v>
      </c>
      <c r="IR39" s="555">
        <v>798</v>
      </c>
      <c r="IS39" s="1875" t="s">
        <v>41</v>
      </c>
      <c r="IT39" s="557" t="s">
        <v>26</v>
      </c>
    </row>
    <row r="40" spans="1:254" ht="14.9" customHeight="1">
      <c r="A40" s="511"/>
      <c r="B40" s="511"/>
      <c r="C40" s="511"/>
      <c r="D40" s="511"/>
      <c r="E40" s="511"/>
      <c r="F40" s="511"/>
      <c r="G40" s="511"/>
      <c r="H40" s="511"/>
      <c r="I40" s="511"/>
      <c r="J40" s="511"/>
      <c r="K40" s="511"/>
      <c r="L40" s="511"/>
      <c r="M40" s="511"/>
      <c r="N40" s="511"/>
      <c r="O40" s="511"/>
      <c r="P40" s="511"/>
      <c r="Q40" s="511"/>
      <c r="R40" s="511"/>
      <c r="S40" s="511"/>
      <c r="T40" s="512"/>
      <c r="U40" s="512"/>
      <c r="V40" s="511"/>
      <c r="W40" s="511"/>
      <c r="X40" s="511"/>
      <c r="Y40" s="511"/>
      <c r="Z40" s="511"/>
      <c r="AA40" s="511"/>
      <c r="AB40" s="511"/>
      <c r="AC40" s="511"/>
      <c r="AD40" s="511"/>
      <c r="AE40" s="2468"/>
      <c r="AF40" s="2469"/>
      <c r="AG40" s="2468"/>
      <c r="AH40" s="2468"/>
      <c r="AI40" s="2468"/>
      <c r="AJ40" s="2468"/>
      <c r="AK40" s="511"/>
      <c r="AL40" s="511"/>
      <c r="AM40" s="511"/>
      <c r="AN40" s="511"/>
      <c r="AO40" s="511"/>
      <c r="AP40" s="511"/>
      <c r="AQ40" s="511"/>
      <c r="AR40" s="511"/>
      <c r="AS40" s="511"/>
      <c r="AT40" s="511"/>
      <c r="AU40" s="511"/>
      <c r="AV40" s="511"/>
      <c r="AW40" s="511"/>
      <c r="AX40" s="511"/>
      <c r="AY40" s="2468"/>
      <c r="AZ40" s="511"/>
      <c r="BA40" s="511"/>
      <c r="BB40" s="511"/>
      <c r="BC40" s="2468"/>
      <c r="BD40" s="2468"/>
      <c r="BE40" s="2468"/>
      <c r="BF40" s="2468"/>
      <c r="BG40" s="2468"/>
      <c r="BH40" s="511"/>
      <c r="BI40" s="511"/>
      <c r="BJ40" s="511"/>
      <c r="BK40" s="511"/>
      <c r="BL40" s="511"/>
      <c r="BM40" s="511"/>
      <c r="BN40" s="511"/>
      <c r="BO40" s="2468"/>
      <c r="BP40" s="2468"/>
      <c r="BQ40" s="2468"/>
      <c r="BR40" s="2468"/>
      <c r="BS40" s="2468"/>
      <c r="BT40" s="2468"/>
      <c r="BU40" s="2468"/>
      <c r="BV40" s="511"/>
      <c r="BW40" s="511"/>
      <c r="BX40" s="511"/>
      <c r="BY40" s="511"/>
      <c r="BZ40" s="511"/>
      <c r="CA40" s="511"/>
      <c r="CB40" s="511"/>
      <c r="CC40" s="511"/>
      <c r="CD40" s="511"/>
      <c r="CE40" s="511"/>
      <c r="CF40" s="511"/>
      <c r="CG40" s="512"/>
      <c r="CH40" s="512"/>
      <c r="CI40" s="511"/>
      <c r="CJ40" s="511"/>
      <c r="CK40" s="511"/>
      <c r="CL40" s="511"/>
      <c r="CM40" s="2468"/>
      <c r="CN40" s="2468"/>
      <c r="CO40" s="2468"/>
      <c r="CP40" s="2429"/>
      <c r="CQ40" s="2468"/>
      <c r="CR40" s="2468"/>
      <c r="CS40" s="2468"/>
      <c r="CT40" s="511"/>
      <c r="CU40" s="511"/>
      <c r="CV40" s="511"/>
      <c r="CW40" s="511"/>
      <c r="CX40" s="511"/>
      <c r="CY40" s="511"/>
      <c r="CZ40" s="511"/>
      <c r="DB40" s="512"/>
      <c r="DC40" s="512"/>
      <c r="DW40" s="511"/>
      <c r="DX40" s="511"/>
      <c r="DY40" s="511"/>
      <c r="DZ40" s="511"/>
      <c r="EA40" s="2468"/>
      <c r="EB40" s="511"/>
      <c r="EC40" s="511"/>
      <c r="ED40" s="511"/>
      <c r="EE40" s="511"/>
      <c r="EF40" s="511"/>
      <c r="EG40" s="511"/>
      <c r="EH40" s="511"/>
      <c r="EI40" s="511"/>
      <c r="EJ40" s="511"/>
      <c r="EK40" s="2468"/>
      <c r="EL40" s="2468"/>
      <c r="EM40" s="511"/>
      <c r="EN40" s="511"/>
      <c r="EO40" s="511"/>
      <c r="EP40" s="511"/>
      <c r="EQ40" s="511"/>
      <c r="ER40" s="512"/>
      <c r="ES40" s="512"/>
      <c r="ET40" s="511"/>
      <c r="EU40" s="511"/>
      <c r="EV40" s="2468"/>
      <c r="EW40" s="511"/>
      <c r="EX40" s="511"/>
      <c r="EY40" s="2401"/>
      <c r="EZ40" s="2401"/>
      <c r="FA40" s="2469"/>
      <c r="FB40" s="2401"/>
      <c r="FC40" s="511"/>
      <c r="FD40" s="511"/>
      <c r="FE40" s="511"/>
      <c r="FF40" s="511"/>
      <c r="FG40" s="511"/>
      <c r="FH40" s="511"/>
      <c r="FI40" s="511"/>
      <c r="FJ40" s="511"/>
      <c r="FK40" s="511"/>
      <c r="FL40" s="511"/>
      <c r="FM40" s="512"/>
      <c r="FN40" s="512"/>
      <c r="FO40" s="511"/>
      <c r="FP40" s="511"/>
      <c r="FQ40" s="2468"/>
      <c r="FR40" s="511"/>
      <c r="FS40" s="511"/>
      <c r="FT40" s="511"/>
      <c r="FU40" s="511"/>
      <c r="FV40" s="2469"/>
      <c r="FW40" s="511"/>
      <c r="FX40" s="2468"/>
      <c r="FY40" s="2468"/>
      <c r="FZ40" s="2468"/>
      <c r="GA40" s="2468"/>
      <c r="GB40" s="2468"/>
      <c r="GC40" s="2468"/>
      <c r="GD40" s="2468"/>
      <c r="GE40" s="511"/>
      <c r="GF40" s="511"/>
      <c r="GG40" s="511"/>
      <c r="GH40" s="512"/>
      <c r="GI40" s="512"/>
      <c r="GJ40" s="511"/>
      <c r="GK40" s="511"/>
      <c r="GL40" s="2468"/>
      <c r="GM40" s="511"/>
      <c r="GN40" s="511"/>
      <c r="GO40" s="511"/>
      <c r="GP40" s="511"/>
      <c r="GQ40" s="2470"/>
      <c r="GR40" s="511"/>
      <c r="GS40" s="511"/>
      <c r="GT40" s="2468"/>
      <c r="GU40" s="2468"/>
      <c r="GV40" s="2468"/>
      <c r="GW40" s="2468"/>
      <c r="GX40" s="2401"/>
      <c r="GY40" s="2401"/>
      <c r="GZ40" s="511"/>
      <c r="HA40" s="511"/>
      <c r="HB40" s="511"/>
      <c r="HC40" s="512"/>
      <c r="HD40" s="512"/>
      <c r="HE40" s="511"/>
      <c r="HF40" s="511"/>
      <c r="HG40" s="2468"/>
      <c r="HH40" s="511"/>
      <c r="HI40" s="511"/>
      <c r="HJ40" s="511"/>
      <c r="HK40" s="511"/>
      <c r="HL40" s="511"/>
      <c r="HM40" s="511"/>
      <c r="HN40" s="511"/>
      <c r="HO40" s="511"/>
      <c r="HP40" s="511"/>
      <c r="HQ40" s="511"/>
      <c r="HR40" s="511"/>
      <c r="HS40" s="511"/>
      <c r="HT40" s="511"/>
      <c r="HU40" s="511"/>
      <c r="HV40" s="511"/>
      <c r="HW40" s="511"/>
      <c r="HX40" s="512"/>
      <c r="HY40" s="512"/>
      <c r="IC40" s="511"/>
      <c r="ID40" s="2468"/>
      <c r="IE40" s="2468"/>
      <c r="IG40" s="2468"/>
      <c r="IH40" s="2468"/>
      <c r="II40" s="2468"/>
      <c r="IJ40" s="2468"/>
      <c r="IN40" s="2468"/>
      <c r="IO40" s="2468"/>
      <c r="IP40" s="511"/>
      <c r="IQ40" s="511"/>
      <c r="IR40" s="511"/>
      <c r="IS40" s="511"/>
    </row>
    <row r="41" spans="1:254" ht="19.5" customHeight="1">
      <c r="A41" s="2659" t="s">
        <v>2254</v>
      </c>
      <c r="B41" s="2696"/>
      <c r="C41" s="2838"/>
      <c r="D41" s="2135" t="s">
        <v>666</v>
      </c>
      <c r="E41" s="1825"/>
      <c r="F41" s="2426" t="s">
        <v>2605</v>
      </c>
      <c r="G41" s="2426"/>
      <c r="H41" s="1834"/>
      <c r="I41" s="1834"/>
      <c r="J41" s="1834"/>
      <c r="K41" s="2429" t="s">
        <v>2270</v>
      </c>
      <c r="L41" s="2432"/>
      <c r="M41" s="2382" t="s">
        <v>667</v>
      </c>
      <c r="N41" s="2163"/>
      <c r="O41" s="2163" t="s">
        <v>2606</v>
      </c>
      <c r="P41" s="1834"/>
      <c r="Q41" s="1834"/>
      <c r="R41" s="1834" t="s">
        <v>2231</v>
      </c>
      <c r="S41" s="2437"/>
      <c r="T41" s="2650" t="s">
        <v>2258</v>
      </c>
      <c r="U41" s="2651"/>
      <c r="V41" s="2659" t="s">
        <v>2254</v>
      </c>
      <c r="W41" s="2696"/>
      <c r="X41" s="2838"/>
      <c r="Y41" s="2382" t="s">
        <v>668</v>
      </c>
      <c r="Z41" s="1831"/>
      <c r="AA41" s="1826" t="s">
        <v>2607</v>
      </c>
      <c r="AB41" s="2432"/>
      <c r="AC41" s="2086"/>
      <c r="AD41" s="1834"/>
      <c r="AE41" s="2382" t="s">
        <v>669</v>
      </c>
      <c r="AF41" s="2429" t="s">
        <v>2270</v>
      </c>
      <c r="AG41" s="2163" t="s">
        <v>2608</v>
      </c>
      <c r="AH41" s="1834"/>
      <c r="AI41" s="2432"/>
      <c r="AJ41" s="2432"/>
      <c r="AK41" s="1834" t="s">
        <v>2231</v>
      </c>
      <c r="AL41" s="1834"/>
      <c r="AM41" s="1834"/>
      <c r="AN41" s="1834"/>
      <c r="AO41" s="2650" t="s">
        <v>2258</v>
      </c>
      <c r="AP41" s="2651"/>
      <c r="AQ41" s="2659" t="s">
        <v>2254</v>
      </c>
      <c r="AR41" s="2696"/>
      <c r="AS41" s="2838"/>
      <c r="AT41" s="2382" t="s">
        <v>1126</v>
      </c>
      <c r="AU41" s="1913"/>
      <c r="AV41" s="2382" t="s">
        <v>660</v>
      </c>
      <c r="AW41" s="2163"/>
      <c r="AX41" s="2163" t="s">
        <v>2609</v>
      </c>
      <c r="AY41" s="1916"/>
      <c r="AZ41" s="2427"/>
      <c r="BA41" s="2429" t="s">
        <v>2270</v>
      </c>
      <c r="BB41" s="2432"/>
      <c r="BC41" s="2432"/>
      <c r="BD41" s="2429"/>
      <c r="BE41" s="2432"/>
      <c r="BF41" s="2432"/>
      <c r="BG41" s="2432"/>
      <c r="BH41" s="2432"/>
      <c r="BI41" s="2432"/>
      <c r="BJ41" s="2437"/>
      <c r="BK41" s="2650" t="s">
        <v>2258</v>
      </c>
      <c r="BL41" s="2651"/>
      <c r="BM41" s="2659" t="s">
        <v>2254</v>
      </c>
      <c r="BN41" s="2696"/>
      <c r="BO41" s="2838"/>
      <c r="BP41" s="2382" t="s">
        <v>661</v>
      </c>
      <c r="BQ41" s="1826" t="s">
        <v>2610</v>
      </c>
      <c r="BR41" s="1834"/>
      <c r="BS41" s="2382" t="s">
        <v>1127</v>
      </c>
      <c r="BT41" s="2163" t="s">
        <v>2611</v>
      </c>
      <c r="BU41" s="2427"/>
      <c r="BV41" s="2427"/>
      <c r="BW41" s="2429" t="s">
        <v>2270</v>
      </c>
      <c r="BX41" s="2432"/>
      <c r="BY41" s="2432"/>
      <c r="BZ41" s="2432"/>
      <c r="CA41" s="2429"/>
      <c r="CB41" s="2432"/>
      <c r="CC41" s="2432"/>
      <c r="CD41" s="2432"/>
      <c r="CE41" s="2432"/>
      <c r="CF41" s="2432"/>
      <c r="CG41" s="2650" t="s">
        <v>2258</v>
      </c>
      <c r="CH41" s="2651"/>
      <c r="CI41" s="2659" t="s">
        <v>2254</v>
      </c>
      <c r="CJ41" s="2696"/>
      <c r="CK41" s="2838"/>
      <c r="CL41" s="2382" t="s">
        <v>2612</v>
      </c>
      <c r="CM41" s="2432"/>
      <c r="CN41" s="2163" t="s">
        <v>2613</v>
      </c>
      <c r="CO41" s="2432"/>
      <c r="CP41" s="2434"/>
      <c r="CQ41" s="2434"/>
      <c r="CR41" s="2432"/>
      <c r="CS41" s="2429" t="s">
        <v>2270</v>
      </c>
      <c r="CT41" s="1825"/>
      <c r="CU41" s="1834"/>
      <c r="CV41" s="2382" t="s">
        <v>671</v>
      </c>
      <c r="CW41" s="1834"/>
      <c r="CX41" s="2163" t="s">
        <v>2614</v>
      </c>
      <c r="CY41" s="2163"/>
      <c r="CZ41" s="1834"/>
      <c r="DA41" s="1834"/>
      <c r="DB41" s="2650" t="s">
        <v>2258</v>
      </c>
      <c r="DC41" s="2651"/>
      <c r="DY41" s="2659" t="s">
        <v>2254</v>
      </c>
      <c r="DZ41" s="2696"/>
      <c r="EA41" s="2838"/>
      <c r="EB41" s="2135" t="s">
        <v>672</v>
      </c>
      <c r="EC41" s="1825"/>
      <c r="ED41" s="2163" t="s">
        <v>2615</v>
      </c>
      <c r="EE41" s="2163"/>
      <c r="EF41" s="1834"/>
      <c r="EG41" s="1834"/>
      <c r="EH41" s="1834"/>
      <c r="EI41" s="2429" t="s">
        <v>2270</v>
      </c>
      <c r="EJ41" s="2432"/>
      <c r="EK41" s="2382" t="s">
        <v>667</v>
      </c>
      <c r="EL41" s="1834"/>
      <c r="EM41" s="1833" t="s">
        <v>2616</v>
      </c>
      <c r="EN41" s="1834"/>
      <c r="EO41" s="2432"/>
      <c r="EP41" s="2432"/>
      <c r="EQ41" s="1913"/>
      <c r="ER41" s="2650" t="s">
        <v>2258</v>
      </c>
      <c r="ES41" s="2651"/>
      <c r="ET41" s="2659" t="s">
        <v>2254</v>
      </c>
      <c r="EU41" s="2696"/>
      <c r="EV41" s="2838"/>
      <c r="EW41" s="2382" t="s">
        <v>668</v>
      </c>
      <c r="EX41" s="1885"/>
      <c r="EY41" s="1833" t="s">
        <v>2607</v>
      </c>
      <c r="EZ41" s="2432"/>
      <c r="FA41" s="1913"/>
      <c r="FB41" s="2842" t="s">
        <v>1128</v>
      </c>
      <c r="FC41" s="2843"/>
      <c r="FD41" s="2843"/>
      <c r="FE41" s="2841"/>
      <c r="FF41" s="2841"/>
      <c r="FG41" s="1834" t="s">
        <v>2231</v>
      </c>
      <c r="FH41" s="1834" t="s">
        <v>2231</v>
      </c>
      <c r="FI41" s="1834"/>
      <c r="FJ41" s="1834"/>
      <c r="FK41" s="1834"/>
      <c r="FL41" s="1834" t="s">
        <v>2231</v>
      </c>
      <c r="FM41" s="2650" t="s">
        <v>2258</v>
      </c>
      <c r="FN41" s="2651"/>
      <c r="FO41" s="2659" t="s">
        <v>2254</v>
      </c>
      <c r="FP41" s="2696"/>
      <c r="FQ41" s="2838"/>
      <c r="FR41" s="2434" t="s">
        <v>659</v>
      </c>
      <c r="FS41" s="2434"/>
      <c r="FT41" s="1833" t="s">
        <v>2617</v>
      </c>
      <c r="FU41" s="1885"/>
      <c r="FV41" s="2432"/>
      <c r="FW41" s="1834" t="s">
        <v>369</v>
      </c>
      <c r="FX41" s="2381"/>
      <c r="FY41" s="2471" t="s">
        <v>2618</v>
      </c>
      <c r="FZ41" s="2163" t="s">
        <v>2619</v>
      </c>
      <c r="GA41" s="2163"/>
      <c r="GB41" s="1834"/>
      <c r="GC41" s="1834"/>
      <c r="GD41" s="1834"/>
      <c r="GE41" s="2432"/>
      <c r="GF41" s="2432"/>
      <c r="GG41" s="2437"/>
      <c r="GH41" s="2650" t="s">
        <v>2258</v>
      </c>
      <c r="GI41" s="2651"/>
      <c r="GJ41" s="2659" t="s">
        <v>2254</v>
      </c>
      <c r="GK41" s="2696"/>
      <c r="GL41" s="2838"/>
      <c r="GM41" s="2382" t="s">
        <v>661</v>
      </c>
      <c r="GN41" s="2432"/>
      <c r="GO41" s="1826" t="s">
        <v>2620</v>
      </c>
      <c r="GP41" s="1826"/>
      <c r="GQ41" s="1826"/>
      <c r="GR41" s="1834"/>
      <c r="GS41" s="2432"/>
      <c r="GT41" s="2429" t="s">
        <v>2270</v>
      </c>
      <c r="GU41" s="1834" t="s">
        <v>2231</v>
      </c>
      <c r="GV41" s="2434"/>
      <c r="GW41" s="2472"/>
      <c r="GX41" s="2382" t="s">
        <v>736</v>
      </c>
      <c r="GY41" s="2426"/>
      <c r="GZ41" s="2426" t="s">
        <v>2621</v>
      </c>
      <c r="HA41" s="2429"/>
      <c r="HB41" s="1834" t="s">
        <v>369</v>
      </c>
      <c r="HC41" s="2650" t="s">
        <v>2258</v>
      </c>
      <c r="HD41" s="2651"/>
      <c r="HE41" s="2659" t="s">
        <v>2254</v>
      </c>
      <c r="HF41" s="2696"/>
      <c r="HG41" s="2838"/>
      <c r="HH41" s="2434" t="s">
        <v>2622</v>
      </c>
      <c r="HI41" s="2441"/>
      <c r="HJ41" s="2163" t="s">
        <v>2623</v>
      </c>
      <c r="HK41" s="1834"/>
      <c r="HL41" s="2163"/>
      <c r="HM41" s="1834"/>
      <c r="HN41" s="1834"/>
      <c r="HO41" s="2429" t="s">
        <v>2270</v>
      </c>
      <c r="HP41" s="1834"/>
      <c r="HQ41" s="2429"/>
      <c r="HR41" s="1834" t="s">
        <v>369</v>
      </c>
      <c r="HS41" s="1834"/>
      <c r="HT41" s="1834" t="s">
        <v>2231</v>
      </c>
      <c r="HU41" s="2434"/>
      <c r="HV41" s="1834"/>
      <c r="HW41" s="2473"/>
      <c r="HX41" s="2650" t="s">
        <v>2258</v>
      </c>
      <c r="HY41" s="2651"/>
      <c r="HZ41" s="2659" t="s">
        <v>2254</v>
      </c>
      <c r="IA41" s="2659"/>
      <c r="IB41" s="2828"/>
      <c r="IC41" s="2382" t="s">
        <v>1129</v>
      </c>
      <c r="ID41" s="2432"/>
      <c r="IE41" s="2163" t="s">
        <v>2624</v>
      </c>
      <c r="IF41" s="2432"/>
      <c r="IG41" s="2432"/>
      <c r="IH41" s="2335"/>
      <c r="II41" s="2650" t="s">
        <v>2258</v>
      </c>
      <c r="IJ41" s="2651"/>
      <c r="IK41" s="516"/>
      <c r="IO41" s="516"/>
    </row>
    <row r="42" spans="1:254" ht="17.25" customHeight="1">
      <c r="A42" s="2697"/>
      <c r="B42" s="2697"/>
      <c r="C42" s="2839"/>
      <c r="D42" s="2445" t="s">
        <v>12</v>
      </c>
      <c r="E42" s="2474" t="s">
        <v>15</v>
      </c>
      <c r="F42" s="2445" t="s">
        <v>307</v>
      </c>
      <c r="G42" s="2445" t="s">
        <v>355</v>
      </c>
      <c r="H42" s="2445" t="s">
        <v>355</v>
      </c>
      <c r="I42" s="2445" t="s">
        <v>88</v>
      </c>
      <c r="J42" s="2445" t="s">
        <v>1821</v>
      </c>
      <c r="K42" s="2445" t="s">
        <v>5</v>
      </c>
      <c r="L42" s="2445" t="s">
        <v>7</v>
      </c>
      <c r="M42" s="2443" t="s">
        <v>223</v>
      </c>
      <c r="N42" s="2448" t="s">
        <v>349</v>
      </c>
      <c r="O42" s="2448" t="s">
        <v>1811</v>
      </c>
      <c r="P42" s="2444" t="s">
        <v>297</v>
      </c>
      <c r="Q42" s="2448" t="s">
        <v>298</v>
      </c>
      <c r="R42" s="2445" t="s">
        <v>299</v>
      </c>
      <c r="S42" s="2443" t="s">
        <v>350</v>
      </c>
      <c r="T42" s="2652"/>
      <c r="U42" s="2653"/>
      <c r="V42" s="2697"/>
      <c r="W42" s="2697"/>
      <c r="X42" s="2839"/>
      <c r="Y42" s="2445" t="s">
        <v>452</v>
      </c>
      <c r="Z42" s="2449" t="s">
        <v>396</v>
      </c>
      <c r="AA42" s="2445" t="s">
        <v>88</v>
      </c>
      <c r="AB42" s="2445" t="s">
        <v>1821</v>
      </c>
      <c r="AC42" s="2449" t="s">
        <v>5</v>
      </c>
      <c r="AD42" s="2449" t="s">
        <v>7</v>
      </c>
      <c r="AE42" s="2443" t="s">
        <v>223</v>
      </c>
      <c r="AF42" s="2445" t="s">
        <v>349</v>
      </c>
      <c r="AG42" s="2445" t="s">
        <v>297</v>
      </c>
      <c r="AH42" s="2448" t="s">
        <v>298</v>
      </c>
      <c r="AI42" s="2449" t="s">
        <v>299</v>
      </c>
      <c r="AJ42" s="2443" t="s">
        <v>350</v>
      </c>
      <c r="AK42" s="2449" t="s">
        <v>373</v>
      </c>
      <c r="AL42" s="2449" t="s">
        <v>302</v>
      </c>
      <c r="AM42" s="2449" t="s">
        <v>303</v>
      </c>
      <c r="AN42" s="2449" t="s">
        <v>1519</v>
      </c>
      <c r="AO42" s="2652"/>
      <c r="AP42" s="2653"/>
      <c r="AQ42" s="2697"/>
      <c r="AR42" s="2697"/>
      <c r="AS42" s="2839"/>
      <c r="AT42" s="2449" t="s">
        <v>5</v>
      </c>
      <c r="AU42" s="2449" t="s">
        <v>7</v>
      </c>
      <c r="AV42" s="2443" t="s">
        <v>223</v>
      </c>
      <c r="AW42" s="2449" t="s">
        <v>349</v>
      </c>
      <c r="AX42" s="2448" t="s">
        <v>297</v>
      </c>
      <c r="AY42" s="2448" t="s">
        <v>298</v>
      </c>
      <c r="AZ42" s="2449" t="s">
        <v>299</v>
      </c>
      <c r="BA42" s="2445" t="s">
        <v>350</v>
      </c>
      <c r="BB42" s="2445" t="s">
        <v>373</v>
      </c>
      <c r="BC42" s="2449" t="s">
        <v>303</v>
      </c>
      <c r="BD42" s="2449" t="s">
        <v>1519</v>
      </c>
      <c r="BE42" s="2314" t="s">
        <v>2597</v>
      </c>
      <c r="BF42" s="2445" t="s">
        <v>353</v>
      </c>
      <c r="BG42" s="2445" t="s">
        <v>354</v>
      </c>
      <c r="BH42" s="2475" t="s">
        <v>10</v>
      </c>
      <c r="BI42" s="2445" t="s">
        <v>452</v>
      </c>
      <c r="BJ42" s="2449" t="s">
        <v>12</v>
      </c>
      <c r="BK42" s="2652"/>
      <c r="BL42" s="2653"/>
      <c r="BM42" s="2697"/>
      <c r="BN42" s="2697"/>
      <c r="BO42" s="2839"/>
      <c r="BP42" s="2314" t="s">
        <v>2625</v>
      </c>
      <c r="BQ42" s="2449" t="s">
        <v>5</v>
      </c>
      <c r="BR42" s="2445" t="s">
        <v>7</v>
      </c>
      <c r="BS42" s="2443" t="s">
        <v>223</v>
      </c>
      <c r="BT42" s="2449" t="s">
        <v>349</v>
      </c>
      <c r="BU42" s="2449" t="s">
        <v>1811</v>
      </c>
      <c r="BV42" s="2448" t="s">
        <v>297</v>
      </c>
      <c r="BW42" s="2445" t="s">
        <v>298</v>
      </c>
      <c r="BX42" s="2449" t="s">
        <v>299</v>
      </c>
      <c r="BY42" s="2443" t="s">
        <v>350</v>
      </c>
      <c r="BZ42" s="2451" t="s">
        <v>373</v>
      </c>
      <c r="CA42" s="2445" t="s">
        <v>303</v>
      </c>
      <c r="CB42" s="2445" t="s">
        <v>1520</v>
      </c>
      <c r="CC42" s="2445" t="s">
        <v>353</v>
      </c>
      <c r="CD42" s="2449" t="s">
        <v>354</v>
      </c>
      <c r="CE42" s="2445" t="s">
        <v>452</v>
      </c>
      <c r="CF42" s="2449" t="s">
        <v>12</v>
      </c>
      <c r="CG42" s="2652"/>
      <c r="CH42" s="2653"/>
      <c r="CI42" s="2697"/>
      <c r="CJ42" s="2697"/>
      <c r="CK42" s="2839"/>
      <c r="CL42" s="2445" t="s">
        <v>353</v>
      </c>
      <c r="CM42" s="2449" t="s">
        <v>354</v>
      </c>
      <c r="CN42" s="2474" t="s">
        <v>15</v>
      </c>
      <c r="CO42" s="2449" t="s">
        <v>396</v>
      </c>
      <c r="CP42" s="2449" t="s">
        <v>355</v>
      </c>
      <c r="CQ42" s="2449" t="s">
        <v>355</v>
      </c>
      <c r="CR42" s="2445" t="s">
        <v>88</v>
      </c>
      <c r="CS42" s="2445" t="s">
        <v>1821</v>
      </c>
      <c r="CT42" s="2449" t="s">
        <v>5</v>
      </c>
      <c r="CU42" s="2449" t="s">
        <v>7</v>
      </c>
      <c r="CV42" s="2449" t="s">
        <v>223</v>
      </c>
      <c r="CW42" s="2448" t="s">
        <v>349</v>
      </c>
      <c r="CX42" s="2445" t="s">
        <v>297</v>
      </c>
      <c r="CY42" s="2449" t="s">
        <v>298</v>
      </c>
      <c r="CZ42" s="2449" t="s">
        <v>299</v>
      </c>
      <c r="DA42" s="2443" t="s">
        <v>350</v>
      </c>
      <c r="DB42" s="2652"/>
      <c r="DC42" s="2653"/>
      <c r="DY42" s="2697"/>
      <c r="DZ42" s="2697"/>
      <c r="EA42" s="2839"/>
      <c r="EB42" s="2445" t="s">
        <v>12</v>
      </c>
      <c r="EC42" s="2474" t="s">
        <v>15</v>
      </c>
      <c r="ED42" s="2445" t="s">
        <v>307</v>
      </c>
      <c r="EE42" s="2445" t="s">
        <v>355</v>
      </c>
      <c r="EF42" s="2445" t="s">
        <v>355</v>
      </c>
      <c r="EG42" s="2445" t="s">
        <v>88</v>
      </c>
      <c r="EH42" s="2445" t="s">
        <v>1821</v>
      </c>
      <c r="EI42" s="2445" t="s">
        <v>5</v>
      </c>
      <c r="EJ42" s="2445" t="s">
        <v>7</v>
      </c>
      <c r="EK42" s="2445" t="s">
        <v>223</v>
      </c>
      <c r="EL42" s="2448" t="s">
        <v>349</v>
      </c>
      <c r="EM42" s="2448" t="s">
        <v>1811</v>
      </c>
      <c r="EN42" s="2444" t="s">
        <v>297</v>
      </c>
      <c r="EO42" s="2448" t="s">
        <v>298</v>
      </c>
      <c r="EP42" s="2445" t="s">
        <v>299</v>
      </c>
      <c r="EQ42" s="2443" t="s">
        <v>350</v>
      </c>
      <c r="ER42" s="2652"/>
      <c r="ES42" s="2653"/>
      <c r="ET42" s="2697"/>
      <c r="EU42" s="2697"/>
      <c r="EV42" s="2839"/>
      <c r="EW42" s="2445" t="s">
        <v>452</v>
      </c>
      <c r="EX42" s="2445" t="s">
        <v>307</v>
      </c>
      <c r="EY42" s="2445" t="s">
        <v>1821</v>
      </c>
      <c r="EZ42" s="2449" t="s">
        <v>5</v>
      </c>
      <c r="FA42" s="2449" t="s">
        <v>7</v>
      </c>
      <c r="FB42" s="2443" t="s">
        <v>223</v>
      </c>
      <c r="FC42" s="2448" t="s">
        <v>349</v>
      </c>
      <c r="FD42" s="2445" t="s">
        <v>297</v>
      </c>
      <c r="FE42" s="2448" t="s">
        <v>298</v>
      </c>
      <c r="FF42" s="2445" t="s">
        <v>299</v>
      </c>
      <c r="FG42" s="2443" t="s">
        <v>350</v>
      </c>
      <c r="FH42" s="2447" t="s">
        <v>373</v>
      </c>
      <c r="FI42" s="2445" t="s">
        <v>302</v>
      </c>
      <c r="FJ42" s="2445" t="s">
        <v>303</v>
      </c>
      <c r="FK42" s="2447" t="s">
        <v>1519</v>
      </c>
      <c r="FL42" s="2445" t="s">
        <v>1520</v>
      </c>
      <c r="FM42" s="2652"/>
      <c r="FN42" s="2653"/>
      <c r="FO42" s="2697"/>
      <c r="FP42" s="2697"/>
      <c r="FQ42" s="2839"/>
      <c r="FR42" s="2448" t="s">
        <v>10</v>
      </c>
      <c r="FS42" s="2445" t="s">
        <v>452</v>
      </c>
      <c r="FT42" s="2449" t="s">
        <v>12</v>
      </c>
      <c r="FU42" s="2445" t="s">
        <v>307</v>
      </c>
      <c r="FV42" s="2445" t="s">
        <v>1821</v>
      </c>
      <c r="FW42" s="2449" t="s">
        <v>5</v>
      </c>
      <c r="FX42" s="2449" t="s">
        <v>7</v>
      </c>
      <c r="FY42" s="2445" t="s">
        <v>223</v>
      </c>
      <c r="FZ42" s="2445" t="s">
        <v>349</v>
      </c>
      <c r="GA42" s="2445" t="s">
        <v>297</v>
      </c>
      <c r="GB42" s="2448" t="s">
        <v>298</v>
      </c>
      <c r="GC42" s="2449" t="s">
        <v>299</v>
      </c>
      <c r="GD42" s="2443" t="s">
        <v>350</v>
      </c>
      <c r="GE42" s="2449" t="s">
        <v>373</v>
      </c>
      <c r="GF42" s="2449" t="s">
        <v>303</v>
      </c>
      <c r="GG42" s="2451" t="s">
        <v>1519</v>
      </c>
      <c r="GH42" s="2652"/>
      <c r="GI42" s="2653"/>
      <c r="GJ42" s="2697"/>
      <c r="GK42" s="2697"/>
      <c r="GL42" s="2839"/>
      <c r="GM42" s="2449" t="s">
        <v>303</v>
      </c>
      <c r="GN42" s="2445" t="s">
        <v>1520</v>
      </c>
      <c r="GO42" s="2445" t="s">
        <v>353</v>
      </c>
      <c r="GP42" s="2449" t="s">
        <v>354</v>
      </c>
      <c r="GQ42" s="2445" t="s">
        <v>452</v>
      </c>
      <c r="GR42" s="2449" t="s">
        <v>12</v>
      </c>
      <c r="GS42" s="2445" t="s">
        <v>307</v>
      </c>
      <c r="GT42" s="2449" t="s">
        <v>355</v>
      </c>
      <c r="GU42" s="2449" t="s">
        <v>355</v>
      </c>
      <c r="GV42" s="2445" t="s">
        <v>1821</v>
      </c>
      <c r="GW42" s="2449" t="s">
        <v>5</v>
      </c>
      <c r="GX42" s="2445" t="s">
        <v>223</v>
      </c>
      <c r="GY42" s="2445" t="s">
        <v>349</v>
      </c>
      <c r="GZ42" s="2449" t="s">
        <v>1811</v>
      </c>
      <c r="HA42" s="2448" t="s">
        <v>297</v>
      </c>
      <c r="HB42" s="2448" t="s">
        <v>298</v>
      </c>
      <c r="HC42" s="2652"/>
      <c r="HD42" s="2653"/>
      <c r="HE42" s="2697"/>
      <c r="HF42" s="2697"/>
      <c r="HG42" s="2839"/>
      <c r="HH42" s="2448" t="s">
        <v>298</v>
      </c>
      <c r="HI42" s="2449" t="s">
        <v>299</v>
      </c>
      <c r="HJ42" s="2443" t="s">
        <v>350</v>
      </c>
      <c r="HK42" s="2451" t="s">
        <v>373</v>
      </c>
      <c r="HL42" s="2445" t="s">
        <v>303</v>
      </c>
      <c r="HM42" s="2445" t="s">
        <v>1520</v>
      </c>
      <c r="HN42" s="2445" t="s">
        <v>353</v>
      </c>
      <c r="HO42" s="2445" t="s">
        <v>354</v>
      </c>
      <c r="HP42" s="2445" t="s">
        <v>15</v>
      </c>
      <c r="HQ42" s="2449" t="s">
        <v>307</v>
      </c>
      <c r="HR42" s="2449" t="s">
        <v>355</v>
      </c>
      <c r="HS42" s="2445" t="s">
        <v>355</v>
      </c>
      <c r="HT42" s="2445" t="s">
        <v>88</v>
      </c>
      <c r="HU42" s="2445" t="s">
        <v>1821</v>
      </c>
      <c r="HV42" s="2445" t="s">
        <v>5</v>
      </c>
      <c r="HW42" s="2445" t="s">
        <v>7</v>
      </c>
      <c r="HX42" s="2652"/>
      <c r="HY42" s="2653"/>
      <c r="HZ42" s="2829"/>
      <c r="IA42" s="2829"/>
      <c r="IB42" s="2830"/>
      <c r="IC42" s="2449" t="s">
        <v>307</v>
      </c>
      <c r="ID42" s="2449" t="s">
        <v>355</v>
      </c>
      <c r="IE42" s="2445" t="s">
        <v>355</v>
      </c>
      <c r="IF42" s="2445" t="s">
        <v>88</v>
      </c>
      <c r="IG42" s="2449" t="s">
        <v>5</v>
      </c>
      <c r="IH42" s="2445" t="s">
        <v>7</v>
      </c>
      <c r="II42" s="2652"/>
      <c r="IJ42" s="2653"/>
    </row>
    <row r="43" spans="1:254" ht="15.5">
      <c r="A43" s="2697"/>
      <c r="B43" s="2697"/>
      <c r="C43" s="2839"/>
      <c r="D43" s="2449"/>
      <c r="E43" s="2474"/>
      <c r="F43" s="2449"/>
      <c r="G43" s="2449" t="s">
        <v>2229</v>
      </c>
      <c r="H43" s="2449" t="s">
        <v>2230</v>
      </c>
      <c r="I43" s="2321"/>
      <c r="J43" s="2321"/>
      <c r="K43" s="2449"/>
      <c r="L43" s="2449"/>
      <c r="M43" s="2443" t="s">
        <v>9</v>
      </c>
      <c r="N43" s="2448" t="s">
        <v>9</v>
      </c>
      <c r="O43" s="2448"/>
      <c r="P43" s="2448"/>
      <c r="Q43" s="2448"/>
      <c r="R43" s="2449"/>
      <c r="S43" s="2443"/>
      <c r="T43" s="2652"/>
      <c r="U43" s="2653"/>
      <c r="V43" s="2697"/>
      <c r="W43" s="2697"/>
      <c r="X43" s="2839"/>
      <c r="Y43" s="2453" t="s">
        <v>617</v>
      </c>
      <c r="Z43" s="2449"/>
      <c r="AA43" s="2321"/>
      <c r="AB43" s="2321"/>
      <c r="AC43" s="2449"/>
      <c r="AD43" s="2449"/>
      <c r="AE43" s="2443" t="s">
        <v>9</v>
      </c>
      <c r="AF43" s="2449" t="s">
        <v>9</v>
      </c>
      <c r="AG43" s="2449"/>
      <c r="AH43" s="2448"/>
      <c r="AI43" s="2449"/>
      <c r="AJ43" s="2443"/>
      <c r="AK43" s="2449"/>
      <c r="AL43" s="2449" t="s">
        <v>2231</v>
      </c>
      <c r="AM43" s="2449" t="s">
        <v>2231</v>
      </c>
      <c r="AN43" s="2449"/>
      <c r="AO43" s="2652"/>
      <c r="AP43" s="2653"/>
      <c r="AQ43" s="2697"/>
      <c r="AR43" s="2697"/>
      <c r="AS43" s="2839"/>
      <c r="AT43" s="2449"/>
      <c r="AU43" s="2449"/>
      <c r="AV43" s="2443" t="s">
        <v>9</v>
      </c>
      <c r="AW43" s="2449" t="s">
        <v>9</v>
      </c>
      <c r="AX43" s="2448"/>
      <c r="AY43" s="2448"/>
      <c r="AZ43" s="2449"/>
      <c r="BA43" s="2449"/>
      <c r="BB43" s="2449"/>
      <c r="BC43" s="2449" t="s">
        <v>2231</v>
      </c>
      <c r="BD43" s="2449"/>
      <c r="BE43" s="2321"/>
      <c r="BF43" s="2449" t="s">
        <v>358</v>
      </c>
      <c r="BG43" s="2449" t="s">
        <v>359</v>
      </c>
      <c r="BH43" s="2476"/>
      <c r="BI43" s="2453" t="s">
        <v>617</v>
      </c>
      <c r="BJ43" s="2449"/>
      <c r="BK43" s="2652"/>
      <c r="BL43" s="2653"/>
      <c r="BM43" s="2697"/>
      <c r="BN43" s="2697"/>
      <c r="BO43" s="2839"/>
      <c r="BP43" s="2321"/>
      <c r="BQ43" s="2449"/>
      <c r="BR43" s="2449"/>
      <c r="BS43" s="2443" t="s">
        <v>9</v>
      </c>
      <c r="BT43" s="2449" t="s">
        <v>9</v>
      </c>
      <c r="BU43" s="2449"/>
      <c r="BV43" s="2448"/>
      <c r="BW43" s="2449"/>
      <c r="BX43" s="2449"/>
      <c r="BY43" s="2443"/>
      <c r="BZ43" s="2449"/>
      <c r="CA43" s="2449" t="s">
        <v>2231</v>
      </c>
      <c r="CB43" s="2449"/>
      <c r="CC43" s="2449" t="s">
        <v>358</v>
      </c>
      <c r="CD43" s="2449" t="s">
        <v>359</v>
      </c>
      <c r="CE43" s="2453" t="s">
        <v>617</v>
      </c>
      <c r="CF43" s="2449"/>
      <c r="CG43" s="2652"/>
      <c r="CH43" s="2653"/>
      <c r="CI43" s="2697"/>
      <c r="CJ43" s="2697"/>
      <c r="CK43" s="2839"/>
      <c r="CL43" s="2449" t="s">
        <v>358</v>
      </c>
      <c r="CM43" s="2449" t="s">
        <v>359</v>
      </c>
      <c r="CN43" s="2474"/>
      <c r="CO43" s="2449"/>
      <c r="CP43" s="2449" t="s">
        <v>2229</v>
      </c>
      <c r="CQ43" s="2449" t="s">
        <v>2230</v>
      </c>
      <c r="CR43" s="2449"/>
      <c r="CS43" s="2449"/>
      <c r="CT43" s="2449"/>
      <c r="CU43" s="2449"/>
      <c r="CV43" s="2449" t="s">
        <v>9</v>
      </c>
      <c r="CW43" s="2448" t="s">
        <v>9</v>
      </c>
      <c r="CX43" s="2449"/>
      <c r="CY43" s="2449"/>
      <c r="CZ43" s="2449"/>
      <c r="DA43" s="2443"/>
      <c r="DB43" s="2652"/>
      <c r="DC43" s="2653"/>
      <c r="DY43" s="2697"/>
      <c r="DZ43" s="2697"/>
      <c r="EA43" s="2839"/>
      <c r="EB43" s="2449"/>
      <c r="EC43" s="2474"/>
      <c r="ED43" s="2449"/>
      <c r="EE43" s="2449" t="s">
        <v>2626</v>
      </c>
      <c r="EF43" s="2449" t="s">
        <v>2627</v>
      </c>
      <c r="EG43" s="2449"/>
      <c r="EH43" s="2449"/>
      <c r="EI43" s="2449"/>
      <c r="EJ43" s="2449"/>
      <c r="EK43" s="2449" t="s">
        <v>9</v>
      </c>
      <c r="EL43" s="2448" t="s">
        <v>9</v>
      </c>
      <c r="EM43" s="2448"/>
      <c r="EN43" s="2448"/>
      <c r="EO43" s="2448"/>
      <c r="EP43" s="2449"/>
      <c r="EQ43" s="2443"/>
      <c r="ER43" s="2652"/>
      <c r="ES43" s="2653"/>
      <c r="ET43" s="2697"/>
      <c r="EU43" s="2697"/>
      <c r="EV43" s="2839"/>
      <c r="EW43" s="2453" t="s">
        <v>617</v>
      </c>
      <c r="EX43" s="2449"/>
      <c r="EY43" s="2449"/>
      <c r="EZ43" s="2449"/>
      <c r="FA43" s="2449"/>
      <c r="FB43" s="2443" t="s">
        <v>9</v>
      </c>
      <c r="FC43" s="2448" t="s">
        <v>9</v>
      </c>
      <c r="FD43" s="2449"/>
      <c r="FE43" s="2448"/>
      <c r="FF43" s="2449"/>
      <c r="FG43" s="2443"/>
      <c r="FH43" s="2449"/>
      <c r="FI43" s="2449" t="s">
        <v>2231</v>
      </c>
      <c r="FJ43" s="2449" t="s">
        <v>2231</v>
      </c>
      <c r="FK43" s="2449"/>
      <c r="FL43" s="2449"/>
      <c r="FM43" s="2652"/>
      <c r="FN43" s="2653"/>
      <c r="FO43" s="2697"/>
      <c r="FP43" s="2697"/>
      <c r="FQ43" s="2839"/>
      <c r="FR43" s="2448"/>
      <c r="FS43" s="2453" t="s">
        <v>617</v>
      </c>
      <c r="FT43" s="2449"/>
      <c r="FU43" s="2449"/>
      <c r="FV43" s="2449"/>
      <c r="FW43" s="2449"/>
      <c r="FX43" s="2449"/>
      <c r="FY43" s="2449" t="s">
        <v>9</v>
      </c>
      <c r="FZ43" s="2449" t="s">
        <v>9</v>
      </c>
      <c r="GA43" s="2449"/>
      <c r="GB43" s="2448"/>
      <c r="GC43" s="2449"/>
      <c r="GD43" s="2443"/>
      <c r="GE43" s="2449"/>
      <c r="GF43" s="2449" t="s">
        <v>2231</v>
      </c>
      <c r="GG43" s="2449"/>
      <c r="GH43" s="2652"/>
      <c r="GI43" s="2653"/>
      <c r="GJ43" s="2697"/>
      <c r="GK43" s="2697"/>
      <c r="GL43" s="2839"/>
      <c r="GM43" s="2449" t="s">
        <v>2231</v>
      </c>
      <c r="GN43" s="2449"/>
      <c r="GO43" s="2449" t="s">
        <v>358</v>
      </c>
      <c r="GP43" s="2449" t="s">
        <v>359</v>
      </c>
      <c r="GQ43" s="2453" t="s">
        <v>617</v>
      </c>
      <c r="GR43" s="2449"/>
      <c r="GS43" s="2449"/>
      <c r="GT43" s="2449" t="s">
        <v>2229</v>
      </c>
      <c r="GU43" s="2449" t="s">
        <v>2230</v>
      </c>
      <c r="GV43" s="2449"/>
      <c r="GW43" s="2449"/>
      <c r="GX43" s="2449" t="s">
        <v>9</v>
      </c>
      <c r="GY43" s="2449" t="s">
        <v>9</v>
      </c>
      <c r="GZ43" s="2449"/>
      <c r="HA43" s="2448"/>
      <c r="HB43" s="2448"/>
      <c r="HC43" s="2652"/>
      <c r="HD43" s="2653"/>
      <c r="HE43" s="2697"/>
      <c r="HF43" s="2697"/>
      <c r="HG43" s="2839"/>
      <c r="HH43" s="2448"/>
      <c r="HI43" s="2449"/>
      <c r="HJ43" s="2443"/>
      <c r="HK43" s="2449"/>
      <c r="HL43" s="2449" t="s">
        <v>2231</v>
      </c>
      <c r="HM43" s="2449"/>
      <c r="HN43" s="2449" t="s">
        <v>358</v>
      </c>
      <c r="HO43" s="2449" t="s">
        <v>359</v>
      </c>
      <c r="HP43" s="2449"/>
      <c r="HQ43" s="2449"/>
      <c r="HR43" s="2449" t="s">
        <v>2229</v>
      </c>
      <c r="HS43" s="2449" t="s">
        <v>2230</v>
      </c>
      <c r="HT43" s="2449"/>
      <c r="HU43" s="2449"/>
      <c r="HV43" s="2449"/>
      <c r="HW43" s="2449"/>
      <c r="HX43" s="2652"/>
      <c r="HY43" s="2653"/>
      <c r="HZ43" s="2829"/>
      <c r="IA43" s="2829"/>
      <c r="IB43" s="2830"/>
      <c r="IC43" s="2449"/>
      <c r="ID43" s="2449" t="s">
        <v>2229</v>
      </c>
      <c r="IE43" s="2449" t="s">
        <v>2230</v>
      </c>
      <c r="IF43" s="2449"/>
      <c r="IG43" s="2449"/>
      <c r="IH43" s="2449"/>
      <c r="II43" s="2652"/>
      <c r="IJ43" s="2653"/>
    </row>
    <row r="44" spans="1:254" s="512" customFormat="1" ht="13.5" customHeight="1">
      <c r="A44" s="2697"/>
      <c r="B44" s="2697"/>
      <c r="C44" s="2839"/>
      <c r="D44" s="1845"/>
      <c r="E44" s="1847"/>
      <c r="F44" s="1841" t="s">
        <v>2599</v>
      </c>
      <c r="G44" s="1845"/>
      <c r="H44" s="1841"/>
      <c r="I44" s="1843"/>
      <c r="J44" s="2793" t="s">
        <v>2237</v>
      </c>
      <c r="K44" s="1845"/>
      <c r="L44" s="1843"/>
      <c r="M44" s="1840" t="s">
        <v>2232</v>
      </c>
      <c r="N44" s="1841" t="s">
        <v>2266</v>
      </c>
      <c r="O44" s="1842"/>
      <c r="P44" s="1842"/>
      <c r="Q44" s="1842"/>
      <c r="R44" s="1843" t="s">
        <v>362</v>
      </c>
      <c r="S44" s="1840" t="s">
        <v>390</v>
      </c>
      <c r="T44" s="2652"/>
      <c r="U44" s="2653"/>
      <c r="V44" s="2697"/>
      <c r="W44" s="2697"/>
      <c r="X44" s="2839"/>
      <c r="Y44" s="1843" t="s">
        <v>458</v>
      </c>
      <c r="Z44" s="1841" t="s">
        <v>2599</v>
      </c>
      <c r="AA44" s="1843"/>
      <c r="AB44" s="2793" t="s">
        <v>2237</v>
      </c>
      <c r="AC44" s="1845"/>
      <c r="AD44" s="1843"/>
      <c r="AE44" s="1841" t="s">
        <v>2232</v>
      </c>
      <c r="AF44" s="1845" t="s">
        <v>2266</v>
      </c>
      <c r="AG44" s="1843"/>
      <c r="AH44" s="1842"/>
      <c r="AI44" s="1843" t="s">
        <v>362</v>
      </c>
      <c r="AJ44" s="1840" t="s">
        <v>390</v>
      </c>
      <c r="AK44" s="1845" t="s">
        <v>390</v>
      </c>
      <c r="AL44" s="1845"/>
      <c r="AM44" s="1842" t="s">
        <v>2599</v>
      </c>
      <c r="AN44" s="1843"/>
      <c r="AO44" s="2652"/>
      <c r="AP44" s="2653"/>
      <c r="AQ44" s="2697"/>
      <c r="AR44" s="2697"/>
      <c r="AS44" s="2839"/>
      <c r="AT44" s="1845"/>
      <c r="AU44" s="1843"/>
      <c r="AV44" s="1841" t="s">
        <v>2232</v>
      </c>
      <c r="AW44" s="1845" t="s">
        <v>2266</v>
      </c>
      <c r="AX44" s="1842"/>
      <c r="AY44" s="1842"/>
      <c r="AZ44" s="1843" t="s">
        <v>362</v>
      </c>
      <c r="BA44" s="1845" t="s">
        <v>390</v>
      </c>
      <c r="BB44" s="1843" t="s">
        <v>362</v>
      </c>
      <c r="BC44" s="1842" t="s">
        <v>2599</v>
      </c>
      <c r="BD44" s="1843"/>
      <c r="BE44" s="1842"/>
      <c r="BF44" s="1843" t="s">
        <v>2235</v>
      </c>
      <c r="BG44" s="1846" t="s">
        <v>2236</v>
      </c>
      <c r="BH44" s="2477" t="s">
        <v>735</v>
      </c>
      <c r="BI44" s="1843" t="s">
        <v>458</v>
      </c>
      <c r="BJ44" s="2455"/>
      <c r="BK44" s="2652"/>
      <c r="BL44" s="2653"/>
      <c r="BM44" s="2697"/>
      <c r="BN44" s="2697"/>
      <c r="BO44" s="2839"/>
      <c r="BP44" s="2793" t="s">
        <v>2237</v>
      </c>
      <c r="BQ44" s="1845"/>
      <c r="BR44" s="1843"/>
      <c r="BS44" s="1841" t="s">
        <v>2232</v>
      </c>
      <c r="BT44" s="1845" t="s">
        <v>2266</v>
      </c>
      <c r="BU44" s="1842"/>
      <c r="BV44" s="1842"/>
      <c r="BW44" s="1843"/>
      <c r="BX44" s="1843" t="s">
        <v>362</v>
      </c>
      <c r="BY44" s="1840" t="s">
        <v>390</v>
      </c>
      <c r="BZ44" s="1845" t="s">
        <v>390</v>
      </c>
      <c r="CA44" s="1842" t="s">
        <v>2599</v>
      </c>
      <c r="CB44" s="1843"/>
      <c r="CC44" s="1843" t="s">
        <v>2235</v>
      </c>
      <c r="CD44" s="2478" t="s">
        <v>2236</v>
      </c>
      <c r="CE44" s="1843" t="s">
        <v>458</v>
      </c>
      <c r="CF44" s="2455"/>
      <c r="CG44" s="2652"/>
      <c r="CH44" s="2653"/>
      <c r="CI44" s="2697"/>
      <c r="CJ44" s="2697"/>
      <c r="CK44" s="2839"/>
      <c r="CL44" s="1843" t="s">
        <v>2235</v>
      </c>
      <c r="CM44" s="1846" t="s">
        <v>2236</v>
      </c>
      <c r="CN44" s="1847"/>
      <c r="CO44" s="1841" t="s">
        <v>2599</v>
      </c>
      <c r="CP44" s="1845"/>
      <c r="CQ44" s="1841"/>
      <c r="CR44" s="1843"/>
      <c r="CS44" s="2793" t="s">
        <v>2237</v>
      </c>
      <c r="CT44" s="1845"/>
      <c r="CU44" s="1843"/>
      <c r="CV44" s="1845" t="s">
        <v>2232</v>
      </c>
      <c r="CW44" s="1841" t="s">
        <v>2266</v>
      </c>
      <c r="CX44" s="1843"/>
      <c r="CY44" s="1843"/>
      <c r="CZ44" s="1843" t="s">
        <v>362</v>
      </c>
      <c r="DA44" s="1840" t="s">
        <v>390</v>
      </c>
      <c r="DB44" s="2652"/>
      <c r="DC44" s="2653"/>
      <c r="DY44" s="2697"/>
      <c r="DZ44" s="2697"/>
      <c r="EA44" s="2839"/>
      <c r="EB44" s="1845"/>
      <c r="EC44" s="1847"/>
      <c r="ED44" s="1841" t="s">
        <v>2599</v>
      </c>
      <c r="EE44" s="1845"/>
      <c r="EF44" s="1841"/>
      <c r="EG44" s="1843"/>
      <c r="EH44" s="2793" t="s">
        <v>2237</v>
      </c>
      <c r="EI44" s="1845"/>
      <c r="EJ44" s="1843"/>
      <c r="EK44" s="1845" t="s">
        <v>2232</v>
      </c>
      <c r="EL44" s="1841" t="s">
        <v>2266</v>
      </c>
      <c r="EM44" s="1842"/>
      <c r="EN44" s="1842"/>
      <c r="EO44" s="1842"/>
      <c r="EP44" s="1843" t="s">
        <v>362</v>
      </c>
      <c r="EQ44" s="1840" t="s">
        <v>390</v>
      </c>
      <c r="ER44" s="2652"/>
      <c r="ES44" s="2653"/>
      <c r="ET44" s="2697"/>
      <c r="EU44" s="2697"/>
      <c r="EV44" s="2839"/>
      <c r="EW44" s="1843" t="s">
        <v>458</v>
      </c>
      <c r="EX44" s="1841" t="s">
        <v>2599</v>
      </c>
      <c r="EY44" s="2793" t="s">
        <v>2237</v>
      </c>
      <c r="EZ44" s="1845"/>
      <c r="FA44" s="1843"/>
      <c r="FB44" s="1841" t="s">
        <v>2232</v>
      </c>
      <c r="FC44" s="1841" t="s">
        <v>2266</v>
      </c>
      <c r="FD44" s="1843"/>
      <c r="FE44" s="1842"/>
      <c r="FF44" s="1843" t="s">
        <v>362</v>
      </c>
      <c r="FG44" s="1840" t="s">
        <v>390</v>
      </c>
      <c r="FH44" s="1845" t="s">
        <v>390</v>
      </c>
      <c r="FI44" s="1845"/>
      <c r="FJ44" s="1842" t="s">
        <v>2599</v>
      </c>
      <c r="FK44" s="1843"/>
      <c r="FL44" s="1842"/>
      <c r="FM44" s="2652"/>
      <c r="FN44" s="2653"/>
      <c r="FO44" s="2697"/>
      <c r="FP44" s="2697"/>
      <c r="FQ44" s="2839"/>
      <c r="FR44" s="1842"/>
      <c r="FS44" s="1843" t="s">
        <v>458</v>
      </c>
      <c r="FT44" s="1841"/>
      <c r="FU44" s="1841" t="s">
        <v>2599</v>
      </c>
      <c r="FV44" s="2793" t="s">
        <v>2237</v>
      </c>
      <c r="FW44" s="1845"/>
      <c r="FX44" s="1843"/>
      <c r="FY44" s="1845" t="s">
        <v>2232</v>
      </c>
      <c r="FZ44" s="1845" t="s">
        <v>2266</v>
      </c>
      <c r="GA44" s="1843"/>
      <c r="GB44" s="1842"/>
      <c r="GC44" s="1843" t="s">
        <v>362</v>
      </c>
      <c r="GD44" s="1840" t="s">
        <v>390</v>
      </c>
      <c r="GE44" s="1845" t="s">
        <v>390</v>
      </c>
      <c r="GF44" s="1842" t="s">
        <v>2599</v>
      </c>
      <c r="GG44" s="1843"/>
      <c r="GH44" s="2652"/>
      <c r="GI44" s="2653"/>
      <c r="GJ44" s="2697"/>
      <c r="GK44" s="2697"/>
      <c r="GL44" s="2839"/>
      <c r="GM44" s="1842" t="s">
        <v>2599</v>
      </c>
      <c r="GN44" s="1842"/>
      <c r="GO44" s="1843" t="s">
        <v>2235</v>
      </c>
      <c r="GP44" s="1844" t="s">
        <v>2236</v>
      </c>
      <c r="GQ44" s="1843" t="s">
        <v>458</v>
      </c>
      <c r="GR44" s="1841"/>
      <c r="GS44" s="1841" t="s">
        <v>2599</v>
      </c>
      <c r="GT44" s="1845"/>
      <c r="GU44" s="1841"/>
      <c r="GV44" s="2793" t="s">
        <v>2237</v>
      </c>
      <c r="GW44" s="1845"/>
      <c r="GX44" s="1845" t="s">
        <v>2232</v>
      </c>
      <c r="GY44" s="1845" t="s">
        <v>2266</v>
      </c>
      <c r="GZ44" s="1842"/>
      <c r="HA44" s="1842"/>
      <c r="HB44" s="1842"/>
      <c r="HC44" s="2652"/>
      <c r="HD44" s="2653"/>
      <c r="HE44" s="2697"/>
      <c r="HF44" s="2697"/>
      <c r="HG44" s="2839"/>
      <c r="HH44" s="1842"/>
      <c r="HI44" s="1843" t="s">
        <v>362</v>
      </c>
      <c r="HJ44" s="1840" t="s">
        <v>390</v>
      </c>
      <c r="HK44" s="1845" t="s">
        <v>390</v>
      </c>
      <c r="HL44" s="1842" t="s">
        <v>2599</v>
      </c>
      <c r="HM44" s="1842"/>
      <c r="HN44" s="1843" t="s">
        <v>2235</v>
      </c>
      <c r="HO44" s="1846" t="s">
        <v>2236</v>
      </c>
      <c r="HP44" s="1843"/>
      <c r="HQ44" s="1841" t="s">
        <v>2599</v>
      </c>
      <c r="HR44" s="1845"/>
      <c r="HS44" s="1841"/>
      <c r="HT44" s="1843"/>
      <c r="HU44" s="2793" t="s">
        <v>2600</v>
      </c>
      <c r="HV44" s="1845"/>
      <c r="HW44" s="1843"/>
      <c r="HX44" s="2652"/>
      <c r="HY44" s="2653"/>
      <c r="HZ44" s="2829"/>
      <c r="IA44" s="2829"/>
      <c r="IB44" s="2830"/>
      <c r="IC44" s="1841" t="s">
        <v>2599</v>
      </c>
      <c r="ID44" s="1845"/>
      <c r="IE44" s="1841"/>
      <c r="IF44" s="1843"/>
      <c r="IG44" s="1845"/>
      <c r="IH44" s="1843"/>
      <c r="II44" s="2652"/>
      <c r="IJ44" s="2653"/>
    </row>
    <row r="45" spans="1:254" s="512" customFormat="1" ht="15.75" customHeight="1">
      <c r="A45" s="2697"/>
      <c r="B45" s="2697"/>
      <c r="C45" s="2839"/>
      <c r="D45" s="1845" t="s">
        <v>2628</v>
      </c>
      <c r="E45" s="1847" t="s">
        <v>2245</v>
      </c>
      <c r="F45" s="1841" t="s">
        <v>2603</v>
      </c>
      <c r="G45" s="1845" t="s">
        <v>1695</v>
      </c>
      <c r="H45" s="1841" t="s">
        <v>1697</v>
      </c>
      <c r="I45" s="1843" t="s">
        <v>1784</v>
      </c>
      <c r="J45" s="2793"/>
      <c r="K45" s="1845" t="s">
        <v>2248</v>
      </c>
      <c r="L45" s="1843" t="s">
        <v>2107</v>
      </c>
      <c r="M45" s="2791" t="s">
        <v>2238</v>
      </c>
      <c r="N45" s="2791" t="s">
        <v>2238</v>
      </c>
      <c r="O45" s="1842" t="s">
        <v>1663</v>
      </c>
      <c r="P45" s="1842" t="s">
        <v>1666</v>
      </c>
      <c r="Q45" s="1842" t="s">
        <v>1667</v>
      </c>
      <c r="R45" s="1845" t="s">
        <v>2239</v>
      </c>
      <c r="S45" s="1840" t="s">
        <v>2240</v>
      </c>
      <c r="T45" s="2652"/>
      <c r="U45" s="2653"/>
      <c r="V45" s="2697"/>
      <c r="W45" s="2697"/>
      <c r="X45" s="2839"/>
      <c r="Y45" s="2793" t="s">
        <v>2602</v>
      </c>
      <c r="Z45" s="1841" t="s">
        <v>2603</v>
      </c>
      <c r="AA45" s="1843" t="s">
        <v>1784</v>
      </c>
      <c r="AB45" s="2793"/>
      <c r="AC45" s="1845" t="s">
        <v>2248</v>
      </c>
      <c r="AD45" s="1843" t="s">
        <v>2107</v>
      </c>
      <c r="AE45" s="2791" t="s">
        <v>2238</v>
      </c>
      <c r="AF45" s="2791" t="s">
        <v>2238</v>
      </c>
      <c r="AG45" s="1843" t="s">
        <v>1666</v>
      </c>
      <c r="AH45" s="1842" t="s">
        <v>1667</v>
      </c>
      <c r="AI45" s="1845" t="s">
        <v>2239</v>
      </c>
      <c r="AJ45" s="1840" t="s">
        <v>2240</v>
      </c>
      <c r="AK45" s="1845" t="s">
        <v>2241</v>
      </c>
      <c r="AL45" s="1845" t="s">
        <v>1673</v>
      </c>
      <c r="AM45" s="1842" t="s">
        <v>2601</v>
      </c>
      <c r="AN45" s="1843" t="s">
        <v>1679</v>
      </c>
      <c r="AO45" s="2652"/>
      <c r="AP45" s="2653"/>
      <c r="AQ45" s="2697"/>
      <c r="AR45" s="2697"/>
      <c r="AS45" s="2839"/>
      <c r="AT45" s="1845" t="s">
        <v>2248</v>
      </c>
      <c r="AU45" s="1843" t="s">
        <v>2107</v>
      </c>
      <c r="AV45" s="2791" t="s">
        <v>2238</v>
      </c>
      <c r="AW45" s="2791" t="s">
        <v>2238</v>
      </c>
      <c r="AX45" s="1842" t="s">
        <v>1666</v>
      </c>
      <c r="AY45" s="1842" t="s">
        <v>1667</v>
      </c>
      <c r="AZ45" s="1845" t="s">
        <v>2239</v>
      </c>
      <c r="BA45" s="1845" t="s">
        <v>2240</v>
      </c>
      <c r="BB45" s="1845" t="s">
        <v>2241</v>
      </c>
      <c r="BC45" s="1842" t="s">
        <v>2601</v>
      </c>
      <c r="BD45" s="1843" t="s">
        <v>1679</v>
      </c>
      <c r="BE45" s="1842" t="s">
        <v>1680</v>
      </c>
      <c r="BF45" s="1843" t="s">
        <v>2243</v>
      </c>
      <c r="BG45" s="2791" t="s">
        <v>2238</v>
      </c>
      <c r="BH45" s="2477" t="s">
        <v>126</v>
      </c>
      <c r="BI45" s="2793" t="s">
        <v>2602</v>
      </c>
      <c r="BJ45" s="2455" t="s">
        <v>393</v>
      </c>
      <c r="BK45" s="2652"/>
      <c r="BL45" s="2653"/>
      <c r="BM45" s="2697"/>
      <c r="BN45" s="2697"/>
      <c r="BO45" s="2839"/>
      <c r="BP45" s="2793"/>
      <c r="BQ45" s="1845" t="s">
        <v>2248</v>
      </c>
      <c r="BR45" s="1843" t="s">
        <v>2107</v>
      </c>
      <c r="BS45" s="2791" t="s">
        <v>2238</v>
      </c>
      <c r="BT45" s="2791" t="s">
        <v>2238</v>
      </c>
      <c r="BU45" s="1842" t="s">
        <v>1663</v>
      </c>
      <c r="BV45" s="1842" t="s">
        <v>1666</v>
      </c>
      <c r="BW45" s="1843" t="s">
        <v>1667</v>
      </c>
      <c r="BX45" s="1845" t="s">
        <v>2239</v>
      </c>
      <c r="BY45" s="1840" t="s">
        <v>2240</v>
      </c>
      <c r="BZ45" s="1845" t="s">
        <v>2241</v>
      </c>
      <c r="CA45" s="1842" t="s">
        <v>2601</v>
      </c>
      <c r="CB45" s="1843" t="s">
        <v>1680</v>
      </c>
      <c r="CC45" s="1843" t="s">
        <v>2243</v>
      </c>
      <c r="CD45" s="2791" t="s">
        <v>2238</v>
      </c>
      <c r="CE45" s="2793" t="s">
        <v>2602</v>
      </c>
      <c r="CF45" s="2455" t="s">
        <v>393</v>
      </c>
      <c r="CG45" s="2652"/>
      <c r="CH45" s="2653"/>
      <c r="CI45" s="2697"/>
      <c r="CJ45" s="2697"/>
      <c r="CK45" s="2839"/>
      <c r="CL45" s="1843" t="s">
        <v>2243</v>
      </c>
      <c r="CM45" s="2791" t="s">
        <v>2238</v>
      </c>
      <c r="CN45" s="1847" t="s">
        <v>2245</v>
      </c>
      <c r="CO45" s="1841" t="s">
        <v>2603</v>
      </c>
      <c r="CP45" s="1845" t="s">
        <v>1695</v>
      </c>
      <c r="CQ45" s="1841" t="s">
        <v>1697</v>
      </c>
      <c r="CR45" s="1843" t="s">
        <v>1784</v>
      </c>
      <c r="CS45" s="2793"/>
      <c r="CT45" s="1845" t="s">
        <v>2248</v>
      </c>
      <c r="CU45" s="1843" t="s">
        <v>2107</v>
      </c>
      <c r="CV45" s="2791" t="s">
        <v>2238</v>
      </c>
      <c r="CW45" s="2791" t="s">
        <v>2238</v>
      </c>
      <c r="CX45" s="1843" t="s">
        <v>1666</v>
      </c>
      <c r="CY45" s="1843" t="s">
        <v>1667</v>
      </c>
      <c r="CZ45" s="1845" t="s">
        <v>2239</v>
      </c>
      <c r="DA45" s="1840" t="s">
        <v>2240</v>
      </c>
      <c r="DB45" s="2652"/>
      <c r="DC45" s="2653"/>
      <c r="DY45" s="2697"/>
      <c r="DZ45" s="2697"/>
      <c r="EA45" s="2839"/>
      <c r="EB45" s="1845" t="s">
        <v>393</v>
      </c>
      <c r="EC45" s="1847" t="s">
        <v>2629</v>
      </c>
      <c r="ED45" s="1841" t="s">
        <v>2603</v>
      </c>
      <c r="EE45" s="1845" t="s">
        <v>1695</v>
      </c>
      <c r="EF45" s="1841" t="s">
        <v>1697</v>
      </c>
      <c r="EG45" s="1843" t="s">
        <v>1784</v>
      </c>
      <c r="EH45" s="2793"/>
      <c r="EI45" s="1845" t="s">
        <v>2248</v>
      </c>
      <c r="EJ45" s="1843" t="s">
        <v>2107</v>
      </c>
      <c r="EK45" s="2791" t="s">
        <v>2238</v>
      </c>
      <c r="EL45" s="2791" t="s">
        <v>2238</v>
      </c>
      <c r="EM45" s="1842" t="s">
        <v>1663</v>
      </c>
      <c r="EN45" s="1842" t="s">
        <v>1666</v>
      </c>
      <c r="EO45" s="1842" t="s">
        <v>1667</v>
      </c>
      <c r="EP45" s="1845" t="s">
        <v>2239</v>
      </c>
      <c r="EQ45" s="1840" t="s">
        <v>2240</v>
      </c>
      <c r="ER45" s="2652"/>
      <c r="ES45" s="2653"/>
      <c r="ET45" s="2697"/>
      <c r="EU45" s="2697"/>
      <c r="EV45" s="2839"/>
      <c r="EW45" s="2793" t="s">
        <v>2602</v>
      </c>
      <c r="EX45" s="1841" t="s">
        <v>2603</v>
      </c>
      <c r="EY45" s="2793"/>
      <c r="EZ45" s="1845" t="s">
        <v>2248</v>
      </c>
      <c r="FA45" s="1843" t="s">
        <v>2107</v>
      </c>
      <c r="FB45" s="2791" t="s">
        <v>2238</v>
      </c>
      <c r="FC45" s="2791" t="s">
        <v>2238</v>
      </c>
      <c r="FD45" s="1843" t="s">
        <v>1666</v>
      </c>
      <c r="FE45" s="1842" t="s">
        <v>1667</v>
      </c>
      <c r="FF45" s="1845" t="s">
        <v>2239</v>
      </c>
      <c r="FG45" s="1840" t="s">
        <v>2240</v>
      </c>
      <c r="FH45" s="1845" t="s">
        <v>2241</v>
      </c>
      <c r="FI45" s="1845" t="s">
        <v>1673</v>
      </c>
      <c r="FJ45" s="1842" t="s">
        <v>2601</v>
      </c>
      <c r="FK45" s="1843" t="s">
        <v>1679</v>
      </c>
      <c r="FL45" s="1842" t="s">
        <v>1680</v>
      </c>
      <c r="FM45" s="2652"/>
      <c r="FN45" s="2653"/>
      <c r="FO45" s="2697"/>
      <c r="FP45" s="2697"/>
      <c r="FQ45" s="2839"/>
      <c r="FR45" s="1842" t="s">
        <v>2514</v>
      </c>
      <c r="FS45" s="2793" t="s">
        <v>2602</v>
      </c>
      <c r="FT45" s="1841" t="s">
        <v>393</v>
      </c>
      <c r="FU45" s="1841" t="s">
        <v>2603</v>
      </c>
      <c r="FV45" s="2793"/>
      <c r="FW45" s="1845" t="s">
        <v>2248</v>
      </c>
      <c r="FX45" s="1843" t="s">
        <v>2107</v>
      </c>
      <c r="FY45" s="2791" t="s">
        <v>2238</v>
      </c>
      <c r="FZ45" s="2791" t="s">
        <v>2238</v>
      </c>
      <c r="GA45" s="1843" t="s">
        <v>1666</v>
      </c>
      <c r="GB45" s="1842" t="s">
        <v>1667</v>
      </c>
      <c r="GC45" s="1845" t="s">
        <v>2239</v>
      </c>
      <c r="GD45" s="1840" t="s">
        <v>2240</v>
      </c>
      <c r="GE45" s="1845" t="s">
        <v>2241</v>
      </c>
      <c r="GF45" s="1842" t="s">
        <v>2601</v>
      </c>
      <c r="GG45" s="1843" t="s">
        <v>1679</v>
      </c>
      <c r="GH45" s="2652"/>
      <c r="GI45" s="2653"/>
      <c r="GJ45" s="2697"/>
      <c r="GK45" s="2697"/>
      <c r="GL45" s="2839"/>
      <c r="GM45" s="1842" t="s">
        <v>2601</v>
      </c>
      <c r="GN45" s="1842" t="s">
        <v>1680</v>
      </c>
      <c r="GO45" s="1843" t="s">
        <v>2243</v>
      </c>
      <c r="GP45" s="2791" t="s">
        <v>2238</v>
      </c>
      <c r="GQ45" s="2793" t="s">
        <v>2602</v>
      </c>
      <c r="GR45" s="1841" t="s">
        <v>393</v>
      </c>
      <c r="GS45" s="1841" t="s">
        <v>2603</v>
      </c>
      <c r="GT45" s="1845" t="s">
        <v>1695</v>
      </c>
      <c r="GU45" s="1841" t="s">
        <v>1697</v>
      </c>
      <c r="GV45" s="2793"/>
      <c r="GW45" s="1845" t="s">
        <v>2248</v>
      </c>
      <c r="GX45" s="2791" t="s">
        <v>2238</v>
      </c>
      <c r="GY45" s="2791" t="s">
        <v>2238</v>
      </c>
      <c r="GZ45" s="1842" t="s">
        <v>1663</v>
      </c>
      <c r="HA45" s="1842" t="s">
        <v>1666</v>
      </c>
      <c r="HB45" s="1842" t="s">
        <v>1667</v>
      </c>
      <c r="HC45" s="2652"/>
      <c r="HD45" s="2653"/>
      <c r="HE45" s="2697"/>
      <c r="HF45" s="2697"/>
      <c r="HG45" s="2839"/>
      <c r="HH45" s="1842" t="s">
        <v>1667</v>
      </c>
      <c r="HI45" s="1845" t="s">
        <v>2239</v>
      </c>
      <c r="HJ45" s="1840" t="s">
        <v>2240</v>
      </c>
      <c r="HK45" s="1845" t="s">
        <v>2241</v>
      </c>
      <c r="HL45" s="1842" t="s">
        <v>2601</v>
      </c>
      <c r="HM45" s="1842" t="s">
        <v>1680</v>
      </c>
      <c r="HN45" s="1843" t="s">
        <v>2243</v>
      </c>
      <c r="HO45" s="2791" t="s">
        <v>2238</v>
      </c>
      <c r="HP45" s="1843" t="s">
        <v>2245</v>
      </c>
      <c r="HQ45" s="1841" t="s">
        <v>2603</v>
      </c>
      <c r="HR45" s="1845" t="s">
        <v>1695</v>
      </c>
      <c r="HS45" s="1841" t="s">
        <v>1697</v>
      </c>
      <c r="HT45" s="1843" t="s">
        <v>1784</v>
      </c>
      <c r="HU45" s="2793"/>
      <c r="HV45" s="1845" t="s">
        <v>2248</v>
      </c>
      <c r="HW45" s="1843" t="s">
        <v>2107</v>
      </c>
      <c r="HX45" s="2652"/>
      <c r="HY45" s="2653"/>
      <c r="HZ45" s="2829"/>
      <c r="IA45" s="2829"/>
      <c r="IB45" s="2830"/>
      <c r="IC45" s="1841" t="s">
        <v>2603</v>
      </c>
      <c r="ID45" s="1845" t="s">
        <v>1695</v>
      </c>
      <c r="IE45" s="1841" t="s">
        <v>1697</v>
      </c>
      <c r="IF45" s="1843" t="s">
        <v>1784</v>
      </c>
      <c r="IG45" s="1845" t="s">
        <v>2248</v>
      </c>
      <c r="IH45" s="1843" t="s">
        <v>2107</v>
      </c>
      <c r="II45" s="2652"/>
      <c r="IJ45" s="2653"/>
    </row>
    <row r="46" spans="1:254" s="512" customFormat="1" ht="15.5">
      <c r="A46" s="2697"/>
      <c r="B46" s="2697"/>
      <c r="C46" s="2839"/>
      <c r="D46" s="1845"/>
      <c r="E46" s="1849"/>
      <c r="F46" s="1845"/>
      <c r="G46" s="1843"/>
      <c r="H46" s="1843"/>
      <c r="I46" s="1843"/>
      <c r="J46" s="1843"/>
      <c r="K46" s="1845"/>
      <c r="L46" s="1843"/>
      <c r="M46" s="2791"/>
      <c r="N46" s="2791"/>
      <c r="O46" s="1842"/>
      <c r="P46" s="1841"/>
      <c r="Q46" s="1842"/>
      <c r="R46" s="1845"/>
      <c r="S46" s="1840"/>
      <c r="T46" s="2652"/>
      <c r="U46" s="2653"/>
      <c r="V46" s="2697"/>
      <c r="W46" s="2697"/>
      <c r="X46" s="2839"/>
      <c r="Y46" s="2793"/>
      <c r="Z46" s="1843"/>
      <c r="AA46" s="1843"/>
      <c r="AB46" s="1843"/>
      <c r="AC46" s="1845"/>
      <c r="AD46" s="1843"/>
      <c r="AE46" s="2791"/>
      <c r="AF46" s="2791"/>
      <c r="AG46" s="1845"/>
      <c r="AH46" s="1842"/>
      <c r="AI46" s="1845"/>
      <c r="AJ46" s="1840"/>
      <c r="AK46" s="1845"/>
      <c r="AL46" s="1843"/>
      <c r="AM46" s="1843"/>
      <c r="AN46" s="1843"/>
      <c r="AO46" s="2652"/>
      <c r="AP46" s="2653"/>
      <c r="AQ46" s="2697"/>
      <c r="AR46" s="2697"/>
      <c r="AS46" s="2839"/>
      <c r="AT46" s="1845"/>
      <c r="AU46" s="1843"/>
      <c r="AV46" s="2791"/>
      <c r="AW46" s="2791"/>
      <c r="AX46" s="1841"/>
      <c r="AY46" s="1842"/>
      <c r="AZ46" s="1845"/>
      <c r="BA46" s="1845"/>
      <c r="BB46" s="1845"/>
      <c r="BC46" s="1843"/>
      <c r="BD46" s="1843"/>
      <c r="BE46" s="1845"/>
      <c r="BF46" s="1843"/>
      <c r="BG46" s="2791"/>
      <c r="BH46" s="2477"/>
      <c r="BI46" s="2793"/>
      <c r="BJ46" s="1845"/>
      <c r="BK46" s="2652"/>
      <c r="BL46" s="2653"/>
      <c r="BM46" s="2697"/>
      <c r="BN46" s="2697"/>
      <c r="BO46" s="2839"/>
      <c r="BP46" s="1843"/>
      <c r="BQ46" s="1845"/>
      <c r="BR46" s="1843"/>
      <c r="BS46" s="2791"/>
      <c r="BT46" s="2791"/>
      <c r="BU46" s="1842"/>
      <c r="BV46" s="1841"/>
      <c r="BW46" s="1843"/>
      <c r="BX46" s="1845"/>
      <c r="BY46" s="1840"/>
      <c r="BZ46" s="1845"/>
      <c r="CA46" s="1843"/>
      <c r="CB46" s="1845"/>
      <c r="CC46" s="1843"/>
      <c r="CD46" s="2791"/>
      <c r="CE46" s="2793"/>
      <c r="CF46" s="1845"/>
      <c r="CG46" s="2652"/>
      <c r="CH46" s="2653"/>
      <c r="CI46" s="2697"/>
      <c r="CJ46" s="2697"/>
      <c r="CK46" s="2839"/>
      <c r="CL46" s="1843"/>
      <c r="CM46" s="2791"/>
      <c r="CN46" s="2479"/>
      <c r="CO46" s="1845"/>
      <c r="CP46" s="1843"/>
      <c r="CQ46" s="1843"/>
      <c r="CR46" s="1843"/>
      <c r="CS46" s="1843"/>
      <c r="CT46" s="1845"/>
      <c r="CU46" s="1843"/>
      <c r="CV46" s="2791"/>
      <c r="CW46" s="2791"/>
      <c r="CX46" s="1843"/>
      <c r="CY46" s="1843"/>
      <c r="CZ46" s="1845"/>
      <c r="DA46" s="1840"/>
      <c r="DB46" s="2652"/>
      <c r="DC46" s="2653"/>
      <c r="DY46" s="2697"/>
      <c r="DZ46" s="2697"/>
      <c r="EA46" s="2839"/>
      <c r="EB46" s="1845"/>
      <c r="EC46" s="1849"/>
      <c r="ED46" s="1845"/>
      <c r="EE46" s="1843"/>
      <c r="EF46" s="1843"/>
      <c r="EG46" s="1843"/>
      <c r="EH46" s="1843"/>
      <c r="EI46" s="1845"/>
      <c r="EJ46" s="1843"/>
      <c r="EK46" s="2791"/>
      <c r="EL46" s="2791"/>
      <c r="EM46" s="1842"/>
      <c r="EN46" s="1841"/>
      <c r="EO46" s="1842"/>
      <c r="EP46" s="1845"/>
      <c r="EQ46" s="1840"/>
      <c r="ER46" s="2652"/>
      <c r="ES46" s="2653"/>
      <c r="ET46" s="2697"/>
      <c r="EU46" s="2697"/>
      <c r="EV46" s="2839"/>
      <c r="EW46" s="2793"/>
      <c r="EX46" s="1845"/>
      <c r="EY46" s="1843"/>
      <c r="EZ46" s="1845"/>
      <c r="FA46" s="1843"/>
      <c r="FB46" s="2791"/>
      <c r="FC46" s="2791"/>
      <c r="FD46" s="1845"/>
      <c r="FE46" s="1842"/>
      <c r="FF46" s="1845"/>
      <c r="FG46" s="1840"/>
      <c r="FH46" s="1845"/>
      <c r="FI46" s="1843"/>
      <c r="FJ46" s="1843"/>
      <c r="FK46" s="1843"/>
      <c r="FL46" s="1845"/>
      <c r="FM46" s="2652"/>
      <c r="FN46" s="2653"/>
      <c r="FO46" s="2697"/>
      <c r="FP46" s="2697"/>
      <c r="FQ46" s="2839"/>
      <c r="FR46" s="1842"/>
      <c r="FS46" s="2793"/>
      <c r="FT46" s="1845"/>
      <c r="FU46" s="1845"/>
      <c r="FV46" s="1843"/>
      <c r="FW46" s="1845"/>
      <c r="FX46" s="1843"/>
      <c r="FY46" s="2791"/>
      <c r="FZ46" s="2791"/>
      <c r="GA46" s="1845"/>
      <c r="GB46" s="1842"/>
      <c r="GC46" s="1845"/>
      <c r="GD46" s="1840"/>
      <c r="GE46" s="1845"/>
      <c r="GF46" s="1843"/>
      <c r="GG46" s="1843"/>
      <c r="GH46" s="2652"/>
      <c r="GI46" s="2653"/>
      <c r="GJ46" s="2697"/>
      <c r="GK46" s="2697"/>
      <c r="GL46" s="2839"/>
      <c r="GM46" s="1843"/>
      <c r="GN46" s="1845"/>
      <c r="GO46" s="1843"/>
      <c r="GP46" s="2791"/>
      <c r="GQ46" s="2793"/>
      <c r="GR46" s="1845"/>
      <c r="GS46" s="1845"/>
      <c r="GT46" s="1843"/>
      <c r="GU46" s="1843"/>
      <c r="GV46" s="1843"/>
      <c r="GW46" s="1845"/>
      <c r="GX46" s="2791"/>
      <c r="GY46" s="2791"/>
      <c r="GZ46" s="1842"/>
      <c r="HA46" s="1841"/>
      <c r="HB46" s="1842"/>
      <c r="HC46" s="2652"/>
      <c r="HD46" s="2653"/>
      <c r="HE46" s="2697"/>
      <c r="HF46" s="2697"/>
      <c r="HG46" s="2839"/>
      <c r="HH46" s="2320"/>
      <c r="HI46" s="1845"/>
      <c r="HJ46" s="1840"/>
      <c r="HK46" s="1845"/>
      <c r="HL46" s="1843"/>
      <c r="HM46" s="1845"/>
      <c r="HN46" s="1843"/>
      <c r="HO46" s="2791"/>
      <c r="HP46" s="2480"/>
      <c r="HQ46" s="1845"/>
      <c r="HR46" s="1843"/>
      <c r="HS46" s="1843"/>
      <c r="HT46" s="1843"/>
      <c r="HU46" s="1843"/>
      <c r="HV46" s="2322"/>
      <c r="HW46" s="2321"/>
      <c r="HX46" s="2652"/>
      <c r="HY46" s="2653"/>
      <c r="HZ46" s="2829"/>
      <c r="IA46" s="2829"/>
      <c r="IB46" s="2830"/>
      <c r="IC46" s="1845"/>
      <c r="ID46" s="1843"/>
      <c r="IE46" s="1843"/>
      <c r="IF46" s="1843"/>
      <c r="IG46" s="1845"/>
      <c r="IH46" s="1843"/>
      <c r="II46" s="2652"/>
      <c r="IJ46" s="2653"/>
    </row>
    <row r="47" spans="1:254" s="511" customFormat="1" ht="17.25" customHeight="1">
      <c r="A47" s="2698"/>
      <c r="B47" s="2698"/>
      <c r="C47" s="2840"/>
      <c r="D47" s="1854" t="s">
        <v>2251</v>
      </c>
      <c r="E47" s="1853" t="s">
        <v>2251</v>
      </c>
      <c r="F47" s="1852" t="s">
        <v>2253</v>
      </c>
      <c r="G47" s="1853" t="s">
        <v>2251</v>
      </c>
      <c r="H47" s="1854" t="s">
        <v>2251</v>
      </c>
      <c r="I47" s="1851" t="s">
        <v>2098</v>
      </c>
      <c r="J47" s="1852" t="s">
        <v>2098</v>
      </c>
      <c r="K47" s="1852" t="s">
        <v>312</v>
      </c>
      <c r="L47" s="1852" t="s">
        <v>2098</v>
      </c>
      <c r="M47" s="1852" t="s">
        <v>1681</v>
      </c>
      <c r="N47" s="1851" t="s">
        <v>1681</v>
      </c>
      <c r="O47" s="1851" t="s">
        <v>1681</v>
      </c>
      <c r="P47" s="1851" t="s">
        <v>1681</v>
      </c>
      <c r="Q47" s="1851" t="s">
        <v>1681</v>
      </c>
      <c r="R47" s="1852" t="s">
        <v>1681</v>
      </c>
      <c r="S47" s="1851" t="s">
        <v>1681</v>
      </c>
      <c r="T47" s="2654"/>
      <c r="U47" s="2655"/>
      <c r="V47" s="2698"/>
      <c r="W47" s="2698"/>
      <c r="X47" s="2840"/>
      <c r="Y47" s="1852" t="s">
        <v>20</v>
      </c>
      <c r="Z47" s="1853" t="s">
        <v>1674</v>
      </c>
      <c r="AA47" s="1851" t="s">
        <v>2098</v>
      </c>
      <c r="AB47" s="1852" t="s">
        <v>2098</v>
      </c>
      <c r="AC47" s="1852" t="s">
        <v>312</v>
      </c>
      <c r="AD47" s="1852" t="s">
        <v>2098</v>
      </c>
      <c r="AE47" s="1852" t="s">
        <v>1681</v>
      </c>
      <c r="AF47" s="1852" t="s">
        <v>1681</v>
      </c>
      <c r="AG47" s="1852" t="s">
        <v>1681</v>
      </c>
      <c r="AH47" s="1851" t="s">
        <v>1681</v>
      </c>
      <c r="AI47" s="1852" t="s">
        <v>1681</v>
      </c>
      <c r="AJ47" s="1851" t="s">
        <v>1681</v>
      </c>
      <c r="AK47" s="1852" t="s">
        <v>1681</v>
      </c>
      <c r="AL47" s="1852" t="s">
        <v>1681</v>
      </c>
      <c r="AM47" s="1853" t="s">
        <v>2268</v>
      </c>
      <c r="AN47" s="1852" t="s">
        <v>2098</v>
      </c>
      <c r="AO47" s="2654"/>
      <c r="AP47" s="2655"/>
      <c r="AQ47" s="2698"/>
      <c r="AR47" s="2698"/>
      <c r="AS47" s="2840"/>
      <c r="AT47" s="1852" t="s">
        <v>312</v>
      </c>
      <c r="AU47" s="1852" t="s">
        <v>2098</v>
      </c>
      <c r="AV47" s="1850" t="s">
        <v>1681</v>
      </c>
      <c r="AW47" s="1852" t="s">
        <v>1681</v>
      </c>
      <c r="AX47" s="1851" t="s">
        <v>1681</v>
      </c>
      <c r="AY47" s="1851" t="s">
        <v>1681</v>
      </c>
      <c r="AZ47" s="1852" t="s">
        <v>1681</v>
      </c>
      <c r="BA47" s="1852" t="s">
        <v>1681</v>
      </c>
      <c r="BB47" s="1852" t="s">
        <v>1681</v>
      </c>
      <c r="BC47" s="1853" t="s">
        <v>2268</v>
      </c>
      <c r="BD47" s="1852" t="s">
        <v>2098</v>
      </c>
      <c r="BE47" s="1853" t="s">
        <v>2268</v>
      </c>
      <c r="BF47" s="1852" t="s">
        <v>1681</v>
      </c>
      <c r="BG47" s="1852" t="s">
        <v>1681</v>
      </c>
      <c r="BH47" s="2481" t="s">
        <v>20</v>
      </c>
      <c r="BI47" s="1852" t="s">
        <v>2253</v>
      </c>
      <c r="BJ47" s="1853" t="s">
        <v>2251</v>
      </c>
      <c r="BK47" s="2654"/>
      <c r="BL47" s="2655"/>
      <c r="BM47" s="2698"/>
      <c r="BN47" s="2698"/>
      <c r="BO47" s="2840"/>
      <c r="BP47" s="1852" t="s">
        <v>2098</v>
      </c>
      <c r="BQ47" s="1852" t="s">
        <v>312</v>
      </c>
      <c r="BR47" s="1852" t="s">
        <v>2098</v>
      </c>
      <c r="BS47" s="1850" t="s">
        <v>1681</v>
      </c>
      <c r="BT47" s="1852" t="s">
        <v>1681</v>
      </c>
      <c r="BU47" s="1851" t="s">
        <v>1681</v>
      </c>
      <c r="BV47" s="1851" t="s">
        <v>1681</v>
      </c>
      <c r="BW47" s="1852" t="s">
        <v>1681</v>
      </c>
      <c r="BX47" s="1852" t="s">
        <v>1681</v>
      </c>
      <c r="BY47" s="1851" t="s">
        <v>1681</v>
      </c>
      <c r="BZ47" s="1852" t="s">
        <v>1681</v>
      </c>
      <c r="CA47" s="1853" t="s">
        <v>2268</v>
      </c>
      <c r="CB47" s="1853" t="s">
        <v>2268</v>
      </c>
      <c r="CC47" s="1852" t="s">
        <v>1681</v>
      </c>
      <c r="CD47" s="1852" t="s">
        <v>1681</v>
      </c>
      <c r="CE47" s="1852" t="s">
        <v>2253</v>
      </c>
      <c r="CF47" s="1853" t="s">
        <v>2251</v>
      </c>
      <c r="CG47" s="2654"/>
      <c r="CH47" s="2655"/>
      <c r="CI47" s="2698"/>
      <c r="CJ47" s="2698"/>
      <c r="CK47" s="2840"/>
      <c r="CL47" s="1852" t="s">
        <v>1681</v>
      </c>
      <c r="CM47" s="1852" t="s">
        <v>1681</v>
      </c>
      <c r="CN47" s="2482" t="s">
        <v>2251</v>
      </c>
      <c r="CO47" s="1853" t="s">
        <v>1674</v>
      </c>
      <c r="CP47" s="1853" t="s">
        <v>2251</v>
      </c>
      <c r="CQ47" s="1854" t="s">
        <v>2251</v>
      </c>
      <c r="CR47" s="1851" t="s">
        <v>2098</v>
      </c>
      <c r="CS47" s="1852" t="s">
        <v>2098</v>
      </c>
      <c r="CT47" s="2368" t="s">
        <v>312</v>
      </c>
      <c r="CU47" s="2368" t="s">
        <v>2098</v>
      </c>
      <c r="CV47" s="2368" t="s">
        <v>1681</v>
      </c>
      <c r="CW47" s="2459" t="s">
        <v>1681</v>
      </c>
      <c r="CX47" s="2368" t="s">
        <v>1681</v>
      </c>
      <c r="CY47" s="2368" t="s">
        <v>1681</v>
      </c>
      <c r="CZ47" s="2368" t="s">
        <v>1681</v>
      </c>
      <c r="DA47" s="2459" t="s">
        <v>1681</v>
      </c>
      <c r="DB47" s="2654"/>
      <c r="DC47" s="2655"/>
      <c r="DY47" s="2698"/>
      <c r="DZ47" s="2698"/>
      <c r="EA47" s="2840"/>
      <c r="EB47" s="1854" t="s">
        <v>2251</v>
      </c>
      <c r="EC47" s="1853" t="s">
        <v>2251</v>
      </c>
      <c r="ED47" s="1852" t="s">
        <v>2253</v>
      </c>
      <c r="EE47" s="1853" t="s">
        <v>2276</v>
      </c>
      <c r="EF47" s="1854" t="s">
        <v>2276</v>
      </c>
      <c r="EG47" s="1851" t="s">
        <v>2098</v>
      </c>
      <c r="EH47" s="1852" t="s">
        <v>2098</v>
      </c>
      <c r="EI47" s="1852" t="s">
        <v>312</v>
      </c>
      <c r="EJ47" s="1852" t="s">
        <v>2098</v>
      </c>
      <c r="EK47" s="1852" t="s">
        <v>1681</v>
      </c>
      <c r="EL47" s="1851" t="s">
        <v>1681</v>
      </c>
      <c r="EM47" s="1851" t="s">
        <v>1681</v>
      </c>
      <c r="EN47" s="1851" t="s">
        <v>1681</v>
      </c>
      <c r="EO47" s="1851" t="s">
        <v>1681</v>
      </c>
      <c r="EP47" s="1852" t="s">
        <v>1681</v>
      </c>
      <c r="EQ47" s="1851" t="s">
        <v>1681</v>
      </c>
      <c r="ER47" s="2654"/>
      <c r="ES47" s="2655"/>
      <c r="ET47" s="2698"/>
      <c r="EU47" s="2698"/>
      <c r="EV47" s="2840"/>
      <c r="EW47" s="1852" t="s">
        <v>20</v>
      </c>
      <c r="EX47" s="1852" t="s">
        <v>2253</v>
      </c>
      <c r="EY47" s="1852" t="s">
        <v>2098</v>
      </c>
      <c r="EZ47" s="1852" t="s">
        <v>312</v>
      </c>
      <c r="FA47" s="1852" t="s">
        <v>2098</v>
      </c>
      <c r="FB47" s="1850" t="s">
        <v>1681</v>
      </c>
      <c r="FC47" s="1851" t="s">
        <v>1681</v>
      </c>
      <c r="FD47" s="1852" t="s">
        <v>1681</v>
      </c>
      <c r="FE47" s="1852" t="s">
        <v>1681</v>
      </c>
      <c r="FF47" s="1852" t="s">
        <v>1681</v>
      </c>
      <c r="FG47" s="1851" t="s">
        <v>1681</v>
      </c>
      <c r="FH47" s="1852" t="s">
        <v>1681</v>
      </c>
      <c r="FI47" s="1852" t="s">
        <v>1681</v>
      </c>
      <c r="FJ47" s="1853" t="s">
        <v>2268</v>
      </c>
      <c r="FK47" s="1852" t="s">
        <v>2098</v>
      </c>
      <c r="FL47" s="1853" t="s">
        <v>2268</v>
      </c>
      <c r="FM47" s="2654"/>
      <c r="FN47" s="2655"/>
      <c r="FO47" s="2698"/>
      <c r="FP47" s="2698"/>
      <c r="FQ47" s="2840"/>
      <c r="FR47" s="1851" t="s">
        <v>2253</v>
      </c>
      <c r="FS47" s="1852" t="s">
        <v>20</v>
      </c>
      <c r="FT47" s="1854" t="s">
        <v>2251</v>
      </c>
      <c r="FU47" s="1852" t="s">
        <v>2253</v>
      </c>
      <c r="FV47" s="1852" t="s">
        <v>2098</v>
      </c>
      <c r="FW47" s="1852" t="s">
        <v>312</v>
      </c>
      <c r="FX47" s="1852" t="s">
        <v>2098</v>
      </c>
      <c r="FY47" s="1852" t="s">
        <v>1681</v>
      </c>
      <c r="FZ47" s="1852" t="s">
        <v>1681</v>
      </c>
      <c r="GA47" s="1852" t="s">
        <v>1681</v>
      </c>
      <c r="GB47" s="1851" t="s">
        <v>1681</v>
      </c>
      <c r="GC47" s="1852" t="s">
        <v>1681</v>
      </c>
      <c r="GD47" s="1851" t="s">
        <v>1681</v>
      </c>
      <c r="GE47" s="1852" t="s">
        <v>1681</v>
      </c>
      <c r="GF47" s="1853" t="s">
        <v>2268</v>
      </c>
      <c r="GG47" s="1852" t="s">
        <v>2098</v>
      </c>
      <c r="GH47" s="2654"/>
      <c r="GI47" s="2655"/>
      <c r="GJ47" s="2698"/>
      <c r="GK47" s="2698"/>
      <c r="GL47" s="2840"/>
      <c r="GM47" s="1853" t="s">
        <v>2268</v>
      </c>
      <c r="GN47" s="1853" t="s">
        <v>2268</v>
      </c>
      <c r="GO47" s="1852" t="s">
        <v>1681</v>
      </c>
      <c r="GP47" s="1852" t="s">
        <v>1681</v>
      </c>
      <c r="GQ47" s="1852" t="s">
        <v>20</v>
      </c>
      <c r="GR47" s="1854" t="s">
        <v>2251</v>
      </c>
      <c r="GS47" s="1852" t="s">
        <v>2253</v>
      </c>
      <c r="GT47" s="1853" t="s">
        <v>2251</v>
      </c>
      <c r="GU47" s="1854" t="s">
        <v>2251</v>
      </c>
      <c r="GV47" s="1852" t="s">
        <v>2098</v>
      </c>
      <c r="GW47" s="1852" t="s">
        <v>312</v>
      </c>
      <c r="GX47" s="1852" t="s">
        <v>1681</v>
      </c>
      <c r="GY47" s="1852" t="s">
        <v>1681</v>
      </c>
      <c r="GZ47" s="1851" t="s">
        <v>1681</v>
      </c>
      <c r="HA47" s="1851" t="s">
        <v>1681</v>
      </c>
      <c r="HB47" s="1851" t="s">
        <v>1681</v>
      </c>
      <c r="HC47" s="2654"/>
      <c r="HD47" s="2655"/>
      <c r="HE47" s="2698"/>
      <c r="HF47" s="2698"/>
      <c r="HG47" s="2840"/>
      <c r="HH47" s="1851" t="s">
        <v>1681</v>
      </c>
      <c r="HI47" s="1852" t="s">
        <v>1681</v>
      </c>
      <c r="HJ47" s="1851" t="s">
        <v>1681</v>
      </c>
      <c r="HK47" s="1852" t="s">
        <v>1681</v>
      </c>
      <c r="HL47" s="1853" t="s">
        <v>2268</v>
      </c>
      <c r="HM47" s="1853" t="s">
        <v>2268</v>
      </c>
      <c r="HN47" s="1852" t="s">
        <v>1681</v>
      </c>
      <c r="HO47" s="1852" t="s">
        <v>1681</v>
      </c>
      <c r="HP47" s="1853" t="s">
        <v>2251</v>
      </c>
      <c r="HQ47" s="2462" t="s">
        <v>2253</v>
      </c>
      <c r="HR47" s="1853" t="s">
        <v>2251</v>
      </c>
      <c r="HS47" s="1854" t="s">
        <v>2251</v>
      </c>
      <c r="HT47" s="1852" t="s">
        <v>2098</v>
      </c>
      <c r="HU47" s="1852" t="s">
        <v>2098</v>
      </c>
      <c r="HV47" s="1852" t="s">
        <v>312</v>
      </c>
      <c r="HW47" s="1852" t="s">
        <v>2098</v>
      </c>
      <c r="HX47" s="2654"/>
      <c r="HY47" s="2655"/>
      <c r="HZ47" s="2831"/>
      <c r="IA47" s="2831"/>
      <c r="IB47" s="2832"/>
      <c r="IC47" s="2462" t="s">
        <v>2253</v>
      </c>
      <c r="ID47" s="1853" t="s">
        <v>2251</v>
      </c>
      <c r="IE47" s="1854" t="s">
        <v>2251</v>
      </c>
      <c r="IF47" s="2483" t="s">
        <v>2098</v>
      </c>
      <c r="IG47" s="2462" t="s">
        <v>312</v>
      </c>
      <c r="IH47" s="2462" t="s">
        <v>2098</v>
      </c>
      <c r="II47" s="2654"/>
      <c r="IJ47" s="2655"/>
    </row>
    <row r="48" spans="1:254" s="511" customFormat="1" ht="17.25" customHeight="1">
      <c r="A48" s="2333">
        <v>41275</v>
      </c>
      <c r="B48" s="534">
        <v>41275</v>
      </c>
      <c r="C48" s="2464">
        <v>41275</v>
      </c>
      <c r="D48" s="535">
        <v>257954</v>
      </c>
      <c r="E48" s="535">
        <v>4336</v>
      </c>
      <c r="F48" s="535">
        <v>14095</v>
      </c>
      <c r="G48" s="535">
        <v>54154</v>
      </c>
      <c r="H48" s="535">
        <v>56706</v>
      </c>
      <c r="I48" s="535" t="s">
        <v>21</v>
      </c>
      <c r="J48" s="535" t="s">
        <v>21</v>
      </c>
      <c r="K48" s="535">
        <v>4595751</v>
      </c>
      <c r="L48" s="535">
        <v>1452006</v>
      </c>
      <c r="M48" s="535">
        <v>937159</v>
      </c>
      <c r="N48" s="535">
        <v>234034</v>
      </c>
      <c r="O48" s="535">
        <v>69</v>
      </c>
      <c r="P48" s="535">
        <v>7535</v>
      </c>
      <c r="Q48" s="535">
        <v>1467</v>
      </c>
      <c r="R48" s="535">
        <v>133605</v>
      </c>
      <c r="S48" s="535">
        <v>54220</v>
      </c>
      <c r="T48" s="1857">
        <v>41275</v>
      </c>
      <c r="U48" s="532">
        <v>41275</v>
      </c>
      <c r="V48" s="2333">
        <v>41275</v>
      </c>
      <c r="W48" s="534">
        <v>41275</v>
      </c>
      <c r="X48" s="2464">
        <v>41275</v>
      </c>
      <c r="Y48" s="535">
        <v>2727</v>
      </c>
      <c r="Z48" s="535">
        <v>2475</v>
      </c>
      <c r="AA48" s="535" t="s">
        <v>21</v>
      </c>
      <c r="AB48" s="535" t="s">
        <v>21</v>
      </c>
      <c r="AC48" s="535">
        <v>1655732</v>
      </c>
      <c r="AD48" s="535">
        <v>905224</v>
      </c>
      <c r="AE48" s="535">
        <v>263567</v>
      </c>
      <c r="AF48" s="535">
        <v>71455</v>
      </c>
      <c r="AG48" s="535">
        <v>381</v>
      </c>
      <c r="AH48" s="535">
        <v>51</v>
      </c>
      <c r="AI48" s="535">
        <v>54539</v>
      </c>
      <c r="AJ48" s="535">
        <v>6901</v>
      </c>
      <c r="AK48" s="535">
        <v>47638</v>
      </c>
      <c r="AL48" s="535">
        <v>5245</v>
      </c>
      <c r="AM48" s="535">
        <v>3749</v>
      </c>
      <c r="AN48" s="535">
        <v>2453</v>
      </c>
      <c r="AO48" s="1857">
        <v>41275</v>
      </c>
      <c r="AP48" s="532">
        <v>41275</v>
      </c>
      <c r="AQ48" s="2333">
        <v>41275</v>
      </c>
      <c r="AR48" s="534">
        <v>41275</v>
      </c>
      <c r="AS48" s="2464">
        <v>41275</v>
      </c>
      <c r="AT48" s="535">
        <v>142875</v>
      </c>
      <c r="AU48" s="535">
        <v>25600</v>
      </c>
      <c r="AV48" s="535">
        <v>83928</v>
      </c>
      <c r="AW48" s="535">
        <v>5076</v>
      </c>
      <c r="AX48" s="535">
        <v>13</v>
      </c>
      <c r="AY48" s="535">
        <v>13</v>
      </c>
      <c r="AZ48" s="535">
        <v>3435</v>
      </c>
      <c r="BA48" s="535">
        <v>2163</v>
      </c>
      <c r="BB48" s="535">
        <v>1272</v>
      </c>
      <c r="BC48" s="535">
        <v>54</v>
      </c>
      <c r="BD48" s="535">
        <v>1283</v>
      </c>
      <c r="BE48" s="535" t="s">
        <v>21</v>
      </c>
      <c r="BF48" s="535">
        <v>410</v>
      </c>
      <c r="BG48" s="535">
        <v>67681</v>
      </c>
      <c r="BH48" s="530">
        <v>1451</v>
      </c>
      <c r="BI48" s="530">
        <v>78124</v>
      </c>
      <c r="BJ48" s="535">
        <v>75915</v>
      </c>
      <c r="BK48" s="1857">
        <v>41275</v>
      </c>
      <c r="BL48" s="532">
        <v>41275</v>
      </c>
      <c r="BM48" s="2333">
        <v>41275</v>
      </c>
      <c r="BN48" s="534">
        <v>41275</v>
      </c>
      <c r="BO48" s="2464">
        <v>41275</v>
      </c>
      <c r="BP48" s="535" t="s">
        <v>21</v>
      </c>
      <c r="BQ48" s="535">
        <v>993332</v>
      </c>
      <c r="BR48" s="535">
        <v>58198</v>
      </c>
      <c r="BS48" s="535">
        <v>118121</v>
      </c>
      <c r="BT48" s="535">
        <v>5687</v>
      </c>
      <c r="BU48" s="535">
        <v>23</v>
      </c>
      <c r="BV48" s="535">
        <v>48</v>
      </c>
      <c r="BW48" s="535">
        <v>104</v>
      </c>
      <c r="BX48" s="535">
        <v>5212</v>
      </c>
      <c r="BY48" s="535">
        <v>2135</v>
      </c>
      <c r="BZ48" s="535">
        <v>3077</v>
      </c>
      <c r="CA48" s="535">
        <v>24</v>
      </c>
      <c r="CB48" s="535" t="s">
        <v>21</v>
      </c>
      <c r="CC48" s="535" t="s">
        <v>21</v>
      </c>
      <c r="CD48" s="535">
        <v>27485</v>
      </c>
      <c r="CE48" s="535">
        <v>23622</v>
      </c>
      <c r="CF48" s="535">
        <v>14627</v>
      </c>
      <c r="CG48" s="1857">
        <v>41275</v>
      </c>
      <c r="CH48" s="532">
        <v>41275</v>
      </c>
      <c r="CI48" s="2333">
        <v>41275</v>
      </c>
      <c r="CJ48" s="534">
        <v>41275</v>
      </c>
      <c r="CK48" s="2464">
        <v>41275</v>
      </c>
      <c r="CL48" s="535" t="s">
        <v>21</v>
      </c>
      <c r="CM48" s="535">
        <v>35903</v>
      </c>
      <c r="CN48" s="535">
        <v>4336</v>
      </c>
      <c r="CO48" s="535">
        <v>1994</v>
      </c>
      <c r="CP48" s="535">
        <v>23957</v>
      </c>
      <c r="CQ48" s="535">
        <v>26568</v>
      </c>
      <c r="CR48" s="535" t="s">
        <v>21</v>
      </c>
      <c r="CS48" s="535" t="s">
        <v>21</v>
      </c>
      <c r="CT48" s="535">
        <v>153313</v>
      </c>
      <c r="CU48" s="535">
        <v>5190</v>
      </c>
      <c r="CV48" s="535">
        <v>154843</v>
      </c>
      <c r="CW48" s="535">
        <v>113067</v>
      </c>
      <c r="CX48" s="535">
        <v>4025</v>
      </c>
      <c r="CY48" s="535">
        <v>1080</v>
      </c>
      <c r="CZ48" s="535">
        <v>42022</v>
      </c>
      <c r="DA48" s="535">
        <v>34591</v>
      </c>
      <c r="DB48" s="1857">
        <v>41275</v>
      </c>
      <c r="DC48" s="532">
        <v>41275</v>
      </c>
      <c r="DY48" s="2333">
        <v>41275</v>
      </c>
      <c r="DZ48" s="534">
        <v>41275</v>
      </c>
      <c r="EA48" s="2464">
        <v>41275</v>
      </c>
      <c r="EB48" s="595">
        <v>352261</v>
      </c>
      <c r="EC48" s="535">
        <v>4336</v>
      </c>
      <c r="ED48" s="535">
        <v>14597</v>
      </c>
      <c r="EE48" s="535">
        <v>55032</v>
      </c>
      <c r="EF48" s="535">
        <v>57669</v>
      </c>
      <c r="EG48" s="535" t="s">
        <v>21</v>
      </c>
      <c r="EH48" s="535" t="s">
        <v>21</v>
      </c>
      <c r="EI48" s="535">
        <v>4213862</v>
      </c>
      <c r="EJ48" s="535">
        <v>398162</v>
      </c>
      <c r="EK48" s="535">
        <v>856477</v>
      </c>
      <c r="EL48" s="535">
        <v>241589</v>
      </c>
      <c r="EM48" s="535">
        <v>69</v>
      </c>
      <c r="EN48" s="535">
        <v>8394</v>
      </c>
      <c r="EO48" s="535">
        <v>1467</v>
      </c>
      <c r="EP48" s="535">
        <v>140090</v>
      </c>
      <c r="EQ48" s="535">
        <v>58099</v>
      </c>
      <c r="ER48" s="1857">
        <v>41275</v>
      </c>
      <c r="ES48" s="532">
        <v>41275</v>
      </c>
      <c r="ET48" s="2333">
        <v>41275</v>
      </c>
      <c r="EU48" s="534">
        <v>41275</v>
      </c>
      <c r="EV48" s="2464">
        <v>41275</v>
      </c>
      <c r="EW48" s="535">
        <v>2727</v>
      </c>
      <c r="EX48" s="535">
        <v>2475</v>
      </c>
      <c r="EY48" s="535" t="s">
        <v>21</v>
      </c>
      <c r="EZ48" s="535">
        <v>1399820</v>
      </c>
      <c r="FA48" s="535">
        <v>48926</v>
      </c>
      <c r="FB48" s="530">
        <v>204983</v>
      </c>
      <c r="FC48" s="535">
        <v>73807</v>
      </c>
      <c r="FD48" s="535">
        <v>381</v>
      </c>
      <c r="FE48" s="535">
        <v>51</v>
      </c>
      <c r="FF48" s="535">
        <v>56727</v>
      </c>
      <c r="FG48" s="535">
        <v>7139</v>
      </c>
      <c r="FH48" s="535">
        <v>49587</v>
      </c>
      <c r="FI48" s="535">
        <v>5245</v>
      </c>
      <c r="FJ48" s="535">
        <v>3749</v>
      </c>
      <c r="FK48" s="535">
        <v>2453</v>
      </c>
      <c r="FL48" s="535" t="s">
        <v>21</v>
      </c>
      <c r="FM48" s="1857">
        <v>41275</v>
      </c>
      <c r="FN48" s="532">
        <v>41275</v>
      </c>
      <c r="FO48" s="2333">
        <v>41275</v>
      </c>
      <c r="FP48" s="534">
        <v>41275</v>
      </c>
      <c r="FQ48" s="2464">
        <v>41275</v>
      </c>
      <c r="FR48" s="595">
        <v>1451</v>
      </c>
      <c r="FS48" s="535">
        <v>78124</v>
      </c>
      <c r="FT48" s="535">
        <v>93351</v>
      </c>
      <c r="FU48" s="535">
        <v>574</v>
      </c>
      <c r="FV48" s="535" t="s">
        <v>21</v>
      </c>
      <c r="FW48" s="535">
        <v>133504</v>
      </c>
      <c r="FX48" s="535">
        <v>5028</v>
      </c>
      <c r="FY48" s="535">
        <v>83939</v>
      </c>
      <c r="FZ48" s="535">
        <v>5703</v>
      </c>
      <c r="GA48" s="535">
        <v>13</v>
      </c>
      <c r="GB48" s="535">
        <v>13</v>
      </c>
      <c r="GC48" s="535">
        <v>4056</v>
      </c>
      <c r="GD48" s="535">
        <v>2784</v>
      </c>
      <c r="GE48" s="530">
        <v>1272</v>
      </c>
      <c r="GF48" s="535">
        <v>54</v>
      </c>
      <c r="GG48" s="535">
        <v>1283</v>
      </c>
      <c r="GH48" s="1857">
        <v>41275</v>
      </c>
      <c r="GI48" s="532">
        <v>41275</v>
      </c>
      <c r="GJ48" s="2333">
        <v>41275</v>
      </c>
      <c r="GK48" s="534">
        <v>41275</v>
      </c>
      <c r="GL48" s="2464">
        <v>41275</v>
      </c>
      <c r="GM48" s="535">
        <v>320</v>
      </c>
      <c r="GN48" s="535" t="s">
        <v>21</v>
      </c>
      <c r="GO48" s="535">
        <v>1026</v>
      </c>
      <c r="GP48" s="535">
        <v>155679</v>
      </c>
      <c r="GQ48" s="535">
        <v>162907</v>
      </c>
      <c r="GR48" s="535">
        <v>226108</v>
      </c>
      <c r="GS48" s="535">
        <v>7986</v>
      </c>
      <c r="GT48" s="535">
        <v>614</v>
      </c>
      <c r="GU48" s="535">
        <v>687</v>
      </c>
      <c r="GV48" s="535" t="s">
        <v>21</v>
      </c>
      <c r="GW48" s="535">
        <v>969698</v>
      </c>
      <c r="GX48" s="535">
        <v>118212</v>
      </c>
      <c r="GY48" s="535">
        <v>6159</v>
      </c>
      <c r="GZ48" s="535">
        <v>23</v>
      </c>
      <c r="HA48" s="535">
        <v>48</v>
      </c>
      <c r="HB48" s="535">
        <v>104</v>
      </c>
      <c r="HC48" s="1857">
        <v>41275</v>
      </c>
      <c r="HD48" s="532">
        <v>41275</v>
      </c>
      <c r="HE48" s="2333">
        <v>41275</v>
      </c>
      <c r="HF48" s="534">
        <v>41275</v>
      </c>
      <c r="HG48" s="2464">
        <v>41275</v>
      </c>
      <c r="HH48" s="535">
        <v>212</v>
      </c>
      <c r="HI48" s="535">
        <v>17906</v>
      </c>
      <c r="HJ48" s="535">
        <v>2129</v>
      </c>
      <c r="HK48" s="535">
        <v>15777</v>
      </c>
      <c r="HL48" s="535">
        <v>447</v>
      </c>
      <c r="HM48" s="535" t="s">
        <v>21</v>
      </c>
      <c r="HN48" s="535" t="s">
        <v>21</v>
      </c>
      <c r="HO48" s="535">
        <v>35906</v>
      </c>
      <c r="HP48" s="535">
        <v>4336</v>
      </c>
      <c r="HQ48" s="530">
        <v>1994</v>
      </c>
      <c r="HR48" s="535">
        <v>23957</v>
      </c>
      <c r="HS48" s="535">
        <v>26571</v>
      </c>
      <c r="HT48" s="535" t="s">
        <v>21</v>
      </c>
      <c r="HU48" s="535" t="s">
        <v>21</v>
      </c>
      <c r="HV48" s="535">
        <v>153313</v>
      </c>
      <c r="HW48" s="535">
        <v>8019</v>
      </c>
      <c r="HX48" s="1857">
        <v>41275</v>
      </c>
      <c r="HY48" s="532">
        <v>41275</v>
      </c>
      <c r="HZ48" s="2333">
        <v>41275</v>
      </c>
      <c r="IA48" s="534">
        <v>41275</v>
      </c>
      <c r="IB48" s="2464">
        <v>41275</v>
      </c>
      <c r="IC48" s="595">
        <v>1415</v>
      </c>
      <c r="ID48" s="535" t="s">
        <v>21</v>
      </c>
      <c r="IE48" s="535" t="s">
        <v>21</v>
      </c>
      <c r="IF48" s="535" t="s">
        <v>21</v>
      </c>
      <c r="IG48" s="535">
        <v>61988</v>
      </c>
      <c r="IH48" s="535">
        <v>81480</v>
      </c>
      <c r="II48" s="1857">
        <v>41275</v>
      </c>
      <c r="IJ48" s="532">
        <v>41275</v>
      </c>
    </row>
    <row r="49" spans="1:244" s="511" customFormat="1" ht="14.5" customHeight="1">
      <c r="A49" s="1858"/>
      <c r="B49" s="534">
        <v>41640</v>
      </c>
      <c r="C49" s="1859"/>
      <c r="D49" s="535">
        <v>218404</v>
      </c>
      <c r="E49" s="535">
        <v>4401</v>
      </c>
      <c r="F49" s="535">
        <v>15558</v>
      </c>
      <c r="G49" s="535">
        <v>56606</v>
      </c>
      <c r="H49" s="535">
        <v>59527</v>
      </c>
      <c r="I49" s="535" t="s">
        <v>21</v>
      </c>
      <c r="J49" s="535" t="s">
        <v>21</v>
      </c>
      <c r="K49" s="535">
        <v>4798131</v>
      </c>
      <c r="L49" s="535">
        <v>1472213</v>
      </c>
      <c r="M49" s="535">
        <v>982455</v>
      </c>
      <c r="N49" s="535">
        <v>236614</v>
      </c>
      <c r="O49" s="535">
        <v>57</v>
      </c>
      <c r="P49" s="535">
        <v>5494</v>
      </c>
      <c r="Q49" s="535">
        <v>1305</v>
      </c>
      <c r="R49" s="535">
        <v>135927</v>
      </c>
      <c r="S49" s="535">
        <v>55064</v>
      </c>
      <c r="T49" s="1857">
        <v>41640</v>
      </c>
      <c r="U49" s="532">
        <v>41640</v>
      </c>
      <c r="V49" s="1858"/>
      <c r="W49" s="534">
        <v>41640</v>
      </c>
      <c r="X49" s="1859"/>
      <c r="Y49" s="535">
        <v>2479</v>
      </c>
      <c r="Z49" s="535">
        <v>2375</v>
      </c>
      <c r="AA49" s="535" t="s">
        <v>21</v>
      </c>
      <c r="AB49" s="535" t="s">
        <v>21</v>
      </c>
      <c r="AC49" s="535">
        <v>1726248</v>
      </c>
      <c r="AD49" s="535">
        <v>899401</v>
      </c>
      <c r="AE49" s="535">
        <v>271772</v>
      </c>
      <c r="AF49" s="535">
        <v>74252</v>
      </c>
      <c r="AG49" s="535">
        <v>442</v>
      </c>
      <c r="AH49" s="535">
        <v>44</v>
      </c>
      <c r="AI49" s="535">
        <v>56448</v>
      </c>
      <c r="AJ49" s="535">
        <v>6626</v>
      </c>
      <c r="AK49" s="535">
        <v>49822</v>
      </c>
      <c r="AL49" s="535">
        <v>5620</v>
      </c>
      <c r="AM49" s="535">
        <v>4108</v>
      </c>
      <c r="AN49" s="535">
        <v>2171</v>
      </c>
      <c r="AO49" s="1857">
        <v>41640</v>
      </c>
      <c r="AP49" s="532">
        <v>41640</v>
      </c>
      <c r="AQ49" s="1858"/>
      <c r="AR49" s="534">
        <v>41640</v>
      </c>
      <c r="AS49" s="1859"/>
      <c r="AT49" s="535">
        <v>137411</v>
      </c>
      <c r="AU49" s="535">
        <v>22316</v>
      </c>
      <c r="AV49" s="535">
        <v>75054</v>
      </c>
      <c r="AW49" s="535">
        <v>4845</v>
      </c>
      <c r="AX49" s="535">
        <v>9</v>
      </c>
      <c r="AY49" s="535" t="s">
        <v>21</v>
      </c>
      <c r="AZ49" s="535">
        <v>3274</v>
      </c>
      <c r="BA49" s="535">
        <v>2317</v>
      </c>
      <c r="BB49" s="535">
        <v>957</v>
      </c>
      <c r="BC49" s="535">
        <v>51</v>
      </c>
      <c r="BD49" s="535">
        <v>1302</v>
      </c>
      <c r="BE49" s="535" t="s">
        <v>21</v>
      </c>
      <c r="BF49" s="535">
        <v>372</v>
      </c>
      <c r="BG49" s="535">
        <v>59755</v>
      </c>
      <c r="BH49" s="535">
        <v>1493</v>
      </c>
      <c r="BI49" s="535">
        <v>69394</v>
      </c>
      <c r="BJ49" s="535">
        <v>61578</v>
      </c>
      <c r="BK49" s="1857">
        <v>41640</v>
      </c>
      <c r="BL49" s="532">
        <v>41640</v>
      </c>
      <c r="BM49" s="1858"/>
      <c r="BN49" s="534">
        <v>41640</v>
      </c>
      <c r="BO49" s="1859"/>
      <c r="BP49" s="535" t="s">
        <v>21</v>
      </c>
      <c r="BQ49" s="535">
        <v>1013762</v>
      </c>
      <c r="BR49" s="535">
        <v>51906</v>
      </c>
      <c r="BS49" s="535">
        <v>117541</v>
      </c>
      <c r="BT49" s="535">
        <v>4979</v>
      </c>
      <c r="BU49" s="535">
        <v>14</v>
      </c>
      <c r="BV49" s="535">
        <v>64</v>
      </c>
      <c r="BW49" s="535">
        <v>97</v>
      </c>
      <c r="BX49" s="535">
        <v>4544</v>
      </c>
      <c r="BY49" s="535">
        <v>1914</v>
      </c>
      <c r="BZ49" s="535">
        <v>2630</v>
      </c>
      <c r="CA49" s="535">
        <v>23</v>
      </c>
      <c r="CB49" s="535" t="s">
        <v>21</v>
      </c>
      <c r="CC49" s="535" t="s">
        <v>21</v>
      </c>
      <c r="CD49" s="535">
        <v>25342</v>
      </c>
      <c r="CE49" s="535">
        <v>23642</v>
      </c>
      <c r="CF49" s="535">
        <v>9659</v>
      </c>
      <c r="CG49" s="1857">
        <v>41640</v>
      </c>
      <c r="CH49" s="532">
        <v>41640</v>
      </c>
      <c r="CI49" s="1858"/>
      <c r="CJ49" s="534">
        <v>41640</v>
      </c>
      <c r="CK49" s="1859"/>
      <c r="CL49" s="535" t="s">
        <v>21</v>
      </c>
      <c r="CM49" s="535">
        <v>38086</v>
      </c>
      <c r="CN49" s="535">
        <v>4401</v>
      </c>
      <c r="CO49" s="535">
        <v>3107</v>
      </c>
      <c r="CP49" s="535">
        <v>24386</v>
      </c>
      <c r="CQ49" s="535">
        <v>27076</v>
      </c>
      <c r="CR49" s="535" t="s">
        <v>21</v>
      </c>
      <c r="CS49" s="535" t="s">
        <v>21</v>
      </c>
      <c r="CT49" s="535">
        <v>707194</v>
      </c>
      <c r="CU49" s="535">
        <v>4911</v>
      </c>
      <c r="CV49" s="535">
        <v>158339</v>
      </c>
      <c r="CW49" s="535">
        <v>113776</v>
      </c>
      <c r="CX49" s="535">
        <v>2481</v>
      </c>
      <c r="CY49" s="535">
        <v>966</v>
      </c>
      <c r="CZ49" s="535">
        <v>42674</v>
      </c>
      <c r="DA49" s="535">
        <v>35370</v>
      </c>
      <c r="DB49" s="1857">
        <v>41640</v>
      </c>
      <c r="DC49" s="532">
        <v>41640</v>
      </c>
      <c r="DY49" s="1858"/>
      <c r="DZ49" s="534">
        <v>41640</v>
      </c>
      <c r="EA49" s="1859"/>
      <c r="EB49" s="536">
        <v>313729</v>
      </c>
      <c r="EC49" s="535">
        <v>4401</v>
      </c>
      <c r="ED49" s="535">
        <v>16152</v>
      </c>
      <c r="EE49" s="535">
        <v>57496</v>
      </c>
      <c r="EF49" s="535">
        <v>60502</v>
      </c>
      <c r="EG49" s="535" t="s">
        <v>21</v>
      </c>
      <c r="EH49" s="535" t="s">
        <v>21</v>
      </c>
      <c r="EI49" s="535">
        <v>4427145</v>
      </c>
      <c r="EJ49" s="535">
        <v>429203</v>
      </c>
      <c r="EK49" s="535">
        <v>903043</v>
      </c>
      <c r="EL49" s="535">
        <v>244003</v>
      </c>
      <c r="EM49" s="535">
        <v>57</v>
      </c>
      <c r="EN49" s="535">
        <v>6500</v>
      </c>
      <c r="EO49" s="535">
        <v>1305</v>
      </c>
      <c r="EP49" s="535">
        <v>142090</v>
      </c>
      <c r="EQ49" s="535">
        <v>58343</v>
      </c>
      <c r="ER49" s="1857">
        <v>41640</v>
      </c>
      <c r="ES49" s="532">
        <v>41640</v>
      </c>
      <c r="ET49" s="1858"/>
      <c r="EU49" s="534">
        <v>41640</v>
      </c>
      <c r="EV49" s="1859"/>
      <c r="EW49" s="535">
        <v>2479</v>
      </c>
      <c r="EX49" s="535">
        <v>2375</v>
      </c>
      <c r="EY49" s="535" t="s">
        <v>21</v>
      </c>
      <c r="EZ49" s="535">
        <v>1472868</v>
      </c>
      <c r="FA49" s="535">
        <v>49789</v>
      </c>
      <c r="FB49" s="535">
        <v>213151</v>
      </c>
      <c r="FC49" s="535">
        <v>76706</v>
      </c>
      <c r="FD49" s="535">
        <v>442</v>
      </c>
      <c r="FE49" s="535">
        <v>44</v>
      </c>
      <c r="FF49" s="535">
        <v>58722</v>
      </c>
      <c r="FG49" s="535">
        <v>6743</v>
      </c>
      <c r="FH49" s="535">
        <v>51978</v>
      </c>
      <c r="FI49" s="535">
        <v>5620</v>
      </c>
      <c r="FJ49" s="535">
        <v>4108</v>
      </c>
      <c r="FK49" s="535">
        <v>2171</v>
      </c>
      <c r="FL49" s="535" t="s">
        <v>21</v>
      </c>
      <c r="FM49" s="1857">
        <v>41640</v>
      </c>
      <c r="FN49" s="532">
        <v>41640</v>
      </c>
      <c r="FO49" s="1858"/>
      <c r="FP49" s="534">
        <v>41640</v>
      </c>
      <c r="FQ49" s="1859"/>
      <c r="FR49" s="536">
        <v>1493</v>
      </c>
      <c r="FS49" s="535">
        <v>69394</v>
      </c>
      <c r="FT49" s="535">
        <v>78467</v>
      </c>
      <c r="FU49" s="535">
        <v>534</v>
      </c>
      <c r="FV49" s="535" t="s">
        <v>21</v>
      </c>
      <c r="FW49" s="535">
        <v>129035</v>
      </c>
      <c r="FX49" s="535">
        <v>4381</v>
      </c>
      <c r="FY49" s="535">
        <v>75201</v>
      </c>
      <c r="FZ49" s="535">
        <v>5357</v>
      </c>
      <c r="GA49" s="535">
        <v>9</v>
      </c>
      <c r="GB49" s="535" t="s">
        <v>21</v>
      </c>
      <c r="GC49" s="535">
        <v>3780</v>
      </c>
      <c r="GD49" s="535">
        <v>2823</v>
      </c>
      <c r="GE49" s="535">
        <v>957</v>
      </c>
      <c r="GF49" s="535">
        <v>51</v>
      </c>
      <c r="GG49" s="535">
        <v>1302</v>
      </c>
      <c r="GH49" s="1857">
        <v>41640</v>
      </c>
      <c r="GI49" s="532">
        <v>41640</v>
      </c>
      <c r="GJ49" s="1858"/>
      <c r="GK49" s="534">
        <v>41640</v>
      </c>
      <c r="GL49" s="1859"/>
      <c r="GM49" s="535">
        <v>304</v>
      </c>
      <c r="GN49" s="535" t="s">
        <v>21</v>
      </c>
      <c r="GO49" s="535">
        <v>991</v>
      </c>
      <c r="GP49" s="535">
        <v>139988</v>
      </c>
      <c r="GQ49" s="535">
        <v>147959</v>
      </c>
      <c r="GR49" s="535">
        <v>202217</v>
      </c>
      <c r="GS49" s="535">
        <v>6380</v>
      </c>
      <c r="GT49" s="535">
        <v>644</v>
      </c>
      <c r="GU49" s="535">
        <v>721</v>
      </c>
      <c r="GV49" s="535" t="s">
        <v>21</v>
      </c>
      <c r="GW49" s="535">
        <v>991403</v>
      </c>
      <c r="GX49" s="535">
        <v>117587</v>
      </c>
      <c r="GY49" s="535">
        <v>5346</v>
      </c>
      <c r="GZ49" s="535">
        <v>14</v>
      </c>
      <c r="HA49" s="535">
        <v>64</v>
      </c>
      <c r="HB49" s="535">
        <v>97</v>
      </c>
      <c r="HC49" s="1857">
        <v>41640</v>
      </c>
      <c r="HD49" s="532">
        <v>41640</v>
      </c>
      <c r="HE49" s="1858"/>
      <c r="HF49" s="534">
        <v>41640</v>
      </c>
      <c r="HG49" s="1859"/>
      <c r="HH49" s="535">
        <v>195</v>
      </c>
      <c r="HI49" s="535">
        <v>18743</v>
      </c>
      <c r="HJ49" s="535">
        <v>2161</v>
      </c>
      <c r="HK49" s="535">
        <v>16582</v>
      </c>
      <c r="HL49" s="535">
        <v>506</v>
      </c>
      <c r="HM49" s="535" t="s">
        <v>21</v>
      </c>
      <c r="HN49" s="535" t="s">
        <v>21</v>
      </c>
      <c r="HO49" s="535">
        <v>38088</v>
      </c>
      <c r="HP49" s="535">
        <v>4401</v>
      </c>
      <c r="HQ49" s="535">
        <v>3107</v>
      </c>
      <c r="HR49" s="535">
        <v>24386</v>
      </c>
      <c r="HS49" s="535">
        <v>27078</v>
      </c>
      <c r="HT49" s="535" t="s">
        <v>21</v>
      </c>
      <c r="HU49" s="535" t="s">
        <v>21</v>
      </c>
      <c r="HV49" s="535">
        <v>707194</v>
      </c>
      <c r="HW49" s="535">
        <v>7514</v>
      </c>
      <c r="HX49" s="1857">
        <v>41640</v>
      </c>
      <c r="HY49" s="532">
        <v>41640</v>
      </c>
      <c r="HZ49" s="1858"/>
      <c r="IA49" s="534">
        <v>41640</v>
      </c>
      <c r="IB49" s="1859"/>
      <c r="IC49" s="536">
        <v>1556</v>
      </c>
      <c r="ID49" s="535" t="s">
        <v>21</v>
      </c>
      <c r="IE49" s="535" t="s">
        <v>21</v>
      </c>
      <c r="IF49" s="535" t="s">
        <v>21</v>
      </c>
      <c r="IG49" s="535">
        <v>68224</v>
      </c>
      <c r="IH49" s="535">
        <v>97863</v>
      </c>
      <c r="II49" s="1857">
        <v>41640</v>
      </c>
      <c r="IJ49" s="532">
        <v>41640</v>
      </c>
    </row>
    <row r="50" spans="1:244" s="511" customFormat="1" ht="14.5" customHeight="1">
      <c r="A50" s="1858"/>
      <c r="B50" s="534">
        <v>42005</v>
      </c>
      <c r="C50" s="1859"/>
      <c r="D50" s="535">
        <v>244869</v>
      </c>
      <c r="E50" s="535">
        <v>4395</v>
      </c>
      <c r="F50" s="535">
        <v>20564</v>
      </c>
      <c r="G50" s="535">
        <v>54214</v>
      </c>
      <c r="H50" s="535">
        <v>57120</v>
      </c>
      <c r="I50" s="535" t="s">
        <v>21</v>
      </c>
      <c r="J50" s="535" t="s">
        <v>21</v>
      </c>
      <c r="K50" s="535">
        <v>4688541</v>
      </c>
      <c r="L50" s="535">
        <v>1512820</v>
      </c>
      <c r="M50" s="535">
        <v>969614</v>
      </c>
      <c r="N50" s="535">
        <v>223409</v>
      </c>
      <c r="O50" s="535">
        <v>52</v>
      </c>
      <c r="P50" s="535">
        <v>5236</v>
      </c>
      <c r="Q50" s="535">
        <v>1329</v>
      </c>
      <c r="R50" s="535">
        <v>122691</v>
      </c>
      <c r="S50" s="535">
        <v>48456</v>
      </c>
      <c r="T50" s="1857">
        <v>42005</v>
      </c>
      <c r="U50" s="532">
        <v>42005</v>
      </c>
      <c r="V50" s="1858"/>
      <c r="W50" s="534">
        <v>42005</v>
      </c>
      <c r="X50" s="1859"/>
      <c r="Y50" s="535">
        <v>2444</v>
      </c>
      <c r="Z50" s="535">
        <v>2232</v>
      </c>
      <c r="AA50" s="535" t="s">
        <v>21</v>
      </c>
      <c r="AB50" s="535" t="s">
        <v>21</v>
      </c>
      <c r="AC50" s="535">
        <v>1678749</v>
      </c>
      <c r="AD50" s="535">
        <v>945358</v>
      </c>
      <c r="AE50" s="535">
        <v>263902</v>
      </c>
      <c r="AF50" s="535">
        <v>69732</v>
      </c>
      <c r="AG50" s="535">
        <v>448</v>
      </c>
      <c r="AH50" s="535">
        <v>50</v>
      </c>
      <c r="AI50" s="535">
        <v>53692</v>
      </c>
      <c r="AJ50" s="535">
        <v>7856</v>
      </c>
      <c r="AK50" s="535">
        <v>45836</v>
      </c>
      <c r="AL50" s="535">
        <v>5279</v>
      </c>
      <c r="AM50" s="535">
        <v>3583</v>
      </c>
      <c r="AN50" s="535">
        <v>1652</v>
      </c>
      <c r="AO50" s="1857">
        <v>42005</v>
      </c>
      <c r="AP50" s="532">
        <v>42005</v>
      </c>
      <c r="AQ50" s="1858"/>
      <c r="AR50" s="534">
        <v>42005</v>
      </c>
      <c r="AS50" s="1859"/>
      <c r="AT50" s="535">
        <v>126245</v>
      </c>
      <c r="AU50" s="535">
        <v>23121</v>
      </c>
      <c r="AV50" s="535">
        <v>76787</v>
      </c>
      <c r="AW50" s="535">
        <v>4792</v>
      </c>
      <c r="AX50" s="535">
        <v>5</v>
      </c>
      <c r="AY50" s="535">
        <v>1</v>
      </c>
      <c r="AZ50" s="535">
        <v>2798</v>
      </c>
      <c r="BA50" s="535">
        <v>2293</v>
      </c>
      <c r="BB50" s="535">
        <v>505</v>
      </c>
      <c r="BC50" s="535">
        <v>56</v>
      </c>
      <c r="BD50" s="535">
        <v>1155</v>
      </c>
      <c r="BE50" s="535" t="s">
        <v>21</v>
      </c>
      <c r="BF50" s="535">
        <v>921</v>
      </c>
      <c r="BG50" s="535">
        <v>62448</v>
      </c>
      <c r="BH50" s="535">
        <v>1573</v>
      </c>
      <c r="BI50" s="535">
        <v>72161</v>
      </c>
      <c r="BJ50" s="535">
        <v>68051</v>
      </c>
      <c r="BK50" s="1857">
        <v>42005</v>
      </c>
      <c r="BL50" s="532">
        <v>42005</v>
      </c>
      <c r="BM50" s="1858"/>
      <c r="BN50" s="534">
        <v>42005</v>
      </c>
      <c r="BO50" s="1859"/>
      <c r="BP50" s="535" t="s">
        <v>21</v>
      </c>
      <c r="BQ50" s="535">
        <v>954812</v>
      </c>
      <c r="BR50" s="535">
        <v>55321</v>
      </c>
      <c r="BS50" s="535">
        <v>113843</v>
      </c>
      <c r="BT50" s="535">
        <v>5188</v>
      </c>
      <c r="BU50" s="535">
        <v>12</v>
      </c>
      <c r="BV50" s="535">
        <v>63</v>
      </c>
      <c r="BW50" s="535">
        <v>93</v>
      </c>
      <c r="BX50" s="535">
        <v>4750</v>
      </c>
      <c r="BY50" s="535">
        <v>1947</v>
      </c>
      <c r="BZ50" s="535">
        <v>2803</v>
      </c>
      <c r="CA50" s="535">
        <v>19</v>
      </c>
      <c r="CB50" s="535" t="s">
        <v>21</v>
      </c>
      <c r="CC50" s="535" t="s">
        <v>21</v>
      </c>
      <c r="CD50" s="535">
        <v>26560</v>
      </c>
      <c r="CE50" s="535">
        <v>23137</v>
      </c>
      <c r="CF50" s="535">
        <v>10190</v>
      </c>
      <c r="CG50" s="1857">
        <v>42005</v>
      </c>
      <c r="CH50" s="532">
        <v>42005</v>
      </c>
      <c r="CI50" s="1858"/>
      <c r="CJ50" s="534">
        <v>42005</v>
      </c>
      <c r="CK50" s="1859"/>
      <c r="CL50" s="535" t="s">
        <v>21</v>
      </c>
      <c r="CM50" s="535">
        <v>35619</v>
      </c>
      <c r="CN50" s="535">
        <v>4395</v>
      </c>
      <c r="CO50" s="535">
        <v>2742</v>
      </c>
      <c r="CP50" s="535">
        <v>22710</v>
      </c>
      <c r="CQ50" s="535">
        <v>25245</v>
      </c>
      <c r="CR50" s="535" t="s">
        <v>21</v>
      </c>
      <c r="CS50" s="535" t="s">
        <v>21</v>
      </c>
      <c r="CT50" s="535">
        <v>737903</v>
      </c>
      <c r="CU50" s="535">
        <v>4897</v>
      </c>
      <c r="CV50" s="535">
        <v>156516</v>
      </c>
      <c r="CW50" s="535">
        <v>106550</v>
      </c>
      <c r="CX50" s="535">
        <v>2584</v>
      </c>
      <c r="CY50" s="535">
        <v>959</v>
      </c>
      <c r="CZ50" s="535">
        <v>34695</v>
      </c>
      <c r="DA50" s="535">
        <v>27785</v>
      </c>
      <c r="DB50" s="1857">
        <v>42005</v>
      </c>
      <c r="DC50" s="532">
        <v>42005</v>
      </c>
      <c r="DY50" s="1858"/>
      <c r="DZ50" s="534">
        <v>42005</v>
      </c>
      <c r="EA50" s="1859"/>
      <c r="EB50" s="536">
        <v>379119</v>
      </c>
      <c r="EC50" s="535">
        <v>4395</v>
      </c>
      <c r="ED50" s="535">
        <v>21682</v>
      </c>
      <c r="EE50" s="535">
        <v>54998</v>
      </c>
      <c r="EF50" s="535">
        <v>57979</v>
      </c>
      <c r="EG50" s="535" t="s">
        <v>21</v>
      </c>
      <c r="EH50" s="535" t="s">
        <v>21</v>
      </c>
      <c r="EI50" s="535">
        <v>4351109</v>
      </c>
      <c r="EJ50" s="535">
        <v>429001</v>
      </c>
      <c r="EK50" s="535">
        <v>892383</v>
      </c>
      <c r="EL50" s="535">
        <v>230618</v>
      </c>
      <c r="EM50" s="535">
        <v>52</v>
      </c>
      <c r="EN50" s="535">
        <v>6377</v>
      </c>
      <c r="EO50" s="535">
        <v>1329</v>
      </c>
      <c r="EP50" s="535">
        <v>128572</v>
      </c>
      <c r="EQ50" s="535">
        <v>51794</v>
      </c>
      <c r="ER50" s="1857">
        <v>42005</v>
      </c>
      <c r="ES50" s="532">
        <v>42005</v>
      </c>
      <c r="ET50" s="1858"/>
      <c r="EU50" s="534">
        <v>42005</v>
      </c>
      <c r="EV50" s="1859"/>
      <c r="EW50" s="535">
        <v>2444</v>
      </c>
      <c r="EX50" s="535">
        <v>2232</v>
      </c>
      <c r="EY50" s="535" t="s">
        <v>21</v>
      </c>
      <c r="EZ50" s="535">
        <v>1456301</v>
      </c>
      <c r="FA50" s="535">
        <v>50636</v>
      </c>
      <c r="FB50" s="535">
        <v>205267</v>
      </c>
      <c r="FC50" s="535">
        <v>71908</v>
      </c>
      <c r="FD50" s="535">
        <v>448</v>
      </c>
      <c r="FE50" s="535">
        <v>50</v>
      </c>
      <c r="FF50" s="535">
        <v>55711</v>
      </c>
      <c r="FG50" s="535">
        <v>7987</v>
      </c>
      <c r="FH50" s="535">
        <v>47724</v>
      </c>
      <c r="FI50" s="535">
        <v>5279</v>
      </c>
      <c r="FJ50" s="535">
        <v>3583</v>
      </c>
      <c r="FK50" s="535">
        <v>1652</v>
      </c>
      <c r="FL50" s="535" t="s">
        <v>21</v>
      </c>
      <c r="FM50" s="1857">
        <v>42005</v>
      </c>
      <c r="FN50" s="532">
        <v>42005</v>
      </c>
      <c r="FO50" s="1858"/>
      <c r="FP50" s="534">
        <v>42005</v>
      </c>
      <c r="FQ50" s="1859"/>
      <c r="FR50" s="536">
        <v>1573</v>
      </c>
      <c r="FS50" s="535">
        <v>72161</v>
      </c>
      <c r="FT50" s="535">
        <v>90855</v>
      </c>
      <c r="FU50" s="535">
        <v>603</v>
      </c>
      <c r="FV50" s="535" t="s">
        <v>21</v>
      </c>
      <c r="FW50" s="535">
        <v>117295</v>
      </c>
      <c r="FX50" s="535">
        <v>4315</v>
      </c>
      <c r="FY50" s="535">
        <v>77382</v>
      </c>
      <c r="FZ50" s="535">
        <v>5159</v>
      </c>
      <c r="GA50" s="535">
        <v>5</v>
      </c>
      <c r="GB50" s="535">
        <v>1</v>
      </c>
      <c r="GC50" s="535">
        <v>3162</v>
      </c>
      <c r="GD50" s="535">
        <v>2657</v>
      </c>
      <c r="GE50" s="535">
        <v>505</v>
      </c>
      <c r="GF50" s="535">
        <v>56</v>
      </c>
      <c r="GG50" s="535">
        <v>1155</v>
      </c>
      <c r="GH50" s="1857">
        <v>42005</v>
      </c>
      <c r="GI50" s="532">
        <v>42005</v>
      </c>
      <c r="GJ50" s="1858"/>
      <c r="GK50" s="534">
        <v>42005</v>
      </c>
      <c r="GL50" s="1859"/>
      <c r="GM50" s="535">
        <v>235</v>
      </c>
      <c r="GN50" s="535" t="s">
        <v>21</v>
      </c>
      <c r="GO50" s="535">
        <v>2541</v>
      </c>
      <c r="GP50" s="535">
        <v>143676</v>
      </c>
      <c r="GQ50" s="535">
        <v>145340</v>
      </c>
      <c r="GR50" s="535">
        <v>241189</v>
      </c>
      <c r="GS50" s="535">
        <v>8011</v>
      </c>
      <c r="GT50" s="535">
        <v>595</v>
      </c>
      <c r="GU50" s="535">
        <v>666</v>
      </c>
      <c r="GV50" s="535" t="s">
        <v>21</v>
      </c>
      <c r="GW50" s="535">
        <v>929565</v>
      </c>
      <c r="GX50" s="535">
        <v>113890</v>
      </c>
      <c r="GY50" s="535">
        <v>5551</v>
      </c>
      <c r="GZ50" s="535">
        <v>12</v>
      </c>
      <c r="HA50" s="535">
        <v>63</v>
      </c>
      <c r="HB50" s="535">
        <v>93</v>
      </c>
      <c r="HC50" s="1857">
        <v>42005</v>
      </c>
      <c r="HD50" s="532">
        <v>42005</v>
      </c>
      <c r="HE50" s="1858"/>
      <c r="HF50" s="534">
        <v>42005</v>
      </c>
      <c r="HG50" s="1859"/>
      <c r="HH50" s="535">
        <v>184</v>
      </c>
      <c r="HI50" s="535">
        <v>17877</v>
      </c>
      <c r="HJ50" s="535">
        <v>2165</v>
      </c>
      <c r="HK50" s="535">
        <v>15712</v>
      </c>
      <c r="HL50" s="535">
        <v>460</v>
      </c>
      <c r="HM50" s="535" t="s">
        <v>21</v>
      </c>
      <c r="HN50" s="535" t="s">
        <v>21</v>
      </c>
      <c r="HO50" s="535">
        <v>35620</v>
      </c>
      <c r="HP50" s="535">
        <v>4395</v>
      </c>
      <c r="HQ50" s="535">
        <v>2742</v>
      </c>
      <c r="HR50" s="535">
        <v>22710</v>
      </c>
      <c r="HS50" s="535">
        <v>25246</v>
      </c>
      <c r="HT50" s="535" t="s">
        <v>21</v>
      </c>
      <c r="HU50" s="535" t="s">
        <v>21</v>
      </c>
      <c r="HV50" s="535">
        <v>737903</v>
      </c>
      <c r="HW50" s="535">
        <v>7590</v>
      </c>
      <c r="HX50" s="1857">
        <v>42005</v>
      </c>
      <c r="HY50" s="532">
        <v>42005</v>
      </c>
      <c r="HZ50" s="1858"/>
      <c r="IA50" s="534">
        <v>42005</v>
      </c>
      <c r="IB50" s="1859"/>
      <c r="IC50" s="536">
        <v>1516</v>
      </c>
      <c r="ID50" s="535">
        <v>3</v>
      </c>
      <c r="IE50" s="535">
        <v>3</v>
      </c>
      <c r="IF50" s="535" t="s">
        <v>21</v>
      </c>
      <c r="IG50" s="535">
        <v>70150</v>
      </c>
      <c r="IH50" s="535">
        <v>103741</v>
      </c>
      <c r="II50" s="1857">
        <v>42005</v>
      </c>
      <c r="IJ50" s="532">
        <v>42005</v>
      </c>
    </row>
    <row r="51" spans="1:244" s="511" customFormat="1" ht="14.5" customHeight="1">
      <c r="A51" s="1858"/>
      <c r="B51" s="534">
        <v>42370</v>
      </c>
      <c r="C51" s="1859"/>
      <c r="D51" s="535">
        <v>256539</v>
      </c>
      <c r="E51" s="535">
        <v>4714</v>
      </c>
      <c r="F51" s="535">
        <v>21784</v>
      </c>
      <c r="G51" s="535">
        <v>55901</v>
      </c>
      <c r="H51" s="535">
        <v>58898</v>
      </c>
      <c r="I51" s="535" t="s">
        <v>21</v>
      </c>
      <c r="J51" s="535" t="s">
        <v>21</v>
      </c>
      <c r="K51" s="535">
        <v>5612774</v>
      </c>
      <c r="L51" s="535">
        <v>1482300</v>
      </c>
      <c r="M51" s="535">
        <v>1032061</v>
      </c>
      <c r="N51" s="535">
        <v>227354</v>
      </c>
      <c r="O51" s="535">
        <v>54</v>
      </c>
      <c r="P51" s="535">
        <v>5631</v>
      </c>
      <c r="Q51" s="535">
        <v>1346</v>
      </c>
      <c r="R51" s="535">
        <v>123201</v>
      </c>
      <c r="S51" s="535">
        <v>47544</v>
      </c>
      <c r="T51" s="1857">
        <v>42370</v>
      </c>
      <c r="U51" s="532">
        <v>42370</v>
      </c>
      <c r="V51" s="1858"/>
      <c r="W51" s="534">
        <v>42370</v>
      </c>
      <c r="X51" s="1859"/>
      <c r="Y51" s="535">
        <v>3172</v>
      </c>
      <c r="Z51" s="535">
        <v>2200</v>
      </c>
      <c r="AA51" s="535" t="s">
        <v>21</v>
      </c>
      <c r="AB51" s="535" t="s">
        <v>21</v>
      </c>
      <c r="AC51" s="535">
        <v>1783728</v>
      </c>
      <c r="AD51" s="535">
        <v>893643</v>
      </c>
      <c r="AE51" s="535">
        <v>267480</v>
      </c>
      <c r="AF51" s="535">
        <v>72903</v>
      </c>
      <c r="AG51" s="535">
        <v>478</v>
      </c>
      <c r="AH51" s="535">
        <v>85</v>
      </c>
      <c r="AI51" s="535">
        <v>55063</v>
      </c>
      <c r="AJ51" s="535">
        <v>6335</v>
      </c>
      <c r="AK51" s="535">
        <v>48728</v>
      </c>
      <c r="AL51" s="535">
        <v>6304</v>
      </c>
      <c r="AM51" s="535">
        <v>4014</v>
      </c>
      <c r="AN51" s="535">
        <v>1443</v>
      </c>
      <c r="AO51" s="1857">
        <v>42370</v>
      </c>
      <c r="AP51" s="532">
        <v>42370</v>
      </c>
      <c r="AQ51" s="1858"/>
      <c r="AR51" s="534">
        <v>42370</v>
      </c>
      <c r="AS51" s="1859"/>
      <c r="AT51" s="535">
        <v>136990</v>
      </c>
      <c r="AU51" s="535">
        <v>24448</v>
      </c>
      <c r="AV51" s="535">
        <v>77608</v>
      </c>
      <c r="AW51" s="535">
        <v>4920</v>
      </c>
      <c r="AX51" s="535">
        <v>5</v>
      </c>
      <c r="AY51" s="535" t="s">
        <v>21</v>
      </c>
      <c r="AZ51" s="535">
        <v>2540</v>
      </c>
      <c r="BA51" s="535">
        <v>2044</v>
      </c>
      <c r="BB51" s="535">
        <v>496</v>
      </c>
      <c r="BC51" s="535" t="s">
        <v>21</v>
      </c>
      <c r="BD51" s="535">
        <v>1186</v>
      </c>
      <c r="BE51" s="535" t="s">
        <v>21</v>
      </c>
      <c r="BF51" s="535">
        <v>1345</v>
      </c>
      <c r="BG51" s="535">
        <v>62273</v>
      </c>
      <c r="BH51" s="535">
        <v>1643</v>
      </c>
      <c r="BI51" s="535">
        <v>71150</v>
      </c>
      <c r="BJ51" s="535">
        <v>73252</v>
      </c>
      <c r="BK51" s="1857">
        <v>42370</v>
      </c>
      <c r="BL51" s="532">
        <v>42370</v>
      </c>
      <c r="BM51" s="1858"/>
      <c r="BN51" s="534">
        <v>42370</v>
      </c>
      <c r="BO51" s="1859"/>
      <c r="BP51" s="535" t="s">
        <v>21</v>
      </c>
      <c r="BQ51" s="535">
        <v>1710717</v>
      </c>
      <c r="BR51" s="535">
        <v>70965</v>
      </c>
      <c r="BS51" s="535">
        <v>184896</v>
      </c>
      <c r="BT51" s="535">
        <v>5436</v>
      </c>
      <c r="BU51" s="535">
        <v>12</v>
      </c>
      <c r="BV51" s="535">
        <v>59</v>
      </c>
      <c r="BW51" s="535">
        <v>97</v>
      </c>
      <c r="BX51" s="535">
        <v>4983</v>
      </c>
      <c r="BY51" s="535">
        <v>2225</v>
      </c>
      <c r="BZ51" s="535">
        <v>2758</v>
      </c>
      <c r="CA51" s="535">
        <v>31</v>
      </c>
      <c r="CB51" s="535" t="s">
        <v>21</v>
      </c>
      <c r="CC51" s="535" t="s">
        <v>21</v>
      </c>
      <c r="CD51" s="535">
        <v>24000</v>
      </c>
      <c r="CE51" s="535">
        <v>20219</v>
      </c>
      <c r="CF51" s="535">
        <v>6995</v>
      </c>
      <c r="CG51" s="1857">
        <v>42370</v>
      </c>
      <c r="CH51" s="532">
        <v>42370</v>
      </c>
      <c r="CI51" s="1858"/>
      <c r="CJ51" s="534">
        <v>42370</v>
      </c>
      <c r="CK51" s="1859"/>
      <c r="CL51" s="535" t="s">
        <v>21</v>
      </c>
      <c r="CM51" s="535">
        <v>39603</v>
      </c>
      <c r="CN51" s="535">
        <v>4714</v>
      </c>
      <c r="CO51" s="535">
        <v>3328</v>
      </c>
      <c r="CP51" s="535">
        <v>25120</v>
      </c>
      <c r="CQ51" s="535">
        <v>27880</v>
      </c>
      <c r="CR51" s="535" t="s">
        <v>21</v>
      </c>
      <c r="CS51" s="535" t="s">
        <v>21</v>
      </c>
      <c r="CT51" s="535">
        <v>770394</v>
      </c>
      <c r="CU51" s="535">
        <v>3894</v>
      </c>
      <c r="CV51" s="535">
        <v>157556</v>
      </c>
      <c r="CW51" s="535">
        <v>106868</v>
      </c>
      <c r="CX51" s="535">
        <v>2708</v>
      </c>
      <c r="CY51" s="535">
        <v>966</v>
      </c>
      <c r="CZ51" s="535">
        <v>35408</v>
      </c>
      <c r="DA51" s="535">
        <v>29235</v>
      </c>
      <c r="DB51" s="1857">
        <v>42370</v>
      </c>
      <c r="DC51" s="532">
        <v>42370</v>
      </c>
      <c r="DY51" s="1858"/>
      <c r="DZ51" s="534">
        <v>42370</v>
      </c>
      <c r="EA51" s="1859"/>
      <c r="EB51" s="536">
        <v>415317</v>
      </c>
      <c r="EC51" s="535">
        <v>4714</v>
      </c>
      <c r="ED51" s="535">
        <v>22997</v>
      </c>
      <c r="EE51" s="535">
        <v>56790</v>
      </c>
      <c r="EF51" s="535">
        <v>59870</v>
      </c>
      <c r="EG51" s="535" t="s">
        <v>21</v>
      </c>
      <c r="EH51" s="535" t="s">
        <v>21</v>
      </c>
      <c r="EI51" s="535">
        <v>5239556</v>
      </c>
      <c r="EJ51" s="535">
        <v>400982</v>
      </c>
      <c r="EK51" s="535">
        <v>955052</v>
      </c>
      <c r="EL51" s="535">
        <v>234348</v>
      </c>
      <c r="EM51" s="535">
        <v>54</v>
      </c>
      <c r="EN51" s="535">
        <v>7661</v>
      </c>
      <c r="EO51" s="535">
        <v>1346</v>
      </c>
      <c r="EP51" s="535">
        <v>128101</v>
      </c>
      <c r="EQ51" s="535">
        <v>50809</v>
      </c>
      <c r="ER51" s="1857">
        <v>42370</v>
      </c>
      <c r="ES51" s="532">
        <v>42370</v>
      </c>
      <c r="ET51" s="1858"/>
      <c r="EU51" s="534">
        <v>42370</v>
      </c>
      <c r="EV51" s="1859"/>
      <c r="EW51" s="535">
        <v>3172</v>
      </c>
      <c r="EX51" s="535">
        <v>2200</v>
      </c>
      <c r="EY51" s="535" t="s">
        <v>21</v>
      </c>
      <c r="EZ51" s="535">
        <v>1541722</v>
      </c>
      <c r="FA51" s="535">
        <v>49483</v>
      </c>
      <c r="FB51" s="535">
        <v>211116</v>
      </c>
      <c r="FC51" s="535">
        <v>74325</v>
      </c>
      <c r="FD51" s="535">
        <v>478</v>
      </c>
      <c r="FE51" s="535">
        <v>85</v>
      </c>
      <c r="FF51" s="535">
        <v>56379</v>
      </c>
      <c r="FG51" s="535">
        <v>6381</v>
      </c>
      <c r="FH51" s="535">
        <v>49999</v>
      </c>
      <c r="FI51" s="535">
        <v>6304</v>
      </c>
      <c r="FJ51" s="535">
        <v>4014</v>
      </c>
      <c r="FK51" s="535">
        <v>1443</v>
      </c>
      <c r="FL51" s="535" t="s">
        <v>21</v>
      </c>
      <c r="FM51" s="1857">
        <v>42370</v>
      </c>
      <c r="FN51" s="532">
        <v>42370</v>
      </c>
      <c r="FO51" s="1858"/>
      <c r="FP51" s="534">
        <v>42370</v>
      </c>
      <c r="FQ51" s="1859"/>
      <c r="FR51" s="536">
        <v>1643</v>
      </c>
      <c r="FS51" s="535">
        <v>71150</v>
      </c>
      <c r="FT51" s="535">
        <v>99860</v>
      </c>
      <c r="FU51" s="535">
        <v>682</v>
      </c>
      <c r="FV51" s="535" t="s">
        <v>21</v>
      </c>
      <c r="FW51" s="535">
        <v>126882</v>
      </c>
      <c r="FX51" s="535">
        <v>4456</v>
      </c>
      <c r="FY51" s="535">
        <v>78278</v>
      </c>
      <c r="FZ51" s="535">
        <v>5246</v>
      </c>
      <c r="GA51" s="535">
        <v>5</v>
      </c>
      <c r="GB51" s="535" t="s">
        <v>21</v>
      </c>
      <c r="GC51" s="535">
        <v>2863</v>
      </c>
      <c r="GD51" s="535">
        <v>2367</v>
      </c>
      <c r="GE51" s="535">
        <v>496</v>
      </c>
      <c r="GF51" s="535" t="s">
        <v>21</v>
      </c>
      <c r="GG51" s="535">
        <v>1186</v>
      </c>
      <c r="GH51" s="1857">
        <v>42370</v>
      </c>
      <c r="GI51" s="532">
        <v>42370</v>
      </c>
      <c r="GJ51" s="1858"/>
      <c r="GK51" s="534">
        <v>42370</v>
      </c>
      <c r="GL51" s="1859"/>
      <c r="GM51" s="535">
        <v>31</v>
      </c>
      <c r="GN51" s="535" t="s">
        <v>21</v>
      </c>
      <c r="GO51" s="535">
        <v>3832</v>
      </c>
      <c r="GP51" s="535">
        <v>117589</v>
      </c>
      <c r="GQ51" s="535">
        <v>107844</v>
      </c>
      <c r="GR51" s="535">
        <v>259080</v>
      </c>
      <c r="GS51" s="535">
        <v>8564</v>
      </c>
      <c r="GT51" s="535">
        <v>631</v>
      </c>
      <c r="GU51" s="535">
        <v>706</v>
      </c>
      <c r="GV51" s="535" t="s">
        <v>21</v>
      </c>
      <c r="GW51" s="535">
        <v>1681899</v>
      </c>
      <c r="GX51" s="535">
        <v>185108</v>
      </c>
      <c r="GY51" s="535">
        <v>6669</v>
      </c>
      <c r="GZ51" s="535">
        <v>12</v>
      </c>
      <c r="HA51" s="535">
        <v>59</v>
      </c>
      <c r="HB51" s="535">
        <v>97</v>
      </c>
      <c r="HC51" s="1857">
        <v>42370</v>
      </c>
      <c r="HD51" s="532">
        <v>42370</v>
      </c>
      <c r="HE51" s="1858"/>
      <c r="HF51" s="534">
        <v>42370</v>
      </c>
      <c r="HG51" s="1859"/>
      <c r="HH51" s="535">
        <v>180</v>
      </c>
      <c r="HI51" s="535">
        <v>18133</v>
      </c>
      <c r="HJ51" s="535">
        <v>2143</v>
      </c>
      <c r="HK51" s="535">
        <v>15990</v>
      </c>
      <c r="HL51" s="535">
        <v>510</v>
      </c>
      <c r="HM51" s="535" t="s">
        <v>21</v>
      </c>
      <c r="HN51" s="535" t="s">
        <v>21</v>
      </c>
      <c r="HO51" s="535">
        <v>39603</v>
      </c>
      <c r="HP51" s="535">
        <v>4714</v>
      </c>
      <c r="HQ51" s="535">
        <v>3328</v>
      </c>
      <c r="HR51" s="535">
        <v>25120</v>
      </c>
      <c r="HS51" s="535">
        <v>27880</v>
      </c>
      <c r="HT51" s="535" t="s">
        <v>21</v>
      </c>
      <c r="HU51" s="535" t="s">
        <v>21</v>
      </c>
      <c r="HV51" s="535">
        <v>770394</v>
      </c>
      <c r="HW51" s="535">
        <v>5909</v>
      </c>
      <c r="HX51" s="1857">
        <v>42370</v>
      </c>
      <c r="HY51" s="532">
        <v>42370</v>
      </c>
      <c r="HZ51" s="1858"/>
      <c r="IA51" s="534">
        <v>42370</v>
      </c>
      <c r="IB51" s="1859"/>
      <c r="IC51" s="536">
        <v>1643</v>
      </c>
      <c r="ID51" s="535">
        <v>75</v>
      </c>
      <c r="IE51" s="535">
        <v>82</v>
      </c>
      <c r="IF51" s="535" t="s">
        <v>21</v>
      </c>
      <c r="IG51" s="535">
        <v>75007</v>
      </c>
      <c r="IH51" s="535">
        <v>101722</v>
      </c>
      <c r="II51" s="1857">
        <v>42370</v>
      </c>
      <c r="IJ51" s="532">
        <v>42370</v>
      </c>
    </row>
    <row r="52" spans="1:244" s="511" customFormat="1" ht="14.5" customHeight="1">
      <c r="A52" s="1858"/>
      <c r="B52" s="534">
        <v>42736</v>
      </c>
      <c r="C52" s="1859"/>
      <c r="D52" s="535">
        <v>233796</v>
      </c>
      <c r="E52" s="535">
        <v>4726</v>
      </c>
      <c r="F52" s="535">
        <v>21637</v>
      </c>
      <c r="G52" s="535">
        <v>59357</v>
      </c>
      <c r="H52" s="535">
        <v>62476</v>
      </c>
      <c r="I52" s="535" t="s">
        <v>21</v>
      </c>
      <c r="J52" s="535" t="s">
        <v>21</v>
      </c>
      <c r="K52" s="535">
        <v>5514867</v>
      </c>
      <c r="L52" s="535">
        <v>1518241</v>
      </c>
      <c r="M52" s="535">
        <v>1011848</v>
      </c>
      <c r="N52" s="535">
        <v>222751</v>
      </c>
      <c r="O52" s="535">
        <v>54</v>
      </c>
      <c r="P52" s="535">
        <v>8059</v>
      </c>
      <c r="Q52" s="535">
        <v>1319</v>
      </c>
      <c r="R52" s="535">
        <v>118097</v>
      </c>
      <c r="S52" s="535">
        <v>50688</v>
      </c>
      <c r="T52" s="1857">
        <v>42736</v>
      </c>
      <c r="U52" s="532">
        <v>42736</v>
      </c>
      <c r="V52" s="1858"/>
      <c r="W52" s="534">
        <v>42736</v>
      </c>
      <c r="X52" s="1859"/>
      <c r="Y52" s="535">
        <v>3307</v>
      </c>
      <c r="Z52" s="535">
        <v>2359</v>
      </c>
      <c r="AA52" s="535" t="s">
        <v>21</v>
      </c>
      <c r="AB52" s="535" t="s">
        <v>21</v>
      </c>
      <c r="AC52" s="535">
        <v>1710826</v>
      </c>
      <c r="AD52" s="535">
        <v>940797</v>
      </c>
      <c r="AE52" s="535">
        <v>266319</v>
      </c>
      <c r="AF52" s="535">
        <v>71911</v>
      </c>
      <c r="AG52" s="535">
        <v>506</v>
      </c>
      <c r="AH52" s="535">
        <v>66</v>
      </c>
      <c r="AI52" s="535">
        <v>53408</v>
      </c>
      <c r="AJ52" s="535">
        <v>8710</v>
      </c>
      <c r="AK52" s="535">
        <v>44698</v>
      </c>
      <c r="AL52" s="535">
        <v>5722</v>
      </c>
      <c r="AM52" s="535">
        <v>3258</v>
      </c>
      <c r="AN52" s="535">
        <v>4791</v>
      </c>
      <c r="AO52" s="1857">
        <v>42736</v>
      </c>
      <c r="AP52" s="532">
        <v>42736</v>
      </c>
      <c r="AQ52" s="1858"/>
      <c r="AR52" s="534">
        <v>42736</v>
      </c>
      <c r="AS52" s="1859"/>
      <c r="AT52" s="535">
        <v>132106</v>
      </c>
      <c r="AU52" s="535">
        <v>20840</v>
      </c>
      <c r="AV52" s="535">
        <v>71948</v>
      </c>
      <c r="AW52" s="535">
        <v>3929</v>
      </c>
      <c r="AX52" s="535">
        <v>4</v>
      </c>
      <c r="AY52" s="535" t="s">
        <v>21</v>
      </c>
      <c r="AZ52" s="535">
        <v>2377</v>
      </c>
      <c r="BA52" s="535">
        <v>2101</v>
      </c>
      <c r="BB52" s="535">
        <v>276</v>
      </c>
      <c r="BC52" s="535" t="s">
        <v>21</v>
      </c>
      <c r="BD52" s="535">
        <v>806</v>
      </c>
      <c r="BE52" s="535" t="s">
        <v>21</v>
      </c>
      <c r="BF52" s="535">
        <v>848</v>
      </c>
      <c r="BG52" s="535">
        <v>58328</v>
      </c>
      <c r="BH52" s="535">
        <v>1703</v>
      </c>
      <c r="BI52" s="535">
        <v>66558</v>
      </c>
      <c r="BJ52" s="535">
        <v>65420</v>
      </c>
      <c r="BK52" s="1857">
        <v>42736</v>
      </c>
      <c r="BL52" s="532">
        <v>42736</v>
      </c>
      <c r="BM52" s="1858"/>
      <c r="BN52" s="534">
        <v>42736</v>
      </c>
      <c r="BO52" s="1859"/>
      <c r="BP52" s="535" t="s">
        <v>21</v>
      </c>
      <c r="BQ52" s="535">
        <v>1711695</v>
      </c>
      <c r="BR52" s="535">
        <v>57431</v>
      </c>
      <c r="BS52" s="535">
        <v>184982</v>
      </c>
      <c r="BT52" s="535">
        <v>5905</v>
      </c>
      <c r="BU52" s="535">
        <v>12</v>
      </c>
      <c r="BV52" s="535">
        <v>68</v>
      </c>
      <c r="BW52" s="535">
        <v>99</v>
      </c>
      <c r="BX52" s="535">
        <v>5405</v>
      </c>
      <c r="BY52" s="535">
        <v>2220</v>
      </c>
      <c r="BZ52" s="535">
        <v>3185</v>
      </c>
      <c r="CA52" s="535">
        <v>32</v>
      </c>
      <c r="CB52" s="535" t="s">
        <v>21</v>
      </c>
      <c r="CC52" s="535" t="s">
        <v>21</v>
      </c>
      <c r="CD52" s="535">
        <v>23223</v>
      </c>
      <c r="CE52" s="535">
        <v>20779</v>
      </c>
      <c r="CF52" s="535">
        <v>6111</v>
      </c>
      <c r="CG52" s="1857">
        <v>42736</v>
      </c>
      <c r="CH52" s="532">
        <v>42736</v>
      </c>
      <c r="CI52" s="1858"/>
      <c r="CJ52" s="534">
        <v>42736</v>
      </c>
      <c r="CK52" s="1859"/>
      <c r="CL52" s="535" t="s">
        <v>21</v>
      </c>
      <c r="CM52" s="535">
        <v>41964</v>
      </c>
      <c r="CN52" s="535">
        <v>4726</v>
      </c>
      <c r="CO52" s="535">
        <v>3462</v>
      </c>
      <c r="CP52" s="535">
        <v>26968</v>
      </c>
      <c r="CQ52" s="535">
        <v>29912</v>
      </c>
      <c r="CR52" s="535" t="s">
        <v>21</v>
      </c>
      <c r="CS52" s="535" t="s">
        <v>21</v>
      </c>
      <c r="CT52" s="535">
        <v>716786</v>
      </c>
      <c r="CU52" s="535">
        <v>3998</v>
      </c>
      <c r="CV52" s="535">
        <v>156720</v>
      </c>
      <c r="CW52" s="535">
        <v>103546</v>
      </c>
      <c r="CX52" s="535">
        <v>2215</v>
      </c>
      <c r="CY52" s="535">
        <v>967</v>
      </c>
      <c r="CZ52" s="535">
        <v>32535</v>
      </c>
      <c r="DA52" s="535">
        <v>29685</v>
      </c>
      <c r="DB52" s="1857">
        <v>42736</v>
      </c>
      <c r="DC52" s="532">
        <v>42736</v>
      </c>
      <c r="DY52" s="1858"/>
      <c r="DZ52" s="534">
        <v>42736</v>
      </c>
      <c r="EA52" s="1859"/>
      <c r="EB52" s="536">
        <v>366345</v>
      </c>
      <c r="EC52" s="535">
        <v>4726</v>
      </c>
      <c r="ED52" s="535">
        <v>22906</v>
      </c>
      <c r="EE52" s="535">
        <v>60250</v>
      </c>
      <c r="EF52" s="535">
        <v>63450</v>
      </c>
      <c r="EG52" s="535" t="s">
        <v>21</v>
      </c>
      <c r="EH52" s="535" t="s">
        <v>21</v>
      </c>
      <c r="EI52" s="535">
        <v>5150602</v>
      </c>
      <c r="EJ52" s="535">
        <v>411517</v>
      </c>
      <c r="EK52" s="535">
        <v>933563</v>
      </c>
      <c r="EL52" s="535">
        <v>230756</v>
      </c>
      <c r="EM52" s="535">
        <v>54</v>
      </c>
      <c r="EN52" s="535">
        <v>8990</v>
      </c>
      <c r="EO52" s="535">
        <v>1319</v>
      </c>
      <c r="EP52" s="535">
        <v>124892</v>
      </c>
      <c r="EQ52" s="535">
        <v>53939</v>
      </c>
      <c r="ER52" s="1857">
        <v>42736</v>
      </c>
      <c r="ES52" s="532">
        <v>42736</v>
      </c>
      <c r="ET52" s="1858"/>
      <c r="EU52" s="534">
        <v>42736</v>
      </c>
      <c r="EV52" s="1859"/>
      <c r="EW52" s="535">
        <v>3307</v>
      </c>
      <c r="EX52" s="535">
        <v>2359</v>
      </c>
      <c r="EY52" s="535" t="s">
        <v>21</v>
      </c>
      <c r="EZ52" s="535">
        <v>1478985</v>
      </c>
      <c r="FA52" s="535">
        <v>54860</v>
      </c>
      <c r="FB52" s="535">
        <v>209891</v>
      </c>
      <c r="FC52" s="535">
        <v>74065</v>
      </c>
      <c r="FD52" s="535">
        <v>506</v>
      </c>
      <c r="FE52" s="535">
        <v>66</v>
      </c>
      <c r="FF52" s="535">
        <v>55411</v>
      </c>
      <c r="FG52" s="535">
        <v>8916</v>
      </c>
      <c r="FH52" s="535">
        <v>46495</v>
      </c>
      <c r="FI52" s="535">
        <v>5722</v>
      </c>
      <c r="FJ52" s="535">
        <v>3258</v>
      </c>
      <c r="FK52" s="535">
        <v>4791</v>
      </c>
      <c r="FL52" s="535" t="s">
        <v>21</v>
      </c>
      <c r="FM52" s="1857">
        <v>42736</v>
      </c>
      <c r="FN52" s="532">
        <v>42736</v>
      </c>
      <c r="FO52" s="1858"/>
      <c r="FP52" s="534">
        <v>42736</v>
      </c>
      <c r="FQ52" s="1859"/>
      <c r="FR52" s="536">
        <v>1703</v>
      </c>
      <c r="FS52" s="535">
        <v>66558</v>
      </c>
      <c r="FT52" s="535">
        <v>86927</v>
      </c>
      <c r="FU52" s="535">
        <v>790</v>
      </c>
      <c r="FV52" s="535" t="s">
        <v>21</v>
      </c>
      <c r="FW52" s="535">
        <v>123646</v>
      </c>
      <c r="FX52" s="535">
        <v>4495</v>
      </c>
      <c r="FY52" s="535">
        <v>72457</v>
      </c>
      <c r="FZ52" s="535">
        <v>4203</v>
      </c>
      <c r="GA52" s="535">
        <v>4</v>
      </c>
      <c r="GB52" s="535" t="s">
        <v>21</v>
      </c>
      <c r="GC52" s="535">
        <v>2648</v>
      </c>
      <c r="GD52" s="535">
        <v>2372</v>
      </c>
      <c r="GE52" s="535">
        <v>276</v>
      </c>
      <c r="GF52" s="535" t="s">
        <v>21</v>
      </c>
      <c r="GG52" s="535">
        <v>806</v>
      </c>
      <c r="GH52" s="1857">
        <v>42736</v>
      </c>
      <c r="GI52" s="532">
        <v>42736</v>
      </c>
      <c r="GJ52" s="1858"/>
      <c r="GK52" s="534">
        <v>42736</v>
      </c>
      <c r="GL52" s="1859"/>
      <c r="GM52" s="535">
        <v>32</v>
      </c>
      <c r="GN52" s="535" t="s">
        <v>21</v>
      </c>
      <c r="GO52" s="535">
        <v>2495</v>
      </c>
      <c r="GP52" s="535">
        <v>107069</v>
      </c>
      <c r="GQ52" s="535">
        <v>98854</v>
      </c>
      <c r="GR52" s="535">
        <v>231886</v>
      </c>
      <c r="GS52" s="535">
        <v>7609</v>
      </c>
      <c r="GT52" s="535">
        <v>676</v>
      </c>
      <c r="GU52" s="535">
        <v>757</v>
      </c>
      <c r="GV52" s="535" t="s">
        <v>21</v>
      </c>
      <c r="GW52" s="535">
        <v>1683070</v>
      </c>
      <c r="GX52" s="535">
        <v>184829</v>
      </c>
      <c r="GY52" s="535">
        <v>6691</v>
      </c>
      <c r="GZ52" s="535">
        <v>12</v>
      </c>
      <c r="HA52" s="535">
        <v>68</v>
      </c>
      <c r="HB52" s="535">
        <v>99</v>
      </c>
      <c r="HC52" s="1857">
        <v>42736</v>
      </c>
      <c r="HD52" s="532">
        <v>42736</v>
      </c>
      <c r="HE52" s="1858"/>
      <c r="HF52" s="534">
        <v>42736</v>
      </c>
      <c r="HG52" s="1859"/>
      <c r="HH52" s="535">
        <v>184</v>
      </c>
      <c r="HI52" s="535">
        <v>18326</v>
      </c>
      <c r="HJ52" s="535">
        <v>2670</v>
      </c>
      <c r="HK52" s="535">
        <v>15656</v>
      </c>
      <c r="HL52" s="535">
        <v>626</v>
      </c>
      <c r="HM52" s="535" t="s">
        <v>21</v>
      </c>
      <c r="HN52" s="535" t="s">
        <v>21</v>
      </c>
      <c r="HO52" s="535">
        <v>41960</v>
      </c>
      <c r="HP52" s="535">
        <v>4726</v>
      </c>
      <c r="HQ52" s="535">
        <v>3462</v>
      </c>
      <c r="HR52" s="535">
        <v>26968</v>
      </c>
      <c r="HS52" s="535">
        <v>29909</v>
      </c>
      <c r="HT52" s="535" t="s">
        <v>21</v>
      </c>
      <c r="HU52" s="535" t="s">
        <v>21</v>
      </c>
      <c r="HV52" s="535">
        <v>716786</v>
      </c>
      <c r="HW52" s="535">
        <v>6063</v>
      </c>
      <c r="HX52" s="1857">
        <v>42736</v>
      </c>
      <c r="HY52" s="532">
        <v>42736</v>
      </c>
      <c r="HZ52" s="1858"/>
      <c r="IA52" s="534">
        <v>42736</v>
      </c>
      <c r="IB52" s="1859"/>
      <c r="IC52" s="536">
        <v>1394</v>
      </c>
      <c r="ID52" s="535">
        <v>76</v>
      </c>
      <c r="IE52" s="535">
        <v>83</v>
      </c>
      <c r="IF52" s="535" t="s">
        <v>21</v>
      </c>
      <c r="IG52" s="535">
        <v>77685</v>
      </c>
      <c r="IH52" s="535">
        <v>91343</v>
      </c>
      <c r="II52" s="1857">
        <v>42736</v>
      </c>
      <c r="IJ52" s="532">
        <v>42736</v>
      </c>
    </row>
    <row r="53" spans="1:244" ht="9.75" customHeight="1">
      <c r="A53" s="1858"/>
      <c r="B53" s="537"/>
      <c r="C53" s="1859"/>
      <c r="D53" s="538"/>
      <c r="E53" s="538"/>
      <c r="F53" s="538"/>
      <c r="G53" s="538"/>
      <c r="H53" s="538"/>
      <c r="I53" s="538"/>
      <c r="J53" s="538"/>
      <c r="K53" s="2465"/>
      <c r="L53" s="538"/>
      <c r="M53" s="538"/>
      <c r="N53" s="538"/>
      <c r="O53" s="538"/>
      <c r="P53" s="538"/>
      <c r="Q53" s="538"/>
      <c r="R53" s="538"/>
      <c r="S53" s="538"/>
      <c r="T53" s="1860"/>
      <c r="U53" s="540"/>
      <c r="V53" s="1858"/>
      <c r="W53" s="537"/>
      <c r="X53" s="1859"/>
      <c r="Y53" s="538"/>
      <c r="Z53" s="538"/>
      <c r="AA53" s="538"/>
      <c r="AB53" s="538"/>
      <c r="AC53" s="2465"/>
      <c r="AD53" s="538"/>
      <c r="AE53" s="538"/>
      <c r="AF53" s="538"/>
      <c r="AG53" s="538"/>
      <c r="AH53" s="538"/>
      <c r="AI53" s="538"/>
      <c r="AJ53" s="538"/>
      <c r="AK53" s="538"/>
      <c r="AL53" s="538"/>
      <c r="AM53" s="538"/>
      <c r="AN53" s="538"/>
      <c r="AO53" s="1860"/>
      <c r="AP53" s="540"/>
      <c r="AQ53" s="1858"/>
      <c r="AR53" s="537"/>
      <c r="AS53" s="1859"/>
      <c r="AT53" s="2465"/>
      <c r="AU53" s="538"/>
      <c r="AV53" s="538"/>
      <c r="AW53" s="538"/>
      <c r="AX53" s="538"/>
      <c r="AY53" s="538"/>
      <c r="AZ53" s="538"/>
      <c r="BA53" s="538"/>
      <c r="BB53" s="538"/>
      <c r="BC53" s="538"/>
      <c r="BD53" s="538"/>
      <c r="BG53" s="538"/>
      <c r="BI53" s="538"/>
      <c r="BJ53" s="538"/>
      <c r="BK53" s="1860"/>
      <c r="BL53" s="540"/>
      <c r="BM53" s="1858"/>
      <c r="BN53" s="537"/>
      <c r="BO53" s="1859"/>
      <c r="BP53" s="538"/>
      <c r="BQ53" s="2465"/>
      <c r="BR53" s="538"/>
      <c r="BS53" s="538"/>
      <c r="BT53" s="538"/>
      <c r="BU53" s="538"/>
      <c r="BV53" s="538"/>
      <c r="BW53" s="538"/>
      <c r="BX53" s="538"/>
      <c r="BY53" s="538"/>
      <c r="BZ53" s="538"/>
      <c r="CA53" s="538"/>
      <c r="CD53" s="538"/>
      <c r="CE53" s="538"/>
      <c r="CG53" s="1860"/>
      <c r="CH53" s="540"/>
      <c r="CI53" s="1858"/>
      <c r="CJ53" s="537"/>
      <c r="CK53" s="1859"/>
      <c r="CM53" s="538"/>
      <c r="CN53" s="538"/>
      <c r="CP53" s="538"/>
      <c r="CQ53" s="538"/>
      <c r="CR53" s="538"/>
      <c r="CS53" s="538"/>
      <c r="CT53" s="2465"/>
      <c r="CU53" s="538"/>
      <c r="CV53" s="538"/>
      <c r="CW53" s="538"/>
      <c r="CX53" s="538"/>
      <c r="CY53" s="538"/>
      <c r="CZ53" s="538"/>
      <c r="DA53" s="538"/>
      <c r="DB53" s="1860"/>
      <c r="DC53" s="540"/>
      <c r="DY53" s="1858"/>
      <c r="DZ53" s="537"/>
      <c r="EA53" s="1859"/>
      <c r="EB53" s="1717"/>
      <c r="EC53" s="538"/>
      <c r="ED53" s="538"/>
      <c r="EE53" s="538"/>
      <c r="EF53" s="538"/>
      <c r="EG53" s="538"/>
      <c r="EH53" s="538"/>
      <c r="EI53" s="2465"/>
      <c r="EJ53" s="2465"/>
      <c r="EK53" s="538"/>
      <c r="EL53" s="538"/>
      <c r="EM53" s="538"/>
      <c r="EN53" s="538"/>
      <c r="EO53" s="538"/>
      <c r="EP53" s="538"/>
      <c r="EQ53" s="538"/>
      <c r="ER53" s="1860"/>
      <c r="ES53" s="540"/>
      <c r="ET53" s="1858"/>
      <c r="EU53" s="537"/>
      <c r="EV53" s="1859"/>
      <c r="EW53" s="538"/>
      <c r="EX53" s="538"/>
      <c r="EY53" s="538"/>
      <c r="EZ53" s="2465"/>
      <c r="FA53" s="2465"/>
      <c r="FB53" s="538"/>
      <c r="FC53" s="538"/>
      <c r="FD53" s="538"/>
      <c r="FE53" s="538"/>
      <c r="FF53" s="538"/>
      <c r="FG53" s="538"/>
      <c r="FH53" s="538"/>
      <c r="FI53" s="538"/>
      <c r="FJ53" s="538"/>
      <c r="FK53" s="538"/>
      <c r="FL53" s="538"/>
      <c r="FM53" s="1860"/>
      <c r="FN53" s="540"/>
      <c r="FO53" s="1858"/>
      <c r="FP53" s="537"/>
      <c r="FQ53" s="1859"/>
      <c r="FR53" s="2336"/>
      <c r="FS53" s="538"/>
      <c r="FT53" s="538"/>
      <c r="FU53" s="538"/>
      <c r="FV53" s="538"/>
      <c r="FW53" s="2465"/>
      <c r="FX53" s="2465"/>
      <c r="FY53" s="538"/>
      <c r="FZ53" s="538"/>
      <c r="GA53" s="538"/>
      <c r="GB53" s="538"/>
      <c r="GC53" s="538"/>
      <c r="GD53" s="538"/>
      <c r="GE53" s="538"/>
      <c r="GF53" s="538"/>
      <c r="GH53" s="1860"/>
      <c r="GI53" s="540"/>
      <c r="GJ53" s="1858"/>
      <c r="GK53" s="537"/>
      <c r="GL53" s="1859"/>
      <c r="GM53" s="538"/>
      <c r="GN53" s="538"/>
      <c r="GO53" s="538"/>
      <c r="GP53" s="538"/>
      <c r="GQ53" s="538"/>
      <c r="GR53" s="538"/>
      <c r="GS53" s="538"/>
      <c r="GT53" s="538"/>
      <c r="GU53" s="538"/>
      <c r="GV53" s="538"/>
      <c r="GW53" s="2465"/>
      <c r="GX53" s="538"/>
      <c r="GY53" s="538"/>
      <c r="GZ53" s="538"/>
      <c r="HA53" s="538"/>
      <c r="HB53" s="538"/>
      <c r="HC53" s="1860"/>
      <c r="HD53" s="540"/>
      <c r="HE53" s="1858"/>
      <c r="HF53" s="537"/>
      <c r="HG53" s="1859"/>
      <c r="HH53" s="538"/>
      <c r="HI53" s="538"/>
      <c r="HJ53" s="538"/>
      <c r="HK53" s="538"/>
      <c r="HL53" s="538"/>
      <c r="HM53" s="538"/>
      <c r="HN53" s="538"/>
      <c r="HO53" s="538"/>
      <c r="HP53" s="538"/>
      <c r="HQ53" s="538"/>
      <c r="HR53" s="538"/>
      <c r="HS53" s="538"/>
      <c r="HT53" s="538"/>
      <c r="HU53" s="538"/>
      <c r="HV53" s="2465"/>
      <c r="HW53" s="2465"/>
      <c r="HX53" s="1860"/>
      <c r="HY53" s="540"/>
      <c r="HZ53" s="1858"/>
      <c r="IA53" s="537"/>
      <c r="IB53" s="1859"/>
      <c r="IC53" s="1717"/>
      <c r="ID53" s="538"/>
      <c r="IE53" s="538"/>
      <c r="IF53" s="538"/>
      <c r="IG53" s="2465"/>
      <c r="IH53" s="2465"/>
      <c r="II53" s="1860"/>
      <c r="IJ53" s="540"/>
    </row>
    <row r="54" spans="1:244" ht="15.75" customHeight="1">
      <c r="A54" s="1861">
        <v>42095</v>
      </c>
      <c r="B54" s="541">
        <v>42095</v>
      </c>
      <c r="C54" s="1862">
        <v>42095</v>
      </c>
      <c r="D54" s="542">
        <v>242551</v>
      </c>
      <c r="E54" s="542">
        <v>4497</v>
      </c>
      <c r="F54" s="542">
        <v>20558</v>
      </c>
      <c r="G54" s="542">
        <v>54597</v>
      </c>
      <c r="H54" s="542">
        <v>57581</v>
      </c>
      <c r="I54" s="542" t="s">
        <v>21</v>
      </c>
      <c r="J54" s="542" t="s">
        <v>21</v>
      </c>
      <c r="K54" s="542">
        <v>4929159</v>
      </c>
      <c r="L54" s="542">
        <v>1499607</v>
      </c>
      <c r="M54" s="542">
        <v>981447</v>
      </c>
      <c r="N54" s="542">
        <v>225572</v>
      </c>
      <c r="O54" s="542">
        <v>52</v>
      </c>
      <c r="P54" s="542">
        <v>5373</v>
      </c>
      <c r="Q54" s="542">
        <v>1320</v>
      </c>
      <c r="R54" s="542">
        <v>122511</v>
      </c>
      <c r="S54" s="542">
        <v>48955</v>
      </c>
      <c r="T54" s="1863">
        <v>42095</v>
      </c>
      <c r="U54" s="544">
        <v>42095</v>
      </c>
      <c r="V54" s="1861">
        <v>42095</v>
      </c>
      <c r="W54" s="541">
        <v>42095</v>
      </c>
      <c r="X54" s="1862">
        <v>42095</v>
      </c>
      <c r="Y54" s="542">
        <v>2917</v>
      </c>
      <c r="Z54" s="542">
        <v>2225</v>
      </c>
      <c r="AA54" s="542" t="s">
        <v>21</v>
      </c>
      <c r="AB54" s="542" t="s">
        <v>21</v>
      </c>
      <c r="AC54" s="542">
        <v>1713705</v>
      </c>
      <c r="AD54" s="542">
        <v>934410</v>
      </c>
      <c r="AE54" s="542">
        <v>268232</v>
      </c>
      <c r="AF54" s="542">
        <v>71482</v>
      </c>
      <c r="AG54" s="542">
        <v>452</v>
      </c>
      <c r="AH54" s="542">
        <v>58</v>
      </c>
      <c r="AI54" s="542">
        <v>54339</v>
      </c>
      <c r="AJ54" s="542">
        <v>8384</v>
      </c>
      <c r="AK54" s="542">
        <v>45955</v>
      </c>
      <c r="AL54" s="542">
        <v>5944</v>
      </c>
      <c r="AM54" s="542">
        <v>3698</v>
      </c>
      <c r="AN54" s="542">
        <v>1917</v>
      </c>
      <c r="AO54" s="1863">
        <v>42095</v>
      </c>
      <c r="AP54" s="544">
        <v>42095</v>
      </c>
      <c r="AQ54" s="1861">
        <v>42095</v>
      </c>
      <c r="AR54" s="541">
        <v>42095</v>
      </c>
      <c r="AS54" s="1862">
        <v>42095</v>
      </c>
      <c r="AT54" s="542">
        <v>128105</v>
      </c>
      <c r="AU54" s="542">
        <v>22859</v>
      </c>
      <c r="AV54" s="542">
        <v>76331</v>
      </c>
      <c r="AW54" s="542">
        <v>5009</v>
      </c>
      <c r="AX54" s="542">
        <v>6</v>
      </c>
      <c r="AY54" s="542">
        <v>1</v>
      </c>
      <c r="AZ54" s="542">
        <v>2699</v>
      </c>
      <c r="BA54" s="542">
        <v>2301</v>
      </c>
      <c r="BB54" s="542">
        <v>398</v>
      </c>
      <c r="BC54" s="542">
        <v>43</v>
      </c>
      <c r="BD54" s="542">
        <v>1215</v>
      </c>
      <c r="BE54" s="542" t="s">
        <v>21</v>
      </c>
      <c r="BF54" s="542">
        <v>1205</v>
      </c>
      <c r="BG54" s="542">
        <v>61684</v>
      </c>
      <c r="BH54" s="542">
        <v>1591</v>
      </c>
      <c r="BI54" s="542">
        <v>70978</v>
      </c>
      <c r="BJ54" s="542">
        <v>69475</v>
      </c>
      <c r="BK54" s="1863">
        <v>42095</v>
      </c>
      <c r="BL54" s="544">
        <v>42095</v>
      </c>
      <c r="BM54" s="1861">
        <v>42095</v>
      </c>
      <c r="BN54" s="541">
        <v>42095</v>
      </c>
      <c r="BO54" s="1862">
        <v>42095</v>
      </c>
      <c r="BP54" s="542" t="s">
        <v>21</v>
      </c>
      <c r="BQ54" s="542">
        <v>1147314</v>
      </c>
      <c r="BR54" s="542">
        <v>56058</v>
      </c>
      <c r="BS54" s="542">
        <v>130489</v>
      </c>
      <c r="BT54" s="542">
        <v>4652</v>
      </c>
      <c r="BU54" s="542">
        <v>12</v>
      </c>
      <c r="BV54" s="542">
        <v>67</v>
      </c>
      <c r="BW54" s="542">
        <v>94</v>
      </c>
      <c r="BX54" s="542">
        <v>4236</v>
      </c>
      <c r="BY54" s="542">
        <v>1836</v>
      </c>
      <c r="BZ54" s="542">
        <v>2400</v>
      </c>
      <c r="CA54" s="542">
        <v>25</v>
      </c>
      <c r="CB54" s="542" t="s">
        <v>21</v>
      </c>
      <c r="CC54" s="542" t="s">
        <v>21</v>
      </c>
      <c r="CD54" s="542">
        <v>24809</v>
      </c>
      <c r="CE54" s="542">
        <v>20925</v>
      </c>
      <c r="CF54" s="542">
        <v>8626</v>
      </c>
      <c r="CG54" s="1863">
        <v>42095</v>
      </c>
      <c r="CH54" s="544">
        <v>42095</v>
      </c>
      <c r="CI54" s="1861">
        <v>42095</v>
      </c>
      <c r="CJ54" s="541">
        <v>42095</v>
      </c>
      <c r="CK54" s="1862">
        <v>42095</v>
      </c>
      <c r="CL54" s="542" t="s">
        <v>21</v>
      </c>
      <c r="CM54" s="542">
        <v>36758</v>
      </c>
      <c r="CN54" s="542">
        <v>4497</v>
      </c>
      <c r="CO54" s="2484">
        <v>2765</v>
      </c>
      <c r="CP54" s="542">
        <v>23562</v>
      </c>
      <c r="CQ54" s="542">
        <v>26179</v>
      </c>
      <c r="CR54" s="542" t="s">
        <v>21</v>
      </c>
      <c r="CS54" s="542" t="s">
        <v>21</v>
      </c>
      <c r="CT54" s="542">
        <v>749451</v>
      </c>
      <c r="CU54" s="542">
        <v>4788</v>
      </c>
      <c r="CV54" s="542">
        <v>156631</v>
      </c>
      <c r="CW54" s="542">
        <v>106904</v>
      </c>
      <c r="CX54" s="542">
        <v>2752</v>
      </c>
      <c r="CY54" s="542">
        <v>928</v>
      </c>
      <c r="CZ54" s="542">
        <v>34979</v>
      </c>
      <c r="DA54" s="542">
        <v>28033</v>
      </c>
      <c r="DB54" s="1863">
        <v>42095</v>
      </c>
      <c r="DC54" s="544">
        <v>42095</v>
      </c>
      <c r="DY54" s="1861">
        <v>42095</v>
      </c>
      <c r="DZ54" s="541">
        <v>42095</v>
      </c>
      <c r="EA54" s="1862">
        <v>42095</v>
      </c>
      <c r="EB54" s="597">
        <v>378551</v>
      </c>
      <c r="EC54" s="542">
        <v>4497</v>
      </c>
      <c r="ED54" s="542">
        <v>21837</v>
      </c>
      <c r="EE54" s="542">
        <v>55386</v>
      </c>
      <c r="EF54" s="542">
        <v>58445</v>
      </c>
      <c r="EG54" s="542" t="s">
        <v>21</v>
      </c>
      <c r="EH54" s="542" t="s">
        <v>21</v>
      </c>
      <c r="EI54" s="542">
        <v>4583958</v>
      </c>
      <c r="EJ54" s="542">
        <v>421269</v>
      </c>
      <c r="EK54" s="542">
        <v>903603</v>
      </c>
      <c r="EL54" s="542">
        <v>232022</v>
      </c>
      <c r="EM54" s="542">
        <v>52</v>
      </c>
      <c r="EN54" s="542">
        <v>6509</v>
      </c>
      <c r="EO54" s="542">
        <v>1320</v>
      </c>
      <c r="EP54" s="542">
        <v>127688</v>
      </c>
      <c r="EQ54" s="542">
        <v>52170</v>
      </c>
      <c r="ER54" s="1863">
        <v>42095</v>
      </c>
      <c r="ES54" s="544">
        <v>42095</v>
      </c>
      <c r="ET54" s="1861">
        <v>42095</v>
      </c>
      <c r="EU54" s="541">
        <v>42095</v>
      </c>
      <c r="EV54" s="1862">
        <v>42095</v>
      </c>
      <c r="EW54" s="542">
        <v>2917</v>
      </c>
      <c r="EX54" s="542">
        <v>2225</v>
      </c>
      <c r="EY54" s="542" t="s">
        <v>21</v>
      </c>
      <c r="EZ54" s="542">
        <v>1485066</v>
      </c>
      <c r="FA54" s="542">
        <v>50942</v>
      </c>
      <c r="FB54" s="542">
        <v>209215</v>
      </c>
      <c r="FC54" s="542">
        <v>73215</v>
      </c>
      <c r="FD54" s="542">
        <v>452</v>
      </c>
      <c r="FE54" s="542">
        <v>58</v>
      </c>
      <c r="FF54" s="542">
        <v>55948</v>
      </c>
      <c r="FG54" s="542">
        <v>8505</v>
      </c>
      <c r="FH54" s="542">
        <v>47444</v>
      </c>
      <c r="FI54" s="542">
        <v>5944</v>
      </c>
      <c r="FJ54" s="542">
        <v>3698</v>
      </c>
      <c r="FK54" s="542">
        <v>1917</v>
      </c>
      <c r="FL54" s="542" t="s">
        <v>21</v>
      </c>
      <c r="FM54" s="1863">
        <v>42095</v>
      </c>
      <c r="FN54" s="544">
        <v>42095</v>
      </c>
      <c r="FO54" s="1861">
        <v>42095</v>
      </c>
      <c r="FP54" s="541">
        <v>42095</v>
      </c>
      <c r="FQ54" s="1862">
        <v>42095</v>
      </c>
      <c r="FR54" s="597">
        <v>1591</v>
      </c>
      <c r="FS54" s="542">
        <v>70978</v>
      </c>
      <c r="FT54" s="542">
        <v>92697</v>
      </c>
      <c r="FU54" s="542">
        <v>628</v>
      </c>
      <c r="FV54" s="542" t="s">
        <v>21</v>
      </c>
      <c r="FW54" s="542">
        <v>118979</v>
      </c>
      <c r="FX54" s="542">
        <v>4454</v>
      </c>
      <c r="FY54" s="542">
        <v>76960</v>
      </c>
      <c r="FZ54" s="542">
        <v>5343</v>
      </c>
      <c r="GA54" s="542">
        <v>6</v>
      </c>
      <c r="GB54" s="542">
        <v>1</v>
      </c>
      <c r="GC54" s="542">
        <v>3030</v>
      </c>
      <c r="GD54" s="542">
        <v>2632</v>
      </c>
      <c r="GE54" s="542">
        <v>398</v>
      </c>
      <c r="GF54" s="542">
        <v>43</v>
      </c>
      <c r="GG54" s="542">
        <v>1215</v>
      </c>
      <c r="GH54" s="1863">
        <v>42095</v>
      </c>
      <c r="GI54" s="544">
        <v>42095</v>
      </c>
      <c r="GJ54" s="1861">
        <v>42095</v>
      </c>
      <c r="GK54" s="541">
        <v>42095</v>
      </c>
      <c r="GL54" s="1862">
        <v>42095</v>
      </c>
      <c r="GM54" s="542">
        <v>169</v>
      </c>
      <c r="GN54" s="542" t="s">
        <v>21</v>
      </c>
      <c r="GO54" s="542">
        <v>3356</v>
      </c>
      <c r="GP54" s="542">
        <v>130659</v>
      </c>
      <c r="GQ54" s="542">
        <v>128054</v>
      </c>
      <c r="GR54" s="542">
        <v>238039</v>
      </c>
      <c r="GS54" s="542">
        <v>8283</v>
      </c>
      <c r="GT54" s="542">
        <v>604</v>
      </c>
      <c r="GU54" s="542">
        <v>676</v>
      </c>
      <c r="GV54" s="542" t="s">
        <v>21</v>
      </c>
      <c r="GW54" s="542">
        <v>1121778</v>
      </c>
      <c r="GX54" s="542">
        <v>130555</v>
      </c>
      <c r="GY54" s="542">
        <v>5153</v>
      </c>
      <c r="GZ54" s="542">
        <v>12</v>
      </c>
      <c r="HA54" s="542">
        <v>67</v>
      </c>
      <c r="HB54" s="542">
        <v>94</v>
      </c>
      <c r="HC54" s="1863">
        <v>42095</v>
      </c>
      <c r="HD54" s="544">
        <v>42095</v>
      </c>
      <c r="HE54" s="1861">
        <v>42095</v>
      </c>
      <c r="HF54" s="541">
        <v>42095</v>
      </c>
      <c r="HG54" s="1862">
        <v>42095</v>
      </c>
      <c r="HH54" s="542">
        <v>184</v>
      </c>
      <c r="HI54" s="542">
        <v>18008</v>
      </c>
      <c r="HJ54" s="542">
        <v>2141</v>
      </c>
      <c r="HK54" s="542">
        <v>15867</v>
      </c>
      <c r="HL54" s="542">
        <v>474</v>
      </c>
      <c r="HM54" s="542" t="s">
        <v>21</v>
      </c>
      <c r="HN54" s="542" t="s">
        <v>21</v>
      </c>
      <c r="HO54" s="542">
        <v>36761</v>
      </c>
      <c r="HP54" s="542">
        <v>4497</v>
      </c>
      <c r="HQ54" s="542">
        <v>2765</v>
      </c>
      <c r="HR54" s="542">
        <v>23562</v>
      </c>
      <c r="HS54" s="542">
        <v>26181</v>
      </c>
      <c r="HT54" s="542" t="s">
        <v>21</v>
      </c>
      <c r="HU54" s="542" t="s">
        <v>21</v>
      </c>
      <c r="HV54" s="542">
        <v>749451</v>
      </c>
      <c r="HW54" s="542">
        <v>7400</v>
      </c>
      <c r="HX54" s="1863">
        <v>42095</v>
      </c>
      <c r="HY54" s="544">
        <v>42095</v>
      </c>
      <c r="HZ54" s="1861">
        <v>42095</v>
      </c>
      <c r="IA54" s="541">
        <v>42095</v>
      </c>
      <c r="IB54" s="1862">
        <v>42095</v>
      </c>
      <c r="IC54" s="597">
        <v>1443</v>
      </c>
      <c r="ID54" s="542">
        <v>23</v>
      </c>
      <c r="IE54" s="542">
        <v>25</v>
      </c>
      <c r="IF54" s="542" t="s">
        <v>21</v>
      </c>
      <c r="IG54" s="542">
        <v>72020</v>
      </c>
      <c r="IH54" s="542">
        <v>102784</v>
      </c>
      <c r="II54" s="1863">
        <v>42095</v>
      </c>
      <c r="IJ54" s="544">
        <v>42095</v>
      </c>
    </row>
    <row r="55" spans="1:244" ht="14.5" customHeight="1">
      <c r="A55" s="1864"/>
      <c r="B55" s="541">
        <v>42461</v>
      </c>
      <c r="C55" s="1865"/>
      <c r="D55" s="542">
        <v>239970</v>
      </c>
      <c r="E55" s="542">
        <v>4690</v>
      </c>
      <c r="F55" s="542">
        <v>21285</v>
      </c>
      <c r="G55" s="542">
        <v>56548</v>
      </c>
      <c r="H55" s="542">
        <v>59534</v>
      </c>
      <c r="I55" s="542" t="s">
        <v>21</v>
      </c>
      <c r="J55" s="542" t="s">
        <v>21</v>
      </c>
      <c r="K55" s="542">
        <v>5598991</v>
      </c>
      <c r="L55" s="542">
        <v>1499631</v>
      </c>
      <c r="M55" s="542">
        <v>1025973</v>
      </c>
      <c r="N55" s="542">
        <v>226655</v>
      </c>
      <c r="O55" s="542">
        <v>52</v>
      </c>
      <c r="P55" s="542">
        <v>6431</v>
      </c>
      <c r="Q55" s="542">
        <v>1359</v>
      </c>
      <c r="R55" s="542">
        <v>122563</v>
      </c>
      <c r="S55" s="542">
        <v>48506</v>
      </c>
      <c r="T55" s="1863">
        <v>42461</v>
      </c>
      <c r="U55" s="544">
        <v>42461</v>
      </c>
      <c r="V55" s="1864"/>
      <c r="W55" s="541">
        <v>42461</v>
      </c>
      <c r="X55" s="1865"/>
      <c r="Y55" s="542">
        <v>3175</v>
      </c>
      <c r="Z55" s="542">
        <v>2211</v>
      </c>
      <c r="AA55" s="542" t="s">
        <v>21</v>
      </c>
      <c r="AB55" s="542" t="s">
        <v>21</v>
      </c>
      <c r="AC55" s="542">
        <v>1770154</v>
      </c>
      <c r="AD55" s="542">
        <v>907055</v>
      </c>
      <c r="AE55" s="542">
        <v>267701</v>
      </c>
      <c r="AF55" s="542">
        <v>73393</v>
      </c>
      <c r="AG55" s="542">
        <v>490</v>
      </c>
      <c r="AH55" s="542">
        <v>79</v>
      </c>
      <c r="AI55" s="542">
        <v>54754</v>
      </c>
      <c r="AJ55" s="542">
        <v>6828</v>
      </c>
      <c r="AK55" s="542">
        <v>47926</v>
      </c>
      <c r="AL55" s="542">
        <v>6295</v>
      </c>
      <c r="AM55" s="542">
        <v>3856</v>
      </c>
      <c r="AN55" s="542">
        <v>2831</v>
      </c>
      <c r="AO55" s="1863">
        <v>42461</v>
      </c>
      <c r="AP55" s="544">
        <v>42461</v>
      </c>
      <c r="AQ55" s="1864"/>
      <c r="AR55" s="541">
        <v>42461</v>
      </c>
      <c r="AS55" s="1865"/>
      <c r="AT55" s="542">
        <v>136483</v>
      </c>
      <c r="AU55" s="542">
        <v>23362</v>
      </c>
      <c r="AV55" s="542">
        <v>75899</v>
      </c>
      <c r="AW55" s="542">
        <v>4667</v>
      </c>
      <c r="AX55" s="542">
        <v>4</v>
      </c>
      <c r="AY55" s="542" t="s">
        <v>21</v>
      </c>
      <c r="AZ55" s="542">
        <v>2577</v>
      </c>
      <c r="BA55" s="542">
        <v>1993</v>
      </c>
      <c r="BB55" s="542">
        <v>584</v>
      </c>
      <c r="BC55" s="542" t="s">
        <v>21</v>
      </c>
      <c r="BD55" s="542">
        <v>1036</v>
      </c>
      <c r="BE55" s="542" t="s">
        <v>21</v>
      </c>
      <c r="BF55" s="542">
        <v>1172</v>
      </c>
      <c r="BG55" s="542">
        <v>60957</v>
      </c>
      <c r="BH55" s="542">
        <v>1697</v>
      </c>
      <c r="BI55" s="542">
        <v>69916</v>
      </c>
      <c r="BJ55" s="542">
        <v>68853</v>
      </c>
      <c r="BK55" s="1863">
        <v>42461</v>
      </c>
      <c r="BL55" s="544">
        <v>42461</v>
      </c>
      <c r="BM55" s="1864"/>
      <c r="BN55" s="541">
        <v>42461</v>
      </c>
      <c r="BO55" s="1865"/>
      <c r="BP55" s="542" t="s">
        <v>21</v>
      </c>
      <c r="BQ55" s="542">
        <v>1714509</v>
      </c>
      <c r="BR55" s="542">
        <v>66585</v>
      </c>
      <c r="BS55" s="542">
        <v>185914</v>
      </c>
      <c r="BT55" s="542">
        <v>5891</v>
      </c>
      <c r="BU55" s="542">
        <v>12</v>
      </c>
      <c r="BV55" s="542">
        <v>61</v>
      </c>
      <c r="BW55" s="542">
        <v>98</v>
      </c>
      <c r="BX55" s="542">
        <v>5409</v>
      </c>
      <c r="BY55" s="542">
        <v>2351</v>
      </c>
      <c r="BZ55" s="542">
        <v>3058</v>
      </c>
      <c r="CA55" s="542">
        <v>31</v>
      </c>
      <c r="CB55" s="542" t="s">
        <v>21</v>
      </c>
      <c r="CC55" s="542" t="s">
        <v>21</v>
      </c>
      <c r="CD55" s="542">
        <v>23979</v>
      </c>
      <c r="CE55" s="542">
        <v>21102</v>
      </c>
      <c r="CF55" s="542">
        <v>6192</v>
      </c>
      <c r="CG55" s="1863">
        <v>42461</v>
      </c>
      <c r="CH55" s="544">
        <v>42461</v>
      </c>
      <c r="CI55" s="1864"/>
      <c r="CJ55" s="541">
        <v>42461</v>
      </c>
      <c r="CK55" s="1865"/>
      <c r="CL55" s="542" t="s">
        <v>21</v>
      </c>
      <c r="CM55" s="542">
        <v>39859</v>
      </c>
      <c r="CN55" s="542">
        <v>4690</v>
      </c>
      <c r="CO55" s="2484">
        <v>3368</v>
      </c>
      <c r="CP55" s="542">
        <v>25315</v>
      </c>
      <c r="CQ55" s="542">
        <v>28093</v>
      </c>
      <c r="CR55" s="542" t="s">
        <v>21</v>
      </c>
      <c r="CS55" s="542" t="s">
        <v>21</v>
      </c>
      <c r="CT55" s="542">
        <v>772542</v>
      </c>
      <c r="CU55" s="542">
        <v>3866</v>
      </c>
      <c r="CV55" s="542">
        <v>156579</v>
      </c>
      <c r="CW55" s="542">
        <v>105370</v>
      </c>
      <c r="CX55" s="542">
        <v>2541</v>
      </c>
      <c r="CY55" s="542">
        <v>1003</v>
      </c>
      <c r="CZ55" s="542">
        <v>34649</v>
      </c>
      <c r="DA55" s="542">
        <v>29547</v>
      </c>
      <c r="DB55" s="1863">
        <v>42461</v>
      </c>
      <c r="DC55" s="544">
        <v>42461</v>
      </c>
      <c r="DY55" s="1864"/>
      <c r="DZ55" s="541">
        <v>42461</v>
      </c>
      <c r="EA55" s="1865"/>
      <c r="EB55" s="597">
        <v>388210</v>
      </c>
      <c r="EC55" s="542">
        <v>4690</v>
      </c>
      <c r="ED55" s="542">
        <v>22506</v>
      </c>
      <c r="EE55" s="542">
        <v>57448</v>
      </c>
      <c r="EF55" s="542">
        <v>60513</v>
      </c>
      <c r="EG55" s="542" t="s">
        <v>21</v>
      </c>
      <c r="EH55" s="542" t="s">
        <v>21</v>
      </c>
      <c r="EI55" s="542">
        <v>5229561</v>
      </c>
      <c r="EJ55" s="542">
        <v>408582</v>
      </c>
      <c r="EK55" s="542">
        <v>948192</v>
      </c>
      <c r="EL55" s="542">
        <v>233801</v>
      </c>
      <c r="EM55" s="542">
        <v>52</v>
      </c>
      <c r="EN55" s="542">
        <v>8660</v>
      </c>
      <c r="EO55" s="542">
        <v>1359</v>
      </c>
      <c r="EP55" s="542">
        <v>127426</v>
      </c>
      <c r="EQ55" s="542">
        <v>51740</v>
      </c>
      <c r="ER55" s="1863">
        <v>42461</v>
      </c>
      <c r="ES55" s="544">
        <v>42461</v>
      </c>
      <c r="ET55" s="1864"/>
      <c r="EU55" s="541">
        <v>42461</v>
      </c>
      <c r="EV55" s="1865"/>
      <c r="EW55" s="542">
        <v>3175</v>
      </c>
      <c r="EX55" s="542">
        <v>2211</v>
      </c>
      <c r="EY55" s="542" t="s">
        <v>21</v>
      </c>
      <c r="EZ55" s="542">
        <v>1528210</v>
      </c>
      <c r="FA55" s="542">
        <v>50467</v>
      </c>
      <c r="FB55" s="542">
        <v>211382</v>
      </c>
      <c r="FC55" s="542">
        <v>74877</v>
      </c>
      <c r="FD55" s="542">
        <v>490</v>
      </c>
      <c r="FE55" s="542">
        <v>79</v>
      </c>
      <c r="FF55" s="542">
        <v>56131</v>
      </c>
      <c r="FG55" s="542">
        <v>6917</v>
      </c>
      <c r="FH55" s="542">
        <v>49214</v>
      </c>
      <c r="FI55" s="542">
        <v>6295</v>
      </c>
      <c r="FJ55" s="542">
        <v>3856</v>
      </c>
      <c r="FK55" s="542">
        <v>2831</v>
      </c>
      <c r="FL55" s="542" t="s">
        <v>21</v>
      </c>
      <c r="FM55" s="1863">
        <v>42461</v>
      </c>
      <c r="FN55" s="544">
        <v>42461</v>
      </c>
      <c r="FO55" s="1864"/>
      <c r="FP55" s="541">
        <v>42461</v>
      </c>
      <c r="FQ55" s="1865"/>
      <c r="FR55" s="597">
        <v>1697</v>
      </c>
      <c r="FS55" s="542">
        <v>69916</v>
      </c>
      <c r="FT55" s="542">
        <v>94080</v>
      </c>
      <c r="FU55" s="542">
        <v>668</v>
      </c>
      <c r="FV55" s="542" t="s">
        <v>21</v>
      </c>
      <c r="FW55" s="542">
        <v>126937</v>
      </c>
      <c r="FX55" s="542">
        <v>4600</v>
      </c>
      <c r="FY55" s="542">
        <v>76552</v>
      </c>
      <c r="FZ55" s="542">
        <v>4986</v>
      </c>
      <c r="GA55" s="542">
        <v>4</v>
      </c>
      <c r="GB55" s="542" t="s">
        <v>21</v>
      </c>
      <c r="GC55" s="542">
        <v>2892</v>
      </c>
      <c r="GD55" s="542">
        <v>2308</v>
      </c>
      <c r="GE55" s="542">
        <v>584</v>
      </c>
      <c r="GF55" s="542" t="s">
        <v>21</v>
      </c>
      <c r="GG55" s="542">
        <v>1036</v>
      </c>
      <c r="GH55" s="1863">
        <v>42461</v>
      </c>
      <c r="GI55" s="544">
        <v>42461</v>
      </c>
      <c r="GJ55" s="1864"/>
      <c r="GK55" s="541">
        <v>42461</v>
      </c>
      <c r="GL55" s="1865"/>
      <c r="GM55" s="542">
        <v>31</v>
      </c>
      <c r="GN55" s="542" t="s">
        <v>21</v>
      </c>
      <c r="GO55" s="542">
        <v>3253</v>
      </c>
      <c r="GP55" s="542">
        <v>111953</v>
      </c>
      <c r="GQ55" s="542">
        <v>103715</v>
      </c>
      <c r="GR55" s="542">
        <v>241131</v>
      </c>
      <c r="GS55" s="542">
        <v>7904</v>
      </c>
      <c r="GT55" s="542">
        <v>642</v>
      </c>
      <c r="GU55" s="542">
        <v>719</v>
      </c>
      <c r="GV55" s="542" t="s">
        <v>21</v>
      </c>
      <c r="GW55" s="542">
        <v>1687958</v>
      </c>
      <c r="GX55" s="542">
        <v>186133</v>
      </c>
      <c r="GY55" s="542">
        <v>7080</v>
      </c>
      <c r="GZ55" s="542">
        <v>12</v>
      </c>
      <c r="HA55" s="542">
        <v>61</v>
      </c>
      <c r="HB55" s="542">
        <v>98</v>
      </c>
      <c r="HC55" s="1863">
        <v>42461</v>
      </c>
      <c r="HD55" s="544">
        <v>42461</v>
      </c>
      <c r="HE55" s="1864"/>
      <c r="HF55" s="541">
        <v>42461</v>
      </c>
      <c r="HG55" s="1865"/>
      <c r="HH55" s="542">
        <v>176</v>
      </c>
      <c r="HI55" s="542">
        <v>18049</v>
      </c>
      <c r="HJ55" s="542">
        <v>2281</v>
      </c>
      <c r="HK55" s="542">
        <v>15768</v>
      </c>
      <c r="HL55" s="542">
        <v>532</v>
      </c>
      <c r="HM55" s="542" t="s">
        <v>21</v>
      </c>
      <c r="HN55" s="542" t="s">
        <v>21</v>
      </c>
      <c r="HO55" s="542">
        <v>39857</v>
      </c>
      <c r="HP55" s="542">
        <v>4690</v>
      </c>
      <c r="HQ55" s="542">
        <v>3368</v>
      </c>
      <c r="HR55" s="542">
        <v>25315</v>
      </c>
      <c r="HS55" s="542">
        <v>28092</v>
      </c>
      <c r="HT55" s="542" t="s">
        <v>21</v>
      </c>
      <c r="HU55" s="542" t="s">
        <v>21</v>
      </c>
      <c r="HV55" s="542">
        <v>772542</v>
      </c>
      <c r="HW55" s="542">
        <v>5845</v>
      </c>
      <c r="HX55" s="1863">
        <v>42461</v>
      </c>
      <c r="HY55" s="544">
        <v>42461</v>
      </c>
      <c r="HZ55" s="1864"/>
      <c r="IA55" s="541">
        <v>42461</v>
      </c>
      <c r="IB55" s="1865"/>
      <c r="IC55" s="597">
        <v>1661</v>
      </c>
      <c r="ID55" s="542">
        <v>77</v>
      </c>
      <c r="IE55" s="542">
        <v>84</v>
      </c>
      <c r="IF55" s="542" t="s">
        <v>21</v>
      </c>
      <c r="IG55" s="542">
        <v>75299</v>
      </c>
      <c r="IH55" s="542">
        <v>101519</v>
      </c>
      <c r="II55" s="1863">
        <v>42461</v>
      </c>
      <c r="IJ55" s="544">
        <v>42461</v>
      </c>
    </row>
    <row r="56" spans="1:244" ht="9.75" customHeight="1">
      <c r="A56" s="1864"/>
      <c r="B56" s="649"/>
      <c r="C56" s="1865"/>
      <c r="D56" s="542"/>
      <c r="E56" s="542"/>
      <c r="F56" s="542"/>
      <c r="G56" s="542"/>
      <c r="H56" s="542"/>
      <c r="I56" s="542"/>
      <c r="J56" s="542"/>
      <c r="K56" s="2466"/>
      <c r="L56" s="542"/>
      <c r="M56" s="542"/>
      <c r="N56" s="542"/>
      <c r="O56" s="542"/>
      <c r="P56" s="542"/>
      <c r="Q56" s="542"/>
      <c r="R56" s="542"/>
      <c r="S56" s="542"/>
      <c r="T56" s="1860"/>
      <c r="U56" s="540"/>
      <c r="V56" s="1864"/>
      <c r="W56" s="649"/>
      <c r="X56" s="1865"/>
      <c r="Y56" s="542"/>
      <c r="Z56" s="542"/>
      <c r="AA56" s="542"/>
      <c r="AB56" s="542"/>
      <c r="AC56" s="2466"/>
      <c r="AD56" s="542"/>
      <c r="AE56" s="542"/>
      <c r="AF56" s="542"/>
      <c r="AG56" s="542"/>
      <c r="AH56" s="542"/>
      <c r="AI56" s="542"/>
      <c r="AJ56" s="542"/>
      <c r="AK56" s="542"/>
      <c r="AL56" s="542"/>
      <c r="AM56" s="542"/>
      <c r="AN56" s="542"/>
      <c r="AO56" s="1860"/>
      <c r="AP56" s="540"/>
      <c r="AQ56" s="1864"/>
      <c r="AR56" s="649"/>
      <c r="AS56" s="1865"/>
      <c r="AT56" s="2466"/>
      <c r="AU56" s="542"/>
      <c r="AV56" s="542"/>
      <c r="AW56" s="542"/>
      <c r="AX56" s="542"/>
      <c r="AY56" s="542"/>
      <c r="AZ56" s="542"/>
      <c r="BA56" s="542"/>
      <c r="BB56" s="542"/>
      <c r="BC56" s="542"/>
      <c r="BD56" s="542"/>
      <c r="BG56" s="542"/>
      <c r="BI56" s="542"/>
      <c r="BJ56" s="542"/>
      <c r="BK56" s="1860"/>
      <c r="BL56" s="540"/>
      <c r="BM56" s="1864"/>
      <c r="BN56" s="649"/>
      <c r="BO56" s="1865"/>
      <c r="BP56" s="542"/>
      <c r="BQ56" s="2466"/>
      <c r="BR56" s="542"/>
      <c r="BS56" s="542"/>
      <c r="BT56" s="542"/>
      <c r="BU56" s="542"/>
      <c r="BV56" s="542"/>
      <c r="BW56" s="542"/>
      <c r="BX56" s="542"/>
      <c r="BY56" s="542"/>
      <c r="BZ56" s="542"/>
      <c r="CA56" s="542"/>
      <c r="CD56" s="542"/>
      <c r="CE56" s="542"/>
      <c r="CG56" s="1860"/>
      <c r="CH56" s="540"/>
      <c r="CI56" s="1864"/>
      <c r="CJ56" s="649"/>
      <c r="CK56" s="1865"/>
      <c r="CM56" s="542"/>
      <c r="CN56" s="542"/>
      <c r="CO56" s="1392"/>
      <c r="CP56" s="542"/>
      <c r="CQ56" s="542"/>
      <c r="CR56" s="542"/>
      <c r="CS56" s="542"/>
      <c r="CT56" s="2466"/>
      <c r="CU56" s="542"/>
      <c r="CV56" s="542"/>
      <c r="CW56" s="542"/>
      <c r="CX56" s="542"/>
      <c r="CY56" s="542"/>
      <c r="CZ56" s="542"/>
      <c r="DA56" s="542"/>
      <c r="DB56" s="1860"/>
      <c r="DC56" s="540"/>
      <c r="DY56" s="1864"/>
      <c r="DZ56" s="649"/>
      <c r="EA56" s="1865"/>
      <c r="EB56" s="597"/>
      <c r="EC56" s="542"/>
      <c r="ED56" s="542"/>
      <c r="EE56" s="542"/>
      <c r="EF56" s="542"/>
      <c r="EG56" s="542"/>
      <c r="EH56" s="542"/>
      <c r="EI56" s="2466"/>
      <c r="EJ56" s="2466"/>
      <c r="EK56" s="542"/>
      <c r="EL56" s="542"/>
      <c r="EM56" s="542"/>
      <c r="EN56" s="542"/>
      <c r="EO56" s="542"/>
      <c r="EP56" s="542"/>
      <c r="EQ56" s="542"/>
      <c r="ER56" s="1860"/>
      <c r="ES56" s="540"/>
      <c r="ET56" s="1864"/>
      <c r="EU56" s="649"/>
      <c r="EV56" s="1865"/>
      <c r="EW56" s="542"/>
      <c r="EX56" s="542"/>
      <c r="EY56" s="542"/>
      <c r="EZ56" s="2466"/>
      <c r="FA56" s="2466"/>
      <c r="FB56" s="542"/>
      <c r="FC56" s="542"/>
      <c r="FD56" s="542"/>
      <c r="FE56" s="542"/>
      <c r="FF56" s="542"/>
      <c r="FG56" s="542"/>
      <c r="FH56" s="542"/>
      <c r="FI56" s="542"/>
      <c r="FJ56" s="542"/>
      <c r="FK56" s="542"/>
      <c r="FL56" s="542"/>
      <c r="FM56" s="1860"/>
      <c r="FN56" s="540"/>
      <c r="FO56" s="1864"/>
      <c r="FP56" s="649"/>
      <c r="FQ56" s="1865"/>
      <c r="FR56" s="2336"/>
      <c r="FS56" s="542"/>
      <c r="FT56" s="542"/>
      <c r="FU56" s="542"/>
      <c r="FV56" s="542"/>
      <c r="FW56" s="2466"/>
      <c r="FX56" s="2466"/>
      <c r="FY56" s="542"/>
      <c r="FZ56" s="542"/>
      <c r="GA56" s="542"/>
      <c r="GB56" s="542"/>
      <c r="GC56" s="542"/>
      <c r="GD56" s="542"/>
      <c r="GE56" s="542"/>
      <c r="GF56" s="542"/>
      <c r="GH56" s="1860"/>
      <c r="GI56" s="540"/>
      <c r="GJ56" s="1864"/>
      <c r="GK56" s="649"/>
      <c r="GL56" s="1865"/>
      <c r="GM56" s="542"/>
      <c r="GN56" s="542"/>
      <c r="GO56" s="542"/>
      <c r="GP56" s="542"/>
      <c r="GQ56" s="542"/>
      <c r="GR56" s="542"/>
      <c r="GS56" s="542"/>
      <c r="GT56" s="542"/>
      <c r="GU56" s="542"/>
      <c r="GV56" s="542"/>
      <c r="GW56" s="2466"/>
      <c r="GX56" s="542"/>
      <c r="GY56" s="542"/>
      <c r="GZ56" s="542"/>
      <c r="HA56" s="542"/>
      <c r="HB56" s="542"/>
      <c r="HC56" s="1860"/>
      <c r="HD56" s="540"/>
      <c r="HE56" s="1864"/>
      <c r="HF56" s="649"/>
      <c r="HG56" s="1865"/>
      <c r="HH56" s="542"/>
      <c r="HI56" s="542"/>
      <c r="HJ56" s="542"/>
      <c r="HK56" s="542"/>
      <c r="HL56" s="542"/>
      <c r="HM56" s="542"/>
      <c r="HN56" s="542"/>
      <c r="HO56" s="542"/>
      <c r="HP56" s="542"/>
      <c r="HQ56" s="542"/>
      <c r="HR56" s="542"/>
      <c r="HS56" s="542"/>
      <c r="HT56" s="542"/>
      <c r="HU56" s="542"/>
      <c r="HV56" s="2466"/>
      <c r="HW56" s="2466"/>
      <c r="HX56" s="1860"/>
      <c r="HY56" s="540"/>
      <c r="HZ56" s="1864"/>
      <c r="IA56" s="649"/>
      <c r="IB56" s="1865"/>
      <c r="IC56" s="597"/>
      <c r="ID56" s="542"/>
      <c r="IE56" s="542"/>
      <c r="IF56" s="542"/>
      <c r="IG56" s="2466"/>
      <c r="IH56" s="2466"/>
      <c r="II56" s="1860"/>
      <c r="IJ56" s="540"/>
    </row>
    <row r="57" spans="1:244" ht="15.75" customHeight="1">
      <c r="A57" s="1866" t="s">
        <v>1582</v>
      </c>
      <c r="B57" s="545" t="s">
        <v>23</v>
      </c>
      <c r="C57" s="1867" t="s">
        <v>24</v>
      </c>
      <c r="D57" s="542">
        <v>49944</v>
      </c>
      <c r="E57" s="542">
        <v>1175</v>
      </c>
      <c r="F57" s="542">
        <v>4799</v>
      </c>
      <c r="G57" s="542">
        <v>14563</v>
      </c>
      <c r="H57" s="542">
        <v>15323</v>
      </c>
      <c r="I57" s="542" t="s">
        <v>21</v>
      </c>
      <c r="J57" s="542" t="s">
        <v>21</v>
      </c>
      <c r="K57" s="542">
        <v>1385995</v>
      </c>
      <c r="L57" s="542">
        <v>422150</v>
      </c>
      <c r="M57" s="542">
        <v>254513</v>
      </c>
      <c r="N57" s="542">
        <v>57526</v>
      </c>
      <c r="O57" s="542">
        <v>11</v>
      </c>
      <c r="P57" s="542">
        <v>2187</v>
      </c>
      <c r="Q57" s="542">
        <v>344</v>
      </c>
      <c r="R57" s="542">
        <v>31064</v>
      </c>
      <c r="S57" s="542">
        <v>12969</v>
      </c>
      <c r="T57" s="1868" t="s">
        <v>25</v>
      </c>
      <c r="U57" s="548" t="s">
        <v>1583</v>
      </c>
      <c r="V57" s="1866" t="s">
        <v>1582</v>
      </c>
      <c r="W57" s="545" t="s">
        <v>23</v>
      </c>
      <c r="X57" s="1867" t="s">
        <v>24</v>
      </c>
      <c r="Y57" s="542">
        <v>768</v>
      </c>
      <c r="Z57" s="542">
        <v>587</v>
      </c>
      <c r="AA57" s="542" t="s">
        <v>21</v>
      </c>
      <c r="AB57" s="542" t="s">
        <v>21</v>
      </c>
      <c r="AC57" s="542">
        <v>434773</v>
      </c>
      <c r="AD57" s="542">
        <v>258914</v>
      </c>
      <c r="AE57" s="542">
        <v>70314</v>
      </c>
      <c r="AF57" s="542">
        <v>19473</v>
      </c>
      <c r="AG57" s="542">
        <v>125</v>
      </c>
      <c r="AH57" s="542">
        <v>15</v>
      </c>
      <c r="AI57" s="542">
        <v>14241</v>
      </c>
      <c r="AJ57" s="542">
        <v>2286</v>
      </c>
      <c r="AK57" s="542">
        <v>11955</v>
      </c>
      <c r="AL57" s="542">
        <v>1477</v>
      </c>
      <c r="AM57" s="542">
        <v>898</v>
      </c>
      <c r="AN57" s="542">
        <v>1694</v>
      </c>
      <c r="AO57" s="1868" t="s">
        <v>25</v>
      </c>
      <c r="AP57" s="548" t="s">
        <v>1583</v>
      </c>
      <c r="AQ57" s="1866" t="s">
        <v>1582</v>
      </c>
      <c r="AR57" s="545" t="s">
        <v>23</v>
      </c>
      <c r="AS57" s="1867" t="s">
        <v>24</v>
      </c>
      <c r="AT57" s="542">
        <v>32576</v>
      </c>
      <c r="AU57" s="542">
        <v>5548</v>
      </c>
      <c r="AV57" s="542">
        <v>17098</v>
      </c>
      <c r="AW57" s="542">
        <v>1013</v>
      </c>
      <c r="AX57" s="542">
        <v>3</v>
      </c>
      <c r="AY57" s="542" t="s">
        <v>21</v>
      </c>
      <c r="AZ57" s="542">
        <v>626</v>
      </c>
      <c r="BA57" s="542">
        <v>431</v>
      </c>
      <c r="BB57" s="542">
        <v>195</v>
      </c>
      <c r="BC57" s="542" t="s">
        <v>21</v>
      </c>
      <c r="BD57" s="542">
        <v>213</v>
      </c>
      <c r="BE57" s="542" t="s">
        <v>21</v>
      </c>
      <c r="BF57" s="542">
        <v>192</v>
      </c>
      <c r="BG57" s="542">
        <v>13660</v>
      </c>
      <c r="BH57" s="542">
        <v>479</v>
      </c>
      <c r="BI57" s="542">
        <v>15608</v>
      </c>
      <c r="BJ57" s="542">
        <v>15198</v>
      </c>
      <c r="BK57" s="1868" t="s">
        <v>25</v>
      </c>
      <c r="BL57" s="548" t="s">
        <v>1583</v>
      </c>
      <c r="BM57" s="1866" t="s">
        <v>1582</v>
      </c>
      <c r="BN57" s="545" t="s">
        <v>23</v>
      </c>
      <c r="BO57" s="1867" t="s">
        <v>24</v>
      </c>
      <c r="BP57" s="542" t="s">
        <v>21</v>
      </c>
      <c r="BQ57" s="542">
        <v>460889</v>
      </c>
      <c r="BR57" s="542">
        <v>11730</v>
      </c>
      <c r="BS57" s="542">
        <v>48403</v>
      </c>
      <c r="BT57" s="542">
        <v>1370</v>
      </c>
      <c r="BU57" s="542">
        <v>3</v>
      </c>
      <c r="BV57" s="542">
        <v>14</v>
      </c>
      <c r="BW57" s="542">
        <v>27</v>
      </c>
      <c r="BX57" s="542">
        <v>1250</v>
      </c>
      <c r="BY57" s="542">
        <v>531</v>
      </c>
      <c r="BZ57" s="542">
        <v>719</v>
      </c>
      <c r="CA57" s="542">
        <v>10</v>
      </c>
      <c r="CB57" s="542" t="s">
        <v>21</v>
      </c>
      <c r="CC57" s="542" t="s">
        <v>21</v>
      </c>
      <c r="CD57" s="542">
        <v>4950</v>
      </c>
      <c r="CE57" s="542">
        <v>4597</v>
      </c>
      <c r="CF57" s="542">
        <v>1073</v>
      </c>
      <c r="CG57" s="1868" t="s">
        <v>25</v>
      </c>
      <c r="CH57" s="548" t="s">
        <v>1583</v>
      </c>
      <c r="CI57" s="1866" t="s">
        <v>1582</v>
      </c>
      <c r="CJ57" s="545" t="s">
        <v>23</v>
      </c>
      <c r="CK57" s="1867" t="s">
        <v>24</v>
      </c>
      <c r="CL57" s="542" t="s">
        <v>21</v>
      </c>
      <c r="CM57" s="542">
        <v>10211</v>
      </c>
      <c r="CN57" s="542">
        <v>1175</v>
      </c>
      <c r="CO57" s="2484">
        <v>778</v>
      </c>
      <c r="CP57" s="542">
        <v>6611</v>
      </c>
      <c r="CQ57" s="542">
        <v>7338</v>
      </c>
      <c r="CR57" s="542" t="s">
        <v>21</v>
      </c>
      <c r="CS57" s="542" t="s">
        <v>21</v>
      </c>
      <c r="CT57" s="542">
        <v>163901</v>
      </c>
      <c r="CU57" s="542">
        <v>1108</v>
      </c>
      <c r="CV57" s="542">
        <v>38897</v>
      </c>
      <c r="CW57" s="542">
        <v>25814</v>
      </c>
      <c r="CX57" s="542">
        <v>607</v>
      </c>
      <c r="CY57" s="542">
        <v>258</v>
      </c>
      <c r="CZ57" s="542">
        <v>8318</v>
      </c>
      <c r="DA57" s="542">
        <v>7635</v>
      </c>
      <c r="DB57" s="1868" t="s">
        <v>25</v>
      </c>
      <c r="DC57" s="548" t="s">
        <v>1583</v>
      </c>
      <c r="DY57" s="1866" t="s">
        <v>1582</v>
      </c>
      <c r="DZ57" s="545" t="s">
        <v>23</v>
      </c>
      <c r="EA57" s="1867" t="s">
        <v>24</v>
      </c>
      <c r="EB57" s="597">
        <v>80799</v>
      </c>
      <c r="EC57" s="542">
        <v>1175</v>
      </c>
      <c r="ED57" s="542">
        <v>5101</v>
      </c>
      <c r="EE57" s="542">
        <v>14818</v>
      </c>
      <c r="EF57" s="542">
        <v>15598</v>
      </c>
      <c r="EG57" s="542" t="s">
        <v>21</v>
      </c>
      <c r="EH57" s="542" t="s">
        <v>21</v>
      </c>
      <c r="EI57" s="542">
        <v>1301518</v>
      </c>
      <c r="EJ57" s="542">
        <v>116079</v>
      </c>
      <c r="EK57" s="542">
        <v>232730</v>
      </c>
      <c r="EL57" s="542">
        <v>58841</v>
      </c>
      <c r="EM57" s="542">
        <v>11</v>
      </c>
      <c r="EN57" s="542">
        <v>2395</v>
      </c>
      <c r="EO57" s="542">
        <v>344</v>
      </c>
      <c r="EP57" s="542">
        <v>32143</v>
      </c>
      <c r="EQ57" s="542">
        <v>13663</v>
      </c>
      <c r="ER57" s="1868" t="s">
        <v>25</v>
      </c>
      <c r="ES57" s="548" t="s">
        <v>1583</v>
      </c>
      <c r="ET57" s="1866" t="s">
        <v>1582</v>
      </c>
      <c r="EU57" s="545" t="s">
        <v>23</v>
      </c>
      <c r="EV57" s="1867" t="s">
        <v>24</v>
      </c>
      <c r="EW57" s="542">
        <v>768</v>
      </c>
      <c r="EX57" s="542">
        <v>587</v>
      </c>
      <c r="EY57" s="542" t="s">
        <v>21</v>
      </c>
      <c r="EZ57" s="542">
        <v>378390</v>
      </c>
      <c r="FA57" s="542">
        <v>14134</v>
      </c>
      <c r="FB57" s="542">
        <v>55268</v>
      </c>
      <c r="FC57" s="542">
        <v>19844</v>
      </c>
      <c r="FD57" s="542">
        <v>125</v>
      </c>
      <c r="FE57" s="542">
        <v>15</v>
      </c>
      <c r="FF57" s="542">
        <v>14587</v>
      </c>
      <c r="FG57" s="542">
        <v>2337</v>
      </c>
      <c r="FH57" s="542">
        <v>12250</v>
      </c>
      <c r="FI57" s="542">
        <v>1477</v>
      </c>
      <c r="FJ57" s="542">
        <v>898</v>
      </c>
      <c r="FK57" s="542">
        <v>1694</v>
      </c>
      <c r="FL57" s="542" t="s">
        <v>21</v>
      </c>
      <c r="FM57" s="1868" t="s">
        <v>25</v>
      </c>
      <c r="FN57" s="548" t="s">
        <v>1583</v>
      </c>
      <c r="FO57" s="1866" t="s">
        <v>1582</v>
      </c>
      <c r="FP57" s="545" t="s">
        <v>23</v>
      </c>
      <c r="FQ57" s="1867" t="s">
        <v>24</v>
      </c>
      <c r="FR57" s="597">
        <v>479</v>
      </c>
      <c r="FS57" s="542">
        <v>15608</v>
      </c>
      <c r="FT57" s="542">
        <v>20645</v>
      </c>
      <c r="FU57" s="542">
        <v>156</v>
      </c>
      <c r="FV57" s="542" t="s">
        <v>21</v>
      </c>
      <c r="FW57" s="542">
        <v>30629</v>
      </c>
      <c r="FX57" s="542">
        <v>1439</v>
      </c>
      <c r="FY57" s="542">
        <v>17262</v>
      </c>
      <c r="FZ57" s="542">
        <v>1087</v>
      </c>
      <c r="GA57" s="542">
        <v>3</v>
      </c>
      <c r="GB57" s="542" t="s">
        <v>21</v>
      </c>
      <c r="GC57" s="542">
        <v>699</v>
      </c>
      <c r="GD57" s="542">
        <v>504</v>
      </c>
      <c r="GE57" s="542">
        <v>195</v>
      </c>
      <c r="GF57" s="542" t="s">
        <v>21</v>
      </c>
      <c r="GG57" s="542">
        <v>213</v>
      </c>
      <c r="GH57" s="1868" t="s">
        <v>25</v>
      </c>
      <c r="GI57" s="548" t="s">
        <v>1583</v>
      </c>
      <c r="GJ57" s="1866" t="s">
        <v>1582</v>
      </c>
      <c r="GK57" s="545" t="s">
        <v>23</v>
      </c>
      <c r="GL57" s="1867" t="s">
        <v>24</v>
      </c>
      <c r="GM57" s="542">
        <v>10</v>
      </c>
      <c r="GN57" s="542" t="s">
        <v>21</v>
      </c>
      <c r="GO57" s="542">
        <v>470</v>
      </c>
      <c r="GP57" s="542">
        <v>22581</v>
      </c>
      <c r="GQ57" s="542">
        <v>21086</v>
      </c>
      <c r="GR57" s="542">
        <v>48505</v>
      </c>
      <c r="GS57" s="542">
        <v>1477</v>
      </c>
      <c r="GT57" s="542">
        <v>172</v>
      </c>
      <c r="GU57" s="542">
        <v>193</v>
      </c>
      <c r="GV57" s="542" t="s">
        <v>21</v>
      </c>
      <c r="GW57" s="542">
        <v>455974</v>
      </c>
      <c r="GX57" s="542">
        <v>48444</v>
      </c>
      <c r="GY57" s="542">
        <v>1505</v>
      </c>
      <c r="GZ57" s="542">
        <v>3</v>
      </c>
      <c r="HA57" s="542">
        <v>14</v>
      </c>
      <c r="HB57" s="542">
        <v>27</v>
      </c>
      <c r="HC57" s="1868" t="s">
        <v>25</v>
      </c>
      <c r="HD57" s="548" t="s">
        <v>1583</v>
      </c>
      <c r="HE57" s="1866" t="s">
        <v>1582</v>
      </c>
      <c r="HF57" s="545" t="s">
        <v>23</v>
      </c>
      <c r="HG57" s="1867" t="s">
        <v>24</v>
      </c>
      <c r="HH57" s="542">
        <v>44</v>
      </c>
      <c r="HI57" s="542">
        <v>4743</v>
      </c>
      <c r="HJ57" s="542">
        <v>701</v>
      </c>
      <c r="HK57" s="542">
        <v>4042</v>
      </c>
      <c r="HL57" s="542">
        <v>162</v>
      </c>
      <c r="HM57" s="542" t="s">
        <v>21</v>
      </c>
      <c r="HN57" s="542" t="s">
        <v>21</v>
      </c>
      <c r="HO57" s="542">
        <v>10211</v>
      </c>
      <c r="HP57" s="542">
        <v>1175</v>
      </c>
      <c r="HQ57" s="542">
        <v>778</v>
      </c>
      <c r="HR57" s="542">
        <v>6611</v>
      </c>
      <c r="HS57" s="542">
        <v>7338</v>
      </c>
      <c r="HT57" s="542" t="s">
        <v>21</v>
      </c>
      <c r="HU57" s="542" t="s">
        <v>21</v>
      </c>
      <c r="HV57" s="542">
        <v>163901</v>
      </c>
      <c r="HW57" s="542">
        <v>1605</v>
      </c>
      <c r="HX57" s="1868" t="s">
        <v>25</v>
      </c>
      <c r="HY57" s="548" t="s">
        <v>1583</v>
      </c>
      <c r="HZ57" s="1866" t="s">
        <v>1582</v>
      </c>
      <c r="IA57" s="545" t="s">
        <v>23</v>
      </c>
      <c r="IB57" s="1867" t="s">
        <v>24</v>
      </c>
      <c r="IC57" s="597">
        <v>394</v>
      </c>
      <c r="ID57" s="542">
        <v>22</v>
      </c>
      <c r="IE57" s="542">
        <v>24</v>
      </c>
      <c r="IF57" s="542" t="s">
        <v>21</v>
      </c>
      <c r="IG57" s="542">
        <v>19627</v>
      </c>
      <c r="IH57" s="542">
        <v>27266</v>
      </c>
      <c r="II57" s="1868" t="s">
        <v>25</v>
      </c>
      <c r="IJ57" s="548" t="s">
        <v>1583</v>
      </c>
    </row>
    <row r="58" spans="1:244" ht="14.5" customHeight="1">
      <c r="A58" s="1869" t="s">
        <v>26</v>
      </c>
      <c r="B58" s="549" t="s">
        <v>26</v>
      </c>
      <c r="C58" s="546" t="s">
        <v>558</v>
      </c>
      <c r="D58" s="542">
        <v>42527</v>
      </c>
      <c r="E58" s="542">
        <v>1181</v>
      </c>
      <c r="F58" s="542">
        <v>5144</v>
      </c>
      <c r="G58" s="542">
        <v>14451</v>
      </c>
      <c r="H58" s="542">
        <v>15229</v>
      </c>
      <c r="I58" s="542" t="s">
        <v>21</v>
      </c>
      <c r="J58" s="542" t="s">
        <v>21</v>
      </c>
      <c r="K58" s="542">
        <v>1461170</v>
      </c>
      <c r="L58" s="542">
        <v>375600</v>
      </c>
      <c r="M58" s="542">
        <v>249188</v>
      </c>
      <c r="N58" s="542">
        <v>55117</v>
      </c>
      <c r="O58" s="542">
        <v>15</v>
      </c>
      <c r="P58" s="542">
        <v>1937</v>
      </c>
      <c r="Q58" s="542">
        <v>324</v>
      </c>
      <c r="R58" s="542">
        <v>28964</v>
      </c>
      <c r="S58" s="542">
        <v>11722</v>
      </c>
      <c r="T58" s="1868" t="s">
        <v>27</v>
      </c>
      <c r="U58" s="548" t="s">
        <v>26</v>
      </c>
      <c r="V58" s="1869" t="s">
        <v>26</v>
      </c>
      <c r="W58" s="549" t="s">
        <v>26</v>
      </c>
      <c r="X58" s="546" t="s">
        <v>558</v>
      </c>
      <c r="Y58" s="542">
        <v>772</v>
      </c>
      <c r="Z58" s="542">
        <v>610</v>
      </c>
      <c r="AA58" s="542" t="s">
        <v>21</v>
      </c>
      <c r="AB58" s="542" t="s">
        <v>21</v>
      </c>
      <c r="AC58" s="542">
        <v>442648</v>
      </c>
      <c r="AD58" s="542">
        <v>238072</v>
      </c>
      <c r="AE58" s="542">
        <v>68910</v>
      </c>
      <c r="AF58" s="542">
        <v>17942</v>
      </c>
      <c r="AG58" s="542">
        <v>117</v>
      </c>
      <c r="AH58" s="542">
        <v>14</v>
      </c>
      <c r="AI58" s="542">
        <v>13181</v>
      </c>
      <c r="AJ58" s="542">
        <v>1543</v>
      </c>
      <c r="AK58" s="542">
        <v>11638</v>
      </c>
      <c r="AL58" s="542">
        <v>1531</v>
      </c>
      <c r="AM58" s="542">
        <v>902</v>
      </c>
      <c r="AN58" s="542">
        <v>1057</v>
      </c>
      <c r="AO58" s="1868" t="s">
        <v>27</v>
      </c>
      <c r="AP58" s="548" t="s">
        <v>26</v>
      </c>
      <c r="AQ58" s="1869" t="s">
        <v>26</v>
      </c>
      <c r="AR58" s="549" t="s">
        <v>26</v>
      </c>
      <c r="AS58" s="546" t="s">
        <v>558</v>
      </c>
      <c r="AT58" s="542">
        <v>32730</v>
      </c>
      <c r="AU58" s="542">
        <v>4099</v>
      </c>
      <c r="AV58" s="542">
        <v>16329</v>
      </c>
      <c r="AW58" s="542">
        <v>980</v>
      </c>
      <c r="AX58" s="542" t="s">
        <v>21</v>
      </c>
      <c r="AY58" s="542" t="s">
        <v>21</v>
      </c>
      <c r="AZ58" s="542">
        <v>554</v>
      </c>
      <c r="BA58" s="542">
        <v>536</v>
      </c>
      <c r="BB58" s="542">
        <v>18</v>
      </c>
      <c r="BC58" s="542" t="s">
        <v>21</v>
      </c>
      <c r="BD58" s="542">
        <v>236</v>
      </c>
      <c r="BE58" s="542" t="s">
        <v>21</v>
      </c>
      <c r="BF58" s="542">
        <v>228</v>
      </c>
      <c r="BG58" s="542">
        <v>13031</v>
      </c>
      <c r="BH58" s="542">
        <v>453</v>
      </c>
      <c r="BI58" s="542">
        <v>15266</v>
      </c>
      <c r="BJ58" s="542">
        <v>11266</v>
      </c>
      <c r="BK58" s="1868" t="s">
        <v>27</v>
      </c>
      <c r="BL58" s="548" t="s">
        <v>26</v>
      </c>
      <c r="BM58" s="1869" t="s">
        <v>26</v>
      </c>
      <c r="BN58" s="549" t="s">
        <v>26</v>
      </c>
      <c r="BO58" s="546" t="s">
        <v>558</v>
      </c>
      <c r="BP58" s="542" t="s">
        <v>21</v>
      </c>
      <c r="BQ58" s="542">
        <v>439371</v>
      </c>
      <c r="BR58" s="542">
        <v>11131</v>
      </c>
      <c r="BS58" s="542">
        <v>48216</v>
      </c>
      <c r="BT58" s="542">
        <v>1819</v>
      </c>
      <c r="BU58" s="542">
        <v>3</v>
      </c>
      <c r="BV58" s="542">
        <v>22</v>
      </c>
      <c r="BW58" s="542">
        <v>24</v>
      </c>
      <c r="BX58" s="542">
        <v>1670</v>
      </c>
      <c r="BY58" s="542">
        <v>629</v>
      </c>
      <c r="BZ58" s="542">
        <v>1041</v>
      </c>
      <c r="CA58" s="542">
        <v>7</v>
      </c>
      <c r="CB58" s="542" t="s">
        <v>21</v>
      </c>
      <c r="CC58" s="542" t="s">
        <v>21</v>
      </c>
      <c r="CD58" s="542">
        <v>6111</v>
      </c>
      <c r="CE58" s="542">
        <v>6088</v>
      </c>
      <c r="CF58" s="542">
        <v>757</v>
      </c>
      <c r="CG58" s="1868" t="s">
        <v>27</v>
      </c>
      <c r="CH58" s="548" t="s">
        <v>26</v>
      </c>
      <c r="CI58" s="1869" t="s">
        <v>26</v>
      </c>
      <c r="CJ58" s="549" t="s">
        <v>26</v>
      </c>
      <c r="CK58" s="546" t="s">
        <v>558</v>
      </c>
      <c r="CL58" s="542" t="s">
        <v>21</v>
      </c>
      <c r="CM58" s="542">
        <v>10340</v>
      </c>
      <c r="CN58" s="542">
        <v>1181</v>
      </c>
      <c r="CO58" s="2484">
        <v>900</v>
      </c>
      <c r="CP58" s="542">
        <v>6573</v>
      </c>
      <c r="CQ58" s="542">
        <v>7291</v>
      </c>
      <c r="CR58" s="542" t="s">
        <v>21</v>
      </c>
      <c r="CS58" s="542" t="s">
        <v>21</v>
      </c>
      <c r="CT58" s="542">
        <v>181261</v>
      </c>
      <c r="CU58" s="542">
        <v>983</v>
      </c>
      <c r="CV58" s="542">
        <v>38424</v>
      </c>
      <c r="CW58" s="542">
        <v>25266</v>
      </c>
      <c r="CX58" s="542">
        <v>602</v>
      </c>
      <c r="CY58" s="542">
        <v>238</v>
      </c>
      <c r="CZ58" s="542">
        <v>7718</v>
      </c>
      <c r="DA58" s="542">
        <v>7045</v>
      </c>
      <c r="DB58" s="1868" t="s">
        <v>27</v>
      </c>
      <c r="DC58" s="548" t="s">
        <v>26</v>
      </c>
      <c r="DY58" s="1869" t="s">
        <v>26</v>
      </c>
      <c r="DZ58" s="549" t="s">
        <v>26</v>
      </c>
      <c r="EA58" s="546" t="s">
        <v>558</v>
      </c>
      <c r="EB58" s="597">
        <v>64895</v>
      </c>
      <c r="EC58" s="542">
        <v>1181</v>
      </c>
      <c r="ED58" s="542">
        <v>5552</v>
      </c>
      <c r="EE58" s="542">
        <v>14664</v>
      </c>
      <c r="EF58" s="542">
        <v>15461</v>
      </c>
      <c r="EG58" s="542" t="s">
        <v>21</v>
      </c>
      <c r="EH58" s="542" t="s">
        <v>21</v>
      </c>
      <c r="EI58" s="542">
        <v>1363570</v>
      </c>
      <c r="EJ58" s="542">
        <v>99695</v>
      </c>
      <c r="EK58" s="542">
        <v>228108</v>
      </c>
      <c r="EL58" s="542">
        <v>56297</v>
      </c>
      <c r="EM58" s="542">
        <v>15</v>
      </c>
      <c r="EN58" s="542">
        <v>2017</v>
      </c>
      <c r="EO58" s="542">
        <v>324</v>
      </c>
      <c r="EP58" s="542">
        <v>30025</v>
      </c>
      <c r="EQ58" s="542">
        <v>12328</v>
      </c>
      <c r="ER58" s="1868" t="s">
        <v>27</v>
      </c>
      <c r="ES58" s="548" t="s">
        <v>26</v>
      </c>
      <c r="ET58" s="1869" t="s">
        <v>26</v>
      </c>
      <c r="EU58" s="549" t="s">
        <v>26</v>
      </c>
      <c r="EV58" s="546" t="s">
        <v>558</v>
      </c>
      <c r="EW58" s="542">
        <v>772</v>
      </c>
      <c r="EX58" s="542">
        <v>610</v>
      </c>
      <c r="EY58" s="542" t="s">
        <v>21</v>
      </c>
      <c r="EZ58" s="542">
        <v>381967</v>
      </c>
      <c r="FA58" s="542">
        <v>12727</v>
      </c>
      <c r="FB58" s="542">
        <v>54093</v>
      </c>
      <c r="FC58" s="542">
        <v>18384</v>
      </c>
      <c r="FD58" s="542">
        <v>117</v>
      </c>
      <c r="FE58" s="542">
        <v>14</v>
      </c>
      <c r="FF58" s="542">
        <v>13591</v>
      </c>
      <c r="FG58" s="542">
        <v>1570</v>
      </c>
      <c r="FH58" s="542">
        <v>12020</v>
      </c>
      <c r="FI58" s="542">
        <v>1531</v>
      </c>
      <c r="FJ58" s="542">
        <v>902</v>
      </c>
      <c r="FK58" s="542">
        <v>1057</v>
      </c>
      <c r="FL58" s="542" t="s">
        <v>21</v>
      </c>
      <c r="FM58" s="1868" t="s">
        <v>27</v>
      </c>
      <c r="FN58" s="548" t="s">
        <v>26</v>
      </c>
      <c r="FO58" s="1869" t="s">
        <v>26</v>
      </c>
      <c r="FP58" s="549" t="s">
        <v>26</v>
      </c>
      <c r="FQ58" s="546" t="s">
        <v>558</v>
      </c>
      <c r="FR58" s="597">
        <v>453</v>
      </c>
      <c r="FS58" s="542">
        <v>15266</v>
      </c>
      <c r="FT58" s="542">
        <v>14777</v>
      </c>
      <c r="FU58" s="542">
        <v>131</v>
      </c>
      <c r="FV58" s="542" t="s">
        <v>21</v>
      </c>
      <c r="FW58" s="542">
        <v>31171</v>
      </c>
      <c r="FX58" s="542">
        <v>1187</v>
      </c>
      <c r="FY58" s="542">
        <v>16404</v>
      </c>
      <c r="FZ58" s="542">
        <v>1029</v>
      </c>
      <c r="GA58" s="542" t="s">
        <v>21</v>
      </c>
      <c r="GB58" s="542" t="s">
        <v>21</v>
      </c>
      <c r="GC58" s="542">
        <v>603</v>
      </c>
      <c r="GD58" s="542">
        <v>585</v>
      </c>
      <c r="GE58" s="542">
        <v>18</v>
      </c>
      <c r="GF58" s="542" t="s">
        <v>21</v>
      </c>
      <c r="GG58" s="542">
        <v>236</v>
      </c>
      <c r="GH58" s="1868" t="s">
        <v>27</v>
      </c>
      <c r="GI58" s="548" t="s">
        <v>26</v>
      </c>
      <c r="GJ58" s="1869" t="s">
        <v>26</v>
      </c>
      <c r="GK58" s="549" t="s">
        <v>26</v>
      </c>
      <c r="GL58" s="546" t="s">
        <v>558</v>
      </c>
      <c r="GM58" s="542">
        <v>7</v>
      </c>
      <c r="GN58" s="542" t="s">
        <v>21</v>
      </c>
      <c r="GO58" s="542">
        <v>709</v>
      </c>
      <c r="GP58" s="542">
        <v>21587</v>
      </c>
      <c r="GQ58" s="542">
        <v>20502</v>
      </c>
      <c r="GR58" s="542">
        <v>42209</v>
      </c>
      <c r="GS58" s="542">
        <v>1486</v>
      </c>
      <c r="GT58" s="542">
        <v>165</v>
      </c>
      <c r="GU58" s="542">
        <v>185</v>
      </c>
      <c r="GV58" s="542" t="s">
        <v>21</v>
      </c>
      <c r="GW58" s="542">
        <v>433201</v>
      </c>
      <c r="GX58" s="542">
        <v>48128</v>
      </c>
      <c r="GY58" s="542">
        <v>2037</v>
      </c>
      <c r="GZ58" s="542">
        <v>3</v>
      </c>
      <c r="HA58" s="542">
        <v>22</v>
      </c>
      <c r="HB58" s="542">
        <v>24</v>
      </c>
      <c r="HC58" s="1868" t="s">
        <v>27</v>
      </c>
      <c r="HD58" s="548" t="s">
        <v>26</v>
      </c>
      <c r="HE58" s="1869" t="s">
        <v>26</v>
      </c>
      <c r="HF58" s="549" t="s">
        <v>26</v>
      </c>
      <c r="HG58" s="546" t="s">
        <v>558</v>
      </c>
      <c r="HH58" s="542">
        <v>48</v>
      </c>
      <c r="HI58" s="542">
        <v>4456</v>
      </c>
      <c r="HJ58" s="542">
        <v>638</v>
      </c>
      <c r="HK58" s="542">
        <v>3818</v>
      </c>
      <c r="HL58" s="542">
        <v>145</v>
      </c>
      <c r="HM58" s="542" t="s">
        <v>21</v>
      </c>
      <c r="HN58" s="542" t="s">
        <v>21</v>
      </c>
      <c r="HO58" s="542">
        <v>10338</v>
      </c>
      <c r="HP58" s="542">
        <v>1181</v>
      </c>
      <c r="HQ58" s="542">
        <v>900</v>
      </c>
      <c r="HR58" s="542">
        <v>6573</v>
      </c>
      <c r="HS58" s="542">
        <v>7289</v>
      </c>
      <c r="HT58" s="542" t="s">
        <v>21</v>
      </c>
      <c r="HU58" s="542" t="s">
        <v>21</v>
      </c>
      <c r="HV58" s="542">
        <v>181261</v>
      </c>
      <c r="HW58" s="542">
        <v>1512</v>
      </c>
      <c r="HX58" s="1868" t="s">
        <v>27</v>
      </c>
      <c r="HY58" s="548" t="s">
        <v>26</v>
      </c>
      <c r="HZ58" s="1869" t="s">
        <v>26</v>
      </c>
      <c r="IA58" s="549" t="s">
        <v>26</v>
      </c>
      <c r="IB58" s="546" t="s">
        <v>558</v>
      </c>
      <c r="IC58" s="597">
        <v>298</v>
      </c>
      <c r="ID58" s="542">
        <v>17</v>
      </c>
      <c r="IE58" s="542">
        <v>19</v>
      </c>
      <c r="IF58" s="542" t="s">
        <v>21</v>
      </c>
      <c r="IG58" s="542">
        <v>18814</v>
      </c>
      <c r="IH58" s="542">
        <v>23762</v>
      </c>
      <c r="II58" s="1868" t="s">
        <v>27</v>
      </c>
      <c r="IJ58" s="548" t="s">
        <v>26</v>
      </c>
    </row>
    <row r="59" spans="1:244" ht="14.5" customHeight="1">
      <c r="A59" s="1866" t="s">
        <v>26</v>
      </c>
      <c r="B59" s="545" t="s">
        <v>26</v>
      </c>
      <c r="C59" s="1867" t="s">
        <v>559</v>
      </c>
      <c r="D59" s="542">
        <v>72409</v>
      </c>
      <c r="E59" s="542">
        <v>1179</v>
      </c>
      <c r="F59" s="542">
        <v>5657</v>
      </c>
      <c r="G59" s="542">
        <v>14740</v>
      </c>
      <c r="H59" s="542">
        <v>15503</v>
      </c>
      <c r="I59" s="542" t="s">
        <v>21</v>
      </c>
      <c r="J59" s="542" t="s">
        <v>21</v>
      </c>
      <c r="K59" s="542">
        <v>1336769</v>
      </c>
      <c r="L59" s="542">
        <v>341996</v>
      </c>
      <c r="M59" s="542">
        <v>252941</v>
      </c>
      <c r="N59" s="542">
        <v>55511</v>
      </c>
      <c r="O59" s="542">
        <v>13</v>
      </c>
      <c r="P59" s="542">
        <v>1859</v>
      </c>
      <c r="Q59" s="542">
        <v>304</v>
      </c>
      <c r="R59" s="542">
        <v>28757</v>
      </c>
      <c r="S59" s="542">
        <v>11757</v>
      </c>
      <c r="T59" s="1868" t="s">
        <v>28</v>
      </c>
      <c r="U59" s="548" t="s">
        <v>26</v>
      </c>
      <c r="V59" s="1866" t="s">
        <v>26</v>
      </c>
      <c r="W59" s="545" t="s">
        <v>26</v>
      </c>
      <c r="X59" s="1867" t="s">
        <v>559</v>
      </c>
      <c r="Y59" s="542">
        <v>860</v>
      </c>
      <c r="Z59" s="542">
        <v>605</v>
      </c>
      <c r="AA59" s="542" t="s">
        <v>21</v>
      </c>
      <c r="AB59" s="542" t="s">
        <v>21</v>
      </c>
      <c r="AC59" s="542">
        <v>450799</v>
      </c>
      <c r="AD59" s="542">
        <v>220235</v>
      </c>
      <c r="AE59" s="542">
        <v>69044</v>
      </c>
      <c r="AF59" s="542">
        <v>18548</v>
      </c>
      <c r="AG59" s="542">
        <v>113</v>
      </c>
      <c r="AH59" s="542">
        <v>11</v>
      </c>
      <c r="AI59" s="542">
        <v>13290</v>
      </c>
      <c r="AJ59" s="542">
        <v>1598</v>
      </c>
      <c r="AK59" s="542">
        <v>11692</v>
      </c>
      <c r="AL59" s="542">
        <v>1530</v>
      </c>
      <c r="AM59" s="542">
        <v>909</v>
      </c>
      <c r="AN59" s="542">
        <v>1692</v>
      </c>
      <c r="AO59" s="1868" t="s">
        <v>28</v>
      </c>
      <c r="AP59" s="548" t="s">
        <v>26</v>
      </c>
      <c r="AQ59" s="1866" t="s">
        <v>26</v>
      </c>
      <c r="AR59" s="545" t="s">
        <v>26</v>
      </c>
      <c r="AS59" s="1867" t="s">
        <v>559</v>
      </c>
      <c r="AT59" s="542">
        <v>32319</v>
      </c>
      <c r="AU59" s="542">
        <v>4975</v>
      </c>
      <c r="AV59" s="542">
        <v>19391</v>
      </c>
      <c r="AW59" s="542">
        <v>1162</v>
      </c>
      <c r="AX59" s="542" t="s">
        <v>21</v>
      </c>
      <c r="AY59" s="542" t="s">
        <v>21</v>
      </c>
      <c r="AZ59" s="542">
        <v>652</v>
      </c>
      <c r="BA59" s="542">
        <v>589</v>
      </c>
      <c r="BB59" s="542">
        <v>63</v>
      </c>
      <c r="BC59" s="542" t="s">
        <v>21</v>
      </c>
      <c r="BD59" s="542">
        <v>188</v>
      </c>
      <c r="BE59" s="542" t="s">
        <v>21</v>
      </c>
      <c r="BF59" s="542">
        <v>340</v>
      </c>
      <c r="BG59" s="542">
        <v>15900</v>
      </c>
      <c r="BH59" s="542">
        <v>246</v>
      </c>
      <c r="BI59" s="542">
        <v>18101</v>
      </c>
      <c r="BJ59" s="542">
        <v>19791</v>
      </c>
      <c r="BK59" s="1868" t="s">
        <v>28</v>
      </c>
      <c r="BL59" s="548" t="s">
        <v>26</v>
      </c>
      <c r="BM59" s="1866" t="s">
        <v>26</v>
      </c>
      <c r="BN59" s="545" t="s">
        <v>26</v>
      </c>
      <c r="BO59" s="1867" t="s">
        <v>559</v>
      </c>
      <c r="BP59" s="542" t="s">
        <v>21</v>
      </c>
      <c r="BQ59" s="542">
        <v>366640</v>
      </c>
      <c r="BR59" s="542">
        <v>16738</v>
      </c>
      <c r="BS59" s="542">
        <v>38858</v>
      </c>
      <c r="BT59" s="542">
        <v>1019</v>
      </c>
      <c r="BU59" s="542">
        <v>3</v>
      </c>
      <c r="BV59" s="542">
        <v>12</v>
      </c>
      <c r="BW59" s="542">
        <v>22</v>
      </c>
      <c r="BX59" s="542">
        <v>933</v>
      </c>
      <c r="BY59" s="542">
        <v>459</v>
      </c>
      <c r="BZ59" s="542">
        <v>474</v>
      </c>
      <c r="CA59" s="542">
        <v>5</v>
      </c>
      <c r="CB59" s="542" t="s">
        <v>21</v>
      </c>
      <c r="CC59" s="542" t="s">
        <v>21</v>
      </c>
      <c r="CD59" s="542">
        <v>4734</v>
      </c>
      <c r="CE59" s="542">
        <v>3275</v>
      </c>
      <c r="CF59" s="542">
        <v>2236</v>
      </c>
      <c r="CG59" s="1868" t="s">
        <v>28</v>
      </c>
      <c r="CH59" s="548" t="s">
        <v>26</v>
      </c>
      <c r="CI59" s="1866" t="s">
        <v>26</v>
      </c>
      <c r="CJ59" s="545" t="s">
        <v>26</v>
      </c>
      <c r="CK59" s="1867" t="s">
        <v>559</v>
      </c>
      <c r="CL59" s="542" t="s">
        <v>21</v>
      </c>
      <c r="CM59" s="542">
        <v>10430</v>
      </c>
      <c r="CN59" s="542">
        <v>1179</v>
      </c>
      <c r="CO59" s="2484">
        <v>824</v>
      </c>
      <c r="CP59" s="542">
        <v>6744</v>
      </c>
      <c r="CQ59" s="542">
        <v>7478</v>
      </c>
      <c r="CR59" s="542" t="s">
        <v>21</v>
      </c>
      <c r="CS59" s="542" t="s">
        <v>21</v>
      </c>
      <c r="CT59" s="542">
        <v>188480</v>
      </c>
      <c r="CU59" s="542">
        <v>862</v>
      </c>
      <c r="CV59" s="542">
        <v>38158</v>
      </c>
      <c r="CW59" s="542">
        <v>25093</v>
      </c>
      <c r="CX59" s="542">
        <v>484</v>
      </c>
      <c r="CY59" s="542">
        <v>226</v>
      </c>
      <c r="CZ59" s="542">
        <v>7893</v>
      </c>
      <c r="DA59" s="542">
        <v>7198</v>
      </c>
      <c r="DB59" s="1868" t="s">
        <v>28</v>
      </c>
      <c r="DC59" s="548" t="s">
        <v>26</v>
      </c>
      <c r="DY59" s="1866" t="s">
        <v>26</v>
      </c>
      <c r="DZ59" s="545" t="s">
        <v>26</v>
      </c>
      <c r="EA59" s="1867" t="s">
        <v>559</v>
      </c>
      <c r="EB59" s="597">
        <v>111280</v>
      </c>
      <c r="EC59" s="542">
        <v>1179</v>
      </c>
      <c r="ED59" s="542">
        <v>5912</v>
      </c>
      <c r="EE59" s="542">
        <v>14914</v>
      </c>
      <c r="EF59" s="542">
        <v>15696</v>
      </c>
      <c r="EG59" s="542" t="s">
        <v>21</v>
      </c>
      <c r="EH59" s="542" t="s">
        <v>21</v>
      </c>
      <c r="EI59" s="542">
        <v>1238055</v>
      </c>
      <c r="EJ59" s="542">
        <v>84921</v>
      </c>
      <c r="EK59" s="542">
        <v>233764</v>
      </c>
      <c r="EL59" s="542">
        <v>57180</v>
      </c>
      <c r="EM59" s="542">
        <v>13</v>
      </c>
      <c r="EN59" s="542">
        <v>2251</v>
      </c>
      <c r="EO59" s="542">
        <v>304</v>
      </c>
      <c r="EP59" s="542">
        <v>30007</v>
      </c>
      <c r="EQ59" s="542">
        <v>12518</v>
      </c>
      <c r="ER59" s="1868" t="s">
        <v>28</v>
      </c>
      <c r="ES59" s="548" t="s">
        <v>26</v>
      </c>
      <c r="ET59" s="1866" t="s">
        <v>26</v>
      </c>
      <c r="EU59" s="545" t="s">
        <v>26</v>
      </c>
      <c r="EV59" s="1867" t="s">
        <v>559</v>
      </c>
      <c r="EW59" s="542">
        <v>860</v>
      </c>
      <c r="EX59" s="542">
        <v>605</v>
      </c>
      <c r="EY59" s="542" t="s">
        <v>21</v>
      </c>
      <c r="EZ59" s="542">
        <v>387991</v>
      </c>
      <c r="FA59" s="542">
        <v>12419</v>
      </c>
      <c r="FB59" s="542">
        <v>54574</v>
      </c>
      <c r="FC59" s="542">
        <v>19040</v>
      </c>
      <c r="FD59" s="542">
        <v>113</v>
      </c>
      <c r="FE59" s="542">
        <v>11</v>
      </c>
      <c r="FF59" s="542">
        <v>13746</v>
      </c>
      <c r="FG59" s="542">
        <v>1631</v>
      </c>
      <c r="FH59" s="542">
        <v>12115</v>
      </c>
      <c r="FI59" s="542">
        <v>1530</v>
      </c>
      <c r="FJ59" s="542">
        <v>909</v>
      </c>
      <c r="FK59" s="542">
        <v>1692</v>
      </c>
      <c r="FL59" s="542" t="s">
        <v>21</v>
      </c>
      <c r="FM59" s="1868" t="s">
        <v>28</v>
      </c>
      <c r="FN59" s="548" t="s">
        <v>26</v>
      </c>
      <c r="FO59" s="1866" t="s">
        <v>26</v>
      </c>
      <c r="FP59" s="545" t="s">
        <v>26</v>
      </c>
      <c r="FQ59" s="1867" t="s">
        <v>559</v>
      </c>
      <c r="FR59" s="597">
        <v>246</v>
      </c>
      <c r="FS59" s="542">
        <v>18101</v>
      </c>
      <c r="FT59" s="542">
        <v>26078</v>
      </c>
      <c r="FU59" s="542">
        <v>212</v>
      </c>
      <c r="FV59" s="542" t="s">
        <v>21</v>
      </c>
      <c r="FW59" s="542">
        <v>29732</v>
      </c>
      <c r="FX59" s="542">
        <v>819</v>
      </c>
      <c r="FY59" s="542">
        <v>19534</v>
      </c>
      <c r="FZ59" s="542">
        <v>1234</v>
      </c>
      <c r="GA59" s="542" t="s">
        <v>21</v>
      </c>
      <c r="GB59" s="542" t="s">
        <v>21</v>
      </c>
      <c r="GC59" s="542">
        <v>724</v>
      </c>
      <c r="GD59" s="542">
        <v>661</v>
      </c>
      <c r="GE59" s="542">
        <v>63</v>
      </c>
      <c r="GF59" s="542" t="s">
        <v>21</v>
      </c>
      <c r="GG59" s="542">
        <v>188</v>
      </c>
      <c r="GH59" s="1868" t="s">
        <v>28</v>
      </c>
      <c r="GI59" s="548" t="s">
        <v>26</v>
      </c>
      <c r="GJ59" s="1866" t="s">
        <v>26</v>
      </c>
      <c r="GK59" s="545" t="s">
        <v>26</v>
      </c>
      <c r="GL59" s="1867" t="s">
        <v>559</v>
      </c>
      <c r="GM59" s="542">
        <v>5</v>
      </c>
      <c r="GN59" s="542" t="s">
        <v>21</v>
      </c>
      <c r="GO59" s="542">
        <v>1044</v>
      </c>
      <c r="GP59" s="542">
        <v>30330</v>
      </c>
      <c r="GQ59" s="542">
        <v>27195</v>
      </c>
      <c r="GR59" s="542">
        <v>71934</v>
      </c>
      <c r="GS59" s="542">
        <v>2227</v>
      </c>
      <c r="GT59" s="542">
        <v>160</v>
      </c>
      <c r="GU59" s="542">
        <v>179</v>
      </c>
      <c r="GV59" s="542" t="s">
        <v>21</v>
      </c>
      <c r="GW59" s="542">
        <v>357477</v>
      </c>
      <c r="GX59" s="542">
        <v>38803</v>
      </c>
      <c r="GY59" s="542">
        <v>1288</v>
      </c>
      <c r="GZ59" s="542">
        <v>3</v>
      </c>
      <c r="HA59" s="542">
        <v>12</v>
      </c>
      <c r="HB59" s="542">
        <v>22</v>
      </c>
      <c r="HC59" s="1868" t="s">
        <v>28</v>
      </c>
      <c r="HD59" s="548" t="s">
        <v>26</v>
      </c>
      <c r="HE59" s="1866" t="s">
        <v>26</v>
      </c>
      <c r="HF59" s="545" t="s">
        <v>26</v>
      </c>
      <c r="HG59" s="1867" t="s">
        <v>559</v>
      </c>
      <c r="HH59" s="542">
        <v>44</v>
      </c>
      <c r="HI59" s="542">
        <v>4548</v>
      </c>
      <c r="HJ59" s="542">
        <v>661</v>
      </c>
      <c r="HK59" s="542">
        <v>3887</v>
      </c>
      <c r="HL59" s="542">
        <v>158</v>
      </c>
      <c r="HM59" s="542" t="s">
        <v>21</v>
      </c>
      <c r="HN59" s="542" t="s">
        <v>21</v>
      </c>
      <c r="HO59" s="542">
        <v>10429</v>
      </c>
      <c r="HP59" s="542">
        <v>1179</v>
      </c>
      <c r="HQ59" s="542">
        <v>824</v>
      </c>
      <c r="HR59" s="542">
        <v>6744</v>
      </c>
      <c r="HS59" s="542">
        <v>7478</v>
      </c>
      <c r="HT59" s="542" t="s">
        <v>21</v>
      </c>
      <c r="HU59" s="542" t="s">
        <v>21</v>
      </c>
      <c r="HV59" s="542">
        <v>188480</v>
      </c>
      <c r="HW59" s="542">
        <v>1360</v>
      </c>
      <c r="HX59" s="1868" t="s">
        <v>28</v>
      </c>
      <c r="HY59" s="548" t="s">
        <v>26</v>
      </c>
      <c r="HZ59" s="1866" t="s">
        <v>26</v>
      </c>
      <c r="IA59" s="545" t="s">
        <v>26</v>
      </c>
      <c r="IB59" s="1867" t="s">
        <v>559</v>
      </c>
      <c r="IC59" s="597">
        <v>354</v>
      </c>
      <c r="ID59" s="542">
        <v>15</v>
      </c>
      <c r="IE59" s="542">
        <v>16</v>
      </c>
      <c r="IF59" s="542" t="s">
        <v>21</v>
      </c>
      <c r="IG59" s="542">
        <v>19165</v>
      </c>
      <c r="IH59" s="542">
        <v>15161</v>
      </c>
      <c r="II59" s="1868" t="s">
        <v>28</v>
      </c>
      <c r="IJ59" s="548" t="s">
        <v>26</v>
      </c>
    </row>
    <row r="60" spans="1:244" ht="14.5" customHeight="1">
      <c r="A60" s="1866" t="s">
        <v>26</v>
      </c>
      <c r="B60" s="545" t="s">
        <v>26</v>
      </c>
      <c r="C60" s="1867" t="s">
        <v>166</v>
      </c>
      <c r="D60" s="542">
        <v>68916</v>
      </c>
      <c r="E60" s="542">
        <v>1191</v>
      </c>
      <c r="F60" s="542">
        <v>6037</v>
      </c>
      <c r="G60" s="542">
        <v>15603</v>
      </c>
      <c r="H60" s="542">
        <v>16421</v>
      </c>
      <c r="I60" s="542" t="s">
        <v>21</v>
      </c>
      <c r="J60" s="542" t="s">
        <v>21</v>
      </c>
      <c r="K60" s="542">
        <v>1330933</v>
      </c>
      <c r="L60" s="542">
        <v>378495</v>
      </c>
      <c r="M60" s="542">
        <v>255206</v>
      </c>
      <c r="N60" s="542">
        <v>54598</v>
      </c>
      <c r="O60" s="542">
        <v>15</v>
      </c>
      <c r="P60" s="542">
        <v>2076</v>
      </c>
      <c r="Q60" s="542">
        <v>347</v>
      </c>
      <c r="R60" s="542">
        <v>29312</v>
      </c>
      <c r="S60" s="542">
        <v>14240</v>
      </c>
      <c r="T60" s="1868" t="s">
        <v>29</v>
      </c>
      <c r="U60" s="548" t="s">
        <v>26</v>
      </c>
      <c r="V60" s="1866" t="s">
        <v>26</v>
      </c>
      <c r="W60" s="545" t="s">
        <v>26</v>
      </c>
      <c r="X60" s="1867" t="s">
        <v>166</v>
      </c>
      <c r="Y60" s="542">
        <v>907</v>
      </c>
      <c r="Z60" s="542">
        <v>557</v>
      </c>
      <c r="AA60" s="542" t="s">
        <v>21</v>
      </c>
      <c r="AB60" s="542" t="s">
        <v>21</v>
      </c>
      <c r="AC60" s="542">
        <v>382606</v>
      </c>
      <c r="AD60" s="542">
        <v>223576</v>
      </c>
      <c r="AE60" s="542">
        <v>58050</v>
      </c>
      <c r="AF60" s="542">
        <v>15948</v>
      </c>
      <c r="AG60" s="542">
        <v>151</v>
      </c>
      <c r="AH60" s="542">
        <v>26</v>
      </c>
      <c r="AI60" s="542">
        <v>12696</v>
      </c>
      <c r="AJ60" s="542">
        <v>3283</v>
      </c>
      <c r="AK60" s="542">
        <v>9413</v>
      </c>
      <c r="AL60" s="542">
        <v>1184</v>
      </c>
      <c r="AM60" s="542">
        <v>549</v>
      </c>
      <c r="AN60" s="542">
        <v>348</v>
      </c>
      <c r="AO60" s="1868" t="s">
        <v>29</v>
      </c>
      <c r="AP60" s="548" t="s">
        <v>26</v>
      </c>
      <c r="AQ60" s="1866" t="s">
        <v>26</v>
      </c>
      <c r="AR60" s="545" t="s">
        <v>26</v>
      </c>
      <c r="AS60" s="1867" t="s">
        <v>166</v>
      </c>
      <c r="AT60" s="542">
        <v>34481</v>
      </c>
      <c r="AU60" s="542">
        <v>6218</v>
      </c>
      <c r="AV60" s="542">
        <v>19130</v>
      </c>
      <c r="AW60" s="542">
        <v>774</v>
      </c>
      <c r="AX60" s="542">
        <v>1</v>
      </c>
      <c r="AY60" s="542" t="s">
        <v>21</v>
      </c>
      <c r="AZ60" s="542">
        <v>545</v>
      </c>
      <c r="BA60" s="542">
        <v>545</v>
      </c>
      <c r="BB60" s="542" t="s">
        <v>21</v>
      </c>
      <c r="BC60" s="542" t="s">
        <v>21</v>
      </c>
      <c r="BD60" s="542">
        <v>169</v>
      </c>
      <c r="BE60" s="542" t="s">
        <v>21</v>
      </c>
      <c r="BF60" s="542">
        <v>88</v>
      </c>
      <c r="BG60" s="542">
        <v>15738</v>
      </c>
      <c r="BH60" s="542">
        <v>525</v>
      </c>
      <c r="BI60" s="542">
        <v>17583</v>
      </c>
      <c r="BJ60" s="542">
        <v>19165</v>
      </c>
      <c r="BK60" s="1868" t="s">
        <v>29</v>
      </c>
      <c r="BL60" s="548" t="s">
        <v>26</v>
      </c>
      <c r="BM60" s="1866" t="s">
        <v>26</v>
      </c>
      <c r="BN60" s="545" t="s">
        <v>26</v>
      </c>
      <c r="BO60" s="1867" t="s">
        <v>166</v>
      </c>
      <c r="BP60" s="542" t="s">
        <v>21</v>
      </c>
      <c r="BQ60" s="542">
        <v>444795</v>
      </c>
      <c r="BR60" s="542">
        <v>17832</v>
      </c>
      <c r="BS60" s="542">
        <v>49505</v>
      </c>
      <c r="BT60" s="542">
        <v>1697</v>
      </c>
      <c r="BU60" s="542">
        <v>3</v>
      </c>
      <c r="BV60" s="542">
        <v>20</v>
      </c>
      <c r="BW60" s="542">
        <v>26</v>
      </c>
      <c r="BX60" s="542">
        <v>1552</v>
      </c>
      <c r="BY60" s="542">
        <v>601</v>
      </c>
      <c r="BZ60" s="542">
        <v>951</v>
      </c>
      <c r="CA60" s="542">
        <v>10</v>
      </c>
      <c r="CB60" s="542" t="s">
        <v>21</v>
      </c>
      <c r="CC60" s="542" t="s">
        <v>21</v>
      </c>
      <c r="CD60" s="542">
        <v>7428</v>
      </c>
      <c r="CE60" s="542">
        <v>6819</v>
      </c>
      <c r="CF60" s="542">
        <v>2045</v>
      </c>
      <c r="CG60" s="1868" t="s">
        <v>29</v>
      </c>
      <c r="CH60" s="548" t="s">
        <v>26</v>
      </c>
      <c r="CI60" s="1866" t="s">
        <v>26</v>
      </c>
      <c r="CJ60" s="545" t="s">
        <v>26</v>
      </c>
      <c r="CK60" s="1867" t="s">
        <v>166</v>
      </c>
      <c r="CL60" s="542" t="s">
        <v>21</v>
      </c>
      <c r="CM60" s="542">
        <v>10982</v>
      </c>
      <c r="CN60" s="542">
        <v>1191</v>
      </c>
      <c r="CO60" s="2484">
        <v>960</v>
      </c>
      <c r="CP60" s="542">
        <v>7040</v>
      </c>
      <c r="CQ60" s="542">
        <v>7805</v>
      </c>
      <c r="CR60" s="542" t="s">
        <v>21</v>
      </c>
      <c r="CS60" s="542" t="s">
        <v>21</v>
      </c>
      <c r="CT60" s="542">
        <v>183144</v>
      </c>
      <c r="CU60" s="542">
        <v>1045</v>
      </c>
      <c r="CV60" s="542">
        <v>41242</v>
      </c>
      <c r="CW60" s="542">
        <v>27372</v>
      </c>
      <c r="CX60" s="542">
        <v>522</v>
      </c>
      <c r="CY60" s="542">
        <v>245</v>
      </c>
      <c r="CZ60" s="542">
        <v>8606</v>
      </c>
      <c r="DA60" s="542">
        <v>7807</v>
      </c>
      <c r="DB60" s="1868" t="s">
        <v>29</v>
      </c>
      <c r="DC60" s="548" t="s">
        <v>26</v>
      </c>
      <c r="DY60" s="1866" t="s">
        <v>26</v>
      </c>
      <c r="DZ60" s="545" t="s">
        <v>26</v>
      </c>
      <c r="EA60" s="1867" t="s">
        <v>166</v>
      </c>
      <c r="EB60" s="597">
        <v>109372</v>
      </c>
      <c r="EC60" s="542">
        <v>1191</v>
      </c>
      <c r="ED60" s="542">
        <v>6342</v>
      </c>
      <c r="EE60" s="542">
        <v>15854</v>
      </c>
      <c r="EF60" s="542">
        <v>16695</v>
      </c>
      <c r="EG60" s="542" t="s">
        <v>21</v>
      </c>
      <c r="EH60" s="542" t="s">
        <v>21</v>
      </c>
      <c r="EI60" s="542">
        <v>1247459</v>
      </c>
      <c r="EJ60" s="542">
        <v>110822</v>
      </c>
      <c r="EK60" s="542">
        <v>238961</v>
      </c>
      <c r="EL60" s="542">
        <v>58437</v>
      </c>
      <c r="EM60" s="542">
        <v>15</v>
      </c>
      <c r="EN60" s="542">
        <v>2327</v>
      </c>
      <c r="EO60" s="542">
        <v>347</v>
      </c>
      <c r="EP60" s="542">
        <v>32718</v>
      </c>
      <c r="EQ60" s="542">
        <v>15430</v>
      </c>
      <c r="ER60" s="1868" t="s">
        <v>29</v>
      </c>
      <c r="ES60" s="548" t="s">
        <v>26</v>
      </c>
      <c r="ET60" s="1866" t="s">
        <v>26</v>
      </c>
      <c r="EU60" s="545" t="s">
        <v>26</v>
      </c>
      <c r="EV60" s="1867" t="s">
        <v>166</v>
      </c>
      <c r="EW60" s="542">
        <v>907</v>
      </c>
      <c r="EX60" s="542">
        <v>557</v>
      </c>
      <c r="EY60" s="542" t="s">
        <v>21</v>
      </c>
      <c r="EZ60" s="542">
        <v>330637</v>
      </c>
      <c r="FA60" s="542">
        <v>15580</v>
      </c>
      <c r="FB60" s="542">
        <v>45955</v>
      </c>
      <c r="FC60" s="542">
        <v>16798</v>
      </c>
      <c r="FD60" s="542">
        <v>151</v>
      </c>
      <c r="FE60" s="542">
        <v>26</v>
      </c>
      <c r="FF60" s="542">
        <v>13487</v>
      </c>
      <c r="FG60" s="542">
        <v>3378</v>
      </c>
      <c r="FH60" s="542">
        <v>10109</v>
      </c>
      <c r="FI60" s="542">
        <v>1184</v>
      </c>
      <c r="FJ60" s="542">
        <v>549</v>
      </c>
      <c r="FK60" s="542">
        <v>348</v>
      </c>
      <c r="FL60" s="542" t="s">
        <v>21</v>
      </c>
      <c r="FM60" s="1868" t="s">
        <v>29</v>
      </c>
      <c r="FN60" s="548" t="s">
        <v>26</v>
      </c>
      <c r="FO60" s="1866" t="s">
        <v>26</v>
      </c>
      <c r="FP60" s="545" t="s">
        <v>26</v>
      </c>
      <c r="FQ60" s="1867" t="s">
        <v>166</v>
      </c>
      <c r="FR60" s="597">
        <v>525</v>
      </c>
      <c r="FS60" s="542">
        <v>17583</v>
      </c>
      <c r="FT60" s="542">
        <v>25428</v>
      </c>
      <c r="FU60" s="542">
        <v>290</v>
      </c>
      <c r="FV60" s="542" t="s">
        <v>21</v>
      </c>
      <c r="FW60" s="542">
        <v>32114</v>
      </c>
      <c r="FX60" s="542">
        <v>1050</v>
      </c>
      <c r="FY60" s="542">
        <v>19258</v>
      </c>
      <c r="FZ60" s="542">
        <v>852</v>
      </c>
      <c r="GA60" s="542">
        <v>1</v>
      </c>
      <c r="GB60" s="542" t="s">
        <v>21</v>
      </c>
      <c r="GC60" s="542">
        <v>623</v>
      </c>
      <c r="GD60" s="542">
        <v>623</v>
      </c>
      <c r="GE60" s="542" t="s">
        <v>21</v>
      </c>
      <c r="GF60" s="542" t="s">
        <v>21</v>
      </c>
      <c r="GG60" s="542">
        <v>169</v>
      </c>
      <c r="GH60" s="1868" t="s">
        <v>29</v>
      </c>
      <c r="GI60" s="548" t="s">
        <v>26</v>
      </c>
      <c r="GJ60" s="1866" t="s">
        <v>26</v>
      </c>
      <c r="GK60" s="545" t="s">
        <v>26</v>
      </c>
      <c r="GL60" s="1867" t="s">
        <v>166</v>
      </c>
      <c r="GM60" s="542">
        <v>10</v>
      </c>
      <c r="GN60" s="542" t="s">
        <v>21</v>
      </c>
      <c r="GO60" s="542">
        <v>272</v>
      </c>
      <c r="GP60" s="542">
        <v>32571</v>
      </c>
      <c r="GQ60" s="542">
        <v>30071</v>
      </c>
      <c r="GR60" s="542">
        <v>69238</v>
      </c>
      <c r="GS60" s="542">
        <v>2419</v>
      </c>
      <c r="GT60" s="542">
        <v>179</v>
      </c>
      <c r="GU60" s="542">
        <v>200</v>
      </c>
      <c r="GV60" s="542" t="s">
        <v>21</v>
      </c>
      <c r="GW60" s="542">
        <v>436419</v>
      </c>
      <c r="GX60" s="542">
        <v>49454</v>
      </c>
      <c r="GY60" s="542">
        <v>1862</v>
      </c>
      <c r="GZ60" s="542">
        <v>3</v>
      </c>
      <c r="HA60" s="542">
        <v>20</v>
      </c>
      <c r="HB60" s="542">
        <v>26</v>
      </c>
      <c r="HC60" s="1868" t="s">
        <v>29</v>
      </c>
      <c r="HD60" s="548" t="s">
        <v>26</v>
      </c>
      <c r="HE60" s="1866" t="s">
        <v>26</v>
      </c>
      <c r="HF60" s="545" t="s">
        <v>26</v>
      </c>
      <c r="HG60" s="1867" t="s">
        <v>166</v>
      </c>
      <c r="HH60" s="542">
        <v>48</v>
      </c>
      <c r="HI60" s="542">
        <v>4579</v>
      </c>
      <c r="HJ60" s="542">
        <v>670</v>
      </c>
      <c r="HK60" s="542">
        <v>3909</v>
      </c>
      <c r="HL60" s="542">
        <v>161</v>
      </c>
      <c r="HM60" s="542" t="s">
        <v>21</v>
      </c>
      <c r="HN60" s="542" t="s">
        <v>21</v>
      </c>
      <c r="HO60" s="542">
        <v>10982</v>
      </c>
      <c r="HP60" s="542">
        <v>1191</v>
      </c>
      <c r="HQ60" s="542">
        <v>960</v>
      </c>
      <c r="HR60" s="542">
        <v>7040</v>
      </c>
      <c r="HS60" s="542">
        <v>7805</v>
      </c>
      <c r="HT60" s="542" t="s">
        <v>21</v>
      </c>
      <c r="HU60" s="542" t="s">
        <v>21</v>
      </c>
      <c r="HV60" s="542">
        <v>183144</v>
      </c>
      <c r="HW60" s="542">
        <v>1586</v>
      </c>
      <c r="HX60" s="1868" t="s">
        <v>29</v>
      </c>
      <c r="HY60" s="548" t="s">
        <v>26</v>
      </c>
      <c r="HZ60" s="1866" t="s">
        <v>26</v>
      </c>
      <c r="IA60" s="545" t="s">
        <v>26</v>
      </c>
      <c r="IB60" s="1867" t="s">
        <v>166</v>
      </c>
      <c r="IC60" s="597">
        <v>348</v>
      </c>
      <c r="ID60" s="542">
        <v>22</v>
      </c>
      <c r="IE60" s="542">
        <v>24</v>
      </c>
      <c r="IF60" s="542" t="s">
        <v>21</v>
      </c>
      <c r="IG60" s="542">
        <v>20079</v>
      </c>
      <c r="IH60" s="542">
        <v>25154</v>
      </c>
      <c r="II60" s="1868" t="s">
        <v>29</v>
      </c>
      <c r="IJ60" s="548" t="s">
        <v>26</v>
      </c>
    </row>
    <row r="61" spans="1:244" ht="9.75" customHeight="1">
      <c r="A61" s="1864"/>
      <c r="B61" s="649"/>
      <c r="C61" s="1865"/>
      <c r="D61" s="542"/>
      <c r="E61" s="542"/>
      <c r="F61" s="542"/>
      <c r="G61" s="542"/>
      <c r="H61" s="542"/>
      <c r="I61" s="542"/>
      <c r="J61" s="542"/>
      <c r="K61" s="2466"/>
      <c r="L61" s="542"/>
      <c r="M61" s="542"/>
      <c r="N61" s="542"/>
      <c r="O61" s="542"/>
      <c r="P61" s="542"/>
      <c r="Q61" s="542"/>
      <c r="R61" s="542"/>
      <c r="S61" s="542"/>
      <c r="T61" s="1871"/>
      <c r="U61" s="553"/>
      <c r="V61" s="1864"/>
      <c r="W61" s="649"/>
      <c r="X61" s="1865"/>
      <c r="Y61" s="542"/>
      <c r="Z61" s="542"/>
      <c r="AA61" s="542"/>
      <c r="AB61" s="542"/>
      <c r="AC61" s="2466"/>
      <c r="AD61" s="542"/>
      <c r="AE61" s="542"/>
      <c r="AF61" s="542"/>
      <c r="AG61" s="542"/>
      <c r="AH61" s="542"/>
      <c r="AI61" s="542"/>
      <c r="AJ61" s="542"/>
      <c r="AK61" s="542"/>
      <c r="AL61" s="542"/>
      <c r="AM61" s="542"/>
      <c r="AN61" s="542"/>
      <c r="AO61" s="1871"/>
      <c r="AP61" s="553"/>
      <c r="AQ61" s="1864"/>
      <c r="AR61" s="649"/>
      <c r="AS61" s="1865"/>
      <c r="AT61" s="2466"/>
      <c r="AU61" s="542"/>
      <c r="AV61" s="542"/>
      <c r="AW61" s="542"/>
      <c r="AX61" s="542"/>
      <c r="AY61" s="542"/>
      <c r="AZ61" s="542"/>
      <c r="BA61" s="542"/>
      <c r="BB61" s="542"/>
      <c r="BC61" s="542"/>
      <c r="BD61" s="542"/>
      <c r="BG61" s="542"/>
      <c r="BI61" s="542"/>
      <c r="BJ61" s="542"/>
      <c r="BK61" s="1871"/>
      <c r="BL61" s="553"/>
      <c r="BM61" s="1864"/>
      <c r="BN61" s="649"/>
      <c r="BO61" s="1865"/>
      <c r="BP61" s="542"/>
      <c r="BQ61" s="2466"/>
      <c r="BR61" s="542"/>
      <c r="BS61" s="542"/>
      <c r="BT61" s="542"/>
      <c r="BU61" s="542"/>
      <c r="BV61" s="542"/>
      <c r="BW61" s="542"/>
      <c r="BX61" s="542"/>
      <c r="BY61" s="542"/>
      <c r="BZ61" s="542"/>
      <c r="CA61" s="542"/>
      <c r="CD61" s="542"/>
      <c r="CE61" s="542"/>
      <c r="CG61" s="1871"/>
      <c r="CH61" s="553"/>
      <c r="CI61" s="1864"/>
      <c r="CJ61" s="649"/>
      <c r="CK61" s="1865"/>
      <c r="CM61" s="542"/>
      <c r="CN61" s="542"/>
      <c r="CO61" s="1392"/>
      <c r="CP61" s="542"/>
      <c r="CQ61" s="542"/>
      <c r="CR61" s="542"/>
      <c r="CS61" s="542"/>
      <c r="CT61" s="2466"/>
      <c r="CU61" s="542"/>
      <c r="CV61" s="542"/>
      <c r="CW61" s="542"/>
      <c r="CX61" s="542"/>
      <c r="CY61" s="542"/>
      <c r="CZ61" s="542"/>
      <c r="DA61" s="542"/>
      <c r="DB61" s="1871"/>
      <c r="DC61" s="553"/>
      <c r="DY61" s="1864"/>
      <c r="DZ61" s="649"/>
      <c r="EA61" s="1865"/>
      <c r="EB61" s="597"/>
      <c r="EC61" s="542"/>
      <c r="ED61" s="542"/>
      <c r="EE61" s="542"/>
      <c r="EF61" s="542"/>
      <c r="EG61" s="542"/>
      <c r="EH61" s="542"/>
      <c r="EI61" s="2466"/>
      <c r="EJ61" s="2466"/>
      <c r="EK61" s="542"/>
      <c r="EL61" s="542"/>
      <c r="EM61" s="542"/>
      <c r="EN61" s="542"/>
      <c r="EO61" s="542"/>
      <c r="EP61" s="542"/>
      <c r="EQ61" s="542"/>
      <c r="ER61" s="1871"/>
      <c r="ES61" s="553"/>
      <c r="ET61" s="1864"/>
      <c r="EU61" s="649"/>
      <c r="EV61" s="1865"/>
      <c r="EW61" s="542"/>
      <c r="EX61" s="542"/>
      <c r="EY61" s="542"/>
      <c r="EZ61" s="2466"/>
      <c r="FA61" s="2466"/>
      <c r="FB61" s="542"/>
      <c r="FC61" s="542"/>
      <c r="FD61" s="542"/>
      <c r="FE61" s="542"/>
      <c r="FF61" s="542"/>
      <c r="FG61" s="542"/>
      <c r="FH61" s="542"/>
      <c r="FI61" s="542"/>
      <c r="FJ61" s="542"/>
      <c r="FK61" s="542"/>
      <c r="FL61" s="542"/>
      <c r="FM61" s="1871"/>
      <c r="FN61" s="553"/>
      <c r="FO61" s="1864"/>
      <c r="FP61" s="649"/>
      <c r="FQ61" s="1865"/>
      <c r="FR61" s="2336"/>
      <c r="FS61" s="542"/>
      <c r="FT61" s="542"/>
      <c r="FU61" s="542"/>
      <c r="FV61" s="542"/>
      <c r="FW61" s="2466"/>
      <c r="FX61" s="2466"/>
      <c r="FY61" s="542"/>
      <c r="FZ61" s="542"/>
      <c r="GA61" s="542"/>
      <c r="GB61" s="542"/>
      <c r="GC61" s="542"/>
      <c r="GD61" s="542"/>
      <c r="GE61" s="542"/>
      <c r="GF61" s="542"/>
      <c r="GH61" s="1871"/>
      <c r="GI61" s="553"/>
      <c r="GJ61" s="1864"/>
      <c r="GK61" s="649"/>
      <c r="GL61" s="1865"/>
      <c r="GM61" s="542"/>
      <c r="GN61" s="542"/>
      <c r="GO61" s="542"/>
      <c r="GP61" s="542"/>
      <c r="GQ61" s="542"/>
      <c r="GR61" s="542"/>
      <c r="GS61" s="542"/>
      <c r="GT61" s="542"/>
      <c r="GU61" s="542"/>
      <c r="GV61" s="542"/>
      <c r="GW61" s="2466"/>
      <c r="GX61" s="542"/>
      <c r="GY61" s="542"/>
      <c r="GZ61" s="542"/>
      <c r="HA61" s="542"/>
      <c r="HB61" s="542"/>
      <c r="HC61" s="1871"/>
      <c r="HD61" s="553"/>
      <c r="HE61" s="1864"/>
      <c r="HF61" s="649"/>
      <c r="HG61" s="1865"/>
      <c r="HH61" s="542"/>
      <c r="HI61" s="542"/>
      <c r="HJ61" s="542"/>
      <c r="HK61" s="542"/>
      <c r="HL61" s="542"/>
      <c r="HM61" s="542"/>
      <c r="HN61" s="542"/>
      <c r="HO61" s="542"/>
      <c r="HP61" s="542"/>
      <c r="HQ61" s="542"/>
      <c r="HR61" s="542"/>
      <c r="HS61" s="542"/>
      <c r="HT61" s="542"/>
      <c r="HU61" s="542"/>
      <c r="HV61" s="2466"/>
      <c r="HW61" s="2466"/>
      <c r="HX61" s="1871"/>
      <c r="HY61" s="553"/>
      <c r="HZ61" s="1864"/>
      <c r="IA61" s="649"/>
      <c r="IB61" s="1865"/>
      <c r="IC61" s="597"/>
      <c r="ID61" s="542"/>
      <c r="IE61" s="542"/>
      <c r="IF61" s="542"/>
      <c r="IG61" s="2466"/>
      <c r="IH61" s="2466"/>
      <c r="II61" s="1871"/>
      <c r="IJ61" s="553"/>
    </row>
    <row r="62" spans="1:244" ht="15.75" customHeight="1">
      <c r="A62" s="1866" t="s">
        <v>1582</v>
      </c>
      <c r="B62" s="545" t="s">
        <v>23</v>
      </c>
      <c r="C62" s="2467">
        <v>42736</v>
      </c>
      <c r="D62" s="542">
        <v>22225</v>
      </c>
      <c r="E62" s="542">
        <v>345</v>
      </c>
      <c r="F62" s="542">
        <v>1811</v>
      </c>
      <c r="G62" s="542">
        <v>4564</v>
      </c>
      <c r="H62" s="542">
        <v>4791</v>
      </c>
      <c r="I62" s="542" t="s">
        <v>21</v>
      </c>
      <c r="J62" s="542" t="s">
        <v>21</v>
      </c>
      <c r="K62" s="542">
        <v>496526</v>
      </c>
      <c r="L62" s="542">
        <v>149424</v>
      </c>
      <c r="M62" s="542">
        <v>92023</v>
      </c>
      <c r="N62" s="542">
        <v>19884</v>
      </c>
      <c r="O62" s="542">
        <v>3</v>
      </c>
      <c r="P62" s="542">
        <v>694</v>
      </c>
      <c r="Q62" s="542">
        <v>104</v>
      </c>
      <c r="R62" s="542">
        <v>10886</v>
      </c>
      <c r="S62" s="542">
        <v>4377</v>
      </c>
      <c r="T62" s="1868" t="s">
        <v>30</v>
      </c>
      <c r="U62" s="548" t="s">
        <v>1583</v>
      </c>
      <c r="V62" s="1866" t="s">
        <v>1582</v>
      </c>
      <c r="W62" s="545" t="s">
        <v>23</v>
      </c>
      <c r="X62" s="2467">
        <v>42736</v>
      </c>
      <c r="Y62" s="542">
        <v>292</v>
      </c>
      <c r="Z62" s="542">
        <v>207</v>
      </c>
      <c r="AA62" s="542" t="s">
        <v>21</v>
      </c>
      <c r="AB62" s="542" t="s">
        <v>21</v>
      </c>
      <c r="AC62" s="542">
        <v>149746</v>
      </c>
      <c r="AD62" s="542">
        <v>91102</v>
      </c>
      <c r="AE62" s="542">
        <v>24877</v>
      </c>
      <c r="AF62" s="542">
        <v>7173</v>
      </c>
      <c r="AG62" s="542">
        <v>38</v>
      </c>
      <c r="AH62" s="542">
        <v>6</v>
      </c>
      <c r="AI62" s="542">
        <v>5053</v>
      </c>
      <c r="AJ62" s="542">
        <v>711</v>
      </c>
      <c r="AK62" s="542">
        <v>4342</v>
      </c>
      <c r="AL62" s="542">
        <v>606</v>
      </c>
      <c r="AM62" s="542">
        <v>311</v>
      </c>
      <c r="AN62" s="542">
        <v>838</v>
      </c>
      <c r="AO62" s="1868" t="s">
        <v>30</v>
      </c>
      <c r="AP62" s="548" t="s">
        <v>1583</v>
      </c>
      <c r="AQ62" s="1866" t="s">
        <v>1582</v>
      </c>
      <c r="AR62" s="545" t="s">
        <v>23</v>
      </c>
      <c r="AS62" s="2467">
        <v>42736</v>
      </c>
      <c r="AT62" s="542">
        <v>12639</v>
      </c>
      <c r="AU62" s="542">
        <v>2220</v>
      </c>
      <c r="AV62" s="542">
        <v>6958</v>
      </c>
      <c r="AW62" s="542">
        <v>438</v>
      </c>
      <c r="AX62" s="542">
        <v>1</v>
      </c>
      <c r="AY62" s="542" t="s">
        <v>21</v>
      </c>
      <c r="AZ62" s="542">
        <v>297</v>
      </c>
      <c r="BA62" s="542">
        <v>192</v>
      </c>
      <c r="BB62" s="542">
        <v>105</v>
      </c>
      <c r="BC62" s="542" t="s">
        <v>21</v>
      </c>
      <c r="BD62" s="542">
        <v>83</v>
      </c>
      <c r="BE62" s="542" t="s">
        <v>21</v>
      </c>
      <c r="BF62" s="542">
        <v>63</v>
      </c>
      <c r="BG62" s="542">
        <v>5573</v>
      </c>
      <c r="BH62" s="542">
        <v>162</v>
      </c>
      <c r="BI62" s="542">
        <v>6346</v>
      </c>
      <c r="BJ62" s="542">
        <v>6526</v>
      </c>
      <c r="BK62" s="1868" t="s">
        <v>30</v>
      </c>
      <c r="BL62" s="548" t="s">
        <v>1583</v>
      </c>
      <c r="BM62" s="1866" t="s">
        <v>1582</v>
      </c>
      <c r="BN62" s="545" t="s">
        <v>23</v>
      </c>
      <c r="BO62" s="2467">
        <v>42736</v>
      </c>
      <c r="BP62" s="542" t="s">
        <v>21</v>
      </c>
      <c r="BQ62" s="542">
        <v>168015</v>
      </c>
      <c r="BR62" s="542">
        <v>4621</v>
      </c>
      <c r="BS62" s="542">
        <v>17891</v>
      </c>
      <c r="BT62" s="542">
        <v>524</v>
      </c>
      <c r="BU62" s="542">
        <v>1</v>
      </c>
      <c r="BV62" s="542">
        <v>5</v>
      </c>
      <c r="BW62" s="542">
        <v>8</v>
      </c>
      <c r="BX62" s="542">
        <v>479</v>
      </c>
      <c r="BY62" s="542">
        <v>184</v>
      </c>
      <c r="BZ62" s="542">
        <v>295</v>
      </c>
      <c r="CA62" s="542">
        <v>4</v>
      </c>
      <c r="CB62" s="542" t="s">
        <v>21</v>
      </c>
      <c r="CC62" s="542" t="s">
        <v>21</v>
      </c>
      <c r="CD62" s="542">
        <v>2129</v>
      </c>
      <c r="CE62" s="542">
        <v>1849</v>
      </c>
      <c r="CF62" s="542">
        <v>525</v>
      </c>
      <c r="CG62" s="1868" t="s">
        <v>30</v>
      </c>
      <c r="CH62" s="548" t="s">
        <v>1583</v>
      </c>
      <c r="CI62" s="1866" t="s">
        <v>1582</v>
      </c>
      <c r="CJ62" s="545" t="s">
        <v>23</v>
      </c>
      <c r="CK62" s="2467">
        <v>42736</v>
      </c>
      <c r="CL62" s="542" t="s">
        <v>21</v>
      </c>
      <c r="CM62" s="542">
        <v>3051</v>
      </c>
      <c r="CN62" s="542">
        <v>345</v>
      </c>
      <c r="CO62" s="2484">
        <v>211</v>
      </c>
      <c r="CP62" s="542">
        <v>2006</v>
      </c>
      <c r="CQ62" s="542">
        <v>2227</v>
      </c>
      <c r="CR62" s="542" t="s">
        <v>21</v>
      </c>
      <c r="CS62" s="542" t="s">
        <v>21</v>
      </c>
      <c r="CT62" s="542">
        <v>64258</v>
      </c>
      <c r="CU62" s="542">
        <v>389</v>
      </c>
      <c r="CV62" s="542">
        <v>12525</v>
      </c>
      <c r="CW62" s="542">
        <v>8268</v>
      </c>
      <c r="CX62" s="542">
        <v>168</v>
      </c>
      <c r="CY62" s="542">
        <v>78</v>
      </c>
      <c r="CZ62" s="542">
        <v>2693</v>
      </c>
      <c r="DA62" s="542">
        <v>2533</v>
      </c>
      <c r="DB62" s="1868" t="s">
        <v>30</v>
      </c>
      <c r="DC62" s="548" t="s">
        <v>1583</v>
      </c>
      <c r="DY62" s="1866" t="s">
        <v>1582</v>
      </c>
      <c r="DZ62" s="545" t="s">
        <v>23</v>
      </c>
      <c r="EA62" s="2467">
        <v>42736</v>
      </c>
      <c r="EB62" s="597">
        <v>36347</v>
      </c>
      <c r="EC62" s="542">
        <v>345</v>
      </c>
      <c r="ED62" s="542">
        <v>1909</v>
      </c>
      <c r="EE62" s="542">
        <v>4647</v>
      </c>
      <c r="EF62" s="542">
        <v>4882</v>
      </c>
      <c r="EG62" s="542" t="s">
        <v>21</v>
      </c>
      <c r="EH62" s="542" t="s">
        <v>21</v>
      </c>
      <c r="EI62" s="542">
        <v>465869</v>
      </c>
      <c r="EJ62" s="542">
        <v>40964</v>
      </c>
      <c r="EK62" s="542">
        <v>84281</v>
      </c>
      <c r="EL62" s="542">
        <v>20257</v>
      </c>
      <c r="EM62" s="542">
        <v>3</v>
      </c>
      <c r="EN62" s="542">
        <v>698</v>
      </c>
      <c r="EO62" s="542">
        <v>104</v>
      </c>
      <c r="EP62" s="542">
        <v>11242</v>
      </c>
      <c r="EQ62" s="542">
        <v>4598</v>
      </c>
      <c r="ER62" s="1868" t="s">
        <v>30</v>
      </c>
      <c r="ES62" s="548" t="s">
        <v>1583</v>
      </c>
      <c r="ET62" s="1866" t="s">
        <v>1582</v>
      </c>
      <c r="EU62" s="545" t="s">
        <v>23</v>
      </c>
      <c r="EV62" s="2467">
        <v>42736</v>
      </c>
      <c r="EW62" s="542">
        <v>292</v>
      </c>
      <c r="EX62" s="542">
        <v>207</v>
      </c>
      <c r="EY62" s="542" t="s">
        <v>21</v>
      </c>
      <c r="EZ62" s="542">
        <v>130139</v>
      </c>
      <c r="FA62" s="542">
        <v>4973</v>
      </c>
      <c r="FB62" s="542">
        <v>19533</v>
      </c>
      <c r="FC62" s="542">
        <v>7296</v>
      </c>
      <c r="FD62" s="542">
        <v>38</v>
      </c>
      <c r="FE62" s="542">
        <v>6</v>
      </c>
      <c r="FF62" s="542">
        <v>5167</v>
      </c>
      <c r="FG62" s="542">
        <v>724</v>
      </c>
      <c r="FH62" s="542">
        <v>4443</v>
      </c>
      <c r="FI62" s="542">
        <v>606</v>
      </c>
      <c r="FJ62" s="542">
        <v>311</v>
      </c>
      <c r="FK62" s="542">
        <v>838</v>
      </c>
      <c r="FL62" s="542" t="s">
        <v>21</v>
      </c>
      <c r="FM62" s="1868" t="s">
        <v>30</v>
      </c>
      <c r="FN62" s="548" t="s">
        <v>1583</v>
      </c>
      <c r="FO62" s="1866" t="s">
        <v>1582</v>
      </c>
      <c r="FP62" s="545" t="s">
        <v>23</v>
      </c>
      <c r="FQ62" s="2467">
        <v>42736</v>
      </c>
      <c r="FR62" s="597">
        <v>162</v>
      </c>
      <c r="FS62" s="542">
        <v>6346</v>
      </c>
      <c r="FT62" s="542">
        <v>8924</v>
      </c>
      <c r="FU62" s="542">
        <v>66</v>
      </c>
      <c r="FV62" s="542" t="s">
        <v>21</v>
      </c>
      <c r="FW62" s="542">
        <v>11753</v>
      </c>
      <c r="FX62" s="542">
        <v>585</v>
      </c>
      <c r="FY62" s="542">
        <v>7027</v>
      </c>
      <c r="FZ62" s="542">
        <v>469</v>
      </c>
      <c r="GA62" s="542">
        <v>1</v>
      </c>
      <c r="GB62" s="542" t="s">
        <v>21</v>
      </c>
      <c r="GC62" s="542">
        <v>327</v>
      </c>
      <c r="GD62" s="542">
        <v>222</v>
      </c>
      <c r="GE62" s="542">
        <v>105</v>
      </c>
      <c r="GF62" s="542" t="s">
        <v>21</v>
      </c>
      <c r="GG62" s="542">
        <v>83</v>
      </c>
      <c r="GH62" s="1868" t="s">
        <v>30</v>
      </c>
      <c r="GI62" s="548" t="s">
        <v>1583</v>
      </c>
      <c r="GJ62" s="1866" t="s">
        <v>1582</v>
      </c>
      <c r="GK62" s="545" t="s">
        <v>23</v>
      </c>
      <c r="GL62" s="2467">
        <v>42736</v>
      </c>
      <c r="GM62" s="542">
        <v>4</v>
      </c>
      <c r="GN62" s="542" t="s">
        <v>21</v>
      </c>
      <c r="GO62" s="542">
        <v>169</v>
      </c>
      <c r="GP62" s="542">
        <v>10094</v>
      </c>
      <c r="GQ62" s="542">
        <v>9291</v>
      </c>
      <c r="GR62" s="542">
        <v>22130</v>
      </c>
      <c r="GS62" s="542">
        <v>717</v>
      </c>
      <c r="GT62" s="542">
        <v>63</v>
      </c>
      <c r="GU62" s="542">
        <v>71</v>
      </c>
      <c r="GV62" s="542" t="s">
        <v>21</v>
      </c>
      <c r="GW62" s="542">
        <v>165639</v>
      </c>
      <c r="GX62" s="542">
        <v>17893</v>
      </c>
      <c r="GY62" s="542">
        <v>538</v>
      </c>
      <c r="GZ62" s="542">
        <v>1</v>
      </c>
      <c r="HA62" s="542">
        <v>5</v>
      </c>
      <c r="HB62" s="542">
        <v>8</v>
      </c>
      <c r="HC62" s="1868" t="s">
        <v>30</v>
      </c>
      <c r="HD62" s="548" t="s">
        <v>1583</v>
      </c>
      <c r="HE62" s="1866" t="s">
        <v>1582</v>
      </c>
      <c r="HF62" s="545" t="s">
        <v>23</v>
      </c>
      <c r="HG62" s="2467">
        <v>42736</v>
      </c>
      <c r="HH62" s="542">
        <v>12</v>
      </c>
      <c r="HI62" s="542">
        <v>1560</v>
      </c>
      <c r="HJ62" s="542">
        <v>234</v>
      </c>
      <c r="HK62" s="542">
        <v>1326</v>
      </c>
      <c r="HL62" s="542">
        <v>59</v>
      </c>
      <c r="HM62" s="542" t="s">
        <v>21</v>
      </c>
      <c r="HN62" s="542" t="s">
        <v>21</v>
      </c>
      <c r="HO62" s="542">
        <v>3050</v>
      </c>
      <c r="HP62" s="542">
        <v>345</v>
      </c>
      <c r="HQ62" s="542">
        <v>211</v>
      </c>
      <c r="HR62" s="542">
        <v>2006</v>
      </c>
      <c r="HS62" s="542">
        <v>2227</v>
      </c>
      <c r="HT62" s="542" t="s">
        <v>21</v>
      </c>
      <c r="HU62" s="542" t="s">
        <v>21</v>
      </c>
      <c r="HV62" s="542">
        <v>64258</v>
      </c>
      <c r="HW62" s="542">
        <v>560</v>
      </c>
      <c r="HX62" s="1868" t="s">
        <v>30</v>
      </c>
      <c r="HY62" s="548" t="s">
        <v>1583</v>
      </c>
      <c r="HZ62" s="1866" t="s">
        <v>1582</v>
      </c>
      <c r="IA62" s="545" t="s">
        <v>23</v>
      </c>
      <c r="IB62" s="2467">
        <v>42736</v>
      </c>
      <c r="IC62" s="597">
        <v>145</v>
      </c>
      <c r="ID62" s="542">
        <v>7</v>
      </c>
      <c r="IE62" s="542">
        <v>8</v>
      </c>
      <c r="IF62" s="542" t="s">
        <v>21</v>
      </c>
      <c r="IG62" s="542">
        <v>6781</v>
      </c>
      <c r="IH62" s="542">
        <v>9470</v>
      </c>
      <c r="II62" s="1868" t="s">
        <v>30</v>
      </c>
      <c r="IJ62" s="548" t="s">
        <v>1583</v>
      </c>
    </row>
    <row r="63" spans="1:244" ht="14.5" customHeight="1">
      <c r="A63" s="1866" t="s">
        <v>26</v>
      </c>
      <c r="B63" s="545" t="s">
        <v>26</v>
      </c>
      <c r="C63" s="1872">
        <v>42767</v>
      </c>
      <c r="D63" s="542">
        <v>21551</v>
      </c>
      <c r="E63" s="542">
        <v>396</v>
      </c>
      <c r="F63" s="542">
        <v>1618</v>
      </c>
      <c r="G63" s="542">
        <v>4800</v>
      </c>
      <c r="H63" s="542">
        <v>5066</v>
      </c>
      <c r="I63" s="542" t="s">
        <v>21</v>
      </c>
      <c r="J63" s="542" t="s">
        <v>21</v>
      </c>
      <c r="K63" s="542">
        <v>436136</v>
      </c>
      <c r="L63" s="542">
        <v>135189</v>
      </c>
      <c r="M63" s="542">
        <v>83705</v>
      </c>
      <c r="N63" s="542">
        <v>19044</v>
      </c>
      <c r="O63" s="542">
        <v>3</v>
      </c>
      <c r="P63" s="542">
        <v>871</v>
      </c>
      <c r="Q63" s="542">
        <v>121</v>
      </c>
      <c r="R63" s="542">
        <v>10010</v>
      </c>
      <c r="S63" s="542">
        <v>4102</v>
      </c>
      <c r="T63" s="1868" t="s">
        <v>31</v>
      </c>
      <c r="U63" s="548" t="s">
        <v>26</v>
      </c>
      <c r="V63" s="1866" t="s">
        <v>26</v>
      </c>
      <c r="W63" s="545" t="s">
        <v>26</v>
      </c>
      <c r="X63" s="1872">
        <v>42767</v>
      </c>
      <c r="Y63" s="542">
        <v>278</v>
      </c>
      <c r="Z63" s="542">
        <v>182</v>
      </c>
      <c r="AA63" s="542" t="s">
        <v>21</v>
      </c>
      <c r="AB63" s="542" t="s">
        <v>21</v>
      </c>
      <c r="AC63" s="542">
        <v>140274</v>
      </c>
      <c r="AD63" s="542">
        <v>79404</v>
      </c>
      <c r="AE63" s="542">
        <v>22210</v>
      </c>
      <c r="AF63" s="542">
        <v>6174</v>
      </c>
      <c r="AG63" s="542">
        <v>47</v>
      </c>
      <c r="AH63" s="542">
        <v>5</v>
      </c>
      <c r="AI63" s="542">
        <v>4535</v>
      </c>
      <c r="AJ63" s="542">
        <v>639</v>
      </c>
      <c r="AK63" s="542">
        <v>3896</v>
      </c>
      <c r="AL63" s="542">
        <v>496</v>
      </c>
      <c r="AM63" s="542">
        <v>291</v>
      </c>
      <c r="AN63" s="542">
        <v>443</v>
      </c>
      <c r="AO63" s="1868" t="s">
        <v>31</v>
      </c>
      <c r="AP63" s="548" t="s">
        <v>26</v>
      </c>
      <c r="AQ63" s="1866" t="s">
        <v>26</v>
      </c>
      <c r="AR63" s="545" t="s">
        <v>26</v>
      </c>
      <c r="AS63" s="1872">
        <v>42767</v>
      </c>
      <c r="AT63" s="542">
        <v>11337</v>
      </c>
      <c r="AU63" s="542">
        <v>2115</v>
      </c>
      <c r="AV63" s="542">
        <v>6609</v>
      </c>
      <c r="AW63" s="542">
        <v>381</v>
      </c>
      <c r="AX63" s="542">
        <v>1</v>
      </c>
      <c r="AY63" s="542" t="s">
        <v>21</v>
      </c>
      <c r="AZ63" s="542">
        <v>234</v>
      </c>
      <c r="BA63" s="542">
        <v>144</v>
      </c>
      <c r="BB63" s="542">
        <v>90</v>
      </c>
      <c r="BC63" s="542" t="s">
        <v>21</v>
      </c>
      <c r="BD63" s="542">
        <v>72</v>
      </c>
      <c r="BE63" s="542" t="s">
        <v>21</v>
      </c>
      <c r="BF63" s="542">
        <v>78</v>
      </c>
      <c r="BG63" s="542">
        <v>5372</v>
      </c>
      <c r="BH63" s="542">
        <v>175</v>
      </c>
      <c r="BI63" s="542">
        <v>6073</v>
      </c>
      <c r="BJ63" s="542">
        <v>6632</v>
      </c>
      <c r="BK63" s="1868" t="s">
        <v>31</v>
      </c>
      <c r="BL63" s="548" t="s">
        <v>26</v>
      </c>
      <c r="BM63" s="1866" t="s">
        <v>26</v>
      </c>
      <c r="BN63" s="545" t="s">
        <v>26</v>
      </c>
      <c r="BO63" s="1872">
        <v>42767</v>
      </c>
      <c r="BP63" s="542" t="s">
        <v>21</v>
      </c>
      <c r="BQ63" s="542">
        <v>141413</v>
      </c>
      <c r="BR63" s="542">
        <v>4708</v>
      </c>
      <c r="BS63" s="542">
        <v>14231</v>
      </c>
      <c r="BT63" s="542">
        <v>256</v>
      </c>
      <c r="BU63" s="542">
        <v>1</v>
      </c>
      <c r="BV63" s="542">
        <v>4</v>
      </c>
      <c r="BW63" s="542">
        <v>10</v>
      </c>
      <c r="BX63" s="542">
        <v>227</v>
      </c>
      <c r="BY63" s="542">
        <v>117</v>
      </c>
      <c r="BZ63" s="542">
        <v>110</v>
      </c>
      <c r="CA63" s="542">
        <v>3</v>
      </c>
      <c r="CB63" s="542" t="s">
        <v>21</v>
      </c>
      <c r="CC63" s="542" t="s">
        <v>21</v>
      </c>
      <c r="CD63" s="542">
        <v>1138</v>
      </c>
      <c r="CE63" s="542">
        <v>806</v>
      </c>
      <c r="CF63" s="542">
        <v>465</v>
      </c>
      <c r="CG63" s="1868" t="s">
        <v>31</v>
      </c>
      <c r="CH63" s="548" t="s">
        <v>26</v>
      </c>
      <c r="CI63" s="1866" t="s">
        <v>26</v>
      </c>
      <c r="CJ63" s="545" t="s">
        <v>26</v>
      </c>
      <c r="CK63" s="1872">
        <v>42767</v>
      </c>
      <c r="CL63" s="542" t="s">
        <v>21</v>
      </c>
      <c r="CM63" s="542">
        <v>3395</v>
      </c>
      <c r="CN63" s="542">
        <v>396</v>
      </c>
      <c r="CO63" s="2484">
        <v>215</v>
      </c>
      <c r="CP63" s="542">
        <v>2245</v>
      </c>
      <c r="CQ63" s="542">
        <v>2492</v>
      </c>
      <c r="CR63" s="542" t="s">
        <v>21</v>
      </c>
      <c r="CS63" s="542" t="s">
        <v>21</v>
      </c>
      <c r="CT63" s="542">
        <v>48808</v>
      </c>
      <c r="CU63" s="542">
        <v>347</v>
      </c>
      <c r="CV63" s="542">
        <v>13105</v>
      </c>
      <c r="CW63" s="542">
        <v>8836</v>
      </c>
      <c r="CX63" s="542">
        <v>272</v>
      </c>
      <c r="CY63" s="542">
        <v>90</v>
      </c>
      <c r="CZ63" s="542">
        <v>2779</v>
      </c>
      <c r="DA63" s="542">
        <v>2519</v>
      </c>
      <c r="DB63" s="1868" t="s">
        <v>31</v>
      </c>
      <c r="DC63" s="548" t="s">
        <v>26</v>
      </c>
      <c r="DY63" s="1866" t="s">
        <v>26</v>
      </c>
      <c r="DZ63" s="545" t="s">
        <v>26</v>
      </c>
      <c r="EA63" s="1872">
        <v>42767</v>
      </c>
      <c r="EB63" s="597">
        <v>35234</v>
      </c>
      <c r="EC63" s="542">
        <v>396</v>
      </c>
      <c r="ED63" s="542">
        <v>1695</v>
      </c>
      <c r="EE63" s="542">
        <v>4890</v>
      </c>
      <c r="EF63" s="542">
        <v>5162</v>
      </c>
      <c r="EG63" s="542" t="s">
        <v>21</v>
      </c>
      <c r="EH63" s="542" t="s">
        <v>21</v>
      </c>
      <c r="EI63" s="542">
        <v>408115</v>
      </c>
      <c r="EJ63" s="542">
        <v>38105</v>
      </c>
      <c r="EK63" s="542">
        <v>77102</v>
      </c>
      <c r="EL63" s="542">
        <v>19583</v>
      </c>
      <c r="EM63" s="542">
        <v>3</v>
      </c>
      <c r="EN63" s="542">
        <v>1073</v>
      </c>
      <c r="EO63" s="542">
        <v>121</v>
      </c>
      <c r="EP63" s="542">
        <v>10346</v>
      </c>
      <c r="EQ63" s="542">
        <v>4325</v>
      </c>
      <c r="ER63" s="1868" t="s">
        <v>31</v>
      </c>
      <c r="ES63" s="548" t="s">
        <v>26</v>
      </c>
      <c r="ET63" s="1866" t="s">
        <v>26</v>
      </c>
      <c r="EU63" s="545" t="s">
        <v>26</v>
      </c>
      <c r="EV63" s="1872">
        <v>42767</v>
      </c>
      <c r="EW63" s="542">
        <v>278</v>
      </c>
      <c r="EX63" s="542">
        <v>182</v>
      </c>
      <c r="EY63" s="542" t="s">
        <v>21</v>
      </c>
      <c r="EZ63" s="542">
        <v>122120</v>
      </c>
      <c r="FA63" s="542">
        <v>4230</v>
      </c>
      <c r="FB63" s="542">
        <v>17540</v>
      </c>
      <c r="FC63" s="542">
        <v>6288</v>
      </c>
      <c r="FD63" s="542">
        <v>47</v>
      </c>
      <c r="FE63" s="542">
        <v>5</v>
      </c>
      <c r="FF63" s="542">
        <v>4642</v>
      </c>
      <c r="FG63" s="542">
        <v>662</v>
      </c>
      <c r="FH63" s="542">
        <v>3980</v>
      </c>
      <c r="FI63" s="542">
        <v>496</v>
      </c>
      <c r="FJ63" s="542">
        <v>291</v>
      </c>
      <c r="FK63" s="542">
        <v>443</v>
      </c>
      <c r="FL63" s="542" t="s">
        <v>21</v>
      </c>
      <c r="FM63" s="1868" t="s">
        <v>31</v>
      </c>
      <c r="FN63" s="548" t="s">
        <v>26</v>
      </c>
      <c r="FO63" s="1866" t="s">
        <v>26</v>
      </c>
      <c r="FP63" s="545" t="s">
        <v>26</v>
      </c>
      <c r="FQ63" s="1872">
        <v>42767</v>
      </c>
      <c r="FR63" s="597">
        <v>175</v>
      </c>
      <c r="FS63" s="542">
        <v>6073</v>
      </c>
      <c r="FT63" s="542">
        <v>9134</v>
      </c>
      <c r="FU63" s="542">
        <v>55</v>
      </c>
      <c r="FV63" s="542" t="s">
        <v>21</v>
      </c>
      <c r="FW63" s="542">
        <v>10506</v>
      </c>
      <c r="FX63" s="542">
        <v>387</v>
      </c>
      <c r="FY63" s="542">
        <v>6680</v>
      </c>
      <c r="FZ63" s="542">
        <v>407</v>
      </c>
      <c r="GA63" s="542">
        <v>1</v>
      </c>
      <c r="GB63" s="542" t="s">
        <v>21</v>
      </c>
      <c r="GC63" s="542">
        <v>260</v>
      </c>
      <c r="GD63" s="542">
        <v>170</v>
      </c>
      <c r="GE63" s="542">
        <v>90</v>
      </c>
      <c r="GF63" s="542" t="s">
        <v>21</v>
      </c>
      <c r="GG63" s="542">
        <v>72</v>
      </c>
      <c r="GH63" s="1868" t="s">
        <v>31</v>
      </c>
      <c r="GI63" s="548" t="s">
        <v>26</v>
      </c>
      <c r="GJ63" s="1866" t="s">
        <v>26</v>
      </c>
      <c r="GK63" s="545" t="s">
        <v>26</v>
      </c>
      <c r="GL63" s="1872">
        <v>42767</v>
      </c>
      <c r="GM63" s="542">
        <v>3</v>
      </c>
      <c r="GN63" s="542" t="s">
        <v>21</v>
      </c>
      <c r="GO63" s="542">
        <v>190</v>
      </c>
      <c r="GP63" s="542">
        <v>8759</v>
      </c>
      <c r="GQ63" s="542">
        <v>7972</v>
      </c>
      <c r="GR63" s="542">
        <v>21055</v>
      </c>
      <c r="GS63" s="542">
        <v>558</v>
      </c>
      <c r="GT63" s="542">
        <v>51</v>
      </c>
      <c r="GU63" s="542">
        <v>57</v>
      </c>
      <c r="GV63" s="542" t="s">
        <v>21</v>
      </c>
      <c r="GW63" s="542">
        <v>139375</v>
      </c>
      <c r="GX63" s="542">
        <v>14239</v>
      </c>
      <c r="GY63" s="542">
        <v>297</v>
      </c>
      <c r="GZ63" s="542">
        <v>1</v>
      </c>
      <c r="HA63" s="542">
        <v>4</v>
      </c>
      <c r="HB63" s="542">
        <v>10</v>
      </c>
      <c r="HC63" s="1868" t="s">
        <v>31</v>
      </c>
      <c r="HD63" s="548" t="s">
        <v>26</v>
      </c>
      <c r="HE63" s="1866" t="s">
        <v>26</v>
      </c>
      <c r="HF63" s="545" t="s">
        <v>26</v>
      </c>
      <c r="HG63" s="1872">
        <v>42767</v>
      </c>
      <c r="HH63" s="542">
        <v>16</v>
      </c>
      <c r="HI63" s="542">
        <v>1558</v>
      </c>
      <c r="HJ63" s="542">
        <v>226</v>
      </c>
      <c r="HK63" s="542">
        <v>1332</v>
      </c>
      <c r="HL63" s="542">
        <v>50</v>
      </c>
      <c r="HM63" s="542" t="s">
        <v>21</v>
      </c>
      <c r="HN63" s="542" t="s">
        <v>21</v>
      </c>
      <c r="HO63" s="542">
        <v>3394</v>
      </c>
      <c r="HP63" s="542">
        <v>396</v>
      </c>
      <c r="HQ63" s="542">
        <v>215</v>
      </c>
      <c r="HR63" s="542">
        <v>2245</v>
      </c>
      <c r="HS63" s="542">
        <v>2492</v>
      </c>
      <c r="HT63" s="542" t="s">
        <v>21</v>
      </c>
      <c r="HU63" s="542" t="s">
        <v>21</v>
      </c>
      <c r="HV63" s="542">
        <v>48808</v>
      </c>
      <c r="HW63" s="542">
        <v>498</v>
      </c>
      <c r="HX63" s="1868" t="s">
        <v>31</v>
      </c>
      <c r="HY63" s="548" t="s">
        <v>26</v>
      </c>
      <c r="HZ63" s="1866" t="s">
        <v>26</v>
      </c>
      <c r="IA63" s="545" t="s">
        <v>26</v>
      </c>
      <c r="IB63" s="1872">
        <v>42767</v>
      </c>
      <c r="IC63" s="597">
        <v>129</v>
      </c>
      <c r="ID63" s="542">
        <v>8</v>
      </c>
      <c r="IE63" s="542">
        <v>9</v>
      </c>
      <c r="IF63" s="542" t="s">
        <v>21</v>
      </c>
      <c r="IG63" s="542">
        <v>6376</v>
      </c>
      <c r="IH63" s="542">
        <v>8506</v>
      </c>
      <c r="II63" s="1868" t="s">
        <v>31</v>
      </c>
      <c r="IJ63" s="548" t="s">
        <v>26</v>
      </c>
    </row>
    <row r="64" spans="1:244" ht="14.5" customHeight="1">
      <c r="A64" s="1866" t="s">
        <v>26</v>
      </c>
      <c r="B64" s="545" t="s">
        <v>26</v>
      </c>
      <c r="C64" s="1872">
        <v>42795</v>
      </c>
      <c r="D64" s="542">
        <v>6168</v>
      </c>
      <c r="E64" s="542">
        <v>434</v>
      </c>
      <c r="F64" s="542">
        <v>1370</v>
      </c>
      <c r="G64" s="542">
        <v>5199</v>
      </c>
      <c r="H64" s="542">
        <v>5466</v>
      </c>
      <c r="I64" s="542" t="s">
        <v>21</v>
      </c>
      <c r="J64" s="542" t="s">
        <v>21</v>
      </c>
      <c r="K64" s="542">
        <v>453333</v>
      </c>
      <c r="L64" s="542">
        <v>137537</v>
      </c>
      <c r="M64" s="542">
        <v>78784</v>
      </c>
      <c r="N64" s="542">
        <v>18598</v>
      </c>
      <c r="O64" s="542">
        <v>5</v>
      </c>
      <c r="P64" s="542">
        <v>622</v>
      </c>
      <c r="Q64" s="542">
        <v>119</v>
      </c>
      <c r="R64" s="542">
        <v>10168</v>
      </c>
      <c r="S64" s="542">
        <v>4490</v>
      </c>
      <c r="T64" s="1868" t="s">
        <v>32</v>
      </c>
      <c r="U64" s="548" t="s">
        <v>26</v>
      </c>
      <c r="V64" s="1866" t="s">
        <v>26</v>
      </c>
      <c r="W64" s="545" t="s">
        <v>26</v>
      </c>
      <c r="X64" s="1872">
        <v>42795</v>
      </c>
      <c r="Y64" s="542">
        <v>198</v>
      </c>
      <c r="Z64" s="542">
        <v>198</v>
      </c>
      <c r="AA64" s="542" t="s">
        <v>21</v>
      </c>
      <c r="AB64" s="542" t="s">
        <v>21</v>
      </c>
      <c r="AC64" s="542">
        <v>144753</v>
      </c>
      <c r="AD64" s="542">
        <v>88408</v>
      </c>
      <c r="AE64" s="542">
        <v>23227</v>
      </c>
      <c r="AF64" s="542">
        <v>6125</v>
      </c>
      <c r="AG64" s="542">
        <v>40</v>
      </c>
      <c r="AH64" s="542">
        <v>4</v>
      </c>
      <c r="AI64" s="542">
        <v>4653</v>
      </c>
      <c r="AJ64" s="542">
        <v>936</v>
      </c>
      <c r="AK64" s="542">
        <v>3717</v>
      </c>
      <c r="AL64" s="542">
        <v>375</v>
      </c>
      <c r="AM64" s="542">
        <v>296</v>
      </c>
      <c r="AN64" s="542">
        <v>413</v>
      </c>
      <c r="AO64" s="1868" t="s">
        <v>32</v>
      </c>
      <c r="AP64" s="548" t="s">
        <v>26</v>
      </c>
      <c r="AQ64" s="1866" t="s">
        <v>26</v>
      </c>
      <c r="AR64" s="545" t="s">
        <v>26</v>
      </c>
      <c r="AS64" s="1872">
        <v>42795</v>
      </c>
      <c r="AT64" s="542">
        <v>8600</v>
      </c>
      <c r="AU64" s="542">
        <v>1213</v>
      </c>
      <c r="AV64" s="542">
        <v>3531</v>
      </c>
      <c r="AW64" s="542">
        <v>195</v>
      </c>
      <c r="AX64" s="542">
        <v>1</v>
      </c>
      <c r="AY64" s="542" t="s">
        <v>21</v>
      </c>
      <c r="AZ64" s="542">
        <v>95</v>
      </c>
      <c r="BA64" s="542">
        <v>95</v>
      </c>
      <c r="BB64" s="542" t="s">
        <v>21</v>
      </c>
      <c r="BC64" s="542" t="s">
        <v>21</v>
      </c>
      <c r="BD64" s="542">
        <v>58</v>
      </c>
      <c r="BE64" s="542" t="s">
        <v>21</v>
      </c>
      <c r="BF64" s="542">
        <v>51</v>
      </c>
      <c r="BG64" s="542">
        <v>2715</v>
      </c>
      <c r="BH64" s="542">
        <v>142</v>
      </c>
      <c r="BI64" s="542">
        <v>3189</v>
      </c>
      <c r="BJ64" s="542">
        <v>2040</v>
      </c>
      <c r="BK64" s="1868" t="s">
        <v>32</v>
      </c>
      <c r="BL64" s="548" t="s">
        <v>26</v>
      </c>
      <c r="BM64" s="1866" t="s">
        <v>26</v>
      </c>
      <c r="BN64" s="545" t="s">
        <v>26</v>
      </c>
      <c r="BO64" s="1872">
        <v>42795</v>
      </c>
      <c r="BP64" s="542" t="s">
        <v>21</v>
      </c>
      <c r="BQ64" s="542">
        <v>151461</v>
      </c>
      <c r="BR64" s="542">
        <v>2401</v>
      </c>
      <c r="BS64" s="542">
        <v>16282</v>
      </c>
      <c r="BT64" s="542">
        <v>591</v>
      </c>
      <c r="BU64" s="542">
        <v>1</v>
      </c>
      <c r="BV64" s="542">
        <v>5</v>
      </c>
      <c r="BW64" s="542">
        <v>9</v>
      </c>
      <c r="BX64" s="542">
        <v>544</v>
      </c>
      <c r="BY64" s="542">
        <v>230</v>
      </c>
      <c r="BZ64" s="542">
        <v>314</v>
      </c>
      <c r="CA64" s="542">
        <v>3</v>
      </c>
      <c r="CB64" s="542" t="s">
        <v>21</v>
      </c>
      <c r="CC64" s="542" t="s">
        <v>21</v>
      </c>
      <c r="CD64" s="542">
        <v>1683</v>
      </c>
      <c r="CE64" s="542">
        <v>1942</v>
      </c>
      <c r="CF64" s="542">
        <v>83</v>
      </c>
      <c r="CG64" s="1868" t="s">
        <v>32</v>
      </c>
      <c r="CH64" s="548" t="s">
        <v>26</v>
      </c>
      <c r="CI64" s="1866" t="s">
        <v>26</v>
      </c>
      <c r="CJ64" s="545" t="s">
        <v>26</v>
      </c>
      <c r="CK64" s="1872">
        <v>42795</v>
      </c>
      <c r="CL64" s="542" t="s">
        <v>21</v>
      </c>
      <c r="CM64" s="542">
        <v>3766</v>
      </c>
      <c r="CN64" s="542">
        <v>434</v>
      </c>
      <c r="CO64" s="2484">
        <v>352</v>
      </c>
      <c r="CP64" s="542">
        <v>2360</v>
      </c>
      <c r="CQ64" s="542">
        <v>2619</v>
      </c>
      <c r="CR64" s="542" t="s">
        <v>21</v>
      </c>
      <c r="CS64" s="542" t="s">
        <v>21</v>
      </c>
      <c r="CT64" s="542">
        <v>50835</v>
      </c>
      <c r="CU64" s="542">
        <v>372</v>
      </c>
      <c r="CV64" s="542">
        <v>13267</v>
      </c>
      <c r="CW64" s="542">
        <v>8710</v>
      </c>
      <c r="CX64" s="542">
        <v>167</v>
      </c>
      <c r="CY64" s="542">
        <v>90</v>
      </c>
      <c r="CZ64" s="542">
        <v>2846</v>
      </c>
      <c r="DA64" s="542">
        <v>2583</v>
      </c>
      <c r="DB64" s="1868" t="s">
        <v>32</v>
      </c>
      <c r="DC64" s="548" t="s">
        <v>26</v>
      </c>
      <c r="DY64" s="1866" t="s">
        <v>26</v>
      </c>
      <c r="DZ64" s="545" t="s">
        <v>26</v>
      </c>
      <c r="EA64" s="1872">
        <v>42795</v>
      </c>
      <c r="EB64" s="597">
        <v>9218</v>
      </c>
      <c r="EC64" s="542">
        <v>434</v>
      </c>
      <c r="ED64" s="542">
        <v>1496</v>
      </c>
      <c r="EE64" s="542">
        <v>5281</v>
      </c>
      <c r="EF64" s="542">
        <v>5554</v>
      </c>
      <c r="EG64" s="542" t="s">
        <v>21</v>
      </c>
      <c r="EH64" s="542" t="s">
        <v>21</v>
      </c>
      <c r="EI64" s="542">
        <v>427534</v>
      </c>
      <c r="EJ64" s="542">
        <v>37010</v>
      </c>
      <c r="EK64" s="542">
        <v>71347</v>
      </c>
      <c r="EL64" s="542">
        <v>19001</v>
      </c>
      <c r="EM64" s="542">
        <v>5</v>
      </c>
      <c r="EN64" s="542">
        <v>624</v>
      </c>
      <c r="EO64" s="542">
        <v>119</v>
      </c>
      <c r="EP64" s="542">
        <v>10555</v>
      </c>
      <c r="EQ64" s="542">
        <v>4740</v>
      </c>
      <c r="ER64" s="1868" t="s">
        <v>32</v>
      </c>
      <c r="ES64" s="548" t="s">
        <v>26</v>
      </c>
      <c r="ET64" s="1866" t="s">
        <v>26</v>
      </c>
      <c r="EU64" s="545" t="s">
        <v>26</v>
      </c>
      <c r="EV64" s="1872">
        <v>42795</v>
      </c>
      <c r="EW64" s="542">
        <v>198</v>
      </c>
      <c r="EX64" s="542">
        <v>198</v>
      </c>
      <c r="EY64" s="542" t="s">
        <v>21</v>
      </c>
      <c r="EZ64" s="542">
        <v>126131</v>
      </c>
      <c r="FA64" s="542">
        <v>4931</v>
      </c>
      <c r="FB64" s="542">
        <v>18195</v>
      </c>
      <c r="FC64" s="542">
        <v>6260</v>
      </c>
      <c r="FD64" s="542">
        <v>40</v>
      </c>
      <c r="FE64" s="542">
        <v>4</v>
      </c>
      <c r="FF64" s="542">
        <v>4778</v>
      </c>
      <c r="FG64" s="542">
        <v>951</v>
      </c>
      <c r="FH64" s="542">
        <v>3827</v>
      </c>
      <c r="FI64" s="542">
        <v>375</v>
      </c>
      <c r="FJ64" s="542">
        <v>296</v>
      </c>
      <c r="FK64" s="542">
        <v>413</v>
      </c>
      <c r="FL64" s="542" t="s">
        <v>21</v>
      </c>
      <c r="FM64" s="1868" t="s">
        <v>32</v>
      </c>
      <c r="FN64" s="548" t="s">
        <v>26</v>
      </c>
      <c r="FO64" s="1866" t="s">
        <v>26</v>
      </c>
      <c r="FP64" s="545" t="s">
        <v>26</v>
      </c>
      <c r="FQ64" s="1872">
        <v>42795</v>
      </c>
      <c r="FR64" s="597">
        <v>142</v>
      </c>
      <c r="FS64" s="542">
        <v>3189</v>
      </c>
      <c r="FT64" s="542">
        <v>2587</v>
      </c>
      <c r="FU64" s="542">
        <v>36</v>
      </c>
      <c r="FV64" s="542" t="s">
        <v>21</v>
      </c>
      <c r="FW64" s="542">
        <v>8370</v>
      </c>
      <c r="FX64" s="542">
        <v>467</v>
      </c>
      <c r="FY64" s="542">
        <v>3555</v>
      </c>
      <c r="FZ64" s="542">
        <v>212</v>
      </c>
      <c r="GA64" s="542">
        <v>1</v>
      </c>
      <c r="GB64" s="542" t="s">
        <v>21</v>
      </c>
      <c r="GC64" s="542">
        <v>112</v>
      </c>
      <c r="GD64" s="542">
        <v>112</v>
      </c>
      <c r="GE64" s="542" t="s">
        <v>21</v>
      </c>
      <c r="GF64" s="542" t="s">
        <v>21</v>
      </c>
      <c r="GG64" s="542">
        <v>58</v>
      </c>
      <c r="GH64" s="1868" t="s">
        <v>32</v>
      </c>
      <c r="GI64" s="548" t="s">
        <v>26</v>
      </c>
      <c r="GJ64" s="1866" t="s">
        <v>26</v>
      </c>
      <c r="GK64" s="545" t="s">
        <v>26</v>
      </c>
      <c r="GL64" s="1872">
        <v>42795</v>
      </c>
      <c r="GM64" s="542">
        <v>3</v>
      </c>
      <c r="GN64" s="542" t="s">
        <v>21</v>
      </c>
      <c r="GO64" s="542">
        <v>111</v>
      </c>
      <c r="GP64" s="542">
        <v>3728</v>
      </c>
      <c r="GQ64" s="542">
        <v>3823</v>
      </c>
      <c r="GR64" s="542">
        <v>5320</v>
      </c>
      <c r="GS64" s="542">
        <v>202</v>
      </c>
      <c r="GT64" s="542">
        <v>58</v>
      </c>
      <c r="GU64" s="542">
        <v>65</v>
      </c>
      <c r="GV64" s="542" t="s">
        <v>21</v>
      </c>
      <c r="GW64" s="542">
        <v>150960</v>
      </c>
      <c r="GX64" s="542">
        <v>16311</v>
      </c>
      <c r="GY64" s="542">
        <v>670</v>
      </c>
      <c r="GZ64" s="542">
        <v>1</v>
      </c>
      <c r="HA64" s="542">
        <v>5</v>
      </c>
      <c r="HB64" s="542">
        <v>9</v>
      </c>
      <c r="HC64" s="1868" t="s">
        <v>32</v>
      </c>
      <c r="HD64" s="548" t="s">
        <v>26</v>
      </c>
      <c r="HE64" s="1866" t="s">
        <v>26</v>
      </c>
      <c r="HF64" s="545" t="s">
        <v>26</v>
      </c>
      <c r="HG64" s="1872">
        <v>42795</v>
      </c>
      <c r="HH64" s="542">
        <v>16</v>
      </c>
      <c r="HI64" s="542">
        <v>1625</v>
      </c>
      <c r="HJ64" s="542">
        <v>241</v>
      </c>
      <c r="HK64" s="542">
        <v>1384</v>
      </c>
      <c r="HL64" s="542">
        <v>53</v>
      </c>
      <c r="HM64" s="542" t="s">
        <v>21</v>
      </c>
      <c r="HN64" s="542" t="s">
        <v>21</v>
      </c>
      <c r="HO64" s="542">
        <v>3766</v>
      </c>
      <c r="HP64" s="542">
        <v>434</v>
      </c>
      <c r="HQ64" s="542">
        <v>352</v>
      </c>
      <c r="HR64" s="542">
        <v>2360</v>
      </c>
      <c r="HS64" s="542">
        <v>2619</v>
      </c>
      <c r="HT64" s="542" t="s">
        <v>21</v>
      </c>
      <c r="HU64" s="542" t="s">
        <v>21</v>
      </c>
      <c r="HV64" s="542">
        <v>50835</v>
      </c>
      <c r="HW64" s="542">
        <v>547</v>
      </c>
      <c r="HX64" s="1868" t="s">
        <v>32</v>
      </c>
      <c r="HY64" s="548" t="s">
        <v>26</v>
      </c>
      <c r="HZ64" s="1866" t="s">
        <v>26</v>
      </c>
      <c r="IA64" s="545" t="s">
        <v>26</v>
      </c>
      <c r="IB64" s="1872">
        <v>42795</v>
      </c>
      <c r="IC64" s="597">
        <v>120</v>
      </c>
      <c r="ID64" s="542">
        <v>7</v>
      </c>
      <c r="IE64" s="542">
        <v>8</v>
      </c>
      <c r="IF64" s="542" t="s">
        <v>21</v>
      </c>
      <c r="IG64" s="542">
        <v>6470</v>
      </c>
      <c r="IH64" s="542">
        <v>9290</v>
      </c>
      <c r="II64" s="1868" t="s">
        <v>32</v>
      </c>
      <c r="IJ64" s="548" t="s">
        <v>26</v>
      </c>
    </row>
    <row r="65" spans="1:249" ht="14.5" customHeight="1">
      <c r="A65" s="1866" t="s">
        <v>26</v>
      </c>
      <c r="B65" s="545" t="s">
        <v>26</v>
      </c>
      <c r="C65" s="1872">
        <v>42826</v>
      </c>
      <c r="D65" s="542" t="s">
        <v>21</v>
      </c>
      <c r="E65" s="542">
        <v>402</v>
      </c>
      <c r="F65" s="542">
        <v>1230</v>
      </c>
      <c r="G65" s="542">
        <v>4879</v>
      </c>
      <c r="H65" s="542">
        <v>5153</v>
      </c>
      <c r="I65" s="542" t="s">
        <v>21</v>
      </c>
      <c r="J65" s="542" t="s">
        <v>21</v>
      </c>
      <c r="K65" s="542">
        <v>458964</v>
      </c>
      <c r="L65" s="542">
        <v>127086</v>
      </c>
      <c r="M65" s="542">
        <v>74895</v>
      </c>
      <c r="N65" s="542">
        <v>17707</v>
      </c>
      <c r="O65" s="542">
        <v>5</v>
      </c>
      <c r="P65" s="542">
        <v>555</v>
      </c>
      <c r="Q65" s="542">
        <v>112</v>
      </c>
      <c r="R65" s="542">
        <v>9618</v>
      </c>
      <c r="S65" s="542">
        <v>4167</v>
      </c>
      <c r="T65" s="1868" t="s">
        <v>33</v>
      </c>
      <c r="U65" s="548" t="s">
        <v>26</v>
      </c>
      <c r="V65" s="1866" t="s">
        <v>26</v>
      </c>
      <c r="W65" s="545" t="s">
        <v>26</v>
      </c>
      <c r="X65" s="1872">
        <v>42826</v>
      </c>
      <c r="Y65" s="542">
        <v>156</v>
      </c>
      <c r="Z65" s="542">
        <v>203</v>
      </c>
      <c r="AA65" s="542" t="s">
        <v>21</v>
      </c>
      <c r="AB65" s="542" t="s">
        <v>21</v>
      </c>
      <c r="AC65" s="542">
        <v>136780</v>
      </c>
      <c r="AD65" s="542">
        <v>81654</v>
      </c>
      <c r="AE65" s="542">
        <v>21622</v>
      </c>
      <c r="AF65" s="542">
        <v>5581</v>
      </c>
      <c r="AG65" s="542">
        <v>36</v>
      </c>
      <c r="AH65" s="542">
        <v>4</v>
      </c>
      <c r="AI65" s="542">
        <v>4292</v>
      </c>
      <c r="AJ65" s="542">
        <v>690</v>
      </c>
      <c r="AK65" s="542">
        <v>3602</v>
      </c>
      <c r="AL65" s="542">
        <v>363</v>
      </c>
      <c r="AM65" s="542">
        <v>285</v>
      </c>
      <c r="AN65" s="542">
        <v>231</v>
      </c>
      <c r="AO65" s="1868" t="s">
        <v>33</v>
      </c>
      <c r="AP65" s="548" t="s">
        <v>26</v>
      </c>
      <c r="AQ65" s="1866" t="s">
        <v>26</v>
      </c>
      <c r="AR65" s="545" t="s">
        <v>26</v>
      </c>
      <c r="AS65" s="1872">
        <v>42826</v>
      </c>
      <c r="AT65" s="542">
        <v>9740</v>
      </c>
      <c r="AU65" s="542">
        <v>520</v>
      </c>
      <c r="AV65" s="542">
        <v>3678</v>
      </c>
      <c r="AW65" s="542">
        <v>228</v>
      </c>
      <c r="AX65" s="542" t="s">
        <v>21</v>
      </c>
      <c r="AY65" s="542" t="s">
        <v>21</v>
      </c>
      <c r="AZ65" s="542">
        <v>169</v>
      </c>
      <c r="BA65" s="542">
        <v>169</v>
      </c>
      <c r="BB65" s="542" t="s">
        <v>21</v>
      </c>
      <c r="BC65" s="542" t="s">
        <v>21</v>
      </c>
      <c r="BD65" s="542">
        <v>74</v>
      </c>
      <c r="BE65" s="542" t="s">
        <v>21</v>
      </c>
      <c r="BF65" s="542" t="s">
        <v>21</v>
      </c>
      <c r="BG65" s="542">
        <v>2833</v>
      </c>
      <c r="BH65" s="542">
        <v>166</v>
      </c>
      <c r="BI65" s="542">
        <v>3584</v>
      </c>
      <c r="BJ65" s="542" t="s">
        <v>21</v>
      </c>
      <c r="BK65" s="1868" t="s">
        <v>33</v>
      </c>
      <c r="BL65" s="548" t="s">
        <v>26</v>
      </c>
      <c r="BM65" s="1866" t="s">
        <v>26</v>
      </c>
      <c r="BN65" s="545" t="s">
        <v>26</v>
      </c>
      <c r="BO65" s="1872">
        <v>42826</v>
      </c>
      <c r="BP65" s="542" t="s">
        <v>21</v>
      </c>
      <c r="BQ65" s="542">
        <v>145005</v>
      </c>
      <c r="BR65" s="542">
        <v>1283</v>
      </c>
      <c r="BS65" s="542">
        <v>15827</v>
      </c>
      <c r="BT65" s="542">
        <v>636</v>
      </c>
      <c r="BU65" s="542">
        <v>1</v>
      </c>
      <c r="BV65" s="542">
        <v>7</v>
      </c>
      <c r="BW65" s="542">
        <v>8</v>
      </c>
      <c r="BX65" s="542">
        <v>585</v>
      </c>
      <c r="BY65" s="542">
        <v>217</v>
      </c>
      <c r="BZ65" s="542">
        <v>368</v>
      </c>
      <c r="CA65" s="542">
        <v>2</v>
      </c>
      <c r="CB65" s="542" t="s">
        <v>21</v>
      </c>
      <c r="CC65" s="542" t="s">
        <v>21</v>
      </c>
      <c r="CD65" s="542">
        <v>1614</v>
      </c>
      <c r="CE65" s="542">
        <v>2034</v>
      </c>
      <c r="CF65" s="542" t="s">
        <v>21</v>
      </c>
      <c r="CG65" s="1868" t="s">
        <v>33</v>
      </c>
      <c r="CH65" s="548" t="s">
        <v>26</v>
      </c>
      <c r="CI65" s="1866" t="s">
        <v>26</v>
      </c>
      <c r="CJ65" s="545" t="s">
        <v>26</v>
      </c>
      <c r="CK65" s="1872">
        <v>42826</v>
      </c>
      <c r="CL65" s="542" t="s">
        <v>21</v>
      </c>
      <c r="CM65" s="542">
        <v>3539</v>
      </c>
      <c r="CN65" s="542">
        <v>402</v>
      </c>
      <c r="CO65" s="2484">
        <v>321</v>
      </c>
      <c r="CP65" s="542">
        <v>2236</v>
      </c>
      <c r="CQ65" s="542">
        <v>2480</v>
      </c>
      <c r="CR65" s="542" t="s">
        <v>21</v>
      </c>
      <c r="CS65" s="542" t="s">
        <v>21</v>
      </c>
      <c r="CT65" s="542">
        <v>68663</v>
      </c>
      <c r="CU65" s="542">
        <v>365</v>
      </c>
      <c r="CV65" s="542">
        <v>12958</v>
      </c>
      <c r="CW65" s="542">
        <v>8606</v>
      </c>
      <c r="CX65" s="542">
        <v>186</v>
      </c>
      <c r="CY65" s="542">
        <v>84</v>
      </c>
      <c r="CZ65" s="542">
        <v>2676</v>
      </c>
      <c r="DA65" s="542">
        <v>2457</v>
      </c>
      <c r="DB65" s="1868" t="s">
        <v>33</v>
      </c>
      <c r="DC65" s="548" t="s">
        <v>26</v>
      </c>
      <c r="DY65" s="1866" t="s">
        <v>26</v>
      </c>
      <c r="DZ65" s="545" t="s">
        <v>26</v>
      </c>
      <c r="EA65" s="1872">
        <v>42826</v>
      </c>
      <c r="EB65" s="597" t="s">
        <v>21</v>
      </c>
      <c r="EC65" s="542">
        <v>402</v>
      </c>
      <c r="ED65" s="542">
        <v>1431</v>
      </c>
      <c r="EE65" s="542">
        <v>4960</v>
      </c>
      <c r="EF65" s="542">
        <v>5240</v>
      </c>
      <c r="EG65" s="542" t="s">
        <v>21</v>
      </c>
      <c r="EH65" s="542" t="s">
        <v>21</v>
      </c>
      <c r="EI65" s="542">
        <v>436455</v>
      </c>
      <c r="EJ65" s="542">
        <v>36921</v>
      </c>
      <c r="EK65" s="542">
        <v>68036</v>
      </c>
      <c r="EL65" s="542">
        <v>18046</v>
      </c>
      <c r="EM65" s="542">
        <v>5</v>
      </c>
      <c r="EN65" s="542">
        <v>556</v>
      </c>
      <c r="EO65" s="542">
        <v>112</v>
      </c>
      <c r="EP65" s="542">
        <v>9942</v>
      </c>
      <c r="EQ65" s="542">
        <v>4353</v>
      </c>
      <c r="ER65" s="1868" t="s">
        <v>33</v>
      </c>
      <c r="ES65" s="548" t="s">
        <v>26</v>
      </c>
      <c r="ET65" s="1866" t="s">
        <v>26</v>
      </c>
      <c r="EU65" s="545" t="s">
        <v>26</v>
      </c>
      <c r="EV65" s="1872">
        <v>42826</v>
      </c>
      <c r="EW65" s="542">
        <v>156</v>
      </c>
      <c r="EX65" s="542">
        <v>203</v>
      </c>
      <c r="EY65" s="542" t="s">
        <v>21</v>
      </c>
      <c r="EZ65" s="542">
        <v>120045</v>
      </c>
      <c r="FA65" s="542">
        <v>4767</v>
      </c>
      <c r="FB65" s="542">
        <v>16939</v>
      </c>
      <c r="FC65" s="542">
        <v>5715</v>
      </c>
      <c r="FD65" s="542">
        <v>36</v>
      </c>
      <c r="FE65" s="542">
        <v>4</v>
      </c>
      <c r="FF65" s="542">
        <v>4417</v>
      </c>
      <c r="FG65" s="542">
        <v>703</v>
      </c>
      <c r="FH65" s="542">
        <v>3714</v>
      </c>
      <c r="FI65" s="542">
        <v>363</v>
      </c>
      <c r="FJ65" s="542">
        <v>285</v>
      </c>
      <c r="FK65" s="542">
        <v>231</v>
      </c>
      <c r="FL65" s="542" t="s">
        <v>21</v>
      </c>
      <c r="FM65" s="1868" t="s">
        <v>33</v>
      </c>
      <c r="FN65" s="548" t="s">
        <v>26</v>
      </c>
      <c r="FO65" s="1866" t="s">
        <v>26</v>
      </c>
      <c r="FP65" s="545" t="s">
        <v>26</v>
      </c>
      <c r="FQ65" s="1872">
        <v>42826</v>
      </c>
      <c r="FR65" s="597">
        <v>166</v>
      </c>
      <c r="FS65" s="542">
        <v>3584</v>
      </c>
      <c r="FT65" s="542" t="s">
        <v>21</v>
      </c>
      <c r="FU65" s="542" t="s">
        <v>21</v>
      </c>
      <c r="FV65" s="542" t="s">
        <v>21</v>
      </c>
      <c r="FW65" s="542">
        <v>9740</v>
      </c>
      <c r="FX65" s="542">
        <v>430</v>
      </c>
      <c r="FY65" s="542">
        <v>3680</v>
      </c>
      <c r="FZ65" s="542">
        <v>228</v>
      </c>
      <c r="GA65" s="542" t="s">
        <v>21</v>
      </c>
      <c r="GB65" s="542" t="s">
        <v>21</v>
      </c>
      <c r="GC65" s="542">
        <v>169</v>
      </c>
      <c r="GD65" s="542">
        <v>169</v>
      </c>
      <c r="GE65" s="542" t="s">
        <v>21</v>
      </c>
      <c r="GF65" s="542" t="s">
        <v>21</v>
      </c>
      <c r="GG65" s="542">
        <v>74</v>
      </c>
      <c r="GH65" s="1868" t="s">
        <v>33</v>
      </c>
      <c r="GI65" s="548" t="s">
        <v>26</v>
      </c>
      <c r="GJ65" s="1866" t="s">
        <v>26</v>
      </c>
      <c r="GK65" s="545" t="s">
        <v>26</v>
      </c>
      <c r="GL65" s="1872">
        <v>42826</v>
      </c>
      <c r="GM65" s="542">
        <v>2</v>
      </c>
      <c r="GN65" s="542" t="s">
        <v>21</v>
      </c>
      <c r="GO65" s="542" t="s">
        <v>21</v>
      </c>
      <c r="GP65" s="542">
        <v>1614</v>
      </c>
      <c r="GQ65" s="542">
        <v>2034</v>
      </c>
      <c r="GR65" s="542" t="s">
        <v>21</v>
      </c>
      <c r="GS65" s="542" t="s">
        <v>21</v>
      </c>
      <c r="GT65" s="542">
        <v>58</v>
      </c>
      <c r="GU65" s="542">
        <v>65</v>
      </c>
      <c r="GV65" s="542" t="s">
        <v>21</v>
      </c>
      <c r="GW65" s="542">
        <v>144652</v>
      </c>
      <c r="GX65" s="542">
        <v>15810</v>
      </c>
      <c r="GY65" s="542">
        <v>739</v>
      </c>
      <c r="GZ65" s="542">
        <v>1</v>
      </c>
      <c r="HA65" s="542">
        <v>7</v>
      </c>
      <c r="HB65" s="542">
        <v>8</v>
      </c>
      <c r="HC65" s="1868" t="s">
        <v>33</v>
      </c>
      <c r="HD65" s="548" t="s">
        <v>26</v>
      </c>
      <c r="HE65" s="1866" t="s">
        <v>26</v>
      </c>
      <c r="HF65" s="545" t="s">
        <v>26</v>
      </c>
      <c r="HG65" s="1872">
        <v>42826</v>
      </c>
      <c r="HH65" s="542">
        <v>16</v>
      </c>
      <c r="HI65" s="542">
        <v>1474</v>
      </c>
      <c r="HJ65" s="542">
        <v>212</v>
      </c>
      <c r="HK65" s="542">
        <v>1262</v>
      </c>
      <c r="HL65" s="542">
        <v>43</v>
      </c>
      <c r="HM65" s="542" t="s">
        <v>21</v>
      </c>
      <c r="HN65" s="542" t="s">
        <v>21</v>
      </c>
      <c r="HO65" s="542">
        <v>3538</v>
      </c>
      <c r="HP65" s="542">
        <v>402</v>
      </c>
      <c r="HQ65" s="542">
        <v>321</v>
      </c>
      <c r="HR65" s="542">
        <v>2236</v>
      </c>
      <c r="HS65" s="542">
        <v>2479</v>
      </c>
      <c r="HT65" s="542" t="s">
        <v>21</v>
      </c>
      <c r="HU65" s="542" t="s">
        <v>21</v>
      </c>
      <c r="HV65" s="542">
        <v>68663</v>
      </c>
      <c r="HW65" s="542">
        <v>552</v>
      </c>
      <c r="HX65" s="1868" t="s">
        <v>33</v>
      </c>
      <c r="HY65" s="548" t="s">
        <v>26</v>
      </c>
      <c r="HZ65" s="1866" t="s">
        <v>26</v>
      </c>
      <c r="IA65" s="545" t="s">
        <v>26</v>
      </c>
      <c r="IB65" s="1872">
        <v>42826</v>
      </c>
      <c r="IC65" s="597">
        <v>79</v>
      </c>
      <c r="ID65" s="542">
        <v>6</v>
      </c>
      <c r="IE65" s="542">
        <v>7</v>
      </c>
      <c r="IF65" s="542" t="s">
        <v>21</v>
      </c>
      <c r="IG65" s="542">
        <v>5891</v>
      </c>
      <c r="IH65" s="542">
        <v>8782</v>
      </c>
      <c r="II65" s="1868" t="s">
        <v>33</v>
      </c>
      <c r="IJ65" s="548" t="s">
        <v>26</v>
      </c>
    </row>
    <row r="66" spans="1:249" ht="14.5" customHeight="1">
      <c r="A66" s="1866" t="s">
        <v>26</v>
      </c>
      <c r="B66" s="545" t="s">
        <v>26</v>
      </c>
      <c r="C66" s="1872">
        <v>42856</v>
      </c>
      <c r="D66" s="542">
        <v>20274</v>
      </c>
      <c r="E66" s="542">
        <v>376</v>
      </c>
      <c r="F66" s="542">
        <v>1979</v>
      </c>
      <c r="G66" s="542">
        <v>4413</v>
      </c>
      <c r="H66" s="542">
        <v>4639</v>
      </c>
      <c r="I66" s="542" t="s">
        <v>21</v>
      </c>
      <c r="J66" s="542" t="s">
        <v>21</v>
      </c>
      <c r="K66" s="542">
        <v>488270</v>
      </c>
      <c r="L66" s="542">
        <v>127733</v>
      </c>
      <c r="M66" s="542">
        <v>87883</v>
      </c>
      <c r="N66" s="542">
        <v>17824</v>
      </c>
      <c r="O66" s="542">
        <v>5</v>
      </c>
      <c r="P66" s="542">
        <v>610</v>
      </c>
      <c r="Q66" s="542">
        <v>100</v>
      </c>
      <c r="R66" s="542">
        <v>9471</v>
      </c>
      <c r="S66" s="542">
        <v>3668</v>
      </c>
      <c r="T66" s="1868" t="s">
        <v>34</v>
      </c>
      <c r="U66" s="548" t="s">
        <v>26</v>
      </c>
      <c r="V66" s="1866" t="s">
        <v>26</v>
      </c>
      <c r="W66" s="545" t="s">
        <v>26</v>
      </c>
      <c r="X66" s="1872">
        <v>42856</v>
      </c>
      <c r="Y66" s="542">
        <v>305</v>
      </c>
      <c r="Z66" s="542">
        <v>206</v>
      </c>
      <c r="AA66" s="542" t="s">
        <v>21</v>
      </c>
      <c r="AB66" s="542" t="s">
        <v>21</v>
      </c>
      <c r="AC66" s="542">
        <v>153593</v>
      </c>
      <c r="AD66" s="542">
        <v>80236</v>
      </c>
      <c r="AE66" s="542">
        <v>23631</v>
      </c>
      <c r="AF66" s="542">
        <v>6058</v>
      </c>
      <c r="AG66" s="542">
        <v>35</v>
      </c>
      <c r="AH66" s="542">
        <v>5</v>
      </c>
      <c r="AI66" s="542">
        <v>4480</v>
      </c>
      <c r="AJ66" s="542">
        <v>422</v>
      </c>
      <c r="AK66" s="542">
        <v>4058</v>
      </c>
      <c r="AL66" s="542">
        <v>598</v>
      </c>
      <c r="AM66" s="542">
        <v>297</v>
      </c>
      <c r="AN66" s="542">
        <v>211</v>
      </c>
      <c r="AO66" s="1868" t="s">
        <v>34</v>
      </c>
      <c r="AP66" s="548" t="s">
        <v>26</v>
      </c>
      <c r="AQ66" s="1866" t="s">
        <v>26</v>
      </c>
      <c r="AR66" s="545" t="s">
        <v>26</v>
      </c>
      <c r="AS66" s="1872">
        <v>42856</v>
      </c>
      <c r="AT66" s="542">
        <v>11556</v>
      </c>
      <c r="AU66" s="542">
        <v>1912</v>
      </c>
      <c r="AV66" s="542">
        <v>6447</v>
      </c>
      <c r="AW66" s="542">
        <v>371</v>
      </c>
      <c r="AX66" s="542" t="s">
        <v>21</v>
      </c>
      <c r="AY66" s="542" t="s">
        <v>21</v>
      </c>
      <c r="AZ66" s="542">
        <v>195</v>
      </c>
      <c r="BA66" s="542">
        <v>189</v>
      </c>
      <c r="BB66" s="542">
        <v>6</v>
      </c>
      <c r="BC66" s="542" t="s">
        <v>21</v>
      </c>
      <c r="BD66" s="542">
        <v>76</v>
      </c>
      <c r="BE66" s="542" t="s">
        <v>21</v>
      </c>
      <c r="BF66" s="542">
        <v>111</v>
      </c>
      <c r="BG66" s="542">
        <v>5214</v>
      </c>
      <c r="BH66" s="542">
        <v>156</v>
      </c>
      <c r="BI66" s="542">
        <v>6015</v>
      </c>
      <c r="BJ66" s="542">
        <v>5270</v>
      </c>
      <c r="BK66" s="1868" t="s">
        <v>34</v>
      </c>
      <c r="BL66" s="548" t="s">
        <v>26</v>
      </c>
      <c r="BM66" s="1866" t="s">
        <v>26</v>
      </c>
      <c r="BN66" s="545" t="s">
        <v>26</v>
      </c>
      <c r="BO66" s="1872">
        <v>42856</v>
      </c>
      <c r="BP66" s="542" t="s">
        <v>21</v>
      </c>
      <c r="BQ66" s="542">
        <v>157870</v>
      </c>
      <c r="BR66" s="542">
        <v>4780</v>
      </c>
      <c r="BS66" s="542">
        <v>17249</v>
      </c>
      <c r="BT66" s="542">
        <v>643</v>
      </c>
      <c r="BU66" s="542">
        <v>1</v>
      </c>
      <c r="BV66" s="542">
        <v>8</v>
      </c>
      <c r="BW66" s="542">
        <v>8</v>
      </c>
      <c r="BX66" s="542">
        <v>590</v>
      </c>
      <c r="BY66" s="542">
        <v>221</v>
      </c>
      <c r="BZ66" s="542">
        <v>369</v>
      </c>
      <c r="CA66" s="542">
        <v>3</v>
      </c>
      <c r="CB66" s="542" t="s">
        <v>21</v>
      </c>
      <c r="CC66" s="542" t="s">
        <v>21</v>
      </c>
      <c r="CD66" s="542">
        <v>2265</v>
      </c>
      <c r="CE66" s="542">
        <v>2080</v>
      </c>
      <c r="CF66" s="542">
        <v>280</v>
      </c>
      <c r="CG66" s="1868" t="s">
        <v>34</v>
      </c>
      <c r="CH66" s="548" t="s">
        <v>26</v>
      </c>
      <c r="CI66" s="1866" t="s">
        <v>26</v>
      </c>
      <c r="CJ66" s="545" t="s">
        <v>26</v>
      </c>
      <c r="CK66" s="1872">
        <v>42856</v>
      </c>
      <c r="CL66" s="542" t="s">
        <v>21</v>
      </c>
      <c r="CM66" s="542">
        <v>3179</v>
      </c>
      <c r="CN66" s="542">
        <v>376</v>
      </c>
      <c r="CO66" s="2484">
        <v>313</v>
      </c>
      <c r="CP66" s="542">
        <v>1965</v>
      </c>
      <c r="CQ66" s="542">
        <v>2180</v>
      </c>
      <c r="CR66" s="542" t="s">
        <v>21</v>
      </c>
      <c r="CS66" s="542" t="s">
        <v>21</v>
      </c>
      <c r="CT66" s="542">
        <v>63330</v>
      </c>
      <c r="CU66" s="542">
        <v>327</v>
      </c>
      <c r="CV66" s="542">
        <v>11917</v>
      </c>
      <c r="CW66" s="542">
        <v>7736</v>
      </c>
      <c r="CX66" s="542">
        <v>164</v>
      </c>
      <c r="CY66" s="542">
        <v>71</v>
      </c>
      <c r="CZ66" s="542">
        <v>2373</v>
      </c>
      <c r="DA66" s="542">
        <v>2145</v>
      </c>
      <c r="DB66" s="1868" t="s">
        <v>34</v>
      </c>
      <c r="DC66" s="548" t="s">
        <v>26</v>
      </c>
      <c r="DY66" s="1866" t="s">
        <v>26</v>
      </c>
      <c r="DZ66" s="545" t="s">
        <v>26</v>
      </c>
      <c r="EA66" s="1872">
        <v>42856</v>
      </c>
      <c r="EB66" s="597">
        <v>31177</v>
      </c>
      <c r="EC66" s="542">
        <v>376</v>
      </c>
      <c r="ED66" s="542">
        <v>2088</v>
      </c>
      <c r="EE66" s="542">
        <v>4477</v>
      </c>
      <c r="EF66" s="542">
        <v>4711</v>
      </c>
      <c r="EG66" s="542" t="s">
        <v>21</v>
      </c>
      <c r="EH66" s="542" t="s">
        <v>21</v>
      </c>
      <c r="EI66" s="542">
        <v>454293</v>
      </c>
      <c r="EJ66" s="542">
        <v>35012</v>
      </c>
      <c r="EK66" s="542">
        <v>80732</v>
      </c>
      <c r="EL66" s="542">
        <v>18260</v>
      </c>
      <c r="EM66" s="542">
        <v>5</v>
      </c>
      <c r="EN66" s="542">
        <v>679</v>
      </c>
      <c r="EO66" s="542">
        <v>100</v>
      </c>
      <c r="EP66" s="542">
        <v>9827</v>
      </c>
      <c r="EQ66" s="542">
        <v>3866</v>
      </c>
      <c r="ER66" s="1868" t="s">
        <v>34</v>
      </c>
      <c r="ES66" s="548" t="s">
        <v>26</v>
      </c>
      <c r="ET66" s="1866" t="s">
        <v>26</v>
      </c>
      <c r="EU66" s="545" t="s">
        <v>26</v>
      </c>
      <c r="EV66" s="1872">
        <v>42856</v>
      </c>
      <c r="EW66" s="542">
        <v>305</v>
      </c>
      <c r="EX66" s="542">
        <v>206</v>
      </c>
      <c r="EY66" s="542" t="s">
        <v>21</v>
      </c>
      <c r="EZ66" s="542">
        <v>131676</v>
      </c>
      <c r="FA66" s="542">
        <v>4765</v>
      </c>
      <c r="FB66" s="542">
        <v>18527</v>
      </c>
      <c r="FC66" s="542">
        <v>6216</v>
      </c>
      <c r="FD66" s="542">
        <v>35</v>
      </c>
      <c r="FE66" s="542">
        <v>5</v>
      </c>
      <c r="FF66" s="542">
        <v>4627</v>
      </c>
      <c r="FG66" s="542">
        <v>434</v>
      </c>
      <c r="FH66" s="542">
        <v>4192</v>
      </c>
      <c r="FI66" s="542">
        <v>598</v>
      </c>
      <c r="FJ66" s="542">
        <v>297</v>
      </c>
      <c r="FK66" s="542">
        <v>211</v>
      </c>
      <c r="FL66" s="542" t="s">
        <v>21</v>
      </c>
      <c r="FM66" s="1868" t="s">
        <v>34</v>
      </c>
      <c r="FN66" s="548" t="s">
        <v>26</v>
      </c>
      <c r="FO66" s="1866" t="s">
        <v>26</v>
      </c>
      <c r="FP66" s="545" t="s">
        <v>26</v>
      </c>
      <c r="FQ66" s="1872">
        <v>42856</v>
      </c>
      <c r="FR66" s="597">
        <v>156</v>
      </c>
      <c r="FS66" s="542">
        <v>6015</v>
      </c>
      <c r="FT66" s="542">
        <v>6974</v>
      </c>
      <c r="FU66" s="542">
        <v>71</v>
      </c>
      <c r="FV66" s="542" t="s">
        <v>21</v>
      </c>
      <c r="FW66" s="542">
        <v>10784</v>
      </c>
      <c r="FX66" s="542">
        <v>468</v>
      </c>
      <c r="FY66" s="542">
        <v>6481</v>
      </c>
      <c r="FZ66" s="542">
        <v>395</v>
      </c>
      <c r="GA66" s="542" t="s">
        <v>21</v>
      </c>
      <c r="GB66" s="542" t="s">
        <v>21</v>
      </c>
      <c r="GC66" s="542">
        <v>219</v>
      </c>
      <c r="GD66" s="542">
        <v>213</v>
      </c>
      <c r="GE66" s="542">
        <v>6</v>
      </c>
      <c r="GF66" s="542" t="s">
        <v>21</v>
      </c>
      <c r="GG66" s="542">
        <v>76</v>
      </c>
      <c r="GH66" s="1868" t="s">
        <v>34</v>
      </c>
      <c r="GI66" s="548" t="s">
        <v>26</v>
      </c>
      <c r="GJ66" s="1866" t="s">
        <v>26</v>
      </c>
      <c r="GK66" s="545" t="s">
        <v>26</v>
      </c>
      <c r="GL66" s="1872">
        <v>42856</v>
      </c>
      <c r="GM66" s="542">
        <v>3</v>
      </c>
      <c r="GN66" s="542" t="s">
        <v>21</v>
      </c>
      <c r="GO66" s="542">
        <v>341</v>
      </c>
      <c r="GP66" s="542">
        <v>9995</v>
      </c>
      <c r="GQ66" s="542">
        <v>9369</v>
      </c>
      <c r="GR66" s="542">
        <v>20244</v>
      </c>
      <c r="GS66" s="542">
        <v>732</v>
      </c>
      <c r="GT66" s="542">
        <v>51</v>
      </c>
      <c r="GU66" s="542">
        <v>57</v>
      </c>
      <c r="GV66" s="542" t="s">
        <v>21</v>
      </c>
      <c r="GW66" s="542">
        <v>154732</v>
      </c>
      <c r="GX66" s="542">
        <v>17184</v>
      </c>
      <c r="GY66" s="542">
        <v>685</v>
      </c>
      <c r="GZ66" s="542">
        <v>1</v>
      </c>
      <c r="HA66" s="542">
        <v>8</v>
      </c>
      <c r="HB66" s="542">
        <v>8</v>
      </c>
      <c r="HC66" s="1868" t="s">
        <v>34</v>
      </c>
      <c r="HD66" s="548" t="s">
        <v>26</v>
      </c>
      <c r="HE66" s="1866" t="s">
        <v>26</v>
      </c>
      <c r="HF66" s="545" t="s">
        <v>26</v>
      </c>
      <c r="HG66" s="1872">
        <v>42856</v>
      </c>
      <c r="HH66" s="542">
        <v>16</v>
      </c>
      <c r="HI66" s="542">
        <v>1323</v>
      </c>
      <c r="HJ66" s="542">
        <v>199</v>
      </c>
      <c r="HK66" s="542">
        <v>1124</v>
      </c>
      <c r="HL66" s="542">
        <v>53</v>
      </c>
      <c r="HM66" s="542" t="s">
        <v>21</v>
      </c>
      <c r="HN66" s="542" t="s">
        <v>21</v>
      </c>
      <c r="HO66" s="542">
        <v>3179</v>
      </c>
      <c r="HP66" s="542">
        <v>376</v>
      </c>
      <c r="HQ66" s="542">
        <v>313</v>
      </c>
      <c r="HR66" s="542">
        <v>1965</v>
      </c>
      <c r="HS66" s="542">
        <v>2179</v>
      </c>
      <c r="HT66" s="542" t="s">
        <v>21</v>
      </c>
      <c r="HU66" s="542" t="s">
        <v>21</v>
      </c>
      <c r="HV66" s="542">
        <v>63330</v>
      </c>
      <c r="HW66" s="542">
        <v>500</v>
      </c>
      <c r="HX66" s="1868" t="s">
        <v>34</v>
      </c>
      <c r="HY66" s="548" t="s">
        <v>26</v>
      </c>
      <c r="HZ66" s="1866" t="s">
        <v>26</v>
      </c>
      <c r="IA66" s="545" t="s">
        <v>26</v>
      </c>
      <c r="IB66" s="1872">
        <v>42856</v>
      </c>
      <c r="IC66" s="597">
        <v>114</v>
      </c>
      <c r="ID66" s="542">
        <v>5</v>
      </c>
      <c r="IE66" s="542">
        <v>5</v>
      </c>
      <c r="IF66" s="542" t="s">
        <v>21</v>
      </c>
      <c r="IG66" s="542">
        <v>6382</v>
      </c>
      <c r="IH66" s="542">
        <v>9118</v>
      </c>
      <c r="II66" s="1868" t="s">
        <v>34</v>
      </c>
      <c r="IJ66" s="548" t="s">
        <v>26</v>
      </c>
    </row>
    <row r="67" spans="1:249" ht="14.5" customHeight="1">
      <c r="A67" s="1866" t="s">
        <v>26</v>
      </c>
      <c r="B67" s="545" t="s">
        <v>26</v>
      </c>
      <c r="C67" s="1872">
        <v>42887</v>
      </c>
      <c r="D67" s="542">
        <v>22253</v>
      </c>
      <c r="E67" s="542">
        <v>403</v>
      </c>
      <c r="F67" s="542">
        <v>1935</v>
      </c>
      <c r="G67" s="542">
        <v>5159</v>
      </c>
      <c r="H67" s="542">
        <v>5437</v>
      </c>
      <c r="I67" s="542" t="s">
        <v>21</v>
      </c>
      <c r="J67" s="542" t="s">
        <v>21</v>
      </c>
      <c r="K67" s="542">
        <v>513936</v>
      </c>
      <c r="L67" s="542">
        <v>120781</v>
      </c>
      <c r="M67" s="542">
        <v>86409</v>
      </c>
      <c r="N67" s="542">
        <v>19586</v>
      </c>
      <c r="O67" s="542">
        <v>5</v>
      </c>
      <c r="P67" s="542">
        <v>772</v>
      </c>
      <c r="Q67" s="542">
        <v>112</v>
      </c>
      <c r="R67" s="542">
        <v>9875</v>
      </c>
      <c r="S67" s="542">
        <v>3887</v>
      </c>
      <c r="T67" s="1868" t="s">
        <v>35</v>
      </c>
      <c r="U67" s="548" t="s">
        <v>26</v>
      </c>
      <c r="V67" s="1866" t="s">
        <v>26</v>
      </c>
      <c r="W67" s="545" t="s">
        <v>26</v>
      </c>
      <c r="X67" s="1872">
        <v>42887</v>
      </c>
      <c r="Y67" s="542">
        <v>311</v>
      </c>
      <c r="Z67" s="542">
        <v>201</v>
      </c>
      <c r="AA67" s="542" t="s">
        <v>21</v>
      </c>
      <c r="AB67" s="542" t="s">
        <v>21</v>
      </c>
      <c r="AC67" s="542">
        <v>152275</v>
      </c>
      <c r="AD67" s="542">
        <v>76182</v>
      </c>
      <c r="AE67" s="542">
        <v>23658</v>
      </c>
      <c r="AF67" s="542">
        <v>6303</v>
      </c>
      <c r="AG67" s="542">
        <v>46</v>
      </c>
      <c r="AH67" s="542">
        <v>5</v>
      </c>
      <c r="AI67" s="542">
        <v>4409</v>
      </c>
      <c r="AJ67" s="542">
        <v>431</v>
      </c>
      <c r="AK67" s="542">
        <v>3978</v>
      </c>
      <c r="AL67" s="542">
        <v>570</v>
      </c>
      <c r="AM67" s="542">
        <v>320</v>
      </c>
      <c r="AN67" s="542">
        <v>615</v>
      </c>
      <c r="AO67" s="1868" t="s">
        <v>35</v>
      </c>
      <c r="AP67" s="548" t="s">
        <v>26</v>
      </c>
      <c r="AQ67" s="1866" t="s">
        <v>26</v>
      </c>
      <c r="AR67" s="545" t="s">
        <v>26</v>
      </c>
      <c r="AS67" s="1872">
        <v>42887</v>
      </c>
      <c r="AT67" s="542">
        <v>11434</v>
      </c>
      <c r="AU67" s="542">
        <v>1667</v>
      </c>
      <c r="AV67" s="542">
        <v>6203</v>
      </c>
      <c r="AW67" s="542">
        <v>381</v>
      </c>
      <c r="AX67" s="542" t="s">
        <v>21</v>
      </c>
      <c r="AY67" s="542" t="s">
        <v>21</v>
      </c>
      <c r="AZ67" s="542">
        <v>190</v>
      </c>
      <c r="BA67" s="542">
        <v>178</v>
      </c>
      <c r="BB67" s="542">
        <v>12</v>
      </c>
      <c r="BC67" s="542" t="s">
        <v>21</v>
      </c>
      <c r="BD67" s="542">
        <v>86</v>
      </c>
      <c r="BE67" s="542" t="s">
        <v>21</v>
      </c>
      <c r="BF67" s="542">
        <v>117</v>
      </c>
      <c r="BG67" s="542">
        <v>4984</v>
      </c>
      <c r="BH67" s="542">
        <v>131</v>
      </c>
      <c r="BI67" s="542">
        <v>5667</v>
      </c>
      <c r="BJ67" s="542">
        <v>5996</v>
      </c>
      <c r="BK67" s="1868" t="s">
        <v>35</v>
      </c>
      <c r="BL67" s="548" t="s">
        <v>26</v>
      </c>
      <c r="BM67" s="1866" t="s">
        <v>26</v>
      </c>
      <c r="BN67" s="545" t="s">
        <v>26</v>
      </c>
      <c r="BO67" s="1872">
        <v>42887</v>
      </c>
      <c r="BP67" s="542" t="s">
        <v>21</v>
      </c>
      <c r="BQ67" s="542">
        <v>136496</v>
      </c>
      <c r="BR67" s="542">
        <v>5068</v>
      </c>
      <c r="BS67" s="542">
        <v>15140</v>
      </c>
      <c r="BT67" s="542">
        <v>540</v>
      </c>
      <c r="BU67" s="542">
        <v>1</v>
      </c>
      <c r="BV67" s="542">
        <v>7</v>
      </c>
      <c r="BW67" s="542">
        <v>8</v>
      </c>
      <c r="BX67" s="542">
        <v>495</v>
      </c>
      <c r="BY67" s="542">
        <v>191</v>
      </c>
      <c r="BZ67" s="542">
        <v>304</v>
      </c>
      <c r="CA67" s="542">
        <v>2</v>
      </c>
      <c r="CB67" s="542" t="s">
        <v>21</v>
      </c>
      <c r="CC67" s="542" t="s">
        <v>21</v>
      </c>
      <c r="CD67" s="542">
        <v>2232</v>
      </c>
      <c r="CE67" s="542">
        <v>1974</v>
      </c>
      <c r="CF67" s="542">
        <v>477</v>
      </c>
      <c r="CG67" s="1868" t="s">
        <v>35</v>
      </c>
      <c r="CH67" s="548" t="s">
        <v>26</v>
      </c>
      <c r="CI67" s="1866" t="s">
        <v>26</v>
      </c>
      <c r="CJ67" s="545" t="s">
        <v>26</v>
      </c>
      <c r="CK67" s="1872">
        <v>42887</v>
      </c>
      <c r="CL67" s="542" t="s">
        <v>21</v>
      </c>
      <c r="CM67" s="542">
        <v>3622</v>
      </c>
      <c r="CN67" s="542">
        <v>403</v>
      </c>
      <c r="CO67" s="2484">
        <v>266</v>
      </c>
      <c r="CP67" s="542">
        <v>2372</v>
      </c>
      <c r="CQ67" s="542">
        <v>2631</v>
      </c>
      <c r="CR67" s="542" t="s">
        <v>21</v>
      </c>
      <c r="CS67" s="542" t="s">
        <v>21</v>
      </c>
      <c r="CT67" s="542">
        <v>49268</v>
      </c>
      <c r="CU67" s="542">
        <v>291</v>
      </c>
      <c r="CV67" s="542">
        <v>13549</v>
      </c>
      <c r="CW67" s="542">
        <v>8925</v>
      </c>
      <c r="CX67" s="542">
        <v>252</v>
      </c>
      <c r="CY67" s="542">
        <v>83</v>
      </c>
      <c r="CZ67" s="542">
        <v>2669</v>
      </c>
      <c r="DA67" s="542">
        <v>2443</v>
      </c>
      <c r="DB67" s="1868" t="s">
        <v>35</v>
      </c>
      <c r="DC67" s="548" t="s">
        <v>26</v>
      </c>
      <c r="DY67" s="1866" t="s">
        <v>26</v>
      </c>
      <c r="DZ67" s="545" t="s">
        <v>26</v>
      </c>
      <c r="EA67" s="1872">
        <v>42887</v>
      </c>
      <c r="EB67" s="597">
        <v>33718</v>
      </c>
      <c r="EC67" s="542">
        <v>403</v>
      </c>
      <c r="ED67" s="542">
        <v>2033</v>
      </c>
      <c r="EE67" s="542">
        <v>5227</v>
      </c>
      <c r="EF67" s="542">
        <v>5510</v>
      </c>
      <c r="EG67" s="542" t="s">
        <v>21</v>
      </c>
      <c r="EH67" s="542" t="s">
        <v>21</v>
      </c>
      <c r="EI67" s="542">
        <v>472822</v>
      </c>
      <c r="EJ67" s="542">
        <v>27762</v>
      </c>
      <c r="EK67" s="542">
        <v>79340</v>
      </c>
      <c r="EL67" s="542">
        <v>19991</v>
      </c>
      <c r="EM67" s="542">
        <v>5</v>
      </c>
      <c r="EN67" s="542">
        <v>782</v>
      </c>
      <c r="EO67" s="542">
        <v>112</v>
      </c>
      <c r="EP67" s="542">
        <v>10255</v>
      </c>
      <c r="EQ67" s="542">
        <v>4109</v>
      </c>
      <c r="ER67" s="1868" t="s">
        <v>35</v>
      </c>
      <c r="ES67" s="548" t="s">
        <v>26</v>
      </c>
      <c r="ET67" s="1866" t="s">
        <v>26</v>
      </c>
      <c r="EU67" s="545" t="s">
        <v>26</v>
      </c>
      <c r="EV67" s="1872">
        <v>42887</v>
      </c>
      <c r="EW67" s="542">
        <v>311</v>
      </c>
      <c r="EX67" s="542">
        <v>201</v>
      </c>
      <c r="EY67" s="542" t="s">
        <v>21</v>
      </c>
      <c r="EZ67" s="542">
        <v>130246</v>
      </c>
      <c r="FA67" s="542">
        <v>3195</v>
      </c>
      <c r="FB67" s="542">
        <v>18627</v>
      </c>
      <c r="FC67" s="542">
        <v>6453</v>
      </c>
      <c r="FD67" s="542">
        <v>46</v>
      </c>
      <c r="FE67" s="542">
        <v>5</v>
      </c>
      <c r="FF67" s="542">
        <v>4547</v>
      </c>
      <c r="FG67" s="542">
        <v>433</v>
      </c>
      <c r="FH67" s="542">
        <v>4114</v>
      </c>
      <c r="FI67" s="542">
        <v>570</v>
      </c>
      <c r="FJ67" s="542">
        <v>320</v>
      </c>
      <c r="FK67" s="542">
        <v>615</v>
      </c>
      <c r="FL67" s="542" t="s">
        <v>21</v>
      </c>
      <c r="FM67" s="1868" t="s">
        <v>35</v>
      </c>
      <c r="FN67" s="548" t="s">
        <v>26</v>
      </c>
      <c r="FO67" s="1866" t="s">
        <v>26</v>
      </c>
      <c r="FP67" s="545" t="s">
        <v>26</v>
      </c>
      <c r="FQ67" s="1872">
        <v>42887</v>
      </c>
      <c r="FR67" s="597">
        <v>131</v>
      </c>
      <c r="FS67" s="542">
        <v>5667</v>
      </c>
      <c r="FT67" s="542">
        <v>7803</v>
      </c>
      <c r="FU67" s="542">
        <v>60</v>
      </c>
      <c r="FV67" s="542" t="s">
        <v>21</v>
      </c>
      <c r="FW67" s="542">
        <v>10646</v>
      </c>
      <c r="FX67" s="542">
        <v>289</v>
      </c>
      <c r="FY67" s="542">
        <v>6243</v>
      </c>
      <c r="FZ67" s="542">
        <v>406</v>
      </c>
      <c r="GA67" s="542" t="s">
        <v>21</v>
      </c>
      <c r="GB67" s="542" t="s">
        <v>21</v>
      </c>
      <c r="GC67" s="542">
        <v>215</v>
      </c>
      <c r="GD67" s="542">
        <v>203</v>
      </c>
      <c r="GE67" s="542">
        <v>12</v>
      </c>
      <c r="GF67" s="542" t="s">
        <v>21</v>
      </c>
      <c r="GG67" s="542">
        <v>86</v>
      </c>
      <c r="GH67" s="1868" t="s">
        <v>35</v>
      </c>
      <c r="GI67" s="548" t="s">
        <v>26</v>
      </c>
      <c r="GJ67" s="1866" t="s">
        <v>26</v>
      </c>
      <c r="GK67" s="545" t="s">
        <v>26</v>
      </c>
      <c r="GL67" s="1872">
        <v>42887</v>
      </c>
      <c r="GM67" s="542">
        <v>2</v>
      </c>
      <c r="GN67" s="542" t="s">
        <v>21</v>
      </c>
      <c r="GO67" s="542">
        <v>368</v>
      </c>
      <c r="GP67" s="542">
        <v>9978</v>
      </c>
      <c r="GQ67" s="542">
        <v>9099</v>
      </c>
      <c r="GR67" s="542">
        <v>21965</v>
      </c>
      <c r="GS67" s="542">
        <v>754</v>
      </c>
      <c r="GT67" s="542">
        <v>56</v>
      </c>
      <c r="GU67" s="542">
        <v>63</v>
      </c>
      <c r="GV67" s="542" t="s">
        <v>21</v>
      </c>
      <c r="GW67" s="542">
        <v>133816</v>
      </c>
      <c r="GX67" s="542">
        <v>15135</v>
      </c>
      <c r="GY67" s="542">
        <v>612</v>
      </c>
      <c r="GZ67" s="542">
        <v>1</v>
      </c>
      <c r="HA67" s="542">
        <v>7</v>
      </c>
      <c r="HB67" s="542">
        <v>8</v>
      </c>
      <c r="HC67" s="1868" t="s">
        <v>35</v>
      </c>
      <c r="HD67" s="548" t="s">
        <v>26</v>
      </c>
      <c r="HE67" s="1866" t="s">
        <v>26</v>
      </c>
      <c r="HF67" s="545" t="s">
        <v>26</v>
      </c>
      <c r="HG67" s="1872">
        <v>42887</v>
      </c>
      <c r="HH67" s="542">
        <v>16</v>
      </c>
      <c r="HI67" s="542">
        <v>1659</v>
      </c>
      <c r="HJ67" s="542">
        <v>227</v>
      </c>
      <c r="HK67" s="542">
        <v>1432</v>
      </c>
      <c r="HL67" s="542">
        <v>49</v>
      </c>
      <c r="HM67" s="542" t="s">
        <v>21</v>
      </c>
      <c r="HN67" s="542" t="s">
        <v>21</v>
      </c>
      <c r="HO67" s="542">
        <v>3622</v>
      </c>
      <c r="HP67" s="542">
        <v>403</v>
      </c>
      <c r="HQ67" s="542">
        <v>266</v>
      </c>
      <c r="HR67" s="542">
        <v>2372</v>
      </c>
      <c r="HS67" s="542">
        <v>2630</v>
      </c>
      <c r="HT67" s="542" t="s">
        <v>21</v>
      </c>
      <c r="HU67" s="542" t="s">
        <v>21</v>
      </c>
      <c r="HV67" s="542">
        <v>49268</v>
      </c>
      <c r="HW67" s="542">
        <v>460</v>
      </c>
      <c r="HX67" s="1868" t="s">
        <v>35</v>
      </c>
      <c r="HY67" s="548" t="s">
        <v>26</v>
      </c>
      <c r="HZ67" s="1866" t="s">
        <v>26</v>
      </c>
      <c r="IA67" s="545" t="s">
        <v>26</v>
      </c>
      <c r="IB67" s="1872">
        <v>42887</v>
      </c>
      <c r="IC67" s="597">
        <v>106</v>
      </c>
      <c r="ID67" s="542">
        <v>6</v>
      </c>
      <c r="IE67" s="542">
        <v>7</v>
      </c>
      <c r="IF67" s="542" t="s">
        <v>21</v>
      </c>
      <c r="IG67" s="542">
        <v>6541</v>
      </c>
      <c r="IH67" s="542">
        <v>5862</v>
      </c>
      <c r="II67" s="1868" t="s">
        <v>35</v>
      </c>
      <c r="IJ67" s="548" t="s">
        <v>26</v>
      </c>
    </row>
    <row r="68" spans="1:249" ht="14.5" customHeight="1">
      <c r="A68" s="1866" t="s">
        <v>26</v>
      </c>
      <c r="B68" s="545" t="s">
        <v>26</v>
      </c>
      <c r="C68" s="1872">
        <v>42917</v>
      </c>
      <c r="D68" s="542">
        <v>24638</v>
      </c>
      <c r="E68" s="542">
        <v>410</v>
      </c>
      <c r="F68" s="542">
        <v>1967</v>
      </c>
      <c r="G68" s="542">
        <v>5308</v>
      </c>
      <c r="H68" s="542">
        <v>5596</v>
      </c>
      <c r="I68" s="542" t="s">
        <v>21</v>
      </c>
      <c r="J68" s="542" t="s">
        <v>21</v>
      </c>
      <c r="K68" s="542">
        <v>437432</v>
      </c>
      <c r="L68" s="542">
        <v>120592</v>
      </c>
      <c r="M68" s="542">
        <v>86952</v>
      </c>
      <c r="N68" s="542">
        <v>19651</v>
      </c>
      <c r="O68" s="542">
        <v>3</v>
      </c>
      <c r="P68" s="542">
        <v>636</v>
      </c>
      <c r="Q68" s="542">
        <v>106</v>
      </c>
      <c r="R68" s="542">
        <v>10115</v>
      </c>
      <c r="S68" s="542">
        <v>3990</v>
      </c>
      <c r="T68" s="1868" t="s">
        <v>36</v>
      </c>
      <c r="U68" s="548" t="s">
        <v>26</v>
      </c>
      <c r="V68" s="1866" t="s">
        <v>26</v>
      </c>
      <c r="W68" s="545" t="s">
        <v>26</v>
      </c>
      <c r="X68" s="1872">
        <v>42917</v>
      </c>
      <c r="Y68" s="542">
        <v>317</v>
      </c>
      <c r="Z68" s="542">
        <v>198</v>
      </c>
      <c r="AA68" s="542" t="s">
        <v>21</v>
      </c>
      <c r="AB68" s="542" t="s">
        <v>21</v>
      </c>
      <c r="AC68" s="542">
        <v>156090</v>
      </c>
      <c r="AD68" s="542">
        <v>75197</v>
      </c>
      <c r="AE68" s="542">
        <v>24184</v>
      </c>
      <c r="AF68" s="542">
        <v>6576</v>
      </c>
      <c r="AG68" s="542">
        <v>58</v>
      </c>
      <c r="AH68" s="542">
        <v>4</v>
      </c>
      <c r="AI68" s="542">
        <v>4542</v>
      </c>
      <c r="AJ68" s="542">
        <v>472</v>
      </c>
      <c r="AK68" s="542">
        <v>4070</v>
      </c>
      <c r="AL68" s="542">
        <v>595</v>
      </c>
      <c r="AM68" s="542">
        <v>325</v>
      </c>
      <c r="AN68" s="542">
        <v>729</v>
      </c>
      <c r="AO68" s="1868" t="s">
        <v>36</v>
      </c>
      <c r="AP68" s="548" t="s">
        <v>26</v>
      </c>
      <c r="AQ68" s="1866" t="s">
        <v>26</v>
      </c>
      <c r="AR68" s="545" t="s">
        <v>26</v>
      </c>
      <c r="AS68" s="1872">
        <v>42917</v>
      </c>
      <c r="AT68" s="542">
        <v>11452</v>
      </c>
      <c r="AU68" s="542">
        <v>1782</v>
      </c>
      <c r="AV68" s="542">
        <v>6753</v>
      </c>
      <c r="AW68" s="542">
        <v>457</v>
      </c>
      <c r="AX68" s="542" t="s">
        <v>21</v>
      </c>
      <c r="AY68" s="542" t="s">
        <v>21</v>
      </c>
      <c r="AZ68" s="542">
        <v>254</v>
      </c>
      <c r="BA68" s="542">
        <v>223</v>
      </c>
      <c r="BB68" s="542">
        <v>31</v>
      </c>
      <c r="BC68" s="542" t="s">
        <v>21</v>
      </c>
      <c r="BD68" s="542">
        <v>92</v>
      </c>
      <c r="BE68" s="542" t="s">
        <v>21</v>
      </c>
      <c r="BF68" s="542">
        <v>122</v>
      </c>
      <c r="BG68" s="542">
        <v>5442</v>
      </c>
      <c r="BH68" s="542">
        <v>106</v>
      </c>
      <c r="BI68" s="542">
        <v>6210</v>
      </c>
      <c r="BJ68" s="542">
        <v>6448</v>
      </c>
      <c r="BK68" s="1868" t="s">
        <v>36</v>
      </c>
      <c r="BL68" s="548" t="s">
        <v>26</v>
      </c>
      <c r="BM68" s="1866" t="s">
        <v>26</v>
      </c>
      <c r="BN68" s="545" t="s">
        <v>26</v>
      </c>
      <c r="BO68" s="1872">
        <v>42917</v>
      </c>
      <c r="BP68" s="542" t="s">
        <v>21</v>
      </c>
      <c r="BQ68" s="542">
        <v>115130</v>
      </c>
      <c r="BR68" s="542">
        <v>5688</v>
      </c>
      <c r="BS68" s="542">
        <v>12813</v>
      </c>
      <c r="BT68" s="542">
        <v>419</v>
      </c>
      <c r="BU68" s="542">
        <v>1</v>
      </c>
      <c r="BV68" s="542">
        <v>5</v>
      </c>
      <c r="BW68" s="542">
        <v>8</v>
      </c>
      <c r="BX68" s="542">
        <v>383</v>
      </c>
      <c r="BY68" s="542">
        <v>158</v>
      </c>
      <c r="BZ68" s="542">
        <v>225</v>
      </c>
      <c r="CA68" s="542">
        <v>2</v>
      </c>
      <c r="CB68" s="542" t="s">
        <v>21</v>
      </c>
      <c r="CC68" s="542" t="s">
        <v>21</v>
      </c>
      <c r="CD68" s="542">
        <v>2034</v>
      </c>
      <c r="CE68" s="542">
        <v>1675</v>
      </c>
      <c r="CF68" s="542">
        <v>703</v>
      </c>
      <c r="CG68" s="1868" t="s">
        <v>36</v>
      </c>
      <c r="CH68" s="548" t="s">
        <v>26</v>
      </c>
      <c r="CI68" s="1866" t="s">
        <v>26</v>
      </c>
      <c r="CJ68" s="545" t="s">
        <v>26</v>
      </c>
      <c r="CK68" s="1872">
        <v>42917</v>
      </c>
      <c r="CL68" s="542" t="s">
        <v>21</v>
      </c>
      <c r="CM68" s="542">
        <v>3839</v>
      </c>
      <c r="CN68" s="542">
        <v>410</v>
      </c>
      <c r="CO68" s="2484">
        <v>298</v>
      </c>
      <c r="CP68" s="542">
        <v>2512</v>
      </c>
      <c r="CQ68" s="542">
        <v>2785</v>
      </c>
      <c r="CR68" s="542" t="s">
        <v>21</v>
      </c>
      <c r="CS68" s="542" t="s">
        <v>21</v>
      </c>
      <c r="CT68" s="542">
        <v>57531</v>
      </c>
      <c r="CU68" s="542">
        <v>291</v>
      </c>
      <c r="CV68" s="542">
        <v>13265</v>
      </c>
      <c r="CW68" s="542">
        <v>8733</v>
      </c>
      <c r="CX68" s="542">
        <v>175</v>
      </c>
      <c r="CY68" s="542">
        <v>77</v>
      </c>
      <c r="CZ68" s="542">
        <v>2712</v>
      </c>
      <c r="DA68" s="542">
        <v>2481</v>
      </c>
      <c r="DB68" s="1868" t="s">
        <v>36</v>
      </c>
      <c r="DC68" s="548" t="s">
        <v>26</v>
      </c>
      <c r="DY68" s="1866" t="s">
        <v>26</v>
      </c>
      <c r="DZ68" s="545" t="s">
        <v>26</v>
      </c>
      <c r="EA68" s="1872">
        <v>42917</v>
      </c>
      <c r="EB68" s="597">
        <v>37324</v>
      </c>
      <c r="EC68" s="542">
        <v>410</v>
      </c>
      <c r="ED68" s="542">
        <v>2054</v>
      </c>
      <c r="EE68" s="542">
        <v>5366</v>
      </c>
      <c r="EF68" s="542">
        <v>5659</v>
      </c>
      <c r="EG68" s="542" t="s">
        <v>21</v>
      </c>
      <c r="EH68" s="542" t="s">
        <v>21</v>
      </c>
      <c r="EI68" s="542">
        <v>403063</v>
      </c>
      <c r="EJ68" s="542">
        <v>29559</v>
      </c>
      <c r="EK68" s="542">
        <v>80112</v>
      </c>
      <c r="EL68" s="542">
        <v>20143</v>
      </c>
      <c r="EM68" s="542">
        <v>3</v>
      </c>
      <c r="EN68" s="542">
        <v>695</v>
      </c>
      <c r="EO68" s="542">
        <v>106</v>
      </c>
      <c r="EP68" s="542">
        <v>10534</v>
      </c>
      <c r="EQ68" s="542">
        <v>4237</v>
      </c>
      <c r="ER68" s="1868" t="s">
        <v>36</v>
      </c>
      <c r="ES68" s="548" t="s">
        <v>26</v>
      </c>
      <c r="ET68" s="1866" t="s">
        <v>26</v>
      </c>
      <c r="EU68" s="545" t="s">
        <v>26</v>
      </c>
      <c r="EV68" s="1872">
        <v>42917</v>
      </c>
      <c r="EW68" s="542">
        <v>317</v>
      </c>
      <c r="EX68" s="542">
        <v>198</v>
      </c>
      <c r="EY68" s="542" t="s">
        <v>21</v>
      </c>
      <c r="EZ68" s="542">
        <v>134025</v>
      </c>
      <c r="FA68" s="542">
        <v>3422</v>
      </c>
      <c r="FB68" s="542">
        <v>19188</v>
      </c>
      <c r="FC68" s="542">
        <v>6742</v>
      </c>
      <c r="FD68" s="542">
        <v>58</v>
      </c>
      <c r="FE68" s="542">
        <v>4</v>
      </c>
      <c r="FF68" s="542">
        <v>4695</v>
      </c>
      <c r="FG68" s="542">
        <v>474</v>
      </c>
      <c r="FH68" s="542">
        <v>4221</v>
      </c>
      <c r="FI68" s="542">
        <v>595</v>
      </c>
      <c r="FJ68" s="542">
        <v>325</v>
      </c>
      <c r="FK68" s="542">
        <v>729</v>
      </c>
      <c r="FL68" s="542" t="s">
        <v>21</v>
      </c>
      <c r="FM68" s="1868" t="s">
        <v>36</v>
      </c>
      <c r="FN68" s="548" t="s">
        <v>26</v>
      </c>
      <c r="FO68" s="1866" t="s">
        <v>26</v>
      </c>
      <c r="FP68" s="545" t="s">
        <v>26</v>
      </c>
      <c r="FQ68" s="1872">
        <v>42917</v>
      </c>
      <c r="FR68" s="597">
        <v>106</v>
      </c>
      <c r="FS68" s="542">
        <v>6210</v>
      </c>
      <c r="FT68" s="542">
        <v>8500</v>
      </c>
      <c r="FU68" s="542">
        <v>75</v>
      </c>
      <c r="FV68" s="542" t="s">
        <v>21</v>
      </c>
      <c r="FW68" s="542">
        <v>10573</v>
      </c>
      <c r="FX68" s="542">
        <v>244</v>
      </c>
      <c r="FY68" s="542">
        <v>6791</v>
      </c>
      <c r="FZ68" s="542">
        <v>481</v>
      </c>
      <c r="GA68" s="542" t="s">
        <v>21</v>
      </c>
      <c r="GB68" s="542" t="s">
        <v>21</v>
      </c>
      <c r="GC68" s="542">
        <v>278</v>
      </c>
      <c r="GD68" s="542">
        <v>247</v>
      </c>
      <c r="GE68" s="542">
        <v>31</v>
      </c>
      <c r="GF68" s="542" t="s">
        <v>21</v>
      </c>
      <c r="GG68" s="542">
        <v>92</v>
      </c>
      <c r="GH68" s="1868" t="s">
        <v>36</v>
      </c>
      <c r="GI68" s="548" t="s">
        <v>26</v>
      </c>
      <c r="GJ68" s="1866" t="s">
        <v>26</v>
      </c>
      <c r="GK68" s="545" t="s">
        <v>26</v>
      </c>
      <c r="GL68" s="1872">
        <v>42917</v>
      </c>
      <c r="GM68" s="542">
        <v>2</v>
      </c>
      <c r="GN68" s="542" t="s">
        <v>21</v>
      </c>
      <c r="GO68" s="542">
        <v>377</v>
      </c>
      <c r="GP68" s="542">
        <v>10813</v>
      </c>
      <c r="GQ68" s="542">
        <v>9855</v>
      </c>
      <c r="GR68" s="542">
        <v>24538</v>
      </c>
      <c r="GS68" s="542">
        <v>782</v>
      </c>
      <c r="GT68" s="542">
        <v>52</v>
      </c>
      <c r="GU68" s="542">
        <v>58</v>
      </c>
      <c r="GV68" s="542" t="s">
        <v>21</v>
      </c>
      <c r="GW68" s="542">
        <v>112118</v>
      </c>
      <c r="GX68" s="542">
        <v>12818</v>
      </c>
      <c r="GY68" s="542">
        <v>516</v>
      </c>
      <c r="GZ68" s="542">
        <v>1</v>
      </c>
      <c r="HA68" s="542">
        <v>5</v>
      </c>
      <c r="HB68" s="542">
        <v>8</v>
      </c>
      <c r="HC68" s="1868" t="s">
        <v>36</v>
      </c>
      <c r="HD68" s="548" t="s">
        <v>26</v>
      </c>
      <c r="HE68" s="1866" t="s">
        <v>26</v>
      </c>
      <c r="HF68" s="545" t="s">
        <v>26</v>
      </c>
      <c r="HG68" s="1872">
        <v>42917</v>
      </c>
      <c r="HH68" s="542">
        <v>16</v>
      </c>
      <c r="HI68" s="542">
        <v>1697</v>
      </c>
      <c r="HJ68" s="542">
        <v>223</v>
      </c>
      <c r="HK68" s="542">
        <v>1474</v>
      </c>
      <c r="HL68" s="542">
        <v>50</v>
      </c>
      <c r="HM68" s="542" t="s">
        <v>21</v>
      </c>
      <c r="HN68" s="542" t="s">
        <v>21</v>
      </c>
      <c r="HO68" s="542">
        <v>3839</v>
      </c>
      <c r="HP68" s="542">
        <v>410</v>
      </c>
      <c r="HQ68" s="542">
        <v>298</v>
      </c>
      <c r="HR68" s="542">
        <v>2512</v>
      </c>
      <c r="HS68" s="542">
        <v>2785</v>
      </c>
      <c r="HT68" s="542" t="s">
        <v>21</v>
      </c>
      <c r="HU68" s="542" t="s">
        <v>21</v>
      </c>
      <c r="HV68" s="542">
        <v>57531</v>
      </c>
      <c r="HW68" s="542">
        <v>460</v>
      </c>
      <c r="HX68" s="1868" t="s">
        <v>36</v>
      </c>
      <c r="HY68" s="548" t="s">
        <v>26</v>
      </c>
      <c r="HZ68" s="1866" t="s">
        <v>26</v>
      </c>
      <c r="IA68" s="545" t="s">
        <v>26</v>
      </c>
      <c r="IB68" s="1872">
        <v>42917</v>
      </c>
      <c r="IC68" s="597">
        <v>137</v>
      </c>
      <c r="ID68" s="542">
        <v>5</v>
      </c>
      <c r="IE68" s="542">
        <v>5</v>
      </c>
      <c r="IF68" s="542" t="s">
        <v>21</v>
      </c>
      <c r="IG68" s="542">
        <v>6254</v>
      </c>
      <c r="IH68" s="542">
        <v>6685</v>
      </c>
      <c r="II68" s="1868" t="s">
        <v>36</v>
      </c>
      <c r="IJ68" s="548" t="s">
        <v>26</v>
      </c>
    </row>
    <row r="69" spans="1:249" ht="14.5" customHeight="1">
      <c r="A69" s="1866" t="s">
        <v>26</v>
      </c>
      <c r="B69" s="545" t="s">
        <v>26</v>
      </c>
      <c r="C69" s="1872">
        <v>42948</v>
      </c>
      <c r="D69" s="542">
        <v>23600</v>
      </c>
      <c r="E69" s="542">
        <v>371</v>
      </c>
      <c r="F69" s="542">
        <v>1846</v>
      </c>
      <c r="G69" s="542">
        <v>4278</v>
      </c>
      <c r="H69" s="542">
        <v>4481</v>
      </c>
      <c r="I69" s="542" t="s">
        <v>21</v>
      </c>
      <c r="J69" s="542" t="s">
        <v>21</v>
      </c>
      <c r="K69" s="542">
        <v>443224</v>
      </c>
      <c r="L69" s="542">
        <v>116559</v>
      </c>
      <c r="M69" s="542">
        <v>80814</v>
      </c>
      <c r="N69" s="542">
        <v>16997</v>
      </c>
      <c r="O69" s="542">
        <v>5</v>
      </c>
      <c r="P69" s="542">
        <v>586</v>
      </c>
      <c r="Q69" s="542">
        <v>91</v>
      </c>
      <c r="R69" s="542">
        <v>8781</v>
      </c>
      <c r="S69" s="542">
        <v>3599</v>
      </c>
      <c r="T69" s="1868" t="s">
        <v>37</v>
      </c>
      <c r="U69" s="548" t="s">
        <v>26</v>
      </c>
      <c r="V69" s="1866" t="s">
        <v>26</v>
      </c>
      <c r="W69" s="545" t="s">
        <v>26</v>
      </c>
      <c r="X69" s="1872">
        <v>42948</v>
      </c>
      <c r="Y69" s="542">
        <v>261</v>
      </c>
      <c r="Z69" s="542">
        <v>209</v>
      </c>
      <c r="AA69" s="542" t="s">
        <v>21</v>
      </c>
      <c r="AB69" s="542" t="s">
        <v>21</v>
      </c>
      <c r="AC69" s="542">
        <v>153757</v>
      </c>
      <c r="AD69" s="542">
        <v>75203</v>
      </c>
      <c r="AE69" s="542">
        <v>23221</v>
      </c>
      <c r="AF69" s="542">
        <v>6000</v>
      </c>
      <c r="AG69" s="542">
        <v>29</v>
      </c>
      <c r="AH69" s="542">
        <v>4</v>
      </c>
      <c r="AI69" s="542">
        <v>4345</v>
      </c>
      <c r="AJ69" s="542">
        <v>485</v>
      </c>
      <c r="AK69" s="542">
        <v>3860</v>
      </c>
      <c r="AL69" s="542">
        <v>557</v>
      </c>
      <c r="AM69" s="542">
        <v>334</v>
      </c>
      <c r="AN69" s="542">
        <v>334</v>
      </c>
      <c r="AO69" s="1868" t="s">
        <v>37</v>
      </c>
      <c r="AP69" s="548" t="s">
        <v>26</v>
      </c>
      <c r="AQ69" s="1866" t="s">
        <v>26</v>
      </c>
      <c r="AR69" s="545" t="s">
        <v>26</v>
      </c>
      <c r="AS69" s="1872">
        <v>42948</v>
      </c>
      <c r="AT69" s="542">
        <v>11470</v>
      </c>
      <c r="AU69" s="542">
        <v>1667</v>
      </c>
      <c r="AV69" s="542">
        <v>6439</v>
      </c>
      <c r="AW69" s="542">
        <v>408</v>
      </c>
      <c r="AX69" s="542" t="s">
        <v>21</v>
      </c>
      <c r="AY69" s="542" t="s">
        <v>21</v>
      </c>
      <c r="AZ69" s="542">
        <v>215</v>
      </c>
      <c r="BA69" s="542">
        <v>195</v>
      </c>
      <c r="BB69" s="542">
        <v>20</v>
      </c>
      <c r="BC69" s="542" t="s">
        <v>21</v>
      </c>
      <c r="BD69" s="542">
        <v>81</v>
      </c>
      <c r="BE69" s="542" t="s">
        <v>21</v>
      </c>
      <c r="BF69" s="542">
        <v>122</v>
      </c>
      <c r="BG69" s="542">
        <v>5198</v>
      </c>
      <c r="BH69" s="542">
        <v>119</v>
      </c>
      <c r="BI69" s="542">
        <v>5873</v>
      </c>
      <c r="BJ69" s="542">
        <v>6610</v>
      </c>
      <c r="BK69" s="1868" t="s">
        <v>37</v>
      </c>
      <c r="BL69" s="548" t="s">
        <v>26</v>
      </c>
      <c r="BM69" s="1866" t="s">
        <v>26</v>
      </c>
      <c r="BN69" s="545" t="s">
        <v>26</v>
      </c>
      <c r="BO69" s="1872">
        <v>42948</v>
      </c>
      <c r="BP69" s="542" t="s">
        <v>21</v>
      </c>
      <c r="BQ69" s="542">
        <v>110540</v>
      </c>
      <c r="BR69" s="542">
        <v>6035</v>
      </c>
      <c r="BS69" s="542">
        <v>10859</v>
      </c>
      <c r="BT69" s="542">
        <v>113</v>
      </c>
      <c r="BU69" s="542">
        <v>1</v>
      </c>
      <c r="BV69" s="542">
        <v>2</v>
      </c>
      <c r="BW69" s="542">
        <v>6</v>
      </c>
      <c r="BX69" s="542">
        <v>102</v>
      </c>
      <c r="BY69" s="542">
        <v>102</v>
      </c>
      <c r="BZ69" s="542" t="s">
        <v>21</v>
      </c>
      <c r="CA69" s="542">
        <v>1</v>
      </c>
      <c r="CB69" s="542" t="s">
        <v>21</v>
      </c>
      <c r="CC69" s="542" t="s">
        <v>21</v>
      </c>
      <c r="CD69" s="542">
        <v>760</v>
      </c>
      <c r="CE69" s="542" t="s">
        <v>21</v>
      </c>
      <c r="CF69" s="542">
        <v>765</v>
      </c>
      <c r="CG69" s="1868" t="s">
        <v>37</v>
      </c>
      <c r="CH69" s="548" t="s">
        <v>26</v>
      </c>
      <c r="CI69" s="1866" t="s">
        <v>26</v>
      </c>
      <c r="CJ69" s="545" t="s">
        <v>26</v>
      </c>
      <c r="CK69" s="1872">
        <v>42948</v>
      </c>
      <c r="CL69" s="542" t="s">
        <v>21</v>
      </c>
      <c r="CM69" s="542">
        <v>2939</v>
      </c>
      <c r="CN69" s="542">
        <v>371</v>
      </c>
      <c r="CO69" s="2484">
        <v>252</v>
      </c>
      <c r="CP69" s="542">
        <v>1839</v>
      </c>
      <c r="CQ69" s="542">
        <v>2040</v>
      </c>
      <c r="CR69" s="542" t="s">
        <v>21</v>
      </c>
      <c r="CS69" s="542" t="s">
        <v>21</v>
      </c>
      <c r="CT69" s="542">
        <v>65175</v>
      </c>
      <c r="CU69" s="542">
        <v>288</v>
      </c>
      <c r="CV69" s="542">
        <v>11592</v>
      </c>
      <c r="CW69" s="542">
        <v>7524</v>
      </c>
      <c r="CX69" s="542">
        <v>140</v>
      </c>
      <c r="CY69" s="542">
        <v>69</v>
      </c>
      <c r="CZ69" s="542">
        <v>2432</v>
      </c>
      <c r="DA69" s="542">
        <v>2200</v>
      </c>
      <c r="DB69" s="1868" t="s">
        <v>37</v>
      </c>
      <c r="DC69" s="548" t="s">
        <v>26</v>
      </c>
      <c r="DY69" s="1866" t="s">
        <v>26</v>
      </c>
      <c r="DZ69" s="545" t="s">
        <v>26</v>
      </c>
      <c r="EA69" s="1872">
        <v>42948</v>
      </c>
      <c r="EB69" s="597">
        <v>36085</v>
      </c>
      <c r="EC69" s="542">
        <v>371</v>
      </c>
      <c r="ED69" s="542">
        <v>1941</v>
      </c>
      <c r="EE69" s="542">
        <v>4328</v>
      </c>
      <c r="EF69" s="542">
        <v>4537</v>
      </c>
      <c r="EG69" s="542" t="s">
        <v>21</v>
      </c>
      <c r="EH69" s="542" t="s">
        <v>21</v>
      </c>
      <c r="EI69" s="542">
        <v>409152</v>
      </c>
      <c r="EJ69" s="542">
        <v>29959</v>
      </c>
      <c r="EK69" s="542">
        <v>74328</v>
      </c>
      <c r="EL69" s="542">
        <v>17581</v>
      </c>
      <c r="EM69" s="542">
        <v>5</v>
      </c>
      <c r="EN69" s="542">
        <v>725</v>
      </c>
      <c r="EO69" s="542">
        <v>91</v>
      </c>
      <c r="EP69" s="542">
        <v>9217</v>
      </c>
      <c r="EQ69" s="542">
        <v>3880</v>
      </c>
      <c r="ER69" s="1868" t="s">
        <v>37</v>
      </c>
      <c r="ES69" s="548" t="s">
        <v>26</v>
      </c>
      <c r="ET69" s="1866" t="s">
        <v>26</v>
      </c>
      <c r="EU69" s="545" t="s">
        <v>26</v>
      </c>
      <c r="EV69" s="1872">
        <v>42948</v>
      </c>
      <c r="EW69" s="542">
        <v>261</v>
      </c>
      <c r="EX69" s="542">
        <v>209</v>
      </c>
      <c r="EY69" s="542" t="s">
        <v>21</v>
      </c>
      <c r="EZ69" s="542">
        <v>132004</v>
      </c>
      <c r="FA69" s="542">
        <v>4843</v>
      </c>
      <c r="FB69" s="542">
        <v>18252</v>
      </c>
      <c r="FC69" s="542">
        <v>6151</v>
      </c>
      <c r="FD69" s="542">
        <v>29</v>
      </c>
      <c r="FE69" s="542">
        <v>4</v>
      </c>
      <c r="FF69" s="542">
        <v>4485</v>
      </c>
      <c r="FG69" s="542">
        <v>490</v>
      </c>
      <c r="FH69" s="542">
        <v>3995</v>
      </c>
      <c r="FI69" s="542">
        <v>557</v>
      </c>
      <c r="FJ69" s="542">
        <v>334</v>
      </c>
      <c r="FK69" s="542">
        <v>334</v>
      </c>
      <c r="FL69" s="542" t="s">
        <v>21</v>
      </c>
      <c r="FM69" s="1868" t="s">
        <v>37</v>
      </c>
      <c r="FN69" s="548" t="s">
        <v>26</v>
      </c>
      <c r="FO69" s="1866" t="s">
        <v>26</v>
      </c>
      <c r="FP69" s="545" t="s">
        <v>26</v>
      </c>
      <c r="FQ69" s="1872">
        <v>42948</v>
      </c>
      <c r="FR69" s="597">
        <v>119</v>
      </c>
      <c r="FS69" s="542">
        <v>5873</v>
      </c>
      <c r="FT69" s="542">
        <v>8639</v>
      </c>
      <c r="FU69" s="542">
        <v>68</v>
      </c>
      <c r="FV69" s="542" t="s">
        <v>21</v>
      </c>
      <c r="FW69" s="542">
        <v>10607</v>
      </c>
      <c r="FX69" s="542">
        <v>304</v>
      </c>
      <c r="FY69" s="542">
        <v>6487</v>
      </c>
      <c r="FZ69" s="542">
        <v>433</v>
      </c>
      <c r="GA69" s="542" t="s">
        <v>21</v>
      </c>
      <c r="GB69" s="542" t="s">
        <v>21</v>
      </c>
      <c r="GC69" s="542">
        <v>240</v>
      </c>
      <c r="GD69" s="542">
        <v>220</v>
      </c>
      <c r="GE69" s="542">
        <v>20</v>
      </c>
      <c r="GF69" s="542" t="s">
        <v>21</v>
      </c>
      <c r="GG69" s="542">
        <v>81</v>
      </c>
      <c r="GH69" s="1868" t="s">
        <v>37</v>
      </c>
      <c r="GI69" s="548" t="s">
        <v>26</v>
      </c>
      <c r="GJ69" s="1866" t="s">
        <v>26</v>
      </c>
      <c r="GK69" s="545" t="s">
        <v>26</v>
      </c>
      <c r="GL69" s="1872">
        <v>42948</v>
      </c>
      <c r="GM69" s="542">
        <v>1</v>
      </c>
      <c r="GN69" s="542" t="s">
        <v>21</v>
      </c>
      <c r="GO69" s="542">
        <v>373</v>
      </c>
      <c r="GP69" s="542">
        <v>9192</v>
      </c>
      <c r="GQ69" s="542">
        <v>7954</v>
      </c>
      <c r="GR69" s="542">
        <v>23161</v>
      </c>
      <c r="GS69" s="542">
        <v>740</v>
      </c>
      <c r="GT69" s="542">
        <v>54</v>
      </c>
      <c r="GU69" s="542">
        <v>60</v>
      </c>
      <c r="GV69" s="542" t="s">
        <v>21</v>
      </c>
      <c r="GW69" s="542">
        <v>107586</v>
      </c>
      <c r="GX69" s="542">
        <v>10844</v>
      </c>
      <c r="GY69" s="542">
        <v>236</v>
      </c>
      <c r="GZ69" s="542">
        <v>1</v>
      </c>
      <c r="HA69" s="542">
        <v>2</v>
      </c>
      <c r="HB69" s="542">
        <v>6</v>
      </c>
      <c r="HC69" s="1868" t="s">
        <v>37</v>
      </c>
      <c r="HD69" s="548" t="s">
        <v>26</v>
      </c>
      <c r="HE69" s="1866" t="s">
        <v>26</v>
      </c>
      <c r="HF69" s="545" t="s">
        <v>26</v>
      </c>
      <c r="HG69" s="1872">
        <v>42948</v>
      </c>
      <c r="HH69" s="542">
        <v>12</v>
      </c>
      <c r="HI69" s="542">
        <v>1223</v>
      </c>
      <c r="HJ69" s="542">
        <v>212</v>
      </c>
      <c r="HK69" s="542">
        <v>1011</v>
      </c>
      <c r="HL69" s="542">
        <v>59</v>
      </c>
      <c r="HM69" s="542" t="s">
        <v>21</v>
      </c>
      <c r="HN69" s="542" t="s">
        <v>21</v>
      </c>
      <c r="HO69" s="542">
        <v>2939</v>
      </c>
      <c r="HP69" s="542">
        <v>371</v>
      </c>
      <c r="HQ69" s="542">
        <v>252</v>
      </c>
      <c r="HR69" s="542">
        <v>1839</v>
      </c>
      <c r="HS69" s="542">
        <v>2040</v>
      </c>
      <c r="HT69" s="542" t="s">
        <v>21</v>
      </c>
      <c r="HU69" s="542" t="s">
        <v>21</v>
      </c>
      <c r="HV69" s="542">
        <v>65175</v>
      </c>
      <c r="HW69" s="542">
        <v>454</v>
      </c>
      <c r="HX69" s="1868" t="s">
        <v>37</v>
      </c>
      <c r="HY69" s="548" t="s">
        <v>26</v>
      </c>
      <c r="HZ69" s="1866" t="s">
        <v>26</v>
      </c>
      <c r="IA69" s="545" t="s">
        <v>26</v>
      </c>
      <c r="IB69" s="1872">
        <v>42948</v>
      </c>
      <c r="IC69" s="597">
        <v>106</v>
      </c>
      <c r="ID69" s="542">
        <v>5</v>
      </c>
      <c r="IE69" s="542">
        <v>5</v>
      </c>
      <c r="IF69" s="542" t="s">
        <v>21</v>
      </c>
      <c r="IG69" s="542">
        <v>6354</v>
      </c>
      <c r="IH69" s="542">
        <v>6627</v>
      </c>
      <c r="II69" s="1868" t="s">
        <v>37</v>
      </c>
      <c r="IJ69" s="548" t="s">
        <v>26</v>
      </c>
    </row>
    <row r="70" spans="1:249" ht="14.5" customHeight="1">
      <c r="A70" s="1866" t="s">
        <v>26</v>
      </c>
      <c r="B70" s="545" t="s">
        <v>26</v>
      </c>
      <c r="C70" s="1872">
        <v>42979</v>
      </c>
      <c r="D70" s="542">
        <v>24171</v>
      </c>
      <c r="E70" s="542">
        <v>398</v>
      </c>
      <c r="F70" s="542">
        <v>1844</v>
      </c>
      <c r="G70" s="542">
        <v>5154</v>
      </c>
      <c r="H70" s="542">
        <v>5426</v>
      </c>
      <c r="I70" s="542" t="s">
        <v>21</v>
      </c>
      <c r="J70" s="542" t="s">
        <v>21</v>
      </c>
      <c r="K70" s="542">
        <v>456113</v>
      </c>
      <c r="L70" s="542">
        <v>104845</v>
      </c>
      <c r="M70" s="542">
        <v>85174</v>
      </c>
      <c r="N70" s="542">
        <v>18863</v>
      </c>
      <c r="O70" s="542">
        <v>5</v>
      </c>
      <c r="P70" s="542">
        <v>637</v>
      </c>
      <c r="Q70" s="542">
        <v>107</v>
      </c>
      <c r="R70" s="542">
        <v>9861</v>
      </c>
      <c r="S70" s="542">
        <v>4168</v>
      </c>
      <c r="T70" s="1868" t="s">
        <v>38</v>
      </c>
      <c r="U70" s="548" t="s">
        <v>26</v>
      </c>
      <c r="V70" s="1866" t="s">
        <v>26</v>
      </c>
      <c r="W70" s="545" t="s">
        <v>26</v>
      </c>
      <c r="X70" s="1872">
        <v>42979</v>
      </c>
      <c r="Y70" s="542">
        <v>282</v>
      </c>
      <c r="Z70" s="542">
        <v>198</v>
      </c>
      <c r="AA70" s="542" t="s">
        <v>21</v>
      </c>
      <c r="AB70" s="542" t="s">
        <v>21</v>
      </c>
      <c r="AC70" s="542">
        <v>140952</v>
      </c>
      <c r="AD70" s="542">
        <v>69835</v>
      </c>
      <c r="AE70" s="542">
        <v>21639</v>
      </c>
      <c r="AF70" s="542">
        <v>5972</v>
      </c>
      <c r="AG70" s="542">
        <v>26</v>
      </c>
      <c r="AH70" s="542">
        <v>3</v>
      </c>
      <c r="AI70" s="542">
        <v>4403</v>
      </c>
      <c r="AJ70" s="542">
        <v>641</v>
      </c>
      <c r="AK70" s="542">
        <v>3762</v>
      </c>
      <c r="AL70" s="542">
        <v>378</v>
      </c>
      <c r="AM70" s="542">
        <v>250</v>
      </c>
      <c r="AN70" s="542">
        <v>629</v>
      </c>
      <c r="AO70" s="1868" t="s">
        <v>38</v>
      </c>
      <c r="AP70" s="548" t="s">
        <v>26</v>
      </c>
      <c r="AQ70" s="1866" t="s">
        <v>26</v>
      </c>
      <c r="AR70" s="545" t="s">
        <v>26</v>
      </c>
      <c r="AS70" s="1872">
        <v>42979</v>
      </c>
      <c r="AT70" s="542">
        <v>9397</v>
      </c>
      <c r="AU70" s="542">
        <v>1526</v>
      </c>
      <c r="AV70" s="542">
        <v>6199</v>
      </c>
      <c r="AW70" s="542">
        <v>297</v>
      </c>
      <c r="AX70" s="542" t="s">
        <v>21</v>
      </c>
      <c r="AY70" s="542" t="s">
        <v>21</v>
      </c>
      <c r="AZ70" s="542">
        <v>183</v>
      </c>
      <c r="BA70" s="542">
        <v>171</v>
      </c>
      <c r="BB70" s="542">
        <v>12</v>
      </c>
      <c r="BC70" s="542" t="s">
        <v>21</v>
      </c>
      <c r="BD70" s="542">
        <v>15</v>
      </c>
      <c r="BE70" s="542" t="s">
        <v>21</v>
      </c>
      <c r="BF70" s="542">
        <v>96</v>
      </c>
      <c r="BG70" s="542">
        <v>5259</v>
      </c>
      <c r="BH70" s="542">
        <v>21</v>
      </c>
      <c r="BI70" s="542">
        <v>6018</v>
      </c>
      <c r="BJ70" s="542">
        <v>6733</v>
      </c>
      <c r="BK70" s="1868" t="s">
        <v>38</v>
      </c>
      <c r="BL70" s="548" t="s">
        <v>26</v>
      </c>
      <c r="BM70" s="1866" t="s">
        <v>26</v>
      </c>
      <c r="BN70" s="545" t="s">
        <v>26</v>
      </c>
      <c r="BO70" s="1872">
        <v>42979</v>
      </c>
      <c r="BP70" s="542" t="s">
        <v>21</v>
      </c>
      <c r="BQ70" s="542">
        <v>140970</v>
      </c>
      <c r="BR70" s="542">
        <v>5015</v>
      </c>
      <c r="BS70" s="542">
        <v>15186</v>
      </c>
      <c r="BT70" s="542">
        <v>487</v>
      </c>
      <c r="BU70" s="542">
        <v>1</v>
      </c>
      <c r="BV70" s="542">
        <v>5</v>
      </c>
      <c r="BW70" s="542">
        <v>8</v>
      </c>
      <c r="BX70" s="542">
        <v>448</v>
      </c>
      <c r="BY70" s="542">
        <v>199</v>
      </c>
      <c r="BZ70" s="542">
        <v>249</v>
      </c>
      <c r="CA70" s="542">
        <v>2</v>
      </c>
      <c r="CB70" s="542" t="s">
        <v>21</v>
      </c>
      <c r="CC70" s="542" t="s">
        <v>21</v>
      </c>
      <c r="CD70" s="542">
        <v>1939</v>
      </c>
      <c r="CE70" s="542">
        <v>1600</v>
      </c>
      <c r="CF70" s="542">
        <v>768</v>
      </c>
      <c r="CG70" s="1868" t="s">
        <v>38</v>
      </c>
      <c r="CH70" s="548" t="s">
        <v>26</v>
      </c>
      <c r="CI70" s="1866" t="s">
        <v>26</v>
      </c>
      <c r="CJ70" s="545" t="s">
        <v>26</v>
      </c>
      <c r="CK70" s="1872">
        <v>42979</v>
      </c>
      <c r="CL70" s="542" t="s">
        <v>21</v>
      </c>
      <c r="CM70" s="542">
        <v>3651</v>
      </c>
      <c r="CN70" s="542">
        <v>398</v>
      </c>
      <c r="CO70" s="2484">
        <v>274</v>
      </c>
      <c r="CP70" s="542">
        <v>2393</v>
      </c>
      <c r="CQ70" s="542">
        <v>2653</v>
      </c>
      <c r="CR70" s="542" t="s">
        <v>21</v>
      </c>
      <c r="CS70" s="542" t="s">
        <v>21</v>
      </c>
      <c r="CT70" s="542">
        <v>65774</v>
      </c>
      <c r="CU70" s="542">
        <v>283</v>
      </c>
      <c r="CV70" s="542">
        <v>13301</v>
      </c>
      <c r="CW70" s="542">
        <v>8835</v>
      </c>
      <c r="CX70" s="542">
        <v>169</v>
      </c>
      <c r="CY70" s="542">
        <v>80</v>
      </c>
      <c r="CZ70" s="542">
        <v>2749</v>
      </c>
      <c r="DA70" s="542">
        <v>2517</v>
      </c>
      <c r="DB70" s="1868" t="s">
        <v>38</v>
      </c>
      <c r="DC70" s="548" t="s">
        <v>26</v>
      </c>
      <c r="DY70" s="1866" t="s">
        <v>26</v>
      </c>
      <c r="DZ70" s="545" t="s">
        <v>26</v>
      </c>
      <c r="EA70" s="1872">
        <v>42979</v>
      </c>
      <c r="EB70" s="597">
        <v>37871</v>
      </c>
      <c r="EC70" s="542">
        <v>398</v>
      </c>
      <c r="ED70" s="542">
        <v>1917</v>
      </c>
      <c r="EE70" s="542">
        <v>5220</v>
      </c>
      <c r="EF70" s="542">
        <v>5500</v>
      </c>
      <c r="EG70" s="542" t="s">
        <v>21</v>
      </c>
      <c r="EH70" s="542" t="s">
        <v>21</v>
      </c>
      <c r="EI70" s="542">
        <v>425840</v>
      </c>
      <c r="EJ70" s="542">
        <v>25403</v>
      </c>
      <c r="EK70" s="542">
        <v>79325</v>
      </c>
      <c r="EL70" s="542">
        <v>19457</v>
      </c>
      <c r="EM70" s="542">
        <v>5</v>
      </c>
      <c r="EN70" s="542">
        <v>831</v>
      </c>
      <c r="EO70" s="542">
        <v>107</v>
      </c>
      <c r="EP70" s="542">
        <v>10256</v>
      </c>
      <c r="EQ70" s="542">
        <v>4401</v>
      </c>
      <c r="ER70" s="1868" t="s">
        <v>38</v>
      </c>
      <c r="ES70" s="548" t="s">
        <v>26</v>
      </c>
      <c r="ET70" s="1866" t="s">
        <v>26</v>
      </c>
      <c r="EU70" s="545" t="s">
        <v>26</v>
      </c>
      <c r="EV70" s="1872">
        <v>42979</v>
      </c>
      <c r="EW70" s="542">
        <v>282</v>
      </c>
      <c r="EX70" s="542">
        <v>198</v>
      </c>
      <c r="EY70" s="542" t="s">
        <v>21</v>
      </c>
      <c r="EZ70" s="542">
        <v>121963</v>
      </c>
      <c r="FA70" s="542">
        <v>4154</v>
      </c>
      <c r="FB70" s="542">
        <v>17135</v>
      </c>
      <c r="FC70" s="542">
        <v>6146</v>
      </c>
      <c r="FD70" s="542">
        <v>26</v>
      </c>
      <c r="FE70" s="542">
        <v>3</v>
      </c>
      <c r="FF70" s="542">
        <v>4566</v>
      </c>
      <c r="FG70" s="542">
        <v>666</v>
      </c>
      <c r="FH70" s="542">
        <v>3900</v>
      </c>
      <c r="FI70" s="542">
        <v>378</v>
      </c>
      <c r="FJ70" s="542">
        <v>250</v>
      </c>
      <c r="FK70" s="542">
        <v>629</v>
      </c>
      <c r="FL70" s="542" t="s">
        <v>21</v>
      </c>
      <c r="FM70" s="1868" t="s">
        <v>38</v>
      </c>
      <c r="FN70" s="548" t="s">
        <v>26</v>
      </c>
      <c r="FO70" s="1866" t="s">
        <v>26</v>
      </c>
      <c r="FP70" s="545" t="s">
        <v>26</v>
      </c>
      <c r="FQ70" s="1872">
        <v>42979</v>
      </c>
      <c r="FR70" s="597">
        <v>21</v>
      </c>
      <c r="FS70" s="542">
        <v>6018</v>
      </c>
      <c r="FT70" s="542">
        <v>8939</v>
      </c>
      <c r="FU70" s="542">
        <v>69</v>
      </c>
      <c r="FV70" s="542" t="s">
        <v>21</v>
      </c>
      <c r="FW70" s="542">
        <v>8552</v>
      </c>
      <c r="FX70" s="542">
        <v>272</v>
      </c>
      <c r="FY70" s="542">
        <v>6256</v>
      </c>
      <c r="FZ70" s="542">
        <v>320</v>
      </c>
      <c r="GA70" s="542" t="s">
        <v>21</v>
      </c>
      <c r="GB70" s="542" t="s">
        <v>21</v>
      </c>
      <c r="GC70" s="542">
        <v>205</v>
      </c>
      <c r="GD70" s="542">
        <v>193</v>
      </c>
      <c r="GE70" s="542">
        <v>12</v>
      </c>
      <c r="GF70" s="542" t="s">
        <v>21</v>
      </c>
      <c r="GG70" s="542">
        <v>15</v>
      </c>
      <c r="GH70" s="1868" t="s">
        <v>38</v>
      </c>
      <c r="GI70" s="548" t="s">
        <v>26</v>
      </c>
      <c r="GJ70" s="1866" t="s">
        <v>26</v>
      </c>
      <c r="GK70" s="545" t="s">
        <v>26</v>
      </c>
      <c r="GL70" s="1872">
        <v>42979</v>
      </c>
      <c r="GM70" s="542">
        <v>2</v>
      </c>
      <c r="GN70" s="542" t="s">
        <v>21</v>
      </c>
      <c r="GO70" s="542">
        <v>294</v>
      </c>
      <c r="GP70" s="542">
        <v>10325</v>
      </c>
      <c r="GQ70" s="542">
        <v>9386</v>
      </c>
      <c r="GR70" s="542">
        <v>24236</v>
      </c>
      <c r="GS70" s="542">
        <v>705</v>
      </c>
      <c r="GT70" s="542">
        <v>54</v>
      </c>
      <c r="GU70" s="542">
        <v>60</v>
      </c>
      <c r="GV70" s="542" t="s">
        <v>21</v>
      </c>
      <c r="GW70" s="542">
        <v>137773</v>
      </c>
      <c r="GX70" s="542">
        <v>15140</v>
      </c>
      <c r="GY70" s="542">
        <v>536</v>
      </c>
      <c r="GZ70" s="542">
        <v>1</v>
      </c>
      <c r="HA70" s="542">
        <v>5</v>
      </c>
      <c r="HB70" s="542">
        <v>8</v>
      </c>
      <c r="HC70" s="1868" t="s">
        <v>38</v>
      </c>
      <c r="HD70" s="548" t="s">
        <v>26</v>
      </c>
      <c r="HE70" s="1866" t="s">
        <v>26</v>
      </c>
      <c r="HF70" s="545" t="s">
        <v>26</v>
      </c>
      <c r="HG70" s="1872">
        <v>42979</v>
      </c>
      <c r="HH70" s="542">
        <v>16</v>
      </c>
      <c r="HI70" s="542">
        <v>1628</v>
      </c>
      <c r="HJ70" s="542">
        <v>226</v>
      </c>
      <c r="HK70" s="542">
        <v>1402</v>
      </c>
      <c r="HL70" s="542">
        <v>49</v>
      </c>
      <c r="HM70" s="542" t="s">
        <v>21</v>
      </c>
      <c r="HN70" s="542" t="s">
        <v>21</v>
      </c>
      <c r="HO70" s="542">
        <v>3652</v>
      </c>
      <c r="HP70" s="542">
        <v>398</v>
      </c>
      <c r="HQ70" s="542">
        <v>274</v>
      </c>
      <c r="HR70" s="542">
        <v>2393</v>
      </c>
      <c r="HS70" s="542">
        <v>2653</v>
      </c>
      <c r="HT70" s="542" t="s">
        <v>21</v>
      </c>
      <c r="HU70" s="542" t="s">
        <v>21</v>
      </c>
      <c r="HV70" s="542">
        <v>65774</v>
      </c>
      <c r="HW70" s="542">
        <v>446</v>
      </c>
      <c r="HX70" s="1868" t="s">
        <v>38</v>
      </c>
      <c r="HY70" s="548" t="s">
        <v>26</v>
      </c>
      <c r="HZ70" s="1866" t="s">
        <v>26</v>
      </c>
      <c r="IA70" s="545" t="s">
        <v>26</v>
      </c>
      <c r="IB70" s="1872">
        <v>42979</v>
      </c>
      <c r="IC70" s="597">
        <v>111</v>
      </c>
      <c r="ID70" s="542">
        <v>5</v>
      </c>
      <c r="IE70" s="542">
        <v>5</v>
      </c>
      <c r="IF70" s="542" t="s">
        <v>21</v>
      </c>
      <c r="IG70" s="542">
        <v>6557</v>
      </c>
      <c r="IH70" s="542">
        <v>1849</v>
      </c>
      <c r="II70" s="1868" t="s">
        <v>38</v>
      </c>
      <c r="IJ70" s="548" t="s">
        <v>26</v>
      </c>
    </row>
    <row r="71" spans="1:249" ht="14.5" customHeight="1">
      <c r="A71" s="1866" t="s">
        <v>26</v>
      </c>
      <c r="B71" s="545" t="s">
        <v>26</v>
      </c>
      <c r="C71" s="1872">
        <v>43009</v>
      </c>
      <c r="D71" s="542">
        <v>22209</v>
      </c>
      <c r="E71" s="542">
        <v>429</v>
      </c>
      <c r="F71" s="542">
        <v>1964</v>
      </c>
      <c r="G71" s="542">
        <v>5351</v>
      </c>
      <c r="H71" s="542">
        <v>5646</v>
      </c>
      <c r="I71" s="542" t="s">
        <v>21</v>
      </c>
      <c r="J71" s="542" t="s">
        <v>21</v>
      </c>
      <c r="K71" s="542">
        <v>462261</v>
      </c>
      <c r="L71" s="542">
        <v>112536</v>
      </c>
      <c r="M71" s="542">
        <v>84839</v>
      </c>
      <c r="N71" s="542">
        <v>17854</v>
      </c>
      <c r="O71" s="542">
        <v>5</v>
      </c>
      <c r="P71" s="542">
        <v>687</v>
      </c>
      <c r="Q71" s="542">
        <v>111</v>
      </c>
      <c r="R71" s="542">
        <v>9301</v>
      </c>
      <c r="S71" s="542">
        <v>4125</v>
      </c>
      <c r="T71" s="1868" t="s">
        <v>39</v>
      </c>
      <c r="U71" s="548" t="s">
        <v>26</v>
      </c>
      <c r="V71" s="1866" t="s">
        <v>26</v>
      </c>
      <c r="W71" s="545" t="s">
        <v>26</v>
      </c>
      <c r="X71" s="1872">
        <v>43009</v>
      </c>
      <c r="Y71" s="542">
        <v>300</v>
      </c>
      <c r="Z71" s="542">
        <v>147</v>
      </c>
      <c r="AA71" s="542" t="s">
        <v>21</v>
      </c>
      <c r="AB71" s="542" t="s">
        <v>21</v>
      </c>
      <c r="AC71" s="542">
        <v>130537</v>
      </c>
      <c r="AD71" s="542">
        <v>61418</v>
      </c>
      <c r="AE71" s="542">
        <v>17257</v>
      </c>
      <c r="AF71" s="542">
        <v>4480</v>
      </c>
      <c r="AG71" s="542">
        <v>29</v>
      </c>
      <c r="AH71" s="542">
        <v>4</v>
      </c>
      <c r="AI71" s="542">
        <v>3585</v>
      </c>
      <c r="AJ71" s="542">
        <v>448</v>
      </c>
      <c r="AK71" s="542">
        <v>3137</v>
      </c>
      <c r="AL71" s="542">
        <v>400</v>
      </c>
      <c r="AM71" s="542">
        <v>127</v>
      </c>
      <c r="AN71" s="542" t="s">
        <v>21</v>
      </c>
      <c r="AO71" s="1868" t="s">
        <v>39</v>
      </c>
      <c r="AP71" s="548" t="s">
        <v>26</v>
      </c>
      <c r="AQ71" s="1866" t="s">
        <v>26</v>
      </c>
      <c r="AR71" s="545" t="s">
        <v>26</v>
      </c>
      <c r="AS71" s="1872">
        <v>43009</v>
      </c>
      <c r="AT71" s="542">
        <v>11507</v>
      </c>
      <c r="AU71" s="542">
        <v>1761</v>
      </c>
      <c r="AV71" s="542">
        <v>6226</v>
      </c>
      <c r="AW71" s="542">
        <v>254</v>
      </c>
      <c r="AX71" s="542" t="s">
        <v>21</v>
      </c>
      <c r="AY71" s="542" t="s">
        <v>21</v>
      </c>
      <c r="AZ71" s="542">
        <v>182</v>
      </c>
      <c r="BA71" s="542">
        <v>182</v>
      </c>
      <c r="BB71" s="542" t="s">
        <v>21</v>
      </c>
      <c r="BC71" s="542" t="s">
        <v>21</v>
      </c>
      <c r="BD71" s="542">
        <v>90</v>
      </c>
      <c r="BE71" s="542" t="s">
        <v>21</v>
      </c>
      <c r="BF71" s="542">
        <v>1</v>
      </c>
      <c r="BG71" s="542">
        <v>5118</v>
      </c>
      <c r="BH71" s="542">
        <v>145</v>
      </c>
      <c r="BI71" s="542">
        <v>5816</v>
      </c>
      <c r="BJ71" s="542">
        <v>5873</v>
      </c>
      <c r="BK71" s="1868" t="s">
        <v>39</v>
      </c>
      <c r="BL71" s="548" t="s">
        <v>26</v>
      </c>
      <c r="BM71" s="1866" t="s">
        <v>26</v>
      </c>
      <c r="BN71" s="545" t="s">
        <v>26</v>
      </c>
      <c r="BO71" s="1872">
        <v>43009</v>
      </c>
      <c r="BP71" s="542" t="s">
        <v>21</v>
      </c>
      <c r="BQ71" s="542">
        <v>150847</v>
      </c>
      <c r="BR71" s="542">
        <v>5114</v>
      </c>
      <c r="BS71" s="542">
        <v>16777</v>
      </c>
      <c r="BT71" s="542">
        <v>552</v>
      </c>
      <c r="BU71" s="542">
        <v>1</v>
      </c>
      <c r="BV71" s="542">
        <v>6</v>
      </c>
      <c r="BW71" s="542">
        <v>8</v>
      </c>
      <c r="BX71" s="542">
        <v>506</v>
      </c>
      <c r="BY71" s="542">
        <v>191</v>
      </c>
      <c r="BZ71" s="542">
        <v>315</v>
      </c>
      <c r="CA71" s="542">
        <v>3</v>
      </c>
      <c r="CB71" s="542" t="s">
        <v>21</v>
      </c>
      <c r="CC71" s="542" t="s">
        <v>21</v>
      </c>
      <c r="CD71" s="542">
        <v>2556</v>
      </c>
      <c r="CE71" s="542">
        <v>2352</v>
      </c>
      <c r="CF71" s="542">
        <v>719</v>
      </c>
      <c r="CG71" s="1868" t="s">
        <v>39</v>
      </c>
      <c r="CH71" s="548" t="s">
        <v>26</v>
      </c>
      <c r="CI71" s="1866" t="s">
        <v>26</v>
      </c>
      <c r="CJ71" s="545" t="s">
        <v>26</v>
      </c>
      <c r="CK71" s="1872">
        <v>43009</v>
      </c>
      <c r="CL71" s="542" t="s">
        <v>21</v>
      </c>
      <c r="CM71" s="542">
        <v>3861</v>
      </c>
      <c r="CN71" s="542">
        <v>429</v>
      </c>
      <c r="CO71" s="2484">
        <v>327</v>
      </c>
      <c r="CP71" s="542">
        <v>2478</v>
      </c>
      <c r="CQ71" s="542">
        <v>2747</v>
      </c>
      <c r="CR71" s="542" t="s">
        <v>21</v>
      </c>
      <c r="CS71" s="542" t="s">
        <v>21</v>
      </c>
      <c r="CT71" s="542">
        <v>74541</v>
      </c>
      <c r="CU71" s="542">
        <v>301</v>
      </c>
      <c r="CV71" s="542">
        <v>14265</v>
      </c>
      <c r="CW71" s="542">
        <v>9552</v>
      </c>
      <c r="CX71" s="542">
        <v>189</v>
      </c>
      <c r="CY71" s="542">
        <v>81</v>
      </c>
      <c r="CZ71" s="542">
        <v>2925</v>
      </c>
      <c r="DA71" s="542">
        <v>2665</v>
      </c>
      <c r="DB71" s="1868" t="s">
        <v>39</v>
      </c>
      <c r="DC71" s="548" t="s">
        <v>26</v>
      </c>
      <c r="DY71" s="1866" t="s">
        <v>26</v>
      </c>
      <c r="DZ71" s="545" t="s">
        <v>26</v>
      </c>
      <c r="EA71" s="1872">
        <v>43009</v>
      </c>
      <c r="EB71" s="597">
        <v>34430</v>
      </c>
      <c r="EC71" s="542">
        <v>429</v>
      </c>
      <c r="ED71" s="542">
        <v>2075</v>
      </c>
      <c r="EE71" s="542">
        <v>5422</v>
      </c>
      <c r="EF71" s="542">
        <v>5723</v>
      </c>
      <c r="EG71" s="542" t="s">
        <v>21</v>
      </c>
      <c r="EH71" s="542" t="s">
        <v>21</v>
      </c>
      <c r="EI71" s="542">
        <v>431808</v>
      </c>
      <c r="EJ71" s="542">
        <v>37989</v>
      </c>
      <c r="EK71" s="542">
        <v>80489</v>
      </c>
      <c r="EL71" s="542">
        <v>19497</v>
      </c>
      <c r="EM71" s="542">
        <v>5</v>
      </c>
      <c r="EN71" s="542">
        <v>821</v>
      </c>
      <c r="EO71" s="542">
        <v>111</v>
      </c>
      <c r="EP71" s="542">
        <v>10720</v>
      </c>
      <c r="EQ71" s="542">
        <v>4408</v>
      </c>
      <c r="ER71" s="1868" t="s">
        <v>39</v>
      </c>
      <c r="ES71" s="548" t="s">
        <v>26</v>
      </c>
      <c r="ET71" s="1866" t="s">
        <v>26</v>
      </c>
      <c r="EU71" s="545" t="s">
        <v>26</v>
      </c>
      <c r="EV71" s="1872">
        <v>43009</v>
      </c>
      <c r="EW71" s="542">
        <v>300</v>
      </c>
      <c r="EX71" s="542">
        <v>147</v>
      </c>
      <c r="EY71" s="542" t="s">
        <v>21</v>
      </c>
      <c r="EZ71" s="542">
        <v>110733</v>
      </c>
      <c r="FA71" s="542">
        <v>5269</v>
      </c>
      <c r="FB71" s="542">
        <v>13838</v>
      </c>
      <c r="FC71" s="542">
        <v>4836</v>
      </c>
      <c r="FD71" s="542">
        <v>29</v>
      </c>
      <c r="FE71" s="542">
        <v>4</v>
      </c>
      <c r="FF71" s="542">
        <v>3915</v>
      </c>
      <c r="FG71" s="542">
        <v>466</v>
      </c>
      <c r="FH71" s="542">
        <v>3449</v>
      </c>
      <c r="FI71" s="542">
        <v>400</v>
      </c>
      <c r="FJ71" s="542">
        <v>127</v>
      </c>
      <c r="FK71" s="542" t="s">
        <v>21</v>
      </c>
      <c r="FL71" s="542" t="s">
        <v>21</v>
      </c>
      <c r="FM71" s="1868" t="s">
        <v>39</v>
      </c>
      <c r="FN71" s="548" t="s">
        <v>26</v>
      </c>
      <c r="FO71" s="1866" t="s">
        <v>26</v>
      </c>
      <c r="FP71" s="545" t="s">
        <v>26</v>
      </c>
      <c r="FQ71" s="1872">
        <v>43009</v>
      </c>
      <c r="FR71" s="597">
        <v>145</v>
      </c>
      <c r="FS71" s="542">
        <v>5816</v>
      </c>
      <c r="FT71" s="542">
        <v>7653</v>
      </c>
      <c r="FU71" s="542">
        <v>77</v>
      </c>
      <c r="FV71" s="542" t="s">
        <v>21</v>
      </c>
      <c r="FW71" s="542">
        <v>10775</v>
      </c>
      <c r="FX71" s="542">
        <v>279</v>
      </c>
      <c r="FY71" s="542">
        <v>6261</v>
      </c>
      <c r="FZ71" s="542">
        <v>279</v>
      </c>
      <c r="GA71" s="542" t="s">
        <v>21</v>
      </c>
      <c r="GB71" s="542" t="s">
        <v>21</v>
      </c>
      <c r="GC71" s="542">
        <v>206</v>
      </c>
      <c r="GD71" s="542">
        <v>206</v>
      </c>
      <c r="GE71" s="542" t="s">
        <v>21</v>
      </c>
      <c r="GF71" s="542" t="s">
        <v>21</v>
      </c>
      <c r="GG71" s="542">
        <v>90</v>
      </c>
      <c r="GH71" s="1868" t="s">
        <v>39</v>
      </c>
      <c r="GI71" s="548" t="s">
        <v>26</v>
      </c>
      <c r="GJ71" s="1866" t="s">
        <v>26</v>
      </c>
      <c r="GK71" s="545" t="s">
        <v>26</v>
      </c>
      <c r="GL71" s="1872">
        <v>43009</v>
      </c>
      <c r="GM71" s="542">
        <v>3</v>
      </c>
      <c r="GN71" s="542" t="s">
        <v>21</v>
      </c>
      <c r="GO71" s="542">
        <v>5</v>
      </c>
      <c r="GP71" s="542">
        <v>10938</v>
      </c>
      <c r="GQ71" s="542">
        <v>10283</v>
      </c>
      <c r="GR71" s="542">
        <v>22324</v>
      </c>
      <c r="GS71" s="542">
        <v>771</v>
      </c>
      <c r="GT71" s="542">
        <v>60</v>
      </c>
      <c r="GU71" s="542">
        <v>67</v>
      </c>
      <c r="GV71" s="542" t="s">
        <v>21</v>
      </c>
      <c r="GW71" s="542">
        <v>147815</v>
      </c>
      <c r="GX71" s="542">
        <v>16727</v>
      </c>
      <c r="GY71" s="542">
        <v>561</v>
      </c>
      <c r="GZ71" s="542">
        <v>1</v>
      </c>
      <c r="HA71" s="542">
        <v>6</v>
      </c>
      <c r="HB71" s="542">
        <v>8</v>
      </c>
      <c r="HC71" s="1868" t="s">
        <v>39</v>
      </c>
      <c r="HD71" s="548" t="s">
        <v>26</v>
      </c>
      <c r="HE71" s="1866" t="s">
        <v>26</v>
      </c>
      <c r="HF71" s="545" t="s">
        <v>26</v>
      </c>
      <c r="HG71" s="1872">
        <v>43009</v>
      </c>
      <c r="HH71" s="542">
        <v>16</v>
      </c>
      <c r="HI71" s="542">
        <v>1691</v>
      </c>
      <c r="HJ71" s="542">
        <v>227</v>
      </c>
      <c r="HK71" s="542">
        <v>1464</v>
      </c>
      <c r="HL71" s="542">
        <v>52</v>
      </c>
      <c r="HM71" s="542" t="s">
        <v>21</v>
      </c>
      <c r="HN71" s="542" t="s">
        <v>21</v>
      </c>
      <c r="HO71" s="542">
        <v>3861</v>
      </c>
      <c r="HP71" s="542">
        <v>429</v>
      </c>
      <c r="HQ71" s="542">
        <v>327</v>
      </c>
      <c r="HR71" s="542">
        <v>2478</v>
      </c>
      <c r="HS71" s="542">
        <v>2747</v>
      </c>
      <c r="HT71" s="542" t="s">
        <v>21</v>
      </c>
      <c r="HU71" s="542" t="s">
        <v>21</v>
      </c>
      <c r="HV71" s="542">
        <v>74541</v>
      </c>
      <c r="HW71" s="542">
        <v>465</v>
      </c>
      <c r="HX71" s="1868" t="s">
        <v>39</v>
      </c>
      <c r="HY71" s="548" t="s">
        <v>26</v>
      </c>
      <c r="HZ71" s="1866" t="s">
        <v>26</v>
      </c>
      <c r="IA71" s="545" t="s">
        <v>26</v>
      </c>
      <c r="IB71" s="1872">
        <v>43009</v>
      </c>
      <c r="IC71" s="597">
        <v>117</v>
      </c>
      <c r="ID71" s="542">
        <v>7</v>
      </c>
      <c r="IE71" s="542">
        <v>8</v>
      </c>
      <c r="IF71" s="542" t="s">
        <v>21</v>
      </c>
      <c r="IG71" s="542">
        <v>6637</v>
      </c>
      <c r="IH71" s="542">
        <v>6184</v>
      </c>
      <c r="II71" s="1868" t="s">
        <v>39</v>
      </c>
      <c r="IJ71" s="548" t="s">
        <v>26</v>
      </c>
    </row>
    <row r="72" spans="1:249" ht="14.5" customHeight="1">
      <c r="A72" s="1866" t="s">
        <v>26</v>
      </c>
      <c r="B72" s="545" t="s">
        <v>26</v>
      </c>
      <c r="C72" s="1872">
        <v>43040</v>
      </c>
      <c r="D72" s="542">
        <v>24068</v>
      </c>
      <c r="E72" s="542">
        <v>406</v>
      </c>
      <c r="F72" s="542">
        <v>1996</v>
      </c>
      <c r="G72" s="542">
        <v>5312</v>
      </c>
      <c r="H72" s="542">
        <v>5585</v>
      </c>
      <c r="I72" s="542" t="s">
        <v>21</v>
      </c>
      <c r="J72" s="542" t="s">
        <v>21</v>
      </c>
      <c r="K72" s="542">
        <v>401344</v>
      </c>
      <c r="L72" s="542">
        <v>123775</v>
      </c>
      <c r="M72" s="542">
        <v>81490</v>
      </c>
      <c r="N72" s="542">
        <v>17323</v>
      </c>
      <c r="O72" s="542">
        <v>3</v>
      </c>
      <c r="P72" s="542">
        <v>675</v>
      </c>
      <c r="Q72" s="542">
        <v>117</v>
      </c>
      <c r="R72" s="542">
        <v>9189</v>
      </c>
      <c r="S72" s="542">
        <v>4784</v>
      </c>
      <c r="T72" s="1868" t="s">
        <v>40</v>
      </c>
      <c r="U72" s="548" t="s">
        <v>26</v>
      </c>
      <c r="V72" s="1866" t="s">
        <v>26</v>
      </c>
      <c r="W72" s="545" t="s">
        <v>26</v>
      </c>
      <c r="X72" s="1872">
        <v>43040</v>
      </c>
      <c r="Y72" s="542">
        <v>266</v>
      </c>
      <c r="Z72" s="542">
        <v>176</v>
      </c>
      <c r="AA72" s="542" t="s">
        <v>21</v>
      </c>
      <c r="AB72" s="542" t="s">
        <v>21</v>
      </c>
      <c r="AC72" s="542">
        <v>110930</v>
      </c>
      <c r="AD72" s="542">
        <v>72950</v>
      </c>
      <c r="AE72" s="542">
        <v>17311</v>
      </c>
      <c r="AF72" s="542">
        <v>4509</v>
      </c>
      <c r="AG72" s="542">
        <v>78</v>
      </c>
      <c r="AH72" s="542">
        <v>10</v>
      </c>
      <c r="AI72" s="542">
        <v>3595</v>
      </c>
      <c r="AJ72" s="542">
        <v>1157</v>
      </c>
      <c r="AK72" s="542">
        <v>2438</v>
      </c>
      <c r="AL72" s="542">
        <v>433</v>
      </c>
      <c r="AM72" s="542">
        <v>113</v>
      </c>
      <c r="AN72" s="542" t="s">
        <v>21</v>
      </c>
      <c r="AO72" s="1868" t="s">
        <v>40</v>
      </c>
      <c r="AP72" s="548" t="s">
        <v>26</v>
      </c>
      <c r="AQ72" s="1866" t="s">
        <v>26</v>
      </c>
      <c r="AR72" s="545" t="s">
        <v>26</v>
      </c>
      <c r="AS72" s="1872">
        <v>43040</v>
      </c>
      <c r="AT72" s="542">
        <v>11141</v>
      </c>
      <c r="AU72" s="542">
        <v>2212</v>
      </c>
      <c r="AV72" s="542">
        <v>6497</v>
      </c>
      <c r="AW72" s="542">
        <v>209</v>
      </c>
      <c r="AX72" s="542" t="s">
        <v>21</v>
      </c>
      <c r="AY72" s="542" t="s">
        <v>21</v>
      </c>
      <c r="AZ72" s="542">
        <v>173</v>
      </c>
      <c r="BA72" s="542">
        <v>173</v>
      </c>
      <c r="BB72" s="542" t="s">
        <v>21</v>
      </c>
      <c r="BC72" s="542" t="s">
        <v>21</v>
      </c>
      <c r="BD72" s="542">
        <v>40</v>
      </c>
      <c r="BE72" s="542" t="s">
        <v>21</v>
      </c>
      <c r="BF72" s="542">
        <v>3</v>
      </c>
      <c r="BG72" s="542">
        <v>5428</v>
      </c>
      <c r="BH72" s="542">
        <v>157</v>
      </c>
      <c r="BI72" s="542">
        <v>6044</v>
      </c>
      <c r="BJ72" s="542">
        <v>6963</v>
      </c>
      <c r="BK72" s="1868" t="s">
        <v>40</v>
      </c>
      <c r="BL72" s="548" t="s">
        <v>26</v>
      </c>
      <c r="BM72" s="1866" t="s">
        <v>26</v>
      </c>
      <c r="BN72" s="545" t="s">
        <v>26</v>
      </c>
      <c r="BO72" s="1872">
        <v>43040</v>
      </c>
      <c r="BP72" s="542" t="s">
        <v>21</v>
      </c>
      <c r="BQ72" s="542">
        <v>133305</v>
      </c>
      <c r="BR72" s="542">
        <v>6499</v>
      </c>
      <c r="BS72" s="542">
        <v>15100</v>
      </c>
      <c r="BT72" s="542">
        <v>537</v>
      </c>
      <c r="BU72" s="542">
        <v>1</v>
      </c>
      <c r="BV72" s="542">
        <v>6</v>
      </c>
      <c r="BW72" s="542">
        <v>9</v>
      </c>
      <c r="BX72" s="542">
        <v>490</v>
      </c>
      <c r="BY72" s="542">
        <v>199</v>
      </c>
      <c r="BZ72" s="542">
        <v>291</v>
      </c>
      <c r="CA72" s="542">
        <v>4</v>
      </c>
      <c r="CB72" s="542" t="s">
        <v>21</v>
      </c>
      <c r="CC72" s="542" t="s">
        <v>21</v>
      </c>
      <c r="CD72" s="542">
        <v>2449</v>
      </c>
      <c r="CE72" s="542">
        <v>2279</v>
      </c>
      <c r="CF72" s="542">
        <v>727</v>
      </c>
      <c r="CG72" s="1868" t="s">
        <v>40</v>
      </c>
      <c r="CH72" s="548" t="s">
        <v>26</v>
      </c>
      <c r="CI72" s="1866" t="s">
        <v>26</v>
      </c>
      <c r="CJ72" s="545" t="s">
        <v>26</v>
      </c>
      <c r="CK72" s="1872">
        <v>43040</v>
      </c>
      <c r="CL72" s="542" t="s">
        <v>21</v>
      </c>
      <c r="CM72" s="542">
        <v>3753</v>
      </c>
      <c r="CN72" s="542">
        <v>406</v>
      </c>
      <c r="CO72" s="2484">
        <v>334</v>
      </c>
      <c r="CP72" s="542">
        <v>2398</v>
      </c>
      <c r="CQ72" s="542">
        <v>2660</v>
      </c>
      <c r="CR72" s="542" t="s">
        <v>21</v>
      </c>
      <c r="CS72" s="542" t="s">
        <v>21</v>
      </c>
      <c r="CT72" s="542">
        <v>57815</v>
      </c>
      <c r="CU72" s="542">
        <v>358</v>
      </c>
      <c r="CV72" s="542">
        <v>13873</v>
      </c>
      <c r="CW72" s="542">
        <v>9166</v>
      </c>
      <c r="CX72" s="542">
        <v>171</v>
      </c>
      <c r="CY72" s="542">
        <v>82</v>
      </c>
      <c r="CZ72" s="542">
        <v>2868</v>
      </c>
      <c r="DA72" s="542">
        <v>2598</v>
      </c>
      <c r="DB72" s="1868" t="s">
        <v>40</v>
      </c>
      <c r="DC72" s="548" t="s">
        <v>26</v>
      </c>
      <c r="DY72" s="1866" t="s">
        <v>26</v>
      </c>
      <c r="DZ72" s="545" t="s">
        <v>26</v>
      </c>
      <c r="EA72" s="1872">
        <v>43040</v>
      </c>
      <c r="EB72" s="597">
        <v>38691</v>
      </c>
      <c r="EC72" s="542">
        <v>406</v>
      </c>
      <c r="ED72" s="542">
        <v>2078</v>
      </c>
      <c r="EE72" s="542">
        <v>5398</v>
      </c>
      <c r="EF72" s="542">
        <v>5679</v>
      </c>
      <c r="EG72" s="542" t="s">
        <v>21</v>
      </c>
      <c r="EH72" s="542" t="s">
        <v>21</v>
      </c>
      <c r="EI72" s="542">
        <v>374798</v>
      </c>
      <c r="EJ72" s="542">
        <v>37780</v>
      </c>
      <c r="EK72" s="542">
        <v>76731</v>
      </c>
      <c r="EL72" s="542">
        <v>18994</v>
      </c>
      <c r="EM72" s="542">
        <v>3</v>
      </c>
      <c r="EN72" s="542">
        <v>760</v>
      </c>
      <c r="EO72" s="542">
        <v>117</v>
      </c>
      <c r="EP72" s="542">
        <v>10699</v>
      </c>
      <c r="EQ72" s="542">
        <v>5399</v>
      </c>
      <c r="ER72" s="1868" t="s">
        <v>40</v>
      </c>
      <c r="ES72" s="548" t="s">
        <v>26</v>
      </c>
      <c r="ET72" s="1866" t="s">
        <v>26</v>
      </c>
      <c r="EU72" s="545" t="s">
        <v>26</v>
      </c>
      <c r="EV72" s="1872">
        <v>43040</v>
      </c>
      <c r="EW72" s="542">
        <v>266</v>
      </c>
      <c r="EX72" s="542">
        <v>176</v>
      </c>
      <c r="EY72" s="542" t="s">
        <v>21</v>
      </c>
      <c r="EZ72" s="542">
        <v>95041</v>
      </c>
      <c r="FA72" s="542">
        <v>5078</v>
      </c>
      <c r="FB72" s="542">
        <v>13693</v>
      </c>
      <c r="FC72" s="542">
        <v>4833</v>
      </c>
      <c r="FD72" s="542">
        <v>78</v>
      </c>
      <c r="FE72" s="542">
        <v>10</v>
      </c>
      <c r="FF72" s="542">
        <v>3897</v>
      </c>
      <c r="FG72" s="542">
        <v>1214</v>
      </c>
      <c r="FH72" s="542">
        <v>2684</v>
      </c>
      <c r="FI72" s="542">
        <v>433</v>
      </c>
      <c r="FJ72" s="542">
        <v>113</v>
      </c>
      <c r="FK72" s="542" t="s">
        <v>21</v>
      </c>
      <c r="FL72" s="542" t="s">
        <v>21</v>
      </c>
      <c r="FM72" s="1868" t="s">
        <v>40</v>
      </c>
      <c r="FN72" s="548" t="s">
        <v>26</v>
      </c>
      <c r="FO72" s="1866" t="s">
        <v>26</v>
      </c>
      <c r="FP72" s="545" t="s">
        <v>26</v>
      </c>
      <c r="FQ72" s="1872">
        <v>43040</v>
      </c>
      <c r="FR72" s="597">
        <v>157</v>
      </c>
      <c r="FS72" s="542">
        <v>6044</v>
      </c>
      <c r="FT72" s="542">
        <v>9342</v>
      </c>
      <c r="FU72" s="542">
        <v>97</v>
      </c>
      <c r="FV72" s="542" t="s">
        <v>21</v>
      </c>
      <c r="FW72" s="542">
        <v>10278</v>
      </c>
      <c r="FX72" s="542">
        <v>393</v>
      </c>
      <c r="FY72" s="542">
        <v>6544</v>
      </c>
      <c r="FZ72" s="542">
        <v>233</v>
      </c>
      <c r="GA72" s="542" t="s">
        <v>21</v>
      </c>
      <c r="GB72" s="542" t="s">
        <v>21</v>
      </c>
      <c r="GC72" s="542">
        <v>197</v>
      </c>
      <c r="GD72" s="542">
        <v>197</v>
      </c>
      <c r="GE72" s="542" t="s">
        <v>21</v>
      </c>
      <c r="GF72" s="542" t="s">
        <v>21</v>
      </c>
      <c r="GG72" s="542">
        <v>40</v>
      </c>
      <c r="GH72" s="1868" t="s">
        <v>40</v>
      </c>
      <c r="GI72" s="548" t="s">
        <v>26</v>
      </c>
      <c r="GJ72" s="1866" t="s">
        <v>26</v>
      </c>
      <c r="GK72" s="545" t="s">
        <v>26</v>
      </c>
      <c r="GL72" s="1872">
        <v>43040</v>
      </c>
      <c r="GM72" s="542">
        <v>4</v>
      </c>
      <c r="GN72" s="542" t="s">
        <v>21</v>
      </c>
      <c r="GO72" s="542">
        <v>7</v>
      </c>
      <c r="GP72" s="542">
        <v>10797</v>
      </c>
      <c r="GQ72" s="542">
        <v>9914</v>
      </c>
      <c r="GR72" s="542">
        <v>24049</v>
      </c>
      <c r="GS72" s="542">
        <v>767</v>
      </c>
      <c r="GT72" s="542">
        <v>54</v>
      </c>
      <c r="GU72" s="542">
        <v>60</v>
      </c>
      <c r="GV72" s="542" t="s">
        <v>21</v>
      </c>
      <c r="GW72" s="542">
        <v>130522</v>
      </c>
      <c r="GX72" s="542">
        <v>15102</v>
      </c>
      <c r="GY72" s="542">
        <v>638</v>
      </c>
      <c r="GZ72" s="542">
        <v>1</v>
      </c>
      <c r="HA72" s="542">
        <v>6</v>
      </c>
      <c r="HB72" s="542">
        <v>9</v>
      </c>
      <c r="HC72" s="1868" t="s">
        <v>40</v>
      </c>
      <c r="HD72" s="548" t="s">
        <v>26</v>
      </c>
      <c r="HE72" s="1866" t="s">
        <v>26</v>
      </c>
      <c r="HF72" s="545" t="s">
        <v>26</v>
      </c>
      <c r="HG72" s="1872">
        <v>43040</v>
      </c>
      <c r="HH72" s="542">
        <v>16</v>
      </c>
      <c r="HI72" s="542">
        <v>1637</v>
      </c>
      <c r="HJ72" s="542">
        <v>231</v>
      </c>
      <c r="HK72" s="542">
        <v>1406</v>
      </c>
      <c r="HL72" s="542">
        <v>53</v>
      </c>
      <c r="HM72" s="542" t="s">
        <v>21</v>
      </c>
      <c r="HN72" s="542" t="s">
        <v>21</v>
      </c>
      <c r="HO72" s="542">
        <v>3752</v>
      </c>
      <c r="HP72" s="542">
        <v>406</v>
      </c>
      <c r="HQ72" s="542">
        <v>334</v>
      </c>
      <c r="HR72" s="542">
        <v>2398</v>
      </c>
      <c r="HS72" s="542">
        <v>2659</v>
      </c>
      <c r="HT72" s="542" t="s">
        <v>21</v>
      </c>
      <c r="HU72" s="542" t="s">
        <v>21</v>
      </c>
      <c r="HV72" s="542">
        <v>57815</v>
      </c>
      <c r="HW72" s="542">
        <v>545</v>
      </c>
      <c r="HX72" s="1868" t="s">
        <v>40</v>
      </c>
      <c r="HY72" s="548" t="s">
        <v>26</v>
      </c>
      <c r="HZ72" s="1866" t="s">
        <v>26</v>
      </c>
      <c r="IA72" s="545" t="s">
        <v>26</v>
      </c>
      <c r="IB72" s="1872">
        <v>43040</v>
      </c>
      <c r="IC72" s="597">
        <v>117</v>
      </c>
      <c r="ID72" s="542">
        <v>8</v>
      </c>
      <c r="IE72" s="542">
        <v>9</v>
      </c>
      <c r="IF72" s="542" t="s">
        <v>21</v>
      </c>
      <c r="IG72" s="542">
        <v>6342</v>
      </c>
      <c r="IH72" s="542">
        <v>9863</v>
      </c>
      <c r="II72" s="1868" t="s">
        <v>40</v>
      </c>
      <c r="IJ72" s="548" t="s">
        <v>26</v>
      </c>
    </row>
    <row r="73" spans="1:249" ht="14.5" customHeight="1">
      <c r="A73" s="1873" t="s">
        <v>26</v>
      </c>
      <c r="B73" s="554" t="s">
        <v>26</v>
      </c>
      <c r="C73" s="1874">
        <v>43070</v>
      </c>
      <c r="D73" s="555">
        <v>22639</v>
      </c>
      <c r="E73" s="555">
        <v>356</v>
      </c>
      <c r="F73" s="555">
        <v>2077</v>
      </c>
      <c r="G73" s="555">
        <v>4940</v>
      </c>
      <c r="H73" s="555">
        <v>5190</v>
      </c>
      <c r="I73" s="555" t="s">
        <v>21</v>
      </c>
      <c r="J73" s="555" t="s">
        <v>21</v>
      </c>
      <c r="K73" s="555">
        <v>467328</v>
      </c>
      <c r="L73" s="555">
        <v>142184</v>
      </c>
      <c r="M73" s="555">
        <v>88878</v>
      </c>
      <c r="N73" s="555">
        <v>19421</v>
      </c>
      <c r="O73" s="555">
        <v>7</v>
      </c>
      <c r="P73" s="555">
        <v>714</v>
      </c>
      <c r="Q73" s="555">
        <v>119</v>
      </c>
      <c r="R73" s="555">
        <v>10822</v>
      </c>
      <c r="S73" s="555">
        <v>5331</v>
      </c>
      <c r="T73" s="1875" t="s">
        <v>41</v>
      </c>
      <c r="U73" s="557" t="s">
        <v>26</v>
      </c>
      <c r="V73" s="1873" t="s">
        <v>26</v>
      </c>
      <c r="W73" s="554" t="s">
        <v>26</v>
      </c>
      <c r="X73" s="1874">
        <v>43070</v>
      </c>
      <c r="Y73" s="555">
        <v>341</v>
      </c>
      <c r="Z73" s="555">
        <v>234</v>
      </c>
      <c r="AA73" s="555" t="s">
        <v>21</v>
      </c>
      <c r="AB73" s="555" t="s">
        <v>21</v>
      </c>
      <c r="AC73" s="555">
        <v>141139</v>
      </c>
      <c r="AD73" s="555">
        <v>89208</v>
      </c>
      <c r="AE73" s="555">
        <v>23482</v>
      </c>
      <c r="AF73" s="555">
        <v>6959</v>
      </c>
      <c r="AG73" s="555">
        <v>44</v>
      </c>
      <c r="AH73" s="555">
        <v>12</v>
      </c>
      <c r="AI73" s="555">
        <v>5516</v>
      </c>
      <c r="AJ73" s="555">
        <v>1678</v>
      </c>
      <c r="AK73" s="555">
        <v>3838</v>
      </c>
      <c r="AL73" s="555">
        <v>351</v>
      </c>
      <c r="AM73" s="555">
        <v>309</v>
      </c>
      <c r="AN73" s="555">
        <v>348</v>
      </c>
      <c r="AO73" s="1875" t="s">
        <v>41</v>
      </c>
      <c r="AP73" s="557" t="s">
        <v>26</v>
      </c>
      <c r="AQ73" s="1873" t="s">
        <v>26</v>
      </c>
      <c r="AR73" s="554" t="s">
        <v>26</v>
      </c>
      <c r="AS73" s="1874">
        <v>43070</v>
      </c>
      <c r="AT73" s="555">
        <v>11833</v>
      </c>
      <c r="AU73" s="555">
        <v>2245</v>
      </c>
      <c r="AV73" s="555">
        <v>6406</v>
      </c>
      <c r="AW73" s="555">
        <v>310</v>
      </c>
      <c r="AX73" s="555">
        <v>1</v>
      </c>
      <c r="AY73" s="555" t="s">
        <v>21</v>
      </c>
      <c r="AZ73" s="555">
        <v>190</v>
      </c>
      <c r="BA73" s="555">
        <v>190</v>
      </c>
      <c r="BB73" s="555" t="s">
        <v>21</v>
      </c>
      <c r="BC73" s="555" t="s">
        <v>21</v>
      </c>
      <c r="BD73" s="555">
        <v>39</v>
      </c>
      <c r="BE73" s="555" t="s">
        <v>21</v>
      </c>
      <c r="BF73" s="555">
        <v>84</v>
      </c>
      <c r="BG73" s="555">
        <v>5192</v>
      </c>
      <c r="BH73" s="542">
        <v>223</v>
      </c>
      <c r="BI73" s="555">
        <v>5723</v>
      </c>
      <c r="BJ73" s="555">
        <v>6329</v>
      </c>
      <c r="BK73" s="1875" t="s">
        <v>41</v>
      </c>
      <c r="BL73" s="557" t="s">
        <v>26</v>
      </c>
      <c r="BM73" s="1873" t="s">
        <v>26</v>
      </c>
      <c r="BN73" s="554" t="s">
        <v>26</v>
      </c>
      <c r="BO73" s="1874">
        <v>43070</v>
      </c>
      <c r="BP73" s="555" t="s">
        <v>21</v>
      </c>
      <c r="BQ73" s="555">
        <v>160643</v>
      </c>
      <c r="BR73" s="555">
        <v>6219</v>
      </c>
      <c r="BS73" s="555">
        <v>17628</v>
      </c>
      <c r="BT73" s="555">
        <v>608</v>
      </c>
      <c r="BU73" s="555">
        <v>1</v>
      </c>
      <c r="BV73" s="555">
        <v>8</v>
      </c>
      <c r="BW73" s="555">
        <v>9</v>
      </c>
      <c r="BX73" s="555">
        <v>556</v>
      </c>
      <c r="BY73" s="555">
        <v>211</v>
      </c>
      <c r="BZ73" s="555">
        <v>345</v>
      </c>
      <c r="CA73" s="555">
        <v>3</v>
      </c>
      <c r="CB73" s="555" t="s">
        <v>21</v>
      </c>
      <c r="CC73" s="555" t="s">
        <v>21</v>
      </c>
      <c r="CD73" s="555">
        <v>2423</v>
      </c>
      <c r="CE73" s="555">
        <v>2188</v>
      </c>
      <c r="CF73" s="555">
        <v>599</v>
      </c>
      <c r="CG73" s="1875" t="s">
        <v>41</v>
      </c>
      <c r="CH73" s="557" t="s">
        <v>26</v>
      </c>
      <c r="CI73" s="1873" t="s">
        <v>26</v>
      </c>
      <c r="CJ73" s="554" t="s">
        <v>26</v>
      </c>
      <c r="CK73" s="1874">
        <v>43070</v>
      </c>
      <c r="CL73" s="555" t="s">
        <v>21</v>
      </c>
      <c r="CM73" s="555">
        <v>3369</v>
      </c>
      <c r="CN73" s="555">
        <v>356</v>
      </c>
      <c r="CO73" s="2485">
        <v>299</v>
      </c>
      <c r="CP73" s="555">
        <v>2164</v>
      </c>
      <c r="CQ73" s="555">
        <v>2398</v>
      </c>
      <c r="CR73" s="555" t="s">
        <v>21</v>
      </c>
      <c r="CS73" s="555" t="s">
        <v>21</v>
      </c>
      <c r="CT73" s="555">
        <v>50788</v>
      </c>
      <c r="CU73" s="555">
        <v>386</v>
      </c>
      <c r="CV73" s="555">
        <v>13104</v>
      </c>
      <c r="CW73" s="555">
        <v>8654</v>
      </c>
      <c r="CX73" s="555">
        <v>162</v>
      </c>
      <c r="CY73" s="555">
        <v>82</v>
      </c>
      <c r="CZ73" s="555">
        <v>2813</v>
      </c>
      <c r="DA73" s="555">
        <v>2544</v>
      </c>
      <c r="DB73" s="1875" t="s">
        <v>41</v>
      </c>
      <c r="DC73" s="557" t="s">
        <v>26</v>
      </c>
      <c r="DY73" s="1873" t="s">
        <v>26</v>
      </c>
      <c r="DZ73" s="554" t="s">
        <v>26</v>
      </c>
      <c r="EA73" s="1874">
        <v>43070</v>
      </c>
      <c r="EB73" s="558">
        <v>36251</v>
      </c>
      <c r="EC73" s="555">
        <v>356</v>
      </c>
      <c r="ED73" s="555">
        <v>2190</v>
      </c>
      <c r="EE73" s="555">
        <v>5034</v>
      </c>
      <c r="EF73" s="555">
        <v>5292</v>
      </c>
      <c r="EG73" s="555" t="s">
        <v>21</v>
      </c>
      <c r="EH73" s="555" t="s">
        <v>21</v>
      </c>
      <c r="EI73" s="555">
        <v>440853</v>
      </c>
      <c r="EJ73" s="555">
        <v>35053</v>
      </c>
      <c r="EK73" s="555">
        <v>81742</v>
      </c>
      <c r="EL73" s="555">
        <v>19947</v>
      </c>
      <c r="EM73" s="555">
        <v>7</v>
      </c>
      <c r="EN73" s="555">
        <v>746</v>
      </c>
      <c r="EO73" s="555">
        <v>119</v>
      </c>
      <c r="EP73" s="555">
        <v>11299</v>
      </c>
      <c r="EQ73" s="555">
        <v>5623</v>
      </c>
      <c r="ER73" s="1875" t="s">
        <v>41</v>
      </c>
      <c r="ES73" s="557" t="s">
        <v>26</v>
      </c>
      <c r="ET73" s="1873" t="s">
        <v>26</v>
      </c>
      <c r="EU73" s="554" t="s">
        <v>26</v>
      </c>
      <c r="EV73" s="1874">
        <v>43070</v>
      </c>
      <c r="EW73" s="555">
        <v>341</v>
      </c>
      <c r="EX73" s="555">
        <v>234</v>
      </c>
      <c r="EY73" s="555" t="s">
        <v>21</v>
      </c>
      <c r="EZ73" s="555">
        <v>124863</v>
      </c>
      <c r="FA73" s="555">
        <v>5234</v>
      </c>
      <c r="FB73" s="555">
        <v>18425</v>
      </c>
      <c r="FC73" s="555">
        <v>7129</v>
      </c>
      <c r="FD73" s="555">
        <v>44</v>
      </c>
      <c r="FE73" s="555">
        <v>12</v>
      </c>
      <c r="FF73" s="555">
        <v>5675</v>
      </c>
      <c r="FG73" s="555">
        <v>1698</v>
      </c>
      <c r="FH73" s="555">
        <v>3977</v>
      </c>
      <c r="FI73" s="555">
        <v>351</v>
      </c>
      <c r="FJ73" s="555">
        <v>309</v>
      </c>
      <c r="FK73" s="555">
        <v>348</v>
      </c>
      <c r="FL73" s="555" t="s">
        <v>21</v>
      </c>
      <c r="FM73" s="1875" t="s">
        <v>41</v>
      </c>
      <c r="FN73" s="557" t="s">
        <v>26</v>
      </c>
      <c r="FO73" s="1873" t="s">
        <v>26</v>
      </c>
      <c r="FP73" s="554" t="s">
        <v>26</v>
      </c>
      <c r="FQ73" s="1874">
        <v>43070</v>
      </c>
      <c r="FR73" s="558">
        <v>223</v>
      </c>
      <c r="FS73" s="555">
        <v>5723</v>
      </c>
      <c r="FT73" s="555">
        <v>8432</v>
      </c>
      <c r="FU73" s="555">
        <v>115</v>
      </c>
      <c r="FV73" s="555" t="s">
        <v>21</v>
      </c>
      <c r="FW73" s="555">
        <v>11061</v>
      </c>
      <c r="FX73" s="555">
        <v>379</v>
      </c>
      <c r="FY73" s="555">
        <v>6452</v>
      </c>
      <c r="FZ73" s="555">
        <v>341</v>
      </c>
      <c r="GA73" s="555">
        <v>1</v>
      </c>
      <c r="GB73" s="555" t="s">
        <v>21</v>
      </c>
      <c r="GC73" s="555">
        <v>220</v>
      </c>
      <c r="GD73" s="555">
        <v>220</v>
      </c>
      <c r="GE73" s="555" t="s">
        <v>21</v>
      </c>
      <c r="GF73" s="555" t="s">
        <v>21</v>
      </c>
      <c r="GG73" s="555">
        <v>39</v>
      </c>
      <c r="GH73" s="1875" t="s">
        <v>41</v>
      </c>
      <c r="GI73" s="557" t="s">
        <v>26</v>
      </c>
      <c r="GJ73" s="1873" t="s">
        <v>26</v>
      </c>
      <c r="GK73" s="554" t="s">
        <v>26</v>
      </c>
      <c r="GL73" s="1874">
        <v>43070</v>
      </c>
      <c r="GM73" s="555">
        <v>3</v>
      </c>
      <c r="GN73" s="555" t="s">
        <v>21</v>
      </c>
      <c r="GO73" s="555">
        <v>260</v>
      </c>
      <c r="GP73" s="555">
        <v>10836</v>
      </c>
      <c r="GQ73" s="555">
        <v>9874</v>
      </c>
      <c r="GR73" s="555">
        <v>22865</v>
      </c>
      <c r="GS73" s="555">
        <v>881</v>
      </c>
      <c r="GT73" s="555">
        <v>65</v>
      </c>
      <c r="GU73" s="555">
        <v>73</v>
      </c>
      <c r="GV73" s="555" t="s">
        <v>21</v>
      </c>
      <c r="GW73" s="555">
        <v>158082</v>
      </c>
      <c r="GX73" s="555">
        <v>17625</v>
      </c>
      <c r="GY73" s="555">
        <v>663</v>
      </c>
      <c r="GZ73" s="555">
        <v>1</v>
      </c>
      <c r="HA73" s="555">
        <v>8</v>
      </c>
      <c r="HB73" s="555">
        <v>9</v>
      </c>
      <c r="HC73" s="1875" t="s">
        <v>41</v>
      </c>
      <c r="HD73" s="557" t="s">
        <v>26</v>
      </c>
      <c r="HE73" s="1873" t="s">
        <v>26</v>
      </c>
      <c r="HF73" s="554" t="s">
        <v>26</v>
      </c>
      <c r="HG73" s="1874">
        <v>43070</v>
      </c>
      <c r="HH73" s="555">
        <v>16</v>
      </c>
      <c r="HI73" s="555">
        <v>1251</v>
      </c>
      <c r="HJ73" s="555">
        <v>212</v>
      </c>
      <c r="HK73" s="555">
        <v>1039</v>
      </c>
      <c r="HL73" s="555">
        <v>56</v>
      </c>
      <c r="HM73" s="555" t="s">
        <v>21</v>
      </c>
      <c r="HN73" s="555" t="s">
        <v>21</v>
      </c>
      <c r="HO73" s="555">
        <v>3369</v>
      </c>
      <c r="HP73" s="555">
        <v>356</v>
      </c>
      <c r="HQ73" s="555">
        <v>299</v>
      </c>
      <c r="HR73" s="555">
        <v>2164</v>
      </c>
      <c r="HS73" s="555">
        <v>2398</v>
      </c>
      <c r="HT73" s="555" t="s">
        <v>21</v>
      </c>
      <c r="HU73" s="555" t="s">
        <v>21</v>
      </c>
      <c r="HV73" s="555">
        <v>50788</v>
      </c>
      <c r="HW73" s="555">
        <v>576</v>
      </c>
      <c r="HX73" s="1875" t="s">
        <v>41</v>
      </c>
      <c r="HY73" s="557" t="s">
        <v>26</v>
      </c>
      <c r="HZ73" s="1873" t="s">
        <v>26</v>
      </c>
      <c r="IA73" s="554" t="s">
        <v>26</v>
      </c>
      <c r="IB73" s="1874">
        <v>43070</v>
      </c>
      <c r="IC73" s="558">
        <v>114</v>
      </c>
      <c r="ID73" s="555">
        <v>7</v>
      </c>
      <c r="IE73" s="555">
        <v>8</v>
      </c>
      <c r="IF73" s="555" t="s">
        <v>21</v>
      </c>
      <c r="IG73" s="555">
        <v>7101</v>
      </c>
      <c r="IH73" s="555">
        <v>9106</v>
      </c>
      <c r="II73" s="1875" t="s">
        <v>41</v>
      </c>
      <c r="IJ73" s="557" t="s">
        <v>26</v>
      </c>
    </row>
    <row r="74" spans="1:249" ht="14.9" customHeight="1">
      <c r="A74" s="511"/>
      <c r="B74" s="511"/>
      <c r="C74" s="511"/>
      <c r="D74" s="511"/>
      <c r="E74" s="511"/>
      <c r="F74" s="511"/>
      <c r="G74" s="511"/>
      <c r="H74" s="511"/>
      <c r="I74" s="511"/>
      <c r="J74" s="511"/>
      <c r="K74" s="511"/>
      <c r="L74" s="511"/>
      <c r="M74" s="511"/>
      <c r="N74" s="511"/>
      <c r="O74" s="511"/>
      <c r="P74" s="511"/>
      <c r="Q74" s="511"/>
      <c r="R74" s="511"/>
      <c r="S74" s="511"/>
      <c r="T74" s="512"/>
      <c r="U74" s="512"/>
      <c r="V74" s="511"/>
      <c r="W74" s="511"/>
      <c r="X74" s="511"/>
      <c r="Y74" s="511"/>
      <c r="Z74" s="511"/>
      <c r="AA74" s="511"/>
      <c r="AB74" s="511"/>
      <c r="AC74" s="511"/>
      <c r="AD74" s="511"/>
      <c r="AE74" s="511"/>
      <c r="AF74" s="511"/>
      <c r="AG74" s="511"/>
      <c r="AH74" s="511"/>
      <c r="AI74" s="2401"/>
      <c r="AJ74" s="2401"/>
      <c r="AK74" s="2401"/>
      <c r="AL74" s="2401"/>
      <c r="AM74" s="2401"/>
      <c r="AN74" s="2401"/>
      <c r="AO74" s="512"/>
      <c r="AP74" s="512"/>
      <c r="AQ74" s="511"/>
      <c r="AR74" s="511"/>
      <c r="AS74" s="511"/>
      <c r="AT74" s="511"/>
      <c r="AU74" s="511"/>
      <c r="AV74" s="511"/>
      <c r="AW74" s="2468"/>
      <c r="AX74" s="2468"/>
      <c r="AY74" s="511"/>
      <c r="AZ74" s="511"/>
      <c r="BA74" s="511"/>
      <c r="BB74" s="511"/>
      <c r="BC74" s="511"/>
      <c r="BD74" s="511"/>
      <c r="BE74" s="511"/>
      <c r="BF74" s="511"/>
      <c r="BG74" s="511"/>
      <c r="BH74" s="2468"/>
      <c r="BI74" s="511"/>
      <c r="BJ74" s="511"/>
      <c r="BK74" s="512"/>
      <c r="BL74" s="512"/>
      <c r="BM74" s="511"/>
      <c r="BN74" s="2468"/>
      <c r="BO74" s="511"/>
      <c r="BP74" s="2468"/>
      <c r="BQ74" s="2468"/>
      <c r="BR74" s="2468"/>
      <c r="BS74" s="2468"/>
      <c r="BT74" s="2468"/>
      <c r="BU74" s="2468"/>
      <c r="BV74" s="511"/>
      <c r="BW74" s="511"/>
      <c r="BX74" s="511"/>
      <c r="BY74" s="511"/>
      <c r="BZ74" s="511"/>
      <c r="CA74" s="511"/>
      <c r="CB74" s="511"/>
      <c r="CC74" s="2468"/>
      <c r="CD74" s="511"/>
      <c r="CE74" s="511"/>
      <c r="CF74" s="511"/>
      <c r="CG74" s="512"/>
      <c r="CH74" s="512"/>
      <c r="CI74" s="511"/>
      <c r="CJ74" s="511"/>
      <c r="CK74" s="511"/>
      <c r="CL74" s="511"/>
      <c r="CM74" s="511"/>
      <c r="CN74" s="511"/>
      <c r="CO74" s="511"/>
      <c r="CP74" s="2429"/>
      <c r="CQ74" s="511"/>
      <c r="CR74" s="511"/>
      <c r="CS74" s="511"/>
      <c r="CT74" s="511"/>
      <c r="CU74" s="511"/>
      <c r="CV74" s="511"/>
      <c r="CW74" s="511"/>
      <c r="CX74" s="511"/>
      <c r="CY74" s="511"/>
      <c r="CZ74" s="511"/>
      <c r="DA74" s="511"/>
      <c r="DB74" s="512"/>
      <c r="DC74" s="512"/>
      <c r="DE74" s="511"/>
      <c r="DF74" s="511"/>
      <c r="DG74" s="511"/>
      <c r="DH74" s="511"/>
      <c r="DI74" s="511"/>
      <c r="DJ74" s="511"/>
      <c r="DK74" s="511"/>
      <c r="DL74" s="511"/>
      <c r="DM74" s="511"/>
      <c r="DN74" s="511"/>
      <c r="DO74" s="511"/>
      <c r="DP74" s="511"/>
      <c r="DQ74" s="511"/>
      <c r="DR74" s="511"/>
      <c r="DS74" s="511"/>
      <c r="DT74" s="511"/>
      <c r="DU74" s="511"/>
      <c r="DV74" s="511"/>
      <c r="DW74" s="511"/>
      <c r="DX74" s="511"/>
      <c r="DY74" s="511"/>
      <c r="DZ74" s="2468"/>
      <c r="EA74" s="511"/>
      <c r="EB74" s="511"/>
      <c r="EC74" s="511"/>
      <c r="ED74" s="511"/>
      <c r="EE74" s="511"/>
      <c r="EF74" s="511"/>
      <c r="EG74" s="511"/>
      <c r="EH74" s="511"/>
      <c r="EI74" s="511"/>
      <c r="EJ74" s="511"/>
      <c r="EK74" s="511"/>
      <c r="EL74" s="511"/>
      <c r="EM74" s="511"/>
      <c r="EN74" s="511"/>
      <c r="EO74" s="511"/>
      <c r="EP74" s="511"/>
      <c r="EQ74" s="511"/>
      <c r="ER74" s="512"/>
      <c r="ES74" s="512"/>
      <c r="ET74" s="511"/>
      <c r="EU74" s="2468"/>
      <c r="EV74" s="511"/>
      <c r="EW74" s="511"/>
      <c r="EX74" s="511"/>
      <c r="EY74" s="511"/>
      <c r="EZ74" s="2468"/>
      <c r="FA74" s="2468"/>
      <c r="FB74" s="2468"/>
      <c r="FC74" s="2468"/>
      <c r="FD74" s="511"/>
      <c r="FE74" s="511"/>
      <c r="FF74" s="511"/>
      <c r="FG74" s="511"/>
      <c r="FH74" s="511"/>
      <c r="FI74" s="511"/>
      <c r="FJ74" s="511"/>
      <c r="FK74" s="511"/>
      <c r="FL74" s="2401"/>
      <c r="FM74" s="512"/>
      <c r="FN74" s="512"/>
      <c r="FO74" s="511"/>
      <c r="FP74" s="2468"/>
      <c r="FQ74" s="511"/>
      <c r="FR74" s="511"/>
      <c r="FS74" s="511"/>
      <c r="FT74" s="511"/>
      <c r="FU74" s="511"/>
      <c r="FV74" s="2469"/>
      <c r="FW74" s="511"/>
      <c r="FX74" s="2401"/>
      <c r="FY74" s="2401"/>
      <c r="FZ74" s="2401"/>
      <c r="GA74" s="2401"/>
      <c r="GB74" s="2401"/>
      <c r="GC74" s="2401"/>
      <c r="GD74" s="2401"/>
      <c r="GE74" s="511"/>
      <c r="GF74" s="511"/>
      <c r="GG74" s="511"/>
      <c r="GH74" s="512"/>
      <c r="GI74" s="512"/>
      <c r="GJ74" s="511"/>
      <c r="GK74" s="2468"/>
      <c r="GL74" s="511"/>
      <c r="GM74" s="511"/>
      <c r="GN74" s="511"/>
      <c r="GO74" s="511"/>
      <c r="GP74" s="2401"/>
      <c r="GQ74" s="511"/>
      <c r="GR74" s="511"/>
      <c r="GS74" s="511"/>
      <c r="GT74" s="511"/>
      <c r="GU74" s="511"/>
      <c r="GV74" s="511"/>
      <c r="GW74" s="511"/>
      <c r="GX74" s="511"/>
      <c r="GY74" s="2401"/>
      <c r="GZ74" s="511"/>
      <c r="HA74" s="511"/>
      <c r="HB74" s="511"/>
      <c r="HC74" s="512"/>
      <c r="HD74" s="512"/>
      <c r="HE74" s="511"/>
      <c r="HF74" s="2468"/>
      <c r="HG74" s="511"/>
      <c r="HH74" s="511"/>
      <c r="HI74" s="511"/>
      <c r="HJ74" s="511"/>
      <c r="HK74" s="511"/>
      <c r="HL74" s="511"/>
      <c r="HM74" s="511"/>
      <c r="HN74" s="511"/>
      <c r="HO74" s="511"/>
      <c r="HP74" s="511"/>
      <c r="HQ74" s="511"/>
      <c r="HR74" s="511"/>
      <c r="HS74" s="511"/>
      <c r="HT74" s="511"/>
      <c r="HU74" s="511"/>
      <c r="HV74" s="511"/>
      <c r="HW74" s="511"/>
      <c r="HX74" s="512"/>
      <c r="HY74" s="512"/>
      <c r="IA74" s="511"/>
      <c r="IB74" s="511"/>
      <c r="IC74" s="511"/>
      <c r="ID74" s="511"/>
      <c r="IE74" s="511"/>
      <c r="IF74" s="511"/>
      <c r="IG74" s="511"/>
      <c r="IH74" s="511"/>
      <c r="II74" s="511"/>
      <c r="IJ74" s="511"/>
      <c r="IK74" s="511"/>
      <c r="IL74" s="511"/>
      <c r="IM74" s="511"/>
      <c r="IN74" s="511"/>
      <c r="IO74" s="511"/>
    </row>
    <row r="75" spans="1:249" ht="19.5" customHeight="1">
      <c r="A75" s="2659" t="s">
        <v>2254</v>
      </c>
      <c r="B75" s="2696"/>
      <c r="C75" s="2838"/>
      <c r="D75" s="2382" t="s">
        <v>657</v>
      </c>
      <c r="E75" s="2434"/>
      <c r="F75" s="2426" t="s">
        <v>2630</v>
      </c>
      <c r="G75" s="1831"/>
      <c r="H75" s="1834"/>
      <c r="I75" s="1834"/>
      <c r="J75" s="1834"/>
      <c r="K75" s="2429" t="s">
        <v>2270</v>
      </c>
      <c r="L75" s="1834" t="s">
        <v>369</v>
      </c>
      <c r="M75" s="1834"/>
      <c r="N75" s="1834"/>
      <c r="O75" s="1834" t="s">
        <v>2231</v>
      </c>
      <c r="P75" s="1834" t="s">
        <v>2231</v>
      </c>
      <c r="Q75" s="1834"/>
      <c r="R75" s="1834"/>
      <c r="S75" s="1834"/>
      <c r="T75" s="2650" t="s">
        <v>2258</v>
      </c>
      <c r="U75" s="2651"/>
      <c r="V75" s="2659" t="s">
        <v>2254</v>
      </c>
      <c r="W75" s="2696"/>
      <c r="X75" s="2838"/>
      <c r="Y75" s="2382" t="s">
        <v>673</v>
      </c>
      <c r="Z75" s="2434"/>
      <c r="AA75" s="1826" t="s">
        <v>2631</v>
      </c>
      <c r="AB75" s="1826"/>
      <c r="AC75" s="1826"/>
      <c r="AD75" s="1826"/>
      <c r="AE75" s="1834"/>
      <c r="AF75" s="1830" t="s">
        <v>2572</v>
      </c>
      <c r="AG75" s="2429"/>
      <c r="AH75" s="2382" t="s">
        <v>674</v>
      </c>
      <c r="AI75" s="1834"/>
      <c r="AJ75" s="2163" t="s">
        <v>2632</v>
      </c>
      <c r="AK75" s="2163" t="s">
        <v>2632</v>
      </c>
      <c r="AL75" s="2163"/>
      <c r="AM75" s="2432"/>
      <c r="AN75" s="2382" t="s">
        <v>1130</v>
      </c>
      <c r="AO75" s="2650" t="s">
        <v>2258</v>
      </c>
      <c r="AP75" s="2651"/>
      <c r="AQ75" s="2659" t="s">
        <v>2254</v>
      </c>
      <c r="AR75" s="2696"/>
      <c r="AS75" s="2838"/>
      <c r="AT75" s="2382" t="s">
        <v>670</v>
      </c>
      <c r="AU75" s="2434"/>
      <c r="AV75" s="2163" t="s">
        <v>2633</v>
      </c>
      <c r="AW75" s="2401"/>
      <c r="AX75" s="2486"/>
      <c r="AY75" s="2844" t="s">
        <v>1131</v>
      </c>
      <c r="AZ75" s="2845"/>
      <c r="BA75" s="2845"/>
      <c r="BB75" s="2432"/>
      <c r="BC75" s="1834"/>
      <c r="BD75" s="1834"/>
      <c r="BE75" s="2429"/>
      <c r="BF75" s="2429"/>
      <c r="BG75" s="2432"/>
      <c r="BH75" s="2432"/>
      <c r="BI75" s="2432"/>
      <c r="BJ75" s="2382" t="s">
        <v>1132</v>
      </c>
      <c r="BK75" s="2650" t="s">
        <v>2258</v>
      </c>
      <c r="BL75" s="2651"/>
      <c r="BM75" s="2659" t="s">
        <v>2254</v>
      </c>
      <c r="BN75" s="2696"/>
      <c r="BO75" s="2838"/>
      <c r="BP75" s="2382" t="s">
        <v>676</v>
      </c>
      <c r="BQ75" s="2432"/>
      <c r="BR75" s="2163" t="s">
        <v>2634</v>
      </c>
      <c r="BS75" s="2432"/>
      <c r="BT75" s="2434"/>
      <c r="BU75" s="2427"/>
      <c r="BV75" s="2427"/>
      <c r="BW75" s="2382" t="s">
        <v>737</v>
      </c>
      <c r="BX75" s="2163" t="s">
        <v>2635</v>
      </c>
      <c r="BY75" s="2432"/>
      <c r="BZ75" s="2432"/>
      <c r="CA75" s="2429"/>
      <c r="CB75" s="2432"/>
      <c r="CC75" s="2432"/>
      <c r="CD75" s="2432"/>
      <c r="CE75" s="2432"/>
      <c r="CF75" s="2432"/>
      <c r="CG75" s="2650" t="s">
        <v>2258</v>
      </c>
      <c r="CH75" s="2651"/>
      <c r="CI75" s="2659" t="s">
        <v>2254</v>
      </c>
      <c r="CJ75" s="2696"/>
      <c r="CK75" s="2838"/>
      <c r="CL75" s="2438" t="s">
        <v>2636</v>
      </c>
      <c r="CM75" s="2432"/>
      <c r="CN75" s="2163" t="s">
        <v>2637</v>
      </c>
      <c r="CO75" s="2401"/>
      <c r="CP75" s="2432"/>
      <c r="CQ75" s="2432"/>
      <c r="CR75" s="2434"/>
      <c r="CS75" s="2429" t="s">
        <v>2270</v>
      </c>
      <c r="CT75" s="2163"/>
      <c r="CU75" s="2441"/>
      <c r="CV75" s="2441"/>
      <c r="CW75" s="2441"/>
      <c r="CX75" s="2382" t="s">
        <v>738</v>
      </c>
      <c r="CY75" s="2086"/>
      <c r="CZ75" s="2163" t="s">
        <v>2638</v>
      </c>
      <c r="DA75" s="2487"/>
      <c r="DB75" s="2650" t="s">
        <v>2258</v>
      </c>
      <c r="DC75" s="2651"/>
      <c r="DD75" s="516"/>
      <c r="DE75" s="516"/>
      <c r="DF75" s="516"/>
      <c r="DG75" s="516"/>
      <c r="DH75" s="516"/>
      <c r="DI75" s="516"/>
      <c r="DJ75" s="516"/>
      <c r="DK75" s="516"/>
      <c r="DL75" s="516"/>
      <c r="DM75" s="516"/>
      <c r="DN75" s="516"/>
      <c r="DO75" s="2488"/>
      <c r="DP75" s="2488"/>
      <c r="DQ75" s="2488"/>
      <c r="DR75" s="2488"/>
      <c r="DS75" s="2488"/>
      <c r="DT75" s="2488"/>
      <c r="DU75" s="2488"/>
      <c r="DV75" s="2488"/>
      <c r="DW75" s="2488"/>
      <c r="DX75" s="2488"/>
      <c r="DY75" s="2659" t="s">
        <v>2254</v>
      </c>
      <c r="DZ75" s="2696"/>
      <c r="EA75" s="2838"/>
      <c r="EB75" s="2382" t="s">
        <v>657</v>
      </c>
      <c r="EC75" s="1834"/>
      <c r="ED75" s="1826" t="s">
        <v>2639</v>
      </c>
      <c r="EE75" s="1834"/>
      <c r="EF75" s="1834"/>
      <c r="EG75" s="1834"/>
      <c r="EH75" s="1834"/>
      <c r="EI75" s="2429" t="s">
        <v>2270</v>
      </c>
      <c r="EJ75" s="1834" t="s">
        <v>369</v>
      </c>
      <c r="EK75" s="1834"/>
      <c r="EL75" s="1834"/>
      <c r="EM75" s="1834" t="s">
        <v>2231</v>
      </c>
      <c r="EN75" s="1834" t="s">
        <v>2231</v>
      </c>
      <c r="EO75" s="1834"/>
      <c r="EP75" s="1834"/>
      <c r="EQ75" s="1834"/>
      <c r="ER75" s="2650" t="s">
        <v>2258</v>
      </c>
      <c r="ES75" s="2651"/>
      <c r="ET75" s="2659" t="s">
        <v>2254</v>
      </c>
      <c r="EU75" s="2696"/>
      <c r="EV75" s="2838"/>
      <c r="EW75" s="2382" t="s">
        <v>673</v>
      </c>
      <c r="EX75" s="2432"/>
      <c r="EY75" s="2163" t="s">
        <v>2640</v>
      </c>
      <c r="EZ75" s="2432"/>
      <c r="FA75" s="2432"/>
      <c r="FB75" s="2432"/>
      <c r="FC75" s="2432"/>
      <c r="FD75" s="2429" t="s">
        <v>2270</v>
      </c>
      <c r="FE75" s="2382" t="s">
        <v>674</v>
      </c>
      <c r="FF75" s="1834"/>
      <c r="FG75" s="2163" t="s">
        <v>2632</v>
      </c>
      <c r="FH75" s="1834"/>
      <c r="FI75" s="1834" t="s">
        <v>2231</v>
      </c>
      <c r="FJ75" s="1834"/>
      <c r="FK75" s="2432"/>
      <c r="FL75" s="2437"/>
      <c r="FM75" s="2650" t="s">
        <v>2258</v>
      </c>
      <c r="FN75" s="2651"/>
      <c r="FO75" s="2659" t="s">
        <v>2254</v>
      </c>
      <c r="FP75" s="2696"/>
      <c r="FQ75" s="2838"/>
      <c r="FR75" s="1834" t="s">
        <v>1133</v>
      </c>
      <c r="FS75" s="2432"/>
      <c r="FT75" s="1826" t="s">
        <v>2641</v>
      </c>
      <c r="FU75" s="1834"/>
      <c r="FV75" s="1834"/>
      <c r="FW75" s="1834"/>
      <c r="FX75" s="1834"/>
      <c r="FY75" s="2429" t="s">
        <v>2270</v>
      </c>
      <c r="FZ75" s="2432"/>
      <c r="GA75" s="2437"/>
      <c r="GB75" s="2489" t="s">
        <v>739</v>
      </c>
      <c r="GC75" s="2163"/>
      <c r="GD75" s="2163" t="s">
        <v>2642</v>
      </c>
      <c r="GE75" s="2432"/>
      <c r="GF75" s="2432"/>
      <c r="GG75" s="2432"/>
      <c r="GH75" s="2650" t="s">
        <v>2258</v>
      </c>
      <c r="GI75" s="2651"/>
      <c r="GJ75" s="2659" t="s">
        <v>2254</v>
      </c>
      <c r="GK75" s="2696"/>
      <c r="GL75" s="2838"/>
      <c r="GM75" s="2382" t="s">
        <v>676</v>
      </c>
      <c r="GN75" s="2432"/>
      <c r="GO75" s="2426" t="s">
        <v>2643</v>
      </c>
      <c r="GP75" s="2426"/>
      <c r="GQ75" s="2426"/>
      <c r="GR75" s="1834"/>
      <c r="GS75" s="1834"/>
      <c r="GT75" s="2429" t="s">
        <v>2270</v>
      </c>
      <c r="GU75" s="1834"/>
      <c r="GV75" s="2429"/>
      <c r="GW75" s="2434"/>
      <c r="GX75" s="2434"/>
      <c r="GY75" s="2434"/>
      <c r="GZ75" s="2381"/>
      <c r="HA75" s="2382" t="s">
        <v>675</v>
      </c>
      <c r="HB75" s="2490" t="s">
        <v>2644</v>
      </c>
      <c r="HC75" s="2650" t="s">
        <v>2258</v>
      </c>
      <c r="HD75" s="2651"/>
      <c r="HE75" s="2659" t="s">
        <v>2254</v>
      </c>
      <c r="HF75" s="2696"/>
      <c r="HG75" s="2838"/>
      <c r="HH75" s="2434" t="s">
        <v>671</v>
      </c>
      <c r="HI75" s="2432"/>
      <c r="HJ75" s="2163" t="s">
        <v>2645</v>
      </c>
      <c r="HK75" s="1834"/>
      <c r="HL75" s="2163"/>
      <c r="HM75" s="2166"/>
      <c r="HN75" s="2432"/>
      <c r="HO75" s="2429" t="s">
        <v>2270</v>
      </c>
      <c r="HP75" s="2432"/>
      <c r="HQ75" s="2432"/>
      <c r="HR75" s="2429"/>
      <c r="HS75" s="2432"/>
      <c r="HT75" s="2432"/>
      <c r="HU75" s="2432"/>
      <c r="HV75" s="2432"/>
      <c r="HW75" s="2432"/>
      <c r="HX75" s="2650" t="s">
        <v>2258</v>
      </c>
      <c r="HY75" s="2651"/>
      <c r="HZ75" s="516"/>
      <c r="IA75" s="516"/>
      <c r="IB75" s="516"/>
      <c r="IC75" s="516"/>
      <c r="ID75" s="516"/>
      <c r="IE75" s="516"/>
      <c r="IF75" s="516"/>
      <c r="IG75" s="516"/>
      <c r="IH75" s="516"/>
      <c r="II75" s="516"/>
      <c r="IJ75" s="516"/>
      <c r="IK75" s="516"/>
      <c r="IL75" s="516"/>
      <c r="IM75" s="511"/>
      <c r="IN75" s="516"/>
      <c r="IO75" s="593"/>
    </row>
    <row r="76" spans="1:249" ht="17.25" customHeight="1">
      <c r="A76" s="2697"/>
      <c r="B76" s="2697"/>
      <c r="C76" s="2839"/>
      <c r="D76" s="2451" t="s">
        <v>373</v>
      </c>
      <c r="E76" s="2448" t="s">
        <v>302</v>
      </c>
      <c r="F76" s="2445" t="s">
        <v>303</v>
      </c>
      <c r="G76" s="2445" t="s">
        <v>1519</v>
      </c>
      <c r="H76" s="2445" t="s">
        <v>1520</v>
      </c>
      <c r="I76" s="2445" t="s">
        <v>353</v>
      </c>
      <c r="J76" s="2449" t="s">
        <v>354</v>
      </c>
      <c r="K76" s="2445" t="s">
        <v>10</v>
      </c>
      <c r="L76" s="2445" t="s">
        <v>452</v>
      </c>
      <c r="M76" s="2445" t="s">
        <v>12</v>
      </c>
      <c r="N76" s="2474" t="s">
        <v>15</v>
      </c>
      <c r="O76" s="2445" t="s">
        <v>307</v>
      </c>
      <c r="P76" s="2445" t="s">
        <v>355</v>
      </c>
      <c r="Q76" s="2445" t="s">
        <v>355</v>
      </c>
      <c r="R76" s="2314" t="s">
        <v>357</v>
      </c>
      <c r="S76" s="2314" t="s">
        <v>2625</v>
      </c>
      <c r="T76" s="2652"/>
      <c r="U76" s="2653"/>
      <c r="V76" s="2697"/>
      <c r="W76" s="2697"/>
      <c r="X76" s="2839"/>
      <c r="Y76" s="2443" t="s">
        <v>640</v>
      </c>
      <c r="Z76" s="2445" t="s">
        <v>353</v>
      </c>
      <c r="AA76" s="2449" t="s">
        <v>354</v>
      </c>
      <c r="AB76" s="2448" t="s">
        <v>10</v>
      </c>
      <c r="AC76" s="2445" t="s">
        <v>452</v>
      </c>
      <c r="AD76" s="2449" t="s">
        <v>396</v>
      </c>
      <c r="AE76" s="2445" t="s">
        <v>88</v>
      </c>
      <c r="AF76" s="2445" t="s">
        <v>5</v>
      </c>
      <c r="AG76" s="2445" t="s">
        <v>7</v>
      </c>
      <c r="AH76" s="2443" t="s">
        <v>223</v>
      </c>
      <c r="AI76" s="2445" t="s">
        <v>349</v>
      </c>
      <c r="AJ76" s="2445" t="s">
        <v>297</v>
      </c>
      <c r="AK76" s="2448" t="s">
        <v>298</v>
      </c>
      <c r="AL76" s="2445" t="s">
        <v>5</v>
      </c>
      <c r="AM76" s="2445" t="s">
        <v>7</v>
      </c>
      <c r="AN76" s="2443" t="s">
        <v>223</v>
      </c>
      <c r="AO76" s="2652"/>
      <c r="AP76" s="2653"/>
      <c r="AQ76" s="2697"/>
      <c r="AR76" s="2697"/>
      <c r="AS76" s="2839"/>
      <c r="AT76" s="2449" t="s">
        <v>396</v>
      </c>
      <c r="AU76" s="2314" t="s">
        <v>357</v>
      </c>
      <c r="AV76" s="2445" t="s">
        <v>1821</v>
      </c>
      <c r="AW76" s="2449" t="s">
        <v>5</v>
      </c>
      <c r="AX76" s="2445" t="s">
        <v>7</v>
      </c>
      <c r="AY76" s="2443" t="s">
        <v>223</v>
      </c>
      <c r="AZ76" s="2448" t="s">
        <v>349</v>
      </c>
      <c r="BA76" s="2445" t="s">
        <v>297</v>
      </c>
      <c r="BB76" s="2445" t="s">
        <v>299</v>
      </c>
      <c r="BC76" s="2443" t="s">
        <v>350</v>
      </c>
      <c r="BD76" s="2449" t="s">
        <v>373</v>
      </c>
      <c r="BE76" s="2445" t="s">
        <v>303</v>
      </c>
      <c r="BF76" s="2314" t="s">
        <v>2646</v>
      </c>
      <c r="BG76" s="2445" t="s">
        <v>353</v>
      </c>
      <c r="BH76" s="2449" t="s">
        <v>5</v>
      </c>
      <c r="BI76" s="2449" t="s">
        <v>7</v>
      </c>
      <c r="BJ76" s="2443" t="s">
        <v>223</v>
      </c>
      <c r="BK76" s="2652"/>
      <c r="BL76" s="2653"/>
      <c r="BM76" s="2697"/>
      <c r="BN76" s="2697"/>
      <c r="BO76" s="2839"/>
      <c r="BP76" s="2445" t="s">
        <v>396</v>
      </c>
      <c r="BQ76" s="2445" t="s">
        <v>355</v>
      </c>
      <c r="BR76" s="2449" t="s">
        <v>355</v>
      </c>
      <c r="BS76" s="2314" t="s">
        <v>357</v>
      </c>
      <c r="BT76" s="2314" t="s">
        <v>2625</v>
      </c>
      <c r="BU76" s="2449" t="s">
        <v>5</v>
      </c>
      <c r="BV76" s="2443" t="s">
        <v>7</v>
      </c>
      <c r="BW76" s="2449" t="s">
        <v>223</v>
      </c>
      <c r="BX76" s="2449" t="s">
        <v>349</v>
      </c>
      <c r="BY76" s="2449" t="s">
        <v>299</v>
      </c>
      <c r="BZ76" s="2443" t="s">
        <v>350</v>
      </c>
      <c r="CA76" s="2449" t="s">
        <v>373</v>
      </c>
      <c r="CB76" s="2449" t="s">
        <v>303</v>
      </c>
      <c r="CC76" s="2445" t="s">
        <v>1520</v>
      </c>
      <c r="CD76" s="2445" t="s">
        <v>353</v>
      </c>
      <c r="CE76" s="2449" t="s">
        <v>354</v>
      </c>
      <c r="CF76" s="2445" t="s">
        <v>452</v>
      </c>
      <c r="CG76" s="2652"/>
      <c r="CH76" s="2653"/>
      <c r="CI76" s="2697"/>
      <c r="CJ76" s="2697"/>
      <c r="CK76" s="2839"/>
      <c r="CL76" s="2451" t="s">
        <v>373</v>
      </c>
      <c r="CM76" s="2448" t="s">
        <v>302</v>
      </c>
      <c r="CN76" s="2449" t="s">
        <v>303</v>
      </c>
      <c r="CO76" s="2445" t="s">
        <v>1520</v>
      </c>
      <c r="CP76" s="2445" t="s">
        <v>353</v>
      </c>
      <c r="CQ76" s="2449" t="s">
        <v>354</v>
      </c>
      <c r="CR76" s="2449" t="s">
        <v>396</v>
      </c>
      <c r="CS76" s="2449" t="s">
        <v>355</v>
      </c>
      <c r="CT76" s="2449" t="s">
        <v>355</v>
      </c>
      <c r="CU76" s="2445" t="s">
        <v>88</v>
      </c>
      <c r="CV76" s="2445" t="s">
        <v>1821</v>
      </c>
      <c r="CW76" s="2449" t="s">
        <v>5</v>
      </c>
      <c r="CX76" s="2449" t="s">
        <v>223</v>
      </c>
      <c r="CY76" s="2445" t="s">
        <v>349</v>
      </c>
      <c r="CZ76" s="2449" t="s">
        <v>297</v>
      </c>
      <c r="DA76" s="2448" t="s">
        <v>298</v>
      </c>
      <c r="DB76" s="2652"/>
      <c r="DC76" s="2653"/>
      <c r="DD76" s="516"/>
      <c r="DE76" s="516"/>
      <c r="DF76" s="516"/>
      <c r="DN76" s="516"/>
      <c r="DO76" s="2488"/>
      <c r="DP76" s="2488"/>
      <c r="DQ76" s="2488"/>
      <c r="DR76" s="2488"/>
      <c r="DS76" s="2488"/>
      <c r="DT76" s="2488"/>
      <c r="DU76" s="2488"/>
      <c r="DV76" s="2488"/>
      <c r="DW76" s="2488"/>
      <c r="DX76" s="2488"/>
      <c r="DY76" s="2697"/>
      <c r="DZ76" s="2697"/>
      <c r="EA76" s="2839"/>
      <c r="EB76" s="2447" t="s">
        <v>373</v>
      </c>
      <c r="EC76" s="2448" t="s">
        <v>302</v>
      </c>
      <c r="ED76" s="2445" t="s">
        <v>303</v>
      </c>
      <c r="EE76" s="2447" t="s">
        <v>1519</v>
      </c>
      <c r="EF76" s="2445" t="s">
        <v>1520</v>
      </c>
      <c r="EG76" s="2445" t="s">
        <v>353</v>
      </c>
      <c r="EH76" s="2449" t="s">
        <v>354</v>
      </c>
      <c r="EI76" s="2445" t="s">
        <v>10</v>
      </c>
      <c r="EJ76" s="2445" t="s">
        <v>452</v>
      </c>
      <c r="EK76" s="2445" t="s">
        <v>12</v>
      </c>
      <c r="EL76" s="2474" t="s">
        <v>15</v>
      </c>
      <c r="EM76" s="2445" t="s">
        <v>307</v>
      </c>
      <c r="EN76" s="2445" t="s">
        <v>355</v>
      </c>
      <c r="EO76" s="2445" t="s">
        <v>355</v>
      </c>
      <c r="EP76" s="2445" t="s">
        <v>88</v>
      </c>
      <c r="EQ76" s="2445" t="s">
        <v>1821</v>
      </c>
      <c r="ER76" s="2652"/>
      <c r="ES76" s="2653"/>
      <c r="ET76" s="2697"/>
      <c r="EU76" s="2697"/>
      <c r="EV76" s="2839"/>
      <c r="EW76" s="2445" t="s">
        <v>353</v>
      </c>
      <c r="EX76" s="2449" t="s">
        <v>354</v>
      </c>
      <c r="EY76" s="2448" t="s">
        <v>10</v>
      </c>
      <c r="EZ76" s="2445" t="s">
        <v>452</v>
      </c>
      <c r="FA76" s="2445" t="s">
        <v>307</v>
      </c>
      <c r="FB76" s="2445" t="s">
        <v>1821</v>
      </c>
      <c r="FC76" s="2449" t="s">
        <v>5</v>
      </c>
      <c r="FD76" s="2445" t="s">
        <v>7</v>
      </c>
      <c r="FE76" s="2445" t="s">
        <v>223</v>
      </c>
      <c r="FF76" s="2449" t="s">
        <v>349</v>
      </c>
      <c r="FG76" s="2448" t="s">
        <v>297</v>
      </c>
      <c r="FH76" s="2448" t="s">
        <v>298</v>
      </c>
      <c r="FI76" s="2449" t="s">
        <v>299</v>
      </c>
      <c r="FJ76" s="2443" t="s">
        <v>350</v>
      </c>
      <c r="FK76" s="2451" t="s">
        <v>373</v>
      </c>
      <c r="FL76" s="2445" t="s">
        <v>353</v>
      </c>
      <c r="FM76" s="2652"/>
      <c r="FN76" s="2653"/>
      <c r="FO76" s="2697"/>
      <c r="FP76" s="2697"/>
      <c r="FQ76" s="2839"/>
      <c r="FR76" s="2445" t="s">
        <v>1520</v>
      </c>
      <c r="FS76" s="2445" t="s">
        <v>353</v>
      </c>
      <c r="FT76" s="2449" t="s">
        <v>354</v>
      </c>
      <c r="FU76" s="2448" t="s">
        <v>10</v>
      </c>
      <c r="FV76" s="2445" t="s">
        <v>452</v>
      </c>
      <c r="FW76" s="2449" t="s">
        <v>12</v>
      </c>
      <c r="FX76" s="2445" t="s">
        <v>307</v>
      </c>
      <c r="FY76" s="2445" t="s">
        <v>1821</v>
      </c>
      <c r="FZ76" s="2449" t="s">
        <v>5</v>
      </c>
      <c r="GA76" s="2449" t="s">
        <v>7</v>
      </c>
      <c r="GB76" s="2445" t="s">
        <v>223</v>
      </c>
      <c r="GC76" s="2448" t="s">
        <v>349</v>
      </c>
      <c r="GD76" s="2444" t="s">
        <v>297</v>
      </c>
      <c r="GE76" s="2449" t="s">
        <v>299</v>
      </c>
      <c r="GF76" s="2443" t="s">
        <v>350</v>
      </c>
      <c r="GG76" s="2449" t="s">
        <v>373</v>
      </c>
      <c r="GH76" s="2652"/>
      <c r="GI76" s="2653"/>
      <c r="GJ76" s="2697"/>
      <c r="GK76" s="2697"/>
      <c r="GL76" s="2839"/>
      <c r="GM76" s="2449" t="s">
        <v>299</v>
      </c>
      <c r="GN76" s="2449" t="s">
        <v>350</v>
      </c>
      <c r="GO76" s="2447" t="s">
        <v>373</v>
      </c>
      <c r="GP76" s="2449" t="s">
        <v>303</v>
      </c>
      <c r="GQ76" s="2445" t="s">
        <v>2647</v>
      </c>
      <c r="GR76" s="2445" t="s">
        <v>353</v>
      </c>
      <c r="GS76" s="2449" t="s">
        <v>354</v>
      </c>
      <c r="GT76" s="2445" t="s">
        <v>452</v>
      </c>
      <c r="GU76" s="2445" t="s">
        <v>12</v>
      </c>
      <c r="GV76" s="2445" t="s">
        <v>307</v>
      </c>
      <c r="GW76" s="2445" t="s">
        <v>355</v>
      </c>
      <c r="GX76" s="2445" t="s">
        <v>355</v>
      </c>
      <c r="GY76" s="2445" t="s">
        <v>2372</v>
      </c>
      <c r="GZ76" s="2445" t="s">
        <v>5</v>
      </c>
      <c r="HA76" s="2443" t="s">
        <v>223</v>
      </c>
      <c r="HB76" s="2448" t="s">
        <v>349</v>
      </c>
      <c r="HC76" s="2652"/>
      <c r="HD76" s="2653"/>
      <c r="HE76" s="2697"/>
      <c r="HF76" s="2697"/>
      <c r="HG76" s="2839"/>
      <c r="HH76" s="2445" t="s">
        <v>223</v>
      </c>
      <c r="HI76" s="2449" t="s">
        <v>349</v>
      </c>
      <c r="HJ76" s="2444" t="s">
        <v>297</v>
      </c>
      <c r="HK76" s="2448" t="s">
        <v>298</v>
      </c>
      <c r="HL76" s="2445" t="s">
        <v>299</v>
      </c>
      <c r="HM76" s="2443" t="s">
        <v>350</v>
      </c>
      <c r="HN76" s="2451" t="s">
        <v>373</v>
      </c>
      <c r="HO76" s="2445" t="s">
        <v>302</v>
      </c>
      <c r="HP76" s="2445" t="s">
        <v>303</v>
      </c>
      <c r="HQ76" s="2445" t="s">
        <v>1520</v>
      </c>
      <c r="HR76" s="2445" t="s">
        <v>353</v>
      </c>
      <c r="HS76" s="2448" t="s">
        <v>354</v>
      </c>
      <c r="HT76" s="2491" t="s">
        <v>307</v>
      </c>
      <c r="HU76" s="2449" t="s">
        <v>355</v>
      </c>
      <c r="HV76" s="2449" t="s">
        <v>355</v>
      </c>
      <c r="HW76" s="2445" t="s">
        <v>88</v>
      </c>
      <c r="HX76" s="2652"/>
      <c r="HY76" s="2653"/>
      <c r="HZ76" s="516"/>
      <c r="IA76" s="516"/>
      <c r="IB76" s="516"/>
      <c r="IN76" s="511"/>
      <c r="IO76" s="593"/>
    </row>
    <row r="77" spans="1:249" ht="15.5">
      <c r="A77" s="2697"/>
      <c r="B77" s="2697"/>
      <c r="C77" s="2839"/>
      <c r="D77" s="2449"/>
      <c r="E77" s="2448" t="s">
        <v>2231</v>
      </c>
      <c r="F77" s="2449" t="s">
        <v>2231</v>
      </c>
      <c r="G77" s="2449"/>
      <c r="H77" s="2449"/>
      <c r="I77" s="2449" t="s">
        <v>358</v>
      </c>
      <c r="J77" s="2449" t="s">
        <v>359</v>
      </c>
      <c r="K77" s="2449" t="s">
        <v>2598</v>
      </c>
      <c r="L77" s="2453" t="s">
        <v>617</v>
      </c>
      <c r="M77" s="2449"/>
      <c r="N77" s="2474"/>
      <c r="O77" s="2449"/>
      <c r="P77" s="2449" t="s">
        <v>2229</v>
      </c>
      <c r="Q77" s="2449" t="s">
        <v>2230</v>
      </c>
      <c r="R77" s="2321"/>
      <c r="S77" s="2321"/>
      <c r="T77" s="2652"/>
      <c r="U77" s="2653"/>
      <c r="V77" s="2697"/>
      <c r="W77" s="2697"/>
      <c r="X77" s="2839"/>
      <c r="Z77" s="2449" t="s">
        <v>358</v>
      </c>
      <c r="AA77" s="2449" t="s">
        <v>359</v>
      </c>
      <c r="AB77" s="2448"/>
      <c r="AC77" s="2453" t="s">
        <v>617</v>
      </c>
      <c r="AD77" s="2449"/>
      <c r="AE77" s="2321"/>
      <c r="AF77" s="2449"/>
      <c r="AG77" s="2449"/>
      <c r="AH77" s="2443" t="s">
        <v>9</v>
      </c>
      <c r="AI77" s="2449" t="s">
        <v>9</v>
      </c>
      <c r="AJ77" s="2449"/>
      <c r="AK77" s="2448"/>
      <c r="AL77" s="2449"/>
      <c r="AM77" s="2449"/>
      <c r="AN77" s="2443" t="s">
        <v>9</v>
      </c>
      <c r="AO77" s="2652"/>
      <c r="AP77" s="2653"/>
      <c r="AQ77" s="2697"/>
      <c r="AR77" s="2697"/>
      <c r="AS77" s="2839"/>
      <c r="AT77" s="2449"/>
      <c r="AU77" s="2321"/>
      <c r="AV77" s="2321"/>
      <c r="AW77" s="2449"/>
      <c r="AX77" s="2449"/>
      <c r="AY77" s="2443" t="s">
        <v>9</v>
      </c>
      <c r="AZ77" s="2448" t="s">
        <v>9</v>
      </c>
      <c r="BA77" s="2449"/>
      <c r="BB77" s="2449"/>
      <c r="BC77" s="2443"/>
      <c r="BD77" s="2449"/>
      <c r="BE77" s="2449" t="s">
        <v>2231</v>
      </c>
      <c r="BF77" s="2321"/>
      <c r="BG77" s="2449" t="s">
        <v>358</v>
      </c>
      <c r="BH77" s="2449"/>
      <c r="BI77" s="2449"/>
      <c r="BJ77" s="2443" t="s">
        <v>9</v>
      </c>
      <c r="BK77" s="2652"/>
      <c r="BL77" s="2653"/>
      <c r="BM77" s="2697"/>
      <c r="BN77" s="2697"/>
      <c r="BO77" s="2839"/>
      <c r="BP77" s="2449"/>
      <c r="BQ77" s="2449" t="s">
        <v>2229</v>
      </c>
      <c r="BR77" s="2449" t="s">
        <v>2230</v>
      </c>
      <c r="BS77" s="2321"/>
      <c r="BT77" s="2321"/>
      <c r="BU77" s="2449"/>
      <c r="BV77" s="2443"/>
      <c r="BW77" s="2449" t="s">
        <v>9</v>
      </c>
      <c r="BX77" s="2449" t="s">
        <v>9</v>
      </c>
      <c r="BY77" s="2449"/>
      <c r="BZ77" s="2443"/>
      <c r="CA77" s="2449"/>
      <c r="CB77" s="2449" t="s">
        <v>2231</v>
      </c>
      <c r="CC77" s="2449"/>
      <c r="CD77" s="2449" t="s">
        <v>358</v>
      </c>
      <c r="CE77" s="2449" t="s">
        <v>359</v>
      </c>
      <c r="CF77" s="2453" t="s">
        <v>617</v>
      </c>
      <c r="CG77" s="2652"/>
      <c r="CH77" s="2653"/>
      <c r="CI77" s="2697"/>
      <c r="CJ77" s="2697"/>
      <c r="CK77" s="2839"/>
      <c r="CL77" s="2449"/>
      <c r="CM77" s="2448" t="s">
        <v>2231</v>
      </c>
      <c r="CN77" s="2449" t="s">
        <v>2231</v>
      </c>
      <c r="CO77" s="2449"/>
      <c r="CP77" s="2449" t="s">
        <v>358</v>
      </c>
      <c r="CQ77" s="2449" t="s">
        <v>359</v>
      </c>
      <c r="CR77" s="2449"/>
      <c r="CS77" s="2449" t="s">
        <v>2229</v>
      </c>
      <c r="CT77" s="2449" t="s">
        <v>2230</v>
      </c>
      <c r="CU77" s="2449"/>
      <c r="CV77" s="2449"/>
      <c r="CW77" s="2449"/>
      <c r="CX77" s="2449" t="s">
        <v>9</v>
      </c>
      <c r="CY77" s="2449" t="s">
        <v>9</v>
      </c>
      <c r="CZ77" s="2449"/>
      <c r="DA77" s="2448"/>
      <c r="DB77" s="2652"/>
      <c r="DC77" s="2653"/>
      <c r="DD77" s="2443"/>
      <c r="DE77" s="2443"/>
      <c r="DF77" s="2443"/>
      <c r="DN77" s="2443"/>
      <c r="DO77" s="2488"/>
      <c r="DP77" s="2488"/>
      <c r="DQ77" s="2488"/>
      <c r="DR77" s="2488"/>
      <c r="DS77" s="2488"/>
      <c r="DT77" s="2488"/>
      <c r="DU77" s="2488"/>
      <c r="DV77" s="2488"/>
      <c r="DW77" s="2488"/>
      <c r="DX77" s="2488"/>
      <c r="DY77" s="2697"/>
      <c r="DZ77" s="2697"/>
      <c r="EA77" s="2839"/>
      <c r="EB77" s="2449"/>
      <c r="EC77" s="2448" t="s">
        <v>2231</v>
      </c>
      <c r="ED77" s="2449" t="s">
        <v>2231</v>
      </c>
      <c r="EE77" s="2449"/>
      <c r="EF77" s="2449"/>
      <c r="EG77" s="2449" t="s">
        <v>358</v>
      </c>
      <c r="EH77" s="2449" t="s">
        <v>359</v>
      </c>
      <c r="EI77" s="2449"/>
      <c r="EJ77" s="2492" t="s">
        <v>2648</v>
      </c>
      <c r="EK77" s="2449"/>
      <c r="EL77" s="2474"/>
      <c r="EM77" s="2449"/>
      <c r="EN77" s="2449" t="s">
        <v>2229</v>
      </c>
      <c r="EO77" s="2449" t="s">
        <v>2230</v>
      </c>
      <c r="EP77" s="2449"/>
      <c r="EQ77" s="2449"/>
      <c r="ER77" s="2652"/>
      <c r="ES77" s="2653"/>
      <c r="ET77" s="2697"/>
      <c r="EU77" s="2697"/>
      <c r="EV77" s="2839"/>
      <c r="EW77" s="2449" t="s">
        <v>358</v>
      </c>
      <c r="EX77" s="2449" t="s">
        <v>359</v>
      </c>
      <c r="EY77" s="2448"/>
      <c r="EZ77" s="2453" t="s">
        <v>617</v>
      </c>
      <c r="FA77" s="2449"/>
      <c r="FB77" s="2449"/>
      <c r="FC77" s="2449"/>
      <c r="FD77" s="2449"/>
      <c r="FE77" s="2449" t="s">
        <v>9</v>
      </c>
      <c r="FF77" s="2449" t="s">
        <v>9</v>
      </c>
      <c r="FG77" s="2448"/>
      <c r="FH77" s="2448"/>
      <c r="FI77" s="2449"/>
      <c r="FJ77" s="2443"/>
      <c r="FK77" s="2449"/>
      <c r="FL77" s="2449" t="s">
        <v>358</v>
      </c>
      <c r="FM77" s="2652"/>
      <c r="FN77" s="2653"/>
      <c r="FO77" s="2697"/>
      <c r="FP77" s="2697"/>
      <c r="FQ77" s="2839"/>
      <c r="FR77" s="2449"/>
      <c r="FS77" s="2449" t="s">
        <v>358</v>
      </c>
      <c r="FT77" s="2449" t="s">
        <v>359</v>
      </c>
      <c r="FU77" s="2448"/>
      <c r="FV77" s="2453" t="s">
        <v>617</v>
      </c>
      <c r="FW77" s="2449"/>
      <c r="FX77" s="2449"/>
      <c r="FY77" s="2449"/>
      <c r="FZ77" s="2449"/>
      <c r="GA77" s="2449"/>
      <c r="GB77" s="2449" t="s">
        <v>9</v>
      </c>
      <c r="GC77" s="2448" t="s">
        <v>9</v>
      </c>
      <c r="GD77" s="2448"/>
      <c r="GE77" s="2449"/>
      <c r="GF77" s="2443"/>
      <c r="GG77" s="2449"/>
      <c r="GH77" s="2652"/>
      <c r="GI77" s="2653"/>
      <c r="GJ77" s="2697"/>
      <c r="GK77" s="2697"/>
      <c r="GL77" s="2839"/>
      <c r="GM77" s="2449"/>
      <c r="GN77" s="2449"/>
      <c r="GO77" s="2449"/>
      <c r="GP77" s="2449" t="s">
        <v>2231</v>
      </c>
      <c r="GQ77" s="2449"/>
      <c r="GR77" s="2449" t="s">
        <v>358</v>
      </c>
      <c r="GS77" s="2449" t="s">
        <v>359</v>
      </c>
      <c r="GT77" s="2453" t="s">
        <v>617</v>
      </c>
      <c r="GU77" s="2449"/>
      <c r="GV77" s="2449"/>
      <c r="GW77" s="2449" t="s">
        <v>2229</v>
      </c>
      <c r="GX77" s="2449" t="s">
        <v>2230</v>
      </c>
      <c r="GY77" s="2449"/>
      <c r="GZ77" s="2449"/>
      <c r="HA77" s="2443" t="s">
        <v>9</v>
      </c>
      <c r="HB77" s="2448" t="s">
        <v>9</v>
      </c>
      <c r="HC77" s="2652"/>
      <c r="HD77" s="2653"/>
      <c r="HE77" s="2697"/>
      <c r="HF77" s="2697"/>
      <c r="HG77" s="2839"/>
      <c r="HH77" s="2449" t="s">
        <v>9</v>
      </c>
      <c r="HI77" s="2449" t="s">
        <v>9</v>
      </c>
      <c r="HJ77" s="2448"/>
      <c r="HK77" s="2448"/>
      <c r="HL77" s="2449"/>
      <c r="HM77" s="2443"/>
      <c r="HN77" s="2449"/>
      <c r="HO77" s="2449" t="s">
        <v>2231</v>
      </c>
      <c r="HP77" s="2449" t="s">
        <v>2231</v>
      </c>
      <c r="HQ77" s="2449"/>
      <c r="HR77" s="2449" t="s">
        <v>358</v>
      </c>
      <c r="HS77" s="2448" t="s">
        <v>359</v>
      </c>
      <c r="HT77" s="2493"/>
      <c r="HU77" s="2449" t="s">
        <v>2229</v>
      </c>
      <c r="HV77" s="2449" t="s">
        <v>2230</v>
      </c>
      <c r="HW77" s="2449"/>
      <c r="HX77" s="2652"/>
      <c r="HY77" s="2653"/>
      <c r="HZ77" s="2443"/>
      <c r="IA77" s="2443"/>
      <c r="IB77" s="2443"/>
      <c r="IN77" s="560"/>
      <c r="IO77" s="593"/>
    </row>
    <row r="78" spans="1:249" s="512" customFormat="1" ht="13.5" customHeight="1">
      <c r="A78" s="2697"/>
      <c r="B78" s="2697"/>
      <c r="C78" s="2839"/>
      <c r="D78" s="1845" t="s">
        <v>390</v>
      </c>
      <c r="E78" s="1841"/>
      <c r="F78" s="1842" t="s">
        <v>2599</v>
      </c>
      <c r="G78" s="1843"/>
      <c r="H78" s="1842"/>
      <c r="I78" s="1843" t="s">
        <v>2235</v>
      </c>
      <c r="J78" s="1844" t="s">
        <v>2236</v>
      </c>
      <c r="K78" s="1843"/>
      <c r="L78" s="1843" t="s">
        <v>458</v>
      </c>
      <c r="M78" s="1845"/>
      <c r="N78" s="1847"/>
      <c r="O78" s="1841" t="s">
        <v>2599</v>
      </c>
      <c r="P78" s="1845"/>
      <c r="Q78" s="1841"/>
      <c r="R78" s="1843"/>
      <c r="S78" s="2793" t="s">
        <v>2237</v>
      </c>
      <c r="T78" s="2652"/>
      <c r="U78" s="2653"/>
      <c r="V78" s="2697"/>
      <c r="W78" s="2697"/>
      <c r="X78" s="2839"/>
      <c r="Z78" s="1843" t="s">
        <v>2235</v>
      </c>
      <c r="AA78" s="1844" t="s">
        <v>2236</v>
      </c>
      <c r="AB78" s="1842"/>
      <c r="AC78" s="1843" t="s">
        <v>458</v>
      </c>
      <c r="AD78" s="1841" t="s">
        <v>2599</v>
      </c>
      <c r="AE78" s="1843"/>
      <c r="AF78" s="1845"/>
      <c r="AG78" s="1843"/>
      <c r="AH78" s="1840" t="s">
        <v>2232</v>
      </c>
      <c r="AI78" s="1845" t="s">
        <v>2266</v>
      </c>
      <c r="AJ78" s="2449"/>
      <c r="AK78" s="1842"/>
      <c r="AL78" s="1845"/>
      <c r="AM78" s="1843"/>
      <c r="AN78" s="1840" t="s">
        <v>2232</v>
      </c>
      <c r="AO78" s="2652"/>
      <c r="AP78" s="2653"/>
      <c r="AQ78" s="2697"/>
      <c r="AR78" s="2697"/>
      <c r="AS78" s="2839"/>
      <c r="AT78" s="1841" t="s">
        <v>2599</v>
      </c>
      <c r="AU78" s="1843"/>
      <c r="AV78" s="2793" t="s">
        <v>2237</v>
      </c>
      <c r="AW78" s="1845"/>
      <c r="AX78" s="1843"/>
      <c r="AY78" s="1841" t="s">
        <v>2232</v>
      </c>
      <c r="AZ78" s="1841" t="s">
        <v>2266</v>
      </c>
      <c r="BA78" s="1843"/>
      <c r="BB78" s="1843" t="s">
        <v>362</v>
      </c>
      <c r="BC78" s="1840" t="s">
        <v>390</v>
      </c>
      <c r="BD78" s="1843" t="s">
        <v>362</v>
      </c>
      <c r="BE78" s="1842" t="s">
        <v>2599</v>
      </c>
      <c r="BF78" s="1843"/>
      <c r="BG78" s="1843" t="s">
        <v>2235</v>
      </c>
      <c r="BH78" s="1845"/>
      <c r="BI78" s="1843"/>
      <c r="BJ78" s="1841" t="s">
        <v>2232</v>
      </c>
      <c r="BK78" s="2652"/>
      <c r="BL78" s="2653"/>
      <c r="BM78" s="2697"/>
      <c r="BN78" s="2697"/>
      <c r="BO78" s="2839"/>
      <c r="BP78" s="1845" t="s">
        <v>2599</v>
      </c>
      <c r="BQ78" s="1845"/>
      <c r="BR78" s="1841"/>
      <c r="BS78" s="1843"/>
      <c r="BT78" s="2793" t="s">
        <v>2237</v>
      </c>
      <c r="BU78" s="1845"/>
      <c r="BV78" s="1843"/>
      <c r="BW78" s="1845" t="s">
        <v>2232</v>
      </c>
      <c r="BX78" s="1845" t="s">
        <v>2266</v>
      </c>
      <c r="BY78" s="1843" t="s">
        <v>362</v>
      </c>
      <c r="BZ78" s="1840" t="s">
        <v>390</v>
      </c>
      <c r="CA78" s="1845" t="s">
        <v>390</v>
      </c>
      <c r="CB78" s="1842" t="s">
        <v>2599</v>
      </c>
      <c r="CC78" s="1842"/>
      <c r="CD78" s="1843" t="s">
        <v>2235</v>
      </c>
      <c r="CE78" s="1844" t="s">
        <v>2236</v>
      </c>
      <c r="CF78" s="1843" t="s">
        <v>458</v>
      </c>
      <c r="CG78" s="2652"/>
      <c r="CH78" s="2653"/>
      <c r="CI78" s="2697"/>
      <c r="CJ78" s="2697"/>
      <c r="CK78" s="2839"/>
      <c r="CL78" s="1845" t="s">
        <v>390</v>
      </c>
      <c r="CM78" s="1841"/>
      <c r="CN78" s="1842" t="s">
        <v>2599</v>
      </c>
      <c r="CO78" s="1842"/>
      <c r="CP78" s="1843" t="s">
        <v>2235</v>
      </c>
      <c r="CQ78" s="1844" t="s">
        <v>2236</v>
      </c>
      <c r="CR78" s="1841" t="s">
        <v>2599</v>
      </c>
      <c r="CS78" s="1845"/>
      <c r="CT78" s="1841"/>
      <c r="CU78" s="1843"/>
      <c r="CV78" s="2793" t="s">
        <v>2237</v>
      </c>
      <c r="CW78" s="1845"/>
      <c r="CX78" s="1845" t="s">
        <v>2232</v>
      </c>
      <c r="CY78" s="1845" t="s">
        <v>2266</v>
      </c>
      <c r="CZ78" s="1843"/>
      <c r="DA78" s="1842"/>
      <c r="DB78" s="2652"/>
      <c r="DC78" s="2653"/>
      <c r="DD78" s="1848"/>
      <c r="DE78" s="1848"/>
      <c r="DF78" s="1848"/>
      <c r="DN78" s="1848"/>
      <c r="DO78" s="1384"/>
      <c r="DP78" s="1384"/>
      <c r="DQ78" s="1384"/>
      <c r="DR78" s="1384"/>
      <c r="DS78" s="1384"/>
      <c r="DT78" s="1384"/>
      <c r="DU78" s="1384"/>
      <c r="DV78" s="1384"/>
      <c r="DW78" s="1384"/>
      <c r="DX78" s="1384"/>
      <c r="DY78" s="2697"/>
      <c r="DZ78" s="2697"/>
      <c r="EA78" s="2839"/>
      <c r="EB78" s="1845" t="s">
        <v>2649</v>
      </c>
      <c r="EC78" s="1841"/>
      <c r="ED78" s="1842" t="s">
        <v>2599</v>
      </c>
      <c r="EE78" s="1843"/>
      <c r="EF78" s="1842"/>
      <c r="EG78" s="1843" t="s">
        <v>2235</v>
      </c>
      <c r="EH78" s="1844" t="s">
        <v>2236</v>
      </c>
      <c r="EI78" s="1843"/>
      <c r="EJ78" s="1843" t="s">
        <v>458</v>
      </c>
      <c r="EK78" s="1845"/>
      <c r="EL78" s="1847"/>
      <c r="EM78" s="1841" t="s">
        <v>2599</v>
      </c>
      <c r="EN78" s="1845"/>
      <c r="EO78" s="1841"/>
      <c r="EP78" s="1843"/>
      <c r="EQ78" s="2793" t="s">
        <v>2600</v>
      </c>
      <c r="ER78" s="2652"/>
      <c r="ES78" s="2653"/>
      <c r="ET78" s="2697"/>
      <c r="EU78" s="2697"/>
      <c r="EV78" s="2839"/>
      <c r="EW78" s="1843" t="s">
        <v>2235</v>
      </c>
      <c r="EX78" s="1844" t="s">
        <v>2236</v>
      </c>
      <c r="EY78" s="1842"/>
      <c r="EZ78" s="1843" t="s">
        <v>458</v>
      </c>
      <c r="FA78" s="1841" t="s">
        <v>2599</v>
      </c>
      <c r="FB78" s="2793" t="s">
        <v>2600</v>
      </c>
      <c r="FC78" s="1845"/>
      <c r="FD78" s="1843"/>
      <c r="FE78" s="1845" t="s">
        <v>2232</v>
      </c>
      <c r="FF78" s="1845" t="s">
        <v>2266</v>
      </c>
      <c r="FG78" s="1842"/>
      <c r="FH78" s="1842"/>
      <c r="FI78" s="1843" t="s">
        <v>362</v>
      </c>
      <c r="FJ78" s="1840" t="s">
        <v>390</v>
      </c>
      <c r="FK78" s="1845" t="s">
        <v>390</v>
      </c>
      <c r="FL78" s="1843" t="s">
        <v>2235</v>
      </c>
      <c r="FM78" s="2652"/>
      <c r="FN78" s="2653"/>
      <c r="FO78" s="2697"/>
      <c r="FP78" s="2697"/>
      <c r="FQ78" s="2839"/>
      <c r="FR78" s="1842"/>
      <c r="FS78" s="1843" t="s">
        <v>2235</v>
      </c>
      <c r="FT78" s="1844" t="s">
        <v>2236</v>
      </c>
      <c r="FU78" s="1842"/>
      <c r="FV78" s="1843" t="s">
        <v>458</v>
      </c>
      <c r="FW78" s="1841"/>
      <c r="FX78" s="1841" t="s">
        <v>2599</v>
      </c>
      <c r="FY78" s="2793" t="s">
        <v>2600</v>
      </c>
      <c r="FZ78" s="1845"/>
      <c r="GA78" s="1843"/>
      <c r="GB78" s="1845" t="s">
        <v>2232</v>
      </c>
      <c r="GC78" s="1841" t="s">
        <v>2266</v>
      </c>
      <c r="GD78" s="1842"/>
      <c r="GE78" s="1843" t="s">
        <v>362</v>
      </c>
      <c r="GF78" s="1840" t="s">
        <v>390</v>
      </c>
      <c r="GG78" s="1845" t="s">
        <v>390</v>
      </c>
      <c r="GH78" s="2652"/>
      <c r="GI78" s="2653"/>
      <c r="GJ78" s="2697"/>
      <c r="GK78" s="2697"/>
      <c r="GL78" s="2839"/>
      <c r="GM78" s="1843" t="s">
        <v>362</v>
      </c>
      <c r="GN78" s="1845" t="s">
        <v>390</v>
      </c>
      <c r="GO78" s="1845" t="s">
        <v>390</v>
      </c>
      <c r="GP78" s="1842" t="s">
        <v>2599</v>
      </c>
      <c r="GQ78" s="1842"/>
      <c r="GR78" s="1843" t="s">
        <v>2235</v>
      </c>
      <c r="GS78" s="1844" t="s">
        <v>2236</v>
      </c>
      <c r="GT78" s="1843" t="s">
        <v>458</v>
      </c>
      <c r="GU78" s="1841"/>
      <c r="GV78" s="1841" t="s">
        <v>2599</v>
      </c>
      <c r="GW78" s="1845"/>
      <c r="GX78" s="1845"/>
      <c r="GY78" s="2793" t="s">
        <v>2600</v>
      </c>
      <c r="GZ78" s="1845"/>
      <c r="HA78" s="1840" t="s">
        <v>2232</v>
      </c>
      <c r="HB78" s="1841" t="s">
        <v>2266</v>
      </c>
      <c r="HC78" s="2652"/>
      <c r="HD78" s="2653"/>
      <c r="HE78" s="2697"/>
      <c r="HF78" s="2697"/>
      <c r="HG78" s="2839"/>
      <c r="HH78" s="1845" t="s">
        <v>2232</v>
      </c>
      <c r="HI78" s="1845" t="s">
        <v>2266</v>
      </c>
      <c r="HJ78" s="1842"/>
      <c r="HK78" s="1842"/>
      <c r="HL78" s="1843" t="s">
        <v>362</v>
      </c>
      <c r="HM78" s="1840" t="s">
        <v>390</v>
      </c>
      <c r="HN78" s="1845" t="s">
        <v>390</v>
      </c>
      <c r="HO78" s="1845"/>
      <c r="HP78" s="1843" t="s">
        <v>2599</v>
      </c>
      <c r="HQ78" s="1842"/>
      <c r="HR78" s="1843" t="s">
        <v>2235</v>
      </c>
      <c r="HS78" s="1844" t="s">
        <v>2236</v>
      </c>
      <c r="HT78" s="1841" t="s">
        <v>2599</v>
      </c>
      <c r="HU78" s="1845"/>
      <c r="HV78" s="1841"/>
      <c r="HW78" s="1843"/>
      <c r="HX78" s="2652"/>
      <c r="HY78" s="2653"/>
      <c r="HZ78" s="1848"/>
      <c r="IA78" s="1848"/>
      <c r="IB78" s="1848"/>
      <c r="IN78" s="1848"/>
      <c r="IO78" s="1384"/>
    </row>
    <row r="79" spans="1:249" s="512" customFormat="1" ht="15.75" customHeight="1">
      <c r="A79" s="2697"/>
      <c r="B79" s="2697"/>
      <c r="C79" s="2839"/>
      <c r="D79" s="1845" t="s">
        <v>2241</v>
      </c>
      <c r="E79" s="1841" t="s">
        <v>1673</v>
      </c>
      <c r="F79" s="1842" t="s">
        <v>2601</v>
      </c>
      <c r="G79" s="1843" t="s">
        <v>1679</v>
      </c>
      <c r="H79" s="1842" t="s">
        <v>1680</v>
      </c>
      <c r="I79" s="1843" t="s">
        <v>2243</v>
      </c>
      <c r="J79" s="2791" t="s">
        <v>2238</v>
      </c>
      <c r="K79" s="1843" t="s">
        <v>2514</v>
      </c>
      <c r="L79" s="2793" t="s">
        <v>2602</v>
      </c>
      <c r="M79" s="1845" t="s">
        <v>393</v>
      </c>
      <c r="N79" s="1847" t="s">
        <v>2245</v>
      </c>
      <c r="O79" s="1841" t="s">
        <v>2603</v>
      </c>
      <c r="P79" s="1845" t="s">
        <v>1695</v>
      </c>
      <c r="Q79" s="1841" t="s">
        <v>1697</v>
      </c>
      <c r="R79" s="1843" t="s">
        <v>1784</v>
      </c>
      <c r="S79" s="2793"/>
      <c r="T79" s="2652"/>
      <c r="U79" s="2653"/>
      <c r="V79" s="2697"/>
      <c r="W79" s="2697"/>
      <c r="X79" s="2839"/>
      <c r="Y79" s="1848" t="s">
        <v>641</v>
      </c>
      <c r="Z79" s="1843" t="s">
        <v>2243</v>
      </c>
      <c r="AA79" s="2791" t="s">
        <v>2238</v>
      </c>
      <c r="AB79" s="1842" t="s">
        <v>2514</v>
      </c>
      <c r="AC79" s="2793" t="s">
        <v>2602</v>
      </c>
      <c r="AD79" s="1841" t="s">
        <v>2603</v>
      </c>
      <c r="AE79" s="1843" t="s">
        <v>1784</v>
      </c>
      <c r="AF79" s="1845" t="s">
        <v>2248</v>
      </c>
      <c r="AG79" s="1843" t="s">
        <v>2107</v>
      </c>
      <c r="AH79" s="2199" t="s">
        <v>2238</v>
      </c>
      <c r="AI79" s="2199" t="s">
        <v>2238</v>
      </c>
      <c r="AJ79" s="1843" t="s">
        <v>619</v>
      </c>
      <c r="AK79" s="1842" t="s">
        <v>1667</v>
      </c>
      <c r="AL79" s="1845" t="s">
        <v>2248</v>
      </c>
      <c r="AM79" s="1843" t="s">
        <v>2107</v>
      </c>
      <c r="AN79" s="2791" t="s">
        <v>2238</v>
      </c>
      <c r="AO79" s="2652"/>
      <c r="AP79" s="2653"/>
      <c r="AQ79" s="2697"/>
      <c r="AR79" s="2697"/>
      <c r="AS79" s="2839"/>
      <c r="AT79" s="1841" t="s">
        <v>2603</v>
      </c>
      <c r="AU79" s="1843" t="s">
        <v>1784</v>
      </c>
      <c r="AV79" s="2793"/>
      <c r="AW79" s="1845" t="s">
        <v>2248</v>
      </c>
      <c r="AX79" s="1843" t="s">
        <v>2107</v>
      </c>
      <c r="AY79" s="2791" t="s">
        <v>2238</v>
      </c>
      <c r="AZ79" s="2791" t="s">
        <v>2238</v>
      </c>
      <c r="BA79" s="1843" t="s">
        <v>1666</v>
      </c>
      <c r="BB79" s="1845" t="s">
        <v>2239</v>
      </c>
      <c r="BC79" s="1840" t="s">
        <v>2240</v>
      </c>
      <c r="BD79" s="1845" t="s">
        <v>2241</v>
      </c>
      <c r="BE79" s="1842" t="s">
        <v>2601</v>
      </c>
      <c r="BF79" s="1843" t="s">
        <v>1680</v>
      </c>
      <c r="BG79" s="1843" t="s">
        <v>2243</v>
      </c>
      <c r="BH79" s="1845" t="s">
        <v>2248</v>
      </c>
      <c r="BI79" s="1843" t="s">
        <v>2107</v>
      </c>
      <c r="BJ79" s="2791" t="s">
        <v>2238</v>
      </c>
      <c r="BK79" s="2652"/>
      <c r="BL79" s="2653"/>
      <c r="BM79" s="2697"/>
      <c r="BN79" s="2697"/>
      <c r="BO79" s="2839"/>
      <c r="BP79" s="1845" t="s">
        <v>2603</v>
      </c>
      <c r="BQ79" s="1845" t="s">
        <v>1695</v>
      </c>
      <c r="BR79" s="1841" t="s">
        <v>1697</v>
      </c>
      <c r="BS79" s="1843" t="s">
        <v>1784</v>
      </c>
      <c r="BT79" s="2793"/>
      <c r="BU79" s="1845" t="s">
        <v>2248</v>
      </c>
      <c r="BV79" s="1843" t="s">
        <v>2107</v>
      </c>
      <c r="BW79" s="2791" t="s">
        <v>2238</v>
      </c>
      <c r="BX79" s="2791" t="s">
        <v>2238</v>
      </c>
      <c r="BY79" s="1845" t="s">
        <v>2239</v>
      </c>
      <c r="BZ79" s="1840" t="s">
        <v>2240</v>
      </c>
      <c r="CA79" s="1845" t="s">
        <v>2241</v>
      </c>
      <c r="CB79" s="1842" t="s">
        <v>2601</v>
      </c>
      <c r="CC79" s="1842" t="s">
        <v>1680</v>
      </c>
      <c r="CD79" s="1843" t="s">
        <v>2243</v>
      </c>
      <c r="CE79" s="2791" t="s">
        <v>2238</v>
      </c>
      <c r="CF79" s="2793" t="s">
        <v>2602</v>
      </c>
      <c r="CG79" s="2652"/>
      <c r="CH79" s="2653"/>
      <c r="CI79" s="2697"/>
      <c r="CJ79" s="2697"/>
      <c r="CK79" s="2839"/>
      <c r="CL79" s="1845" t="s">
        <v>2241</v>
      </c>
      <c r="CM79" s="1841" t="s">
        <v>1673</v>
      </c>
      <c r="CN79" s="1842" t="s">
        <v>2601</v>
      </c>
      <c r="CO79" s="1842" t="s">
        <v>1680</v>
      </c>
      <c r="CP79" s="1843" t="s">
        <v>2243</v>
      </c>
      <c r="CQ79" s="2791" t="s">
        <v>1756</v>
      </c>
      <c r="CR79" s="1841" t="s">
        <v>2603</v>
      </c>
      <c r="CS79" s="1845" t="s">
        <v>1695</v>
      </c>
      <c r="CT79" s="1841" t="s">
        <v>1697</v>
      </c>
      <c r="CU79" s="1843" t="s">
        <v>1784</v>
      </c>
      <c r="CV79" s="2793"/>
      <c r="CW79" s="1845" t="s">
        <v>2248</v>
      </c>
      <c r="CX79" s="2791" t="s">
        <v>2238</v>
      </c>
      <c r="CY79" s="2791" t="s">
        <v>2238</v>
      </c>
      <c r="CZ79" s="1843" t="s">
        <v>1666</v>
      </c>
      <c r="DA79" s="1842" t="s">
        <v>1667</v>
      </c>
      <c r="DB79" s="2652"/>
      <c r="DC79" s="2653"/>
      <c r="DD79" s="1848"/>
      <c r="DE79" s="1848"/>
      <c r="DF79" s="1848"/>
      <c r="DO79" s="1384"/>
      <c r="DP79" s="1384"/>
      <c r="DQ79" s="1384"/>
      <c r="DR79" s="1384"/>
      <c r="DS79" s="1384"/>
      <c r="DT79" s="1384"/>
      <c r="DU79" s="1384"/>
      <c r="DV79" s="1384"/>
      <c r="DW79" s="1384"/>
      <c r="DX79" s="1384"/>
      <c r="DY79" s="2697"/>
      <c r="DZ79" s="2697"/>
      <c r="EA79" s="2839"/>
      <c r="EB79" s="1845" t="s">
        <v>2241</v>
      </c>
      <c r="EC79" s="1841" t="s">
        <v>1673</v>
      </c>
      <c r="ED79" s="1842" t="s">
        <v>2601</v>
      </c>
      <c r="EE79" s="1843" t="s">
        <v>1679</v>
      </c>
      <c r="EF79" s="1842" t="s">
        <v>1680</v>
      </c>
      <c r="EG79" s="1843" t="s">
        <v>2243</v>
      </c>
      <c r="EH79" s="2791" t="s">
        <v>2238</v>
      </c>
      <c r="EI79" s="1843" t="s">
        <v>2514</v>
      </c>
      <c r="EJ79" s="2793" t="s">
        <v>2602</v>
      </c>
      <c r="EK79" s="1845" t="s">
        <v>393</v>
      </c>
      <c r="EL79" s="1847" t="s">
        <v>2245</v>
      </c>
      <c r="EM79" s="1841" t="s">
        <v>2603</v>
      </c>
      <c r="EN79" s="1845" t="s">
        <v>1695</v>
      </c>
      <c r="EO79" s="1841" t="s">
        <v>1697</v>
      </c>
      <c r="EP79" s="1843" t="s">
        <v>1784</v>
      </c>
      <c r="EQ79" s="2793"/>
      <c r="ER79" s="2652"/>
      <c r="ES79" s="2653"/>
      <c r="ET79" s="2697"/>
      <c r="EU79" s="2697"/>
      <c r="EV79" s="2839"/>
      <c r="EW79" s="1843" t="s">
        <v>2243</v>
      </c>
      <c r="EX79" s="2791" t="s">
        <v>2238</v>
      </c>
      <c r="EY79" s="1842" t="s">
        <v>2514</v>
      </c>
      <c r="EZ79" s="2793" t="s">
        <v>2602</v>
      </c>
      <c r="FA79" s="1841" t="s">
        <v>2603</v>
      </c>
      <c r="FB79" s="2793"/>
      <c r="FC79" s="1845" t="s">
        <v>2248</v>
      </c>
      <c r="FD79" s="1843" t="s">
        <v>2107</v>
      </c>
      <c r="FE79" s="2791" t="s">
        <v>2238</v>
      </c>
      <c r="FF79" s="2791" t="s">
        <v>2238</v>
      </c>
      <c r="FG79" s="1842" t="s">
        <v>1666</v>
      </c>
      <c r="FH79" s="1842" t="s">
        <v>402</v>
      </c>
      <c r="FI79" s="1845" t="s">
        <v>693</v>
      </c>
      <c r="FJ79" s="1840" t="s">
        <v>2537</v>
      </c>
      <c r="FK79" s="1845" t="s">
        <v>620</v>
      </c>
      <c r="FL79" s="1843" t="s">
        <v>2243</v>
      </c>
      <c r="FM79" s="2652"/>
      <c r="FN79" s="2653"/>
      <c r="FO79" s="2697"/>
      <c r="FP79" s="2697"/>
      <c r="FQ79" s="2839"/>
      <c r="FR79" s="1842" t="s">
        <v>1680</v>
      </c>
      <c r="FS79" s="1843" t="s">
        <v>2243</v>
      </c>
      <c r="FT79" s="2791" t="s">
        <v>2238</v>
      </c>
      <c r="FU79" s="1842" t="s">
        <v>2514</v>
      </c>
      <c r="FV79" s="2793" t="s">
        <v>2602</v>
      </c>
      <c r="FW79" s="1841" t="s">
        <v>393</v>
      </c>
      <c r="FX79" s="1841" t="s">
        <v>2603</v>
      </c>
      <c r="FY79" s="2793"/>
      <c r="FZ79" s="1845" t="s">
        <v>2248</v>
      </c>
      <c r="GA79" s="1843" t="s">
        <v>2107</v>
      </c>
      <c r="GB79" s="2791" t="s">
        <v>2238</v>
      </c>
      <c r="GC79" s="2791" t="s">
        <v>2238</v>
      </c>
      <c r="GD79" s="1842" t="s">
        <v>1666</v>
      </c>
      <c r="GE79" s="1845" t="s">
        <v>2239</v>
      </c>
      <c r="GF79" s="1840" t="s">
        <v>2240</v>
      </c>
      <c r="GG79" s="1845" t="s">
        <v>2241</v>
      </c>
      <c r="GH79" s="2652"/>
      <c r="GI79" s="2653"/>
      <c r="GJ79" s="2697"/>
      <c r="GK79" s="2697"/>
      <c r="GL79" s="2839"/>
      <c r="GM79" s="1845" t="s">
        <v>2239</v>
      </c>
      <c r="GN79" s="1840" t="s">
        <v>2240</v>
      </c>
      <c r="GO79" s="1845" t="s">
        <v>2241</v>
      </c>
      <c r="GP79" s="1842" t="s">
        <v>2601</v>
      </c>
      <c r="GQ79" s="1842" t="s">
        <v>1680</v>
      </c>
      <c r="GR79" s="1843" t="s">
        <v>2243</v>
      </c>
      <c r="GS79" s="2791" t="s">
        <v>2238</v>
      </c>
      <c r="GT79" s="2793" t="s">
        <v>2602</v>
      </c>
      <c r="GU79" s="1841" t="s">
        <v>393</v>
      </c>
      <c r="GV79" s="1841" t="s">
        <v>2603</v>
      </c>
      <c r="GW79" s="1845" t="s">
        <v>1695</v>
      </c>
      <c r="GX79" s="1845" t="s">
        <v>1697</v>
      </c>
      <c r="GY79" s="2793"/>
      <c r="GZ79" s="1845" t="s">
        <v>2248</v>
      </c>
      <c r="HA79" s="2791" t="s">
        <v>2238</v>
      </c>
      <c r="HB79" s="2791" t="s">
        <v>2238</v>
      </c>
      <c r="HC79" s="2652"/>
      <c r="HD79" s="2653"/>
      <c r="HE79" s="2697"/>
      <c r="HF79" s="2697"/>
      <c r="HG79" s="2839"/>
      <c r="HH79" s="2791" t="s">
        <v>2238</v>
      </c>
      <c r="HI79" s="2791" t="s">
        <v>1756</v>
      </c>
      <c r="HJ79" s="1842" t="s">
        <v>1666</v>
      </c>
      <c r="HK79" s="1842" t="s">
        <v>1667</v>
      </c>
      <c r="HL79" s="1845" t="s">
        <v>2239</v>
      </c>
      <c r="HM79" s="1840" t="s">
        <v>2240</v>
      </c>
      <c r="HN79" s="1845" t="s">
        <v>2241</v>
      </c>
      <c r="HO79" s="1845" t="s">
        <v>1673</v>
      </c>
      <c r="HP79" s="1843" t="s">
        <v>2601</v>
      </c>
      <c r="HQ79" s="1842" t="s">
        <v>1680</v>
      </c>
      <c r="HR79" s="1843" t="s">
        <v>2243</v>
      </c>
      <c r="HS79" s="2846" t="s">
        <v>2238</v>
      </c>
      <c r="HT79" s="1841" t="s">
        <v>2603</v>
      </c>
      <c r="HU79" s="1845" t="s">
        <v>1695</v>
      </c>
      <c r="HV79" s="1841" t="s">
        <v>1697</v>
      </c>
      <c r="HW79" s="1843" t="s">
        <v>1784</v>
      </c>
      <c r="HX79" s="2652"/>
      <c r="HY79" s="2653"/>
      <c r="HZ79" s="1848"/>
      <c r="IA79" s="1848"/>
      <c r="IB79" s="1848"/>
      <c r="IO79" s="1384"/>
    </row>
    <row r="80" spans="1:249" s="512" customFormat="1" ht="15.5">
      <c r="A80" s="2697"/>
      <c r="B80" s="2697"/>
      <c r="C80" s="2839"/>
      <c r="D80" s="1845"/>
      <c r="E80" s="1842"/>
      <c r="F80" s="1843"/>
      <c r="G80" s="1843"/>
      <c r="H80" s="1845"/>
      <c r="I80" s="1843"/>
      <c r="J80" s="2791"/>
      <c r="K80" s="1843"/>
      <c r="L80" s="2793"/>
      <c r="M80" s="1845"/>
      <c r="N80" s="1849"/>
      <c r="O80" s="1845"/>
      <c r="P80" s="1843"/>
      <c r="Q80" s="1843"/>
      <c r="R80" s="1843"/>
      <c r="S80" s="1843"/>
      <c r="T80" s="2652"/>
      <c r="U80" s="2653"/>
      <c r="V80" s="2697"/>
      <c r="W80" s="2697"/>
      <c r="X80" s="2839"/>
      <c r="Z80" s="1843"/>
      <c r="AA80" s="2791"/>
      <c r="AB80" s="1842"/>
      <c r="AC80" s="2793"/>
      <c r="AD80" s="1843"/>
      <c r="AE80" s="1843"/>
      <c r="AF80" s="1845"/>
      <c r="AG80" s="1843"/>
      <c r="AH80" s="2199"/>
      <c r="AI80" s="2199"/>
      <c r="AJ80" s="2449"/>
      <c r="AK80" s="1842"/>
      <c r="AL80" s="1845"/>
      <c r="AM80" s="1843"/>
      <c r="AN80" s="2791"/>
      <c r="AO80" s="2652"/>
      <c r="AP80" s="2653"/>
      <c r="AQ80" s="2697"/>
      <c r="AR80" s="2697"/>
      <c r="AS80" s="2839"/>
      <c r="AT80" s="1845"/>
      <c r="AU80" s="1843"/>
      <c r="AV80" s="1843"/>
      <c r="AW80" s="1845"/>
      <c r="AX80" s="1843"/>
      <c r="AY80" s="2791"/>
      <c r="AZ80" s="2791"/>
      <c r="BA80" s="1845"/>
      <c r="BB80" s="1845"/>
      <c r="BC80" s="1840"/>
      <c r="BD80" s="1845"/>
      <c r="BE80" s="1843"/>
      <c r="BF80" s="1845"/>
      <c r="BG80" s="1843"/>
      <c r="BH80" s="1845"/>
      <c r="BI80" s="1843"/>
      <c r="BJ80" s="2791"/>
      <c r="BK80" s="2652"/>
      <c r="BL80" s="2653"/>
      <c r="BM80" s="2697"/>
      <c r="BN80" s="2697"/>
      <c r="BO80" s="2839"/>
      <c r="BP80" s="1845"/>
      <c r="BQ80" s="1843"/>
      <c r="BR80" s="1843"/>
      <c r="BS80" s="1843"/>
      <c r="BT80" s="1843"/>
      <c r="BU80" s="1845"/>
      <c r="BV80" s="1848"/>
      <c r="BW80" s="2791"/>
      <c r="BX80" s="2791"/>
      <c r="BY80" s="1845"/>
      <c r="BZ80" s="1840"/>
      <c r="CA80" s="1845"/>
      <c r="CB80" s="1843"/>
      <c r="CC80" s="1845"/>
      <c r="CD80" s="1843"/>
      <c r="CE80" s="2791"/>
      <c r="CF80" s="2793"/>
      <c r="CG80" s="2652"/>
      <c r="CH80" s="2653"/>
      <c r="CI80" s="2697"/>
      <c r="CJ80" s="2697"/>
      <c r="CK80" s="2839"/>
      <c r="CL80" s="1845"/>
      <c r="CM80" s="1842"/>
      <c r="CN80" s="1843"/>
      <c r="CO80" s="1845"/>
      <c r="CP80" s="1843"/>
      <c r="CQ80" s="2791"/>
      <c r="CR80" s="1845"/>
      <c r="CS80" s="1843"/>
      <c r="CT80" s="1843"/>
      <c r="CU80" s="1843"/>
      <c r="CV80" s="1843"/>
      <c r="CW80" s="1845"/>
      <c r="CX80" s="2791"/>
      <c r="CY80" s="2791"/>
      <c r="CZ80" s="1845"/>
      <c r="DA80" s="1842"/>
      <c r="DB80" s="2652"/>
      <c r="DC80" s="2653"/>
      <c r="DD80" s="1848"/>
      <c r="DE80" s="1848"/>
      <c r="DF80" s="1848"/>
      <c r="DO80" s="1384"/>
      <c r="DP80" s="1384"/>
      <c r="DQ80" s="1384"/>
      <c r="DR80" s="1384"/>
      <c r="DS80" s="1384"/>
      <c r="DT80" s="1384"/>
      <c r="DU80" s="1384"/>
      <c r="DV80" s="1384"/>
      <c r="DW80" s="1384"/>
      <c r="DX80" s="1384"/>
      <c r="DY80" s="2697"/>
      <c r="DZ80" s="2697"/>
      <c r="EA80" s="2839"/>
      <c r="EB80" s="1845"/>
      <c r="EC80" s="1842"/>
      <c r="ED80" s="1843"/>
      <c r="EE80" s="1843"/>
      <c r="EF80" s="1845"/>
      <c r="EG80" s="1843"/>
      <c r="EH80" s="2791"/>
      <c r="EI80" s="1843"/>
      <c r="EJ80" s="2793"/>
      <c r="EK80" s="1845"/>
      <c r="EL80" s="1849"/>
      <c r="EM80" s="1845"/>
      <c r="EN80" s="1843"/>
      <c r="EO80" s="1843"/>
      <c r="EP80" s="1843"/>
      <c r="EQ80" s="1843"/>
      <c r="ER80" s="2652"/>
      <c r="ES80" s="2653"/>
      <c r="ET80" s="2697"/>
      <c r="EU80" s="2697"/>
      <c r="EV80" s="2839"/>
      <c r="EW80" s="1843"/>
      <c r="EX80" s="2791"/>
      <c r="EY80" s="1842"/>
      <c r="EZ80" s="2793"/>
      <c r="FA80" s="1845"/>
      <c r="FB80" s="1843"/>
      <c r="FC80" s="1845"/>
      <c r="FD80" s="1843"/>
      <c r="FE80" s="2791"/>
      <c r="FF80" s="2791"/>
      <c r="FG80" s="1841"/>
      <c r="FH80" s="1842"/>
      <c r="FI80" s="1845"/>
      <c r="FJ80" s="1840"/>
      <c r="FK80" s="1845"/>
      <c r="FL80" s="1843"/>
      <c r="FM80" s="2652"/>
      <c r="FN80" s="2653"/>
      <c r="FO80" s="2697"/>
      <c r="FP80" s="2697"/>
      <c r="FQ80" s="2839"/>
      <c r="FR80" s="1845"/>
      <c r="FS80" s="1843"/>
      <c r="FT80" s="2791"/>
      <c r="FU80" s="1842"/>
      <c r="FV80" s="2793"/>
      <c r="FW80" s="1845"/>
      <c r="FX80" s="1845"/>
      <c r="FY80" s="1843"/>
      <c r="FZ80" s="1845"/>
      <c r="GA80" s="1843"/>
      <c r="GB80" s="2791"/>
      <c r="GC80" s="2791"/>
      <c r="GD80" s="1841"/>
      <c r="GE80" s="1845"/>
      <c r="GF80" s="1840"/>
      <c r="GG80" s="1845"/>
      <c r="GH80" s="2652"/>
      <c r="GI80" s="2653"/>
      <c r="GJ80" s="2697"/>
      <c r="GK80" s="2697"/>
      <c r="GL80" s="2839"/>
      <c r="GM80" s="1845"/>
      <c r="GN80" s="1845"/>
      <c r="GO80" s="1845"/>
      <c r="GP80" s="1843"/>
      <c r="GQ80" s="1845"/>
      <c r="GR80" s="1843"/>
      <c r="GS80" s="2791"/>
      <c r="GT80" s="2793"/>
      <c r="GU80" s="2322"/>
      <c r="GV80" s="1845"/>
      <c r="GW80" s="1843"/>
      <c r="GX80" s="1843"/>
      <c r="GY80" s="1843"/>
      <c r="GZ80" s="2322"/>
      <c r="HA80" s="2791"/>
      <c r="HB80" s="2791"/>
      <c r="HC80" s="2652"/>
      <c r="HD80" s="2653"/>
      <c r="HE80" s="2697"/>
      <c r="HF80" s="2697"/>
      <c r="HG80" s="2839"/>
      <c r="HH80" s="2791"/>
      <c r="HI80" s="2791"/>
      <c r="HJ80" s="1841"/>
      <c r="HK80" s="1842"/>
      <c r="HL80" s="1845"/>
      <c r="HM80" s="1840"/>
      <c r="HN80" s="1845"/>
      <c r="HO80" s="1843"/>
      <c r="HP80" s="1843"/>
      <c r="HQ80" s="1845"/>
      <c r="HR80" s="1843"/>
      <c r="HS80" s="2846"/>
      <c r="HT80" s="2494"/>
      <c r="HU80" s="1843"/>
      <c r="HV80" s="1843"/>
      <c r="HW80" s="1843"/>
      <c r="HX80" s="2652"/>
      <c r="HY80" s="2653"/>
      <c r="HZ80" s="1848"/>
      <c r="IA80" s="1848"/>
      <c r="IB80" s="1848"/>
      <c r="IO80" s="1384"/>
    </row>
    <row r="81" spans="1:249" s="511" customFormat="1" ht="17.25" customHeight="1">
      <c r="A81" s="2698"/>
      <c r="B81" s="2698"/>
      <c r="C81" s="2840"/>
      <c r="D81" s="1852" t="s">
        <v>1681</v>
      </c>
      <c r="E81" s="1852" t="s">
        <v>1681</v>
      </c>
      <c r="F81" s="1853" t="s">
        <v>2268</v>
      </c>
      <c r="G81" s="1852" t="s">
        <v>2098</v>
      </c>
      <c r="H81" s="1852" t="s">
        <v>2268</v>
      </c>
      <c r="I81" s="1852" t="s">
        <v>1681</v>
      </c>
      <c r="J81" s="1852" t="s">
        <v>1681</v>
      </c>
      <c r="K81" s="1852" t="s">
        <v>2253</v>
      </c>
      <c r="L81" s="1852" t="s">
        <v>20</v>
      </c>
      <c r="M81" s="1853" t="s">
        <v>2251</v>
      </c>
      <c r="N81" s="1853" t="s">
        <v>2251</v>
      </c>
      <c r="O81" s="1852" t="s">
        <v>2253</v>
      </c>
      <c r="P81" s="1853" t="s">
        <v>2251</v>
      </c>
      <c r="Q81" s="1854" t="s">
        <v>2251</v>
      </c>
      <c r="R81" s="1851" t="s">
        <v>2098</v>
      </c>
      <c r="S81" s="1852" t="s">
        <v>2098</v>
      </c>
      <c r="T81" s="2654"/>
      <c r="U81" s="2655"/>
      <c r="V81" s="2698"/>
      <c r="W81" s="2698"/>
      <c r="X81" s="2840"/>
      <c r="Y81" s="2462" t="s">
        <v>20</v>
      </c>
      <c r="Z81" s="1852" t="s">
        <v>1681</v>
      </c>
      <c r="AA81" s="1852" t="s">
        <v>1681</v>
      </c>
      <c r="AB81" s="1851" t="s">
        <v>2253</v>
      </c>
      <c r="AC81" s="1852" t="s">
        <v>20</v>
      </c>
      <c r="AD81" s="1853" t="s">
        <v>1674</v>
      </c>
      <c r="AE81" s="1851" t="s">
        <v>2098</v>
      </c>
      <c r="AF81" s="1852" t="s">
        <v>312</v>
      </c>
      <c r="AG81" s="1852" t="s">
        <v>2098</v>
      </c>
      <c r="AH81" s="1852" t="s">
        <v>1681</v>
      </c>
      <c r="AI81" s="1852" t="s">
        <v>1681</v>
      </c>
      <c r="AJ81" s="2462" t="s">
        <v>345</v>
      </c>
      <c r="AK81" s="1851" t="s">
        <v>1681</v>
      </c>
      <c r="AL81" s="1852" t="s">
        <v>312</v>
      </c>
      <c r="AM81" s="1852" t="s">
        <v>2098</v>
      </c>
      <c r="AN81" s="1852" t="s">
        <v>1681</v>
      </c>
      <c r="AO81" s="2654"/>
      <c r="AP81" s="2655"/>
      <c r="AQ81" s="2698"/>
      <c r="AR81" s="2698"/>
      <c r="AS81" s="2840"/>
      <c r="AT81" s="1853" t="s">
        <v>1674</v>
      </c>
      <c r="AU81" s="1851" t="s">
        <v>2098</v>
      </c>
      <c r="AV81" s="1852" t="s">
        <v>2098</v>
      </c>
      <c r="AW81" s="1852" t="s">
        <v>312</v>
      </c>
      <c r="AX81" s="1852" t="s">
        <v>2098</v>
      </c>
      <c r="AY81" s="1850" t="s">
        <v>1681</v>
      </c>
      <c r="AZ81" s="1851" t="s">
        <v>1681</v>
      </c>
      <c r="BA81" s="1852" t="s">
        <v>1681</v>
      </c>
      <c r="BB81" s="1852" t="s">
        <v>1681</v>
      </c>
      <c r="BC81" s="1851" t="s">
        <v>1681</v>
      </c>
      <c r="BD81" s="1852" t="s">
        <v>1681</v>
      </c>
      <c r="BE81" s="1853" t="s">
        <v>2268</v>
      </c>
      <c r="BF81" s="1853" t="s">
        <v>2268</v>
      </c>
      <c r="BG81" s="1852" t="s">
        <v>1681</v>
      </c>
      <c r="BH81" s="1852" t="s">
        <v>312</v>
      </c>
      <c r="BI81" s="1852" t="s">
        <v>2098</v>
      </c>
      <c r="BJ81" s="1850" t="s">
        <v>1681</v>
      </c>
      <c r="BK81" s="2654"/>
      <c r="BL81" s="2655"/>
      <c r="BM81" s="2698"/>
      <c r="BN81" s="2698"/>
      <c r="BO81" s="2840"/>
      <c r="BP81" s="1853" t="s">
        <v>1674</v>
      </c>
      <c r="BQ81" s="1853" t="s">
        <v>2251</v>
      </c>
      <c r="BR81" s="1854" t="s">
        <v>2251</v>
      </c>
      <c r="BS81" s="1851" t="s">
        <v>2098</v>
      </c>
      <c r="BT81" s="1852" t="s">
        <v>2098</v>
      </c>
      <c r="BU81" s="1852" t="s">
        <v>312</v>
      </c>
      <c r="BV81" s="1850" t="s">
        <v>2098</v>
      </c>
      <c r="BW81" s="1852" t="s">
        <v>1681</v>
      </c>
      <c r="BX81" s="1852" t="s">
        <v>1681</v>
      </c>
      <c r="BY81" s="1837" t="s">
        <v>1681</v>
      </c>
      <c r="BZ81" s="1851" t="s">
        <v>1681</v>
      </c>
      <c r="CA81" s="1852" t="s">
        <v>1681</v>
      </c>
      <c r="CB81" s="1853" t="s">
        <v>2268</v>
      </c>
      <c r="CC81" s="1853" t="s">
        <v>2268</v>
      </c>
      <c r="CD81" s="1852" t="s">
        <v>1681</v>
      </c>
      <c r="CE81" s="1852" t="s">
        <v>1681</v>
      </c>
      <c r="CF81" s="1852" t="s">
        <v>20</v>
      </c>
      <c r="CG81" s="2654"/>
      <c r="CH81" s="2655"/>
      <c r="CI81" s="2698"/>
      <c r="CJ81" s="2698"/>
      <c r="CK81" s="2840"/>
      <c r="CL81" s="1852" t="s">
        <v>1681</v>
      </c>
      <c r="CM81" s="1852" t="s">
        <v>1681</v>
      </c>
      <c r="CN81" s="1853" t="s">
        <v>2268</v>
      </c>
      <c r="CO81" s="1853" t="s">
        <v>2268</v>
      </c>
      <c r="CP81" s="1852" t="s">
        <v>1681</v>
      </c>
      <c r="CQ81" s="1852" t="s">
        <v>1681</v>
      </c>
      <c r="CR81" s="1853" t="s">
        <v>1674</v>
      </c>
      <c r="CS81" s="1853" t="s">
        <v>2251</v>
      </c>
      <c r="CT81" s="2461" t="s">
        <v>2604</v>
      </c>
      <c r="CU81" s="2459" t="s">
        <v>2098</v>
      </c>
      <c r="CV81" s="2368" t="s">
        <v>2098</v>
      </c>
      <c r="CW81" s="2368" t="s">
        <v>312</v>
      </c>
      <c r="CX81" s="2368" t="s">
        <v>1681</v>
      </c>
      <c r="CY81" s="2368" t="s">
        <v>1681</v>
      </c>
      <c r="CZ81" s="2368" t="s">
        <v>1681</v>
      </c>
      <c r="DA81" s="2459" t="s">
        <v>1681</v>
      </c>
      <c r="DB81" s="2654"/>
      <c r="DC81" s="2655"/>
      <c r="DD81" s="560"/>
      <c r="DE81" s="560"/>
      <c r="DF81" s="560"/>
      <c r="DO81" s="593"/>
      <c r="DP81" s="593"/>
      <c r="DQ81" s="593"/>
      <c r="DR81" s="593"/>
      <c r="DS81" s="593"/>
      <c r="DT81" s="593"/>
      <c r="DU81" s="593"/>
      <c r="DV81" s="593"/>
      <c r="DW81" s="593"/>
      <c r="DX81" s="593"/>
      <c r="DY81" s="2698"/>
      <c r="DZ81" s="2698"/>
      <c r="EA81" s="2840"/>
      <c r="EB81" s="1852" t="s">
        <v>1681</v>
      </c>
      <c r="EC81" s="1852" t="s">
        <v>1654</v>
      </c>
      <c r="ED81" s="1853" t="s">
        <v>2268</v>
      </c>
      <c r="EE81" s="1852" t="s">
        <v>1674</v>
      </c>
      <c r="EF81" s="1853" t="s">
        <v>2268</v>
      </c>
      <c r="EG81" s="1852" t="s">
        <v>1681</v>
      </c>
      <c r="EH81" s="1852" t="s">
        <v>1681</v>
      </c>
      <c r="EI81" s="1852" t="s">
        <v>2253</v>
      </c>
      <c r="EJ81" s="1852" t="s">
        <v>20</v>
      </c>
      <c r="EK81" s="1853" t="s">
        <v>2251</v>
      </c>
      <c r="EL81" s="1853" t="s">
        <v>2251</v>
      </c>
      <c r="EM81" s="1852" t="s">
        <v>2253</v>
      </c>
      <c r="EN81" s="1853" t="s">
        <v>2251</v>
      </c>
      <c r="EO81" s="1854" t="s">
        <v>2251</v>
      </c>
      <c r="EP81" s="1851" t="s">
        <v>2098</v>
      </c>
      <c r="EQ81" s="1852" t="s">
        <v>2098</v>
      </c>
      <c r="ER81" s="2654"/>
      <c r="ES81" s="2655"/>
      <c r="ET81" s="2698"/>
      <c r="EU81" s="2698"/>
      <c r="EV81" s="2840"/>
      <c r="EW81" s="1852" t="s">
        <v>1681</v>
      </c>
      <c r="EX81" s="1852" t="s">
        <v>1681</v>
      </c>
      <c r="EY81" s="1851" t="s">
        <v>2253</v>
      </c>
      <c r="EZ81" s="1852" t="s">
        <v>20</v>
      </c>
      <c r="FA81" s="1852" t="s">
        <v>2253</v>
      </c>
      <c r="FB81" s="1852" t="s">
        <v>2098</v>
      </c>
      <c r="FC81" s="1852" t="s">
        <v>312</v>
      </c>
      <c r="FD81" s="1852" t="s">
        <v>2098</v>
      </c>
      <c r="FE81" s="1852" t="s">
        <v>1681</v>
      </c>
      <c r="FF81" s="1852" t="s">
        <v>1681</v>
      </c>
      <c r="FG81" s="1852" t="s">
        <v>1681</v>
      </c>
      <c r="FH81" s="1852" t="s">
        <v>345</v>
      </c>
      <c r="FI81" s="1852" t="s">
        <v>345</v>
      </c>
      <c r="FJ81" s="1851" t="s">
        <v>345</v>
      </c>
      <c r="FK81" s="1852" t="s">
        <v>345</v>
      </c>
      <c r="FL81" s="1852" t="s">
        <v>1681</v>
      </c>
      <c r="FM81" s="2654"/>
      <c r="FN81" s="2655"/>
      <c r="FO81" s="2698"/>
      <c r="FP81" s="2698"/>
      <c r="FQ81" s="2840"/>
      <c r="FR81" s="1853" t="s">
        <v>2268</v>
      </c>
      <c r="FS81" s="1852" t="s">
        <v>1681</v>
      </c>
      <c r="FT81" s="1852" t="s">
        <v>1681</v>
      </c>
      <c r="FU81" s="1851" t="s">
        <v>2253</v>
      </c>
      <c r="FV81" s="1852" t="s">
        <v>20</v>
      </c>
      <c r="FW81" s="1854" t="s">
        <v>2251</v>
      </c>
      <c r="FX81" s="1852" t="s">
        <v>2253</v>
      </c>
      <c r="FY81" s="1852" t="s">
        <v>2098</v>
      </c>
      <c r="FZ81" s="1852" t="s">
        <v>312</v>
      </c>
      <c r="GA81" s="1852" t="s">
        <v>2098</v>
      </c>
      <c r="GB81" s="1852" t="s">
        <v>1681</v>
      </c>
      <c r="GC81" s="1852" t="s">
        <v>1681</v>
      </c>
      <c r="GD81" s="1851" t="s">
        <v>1681</v>
      </c>
      <c r="GE81" s="1852" t="s">
        <v>1681</v>
      </c>
      <c r="GF81" s="1851" t="s">
        <v>1681</v>
      </c>
      <c r="GG81" s="1852" t="s">
        <v>1681</v>
      </c>
      <c r="GH81" s="2654"/>
      <c r="GI81" s="2655"/>
      <c r="GJ81" s="2698"/>
      <c r="GK81" s="2698"/>
      <c r="GL81" s="2840"/>
      <c r="GM81" s="1852" t="s">
        <v>1681</v>
      </c>
      <c r="GN81" s="1852" t="s">
        <v>1681</v>
      </c>
      <c r="GO81" s="1852" t="s">
        <v>1681</v>
      </c>
      <c r="GP81" s="1853" t="s">
        <v>2268</v>
      </c>
      <c r="GQ81" s="1853" t="s">
        <v>2268</v>
      </c>
      <c r="GR81" s="1852" t="s">
        <v>1681</v>
      </c>
      <c r="GS81" s="1852" t="s">
        <v>1681</v>
      </c>
      <c r="GT81" s="1852" t="s">
        <v>20</v>
      </c>
      <c r="GU81" s="1854" t="s">
        <v>2251</v>
      </c>
      <c r="GV81" s="1852" t="s">
        <v>2253</v>
      </c>
      <c r="GW81" s="1853" t="s">
        <v>2251</v>
      </c>
      <c r="GX81" s="1853" t="s">
        <v>2251</v>
      </c>
      <c r="GY81" s="1852" t="s">
        <v>2098</v>
      </c>
      <c r="GZ81" s="1852" t="s">
        <v>312</v>
      </c>
      <c r="HA81" s="1850" t="s">
        <v>1681</v>
      </c>
      <c r="HB81" s="1851" t="s">
        <v>1681</v>
      </c>
      <c r="HC81" s="2654"/>
      <c r="HD81" s="2655"/>
      <c r="HE81" s="2698"/>
      <c r="HF81" s="2698"/>
      <c r="HG81" s="2840"/>
      <c r="HH81" s="1852" t="s">
        <v>1681</v>
      </c>
      <c r="HI81" s="1852" t="s">
        <v>1681</v>
      </c>
      <c r="HJ81" s="1851" t="s">
        <v>1681</v>
      </c>
      <c r="HK81" s="1851" t="s">
        <v>1681</v>
      </c>
      <c r="HL81" s="1852" t="s">
        <v>1681</v>
      </c>
      <c r="HM81" s="1851" t="s">
        <v>1681</v>
      </c>
      <c r="HN81" s="1852" t="s">
        <v>1681</v>
      </c>
      <c r="HO81" s="1852" t="s">
        <v>1681</v>
      </c>
      <c r="HP81" s="1853" t="s">
        <v>2268</v>
      </c>
      <c r="HQ81" s="1853" t="s">
        <v>2268</v>
      </c>
      <c r="HR81" s="1852" t="s">
        <v>1681</v>
      </c>
      <c r="HS81" s="1851" t="s">
        <v>1681</v>
      </c>
      <c r="HT81" s="2462" t="s">
        <v>20</v>
      </c>
      <c r="HU81" s="1853" t="s">
        <v>2251</v>
      </c>
      <c r="HV81" s="1854" t="s">
        <v>2251</v>
      </c>
      <c r="HW81" s="1851" t="s">
        <v>2098</v>
      </c>
      <c r="HX81" s="2654"/>
      <c r="HY81" s="2655"/>
      <c r="HZ81" s="560"/>
      <c r="IA81" s="560"/>
      <c r="IB81" s="560"/>
      <c r="IO81" s="593"/>
    </row>
    <row r="82" spans="1:249" s="511" customFormat="1" ht="17.25" customHeight="1">
      <c r="A82" s="2333">
        <v>41275</v>
      </c>
      <c r="B82" s="534">
        <v>41275</v>
      </c>
      <c r="C82" s="2464">
        <v>41275</v>
      </c>
      <c r="D82" s="535">
        <v>79385</v>
      </c>
      <c r="E82" s="530">
        <v>48592</v>
      </c>
      <c r="F82" s="535">
        <v>6180</v>
      </c>
      <c r="G82" s="535">
        <v>3736</v>
      </c>
      <c r="H82" s="2495" t="s">
        <v>21</v>
      </c>
      <c r="I82" s="535">
        <v>20274</v>
      </c>
      <c r="J82" s="535">
        <v>332040</v>
      </c>
      <c r="K82" s="535">
        <v>63205</v>
      </c>
      <c r="L82" s="535">
        <v>244339</v>
      </c>
      <c r="M82" s="535">
        <v>257954</v>
      </c>
      <c r="N82" s="535">
        <v>4336</v>
      </c>
      <c r="O82" s="535">
        <v>14095</v>
      </c>
      <c r="P82" s="535">
        <v>51347</v>
      </c>
      <c r="Q82" s="535">
        <v>53630</v>
      </c>
      <c r="R82" s="535" t="s">
        <v>21</v>
      </c>
      <c r="S82" s="535" t="s">
        <v>21</v>
      </c>
      <c r="T82" s="1857">
        <v>41275</v>
      </c>
      <c r="U82" s="532">
        <v>41275</v>
      </c>
      <c r="V82" s="2333">
        <v>41275</v>
      </c>
      <c r="W82" s="534">
        <v>41275</v>
      </c>
      <c r="X82" s="2464">
        <v>41275</v>
      </c>
      <c r="Y82" s="535" t="s">
        <v>21</v>
      </c>
      <c r="Z82" s="535" t="s">
        <v>21</v>
      </c>
      <c r="AA82" s="535">
        <v>46452</v>
      </c>
      <c r="AB82" s="535">
        <v>61571</v>
      </c>
      <c r="AC82" s="535">
        <v>2727</v>
      </c>
      <c r="AD82" s="535">
        <v>2475</v>
      </c>
      <c r="AE82" s="535" t="s">
        <v>21</v>
      </c>
      <c r="AF82" s="535">
        <v>1065618</v>
      </c>
      <c r="AG82" s="530">
        <v>673196</v>
      </c>
      <c r="AH82" s="535">
        <v>70936</v>
      </c>
      <c r="AI82" s="535">
        <v>4</v>
      </c>
      <c r="AJ82" s="535">
        <v>4</v>
      </c>
      <c r="AK82" s="535" t="s">
        <v>21</v>
      </c>
      <c r="AL82" s="535">
        <v>590114</v>
      </c>
      <c r="AM82" s="535">
        <v>232028</v>
      </c>
      <c r="AN82" s="535">
        <v>93095</v>
      </c>
      <c r="AO82" s="1857">
        <v>41275</v>
      </c>
      <c r="AP82" s="532">
        <v>41275</v>
      </c>
      <c r="AQ82" s="2333">
        <v>41275</v>
      </c>
      <c r="AR82" s="534">
        <v>41275</v>
      </c>
      <c r="AS82" s="2464">
        <v>41275</v>
      </c>
      <c r="AT82" s="535">
        <v>481</v>
      </c>
      <c r="AU82" s="535" t="s">
        <v>21</v>
      </c>
      <c r="AV82" s="535" t="s">
        <v>21</v>
      </c>
      <c r="AW82" s="535">
        <v>102922</v>
      </c>
      <c r="AX82" s="535">
        <v>23104</v>
      </c>
      <c r="AY82" s="535">
        <v>9167</v>
      </c>
      <c r="AZ82" s="535">
        <v>5278</v>
      </c>
      <c r="BA82" s="535">
        <v>34</v>
      </c>
      <c r="BB82" s="535">
        <v>3978</v>
      </c>
      <c r="BC82" s="535">
        <v>3007</v>
      </c>
      <c r="BD82" s="535">
        <v>971</v>
      </c>
      <c r="BE82" s="535" t="s">
        <v>21</v>
      </c>
      <c r="BF82" s="535" t="s">
        <v>21</v>
      </c>
      <c r="BG82" s="535">
        <v>1113</v>
      </c>
      <c r="BH82" s="535">
        <v>39953</v>
      </c>
      <c r="BI82" s="535">
        <v>2496</v>
      </c>
      <c r="BJ82" s="535">
        <v>259760</v>
      </c>
      <c r="BK82" s="1857">
        <v>41275</v>
      </c>
      <c r="BL82" s="532">
        <v>41275</v>
      </c>
      <c r="BM82" s="2333">
        <v>41275</v>
      </c>
      <c r="BN82" s="534">
        <v>41275</v>
      </c>
      <c r="BO82" s="2464">
        <v>41275</v>
      </c>
      <c r="BP82" s="535">
        <v>5330</v>
      </c>
      <c r="BQ82" s="535">
        <v>614</v>
      </c>
      <c r="BR82" s="535">
        <v>688</v>
      </c>
      <c r="BS82" s="535" t="s">
        <v>21</v>
      </c>
      <c r="BT82" s="535" t="s">
        <v>21</v>
      </c>
      <c r="BU82" s="535">
        <v>909076</v>
      </c>
      <c r="BV82" s="535">
        <v>5547</v>
      </c>
      <c r="BW82" s="535">
        <v>141639</v>
      </c>
      <c r="BX82" s="535">
        <v>6180</v>
      </c>
      <c r="BY82" s="530">
        <v>4447</v>
      </c>
      <c r="BZ82" s="535">
        <v>1228</v>
      </c>
      <c r="CA82" s="535">
        <v>3219</v>
      </c>
      <c r="CB82" s="535">
        <v>296</v>
      </c>
      <c r="CC82" s="535" t="s">
        <v>21</v>
      </c>
      <c r="CD82" s="535">
        <v>1026</v>
      </c>
      <c r="CE82" s="535">
        <v>123982</v>
      </c>
      <c r="CF82" s="535">
        <v>139285</v>
      </c>
      <c r="CG82" s="1857">
        <v>41275</v>
      </c>
      <c r="CH82" s="532">
        <v>41275</v>
      </c>
      <c r="CI82" s="2333">
        <v>41275</v>
      </c>
      <c r="CJ82" s="534">
        <v>41275</v>
      </c>
      <c r="CK82" s="2464">
        <v>41275</v>
      </c>
      <c r="CL82" s="535">
        <v>7431</v>
      </c>
      <c r="CM82" s="535">
        <v>43347</v>
      </c>
      <c r="CN82" s="535">
        <v>1593</v>
      </c>
      <c r="CO82" s="535" t="s">
        <v>21</v>
      </c>
      <c r="CP82" s="535">
        <v>15578</v>
      </c>
      <c r="CQ82" s="535">
        <v>28010</v>
      </c>
      <c r="CR82" s="535" t="s">
        <v>21</v>
      </c>
      <c r="CS82" s="535">
        <v>26776</v>
      </c>
      <c r="CT82" s="535">
        <v>26374</v>
      </c>
      <c r="CU82" s="535" t="s">
        <v>21</v>
      </c>
      <c r="CV82" s="535" t="s">
        <v>21</v>
      </c>
      <c r="CW82" s="535">
        <v>147994</v>
      </c>
      <c r="CX82" s="535">
        <v>21580</v>
      </c>
      <c r="CY82" s="535">
        <v>4432</v>
      </c>
      <c r="CZ82" s="535">
        <v>90</v>
      </c>
      <c r="DA82" s="535">
        <v>7</v>
      </c>
      <c r="DB82" s="1857">
        <v>41275</v>
      </c>
      <c r="DC82" s="532">
        <v>41275</v>
      </c>
      <c r="DD82" s="71"/>
      <c r="DE82" s="71"/>
      <c r="DF82" s="71"/>
      <c r="DG82" s="2496"/>
      <c r="DH82" s="2496"/>
      <c r="DI82" s="2496"/>
      <c r="DJ82" s="2496"/>
      <c r="DK82" s="2496"/>
      <c r="DL82" s="2496"/>
      <c r="DM82" s="2496"/>
      <c r="DN82" s="537"/>
      <c r="DO82" s="516"/>
      <c r="DP82" s="728"/>
      <c r="DQ82" s="728"/>
      <c r="DR82" s="728"/>
      <c r="DS82" s="728"/>
      <c r="DT82" s="728"/>
      <c r="DU82" s="728"/>
      <c r="DV82" s="728"/>
      <c r="DW82" s="728"/>
      <c r="DX82" s="537"/>
      <c r="DY82" s="2333">
        <v>41275</v>
      </c>
      <c r="DZ82" s="534">
        <v>41275</v>
      </c>
      <c r="EA82" s="2464">
        <v>41275</v>
      </c>
      <c r="EB82" s="535">
        <v>81991</v>
      </c>
      <c r="EC82" s="530">
        <v>48592</v>
      </c>
      <c r="ED82" s="535">
        <v>6180</v>
      </c>
      <c r="EE82" s="535">
        <v>3736</v>
      </c>
      <c r="EF82" s="535" t="s">
        <v>21</v>
      </c>
      <c r="EG82" s="535">
        <v>20274</v>
      </c>
      <c r="EH82" s="535">
        <v>338338</v>
      </c>
      <c r="EI82" s="535">
        <v>63205</v>
      </c>
      <c r="EJ82" s="535">
        <v>244339</v>
      </c>
      <c r="EK82" s="535">
        <v>323795</v>
      </c>
      <c r="EL82" s="535">
        <v>4336</v>
      </c>
      <c r="EM82" s="535">
        <v>14444</v>
      </c>
      <c r="EN82" s="535">
        <v>51347</v>
      </c>
      <c r="EO82" s="535">
        <v>53634</v>
      </c>
      <c r="EP82" s="535" t="s">
        <v>21</v>
      </c>
      <c r="EQ82" s="535" t="s">
        <v>21</v>
      </c>
      <c r="ER82" s="1857">
        <v>41275</v>
      </c>
      <c r="ES82" s="532">
        <v>41275</v>
      </c>
      <c r="ET82" s="2333">
        <v>41275</v>
      </c>
      <c r="EU82" s="534">
        <v>41275</v>
      </c>
      <c r="EV82" s="2464">
        <v>41275</v>
      </c>
      <c r="EW82" s="535" t="s">
        <v>21</v>
      </c>
      <c r="EX82" s="535">
        <v>46452</v>
      </c>
      <c r="EY82" s="535">
        <v>61571</v>
      </c>
      <c r="EZ82" s="535">
        <v>2727</v>
      </c>
      <c r="FA82" s="535">
        <v>2475</v>
      </c>
      <c r="FB82" s="535" t="s">
        <v>21</v>
      </c>
      <c r="FC82" s="535">
        <v>894444</v>
      </c>
      <c r="FD82" s="535">
        <v>21990</v>
      </c>
      <c r="FE82" s="535">
        <v>50341</v>
      </c>
      <c r="FF82" s="535">
        <v>1467</v>
      </c>
      <c r="FG82" s="535">
        <v>707</v>
      </c>
      <c r="FH82" s="535" t="s">
        <v>21</v>
      </c>
      <c r="FI82" s="535">
        <v>746</v>
      </c>
      <c r="FJ82" s="535">
        <v>141</v>
      </c>
      <c r="FK82" s="535">
        <v>604</v>
      </c>
      <c r="FL82" s="535" t="s">
        <v>21</v>
      </c>
      <c r="FM82" s="1857">
        <v>41275</v>
      </c>
      <c r="FN82" s="532">
        <v>41275</v>
      </c>
      <c r="FO82" s="2333">
        <v>41275</v>
      </c>
      <c r="FP82" s="534">
        <v>41275</v>
      </c>
      <c r="FQ82" s="2464">
        <v>41275</v>
      </c>
      <c r="FR82" s="535" t="s">
        <v>21</v>
      </c>
      <c r="FS82" s="535">
        <v>410</v>
      </c>
      <c r="FT82" s="535">
        <v>69349</v>
      </c>
      <c r="FU82" s="535">
        <v>1451</v>
      </c>
      <c r="FV82" s="535">
        <v>78124</v>
      </c>
      <c r="FW82" s="535">
        <v>93351</v>
      </c>
      <c r="FX82" s="535">
        <v>574</v>
      </c>
      <c r="FY82" s="535" t="s">
        <v>21</v>
      </c>
      <c r="FZ82" s="535">
        <v>93551</v>
      </c>
      <c r="GA82" s="535">
        <v>2676</v>
      </c>
      <c r="GB82" s="535">
        <v>9216</v>
      </c>
      <c r="GC82" s="535">
        <v>5337</v>
      </c>
      <c r="GD82" s="535">
        <v>34</v>
      </c>
      <c r="GE82" s="535">
        <v>4037</v>
      </c>
      <c r="GF82" s="535">
        <v>3066</v>
      </c>
      <c r="GG82" s="535">
        <v>971</v>
      </c>
      <c r="GH82" s="1857">
        <v>41275</v>
      </c>
      <c r="GI82" s="532">
        <v>41275</v>
      </c>
      <c r="GJ82" s="2333">
        <v>41275</v>
      </c>
      <c r="GK82" s="534">
        <v>41275</v>
      </c>
      <c r="GL82" s="2464">
        <v>41275</v>
      </c>
      <c r="GM82" s="535">
        <v>5679</v>
      </c>
      <c r="GN82" s="535">
        <v>2602</v>
      </c>
      <c r="GO82" s="535">
        <v>3077</v>
      </c>
      <c r="GP82" s="535">
        <v>24</v>
      </c>
      <c r="GQ82" s="535" t="s">
        <v>21</v>
      </c>
      <c r="GR82" s="535" t="s">
        <v>21</v>
      </c>
      <c r="GS82" s="535">
        <v>27500</v>
      </c>
      <c r="GT82" s="535">
        <v>23622</v>
      </c>
      <c r="GU82" s="535">
        <v>14791</v>
      </c>
      <c r="GV82" s="535">
        <v>5331</v>
      </c>
      <c r="GW82" s="535">
        <v>614</v>
      </c>
      <c r="GX82" s="530">
        <v>687</v>
      </c>
      <c r="GY82" s="530" t="s">
        <v>21</v>
      </c>
      <c r="GZ82" s="535">
        <v>908945</v>
      </c>
      <c r="HA82" s="535">
        <v>141584</v>
      </c>
      <c r="HB82" s="535">
        <v>7753</v>
      </c>
      <c r="HC82" s="1857">
        <v>41275</v>
      </c>
      <c r="HD82" s="532">
        <v>41275</v>
      </c>
      <c r="HE82" s="2333">
        <v>41275</v>
      </c>
      <c r="HF82" s="534">
        <v>41275</v>
      </c>
      <c r="HG82" s="2464">
        <v>41275</v>
      </c>
      <c r="HH82" s="535">
        <v>154846</v>
      </c>
      <c r="HI82" s="535">
        <v>113067</v>
      </c>
      <c r="HJ82" s="535">
        <v>4025</v>
      </c>
      <c r="HK82" s="535">
        <v>1080</v>
      </c>
      <c r="HL82" s="535">
        <v>42022</v>
      </c>
      <c r="HM82" s="535">
        <v>34591</v>
      </c>
      <c r="HN82" s="535">
        <v>7431</v>
      </c>
      <c r="HO82" s="535">
        <v>43347</v>
      </c>
      <c r="HP82" s="535">
        <v>1593</v>
      </c>
      <c r="HQ82" s="535" t="s">
        <v>21</v>
      </c>
      <c r="HR82" s="535">
        <v>15578</v>
      </c>
      <c r="HS82" s="535">
        <v>28012</v>
      </c>
      <c r="HT82" s="535" t="s">
        <v>21</v>
      </c>
      <c r="HU82" s="535">
        <v>26776</v>
      </c>
      <c r="HV82" s="535">
        <v>26376</v>
      </c>
      <c r="HW82" s="535" t="s">
        <v>21</v>
      </c>
      <c r="HX82" s="1857">
        <v>41275</v>
      </c>
      <c r="HY82" s="532">
        <v>41275</v>
      </c>
      <c r="HZ82" s="71"/>
      <c r="IA82" s="71"/>
      <c r="IB82" s="71"/>
      <c r="IC82" s="2496"/>
      <c r="ID82" s="2496"/>
      <c r="IE82" s="2496"/>
      <c r="IF82" s="2496"/>
      <c r="IG82" s="2496"/>
      <c r="IH82" s="2496"/>
      <c r="II82" s="2496"/>
      <c r="IJ82" s="2496"/>
      <c r="IK82" s="2496"/>
      <c r="IL82" s="2496"/>
      <c r="IM82" s="2496"/>
      <c r="IN82" s="537"/>
    </row>
    <row r="83" spans="1:249" s="511" customFormat="1" ht="14.5" customHeight="1">
      <c r="A83" s="1858"/>
      <c r="B83" s="534">
        <v>41640</v>
      </c>
      <c r="C83" s="1859"/>
      <c r="D83" s="535">
        <v>80863</v>
      </c>
      <c r="E83" s="535">
        <v>50147</v>
      </c>
      <c r="F83" s="535">
        <v>6465</v>
      </c>
      <c r="G83" s="535">
        <v>3473</v>
      </c>
      <c r="H83" s="2495" t="s">
        <v>21</v>
      </c>
      <c r="I83" s="535">
        <v>20636</v>
      </c>
      <c r="J83" s="535">
        <v>314298</v>
      </c>
      <c r="K83" s="535">
        <v>65512</v>
      </c>
      <c r="L83" s="535">
        <v>220241</v>
      </c>
      <c r="M83" s="535">
        <v>218404</v>
      </c>
      <c r="N83" s="535">
        <v>4401</v>
      </c>
      <c r="O83" s="535">
        <v>15392</v>
      </c>
      <c r="P83" s="535">
        <v>51749</v>
      </c>
      <c r="Q83" s="535">
        <v>54209</v>
      </c>
      <c r="R83" s="535" t="s">
        <v>21</v>
      </c>
      <c r="S83" s="535" t="s">
        <v>21</v>
      </c>
      <c r="T83" s="1857">
        <v>41640</v>
      </c>
      <c r="U83" s="532">
        <v>41640</v>
      </c>
      <c r="V83" s="1858"/>
      <c r="W83" s="534">
        <v>41640</v>
      </c>
      <c r="X83" s="1859"/>
      <c r="Y83" s="535" t="s">
        <v>21</v>
      </c>
      <c r="Z83" s="535" t="s">
        <v>21</v>
      </c>
      <c r="AA83" s="535">
        <v>47609</v>
      </c>
      <c r="AB83" s="535">
        <v>63810</v>
      </c>
      <c r="AC83" s="535">
        <v>2479</v>
      </c>
      <c r="AD83" s="535">
        <v>2375</v>
      </c>
      <c r="AE83" s="535" t="s">
        <v>21</v>
      </c>
      <c r="AF83" s="535">
        <v>1106994</v>
      </c>
      <c r="AG83" s="535">
        <v>679013</v>
      </c>
      <c r="AH83" s="535">
        <v>72843</v>
      </c>
      <c r="AI83" s="535">
        <v>5</v>
      </c>
      <c r="AJ83" s="535">
        <v>5</v>
      </c>
      <c r="AK83" s="535" t="s">
        <v>21</v>
      </c>
      <c r="AL83" s="535">
        <v>619254</v>
      </c>
      <c r="AM83" s="535">
        <v>220388</v>
      </c>
      <c r="AN83" s="535">
        <v>84184</v>
      </c>
      <c r="AO83" s="1857">
        <v>41640</v>
      </c>
      <c r="AP83" s="532">
        <v>41640</v>
      </c>
      <c r="AQ83" s="1858"/>
      <c r="AR83" s="534">
        <v>41640</v>
      </c>
      <c r="AS83" s="1859"/>
      <c r="AT83" s="535">
        <v>439</v>
      </c>
      <c r="AU83" s="535" t="s">
        <v>21</v>
      </c>
      <c r="AV83" s="535" t="s">
        <v>21</v>
      </c>
      <c r="AW83" s="535">
        <v>97732</v>
      </c>
      <c r="AX83" s="535">
        <v>19718</v>
      </c>
      <c r="AY83" s="535">
        <v>9130</v>
      </c>
      <c r="AZ83" s="535">
        <v>5259</v>
      </c>
      <c r="BA83" s="535">
        <v>4</v>
      </c>
      <c r="BB83" s="535">
        <v>4027</v>
      </c>
      <c r="BC83" s="535">
        <v>3013</v>
      </c>
      <c r="BD83" s="535">
        <v>1014</v>
      </c>
      <c r="BE83" s="535" t="s">
        <v>21</v>
      </c>
      <c r="BF83" s="535" t="s">
        <v>21</v>
      </c>
      <c r="BG83" s="535">
        <v>1072</v>
      </c>
      <c r="BH83" s="535">
        <v>39679</v>
      </c>
      <c r="BI83" s="535">
        <v>2598</v>
      </c>
      <c r="BJ83" s="535">
        <v>244281</v>
      </c>
      <c r="BK83" s="1857">
        <v>41640</v>
      </c>
      <c r="BL83" s="532">
        <v>41640</v>
      </c>
      <c r="BM83" s="1858"/>
      <c r="BN83" s="534">
        <v>41640</v>
      </c>
      <c r="BO83" s="1859"/>
      <c r="BP83" s="535">
        <v>4087</v>
      </c>
      <c r="BQ83" s="535">
        <v>644</v>
      </c>
      <c r="BR83" s="535">
        <v>720</v>
      </c>
      <c r="BS83" s="535" t="s">
        <v>21</v>
      </c>
      <c r="BT83" s="535" t="s">
        <v>21</v>
      </c>
      <c r="BU83" s="535">
        <v>934052</v>
      </c>
      <c r="BV83" s="535">
        <v>4794</v>
      </c>
      <c r="BW83" s="535">
        <v>126739</v>
      </c>
      <c r="BX83" s="535">
        <v>5773</v>
      </c>
      <c r="BY83" s="535">
        <v>4147</v>
      </c>
      <c r="BZ83" s="535">
        <v>1593</v>
      </c>
      <c r="CA83" s="535">
        <v>2554</v>
      </c>
      <c r="CB83" s="535">
        <v>281</v>
      </c>
      <c r="CC83" s="535" t="s">
        <v>21</v>
      </c>
      <c r="CD83" s="535">
        <v>991</v>
      </c>
      <c r="CE83" s="535">
        <v>110295</v>
      </c>
      <c r="CF83" s="535">
        <v>124317</v>
      </c>
      <c r="CG83" s="1857">
        <v>41640</v>
      </c>
      <c r="CH83" s="532">
        <v>41640</v>
      </c>
      <c r="CI83" s="1858"/>
      <c r="CJ83" s="534">
        <v>41640</v>
      </c>
      <c r="CK83" s="1859"/>
      <c r="CL83" s="535">
        <v>7304</v>
      </c>
      <c r="CM83" s="535">
        <v>44527</v>
      </c>
      <c r="CN83" s="535">
        <v>1475</v>
      </c>
      <c r="CO83" s="535" t="s">
        <v>21</v>
      </c>
      <c r="CP83" s="535">
        <v>16071</v>
      </c>
      <c r="CQ83" s="535">
        <v>30608</v>
      </c>
      <c r="CR83" s="535">
        <v>1812</v>
      </c>
      <c r="CS83" s="535">
        <v>26719</v>
      </c>
      <c r="CT83" s="535">
        <v>26413</v>
      </c>
      <c r="CU83" s="535" t="s">
        <v>21</v>
      </c>
      <c r="CV83" s="535" t="s">
        <v>21</v>
      </c>
      <c r="CW83" s="535">
        <v>150017</v>
      </c>
      <c r="CX83" s="535">
        <v>23512</v>
      </c>
      <c r="CY83" s="535">
        <v>4410</v>
      </c>
      <c r="CZ83" s="535">
        <v>80</v>
      </c>
      <c r="DA83" s="535">
        <v>3</v>
      </c>
      <c r="DB83" s="1857">
        <v>41640</v>
      </c>
      <c r="DC83" s="532">
        <v>41640</v>
      </c>
      <c r="DD83" s="71"/>
      <c r="DE83" s="71"/>
      <c r="DF83" s="71"/>
      <c r="DG83" s="2496"/>
      <c r="DH83" s="2496"/>
      <c r="DI83" s="2496"/>
      <c r="DJ83" s="2496"/>
      <c r="DK83" s="2496"/>
      <c r="DL83" s="2496"/>
      <c r="DM83" s="2496"/>
      <c r="DN83" s="537"/>
      <c r="DO83" s="516"/>
      <c r="DP83" s="728"/>
      <c r="DQ83" s="728"/>
      <c r="DR83" s="728"/>
      <c r="DS83" s="728"/>
      <c r="DT83" s="728"/>
      <c r="DU83" s="728"/>
      <c r="DV83" s="728"/>
      <c r="DW83" s="728"/>
      <c r="DX83" s="537"/>
      <c r="DY83" s="1858"/>
      <c r="DZ83" s="534">
        <v>41640</v>
      </c>
      <c r="EA83" s="1859"/>
      <c r="EB83" s="535">
        <v>83748</v>
      </c>
      <c r="EC83" s="535">
        <v>50147</v>
      </c>
      <c r="ED83" s="535">
        <v>6465</v>
      </c>
      <c r="EE83" s="535">
        <v>3473</v>
      </c>
      <c r="EF83" s="535" t="s">
        <v>21</v>
      </c>
      <c r="EG83" s="535">
        <v>20636</v>
      </c>
      <c r="EH83" s="535">
        <v>320687</v>
      </c>
      <c r="EI83" s="535">
        <v>65512</v>
      </c>
      <c r="EJ83" s="535">
        <v>220241</v>
      </c>
      <c r="EK83" s="535">
        <v>284929</v>
      </c>
      <c r="EL83" s="535">
        <v>4401</v>
      </c>
      <c r="EM83" s="535">
        <v>15765</v>
      </c>
      <c r="EN83" s="535">
        <v>51749</v>
      </c>
      <c r="EO83" s="535">
        <v>54210</v>
      </c>
      <c r="EP83" s="535" t="s">
        <v>21</v>
      </c>
      <c r="EQ83" s="535" t="s">
        <v>21</v>
      </c>
      <c r="ER83" s="1857">
        <v>41640</v>
      </c>
      <c r="ES83" s="532">
        <v>41640</v>
      </c>
      <c r="ET83" s="1858"/>
      <c r="EU83" s="534">
        <v>41640</v>
      </c>
      <c r="EV83" s="1859"/>
      <c r="EW83" s="535" t="s">
        <v>21</v>
      </c>
      <c r="EX83" s="535">
        <v>47609</v>
      </c>
      <c r="EY83" s="535">
        <v>63810</v>
      </c>
      <c r="EZ83" s="535">
        <v>2479</v>
      </c>
      <c r="FA83" s="535">
        <v>2375</v>
      </c>
      <c r="FB83" s="535" t="s">
        <v>21</v>
      </c>
      <c r="FC83" s="535">
        <v>937276</v>
      </c>
      <c r="FD83" s="535">
        <v>23837</v>
      </c>
      <c r="FE83" s="535">
        <v>53345</v>
      </c>
      <c r="FF83" s="535">
        <v>1729</v>
      </c>
      <c r="FG83" s="535">
        <v>997</v>
      </c>
      <c r="FH83" s="535" t="s">
        <v>21</v>
      </c>
      <c r="FI83" s="535">
        <v>727</v>
      </c>
      <c r="FJ83" s="535">
        <v>49</v>
      </c>
      <c r="FK83" s="535">
        <v>678</v>
      </c>
      <c r="FL83" s="535" t="s">
        <v>21</v>
      </c>
      <c r="FM83" s="1857">
        <v>41640</v>
      </c>
      <c r="FN83" s="532">
        <v>41640</v>
      </c>
      <c r="FO83" s="1858"/>
      <c r="FP83" s="534">
        <v>41640</v>
      </c>
      <c r="FQ83" s="1859"/>
      <c r="FR83" s="535" t="s">
        <v>21</v>
      </c>
      <c r="FS83" s="535">
        <v>372</v>
      </c>
      <c r="FT83" s="535">
        <v>61377</v>
      </c>
      <c r="FU83" s="535">
        <v>1493</v>
      </c>
      <c r="FV83" s="535">
        <v>69394</v>
      </c>
      <c r="FW83" s="535">
        <v>78467</v>
      </c>
      <c r="FX83" s="535">
        <v>534</v>
      </c>
      <c r="FY83" s="535" t="s">
        <v>21</v>
      </c>
      <c r="FZ83" s="535">
        <v>89356</v>
      </c>
      <c r="GA83" s="535">
        <v>2240</v>
      </c>
      <c r="GB83" s="535">
        <v>9177</v>
      </c>
      <c r="GC83" s="535">
        <v>5338</v>
      </c>
      <c r="GD83" s="535">
        <v>4</v>
      </c>
      <c r="GE83" s="535">
        <v>4104</v>
      </c>
      <c r="GF83" s="535">
        <v>3090</v>
      </c>
      <c r="GG83" s="535">
        <v>1014</v>
      </c>
      <c r="GH83" s="1857">
        <v>41640</v>
      </c>
      <c r="GI83" s="532">
        <v>41640</v>
      </c>
      <c r="GJ83" s="1858"/>
      <c r="GK83" s="534">
        <v>41640</v>
      </c>
      <c r="GL83" s="1859"/>
      <c r="GM83" s="535">
        <v>4907</v>
      </c>
      <c r="GN83" s="535">
        <v>2277</v>
      </c>
      <c r="GO83" s="535">
        <v>2630</v>
      </c>
      <c r="GP83" s="535">
        <v>23</v>
      </c>
      <c r="GQ83" s="535" t="s">
        <v>21</v>
      </c>
      <c r="GR83" s="535" t="s">
        <v>21</v>
      </c>
      <c r="GS83" s="535">
        <v>25371</v>
      </c>
      <c r="GT83" s="535">
        <v>23642</v>
      </c>
      <c r="GU83" s="535">
        <v>9953</v>
      </c>
      <c r="GV83" s="535">
        <v>4088</v>
      </c>
      <c r="GW83" s="535">
        <v>644</v>
      </c>
      <c r="GX83" s="535">
        <v>721</v>
      </c>
      <c r="GY83" s="535" t="s">
        <v>21</v>
      </c>
      <c r="GZ83" s="535">
        <v>933855</v>
      </c>
      <c r="HA83" s="535">
        <v>127089</v>
      </c>
      <c r="HB83" s="535">
        <v>7118</v>
      </c>
      <c r="HC83" s="1857">
        <v>41640</v>
      </c>
      <c r="HD83" s="532">
        <v>41640</v>
      </c>
      <c r="HE83" s="1858"/>
      <c r="HF83" s="534">
        <v>41640</v>
      </c>
      <c r="HG83" s="1859"/>
      <c r="HH83" s="535">
        <v>158337</v>
      </c>
      <c r="HI83" s="535">
        <v>113776</v>
      </c>
      <c r="HJ83" s="535">
        <v>2481</v>
      </c>
      <c r="HK83" s="535">
        <v>966</v>
      </c>
      <c r="HL83" s="535">
        <v>42674</v>
      </c>
      <c r="HM83" s="535">
        <v>35370</v>
      </c>
      <c r="HN83" s="535">
        <v>7304</v>
      </c>
      <c r="HO83" s="535">
        <v>44527</v>
      </c>
      <c r="HP83" s="535">
        <v>1475</v>
      </c>
      <c r="HQ83" s="535" t="s">
        <v>21</v>
      </c>
      <c r="HR83" s="535">
        <v>16071</v>
      </c>
      <c r="HS83" s="535">
        <v>30605</v>
      </c>
      <c r="HT83" s="535">
        <v>1812</v>
      </c>
      <c r="HU83" s="535">
        <v>26719</v>
      </c>
      <c r="HV83" s="535">
        <v>26411</v>
      </c>
      <c r="HW83" s="535" t="s">
        <v>21</v>
      </c>
      <c r="HX83" s="1857">
        <v>41640</v>
      </c>
      <c r="HY83" s="532">
        <v>41640</v>
      </c>
      <c r="HZ83" s="71"/>
      <c r="IA83" s="71"/>
      <c r="IB83" s="71"/>
      <c r="IC83" s="2496"/>
      <c r="ID83" s="2496"/>
      <c r="IE83" s="2496"/>
      <c r="IF83" s="2496"/>
      <c r="IG83" s="2496"/>
      <c r="IH83" s="2496"/>
      <c r="II83" s="2496"/>
      <c r="IJ83" s="2496"/>
      <c r="IK83" s="2496"/>
      <c r="IL83" s="2496"/>
      <c r="IM83" s="2496"/>
      <c r="IN83" s="537"/>
    </row>
    <row r="84" spans="1:249" s="511" customFormat="1" ht="14.5" customHeight="1">
      <c r="A84" s="1858"/>
      <c r="B84" s="534">
        <v>42005</v>
      </c>
      <c r="C84" s="1859"/>
      <c r="D84" s="535">
        <v>74235</v>
      </c>
      <c r="E84" s="535">
        <v>39223</v>
      </c>
      <c r="F84" s="535">
        <v>5827</v>
      </c>
      <c r="G84" s="535">
        <v>2807</v>
      </c>
      <c r="H84" s="2495" t="s">
        <v>21</v>
      </c>
      <c r="I84" s="535">
        <v>34165</v>
      </c>
      <c r="J84" s="535">
        <v>319135</v>
      </c>
      <c r="K84" s="535">
        <v>62265</v>
      </c>
      <c r="L84" s="535">
        <v>220366</v>
      </c>
      <c r="M84" s="535">
        <v>244869</v>
      </c>
      <c r="N84" s="535">
        <v>4395</v>
      </c>
      <c r="O84" s="535">
        <v>20564</v>
      </c>
      <c r="P84" s="535">
        <v>49213</v>
      </c>
      <c r="Q84" s="535">
        <v>51644</v>
      </c>
      <c r="R84" s="535" t="s">
        <v>21</v>
      </c>
      <c r="S84" s="535" t="s">
        <v>21</v>
      </c>
      <c r="T84" s="1857">
        <v>42005</v>
      </c>
      <c r="U84" s="532">
        <v>42005</v>
      </c>
      <c r="V84" s="1858"/>
      <c r="W84" s="534">
        <v>42005</v>
      </c>
      <c r="X84" s="1859"/>
      <c r="Y84" s="535" t="s">
        <v>21</v>
      </c>
      <c r="Z84" s="535" t="s">
        <v>21</v>
      </c>
      <c r="AA84" s="535">
        <v>45161</v>
      </c>
      <c r="AB84" s="535">
        <v>60467</v>
      </c>
      <c r="AC84" s="535">
        <v>2444</v>
      </c>
      <c r="AD84" s="535">
        <v>2232</v>
      </c>
      <c r="AE84" s="535" t="s">
        <v>21</v>
      </c>
      <c r="AF84" s="535">
        <v>1077636</v>
      </c>
      <c r="AG84" s="535">
        <v>705485</v>
      </c>
      <c r="AH84" s="535">
        <v>72502</v>
      </c>
      <c r="AI84" s="535">
        <v>4</v>
      </c>
      <c r="AJ84" s="535">
        <v>4</v>
      </c>
      <c r="AK84" s="535" t="s">
        <v>21</v>
      </c>
      <c r="AL84" s="535">
        <v>601113</v>
      </c>
      <c r="AM84" s="535">
        <v>239873</v>
      </c>
      <c r="AN84" s="535">
        <v>85925</v>
      </c>
      <c r="AO84" s="1857">
        <v>42005</v>
      </c>
      <c r="AP84" s="532">
        <v>42005</v>
      </c>
      <c r="AQ84" s="1858"/>
      <c r="AR84" s="534">
        <v>42005</v>
      </c>
      <c r="AS84" s="1859"/>
      <c r="AT84" s="535">
        <v>416</v>
      </c>
      <c r="AU84" s="535" t="s">
        <v>21</v>
      </c>
      <c r="AV84" s="535" t="s">
        <v>21</v>
      </c>
      <c r="AW84" s="535">
        <v>87916</v>
      </c>
      <c r="AX84" s="535">
        <v>19808</v>
      </c>
      <c r="AY84" s="535">
        <v>9138</v>
      </c>
      <c r="AZ84" s="535">
        <v>5343</v>
      </c>
      <c r="BA84" s="535">
        <v>3</v>
      </c>
      <c r="BB84" s="535">
        <v>4157</v>
      </c>
      <c r="BC84" s="535">
        <v>3137</v>
      </c>
      <c r="BD84" s="535">
        <v>1020</v>
      </c>
      <c r="BE84" s="535" t="s">
        <v>21</v>
      </c>
      <c r="BF84" s="535" t="s">
        <v>21</v>
      </c>
      <c r="BG84" s="535">
        <v>1027</v>
      </c>
      <c r="BH84" s="535">
        <v>38329</v>
      </c>
      <c r="BI84" s="535">
        <v>3313</v>
      </c>
      <c r="BJ84" s="535">
        <v>240800</v>
      </c>
      <c r="BK84" s="1857">
        <v>42005</v>
      </c>
      <c r="BL84" s="532">
        <v>42005</v>
      </c>
      <c r="BM84" s="1858"/>
      <c r="BN84" s="534">
        <v>42005</v>
      </c>
      <c r="BO84" s="1859"/>
      <c r="BP84" s="535">
        <v>5230</v>
      </c>
      <c r="BQ84" s="535">
        <v>595</v>
      </c>
      <c r="BR84" s="535">
        <v>665</v>
      </c>
      <c r="BS84" s="535" t="s">
        <v>21</v>
      </c>
      <c r="BT84" s="535" t="s">
        <v>21</v>
      </c>
      <c r="BU84" s="535">
        <v>878821</v>
      </c>
      <c r="BV84" s="535">
        <v>4978</v>
      </c>
      <c r="BW84" s="535">
        <v>126958</v>
      </c>
      <c r="BX84" s="535">
        <v>5706</v>
      </c>
      <c r="BY84" s="535">
        <v>2651</v>
      </c>
      <c r="BZ84" s="535">
        <v>1202</v>
      </c>
      <c r="CA84" s="535">
        <v>1449</v>
      </c>
      <c r="CB84" s="535">
        <v>216</v>
      </c>
      <c r="CC84" s="535" t="s">
        <v>21</v>
      </c>
      <c r="CD84" s="535">
        <v>2541</v>
      </c>
      <c r="CE84" s="535">
        <v>110703</v>
      </c>
      <c r="CF84" s="535">
        <v>122203</v>
      </c>
      <c r="CG84" s="1857">
        <v>42005</v>
      </c>
      <c r="CH84" s="532">
        <v>42005</v>
      </c>
      <c r="CI84" s="1858"/>
      <c r="CJ84" s="534">
        <v>42005</v>
      </c>
      <c r="CK84" s="1859"/>
      <c r="CL84" s="535">
        <v>6910</v>
      </c>
      <c r="CM84" s="535">
        <v>33944</v>
      </c>
      <c r="CN84" s="535">
        <v>1473</v>
      </c>
      <c r="CO84" s="535" t="s">
        <v>21</v>
      </c>
      <c r="CP84" s="535">
        <v>27848</v>
      </c>
      <c r="CQ84" s="535">
        <v>36106</v>
      </c>
      <c r="CR84" s="535">
        <v>6223</v>
      </c>
      <c r="CS84" s="535">
        <v>25905</v>
      </c>
      <c r="CT84" s="535">
        <v>25731</v>
      </c>
      <c r="CU84" s="535" t="s">
        <v>21</v>
      </c>
      <c r="CV84" s="535" t="s">
        <v>21</v>
      </c>
      <c r="CW84" s="535">
        <v>148997</v>
      </c>
      <c r="CX84" s="535">
        <v>23400</v>
      </c>
      <c r="CY84" s="535">
        <v>4127</v>
      </c>
      <c r="CZ84" s="535">
        <v>72</v>
      </c>
      <c r="DA84" s="535">
        <v>42</v>
      </c>
      <c r="DB84" s="1857">
        <v>42005</v>
      </c>
      <c r="DC84" s="532">
        <v>42005</v>
      </c>
      <c r="DD84" s="71"/>
      <c r="DE84" s="71"/>
      <c r="DF84" s="71"/>
      <c r="DG84" s="2496"/>
      <c r="DH84" s="2496"/>
      <c r="DI84" s="2496"/>
      <c r="DJ84" s="2496"/>
      <c r="DK84" s="2496"/>
      <c r="DL84" s="2496"/>
      <c r="DM84" s="2496"/>
      <c r="DN84" s="537"/>
      <c r="DO84" s="516"/>
      <c r="DP84" s="2496"/>
      <c r="DQ84" s="2496"/>
      <c r="DR84" s="2496"/>
      <c r="DS84" s="2496"/>
      <c r="DT84" s="2496"/>
      <c r="DU84" s="2496"/>
      <c r="DV84" s="2496"/>
      <c r="DW84" s="2496"/>
      <c r="DX84" s="537"/>
      <c r="DY84" s="1858"/>
      <c r="DZ84" s="534">
        <v>42005</v>
      </c>
      <c r="EA84" s="1859"/>
      <c r="EB84" s="535">
        <v>76779</v>
      </c>
      <c r="EC84" s="535">
        <v>39223</v>
      </c>
      <c r="ED84" s="535">
        <v>5827</v>
      </c>
      <c r="EE84" s="535">
        <v>2807</v>
      </c>
      <c r="EF84" s="535" t="s">
        <v>21</v>
      </c>
      <c r="EG84" s="535">
        <v>34165</v>
      </c>
      <c r="EH84" s="535">
        <v>328392</v>
      </c>
      <c r="EI84" s="535">
        <v>62265</v>
      </c>
      <c r="EJ84" s="535">
        <v>220366</v>
      </c>
      <c r="EK84" s="535">
        <v>337680</v>
      </c>
      <c r="EL84" s="535">
        <v>4395</v>
      </c>
      <c r="EM84" s="535">
        <v>21328</v>
      </c>
      <c r="EN84" s="535">
        <v>49213</v>
      </c>
      <c r="EO84" s="535">
        <v>51645</v>
      </c>
      <c r="EP84" s="535" t="s">
        <v>21</v>
      </c>
      <c r="EQ84" s="535" t="s">
        <v>21</v>
      </c>
      <c r="ER84" s="1857">
        <v>42005</v>
      </c>
      <c r="ES84" s="532">
        <v>42005</v>
      </c>
      <c r="ET84" s="1858"/>
      <c r="EU84" s="534">
        <v>42005</v>
      </c>
      <c r="EV84" s="1859"/>
      <c r="EW84" s="535" t="s">
        <v>21</v>
      </c>
      <c r="EX84" s="535">
        <v>45161</v>
      </c>
      <c r="EY84" s="535">
        <v>60467</v>
      </c>
      <c r="EZ84" s="535">
        <v>2444</v>
      </c>
      <c r="FA84" s="535">
        <v>2232</v>
      </c>
      <c r="FB84" s="535" t="s">
        <v>21</v>
      </c>
      <c r="FC84" s="535">
        <v>929696</v>
      </c>
      <c r="FD84" s="535">
        <v>24811</v>
      </c>
      <c r="FE84" s="535">
        <v>52870</v>
      </c>
      <c r="FF84" s="535">
        <v>2099</v>
      </c>
      <c r="FG84" s="535">
        <v>1135</v>
      </c>
      <c r="FH84" s="535" t="s">
        <v>21</v>
      </c>
      <c r="FI84" s="535">
        <v>967</v>
      </c>
      <c r="FJ84" s="535">
        <v>344</v>
      </c>
      <c r="FK84" s="535">
        <v>624</v>
      </c>
      <c r="FL84" s="535" t="s">
        <v>21</v>
      </c>
      <c r="FM84" s="1857">
        <v>42005</v>
      </c>
      <c r="FN84" s="532">
        <v>42005</v>
      </c>
      <c r="FO84" s="1858"/>
      <c r="FP84" s="534">
        <v>42005</v>
      </c>
      <c r="FQ84" s="1859"/>
      <c r="FR84" s="535" t="s">
        <v>21</v>
      </c>
      <c r="FS84" s="535">
        <v>921</v>
      </c>
      <c r="FT84" s="535">
        <v>64721</v>
      </c>
      <c r="FU84" s="535">
        <v>1573</v>
      </c>
      <c r="FV84" s="535">
        <v>72161</v>
      </c>
      <c r="FW84" s="535">
        <v>90855</v>
      </c>
      <c r="FX84" s="535">
        <v>603</v>
      </c>
      <c r="FY84" s="535" t="s">
        <v>21</v>
      </c>
      <c r="FZ84" s="535">
        <v>78966</v>
      </c>
      <c r="GA84" s="535">
        <v>2254</v>
      </c>
      <c r="GB84" s="535">
        <v>9225</v>
      </c>
      <c r="GC84" s="535">
        <v>5517</v>
      </c>
      <c r="GD84" s="535">
        <v>3</v>
      </c>
      <c r="GE84" s="535">
        <v>4328</v>
      </c>
      <c r="GF84" s="535">
        <v>3308</v>
      </c>
      <c r="GG84" s="535">
        <v>1020</v>
      </c>
      <c r="GH84" s="1857">
        <v>42005</v>
      </c>
      <c r="GI84" s="532">
        <v>42005</v>
      </c>
      <c r="GJ84" s="1858"/>
      <c r="GK84" s="534">
        <v>42005</v>
      </c>
      <c r="GL84" s="1859"/>
      <c r="GM84" s="535">
        <v>5110</v>
      </c>
      <c r="GN84" s="535">
        <v>2307</v>
      </c>
      <c r="GO84" s="535">
        <v>2803</v>
      </c>
      <c r="GP84" s="535">
        <v>19</v>
      </c>
      <c r="GQ84" s="535" t="s">
        <v>21</v>
      </c>
      <c r="GR84" s="535" t="s">
        <v>21</v>
      </c>
      <c r="GS84" s="535">
        <v>26614</v>
      </c>
      <c r="GT84" s="535">
        <v>23137</v>
      </c>
      <c r="GU84" s="535">
        <v>10721</v>
      </c>
      <c r="GV84" s="535">
        <v>5235</v>
      </c>
      <c r="GW84" s="535">
        <v>595</v>
      </c>
      <c r="GX84" s="535">
        <v>666</v>
      </c>
      <c r="GY84" s="535" t="s">
        <v>21</v>
      </c>
      <c r="GZ84" s="535">
        <v>878540</v>
      </c>
      <c r="HA84" s="535">
        <v>128545</v>
      </c>
      <c r="HB84" s="535">
        <v>6737</v>
      </c>
      <c r="HC84" s="1857">
        <v>42005</v>
      </c>
      <c r="HD84" s="532">
        <v>42005</v>
      </c>
      <c r="HE84" s="1858"/>
      <c r="HF84" s="534">
        <v>42005</v>
      </c>
      <c r="HG84" s="1859"/>
      <c r="HH84" s="535">
        <v>156516</v>
      </c>
      <c r="HI84" s="535">
        <v>106550</v>
      </c>
      <c r="HJ84" s="535">
        <v>2584</v>
      </c>
      <c r="HK84" s="535">
        <v>959</v>
      </c>
      <c r="HL84" s="535">
        <v>34695</v>
      </c>
      <c r="HM84" s="535">
        <v>27785</v>
      </c>
      <c r="HN84" s="535">
        <v>6910</v>
      </c>
      <c r="HO84" s="535">
        <v>33944</v>
      </c>
      <c r="HP84" s="535">
        <v>1473</v>
      </c>
      <c r="HQ84" s="535" t="s">
        <v>21</v>
      </c>
      <c r="HR84" s="535">
        <v>27848</v>
      </c>
      <c r="HS84" s="535">
        <v>36106</v>
      </c>
      <c r="HT84" s="535">
        <v>6223</v>
      </c>
      <c r="HU84" s="535">
        <v>25905</v>
      </c>
      <c r="HV84" s="535">
        <v>25730</v>
      </c>
      <c r="HW84" s="535" t="s">
        <v>21</v>
      </c>
      <c r="HX84" s="1857">
        <v>42005</v>
      </c>
      <c r="HY84" s="532">
        <v>42005</v>
      </c>
      <c r="HZ84" s="71"/>
      <c r="IA84" s="71"/>
      <c r="IB84" s="71"/>
      <c r="IC84" s="2496"/>
      <c r="ID84" s="2496"/>
      <c r="IE84" s="2496"/>
      <c r="IF84" s="2496"/>
      <c r="IG84" s="2496"/>
      <c r="IH84" s="2496"/>
      <c r="II84" s="2496"/>
      <c r="IJ84" s="2496"/>
      <c r="IK84" s="2496"/>
      <c r="IL84" s="2496"/>
      <c r="IM84" s="2496"/>
      <c r="IN84" s="537"/>
      <c r="IO84" s="2496"/>
    </row>
    <row r="85" spans="1:249" s="511" customFormat="1" ht="14.5" customHeight="1">
      <c r="A85" s="1858"/>
      <c r="B85" s="534">
        <v>42370</v>
      </c>
      <c r="C85" s="1859"/>
      <c r="D85" s="535">
        <v>75657</v>
      </c>
      <c r="E85" s="535">
        <v>38950</v>
      </c>
      <c r="F85" s="535">
        <v>6062</v>
      </c>
      <c r="G85" s="535">
        <v>2629</v>
      </c>
      <c r="H85" s="2495" t="s">
        <v>21</v>
      </c>
      <c r="I85" s="535">
        <v>37109</v>
      </c>
      <c r="J85" s="535">
        <v>294114</v>
      </c>
      <c r="K85" s="535">
        <v>58225</v>
      </c>
      <c r="L85" s="535">
        <v>182630</v>
      </c>
      <c r="M85" s="535">
        <v>256539</v>
      </c>
      <c r="N85" s="535">
        <v>4714</v>
      </c>
      <c r="O85" s="535">
        <v>21784</v>
      </c>
      <c r="P85" s="535">
        <v>52045</v>
      </c>
      <c r="Q85" s="535">
        <v>54678</v>
      </c>
      <c r="R85" s="535" t="s">
        <v>21</v>
      </c>
      <c r="S85" s="535" t="s">
        <v>21</v>
      </c>
      <c r="T85" s="1857">
        <v>42370</v>
      </c>
      <c r="U85" s="532">
        <v>42370</v>
      </c>
      <c r="V85" s="1858"/>
      <c r="W85" s="534">
        <v>42370</v>
      </c>
      <c r="X85" s="1859"/>
      <c r="Y85" s="535" t="s">
        <v>21</v>
      </c>
      <c r="Z85" s="535" t="s">
        <v>21</v>
      </c>
      <c r="AA85" s="535">
        <v>42957</v>
      </c>
      <c r="AB85" s="535">
        <v>56383</v>
      </c>
      <c r="AC85" s="535">
        <v>3172</v>
      </c>
      <c r="AD85" s="535">
        <v>2200</v>
      </c>
      <c r="AE85" s="535" t="s">
        <v>21</v>
      </c>
      <c r="AF85" s="535">
        <v>1151338</v>
      </c>
      <c r="AG85" s="535">
        <v>644070</v>
      </c>
      <c r="AH85" s="535">
        <v>76085</v>
      </c>
      <c r="AI85" s="535">
        <v>8</v>
      </c>
      <c r="AJ85" s="535">
        <v>8</v>
      </c>
      <c r="AK85" s="535" t="s">
        <v>21</v>
      </c>
      <c r="AL85" s="535">
        <v>632390</v>
      </c>
      <c r="AM85" s="535">
        <v>249573</v>
      </c>
      <c r="AN85" s="535">
        <v>85769</v>
      </c>
      <c r="AO85" s="1857">
        <v>42370</v>
      </c>
      <c r="AP85" s="532">
        <v>42370</v>
      </c>
      <c r="AQ85" s="1858"/>
      <c r="AR85" s="534">
        <v>42370</v>
      </c>
      <c r="AS85" s="1859"/>
      <c r="AT85" s="535">
        <v>479</v>
      </c>
      <c r="AU85" s="535" t="s">
        <v>21</v>
      </c>
      <c r="AV85" s="535" t="s">
        <v>21</v>
      </c>
      <c r="AW85" s="535">
        <v>95906</v>
      </c>
      <c r="AX85" s="535">
        <v>21600</v>
      </c>
      <c r="AY85" s="535">
        <v>8161</v>
      </c>
      <c r="AZ85" s="535">
        <v>4142</v>
      </c>
      <c r="BA85" s="535">
        <v>2</v>
      </c>
      <c r="BB85" s="535">
        <v>3164</v>
      </c>
      <c r="BC85" s="535">
        <v>3071</v>
      </c>
      <c r="BD85" s="535">
        <v>93</v>
      </c>
      <c r="BE85" s="535">
        <v>12</v>
      </c>
      <c r="BF85" s="535" t="s">
        <v>21</v>
      </c>
      <c r="BG85" s="535">
        <v>887</v>
      </c>
      <c r="BH85" s="535">
        <v>41084</v>
      </c>
      <c r="BI85" s="535">
        <v>2848</v>
      </c>
      <c r="BJ85" s="535">
        <v>285381</v>
      </c>
      <c r="BK85" s="1857">
        <v>42370</v>
      </c>
      <c r="BL85" s="532">
        <v>42370</v>
      </c>
      <c r="BM85" s="1858"/>
      <c r="BN85" s="534">
        <v>42370</v>
      </c>
      <c r="BO85" s="1859"/>
      <c r="BP85" s="535">
        <v>5154</v>
      </c>
      <c r="BQ85" s="535">
        <v>631</v>
      </c>
      <c r="BR85" s="535">
        <v>708</v>
      </c>
      <c r="BS85" s="535" t="s">
        <v>21</v>
      </c>
      <c r="BT85" s="535" t="s">
        <v>21</v>
      </c>
      <c r="BU85" s="535">
        <v>1659943</v>
      </c>
      <c r="BV85" s="535">
        <v>15152</v>
      </c>
      <c r="BW85" s="535">
        <v>100485</v>
      </c>
      <c r="BX85" s="535">
        <v>5808</v>
      </c>
      <c r="BY85" s="535">
        <v>1707</v>
      </c>
      <c r="BZ85" s="535">
        <v>288</v>
      </c>
      <c r="CA85" s="535">
        <v>1419</v>
      </c>
      <c r="CB85" s="535" t="s">
        <v>21</v>
      </c>
      <c r="CC85" s="535" t="s">
        <v>21</v>
      </c>
      <c r="CD85" s="535">
        <v>3832</v>
      </c>
      <c r="CE85" s="535">
        <v>86096</v>
      </c>
      <c r="CF85" s="535">
        <v>87625</v>
      </c>
      <c r="CG85" s="1857">
        <v>42370</v>
      </c>
      <c r="CH85" s="532">
        <v>42370</v>
      </c>
      <c r="CI85" s="1858"/>
      <c r="CJ85" s="534">
        <v>42370</v>
      </c>
      <c r="CK85" s="1859"/>
      <c r="CL85" s="535">
        <v>6173</v>
      </c>
      <c r="CM85" s="535">
        <v>32646</v>
      </c>
      <c r="CN85" s="535">
        <v>1461</v>
      </c>
      <c r="CO85" s="535" t="s">
        <v>21</v>
      </c>
      <c r="CP85" s="535">
        <v>28760</v>
      </c>
      <c r="CQ85" s="535">
        <v>36367</v>
      </c>
      <c r="CR85" s="535">
        <v>6200</v>
      </c>
      <c r="CS85" s="535">
        <v>26219</v>
      </c>
      <c r="CT85" s="535">
        <v>26007</v>
      </c>
      <c r="CU85" s="535" t="s">
        <v>21</v>
      </c>
      <c r="CV85" s="535" t="s">
        <v>21</v>
      </c>
      <c r="CW85" s="535">
        <v>153948</v>
      </c>
      <c r="CX85" s="535">
        <v>25724</v>
      </c>
      <c r="CY85" s="535">
        <v>4740</v>
      </c>
      <c r="CZ85" s="535">
        <v>83</v>
      </c>
      <c r="DA85" s="535">
        <v>18</v>
      </c>
      <c r="DB85" s="1857">
        <v>42370</v>
      </c>
      <c r="DC85" s="532">
        <v>42370</v>
      </c>
      <c r="DD85" s="71"/>
      <c r="DE85" s="71"/>
      <c r="DF85" s="71"/>
      <c r="DG85" s="2496"/>
      <c r="DH85" s="2496"/>
      <c r="DI85" s="2496"/>
      <c r="DJ85" s="2496"/>
      <c r="DK85" s="2496"/>
      <c r="DL85" s="2496"/>
      <c r="DM85" s="2496"/>
      <c r="DN85" s="537"/>
      <c r="DO85" s="516"/>
      <c r="DP85" s="2496"/>
      <c r="DQ85" s="2496"/>
      <c r="DR85" s="2496"/>
      <c r="DS85" s="2496"/>
      <c r="DT85" s="2496"/>
      <c r="DU85" s="2496"/>
      <c r="DV85" s="2496"/>
      <c r="DW85" s="2496"/>
      <c r="DX85" s="537"/>
      <c r="DY85" s="1858"/>
      <c r="DZ85" s="534">
        <v>42370</v>
      </c>
      <c r="EA85" s="1859"/>
      <c r="EB85" s="535">
        <v>77291</v>
      </c>
      <c r="EC85" s="535">
        <v>38950</v>
      </c>
      <c r="ED85" s="535">
        <v>6062</v>
      </c>
      <c r="EE85" s="535">
        <v>2629</v>
      </c>
      <c r="EF85" s="535" t="s">
        <v>21</v>
      </c>
      <c r="EG85" s="535">
        <v>37109</v>
      </c>
      <c r="EH85" s="535">
        <v>304899</v>
      </c>
      <c r="EI85" s="535">
        <v>58225</v>
      </c>
      <c r="EJ85" s="535">
        <v>182630</v>
      </c>
      <c r="EK85" s="535">
        <v>365631</v>
      </c>
      <c r="EL85" s="535">
        <v>4714</v>
      </c>
      <c r="EM85" s="535">
        <v>22617</v>
      </c>
      <c r="EN85" s="535">
        <v>52045</v>
      </c>
      <c r="EO85" s="535">
        <v>54675</v>
      </c>
      <c r="EP85" s="535" t="s">
        <v>21</v>
      </c>
      <c r="EQ85" s="535" t="s">
        <v>21</v>
      </c>
      <c r="ER85" s="1857">
        <v>42370</v>
      </c>
      <c r="ES85" s="532">
        <v>42370</v>
      </c>
      <c r="ET85" s="1858"/>
      <c r="EU85" s="534">
        <v>42370</v>
      </c>
      <c r="EV85" s="1859"/>
      <c r="EW85" s="535" t="s">
        <v>21</v>
      </c>
      <c r="EX85" s="535">
        <v>42957</v>
      </c>
      <c r="EY85" s="535">
        <v>56383</v>
      </c>
      <c r="EZ85" s="535">
        <v>3172</v>
      </c>
      <c r="FA85" s="535">
        <v>2200</v>
      </c>
      <c r="FB85" s="535" t="s">
        <v>21</v>
      </c>
      <c r="FC85" s="535">
        <v>990235</v>
      </c>
      <c r="FD85" s="535">
        <v>24880</v>
      </c>
      <c r="FE85" s="535">
        <v>55357</v>
      </c>
      <c r="FF85" s="535">
        <v>2355</v>
      </c>
      <c r="FG85" s="535">
        <v>2031</v>
      </c>
      <c r="FH85" s="535" t="s">
        <v>21</v>
      </c>
      <c r="FI85" s="535">
        <v>398</v>
      </c>
      <c r="FJ85" s="535">
        <v>35</v>
      </c>
      <c r="FK85" s="535">
        <v>363</v>
      </c>
      <c r="FL85" s="535" t="s">
        <v>21</v>
      </c>
      <c r="FM85" s="1857">
        <v>42370</v>
      </c>
      <c r="FN85" s="532">
        <v>42370</v>
      </c>
      <c r="FO85" s="1858"/>
      <c r="FP85" s="534">
        <v>42370</v>
      </c>
      <c r="FQ85" s="1859"/>
      <c r="FR85" s="535" t="s">
        <v>21</v>
      </c>
      <c r="FS85" s="535">
        <v>1345</v>
      </c>
      <c r="FT85" s="535">
        <v>64904</v>
      </c>
      <c r="FU85" s="535">
        <v>1643</v>
      </c>
      <c r="FV85" s="535">
        <v>71150</v>
      </c>
      <c r="FW85" s="535">
        <v>99860</v>
      </c>
      <c r="FX85" s="535">
        <v>682</v>
      </c>
      <c r="FY85" s="535" t="s">
        <v>21</v>
      </c>
      <c r="FZ85" s="535">
        <v>85798</v>
      </c>
      <c r="GA85" s="535">
        <v>2128</v>
      </c>
      <c r="GB85" s="535">
        <v>8199</v>
      </c>
      <c r="GC85" s="535">
        <v>4216</v>
      </c>
      <c r="GD85" s="535">
        <v>2</v>
      </c>
      <c r="GE85" s="535">
        <v>3237</v>
      </c>
      <c r="GF85" s="535">
        <v>3144</v>
      </c>
      <c r="GG85" s="535">
        <v>93</v>
      </c>
      <c r="GH85" s="1857">
        <v>42370</v>
      </c>
      <c r="GI85" s="532">
        <v>42370</v>
      </c>
      <c r="GJ85" s="1858"/>
      <c r="GK85" s="534">
        <v>42370</v>
      </c>
      <c r="GL85" s="1859"/>
      <c r="GM85" s="535">
        <v>6203</v>
      </c>
      <c r="GN85" s="535">
        <v>3445</v>
      </c>
      <c r="GO85" s="535">
        <v>2758</v>
      </c>
      <c r="GP85" s="535">
        <v>31</v>
      </c>
      <c r="GQ85" s="535" t="s">
        <v>21</v>
      </c>
      <c r="GR85" s="535" t="s">
        <v>21</v>
      </c>
      <c r="GS85" s="535">
        <v>24051</v>
      </c>
      <c r="GT85" s="535">
        <v>20219</v>
      </c>
      <c r="GU85" s="535">
        <v>7533</v>
      </c>
      <c r="GV85" s="535">
        <v>5158</v>
      </c>
      <c r="GW85" s="535">
        <v>631</v>
      </c>
      <c r="GX85" s="535">
        <v>706</v>
      </c>
      <c r="GY85" s="535" t="s">
        <v>21</v>
      </c>
      <c r="GZ85" s="535">
        <v>1659673</v>
      </c>
      <c r="HA85" s="535">
        <v>102338</v>
      </c>
      <c r="HB85" s="535">
        <v>6733</v>
      </c>
      <c r="HC85" s="1857">
        <v>42370</v>
      </c>
      <c r="HD85" s="532">
        <v>42370</v>
      </c>
      <c r="HE85" s="1858"/>
      <c r="HF85" s="534">
        <v>42370</v>
      </c>
      <c r="HG85" s="1859"/>
      <c r="HH85" s="535">
        <v>157555</v>
      </c>
      <c r="HI85" s="535">
        <v>106868</v>
      </c>
      <c r="HJ85" s="535">
        <v>2708</v>
      </c>
      <c r="HK85" s="535">
        <v>966</v>
      </c>
      <c r="HL85" s="535">
        <v>35408</v>
      </c>
      <c r="HM85" s="535">
        <v>29235</v>
      </c>
      <c r="HN85" s="535">
        <v>6173</v>
      </c>
      <c r="HO85" s="535">
        <v>32646</v>
      </c>
      <c r="HP85" s="535">
        <v>1461</v>
      </c>
      <c r="HQ85" s="535" t="s">
        <v>21</v>
      </c>
      <c r="HR85" s="535">
        <v>28760</v>
      </c>
      <c r="HS85" s="535">
        <v>36366</v>
      </c>
      <c r="HT85" s="535">
        <v>6200</v>
      </c>
      <c r="HU85" s="535">
        <v>26219</v>
      </c>
      <c r="HV85" s="535">
        <v>26006</v>
      </c>
      <c r="HW85" s="535" t="s">
        <v>21</v>
      </c>
      <c r="HX85" s="1857">
        <v>42370</v>
      </c>
      <c r="HY85" s="532">
        <v>42370</v>
      </c>
      <c r="HZ85" s="71"/>
      <c r="IA85" s="71"/>
      <c r="IB85" s="71"/>
      <c r="IC85" s="2496"/>
      <c r="ID85" s="2496"/>
      <c r="IE85" s="2496"/>
      <c r="IF85" s="2496"/>
      <c r="IG85" s="2496"/>
      <c r="IH85" s="2496"/>
      <c r="II85" s="2496"/>
      <c r="IJ85" s="2496"/>
      <c r="IK85" s="2496"/>
      <c r="IL85" s="2496"/>
      <c r="IM85" s="2496"/>
      <c r="IN85" s="537"/>
      <c r="IO85" s="2496"/>
    </row>
    <row r="86" spans="1:249" s="511" customFormat="1" ht="14.5" customHeight="1">
      <c r="A86" s="1858"/>
      <c r="B86" s="534">
        <v>42736</v>
      </c>
      <c r="C86" s="1859"/>
      <c r="D86" s="535">
        <v>67409</v>
      </c>
      <c r="E86" s="535">
        <v>39264</v>
      </c>
      <c r="F86" s="535">
        <v>5504</v>
      </c>
      <c r="G86" s="535">
        <v>5597</v>
      </c>
      <c r="H86" s="2495" t="s">
        <v>21</v>
      </c>
      <c r="I86" s="535">
        <v>34196</v>
      </c>
      <c r="J86" s="535">
        <v>289118</v>
      </c>
      <c r="K86" s="535">
        <v>63464</v>
      </c>
      <c r="L86" s="535">
        <v>169153</v>
      </c>
      <c r="M86" s="535">
        <v>233796</v>
      </c>
      <c r="N86" s="535">
        <v>4726</v>
      </c>
      <c r="O86" s="535">
        <v>21565</v>
      </c>
      <c r="P86" s="535">
        <v>55726</v>
      </c>
      <c r="Q86" s="535">
        <v>58503</v>
      </c>
      <c r="R86" s="535" t="s">
        <v>21</v>
      </c>
      <c r="S86" s="535" t="s">
        <v>21</v>
      </c>
      <c r="T86" s="1857">
        <v>42736</v>
      </c>
      <c r="U86" s="532">
        <v>42736</v>
      </c>
      <c r="V86" s="1858"/>
      <c r="W86" s="534">
        <v>42736</v>
      </c>
      <c r="X86" s="1859"/>
      <c r="Y86" s="535" t="s">
        <v>21</v>
      </c>
      <c r="Z86" s="535" t="s">
        <v>21</v>
      </c>
      <c r="AA86" s="535">
        <v>46717</v>
      </c>
      <c r="AB86" s="535">
        <v>61554</v>
      </c>
      <c r="AC86" s="535">
        <v>3307</v>
      </c>
      <c r="AD86" s="535">
        <v>2359</v>
      </c>
      <c r="AE86" s="535" t="s">
        <v>21</v>
      </c>
      <c r="AF86" s="535">
        <v>1086082</v>
      </c>
      <c r="AG86" s="535">
        <v>675038</v>
      </c>
      <c r="AH86" s="535">
        <v>76493</v>
      </c>
      <c r="AI86" s="535">
        <v>8</v>
      </c>
      <c r="AJ86" s="535">
        <v>7</v>
      </c>
      <c r="AK86" s="535">
        <v>1</v>
      </c>
      <c r="AL86" s="535">
        <v>624744</v>
      </c>
      <c r="AM86" s="535">
        <v>265759</v>
      </c>
      <c r="AN86" s="535">
        <v>80031</v>
      </c>
      <c r="AO86" s="1857">
        <v>42736</v>
      </c>
      <c r="AP86" s="532">
        <v>42736</v>
      </c>
      <c r="AQ86" s="1858"/>
      <c r="AR86" s="534">
        <v>42736</v>
      </c>
      <c r="AS86" s="1859"/>
      <c r="AT86" s="535">
        <v>616</v>
      </c>
      <c r="AU86" s="535" t="s">
        <v>21</v>
      </c>
      <c r="AV86" s="535" t="s">
        <v>21</v>
      </c>
      <c r="AW86" s="535">
        <v>90536</v>
      </c>
      <c r="AX86" s="535">
        <v>18362</v>
      </c>
      <c r="AY86" s="535">
        <v>8083</v>
      </c>
      <c r="AZ86" s="535">
        <v>4045</v>
      </c>
      <c r="BA86" s="535">
        <v>40</v>
      </c>
      <c r="BB86" s="535">
        <v>3137</v>
      </c>
      <c r="BC86" s="535">
        <v>3137</v>
      </c>
      <c r="BD86" s="535" t="s">
        <v>21</v>
      </c>
      <c r="BE86" s="535">
        <v>12</v>
      </c>
      <c r="BF86" s="535" t="s">
        <v>21</v>
      </c>
      <c r="BG86" s="535">
        <v>791</v>
      </c>
      <c r="BH86" s="535">
        <v>41570</v>
      </c>
      <c r="BI86" s="535">
        <v>2478</v>
      </c>
      <c r="BJ86" s="535">
        <v>273446</v>
      </c>
      <c r="BK86" s="1857">
        <v>42736</v>
      </c>
      <c r="BL86" s="532">
        <v>42736</v>
      </c>
      <c r="BM86" s="1858"/>
      <c r="BN86" s="534">
        <v>42736</v>
      </c>
      <c r="BO86" s="1859"/>
      <c r="BP86" s="535">
        <v>4321</v>
      </c>
      <c r="BQ86" s="535">
        <v>676</v>
      </c>
      <c r="BR86" s="535">
        <v>756</v>
      </c>
      <c r="BS86" s="535" t="s">
        <v>21</v>
      </c>
      <c r="BT86" s="535" t="s">
        <v>21</v>
      </c>
      <c r="BU86" s="535">
        <v>1668598</v>
      </c>
      <c r="BV86" s="535">
        <v>9192</v>
      </c>
      <c r="BW86" s="535">
        <v>88464</v>
      </c>
      <c r="BX86" s="535">
        <v>3582</v>
      </c>
      <c r="BY86" s="535">
        <v>927</v>
      </c>
      <c r="BZ86" s="535">
        <v>183</v>
      </c>
      <c r="CA86" s="535">
        <v>744</v>
      </c>
      <c r="CB86" s="535" t="s">
        <v>21</v>
      </c>
      <c r="CC86" s="535" t="s">
        <v>21</v>
      </c>
      <c r="CD86" s="535">
        <v>2495</v>
      </c>
      <c r="CE86" s="535">
        <v>77538</v>
      </c>
      <c r="CF86" s="535">
        <v>78075</v>
      </c>
      <c r="CG86" s="1857">
        <v>42736</v>
      </c>
      <c r="CH86" s="532">
        <v>42736</v>
      </c>
      <c r="CI86" s="1858"/>
      <c r="CJ86" s="534">
        <v>42736</v>
      </c>
      <c r="CK86" s="1859"/>
      <c r="CL86" s="535">
        <v>2850</v>
      </c>
      <c r="CM86" s="535">
        <v>33542</v>
      </c>
      <c r="CN86" s="535">
        <v>1538</v>
      </c>
      <c r="CO86" s="535" t="s">
        <v>21</v>
      </c>
      <c r="CP86" s="535">
        <v>28006</v>
      </c>
      <c r="CQ86" s="535">
        <v>38901</v>
      </c>
      <c r="CR86" s="535">
        <v>6683</v>
      </c>
      <c r="CS86" s="535">
        <v>28006</v>
      </c>
      <c r="CT86" s="535">
        <v>27751</v>
      </c>
      <c r="CU86" s="535" t="s">
        <v>21</v>
      </c>
      <c r="CV86" s="535" t="s">
        <v>21</v>
      </c>
      <c r="CW86" s="535">
        <v>153444</v>
      </c>
      <c r="CX86" s="535">
        <v>24359</v>
      </c>
      <c r="CY86" s="535">
        <v>4265</v>
      </c>
      <c r="CZ86" s="535">
        <v>79</v>
      </c>
      <c r="DA86" s="535">
        <v>2</v>
      </c>
      <c r="DB86" s="1857">
        <v>42736</v>
      </c>
      <c r="DC86" s="532">
        <v>42736</v>
      </c>
      <c r="DD86" s="71"/>
      <c r="DE86" s="71"/>
      <c r="DF86" s="71"/>
      <c r="DG86" s="2496"/>
      <c r="DH86" s="2496"/>
      <c r="DI86" s="2496"/>
      <c r="DJ86" s="2496"/>
      <c r="DK86" s="2496"/>
      <c r="DL86" s="2496"/>
      <c r="DM86" s="2496"/>
      <c r="DN86" s="537"/>
      <c r="DO86" s="516"/>
      <c r="DP86" s="2496"/>
      <c r="DQ86" s="2496"/>
      <c r="DR86" s="2496"/>
      <c r="DS86" s="2496"/>
      <c r="DT86" s="2496"/>
      <c r="DU86" s="2496"/>
      <c r="DV86" s="2496"/>
      <c r="DW86" s="2496"/>
      <c r="DX86" s="537"/>
      <c r="DY86" s="1858"/>
      <c r="DZ86" s="534">
        <v>42736</v>
      </c>
      <c r="EA86" s="1859"/>
      <c r="EB86" s="535">
        <v>70953</v>
      </c>
      <c r="EC86" s="535">
        <v>39264</v>
      </c>
      <c r="ED86" s="535">
        <v>5504</v>
      </c>
      <c r="EE86" s="535">
        <v>5597</v>
      </c>
      <c r="EF86" s="535" t="s">
        <v>21</v>
      </c>
      <c r="EG86" s="535">
        <v>34196</v>
      </c>
      <c r="EH86" s="535">
        <v>298147</v>
      </c>
      <c r="EI86" s="535">
        <v>63464</v>
      </c>
      <c r="EJ86" s="535">
        <v>169153</v>
      </c>
      <c r="EK86" s="535">
        <v>324614</v>
      </c>
      <c r="EL86" s="535">
        <v>4726</v>
      </c>
      <c r="EM86" s="535">
        <v>22297</v>
      </c>
      <c r="EN86" s="535">
        <v>55726</v>
      </c>
      <c r="EO86" s="535">
        <v>58497</v>
      </c>
      <c r="EP86" s="535" t="s">
        <v>21</v>
      </c>
      <c r="EQ86" s="535" t="s">
        <v>21</v>
      </c>
      <c r="ER86" s="1857">
        <v>42736</v>
      </c>
      <c r="ES86" s="532">
        <v>42736</v>
      </c>
      <c r="ET86" s="1858"/>
      <c r="EU86" s="534">
        <v>42736</v>
      </c>
      <c r="EV86" s="1859"/>
      <c r="EW86" s="535" t="s">
        <v>21</v>
      </c>
      <c r="EX86" s="535">
        <v>46717</v>
      </c>
      <c r="EY86" s="535">
        <v>61554</v>
      </c>
      <c r="EZ86" s="535">
        <v>3307</v>
      </c>
      <c r="FA86" s="535">
        <v>2359</v>
      </c>
      <c r="FB86" s="535" t="s">
        <v>21</v>
      </c>
      <c r="FC86" s="535">
        <v>937219</v>
      </c>
      <c r="FD86" s="535">
        <v>27851</v>
      </c>
      <c r="FE86" s="535">
        <v>55146</v>
      </c>
      <c r="FF86" s="535">
        <v>2882</v>
      </c>
      <c r="FG86" s="535">
        <v>924</v>
      </c>
      <c r="FH86" s="535">
        <v>1</v>
      </c>
      <c r="FI86" s="535">
        <v>1876</v>
      </c>
      <c r="FJ86" s="535">
        <v>363</v>
      </c>
      <c r="FK86" s="535">
        <v>1513</v>
      </c>
      <c r="FL86" s="535" t="s">
        <v>21</v>
      </c>
      <c r="FM86" s="1857">
        <v>42736</v>
      </c>
      <c r="FN86" s="532">
        <v>42736</v>
      </c>
      <c r="FO86" s="1858"/>
      <c r="FP86" s="534">
        <v>42736</v>
      </c>
      <c r="FQ86" s="1859"/>
      <c r="FR86" s="535" t="s">
        <v>21</v>
      </c>
      <c r="FS86" s="535">
        <v>848</v>
      </c>
      <c r="FT86" s="535">
        <v>60468</v>
      </c>
      <c r="FU86" s="535">
        <v>1703</v>
      </c>
      <c r="FV86" s="535">
        <v>66558</v>
      </c>
      <c r="FW86" s="535">
        <v>86927</v>
      </c>
      <c r="FX86" s="535">
        <v>790</v>
      </c>
      <c r="FY86" s="535" t="s">
        <v>21</v>
      </c>
      <c r="FZ86" s="535">
        <v>82076</v>
      </c>
      <c r="GA86" s="535">
        <v>2177</v>
      </c>
      <c r="GB86" s="535">
        <v>8127</v>
      </c>
      <c r="GC86" s="535">
        <v>4100</v>
      </c>
      <c r="GD86" s="535">
        <v>40</v>
      </c>
      <c r="GE86" s="535">
        <v>3192</v>
      </c>
      <c r="GF86" s="535">
        <v>3192</v>
      </c>
      <c r="GG86" s="535" t="s">
        <v>21</v>
      </c>
      <c r="GH86" s="1857">
        <v>42736</v>
      </c>
      <c r="GI86" s="532">
        <v>42736</v>
      </c>
      <c r="GJ86" s="1858"/>
      <c r="GK86" s="534">
        <v>42736</v>
      </c>
      <c r="GL86" s="1859"/>
      <c r="GM86" s="535">
        <v>6183</v>
      </c>
      <c r="GN86" s="535">
        <v>2998</v>
      </c>
      <c r="GO86" s="535">
        <v>3185</v>
      </c>
      <c r="GP86" s="535">
        <v>32</v>
      </c>
      <c r="GQ86" s="535" t="s">
        <v>21</v>
      </c>
      <c r="GR86" s="535" t="s">
        <v>21</v>
      </c>
      <c r="GS86" s="535">
        <v>23267</v>
      </c>
      <c r="GT86" s="535">
        <v>20779</v>
      </c>
      <c r="GU86" s="535">
        <v>6550</v>
      </c>
      <c r="GV86" s="535">
        <v>4324</v>
      </c>
      <c r="GW86" s="535">
        <v>676</v>
      </c>
      <c r="GX86" s="535">
        <v>757</v>
      </c>
      <c r="GY86" s="535" t="s">
        <v>21</v>
      </c>
      <c r="GZ86" s="535">
        <v>1664854</v>
      </c>
      <c r="HA86" s="535">
        <v>89878</v>
      </c>
      <c r="HB86" s="535">
        <v>4382</v>
      </c>
      <c r="HC86" s="1857">
        <v>42736</v>
      </c>
      <c r="HD86" s="532">
        <v>42736</v>
      </c>
      <c r="HE86" s="1858"/>
      <c r="HF86" s="534">
        <v>42736</v>
      </c>
      <c r="HG86" s="1859"/>
      <c r="HH86" s="535">
        <v>156717</v>
      </c>
      <c r="HI86" s="535">
        <v>103546</v>
      </c>
      <c r="HJ86" s="535">
        <v>2215</v>
      </c>
      <c r="HK86" s="535">
        <v>967</v>
      </c>
      <c r="HL86" s="535">
        <v>32535</v>
      </c>
      <c r="HM86" s="535">
        <v>29685</v>
      </c>
      <c r="HN86" s="535">
        <v>2850</v>
      </c>
      <c r="HO86" s="535">
        <v>33542</v>
      </c>
      <c r="HP86" s="535">
        <v>1538</v>
      </c>
      <c r="HQ86" s="535" t="s">
        <v>21</v>
      </c>
      <c r="HR86" s="535">
        <v>28006</v>
      </c>
      <c r="HS86" s="535">
        <v>38898</v>
      </c>
      <c r="HT86" s="535">
        <v>6683</v>
      </c>
      <c r="HU86" s="535">
        <v>28006</v>
      </c>
      <c r="HV86" s="535">
        <v>27748</v>
      </c>
      <c r="HW86" s="535" t="s">
        <v>21</v>
      </c>
      <c r="HX86" s="1857">
        <v>42736</v>
      </c>
      <c r="HY86" s="532">
        <v>42736</v>
      </c>
      <c r="HZ86" s="71"/>
      <c r="IA86" s="71"/>
      <c r="IB86" s="71"/>
      <c r="IC86" s="2496"/>
      <c r="ID86" s="2496"/>
      <c r="IE86" s="2496"/>
      <c r="IF86" s="2496"/>
      <c r="IG86" s="2496"/>
      <c r="IH86" s="2496"/>
      <c r="II86" s="2496"/>
      <c r="IJ86" s="2496"/>
      <c r="IK86" s="2496"/>
      <c r="IL86" s="2496"/>
      <c r="IM86" s="2496"/>
      <c r="IN86" s="537"/>
      <c r="IO86" s="2496"/>
    </row>
    <row r="87" spans="1:249" ht="9.75" customHeight="1">
      <c r="A87" s="1858"/>
      <c r="B87" s="537"/>
      <c r="C87" s="1859"/>
      <c r="D87" s="538"/>
      <c r="E87" s="538"/>
      <c r="F87" s="538"/>
      <c r="G87" s="538"/>
      <c r="H87" s="2497"/>
      <c r="J87" s="538"/>
      <c r="K87" s="538"/>
      <c r="L87" s="538"/>
      <c r="M87" s="538"/>
      <c r="N87" s="538"/>
      <c r="O87" s="538"/>
      <c r="P87" s="538"/>
      <c r="Q87" s="538"/>
      <c r="R87" s="538"/>
      <c r="S87" s="538"/>
      <c r="T87" s="1860"/>
      <c r="U87" s="540"/>
      <c r="V87" s="1858"/>
      <c r="W87" s="537"/>
      <c r="X87" s="1859"/>
      <c r="AA87" s="538"/>
      <c r="AB87" s="538"/>
      <c r="AC87" s="538"/>
      <c r="AD87" s="538"/>
      <c r="AE87" s="538"/>
      <c r="AF87" s="2465"/>
      <c r="AG87" s="538"/>
      <c r="AH87" s="538"/>
      <c r="AI87" s="538"/>
      <c r="AL87" s="2465"/>
      <c r="AM87" s="2465"/>
      <c r="AN87" s="538"/>
      <c r="AO87" s="1860"/>
      <c r="AP87" s="540"/>
      <c r="AQ87" s="1858"/>
      <c r="AR87" s="537"/>
      <c r="AS87" s="1859"/>
      <c r="AT87" s="538"/>
      <c r="AU87" s="538"/>
      <c r="AV87" s="538"/>
      <c r="AW87" s="2465"/>
      <c r="AX87" s="538"/>
      <c r="AY87" s="538"/>
      <c r="AZ87" s="538"/>
      <c r="BA87" s="538"/>
      <c r="BB87" s="538"/>
      <c r="BC87" s="538"/>
      <c r="BD87" s="538"/>
      <c r="BH87" s="2465"/>
      <c r="BI87" s="538"/>
      <c r="BJ87" s="538"/>
      <c r="BK87" s="1860"/>
      <c r="BL87" s="540"/>
      <c r="BM87" s="1858"/>
      <c r="BN87" s="537"/>
      <c r="BO87" s="1859"/>
      <c r="BQ87" s="538"/>
      <c r="BR87" s="538"/>
      <c r="BS87" s="538"/>
      <c r="BT87" s="538"/>
      <c r="BU87" s="2465"/>
      <c r="BV87" s="538"/>
      <c r="BW87" s="538"/>
      <c r="BX87" s="538"/>
      <c r="BY87" s="538"/>
      <c r="BZ87" s="538"/>
      <c r="CA87" s="538"/>
      <c r="CB87" s="538"/>
      <c r="CE87" s="538"/>
      <c r="CF87" s="538"/>
      <c r="CG87" s="1860"/>
      <c r="CH87" s="540"/>
      <c r="CI87" s="1858"/>
      <c r="CJ87" s="537"/>
      <c r="CK87" s="1859"/>
      <c r="CL87" s="538"/>
      <c r="CM87" s="538"/>
      <c r="CN87" s="538"/>
      <c r="CQ87" s="538"/>
      <c r="CR87" s="538"/>
      <c r="CS87" s="538"/>
      <c r="CT87" s="538"/>
      <c r="CU87" s="538"/>
      <c r="CV87" s="538"/>
      <c r="CW87" s="2465"/>
      <c r="CX87" s="538"/>
      <c r="CY87" s="538"/>
      <c r="CZ87" s="538"/>
      <c r="DA87" s="538"/>
      <c r="DB87" s="1860"/>
      <c r="DC87" s="540"/>
      <c r="DD87" s="71"/>
      <c r="DE87" s="71"/>
      <c r="DF87" s="71"/>
      <c r="DG87" s="1889"/>
      <c r="DH87" s="1889"/>
      <c r="DI87" s="1889"/>
      <c r="DJ87" s="1889"/>
      <c r="DK87" s="1889"/>
      <c r="DL87" s="1889"/>
      <c r="DM87" s="1889"/>
      <c r="DN87" s="537"/>
      <c r="DO87" s="516"/>
      <c r="DP87" s="1889"/>
      <c r="DQ87" s="1889"/>
      <c r="DR87" s="1889"/>
      <c r="DS87" s="1889"/>
      <c r="DT87" s="1889"/>
      <c r="DU87" s="1889"/>
      <c r="DV87" s="1889"/>
      <c r="DW87" s="1889"/>
      <c r="DX87" s="537"/>
      <c r="DY87" s="1858"/>
      <c r="DZ87" s="537"/>
      <c r="EA87" s="1859"/>
      <c r="EB87" s="538"/>
      <c r="EC87" s="538"/>
      <c r="ED87" s="538"/>
      <c r="EE87" s="538"/>
      <c r="EF87" s="538"/>
      <c r="EG87" s="538"/>
      <c r="EH87" s="538"/>
      <c r="EI87" s="538"/>
      <c r="EJ87" s="538"/>
      <c r="EK87" s="538"/>
      <c r="EL87" s="538"/>
      <c r="EM87" s="538"/>
      <c r="EN87" s="538"/>
      <c r="EO87" s="538"/>
      <c r="EP87" s="538"/>
      <c r="EQ87" s="538"/>
      <c r="ER87" s="1860"/>
      <c r="ES87" s="540"/>
      <c r="ET87" s="1858"/>
      <c r="EU87" s="537"/>
      <c r="EV87" s="1859"/>
      <c r="EW87" s="538"/>
      <c r="EX87" s="538"/>
      <c r="EY87" s="538"/>
      <c r="EZ87" s="538"/>
      <c r="FA87" s="538"/>
      <c r="FB87" s="538"/>
      <c r="FC87" s="2465"/>
      <c r="FD87" s="2465"/>
      <c r="FE87" s="538"/>
      <c r="FF87" s="538"/>
      <c r="FG87" s="538"/>
      <c r="FH87" s="538"/>
      <c r="FI87" s="538"/>
      <c r="FJ87" s="538"/>
      <c r="FK87" s="538"/>
      <c r="FL87" s="538"/>
      <c r="FM87" s="1860"/>
      <c r="FN87" s="540"/>
      <c r="FO87" s="1858"/>
      <c r="FP87" s="537"/>
      <c r="FQ87" s="1859"/>
      <c r="FR87" s="538"/>
      <c r="FS87" s="538"/>
      <c r="FT87" s="538"/>
      <c r="FV87" s="538"/>
      <c r="FW87" s="538"/>
      <c r="FX87" s="538"/>
      <c r="FY87" s="538"/>
      <c r="FZ87" s="2465"/>
      <c r="GA87" s="2465"/>
      <c r="GB87" s="538"/>
      <c r="GC87" s="538"/>
      <c r="GD87" s="538"/>
      <c r="GE87" s="538"/>
      <c r="GF87" s="538"/>
      <c r="GG87" s="538"/>
      <c r="GH87" s="1860"/>
      <c r="GI87" s="540"/>
      <c r="GJ87" s="1858"/>
      <c r="GK87" s="537"/>
      <c r="GL87" s="1859"/>
      <c r="GM87" s="538"/>
      <c r="GN87" s="538"/>
      <c r="GO87" s="538"/>
      <c r="GP87" s="538"/>
      <c r="GQ87" s="538"/>
      <c r="GR87" s="538"/>
      <c r="GS87" s="538"/>
      <c r="GT87" s="538"/>
      <c r="GU87" s="538"/>
      <c r="GV87" s="538"/>
      <c r="GW87" s="538"/>
      <c r="GZ87" s="2465"/>
      <c r="HA87" s="538"/>
      <c r="HB87" s="538"/>
      <c r="HC87" s="1860"/>
      <c r="HD87" s="540"/>
      <c r="HE87" s="1858"/>
      <c r="HF87" s="537"/>
      <c r="HG87" s="1859"/>
      <c r="HH87" s="538"/>
      <c r="HI87" s="538"/>
      <c r="HJ87" s="538"/>
      <c r="HK87" s="538"/>
      <c r="HL87" s="538"/>
      <c r="HM87" s="538"/>
      <c r="HN87" s="538"/>
      <c r="HO87" s="538"/>
      <c r="HP87" s="538"/>
      <c r="HQ87" s="538"/>
      <c r="HR87" s="538"/>
      <c r="HS87" s="538"/>
      <c r="HU87" s="538"/>
      <c r="HV87" s="538"/>
      <c r="HW87" s="538"/>
      <c r="HX87" s="1860"/>
      <c r="HY87" s="540"/>
      <c r="HZ87" s="71"/>
      <c r="IA87" s="71"/>
      <c r="IB87" s="71"/>
      <c r="IC87" s="1889"/>
      <c r="ID87" s="1889"/>
      <c r="IE87" s="1889"/>
      <c r="IF87" s="1889"/>
      <c r="IG87" s="1889"/>
      <c r="IH87" s="1889"/>
      <c r="II87" s="1889"/>
      <c r="IJ87" s="1889"/>
      <c r="IK87" s="1889"/>
      <c r="IL87" s="1889"/>
      <c r="IM87" s="1889"/>
      <c r="IN87" s="537"/>
      <c r="IO87" s="2496"/>
    </row>
    <row r="88" spans="1:249" ht="15.75" customHeight="1">
      <c r="A88" s="1861">
        <v>42095</v>
      </c>
      <c r="B88" s="541">
        <v>42095</v>
      </c>
      <c r="C88" s="1862">
        <v>42095</v>
      </c>
      <c r="D88" s="542">
        <v>73556</v>
      </c>
      <c r="E88" s="542">
        <v>39983</v>
      </c>
      <c r="F88" s="542">
        <v>5876</v>
      </c>
      <c r="G88" s="542">
        <v>3132</v>
      </c>
      <c r="H88" s="2498" t="s">
        <v>21</v>
      </c>
      <c r="I88" s="542">
        <v>35257</v>
      </c>
      <c r="J88" s="542">
        <v>306666</v>
      </c>
      <c r="K88" s="542">
        <v>62928</v>
      </c>
      <c r="L88" s="542">
        <v>202379</v>
      </c>
      <c r="M88" s="542">
        <v>242551</v>
      </c>
      <c r="N88" s="542">
        <v>4497</v>
      </c>
      <c r="O88" s="542">
        <v>20558</v>
      </c>
      <c r="P88" s="542">
        <v>49909</v>
      </c>
      <c r="Q88" s="542">
        <v>52447</v>
      </c>
      <c r="R88" s="542" t="s">
        <v>21</v>
      </c>
      <c r="S88" s="542" t="s">
        <v>21</v>
      </c>
      <c r="T88" s="1863">
        <v>42095</v>
      </c>
      <c r="U88" s="544">
        <v>42095</v>
      </c>
      <c r="V88" s="1861">
        <v>42095</v>
      </c>
      <c r="W88" s="541">
        <v>42095</v>
      </c>
      <c r="X88" s="1862">
        <v>42095</v>
      </c>
      <c r="Y88" s="542" t="s">
        <v>21</v>
      </c>
      <c r="Z88" s="542" t="s">
        <v>21</v>
      </c>
      <c r="AA88" s="542">
        <v>45939</v>
      </c>
      <c r="AB88" s="542">
        <v>61112</v>
      </c>
      <c r="AC88" s="542">
        <v>2917</v>
      </c>
      <c r="AD88" s="542">
        <v>2225</v>
      </c>
      <c r="AE88" s="542" t="s">
        <v>21</v>
      </c>
      <c r="AF88" s="542">
        <v>1101870</v>
      </c>
      <c r="AG88" s="542">
        <v>698948</v>
      </c>
      <c r="AH88" s="542">
        <v>73196</v>
      </c>
      <c r="AI88" s="542">
        <v>6</v>
      </c>
      <c r="AJ88" s="542">
        <v>6</v>
      </c>
      <c r="AK88" s="542" t="s">
        <v>21</v>
      </c>
      <c r="AL88" s="542">
        <v>611835</v>
      </c>
      <c r="AM88" s="542">
        <v>235462</v>
      </c>
      <c r="AN88" s="542">
        <v>85305</v>
      </c>
      <c r="AO88" s="1863">
        <v>42095</v>
      </c>
      <c r="AP88" s="544">
        <v>42095</v>
      </c>
      <c r="AQ88" s="1861">
        <v>42095</v>
      </c>
      <c r="AR88" s="541">
        <v>42095</v>
      </c>
      <c r="AS88" s="1862">
        <v>42095</v>
      </c>
      <c r="AT88" s="542">
        <v>414</v>
      </c>
      <c r="AU88" s="542" t="s">
        <v>21</v>
      </c>
      <c r="AV88" s="542" t="s">
        <v>21</v>
      </c>
      <c r="AW88" s="542">
        <v>88927</v>
      </c>
      <c r="AX88" s="542">
        <v>19762</v>
      </c>
      <c r="AY88" s="542">
        <v>8974</v>
      </c>
      <c r="AZ88" s="542">
        <v>5115</v>
      </c>
      <c r="BA88" s="542">
        <v>1</v>
      </c>
      <c r="BB88" s="542">
        <v>3994</v>
      </c>
      <c r="BC88" s="542">
        <v>3136</v>
      </c>
      <c r="BD88" s="542">
        <v>858</v>
      </c>
      <c r="BE88" s="542">
        <v>3</v>
      </c>
      <c r="BF88" s="542" t="s">
        <v>21</v>
      </c>
      <c r="BG88" s="542">
        <v>975</v>
      </c>
      <c r="BH88" s="542">
        <v>39178</v>
      </c>
      <c r="BI88" s="542">
        <v>3097</v>
      </c>
      <c r="BJ88" s="542">
        <v>245237</v>
      </c>
      <c r="BK88" s="1863">
        <v>42095</v>
      </c>
      <c r="BL88" s="544">
        <v>42095</v>
      </c>
      <c r="BM88" s="1861">
        <v>42095</v>
      </c>
      <c r="BN88" s="541">
        <v>42095</v>
      </c>
      <c r="BO88" s="1862">
        <v>42095</v>
      </c>
      <c r="BP88" s="542">
        <v>5269</v>
      </c>
      <c r="BQ88" s="542">
        <v>604</v>
      </c>
      <c r="BR88" s="542">
        <v>677</v>
      </c>
      <c r="BS88" s="542" t="s">
        <v>21</v>
      </c>
      <c r="BT88" s="542" t="s">
        <v>21</v>
      </c>
      <c r="BU88" s="542">
        <v>1081073</v>
      </c>
      <c r="BV88" s="542">
        <v>6688</v>
      </c>
      <c r="BW88" s="542">
        <v>114748</v>
      </c>
      <c r="BX88" s="542">
        <v>5893</v>
      </c>
      <c r="BY88" s="542">
        <v>2114</v>
      </c>
      <c r="BZ88" s="542">
        <v>982</v>
      </c>
      <c r="CA88" s="542">
        <v>1132</v>
      </c>
      <c r="CB88" s="542">
        <v>144</v>
      </c>
      <c r="CC88" s="542" t="s">
        <v>21</v>
      </c>
      <c r="CD88" s="542">
        <v>3356</v>
      </c>
      <c r="CE88" s="542">
        <v>99281</v>
      </c>
      <c r="CF88" s="542">
        <v>107129</v>
      </c>
      <c r="CG88" s="1863">
        <v>42095</v>
      </c>
      <c r="CH88" s="544">
        <v>42095</v>
      </c>
      <c r="CI88" s="1861">
        <v>42095</v>
      </c>
      <c r="CJ88" s="541">
        <v>42095</v>
      </c>
      <c r="CK88" s="1862">
        <v>42095</v>
      </c>
      <c r="CL88" s="542">
        <v>6946</v>
      </c>
      <c r="CM88" s="542">
        <v>34039</v>
      </c>
      <c r="CN88" s="542">
        <v>1469</v>
      </c>
      <c r="CO88" s="535" t="s">
        <v>21</v>
      </c>
      <c r="CP88" s="542">
        <v>27692</v>
      </c>
      <c r="CQ88" s="542">
        <v>35741</v>
      </c>
      <c r="CR88" s="542">
        <v>6088</v>
      </c>
      <c r="CS88" s="542">
        <v>25720</v>
      </c>
      <c r="CT88" s="542">
        <v>25566</v>
      </c>
      <c r="CU88" s="542" t="s">
        <v>21</v>
      </c>
      <c r="CV88" s="542" t="s">
        <v>21</v>
      </c>
      <c r="CW88" s="542">
        <v>150353</v>
      </c>
      <c r="CX88" s="542">
        <v>23953</v>
      </c>
      <c r="CY88" s="542">
        <v>4425</v>
      </c>
      <c r="CZ88" s="542">
        <v>77</v>
      </c>
      <c r="DA88" s="542">
        <v>55</v>
      </c>
      <c r="DB88" s="1863">
        <v>42095</v>
      </c>
      <c r="DC88" s="544">
        <v>42095</v>
      </c>
      <c r="DD88" s="84"/>
      <c r="DE88" s="84"/>
      <c r="DF88" s="84"/>
      <c r="DG88" s="2499"/>
      <c r="DH88" s="2499"/>
      <c r="DI88" s="2499"/>
      <c r="DJ88" s="2499"/>
      <c r="DK88" s="2499"/>
      <c r="DL88" s="2499"/>
      <c r="DM88" s="2499"/>
      <c r="DN88" s="649"/>
      <c r="DO88" s="598"/>
      <c r="DP88" s="2499"/>
      <c r="DQ88" s="2499"/>
      <c r="DR88" s="2499"/>
      <c r="DS88" s="2499"/>
      <c r="DT88" s="2499"/>
      <c r="DU88" s="2499"/>
      <c r="DV88" s="2499"/>
      <c r="DW88" s="2499"/>
      <c r="DX88" s="649"/>
      <c r="DY88" s="1861">
        <v>42095</v>
      </c>
      <c r="DZ88" s="541">
        <v>42095</v>
      </c>
      <c r="EA88" s="1862">
        <v>42095</v>
      </c>
      <c r="EB88" s="542">
        <v>75519</v>
      </c>
      <c r="EC88" s="542">
        <v>39983</v>
      </c>
      <c r="ED88" s="542">
        <v>5876</v>
      </c>
      <c r="EE88" s="542">
        <v>3132</v>
      </c>
      <c r="EF88" s="542" t="s">
        <v>21</v>
      </c>
      <c r="EG88" s="542">
        <v>35257</v>
      </c>
      <c r="EH88" s="542">
        <v>316168</v>
      </c>
      <c r="EI88" s="542">
        <v>62928</v>
      </c>
      <c r="EJ88" s="542">
        <v>202379</v>
      </c>
      <c r="EK88" s="542">
        <v>336386</v>
      </c>
      <c r="EL88" s="542">
        <v>4497</v>
      </c>
      <c r="EM88" s="542">
        <v>21432</v>
      </c>
      <c r="EN88" s="542">
        <v>49909</v>
      </c>
      <c r="EO88" s="542">
        <v>52449</v>
      </c>
      <c r="EP88" s="542" t="s">
        <v>21</v>
      </c>
      <c r="EQ88" s="542" t="s">
        <v>21</v>
      </c>
      <c r="ER88" s="1863">
        <v>42095</v>
      </c>
      <c r="ES88" s="544">
        <v>42095</v>
      </c>
      <c r="ET88" s="1861">
        <v>42095</v>
      </c>
      <c r="EU88" s="541">
        <v>42095</v>
      </c>
      <c r="EV88" s="1862">
        <v>42095</v>
      </c>
      <c r="EW88" s="542" t="s">
        <v>21</v>
      </c>
      <c r="EX88" s="542">
        <v>45939</v>
      </c>
      <c r="EY88" s="542">
        <v>61112</v>
      </c>
      <c r="EZ88" s="542">
        <v>2917</v>
      </c>
      <c r="FA88" s="542">
        <v>2225</v>
      </c>
      <c r="FB88" s="542" t="s">
        <v>21</v>
      </c>
      <c r="FC88" s="542">
        <v>949504</v>
      </c>
      <c r="FD88" s="542">
        <v>25108</v>
      </c>
      <c r="FE88" s="542">
        <v>53504</v>
      </c>
      <c r="FF88" s="542">
        <v>1899</v>
      </c>
      <c r="FG88" s="542">
        <v>1131</v>
      </c>
      <c r="FH88" s="542" t="s">
        <v>21</v>
      </c>
      <c r="FI88" s="542">
        <v>785</v>
      </c>
      <c r="FJ88" s="542">
        <v>325</v>
      </c>
      <c r="FK88" s="542">
        <v>460</v>
      </c>
      <c r="FL88" s="542" t="s">
        <v>21</v>
      </c>
      <c r="FM88" s="1863">
        <v>42095</v>
      </c>
      <c r="FN88" s="544">
        <v>42095</v>
      </c>
      <c r="FO88" s="1861">
        <v>42095</v>
      </c>
      <c r="FP88" s="541">
        <v>42095</v>
      </c>
      <c r="FQ88" s="1862">
        <v>42095</v>
      </c>
      <c r="FR88" s="542" t="s">
        <v>21</v>
      </c>
      <c r="FS88" s="542">
        <v>1205</v>
      </c>
      <c r="FT88" s="542">
        <v>64032</v>
      </c>
      <c r="FU88" s="542">
        <v>1591</v>
      </c>
      <c r="FV88" s="542">
        <v>70978</v>
      </c>
      <c r="FW88" s="542">
        <v>92697</v>
      </c>
      <c r="FX88" s="542">
        <v>628</v>
      </c>
      <c r="FY88" s="542" t="s">
        <v>21</v>
      </c>
      <c r="FZ88" s="542">
        <v>79801</v>
      </c>
      <c r="GA88" s="542">
        <v>2331</v>
      </c>
      <c r="GB88" s="542">
        <v>9041</v>
      </c>
      <c r="GC88" s="542">
        <v>5250</v>
      </c>
      <c r="GD88" s="542">
        <v>1</v>
      </c>
      <c r="GE88" s="542">
        <v>4128</v>
      </c>
      <c r="GF88" s="542">
        <v>3270</v>
      </c>
      <c r="GG88" s="542">
        <v>858</v>
      </c>
      <c r="GH88" s="1863">
        <v>42095</v>
      </c>
      <c r="GI88" s="544">
        <v>42095</v>
      </c>
      <c r="GJ88" s="1861">
        <v>42095</v>
      </c>
      <c r="GK88" s="541">
        <v>42095</v>
      </c>
      <c r="GL88" s="1862">
        <v>42095</v>
      </c>
      <c r="GM88" s="542">
        <v>4731</v>
      </c>
      <c r="GN88" s="542">
        <v>2331</v>
      </c>
      <c r="GO88" s="542">
        <v>2400</v>
      </c>
      <c r="GP88" s="542">
        <v>25</v>
      </c>
      <c r="GQ88" s="542" t="s">
        <v>21</v>
      </c>
      <c r="GR88" s="542" t="s">
        <v>21</v>
      </c>
      <c r="GS88" s="542">
        <v>24864</v>
      </c>
      <c r="GT88" s="542">
        <v>20925</v>
      </c>
      <c r="GU88" s="542">
        <v>9169</v>
      </c>
      <c r="GV88" s="542">
        <v>5274</v>
      </c>
      <c r="GW88" s="542">
        <v>604</v>
      </c>
      <c r="GX88" s="542">
        <v>676</v>
      </c>
      <c r="GY88" s="542" t="s">
        <v>21</v>
      </c>
      <c r="GZ88" s="542">
        <v>1080787</v>
      </c>
      <c r="HA88" s="542">
        <v>116428</v>
      </c>
      <c r="HB88" s="542">
        <v>6819</v>
      </c>
      <c r="HC88" s="1863">
        <v>42095</v>
      </c>
      <c r="HD88" s="544">
        <v>42095</v>
      </c>
      <c r="HE88" s="1861">
        <v>42095</v>
      </c>
      <c r="HF88" s="541">
        <v>42095</v>
      </c>
      <c r="HG88" s="1862">
        <v>42095</v>
      </c>
      <c r="HH88" s="542">
        <v>156631</v>
      </c>
      <c r="HI88" s="542">
        <v>106904</v>
      </c>
      <c r="HJ88" s="542">
        <v>2752</v>
      </c>
      <c r="HK88" s="542">
        <v>928</v>
      </c>
      <c r="HL88" s="542">
        <v>34979</v>
      </c>
      <c r="HM88" s="542">
        <v>28033</v>
      </c>
      <c r="HN88" s="542">
        <v>6946</v>
      </c>
      <c r="HO88" s="542">
        <v>34039</v>
      </c>
      <c r="HP88" s="542">
        <v>1469</v>
      </c>
      <c r="HQ88" s="542" t="s">
        <v>21</v>
      </c>
      <c r="HR88" s="542">
        <v>27692</v>
      </c>
      <c r="HS88" s="542">
        <v>35741</v>
      </c>
      <c r="HT88" s="542">
        <v>6088</v>
      </c>
      <c r="HU88" s="542">
        <v>25720</v>
      </c>
      <c r="HV88" s="542">
        <v>25566</v>
      </c>
      <c r="HW88" s="542" t="s">
        <v>21</v>
      </c>
      <c r="HX88" s="1863">
        <v>42095</v>
      </c>
      <c r="HY88" s="544">
        <v>42095</v>
      </c>
      <c r="HZ88" s="84"/>
      <c r="IA88" s="84"/>
      <c r="IB88" s="84"/>
      <c r="IC88" s="2499"/>
      <c r="ID88" s="2499"/>
      <c r="IE88" s="2499"/>
      <c r="IF88" s="2499"/>
      <c r="IG88" s="2499"/>
      <c r="IH88" s="2499"/>
      <c r="II88" s="2499"/>
      <c r="IJ88" s="2499"/>
      <c r="IK88" s="2499"/>
      <c r="IL88" s="2499"/>
      <c r="IM88" s="2499"/>
      <c r="IN88" s="649"/>
    </row>
    <row r="89" spans="1:249" ht="14.5" customHeight="1">
      <c r="A89" s="1864"/>
      <c r="B89" s="541">
        <v>42461</v>
      </c>
      <c r="C89" s="1865"/>
      <c r="D89" s="542">
        <v>74057</v>
      </c>
      <c r="E89" s="542">
        <v>38384</v>
      </c>
      <c r="F89" s="542">
        <v>5939</v>
      </c>
      <c r="G89" s="542">
        <v>3867</v>
      </c>
      <c r="H89" s="2498" t="s">
        <v>21</v>
      </c>
      <c r="I89" s="542">
        <v>36252</v>
      </c>
      <c r="J89" s="542">
        <v>288883</v>
      </c>
      <c r="K89" s="542">
        <v>58857</v>
      </c>
      <c r="L89" s="542">
        <v>177230</v>
      </c>
      <c r="M89" s="542">
        <v>239970</v>
      </c>
      <c r="N89" s="542">
        <v>4690</v>
      </c>
      <c r="O89" s="542">
        <v>21285</v>
      </c>
      <c r="P89" s="542">
        <v>52662</v>
      </c>
      <c r="Q89" s="542">
        <v>55283</v>
      </c>
      <c r="R89" s="542" t="s">
        <v>21</v>
      </c>
      <c r="S89" s="542" t="s">
        <v>21</v>
      </c>
      <c r="T89" s="1863">
        <v>42461</v>
      </c>
      <c r="U89" s="544">
        <v>42461</v>
      </c>
      <c r="V89" s="1864"/>
      <c r="W89" s="541">
        <v>42461</v>
      </c>
      <c r="X89" s="1865"/>
      <c r="Y89" s="542" t="s">
        <v>21</v>
      </c>
      <c r="Z89" s="542" t="s">
        <v>21</v>
      </c>
      <c r="AA89" s="542">
        <v>43363</v>
      </c>
      <c r="AB89" s="542">
        <v>56968</v>
      </c>
      <c r="AC89" s="542">
        <v>3175</v>
      </c>
      <c r="AD89" s="542">
        <v>2211</v>
      </c>
      <c r="AE89" s="542" t="s">
        <v>21</v>
      </c>
      <c r="AF89" s="542">
        <v>1143966</v>
      </c>
      <c r="AG89" s="542">
        <v>644221</v>
      </c>
      <c r="AH89" s="542">
        <v>76425</v>
      </c>
      <c r="AI89" s="542">
        <v>8</v>
      </c>
      <c r="AJ89" s="542">
        <v>8</v>
      </c>
      <c r="AK89" s="542" t="s">
        <v>21</v>
      </c>
      <c r="AL89" s="542">
        <v>626188</v>
      </c>
      <c r="AM89" s="542">
        <v>262834</v>
      </c>
      <c r="AN89" s="542">
        <v>84020</v>
      </c>
      <c r="AO89" s="1863">
        <v>42461</v>
      </c>
      <c r="AP89" s="544">
        <v>42461</v>
      </c>
      <c r="AQ89" s="1864"/>
      <c r="AR89" s="541">
        <v>42461</v>
      </c>
      <c r="AS89" s="1865"/>
      <c r="AT89" s="542">
        <v>460</v>
      </c>
      <c r="AU89" s="542" t="s">
        <v>21</v>
      </c>
      <c r="AV89" s="542" t="s">
        <v>21</v>
      </c>
      <c r="AW89" s="542">
        <v>94987</v>
      </c>
      <c r="AX89" s="542">
        <v>20807</v>
      </c>
      <c r="AY89" s="542">
        <v>8121</v>
      </c>
      <c r="AZ89" s="542">
        <v>4085</v>
      </c>
      <c r="BA89" s="542">
        <v>3</v>
      </c>
      <c r="BB89" s="542">
        <v>3060</v>
      </c>
      <c r="BC89" s="542">
        <v>3060</v>
      </c>
      <c r="BD89" s="542" t="s">
        <v>21</v>
      </c>
      <c r="BE89" s="542">
        <v>12</v>
      </c>
      <c r="BF89" s="542" t="s">
        <v>21</v>
      </c>
      <c r="BG89" s="542">
        <v>938</v>
      </c>
      <c r="BH89" s="542">
        <v>41496</v>
      </c>
      <c r="BI89" s="542">
        <v>2555</v>
      </c>
      <c r="BJ89" s="542">
        <v>280335</v>
      </c>
      <c r="BK89" s="1863">
        <v>42461</v>
      </c>
      <c r="BL89" s="544">
        <v>42461</v>
      </c>
      <c r="BM89" s="1864"/>
      <c r="BN89" s="541">
        <v>42461</v>
      </c>
      <c r="BO89" s="1865"/>
      <c r="BP89" s="542">
        <v>4705</v>
      </c>
      <c r="BQ89" s="542">
        <v>642</v>
      </c>
      <c r="BR89" s="542">
        <v>720</v>
      </c>
      <c r="BS89" s="542" t="s">
        <v>21</v>
      </c>
      <c r="BT89" s="542" t="s">
        <v>21</v>
      </c>
      <c r="BU89" s="542">
        <v>1666791</v>
      </c>
      <c r="BV89" s="542">
        <v>14371</v>
      </c>
      <c r="BW89" s="542">
        <v>94421</v>
      </c>
      <c r="BX89" s="542">
        <v>5370</v>
      </c>
      <c r="BY89" s="542">
        <v>1855</v>
      </c>
      <c r="BZ89" s="542">
        <v>236</v>
      </c>
      <c r="CA89" s="542">
        <v>1619</v>
      </c>
      <c r="CB89" s="542" t="s">
        <v>21</v>
      </c>
      <c r="CC89" s="542" t="s">
        <v>21</v>
      </c>
      <c r="CD89" s="542">
        <v>3253</v>
      </c>
      <c r="CE89" s="542">
        <v>81003</v>
      </c>
      <c r="CF89" s="542">
        <v>82613</v>
      </c>
      <c r="CG89" s="1863">
        <v>42461</v>
      </c>
      <c r="CH89" s="544">
        <v>42461</v>
      </c>
      <c r="CI89" s="1864"/>
      <c r="CJ89" s="541">
        <v>42461</v>
      </c>
      <c r="CK89" s="1865"/>
      <c r="CL89" s="542">
        <v>5102</v>
      </c>
      <c r="CM89" s="542">
        <v>32089</v>
      </c>
      <c r="CN89" s="542">
        <v>1470</v>
      </c>
      <c r="CO89" s="535" t="s">
        <v>21</v>
      </c>
      <c r="CP89" s="542">
        <v>28818</v>
      </c>
      <c r="CQ89" s="542">
        <v>36924</v>
      </c>
      <c r="CR89" s="542">
        <v>6311</v>
      </c>
      <c r="CS89" s="542">
        <v>26628</v>
      </c>
      <c r="CT89" s="542">
        <v>26384</v>
      </c>
      <c r="CU89" s="542" t="s">
        <v>21</v>
      </c>
      <c r="CV89" s="542" t="s">
        <v>21</v>
      </c>
      <c r="CW89" s="542">
        <v>153567</v>
      </c>
      <c r="CX89" s="542">
        <v>25563</v>
      </c>
      <c r="CY89" s="542">
        <v>4513</v>
      </c>
      <c r="CZ89" s="542">
        <v>80</v>
      </c>
      <c r="DA89" s="542">
        <v>3</v>
      </c>
      <c r="DB89" s="1863">
        <v>42461</v>
      </c>
      <c r="DC89" s="544">
        <v>42461</v>
      </c>
      <c r="DD89" s="84"/>
      <c r="DE89" s="84"/>
      <c r="DF89" s="84"/>
      <c r="DG89" s="2499"/>
      <c r="DH89" s="2499"/>
      <c r="DI89" s="2499"/>
      <c r="DJ89" s="2499"/>
      <c r="DK89" s="2499"/>
      <c r="DL89" s="2499"/>
      <c r="DM89" s="2499"/>
      <c r="DN89" s="649"/>
      <c r="DO89" s="598"/>
      <c r="DP89" s="2499"/>
      <c r="DQ89" s="2499"/>
      <c r="DR89" s="2499"/>
      <c r="DS89" s="2499"/>
      <c r="DT89" s="2499"/>
      <c r="DU89" s="2499"/>
      <c r="DV89" s="2499"/>
      <c r="DW89" s="2499"/>
      <c r="DX89" s="649"/>
      <c r="DY89" s="1864"/>
      <c r="DZ89" s="541">
        <v>42461</v>
      </c>
      <c r="EA89" s="1865"/>
      <c r="EB89" s="542">
        <v>75687</v>
      </c>
      <c r="EC89" s="542">
        <v>38384</v>
      </c>
      <c r="ED89" s="542">
        <v>5939</v>
      </c>
      <c r="EE89" s="542">
        <v>3867</v>
      </c>
      <c r="EF89" s="542" t="s">
        <v>21</v>
      </c>
      <c r="EG89" s="542">
        <v>36252</v>
      </c>
      <c r="EH89" s="542">
        <v>299023</v>
      </c>
      <c r="EI89" s="542">
        <v>58857</v>
      </c>
      <c r="EJ89" s="542">
        <v>177230</v>
      </c>
      <c r="EK89" s="542">
        <v>341741</v>
      </c>
      <c r="EL89" s="542">
        <v>4690</v>
      </c>
      <c r="EM89" s="542">
        <v>22123</v>
      </c>
      <c r="EN89" s="542">
        <v>52662</v>
      </c>
      <c r="EO89" s="542">
        <v>55273</v>
      </c>
      <c r="EP89" s="542" t="s">
        <v>21</v>
      </c>
      <c r="EQ89" s="542" t="s">
        <v>21</v>
      </c>
      <c r="ER89" s="1863">
        <v>42461</v>
      </c>
      <c r="ES89" s="544">
        <v>42461</v>
      </c>
      <c r="ET89" s="1864"/>
      <c r="EU89" s="541">
        <v>42461</v>
      </c>
      <c r="EV89" s="1865"/>
      <c r="EW89" s="542" t="s">
        <v>21</v>
      </c>
      <c r="EX89" s="542">
        <v>43363</v>
      </c>
      <c r="EY89" s="542">
        <v>56968</v>
      </c>
      <c r="EZ89" s="542">
        <v>3175</v>
      </c>
      <c r="FA89" s="542">
        <v>2211</v>
      </c>
      <c r="FB89" s="542" t="s">
        <v>21</v>
      </c>
      <c r="FC89" s="542">
        <v>982726</v>
      </c>
      <c r="FD89" s="542">
        <v>24963</v>
      </c>
      <c r="FE89" s="542">
        <v>55059</v>
      </c>
      <c r="FF89" s="542">
        <v>2553</v>
      </c>
      <c r="FG89" s="542">
        <v>2231</v>
      </c>
      <c r="FH89" s="542" t="s">
        <v>21</v>
      </c>
      <c r="FI89" s="542">
        <v>408</v>
      </c>
      <c r="FJ89" s="542">
        <v>66</v>
      </c>
      <c r="FK89" s="542">
        <v>342</v>
      </c>
      <c r="FL89" s="542" t="s">
        <v>21</v>
      </c>
      <c r="FM89" s="1863">
        <v>42461</v>
      </c>
      <c r="FN89" s="544">
        <v>42461</v>
      </c>
      <c r="FO89" s="1864"/>
      <c r="FP89" s="541">
        <v>42461</v>
      </c>
      <c r="FQ89" s="1865"/>
      <c r="FR89" s="542" t="s">
        <v>21</v>
      </c>
      <c r="FS89" s="542">
        <v>1172</v>
      </c>
      <c r="FT89" s="542">
        <v>63473</v>
      </c>
      <c r="FU89" s="542">
        <v>1697</v>
      </c>
      <c r="FV89" s="542">
        <v>69916</v>
      </c>
      <c r="FW89" s="542">
        <v>94080</v>
      </c>
      <c r="FX89" s="542">
        <v>668</v>
      </c>
      <c r="FY89" s="542" t="s">
        <v>21</v>
      </c>
      <c r="FZ89" s="542">
        <v>85441</v>
      </c>
      <c r="GA89" s="542">
        <v>2101</v>
      </c>
      <c r="GB89" s="542">
        <v>8144</v>
      </c>
      <c r="GC89" s="542">
        <v>4112</v>
      </c>
      <c r="GD89" s="542">
        <v>3</v>
      </c>
      <c r="GE89" s="542">
        <v>3087</v>
      </c>
      <c r="GF89" s="542">
        <v>3087</v>
      </c>
      <c r="GG89" s="542" t="s">
        <v>21</v>
      </c>
      <c r="GH89" s="1863">
        <v>42461</v>
      </c>
      <c r="GI89" s="544">
        <v>42461</v>
      </c>
      <c r="GJ89" s="1864"/>
      <c r="GK89" s="541">
        <v>42461</v>
      </c>
      <c r="GL89" s="1865"/>
      <c r="GM89" s="542">
        <v>6586</v>
      </c>
      <c r="GN89" s="542">
        <v>3528</v>
      </c>
      <c r="GO89" s="542">
        <v>3058</v>
      </c>
      <c r="GP89" s="542">
        <v>31</v>
      </c>
      <c r="GQ89" s="542" t="s">
        <v>21</v>
      </c>
      <c r="GR89" s="542" t="s">
        <v>21</v>
      </c>
      <c r="GS89" s="542">
        <v>24024</v>
      </c>
      <c r="GT89" s="542">
        <v>21102</v>
      </c>
      <c r="GU89" s="542">
        <v>6661</v>
      </c>
      <c r="GV89" s="542">
        <v>4709</v>
      </c>
      <c r="GW89" s="542">
        <v>642</v>
      </c>
      <c r="GX89" s="542">
        <v>719</v>
      </c>
      <c r="GY89" s="542" t="s">
        <v>21</v>
      </c>
      <c r="GZ89" s="542">
        <v>1666553</v>
      </c>
      <c r="HA89" s="542">
        <v>96165</v>
      </c>
      <c r="HB89" s="542">
        <v>6245</v>
      </c>
      <c r="HC89" s="1863">
        <v>42461</v>
      </c>
      <c r="HD89" s="544">
        <v>42461</v>
      </c>
      <c r="HE89" s="1864"/>
      <c r="HF89" s="541">
        <v>42461</v>
      </c>
      <c r="HG89" s="1865"/>
      <c r="HH89" s="542">
        <v>156573</v>
      </c>
      <c r="HI89" s="542">
        <v>105370</v>
      </c>
      <c r="HJ89" s="542">
        <v>2541</v>
      </c>
      <c r="HK89" s="542">
        <v>1003</v>
      </c>
      <c r="HL89" s="542">
        <v>34649</v>
      </c>
      <c r="HM89" s="542">
        <v>29547</v>
      </c>
      <c r="HN89" s="542">
        <v>5102</v>
      </c>
      <c r="HO89" s="542">
        <v>32089</v>
      </c>
      <c r="HP89" s="542">
        <v>1470</v>
      </c>
      <c r="HQ89" s="542" t="s">
        <v>21</v>
      </c>
      <c r="HR89" s="542">
        <v>28818</v>
      </c>
      <c r="HS89" s="542">
        <v>36918</v>
      </c>
      <c r="HT89" s="542">
        <v>6311</v>
      </c>
      <c r="HU89" s="542">
        <v>26628</v>
      </c>
      <c r="HV89" s="542">
        <v>26378</v>
      </c>
      <c r="HW89" s="542" t="s">
        <v>21</v>
      </c>
      <c r="HX89" s="1863">
        <v>42461</v>
      </c>
      <c r="HY89" s="544">
        <v>42461</v>
      </c>
      <c r="HZ89" s="84"/>
      <c r="IA89" s="84"/>
      <c r="IB89" s="84"/>
      <c r="IC89" s="2499"/>
      <c r="ID89" s="2499"/>
      <c r="IE89" s="2499"/>
      <c r="IF89" s="2499"/>
      <c r="IG89" s="2499"/>
      <c r="IH89" s="2499"/>
      <c r="II89" s="2499"/>
      <c r="IJ89" s="2499"/>
      <c r="IK89" s="2499"/>
      <c r="IL89" s="2499"/>
      <c r="IM89" s="2499"/>
      <c r="IN89" s="649"/>
    </row>
    <row r="90" spans="1:249" ht="9.75" customHeight="1">
      <c r="A90" s="1864"/>
      <c r="B90" s="649"/>
      <c r="C90" s="1865"/>
      <c r="D90" s="542"/>
      <c r="E90" s="542"/>
      <c r="F90" s="542"/>
      <c r="G90" s="542"/>
      <c r="H90" s="2498"/>
      <c r="J90" s="542"/>
      <c r="K90" s="542"/>
      <c r="L90" s="542"/>
      <c r="M90" s="542"/>
      <c r="N90" s="542"/>
      <c r="O90" s="542"/>
      <c r="P90" s="542"/>
      <c r="Q90" s="542"/>
      <c r="R90" s="542"/>
      <c r="S90" s="542"/>
      <c r="T90" s="1860"/>
      <c r="U90" s="540"/>
      <c r="V90" s="1864"/>
      <c r="W90" s="649"/>
      <c r="X90" s="1865"/>
      <c r="AA90" s="542"/>
      <c r="AB90" s="542"/>
      <c r="AC90" s="542"/>
      <c r="AD90" s="542"/>
      <c r="AE90" s="542"/>
      <c r="AF90" s="2466"/>
      <c r="AG90" s="542"/>
      <c r="AH90" s="542"/>
      <c r="AI90" s="542"/>
      <c r="AL90" s="2466"/>
      <c r="AM90" s="2466"/>
      <c r="AN90" s="542"/>
      <c r="AO90" s="1860"/>
      <c r="AP90" s="540"/>
      <c r="AQ90" s="1864"/>
      <c r="AR90" s="649"/>
      <c r="AS90" s="1865"/>
      <c r="AT90" s="542"/>
      <c r="AU90" s="542"/>
      <c r="AV90" s="542"/>
      <c r="AW90" s="2466"/>
      <c r="AX90" s="542"/>
      <c r="AY90" s="542"/>
      <c r="AZ90" s="542"/>
      <c r="BA90" s="542"/>
      <c r="BB90" s="542"/>
      <c r="BC90" s="542"/>
      <c r="BD90" s="542"/>
      <c r="BH90" s="2466"/>
      <c r="BI90" s="542"/>
      <c r="BJ90" s="542"/>
      <c r="BK90" s="1860"/>
      <c r="BL90" s="540"/>
      <c r="BM90" s="1864"/>
      <c r="BN90" s="649"/>
      <c r="BO90" s="1865"/>
      <c r="BQ90" s="542"/>
      <c r="BR90" s="542"/>
      <c r="BS90" s="542"/>
      <c r="BT90" s="542"/>
      <c r="BU90" s="2466"/>
      <c r="BV90" s="542"/>
      <c r="BW90" s="542"/>
      <c r="BX90" s="542"/>
      <c r="BY90" s="542"/>
      <c r="BZ90" s="542"/>
      <c r="CA90" s="542"/>
      <c r="CB90" s="542"/>
      <c r="CE90" s="542"/>
      <c r="CF90" s="542"/>
      <c r="CG90" s="1860"/>
      <c r="CH90" s="540"/>
      <c r="CI90" s="1864"/>
      <c r="CJ90" s="649"/>
      <c r="CK90" s="1865"/>
      <c r="CL90" s="542"/>
      <c r="CM90" s="542"/>
      <c r="CN90" s="542"/>
      <c r="CQ90" s="542"/>
      <c r="CR90" s="542"/>
      <c r="CS90" s="542"/>
      <c r="CT90" s="542"/>
      <c r="CU90" s="542"/>
      <c r="CV90" s="542"/>
      <c r="CW90" s="2466"/>
      <c r="CX90" s="542"/>
      <c r="CY90" s="542"/>
      <c r="CZ90" s="542"/>
      <c r="DA90" s="542"/>
      <c r="DB90" s="1860"/>
      <c r="DC90" s="540"/>
      <c r="DD90" s="84"/>
      <c r="DE90" s="84"/>
      <c r="DF90" s="84"/>
      <c r="DG90" s="2499"/>
      <c r="DH90" s="2499"/>
      <c r="DI90" s="2499"/>
      <c r="DJ90" s="2499"/>
      <c r="DK90" s="2499"/>
      <c r="DL90" s="2499"/>
      <c r="DM90" s="2499"/>
      <c r="DN90" s="649"/>
      <c r="DO90" s="598"/>
      <c r="DP90" s="2499"/>
      <c r="DQ90" s="2499"/>
      <c r="DR90" s="2499"/>
      <c r="DS90" s="2499"/>
      <c r="DT90" s="2499"/>
      <c r="DU90" s="2499"/>
      <c r="DV90" s="2499"/>
      <c r="DW90" s="2499"/>
      <c r="DX90" s="649"/>
      <c r="DY90" s="1864"/>
      <c r="DZ90" s="649"/>
      <c r="EA90" s="1865"/>
      <c r="EB90" s="542"/>
      <c r="EC90" s="542"/>
      <c r="ED90" s="542"/>
      <c r="EE90" s="542"/>
      <c r="EF90" s="542"/>
      <c r="EG90" s="542"/>
      <c r="EH90" s="542"/>
      <c r="EI90" s="542"/>
      <c r="EJ90" s="542"/>
      <c r="EK90" s="542"/>
      <c r="EL90" s="542"/>
      <c r="EM90" s="542"/>
      <c r="EN90" s="542"/>
      <c r="EO90" s="542"/>
      <c r="EP90" s="542"/>
      <c r="EQ90" s="542"/>
      <c r="ER90" s="1860"/>
      <c r="ES90" s="540"/>
      <c r="ET90" s="1864"/>
      <c r="EU90" s="649"/>
      <c r="EV90" s="1865"/>
      <c r="EW90" s="542"/>
      <c r="EX90" s="542"/>
      <c r="EY90" s="542"/>
      <c r="EZ90" s="542"/>
      <c r="FA90" s="542"/>
      <c r="FB90" s="542"/>
      <c r="FC90" s="2466"/>
      <c r="FD90" s="2466"/>
      <c r="FE90" s="542"/>
      <c r="FF90" s="542"/>
      <c r="FG90" s="542"/>
      <c r="FH90" s="542"/>
      <c r="FI90" s="542"/>
      <c r="FJ90" s="542"/>
      <c r="FK90" s="542"/>
      <c r="FL90" s="542"/>
      <c r="FM90" s="1860"/>
      <c r="FN90" s="540"/>
      <c r="FO90" s="1864"/>
      <c r="FP90" s="649"/>
      <c r="FQ90" s="1865"/>
      <c r="FR90" s="542"/>
      <c r="FS90" s="542"/>
      <c r="FT90" s="542"/>
      <c r="FV90" s="542"/>
      <c r="FW90" s="542"/>
      <c r="FX90" s="542"/>
      <c r="FY90" s="542"/>
      <c r="FZ90" s="2466"/>
      <c r="GA90" s="2466"/>
      <c r="GB90" s="542"/>
      <c r="GC90" s="542"/>
      <c r="GD90" s="542"/>
      <c r="GE90" s="542"/>
      <c r="GF90" s="542"/>
      <c r="GG90" s="542"/>
      <c r="GH90" s="1860"/>
      <c r="GI90" s="540"/>
      <c r="GJ90" s="1864"/>
      <c r="GK90" s="649"/>
      <c r="GL90" s="1865"/>
      <c r="GM90" s="542"/>
      <c r="GN90" s="542"/>
      <c r="GO90" s="542"/>
      <c r="GP90" s="542"/>
      <c r="GQ90" s="542"/>
      <c r="GR90" s="542"/>
      <c r="GS90" s="542"/>
      <c r="GT90" s="542"/>
      <c r="GU90" s="542"/>
      <c r="GV90" s="542"/>
      <c r="GW90" s="542"/>
      <c r="GZ90" s="2466"/>
      <c r="HA90" s="542"/>
      <c r="HB90" s="542"/>
      <c r="HC90" s="1860"/>
      <c r="HD90" s="540"/>
      <c r="HE90" s="1864"/>
      <c r="HF90" s="649"/>
      <c r="HG90" s="1865"/>
      <c r="HH90" s="542"/>
      <c r="HI90" s="542"/>
      <c r="HJ90" s="542"/>
      <c r="HK90" s="542"/>
      <c r="HL90" s="542"/>
      <c r="HM90" s="542"/>
      <c r="HN90" s="542"/>
      <c r="HO90" s="542"/>
      <c r="HP90" s="542"/>
      <c r="HQ90" s="542"/>
      <c r="HR90" s="542"/>
      <c r="HS90" s="542"/>
      <c r="HU90" s="542"/>
      <c r="HV90" s="542"/>
      <c r="HW90" s="542"/>
      <c r="HX90" s="1860"/>
      <c r="HY90" s="540"/>
      <c r="HZ90" s="84"/>
      <c r="IA90" s="84"/>
      <c r="IB90" s="84"/>
      <c r="IC90" s="2499"/>
      <c r="ID90" s="2499"/>
      <c r="IE90" s="2499"/>
      <c r="IF90" s="2499"/>
      <c r="IG90" s="2499"/>
      <c r="IH90" s="2499"/>
      <c r="II90" s="2499"/>
      <c r="IJ90" s="2499"/>
      <c r="IK90" s="2499"/>
      <c r="IL90" s="2499"/>
      <c r="IM90" s="2499"/>
      <c r="IN90" s="649"/>
    </row>
    <row r="91" spans="1:249" ht="15.75" customHeight="1">
      <c r="A91" s="1866" t="s">
        <v>1582</v>
      </c>
      <c r="B91" s="545" t="s">
        <v>23</v>
      </c>
      <c r="C91" s="1867" t="s">
        <v>24</v>
      </c>
      <c r="D91" s="542">
        <v>18095</v>
      </c>
      <c r="E91" s="542">
        <v>9398</v>
      </c>
      <c r="F91" s="542">
        <v>1469</v>
      </c>
      <c r="G91" s="542">
        <v>1907</v>
      </c>
      <c r="H91" s="2498" t="s">
        <v>21</v>
      </c>
      <c r="I91" s="542">
        <v>8506</v>
      </c>
      <c r="J91" s="542">
        <v>67543</v>
      </c>
      <c r="K91" s="542">
        <v>17013</v>
      </c>
      <c r="L91" s="542">
        <v>37522</v>
      </c>
      <c r="M91" s="542">
        <v>49944</v>
      </c>
      <c r="N91" s="542">
        <v>1175</v>
      </c>
      <c r="O91" s="542">
        <v>4799</v>
      </c>
      <c r="P91" s="542">
        <v>13680</v>
      </c>
      <c r="Q91" s="542">
        <v>14357</v>
      </c>
      <c r="R91" s="542" t="s">
        <v>21</v>
      </c>
      <c r="S91" s="542" t="s">
        <v>21</v>
      </c>
      <c r="T91" s="1868" t="s">
        <v>25</v>
      </c>
      <c r="U91" s="548" t="s">
        <v>1583</v>
      </c>
      <c r="V91" s="1866" t="s">
        <v>1582</v>
      </c>
      <c r="W91" s="545" t="s">
        <v>23</v>
      </c>
      <c r="X91" s="1867" t="s">
        <v>24</v>
      </c>
      <c r="Y91" s="542" t="s">
        <v>21</v>
      </c>
      <c r="Z91" s="542" t="s">
        <v>21</v>
      </c>
      <c r="AA91" s="542">
        <v>12360</v>
      </c>
      <c r="AB91" s="542">
        <v>16486</v>
      </c>
      <c r="AC91" s="542">
        <v>768</v>
      </c>
      <c r="AD91" s="542">
        <v>587</v>
      </c>
      <c r="AE91" s="542" t="s">
        <v>21</v>
      </c>
      <c r="AF91" s="542">
        <v>280678</v>
      </c>
      <c r="AG91" s="542">
        <v>178989</v>
      </c>
      <c r="AH91" s="542">
        <v>19862</v>
      </c>
      <c r="AI91" s="542">
        <v>3</v>
      </c>
      <c r="AJ91" s="542">
        <v>3</v>
      </c>
      <c r="AK91" s="542" t="s">
        <v>21</v>
      </c>
      <c r="AL91" s="542">
        <v>154095</v>
      </c>
      <c r="AM91" s="542">
        <v>79925</v>
      </c>
      <c r="AN91" s="542">
        <v>19131</v>
      </c>
      <c r="AO91" s="1868" t="s">
        <v>25</v>
      </c>
      <c r="AP91" s="548" t="s">
        <v>1583</v>
      </c>
      <c r="AQ91" s="1866" t="s">
        <v>1582</v>
      </c>
      <c r="AR91" s="545" t="s">
        <v>23</v>
      </c>
      <c r="AS91" s="1867" t="s">
        <v>24</v>
      </c>
      <c r="AT91" s="542">
        <v>103</v>
      </c>
      <c r="AU91" s="542" t="s">
        <v>21</v>
      </c>
      <c r="AV91" s="542" t="s">
        <v>21</v>
      </c>
      <c r="AW91" s="542">
        <v>22535</v>
      </c>
      <c r="AX91" s="542">
        <v>4753</v>
      </c>
      <c r="AY91" s="542">
        <v>2033</v>
      </c>
      <c r="AZ91" s="542">
        <v>1044</v>
      </c>
      <c r="BA91" s="542">
        <v>2</v>
      </c>
      <c r="BB91" s="542">
        <v>763</v>
      </c>
      <c r="BC91" s="542">
        <v>763</v>
      </c>
      <c r="BD91" s="542" t="s">
        <v>21</v>
      </c>
      <c r="BE91" s="542">
        <v>3</v>
      </c>
      <c r="BF91" s="542" t="s">
        <v>21</v>
      </c>
      <c r="BG91" s="542">
        <v>257</v>
      </c>
      <c r="BH91" s="542">
        <v>10041</v>
      </c>
      <c r="BI91" s="542">
        <v>795</v>
      </c>
      <c r="BJ91" s="542">
        <v>67323</v>
      </c>
      <c r="BK91" s="1868" t="s">
        <v>25</v>
      </c>
      <c r="BL91" s="548" t="s">
        <v>1583</v>
      </c>
      <c r="BM91" s="1866" t="s">
        <v>1582</v>
      </c>
      <c r="BN91" s="545" t="s">
        <v>23</v>
      </c>
      <c r="BO91" s="1867" t="s">
        <v>24</v>
      </c>
      <c r="BP91" s="542">
        <v>821</v>
      </c>
      <c r="BQ91" s="542">
        <v>172</v>
      </c>
      <c r="BR91" s="542">
        <v>193</v>
      </c>
      <c r="BS91" s="542" t="s">
        <v>21</v>
      </c>
      <c r="BT91" s="542" t="s">
        <v>21</v>
      </c>
      <c r="BU91" s="542">
        <v>451330</v>
      </c>
      <c r="BV91" s="542">
        <v>1428</v>
      </c>
      <c r="BW91" s="542">
        <v>18920</v>
      </c>
      <c r="BX91" s="542">
        <v>1081</v>
      </c>
      <c r="BY91" s="542">
        <v>551</v>
      </c>
      <c r="BZ91" s="542">
        <v>50</v>
      </c>
      <c r="CA91" s="542">
        <v>501</v>
      </c>
      <c r="CB91" s="542" t="s">
        <v>21</v>
      </c>
      <c r="CC91" s="542" t="s">
        <v>21</v>
      </c>
      <c r="CD91" s="542">
        <v>470</v>
      </c>
      <c r="CE91" s="542">
        <v>16237</v>
      </c>
      <c r="CF91" s="542">
        <v>16489</v>
      </c>
      <c r="CG91" s="1868" t="s">
        <v>25</v>
      </c>
      <c r="CH91" s="548" t="s">
        <v>1583</v>
      </c>
      <c r="CI91" s="1866" t="s">
        <v>1582</v>
      </c>
      <c r="CJ91" s="545" t="s">
        <v>23</v>
      </c>
      <c r="CK91" s="1867" t="s">
        <v>24</v>
      </c>
      <c r="CL91" s="542">
        <v>683</v>
      </c>
      <c r="CM91" s="542">
        <v>7921</v>
      </c>
      <c r="CN91" s="542">
        <v>384</v>
      </c>
      <c r="CO91" s="535" t="s">
        <v>21</v>
      </c>
      <c r="CP91" s="542">
        <v>7176</v>
      </c>
      <c r="CQ91" s="542">
        <v>9500</v>
      </c>
      <c r="CR91" s="542">
        <v>1614</v>
      </c>
      <c r="CS91" s="542">
        <v>6875</v>
      </c>
      <c r="CT91" s="542">
        <v>6801</v>
      </c>
      <c r="CU91" s="542" t="s">
        <v>21</v>
      </c>
      <c r="CV91" s="542" t="s">
        <v>21</v>
      </c>
      <c r="CW91" s="542">
        <v>38509</v>
      </c>
      <c r="CX91" s="542">
        <v>6767</v>
      </c>
      <c r="CY91" s="542">
        <v>1042</v>
      </c>
      <c r="CZ91" s="542">
        <v>23</v>
      </c>
      <c r="DA91" s="542" t="s">
        <v>21</v>
      </c>
      <c r="DB91" s="1868" t="s">
        <v>25</v>
      </c>
      <c r="DC91" s="548" t="s">
        <v>1583</v>
      </c>
      <c r="DD91" s="84"/>
      <c r="DE91" s="84"/>
      <c r="DF91" s="84"/>
      <c r="DG91" s="2499"/>
      <c r="DH91" s="2499"/>
      <c r="DI91" s="2499"/>
      <c r="DJ91" s="2499"/>
      <c r="DK91" s="2499"/>
      <c r="DL91" s="2499"/>
      <c r="DM91" s="2499"/>
      <c r="DN91" s="96"/>
      <c r="DO91" s="598"/>
      <c r="DP91" s="2499"/>
      <c r="DQ91" s="2499"/>
      <c r="DR91" s="2499"/>
      <c r="DS91" s="2499"/>
      <c r="DT91" s="2499"/>
      <c r="DU91" s="2499"/>
      <c r="DV91" s="2499"/>
      <c r="DW91" s="2499"/>
      <c r="DX91" s="649"/>
      <c r="DY91" s="1866" t="s">
        <v>1582</v>
      </c>
      <c r="DZ91" s="545" t="s">
        <v>23</v>
      </c>
      <c r="EA91" s="1867" t="s">
        <v>24</v>
      </c>
      <c r="EB91" s="542">
        <v>18480</v>
      </c>
      <c r="EC91" s="542">
        <v>9398</v>
      </c>
      <c r="ED91" s="542">
        <v>1469</v>
      </c>
      <c r="EE91" s="542">
        <v>1907</v>
      </c>
      <c r="EF91" s="542" t="s">
        <v>21</v>
      </c>
      <c r="EG91" s="542">
        <v>8506</v>
      </c>
      <c r="EH91" s="542">
        <v>69697</v>
      </c>
      <c r="EI91" s="542">
        <v>17013</v>
      </c>
      <c r="EJ91" s="542">
        <v>37522</v>
      </c>
      <c r="EK91" s="542">
        <v>71129</v>
      </c>
      <c r="EL91" s="542">
        <v>1175</v>
      </c>
      <c r="EM91" s="542">
        <v>5007</v>
      </c>
      <c r="EN91" s="542">
        <v>13680</v>
      </c>
      <c r="EO91" s="542">
        <v>14352</v>
      </c>
      <c r="EP91" s="542" t="s">
        <v>21</v>
      </c>
      <c r="EQ91" s="542" t="s">
        <v>21</v>
      </c>
      <c r="ER91" s="1868" t="s">
        <v>25</v>
      </c>
      <c r="ES91" s="548" t="s">
        <v>1583</v>
      </c>
      <c r="ET91" s="1866" t="s">
        <v>1582</v>
      </c>
      <c r="EU91" s="545" t="s">
        <v>23</v>
      </c>
      <c r="EV91" s="1867" t="s">
        <v>24</v>
      </c>
      <c r="EW91" s="542" t="s">
        <v>21</v>
      </c>
      <c r="EX91" s="542">
        <v>12360</v>
      </c>
      <c r="EY91" s="542">
        <v>16486</v>
      </c>
      <c r="EZ91" s="542">
        <v>768</v>
      </c>
      <c r="FA91" s="542">
        <v>587</v>
      </c>
      <c r="FB91" s="542" t="s">
        <v>21</v>
      </c>
      <c r="FC91" s="542">
        <v>243312</v>
      </c>
      <c r="FD91" s="542">
        <v>6235</v>
      </c>
      <c r="FE91" s="542">
        <v>13443</v>
      </c>
      <c r="FF91" s="542">
        <v>332</v>
      </c>
      <c r="FG91" s="542">
        <v>206</v>
      </c>
      <c r="FH91" s="542" t="s">
        <v>21</v>
      </c>
      <c r="FI91" s="542">
        <v>128</v>
      </c>
      <c r="FJ91" s="542">
        <v>38</v>
      </c>
      <c r="FK91" s="542">
        <v>90</v>
      </c>
      <c r="FL91" s="542" t="s">
        <v>21</v>
      </c>
      <c r="FM91" s="1868" t="s">
        <v>25</v>
      </c>
      <c r="FN91" s="548" t="s">
        <v>1583</v>
      </c>
      <c r="FO91" s="1866" t="s">
        <v>1582</v>
      </c>
      <c r="FP91" s="545" t="s">
        <v>23</v>
      </c>
      <c r="FQ91" s="1867" t="s">
        <v>24</v>
      </c>
      <c r="FR91" s="542" t="s">
        <v>21</v>
      </c>
      <c r="FS91" s="542">
        <v>192</v>
      </c>
      <c r="FT91" s="542">
        <v>14215</v>
      </c>
      <c r="FU91" s="542">
        <v>479</v>
      </c>
      <c r="FV91" s="542">
        <v>15608</v>
      </c>
      <c r="FW91" s="542">
        <v>20645</v>
      </c>
      <c r="FX91" s="542">
        <v>156</v>
      </c>
      <c r="FY91" s="542" t="s">
        <v>21</v>
      </c>
      <c r="FZ91" s="542">
        <v>20588</v>
      </c>
      <c r="GA91" s="542">
        <v>640</v>
      </c>
      <c r="GB91" s="542">
        <v>2035</v>
      </c>
      <c r="GC91" s="542">
        <v>1046</v>
      </c>
      <c r="GD91" s="542">
        <v>2</v>
      </c>
      <c r="GE91" s="542">
        <v>766</v>
      </c>
      <c r="GF91" s="542">
        <v>766</v>
      </c>
      <c r="GG91" s="542" t="s">
        <v>21</v>
      </c>
      <c r="GH91" s="1868" t="s">
        <v>25</v>
      </c>
      <c r="GI91" s="548" t="s">
        <v>1583</v>
      </c>
      <c r="GJ91" s="1866" t="s">
        <v>1582</v>
      </c>
      <c r="GK91" s="545" t="s">
        <v>23</v>
      </c>
      <c r="GL91" s="1867" t="s">
        <v>24</v>
      </c>
      <c r="GM91" s="542">
        <v>1383</v>
      </c>
      <c r="GN91" s="542">
        <v>664</v>
      </c>
      <c r="GO91" s="542">
        <v>719</v>
      </c>
      <c r="GP91" s="542">
        <v>10</v>
      </c>
      <c r="GQ91" s="542" t="s">
        <v>21</v>
      </c>
      <c r="GR91" s="542" t="s">
        <v>21</v>
      </c>
      <c r="GS91" s="542">
        <v>4959</v>
      </c>
      <c r="GT91" s="542">
        <v>4597</v>
      </c>
      <c r="GU91" s="542">
        <v>1163</v>
      </c>
      <c r="GV91" s="542">
        <v>822</v>
      </c>
      <c r="GW91" s="542">
        <v>172</v>
      </c>
      <c r="GX91" s="542">
        <v>193</v>
      </c>
      <c r="GY91" s="542" t="s">
        <v>21</v>
      </c>
      <c r="GZ91" s="542">
        <v>451286</v>
      </c>
      <c r="HA91" s="542">
        <v>19321</v>
      </c>
      <c r="HB91" s="542">
        <v>1263</v>
      </c>
      <c r="HC91" s="1868" t="s">
        <v>25</v>
      </c>
      <c r="HD91" s="548" t="s">
        <v>1583</v>
      </c>
      <c r="HE91" s="1866" t="s">
        <v>1582</v>
      </c>
      <c r="HF91" s="545" t="s">
        <v>23</v>
      </c>
      <c r="HG91" s="1867" t="s">
        <v>24</v>
      </c>
      <c r="HH91" s="542">
        <v>38894</v>
      </c>
      <c r="HI91" s="542">
        <v>25814</v>
      </c>
      <c r="HJ91" s="542">
        <v>607</v>
      </c>
      <c r="HK91" s="542">
        <v>258</v>
      </c>
      <c r="HL91" s="542">
        <v>8318</v>
      </c>
      <c r="HM91" s="542">
        <v>7635</v>
      </c>
      <c r="HN91" s="542">
        <v>683</v>
      </c>
      <c r="HO91" s="542">
        <v>7921</v>
      </c>
      <c r="HP91" s="542">
        <v>384</v>
      </c>
      <c r="HQ91" s="542" t="s">
        <v>21</v>
      </c>
      <c r="HR91" s="542">
        <v>7176</v>
      </c>
      <c r="HS91" s="542">
        <v>9497</v>
      </c>
      <c r="HT91" s="542">
        <v>1614</v>
      </c>
      <c r="HU91" s="542">
        <v>6875</v>
      </c>
      <c r="HV91" s="542">
        <v>6798</v>
      </c>
      <c r="HW91" s="542" t="s">
        <v>21</v>
      </c>
      <c r="HX91" s="1868" t="s">
        <v>25</v>
      </c>
      <c r="HY91" s="548" t="s">
        <v>1583</v>
      </c>
      <c r="HZ91" s="84"/>
      <c r="IA91" s="84"/>
      <c r="IB91" s="84"/>
      <c r="IC91" s="2499"/>
      <c r="ID91" s="2499"/>
      <c r="IE91" s="2499"/>
      <c r="IF91" s="2499"/>
      <c r="IG91" s="2499"/>
      <c r="IH91" s="2499"/>
      <c r="II91" s="2499"/>
      <c r="IJ91" s="2499"/>
      <c r="IK91" s="2499"/>
      <c r="IL91" s="2499"/>
      <c r="IM91" s="2499"/>
      <c r="IN91" s="96"/>
      <c r="IO91" s="2499"/>
    </row>
    <row r="92" spans="1:249" ht="14.5" customHeight="1">
      <c r="A92" s="1869" t="s">
        <v>26</v>
      </c>
      <c r="B92" s="549" t="s">
        <v>26</v>
      </c>
      <c r="C92" s="546" t="s">
        <v>558</v>
      </c>
      <c r="D92" s="542">
        <v>17242</v>
      </c>
      <c r="E92" s="542">
        <v>9963</v>
      </c>
      <c r="F92" s="542">
        <v>1402</v>
      </c>
      <c r="G92" s="542">
        <v>1293</v>
      </c>
      <c r="H92" s="2498" t="s">
        <v>21</v>
      </c>
      <c r="I92" s="542">
        <v>8485</v>
      </c>
      <c r="J92" s="542">
        <v>66762</v>
      </c>
      <c r="K92" s="542">
        <v>17311</v>
      </c>
      <c r="L92" s="542">
        <v>36734</v>
      </c>
      <c r="M92" s="542">
        <v>42527</v>
      </c>
      <c r="N92" s="542">
        <v>1181</v>
      </c>
      <c r="O92" s="542">
        <v>5072</v>
      </c>
      <c r="P92" s="542">
        <v>13552</v>
      </c>
      <c r="Q92" s="542">
        <v>14246</v>
      </c>
      <c r="R92" s="542" t="s">
        <v>21</v>
      </c>
      <c r="S92" s="542" t="s">
        <v>21</v>
      </c>
      <c r="T92" s="1868" t="s">
        <v>27</v>
      </c>
      <c r="U92" s="548" t="s">
        <v>26</v>
      </c>
      <c r="V92" s="1869" t="s">
        <v>26</v>
      </c>
      <c r="W92" s="549" t="s">
        <v>26</v>
      </c>
      <c r="X92" s="546" t="s">
        <v>558</v>
      </c>
      <c r="Y92" s="542" t="s">
        <v>21</v>
      </c>
      <c r="Z92" s="542" t="s">
        <v>21</v>
      </c>
      <c r="AA92" s="542">
        <v>12594</v>
      </c>
      <c r="AB92" s="542">
        <v>16786</v>
      </c>
      <c r="AC92" s="542">
        <v>772</v>
      </c>
      <c r="AD92" s="542">
        <v>610</v>
      </c>
      <c r="AE92" s="542" t="s">
        <v>21</v>
      </c>
      <c r="AF92" s="542">
        <v>283677</v>
      </c>
      <c r="AG92" s="542">
        <v>173396</v>
      </c>
      <c r="AH92" s="542">
        <v>19259</v>
      </c>
      <c r="AI92" s="542">
        <v>1</v>
      </c>
      <c r="AJ92" s="542">
        <v>1</v>
      </c>
      <c r="AK92" s="542" t="s">
        <v>21</v>
      </c>
      <c r="AL92" s="542">
        <v>158971</v>
      </c>
      <c r="AM92" s="542">
        <v>64676</v>
      </c>
      <c r="AN92" s="542">
        <v>18372</v>
      </c>
      <c r="AO92" s="1868" t="s">
        <v>27</v>
      </c>
      <c r="AP92" s="548" t="s">
        <v>26</v>
      </c>
      <c r="AQ92" s="1869" t="s">
        <v>26</v>
      </c>
      <c r="AR92" s="549" t="s">
        <v>26</v>
      </c>
      <c r="AS92" s="546" t="s">
        <v>558</v>
      </c>
      <c r="AT92" s="542">
        <v>99</v>
      </c>
      <c r="AU92" s="542" t="s">
        <v>21</v>
      </c>
      <c r="AV92" s="542" t="s">
        <v>21</v>
      </c>
      <c r="AW92" s="542">
        <v>22479</v>
      </c>
      <c r="AX92" s="542">
        <v>3279</v>
      </c>
      <c r="AY92" s="542">
        <v>2043</v>
      </c>
      <c r="AZ92" s="542">
        <v>1033</v>
      </c>
      <c r="BA92" s="542" t="s">
        <v>21</v>
      </c>
      <c r="BB92" s="542">
        <v>778</v>
      </c>
      <c r="BC92" s="542">
        <v>778</v>
      </c>
      <c r="BD92" s="542" t="s">
        <v>21</v>
      </c>
      <c r="BE92" s="542">
        <v>3</v>
      </c>
      <c r="BF92" s="542" t="s">
        <v>21</v>
      </c>
      <c r="BG92" s="542">
        <v>234</v>
      </c>
      <c r="BH92" s="542">
        <v>10251</v>
      </c>
      <c r="BI92" s="542">
        <v>820</v>
      </c>
      <c r="BJ92" s="542">
        <v>64799</v>
      </c>
      <c r="BK92" s="1868" t="s">
        <v>27</v>
      </c>
      <c r="BL92" s="548" t="s">
        <v>26</v>
      </c>
      <c r="BM92" s="1869" t="s">
        <v>26</v>
      </c>
      <c r="BN92" s="549" t="s">
        <v>26</v>
      </c>
      <c r="BO92" s="546" t="s">
        <v>558</v>
      </c>
      <c r="BP92" s="542">
        <v>867</v>
      </c>
      <c r="BQ92" s="542">
        <v>165</v>
      </c>
      <c r="BR92" s="542">
        <v>185</v>
      </c>
      <c r="BS92" s="542" t="s">
        <v>21</v>
      </c>
      <c r="BT92" s="542" t="s">
        <v>21</v>
      </c>
      <c r="BU92" s="542">
        <v>431060</v>
      </c>
      <c r="BV92" s="542">
        <v>2714</v>
      </c>
      <c r="BW92" s="542">
        <v>16582</v>
      </c>
      <c r="BX92" s="542">
        <v>859</v>
      </c>
      <c r="BY92" s="542">
        <v>117</v>
      </c>
      <c r="BZ92" s="542">
        <v>63</v>
      </c>
      <c r="CA92" s="542">
        <v>54</v>
      </c>
      <c r="CB92" s="542" t="s">
        <v>21</v>
      </c>
      <c r="CC92" s="542" t="s">
        <v>21</v>
      </c>
      <c r="CD92" s="542">
        <v>709</v>
      </c>
      <c r="CE92" s="542">
        <v>14369</v>
      </c>
      <c r="CF92" s="542">
        <v>14414</v>
      </c>
      <c r="CG92" s="1868" t="s">
        <v>27</v>
      </c>
      <c r="CH92" s="548" t="s">
        <v>26</v>
      </c>
      <c r="CI92" s="1869" t="s">
        <v>26</v>
      </c>
      <c r="CJ92" s="549" t="s">
        <v>26</v>
      </c>
      <c r="CK92" s="546" t="s">
        <v>558</v>
      </c>
      <c r="CL92" s="542">
        <v>673</v>
      </c>
      <c r="CM92" s="542">
        <v>8432</v>
      </c>
      <c r="CN92" s="542">
        <v>340</v>
      </c>
      <c r="CO92" s="535" t="s">
        <v>21</v>
      </c>
      <c r="CP92" s="542">
        <v>6779</v>
      </c>
      <c r="CQ92" s="542">
        <v>9689</v>
      </c>
      <c r="CR92" s="542">
        <v>1786</v>
      </c>
      <c r="CS92" s="542">
        <v>6797</v>
      </c>
      <c r="CT92" s="542">
        <v>6751</v>
      </c>
      <c r="CU92" s="542" t="s">
        <v>21</v>
      </c>
      <c r="CV92" s="542" t="s">
        <v>21</v>
      </c>
      <c r="CW92" s="542">
        <v>37284</v>
      </c>
      <c r="CX92" s="542">
        <v>6012</v>
      </c>
      <c r="CY92" s="542">
        <v>1075</v>
      </c>
      <c r="CZ92" s="542">
        <v>19</v>
      </c>
      <c r="DA92" s="542" t="s">
        <v>21</v>
      </c>
      <c r="DB92" s="1868" t="s">
        <v>27</v>
      </c>
      <c r="DC92" s="548" t="s">
        <v>26</v>
      </c>
      <c r="DD92" s="96"/>
      <c r="DE92" s="96"/>
      <c r="DF92" s="96"/>
      <c r="DG92" s="2499"/>
      <c r="DH92" s="2499"/>
      <c r="DI92" s="2499"/>
      <c r="DJ92" s="2499"/>
      <c r="DK92" s="2499"/>
      <c r="DL92" s="2499"/>
      <c r="DM92" s="2499"/>
      <c r="DN92" s="96"/>
      <c r="DO92" s="598"/>
      <c r="DP92" s="2499"/>
      <c r="DQ92" s="2499"/>
      <c r="DR92" s="2499"/>
      <c r="DS92" s="2499"/>
      <c r="DT92" s="2499"/>
      <c r="DU92" s="2499"/>
      <c r="DV92" s="2499"/>
      <c r="DW92" s="2499"/>
      <c r="DX92" s="649"/>
      <c r="DY92" s="1869" t="s">
        <v>26</v>
      </c>
      <c r="DZ92" s="549" t="s">
        <v>26</v>
      </c>
      <c r="EA92" s="546" t="s">
        <v>558</v>
      </c>
      <c r="EB92" s="542">
        <v>17696</v>
      </c>
      <c r="EC92" s="542">
        <v>9963</v>
      </c>
      <c r="ED92" s="542">
        <v>1402</v>
      </c>
      <c r="EE92" s="542">
        <v>1293</v>
      </c>
      <c r="EF92" s="542" t="s">
        <v>21</v>
      </c>
      <c r="EG92" s="542">
        <v>8485</v>
      </c>
      <c r="EH92" s="542">
        <v>68293</v>
      </c>
      <c r="EI92" s="542">
        <v>17311</v>
      </c>
      <c r="EJ92" s="542">
        <v>36734</v>
      </c>
      <c r="EK92" s="542">
        <v>57685</v>
      </c>
      <c r="EL92" s="542">
        <v>1181</v>
      </c>
      <c r="EM92" s="542">
        <v>5212</v>
      </c>
      <c r="EN92" s="542">
        <v>13552</v>
      </c>
      <c r="EO92" s="542">
        <v>14244</v>
      </c>
      <c r="EP92" s="542" t="s">
        <v>21</v>
      </c>
      <c r="EQ92" s="542" t="s">
        <v>21</v>
      </c>
      <c r="ER92" s="1868" t="s">
        <v>27</v>
      </c>
      <c r="ES92" s="548" t="s">
        <v>26</v>
      </c>
      <c r="ET92" s="1869" t="s">
        <v>26</v>
      </c>
      <c r="EU92" s="549" t="s">
        <v>26</v>
      </c>
      <c r="EV92" s="546" t="s">
        <v>558</v>
      </c>
      <c r="EW92" s="542" t="s">
        <v>21</v>
      </c>
      <c r="EX92" s="542">
        <v>12594</v>
      </c>
      <c r="EY92" s="542">
        <v>16786</v>
      </c>
      <c r="EZ92" s="542">
        <v>772</v>
      </c>
      <c r="FA92" s="542">
        <v>610</v>
      </c>
      <c r="FB92" s="542" t="s">
        <v>21</v>
      </c>
      <c r="FC92" s="542">
        <v>243833</v>
      </c>
      <c r="FD92" s="542">
        <v>6263</v>
      </c>
      <c r="FE92" s="542">
        <v>13481</v>
      </c>
      <c r="FF92" s="542">
        <v>184</v>
      </c>
      <c r="FG92" s="542">
        <v>78</v>
      </c>
      <c r="FH92" s="542" t="s">
        <v>21</v>
      </c>
      <c r="FI92" s="542">
        <v>104</v>
      </c>
      <c r="FJ92" s="542">
        <v>32</v>
      </c>
      <c r="FK92" s="542">
        <v>72</v>
      </c>
      <c r="FL92" s="542" t="s">
        <v>21</v>
      </c>
      <c r="FM92" s="1868" t="s">
        <v>27</v>
      </c>
      <c r="FN92" s="548" t="s">
        <v>26</v>
      </c>
      <c r="FO92" s="1869" t="s">
        <v>26</v>
      </c>
      <c r="FP92" s="549" t="s">
        <v>26</v>
      </c>
      <c r="FQ92" s="546" t="s">
        <v>558</v>
      </c>
      <c r="FR92" s="542" t="s">
        <v>21</v>
      </c>
      <c r="FS92" s="542">
        <v>228</v>
      </c>
      <c r="FT92" s="542">
        <v>13386</v>
      </c>
      <c r="FU92" s="542">
        <v>453</v>
      </c>
      <c r="FV92" s="542">
        <v>15266</v>
      </c>
      <c r="FW92" s="542">
        <v>14777</v>
      </c>
      <c r="FX92" s="542">
        <v>131</v>
      </c>
      <c r="FY92" s="542" t="s">
        <v>21</v>
      </c>
      <c r="FZ92" s="542">
        <v>20920</v>
      </c>
      <c r="GA92" s="542">
        <v>613</v>
      </c>
      <c r="GB92" s="542">
        <v>2058</v>
      </c>
      <c r="GC92" s="542">
        <v>1065</v>
      </c>
      <c r="GD92" s="542" t="s">
        <v>21</v>
      </c>
      <c r="GE92" s="542">
        <v>810</v>
      </c>
      <c r="GF92" s="542">
        <v>810</v>
      </c>
      <c r="GG92" s="542" t="s">
        <v>21</v>
      </c>
      <c r="GH92" s="1868" t="s">
        <v>27</v>
      </c>
      <c r="GI92" s="548" t="s">
        <v>26</v>
      </c>
      <c r="GJ92" s="1869" t="s">
        <v>26</v>
      </c>
      <c r="GK92" s="549" t="s">
        <v>26</v>
      </c>
      <c r="GL92" s="546" t="s">
        <v>558</v>
      </c>
      <c r="GM92" s="542">
        <v>1886</v>
      </c>
      <c r="GN92" s="542">
        <v>845</v>
      </c>
      <c r="GO92" s="542">
        <v>1041</v>
      </c>
      <c r="GP92" s="542">
        <v>7</v>
      </c>
      <c r="GQ92" s="542" t="s">
        <v>21</v>
      </c>
      <c r="GR92" s="542" t="s">
        <v>21</v>
      </c>
      <c r="GS92" s="542">
        <v>6119</v>
      </c>
      <c r="GT92" s="542">
        <v>6088</v>
      </c>
      <c r="GU92" s="542">
        <v>834</v>
      </c>
      <c r="GV92" s="542">
        <v>868</v>
      </c>
      <c r="GW92" s="542">
        <v>165</v>
      </c>
      <c r="GX92" s="542">
        <v>185</v>
      </c>
      <c r="GY92" s="542" t="s">
        <v>21</v>
      </c>
      <c r="GZ92" s="542">
        <v>429707</v>
      </c>
      <c r="HA92" s="542">
        <v>16804</v>
      </c>
      <c r="HB92" s="542">
        <v>1011</v>
      </c>
      <c r="HC92" s="1868" t="s">
        <v>27</v>
      </c>
      <c r="HD92" s="548" t="s">
        <v>26</v>
      </c>
      <c r="HE92" s="1869" t="s">
        <v>26</v>
      </c>
      <c r="HF92" s="549" t="s">
        <v>26</v>
      </c>
      <c r="HG92" s="546" t="s">
        <v>558</v>
      </c>
      <c r="HH92" s="542">
        <v>38424</v>
      </c>
      <c r="HI92" s="542">
        <v>25266</v>
      </c>
      <c r="HJ92" s="542">
        <v>602</v>
      </c>
      <c r="HK92" s="542">
        <v>238</v>
      </c>
      <c r="HL92" s="542">
        <v>7718</v>
      </c>
      <c r="HM92" s="542">
        <v>7045</v>
      </c>
      <c r="HN92" s="542">
        <v>673</v>
      </c>
      <c r="HO92" s="542">
        <v>8432</v>
      </c>
      <c r="HP92" s="542">
        <v>340</v>
      </c>
      <c r="HQ92" s="542" t="s">
        <v>21</v>
      </c>
      <c r="HR92" s="542">
        <v>6779</v>
      </c>
      <c r="HS92" s="542">
        <v>9690</v>
      </c>
      <c r="HT92" s="542">
        <v>1786</v>
      </c>
      <c r="HU92" s="542">
        <v>6797</v>
      </c>
      <c r="HV92" s="542">
        <v>6751</v>
      </c>
      <c r="HW92" s="542" t="s">
        <v>21</v>
      </c>
      <c r="HX92" s="1868" t="s">
        <v>27</v>
      </c>
      <c r="HY92" s="548" t="s">
        <v>26</v>
      </c>
      <c r="HZ92" s="96"/>
      <c r="IA92" s="96"/>
      <c r="IB92" s="96"/>
      <c r="IC92" s="2499"/>
      <c r="ID92" s="2499"/>
      <c r="IE92" s="2499"/>
      <c r="IF92" s="2499"/>
      <c r="IG92" s="2499"/>
      <c r="IH92" s="2499"/>
      <c r="II92" s="2499"/>
      <c r="IJ92" s="2499"/>
      <c r="IK92" s="2499"/>
      <c r="IL92" s="2499"/>
      <c r="IM92" s="2499"/>
      <c r="IN92" s="96"/>
      <c r="IO92" s="2499"/>
    </row>
    <row r="93" spans="1:249" ht="14.5" customHeight="1">
      <c r="A93" s="1866" t="s">
        <v>26</v>
      </c>
      <c r="B93" s="545" t="s">
        <v>26</v>
      </c>
      <c r="C93" s="1867" t="s">
        <v>559</v>
      </c>
      <c r="D93" s="542">
        <v>17000</v>
      </c>
      <c r="E93" s="542">
        <v>9731</v>
      </c>
      <c r="F93" s="542">
        <v>1469</v>
      </c>
      <c r="G93" s="542">
        <v>1880</v>
      </c>
      <c r="H93" s="2498" t="s">
        <v>21</v>
      </c>
      <c r="I93" s="542">
        <v>8895</v>
      </c>
      <c r="J93" s="542">
        <v>76983</v>
      </c>
      <c r="K93" s="542">
        <v>16135</v>
      </c>
      <c r="L93" s="542">
        <v>46284</v>
      </c>
      <c r="M93" s="542">
        <v>72409</v>
      </c>
      <c r="N93" s="542">
        <v>1179</v>
      </c>
      <c r="O93" s="542">
        <v>5657</v>
      </c>
      <c r="P93" s="542">
        <v>13842</v>
      </c>
      <c r="Q93" s="542">
        <v>14519</v>
      </c>
      <c r="R93" s="542" t="s">
        <v>21</v>
      </c>
      <c r="S93" s="542" t="s">
        <v>21</v>
      </c>
      <c r="T93" s="1868" t="s">
        <v>28</v>
      </c>
      <c r="U93" s="548" t="s">
        <v>26</v>
      </c>
      <c r="V93" s="1866" t="s">
        <v>26</v>
      </c>
      <c r="W93" s="545" t="s">
        <v>26</v>
      </c>
      <c r="X93" s="1867" t="s">
        <v>559</v>
      </c>
      <c r="Y93" s="542" t="s">
        <v>21</v>
      </c>
      <c r="Z93" s="542" t="s">
        <v>21</v>
      </c>
      <c r="AA93" s="542">
        <v>12035</v>
      </c>
      <c r="AB93" s="542">
        <v>15853</v>
      </c>
      <c r="AC93" s="542">
        <v>860</v>
      </c>
      <c r="AD93" s="542">
        <v>605</v>
      </c>
      <c r="AE93" s="542" t="s">
        <v>21</v>
      </c>
      <c r="AF93" s="542">
        <v>287836</v>
      </c>
      <c r="AG93" s="542">
        <v>169069</v>
      </c>
      <c r="AH93" s="542">
        <v>18698</v>
      </c>
      <c r="AI93" s="542">
        <v>2</v>
      </c>
      <c r="AJ93" s="542">
        <v>1</v>
      </c>
      <c r="AK93" s="542">
        <v>1</v>
      </c>
      <c r="AL93" s="542">
        <v>162963</v>
      </c>
      <c r="AM93" s="542">
        <v>51166</v>
      </c>
      <c r="AN93" s="542">
        <v>21260</v>
      </c>
      <c r="AO93" s="1868" t="s">
        <v>28</v>
      </c>
      <c r="AP93" s="548" t="s">
        <v>26</v>
      </c>
      <c r="AQ93" s="1866" t="s">
        <v>26</v>
      </c>
      <c r="AR93" s="545" t="s">
        <v>26</v>
      </c>
      <c r="AS93" s="1867" t="s">
        <v>559</v>
      </c>
      <c r="AT93" s="542">
        <v>171</v>
      </c>
      <c r="AU93" s="542" t="s">
        <v>21</v>
      </c>
      <c r="AV93" s="542" t="s">
        <v>21</v>
      </c>
      <c r="AW93" s="542">
        <v>21552</v>
      </c>
      <c r="AX93" s="542">
        <v>4704</v>
      </c>
      <c r="AY93" s="542">
        <v>1869</v>
      </c>
      <c r="AZ93" s="542">
        <v>849</v>
      </c>
      <c r="BA93" s="542">
        <v>3</v>
      </c>
      <c r="BB93" s="542">
        <v>755</v>
      </c>
      <c r="BC93" s="542">
        <v>755</v>
      </c>
      <c r="BD93" s="542" t="s">
        <v>21</v>
      </c>
      <c r="BE93" s="542">
        <v>3</v>
      </c>
      <c r="BF93" s="542" t="s">
        <v>21</v>
      </c>
      <c r="BG93" s="542">
        <v>76</v>
      </c>
      <c r="BH93" s="542">
        <v>10767</v>
      </c>
      <c r="BI93" s="542">
        <v>271</v>
      </c>
      <c r="BJ93" s="542">
        <v>66060</v>
      </c>
      <c r="BK93" s="1868" t="s">
        <v>28</v>
      </c>
      <c r="BL93" s="548" t="s">
        <v>26</v>
      </c>
      <c r="BM93" s="1866" t="s">
        <v>26</v>
      </c>
      <c r="BN93" s="545" t="s">
        <v>26</v>
      </c>
      <c r="BO93" s="1867" t="s">
        <v>559</v>
      </c>
      <c r="BP93" s="542">
        <v>1318</v>
      </c>
      <c r="BQ93" s="542">
        <v>160</v>
      </c>
      <c r="BR93" s="542">
        <v>178</v>
      </c>
      <c r="BS93" s="542" t="s">
        <v>21</v>
      </c>
      <c r="BT93" s="542" t="s">
        <v>21</v>
      </c>
      <c r="BU93" s="542">
        <v>353537</v>
      </c>
      <c r="BV93" s="542">
        <v>3155</v>
      </c>
      <c r="BW93" s="542">
        <v>27203</v>
      </c>
      <c r="BX93" s="542">
        <v>1331</v>
      </c>
      <c r="BY93" s="542">
        <v>230</v>
      </c>
      <c r="BZ93" s="542">
        <v>41</v>
      </c>
      <c r="CA93" s="542">
        <v>189</v>
      </c>
      <c r="CB93" s="542" t="s">
        <v>21</v>
      </c>
      <c r="CC93" s="542" t="s">
        <v>21</v>
      </c>
      <c r="CD93" s="542">
        <v>1044</v>
      </c>
      <c r="CE93" s="542">
        <v>23714</v>
      </c>
      <c r="CF93" s="542">
        <v>23920</v>
      </c>
      <c r="CG93" s="1868" t="s">
        <v>28</v>
      </c>
      <c r="CH93" s="548" t="s">
        <v>26</v>
      </c>
      <c r="CI93" s="1866" t="s">
        <v>26</v>
      </c>
      <c r="CJ93" s="545" t="s">
        <v>26</v>
      </c>
      <c r="CK93" s="1867" t="s">
        <v>559</v>
      </c>
      <c r="CL93" s="542">
        <v>695</v>
      </c>
      <c r="CM93" s="542">
        <v>8201</v>
      </c>
      <c r="CN93" s="542">
        <v>385</v>
      </c>
      <c r="CO93" s="535" t="s">
        <v>21</v>
      </c>
      <c r="CP93" s="542">
        <v>6743</v>
      </c>
      <c r="CQ93" s="542">
        <v>9544</v>
      </c>
      <c r="CR93" s="542">
        <v>1610</v>
      </c>
      <c r="CS93" s="542">
        <v>6923</v>
      </c>
      <c r="CT93" s="542">
        <v>6848</v>
      </c>
      <c r="CU93" s="542" t="s">
        <v>21</v>
      </c>
      <c r="CV93" s="542" t="s">
        <v>21</v>
      </c>
      <c r="CW93" s="542">
        <v>37847</v>
      </c>
      <c r="CX93" s="542">
        <v>5395</v>
      </c>
      <c r="CY93" s="542">
        <v>1205</v>
      </c>
      <c r="CZ93" s="542">
        <v>14</v>
      </c>
      <c r="DA93" s="542" t="s">
        <v>21</v>
      </c>
      <c r="DB93" s="1868" t="s">
        <v>28</v>
      </c>
      <c r="DC93" s="548" t="s">
        <v>26</v>
      </c>
      <c r="DD93" s="84"/>
      <c r="DE93" s="84"/>
      <c r="DF93" s="84"/>
      <c r="DG93" s="2499"/>
      <c r="DH93" s="2499"/>
      <c r="DI93" s="2499"/>
      <c r="DJ93" s="2499"/>
      <c r="DK93" s="2499"/>
      <c r="DL93" s="2499"/>
      <c r="DM93" s="2499"/>
      <c r="DN93" s="598"/>
      <c r="DO93" s="598"/>
      <c r="DP93" s="2499"/>
      <c r="DQ93" s="2499"/>
      <c r="DR93" s="2499"/>
      <c r="DS93" s="2499"/>
      <c r="DT93" s="2499"/>
      <c r="DU93" s="2499"/>
      <c r="DV93" s="2499"/>
      <c r="DW93" s="2499"/>
      <c r="DX93" s="649"/>
      <c r="DY93" s="1866" t="s">
        <v>26</v>
      </c>
      <c r="DZ93" s="545" t="s">
        <v>26</v>
      </c>
      <c r="EA93" s="1867" t="s">
        <v>559</v>
      </c>
      <c r="EB93" s="542">
        <v>17489</v>
      </c>
      <c r="EC93" s="542">
        <v>9731</v>
      </c>
      <c r="ED93" s="542">
        <v>1469</v>
      </c>
      <c r="EE93" s="542">
        <v>1880</v>
      </c>
      <c r="EF93" s="542" t="s">
        <v>21</v>
      </c>
      <c r="EG93" s="542">
        <v>8895</v>
      </c>
      <c r="EH93" s="542">
        <v>79579</v>
      </c>
      <c r="EI93" s="542">
        <v>16135</v>
      </c>
      <c r="EJ93" s="542">
        <v>46284</v>
      </c>
      <c r="EK93" s="542">
        <v>99042</v>
      </c>
      <c r="EL93" s="542">
        <v>1179</v>
      </c>
      <c r="EM93" s="542">
        <v>5832</v>
      </c>
      <c r="EN93" s="542">
        <v>13842</v>
      </c>
      <c r="EO93" s="542">
        <v>14522</v>
      </c>
      <c r="EP93" s="542" t="s">
        <v>21</v>
      </c>
      <c r="EQ93" s="542" t="s">
        <v>21</v>
      </c>
      <c r="ER93" s="1868" t="s">
        <v>28</v>
      </c>
      <c r="ES93" s="548" t="s">
        <v>26</v>
      </c>
      <c r="ET93" s="1866" t="s">
        <v>26</v>
      </c>
      <c r="EU93" s="545" t="s">
        <v>26</v>
      </c>
      <c r="EV93" s="1867" t="s">
        <v>559</v>
      </c>
      <c r="EW93" s="542" t="s">
        <v>21</v>
      </c>
      <c r="EX93" s="542">
        <v>12035</v>
      </c>
      <c r="EY93" s="542">
        <v>15853</v>
      </c>
      <c r="EZ93" s="542">
        <v>860</v>
      </c>
      <c r="FA93" s="542">
        <v>605</v>
      </c>
      <c r="FB93" s="542" t="s">
        <v>21</v>
      </c>
      <c r="FC93" s="542">
        <v>246857</v>
      </c>
      <c r="FD93" s="542">
        <v>7764</v>
      </c>
      <c r="FE93" s="542">
        <v>13914</v>
      </c>
      <c r="FF93" s="542">
        <v>464</v>
      </c>
      <c r="FG93" s="542">
        <v>390</v>
      </c>
      <c r="FH93" s="542">
        <v>1</v>
      </c>
      <c r="FI93" s="542">
        <v>88</v>
      </c>
      <c r="FJ93" s="542">
        <v>23</v>
      </c>
      <c r="FK93" s="542">
        <v>65</v>
      </c>
      <c r="FL93" s="542" t="s">
        <v>21</v>
      </c>
      <c r="FM93" s="1868" t="s">
        <v>28</v>
      </c>
      <c r="FN93" s="548" t="s">
        <v>26</v>
      </c>
      <c r="FO93" s="1866" t="s">
        <v>26</v>
      </c>
      <c r="FP93" s="545" t="s">
        <v>26</v>
      </c>
      <c r="FQ93" s="1867" t="s">
        <v>559</v>
      </c>
      <c r="FR93" s="542" t="s">
        <v>21</v>
      </c>
      <c r="FS93" s="542">
        <v>340</v>
      </c>
      <c r="FT93" s="542">
        <v>16512</v>
      </c>
      <c r="FU93" s="542">
        <v>246</v>
      </c>
      <c r="FV93" s="542">
        <v>18101</v>
      </c>
      <c r="FW93" s="542">
        <v>26078</v>
      </c>
      <c r="FX93" s="542">
        <v>212</v>
      </c>
      <c r="FY93" s="542" t="s">
        <v>21</v>
      </c>
      <c r="FZ93" s="542">
        <v>18965</v>
      </c>
      <c r="GA93" s="542">
        <v>341</v>
      </c>
      <c r="GB93" s="542">
        <v>1885</v>
      </c>
      <c r="GC93" s="542">
        <v>851</v>
      </c>
      <c r="GD93" s="542">
        <v>3</v>
      </c>
      <c r="GE93" s="542">
        <v>757</v>
      </c>
      <c r="GF93" s="542">
        <v>757</v>
      </c>
      <c r="GG93" s="542" t="s">
        <v>21</v>
      </c>
      <c r="GH93" s="1868" t="s">
        <v>28</v>
      </c>
      <c r="GI93" s="548" t="s">
        <v>26</v>
      </c>
      <c r="GJ93" s="1866" t="s">
        <v>26</v>
      </c>
      <c r="GK93" s="545" t="s">
        <v>26</v>
      </c>
      <c r="GL93" s="1867" t="s">
        <v>559</v>
      </c>
      <c r="GM93" s="542">
        <v>1199</v>
      </c>
      <c r="GN93" s="542">
        <v>725</v>
      </c>
      <c r="GO93" s="542">
        <v>474</v>
      </c>
      <c r="GP93" s="542">
        <v>5</v>
      </c>
      <c r="GQ93" s="542" t="s">
        <v>21</v>
      </c>
      <c r="GR93" s="542" t="s">
        <v>21</v>
      </c>
      <c r="GS93" s="542">
        <v>4748</v>
      </c>
      <c r="GT93" s="542">
        <v>3275</v>
      </c>
      <c r="GU93" s="542">
        <v>2372</v>
      </c>
      <c r="GV93" s="542">
        <v>1319</v>
      </c>
      <c r="GW93" s="542">
        <v>160</v>
      </c>
      <c r="GX93" s="542">
        <v>179</v>
      </c>
      <c r="GY93" s="542" t="s">
        <v>21</v>
      </c>
      <c r="GZ93" s="542">
        <v>352247</v>
      </c>
      <c r="HA93" s="542">
        <v>27620</v>
      </c>
      <c r="HB93" s="542">
        <v>1551</v>
      </c>
      <c r="HC93" s="1868" t="s">
        <v>28</v>
      </c>
      <c r="HD93" s="548" t="s">
        <v>26</v>
      </c>
      <c r="HE93" s="1866" t="s">
        <v>26</v>
      </c>
      <c r="HF93" s="545" t="s">
        <v>26</v>
      </c>
      <c r="HG93" s="1867" t="s">
        <v>559</v>
      </c>
      <c r="HH93" s="542">
        <v>38158</v>
      </c>
      <c r="HI93" s="542">
        <v>25093</v>
      </c>
      <c r="HJ93" s="542">
        <v>484</v>
      </c>
      <c r="HK93" s="542">
        <v>226</v>
      </c>
      <c r="HL93" s="542">
        <v>7893</v>
      </c>
      <c r="HM93" s="542">
        <v>7198</v>
      </c>
      <c r="HN93" s="542">
        <v>695</v>
      </c>
      <c r="HO93" s="542">
        <v>8201</v>
      </c>
      <c r="HP93" s="542">
        <v>385</v>
      </c>
      <c r="HQ93" s="542" t="s">
        <v>21</v>
      </c>
      <c r="HR93" s="542">
        <v>6743</v>
      </c>
      <c r="HS93" s="542">
        <v>9545</v>
      </c>
      <c r="HT93" s="542">
        <v>1610</v>
      </c>
      <c r="HU93" s="542">
        <v>6923</v>
      </c>
      <c r="HV93" s="542">
        <v>6849</v>
      </c>
      <c r="HW93" s="542" t="s">
        <v>21</v>
      </c>
      <c r="HX93" s="1868" t="s">
        <v>28</v>
      </c>
      <c r="HY93" s="548" t="s">
        <v>26</v>
      </c>
      <c r="HZ93" s="84"/>
      <c r="IA93" s="84"/>
      <c r="IB93" s="84"/>
      <c r="IC93" s="2499"/>
      <c r="ID93" s="2499"/>
      <c r="IE93" s="2499"/>
      <c r="IF93" s="2499"/>
      <c r="IG93" s="2499"/>
      <c r="IH93" s="2499"/>
      <c r="II93" s="2499"/>
      <c r="IJ93" s="2499"/>
      <c r="IK93" s="2499"/>
      <c r="IL93" s="2499"/>
      <c r="IM93" s="2499"/>
      <c r="IN93" s="598"/>
      <c r="IO93" s="2499"/>
    </row>
    <row r="94" spans="1:249" ht="14.5" customHeight="1">
      <c r="A94" s="1866" t="s">
        <v>26</v>
      </c>
      <c r="B94" s="545" t="s">
        <v>26</v>
      </c>
      <c r="C94" s="1867" t="s">
        <v>166</v>
      </c>
      <c r="D94" s="542">
        <v>15072</v>
      </c>
      <c r="E94" s="542">
        <v>10172</v>
      </c>
      <c r="F94" s="542">
        <v>1164</v>
      </c>
      <c r="G94" s="542">
        <v>517</v>
      </c>
      <c r="H94" s="2498" t="s">
        <v>21</v>
      </c>
      <c r="I94" s="542">
        <v>8310</v>
      </c>
      <c r="J94" s="542">
        <v>77831</v>
      </c>
      <c r="K94" s="542">
        <v>13005</v>
      </c>
      <c r="L94" s="542">
        <v>48613</v>
      </c>
      <c r="M94" s="542">
        <v>68916</v>
      </c>
      <c r="N94" s="542">
        <v>1191</v>
      </c>
      <c r="O94" s="542">
        <v>6037</v>
      </c>
      <c r="P94" s="542">
        <v>14652</v>
      </c>
      <c r="Q94" s="542">
        <v>15381</v>
      </c>
      <c r="R94" s="542" t="s">
        <v>21</v>
      </c>
      <c r="S94" s="542" t="s">
        <v>21</v>
      </c>
      <c r="T94" s="1868" t="s">
        <v>29</v>
      </c>
      <c r="U94" s="548" t="s">
        <v>26</v>
      </c>
      <c r="V94" s="1866" t="s">
        <v>26</v>
      </c>
      <c r="W94" s="545" t="s">
        <v>26</v>
      </c>
      <c r="X94" s="1867" t="s">
        <v>166</v>
      </c>
      <c r="Y94" s="542" t="s">
        <v>21</v>
      </c>
      <c r="Z94" s="542" t="s">
        <v>21</v>
      </c>
      <c r="AA94" s="542">
        <v>9729</v>
      </c>
      <c r="AB94" s="542">
        <v>12429</v>
      </c>
      <c r="AC94" s="542">
        <v>907</v>
      </c>
      <c r="AD94" s="542">
        <v>557</v>
      </c>
      <c r="AE94" s="542" t="s">
        <v>21</v>
      </c>
      <c r="AF94" s="542">
        <v>233891</v>
      </c>
      <c r="AG94" s="542">
        <v>153584</v>
      </c>
      <c r="AH94" s="542">
        <v>18674</v>
      </c>
      <c r="AI94" s="542">
        <v>2</v>
      </c>
      <c r="AJ94" s="542">
        <v>2</v>
      </c>
      <c r="AK94" s="542" t="s">
        <v>21</v>
      </c>
      <c r="AL94" s="542">
        <v>148715</v>
      </c>
      <c r="AM94" s="542">
        <v>69992</v>
      </c>
      <c r="AN94" s="542">
        <v>21268</v>
      </c>
      <c r="AO94" s="1868" t="s">
        <v>29</v>
      </c>
      <c r="AP94" s="548" t="s">
        <v>26</v>
      </c>
      <c r="AQ94" s="1866" t="s">
        <v>26</v>
      </c>
      <c r="AR94" s="545" t="s">
        <v>26</v>
      </c>
      <c r="AS94" s="1867" t="s">
        <v>166</v>
      </c>
      <c r="AT94" s="542">
        <v>243</v>
      </c>
      <c r="AU94" s="542" t="s">
        <v>21</v>
      </c>
      <c r="AV94" s="542" t="s">
        <v>21</v>
      </c>
      <c r="AW94" s="542">
        <v>23970</v>
      </c>
      <c r="AX94" s="542">
        <v>5626</v>
      </c>
      <c r="AY94" s="542">
        <v>2138</v>
      </c>
      <c r="AZ94" s="542">
        <v>1120</v>
      </c>
      <c r="BA94" s="542">
        <v>35</v>
      </c>
      <c r="BB94" s="542">
        <v>841</v>
      </c>
      <c r="BC94" s="542">
        <v>841</v>
      </c>
      <c r="BD94" s="542" t="s">
        <v>21</v>
      </c>
      <c r="BE94" s="542">
        <v>3</v>
      </c>
      <c r="BF94" s="542" t="s">
        <v>21</v>
      </c>
      <c r="BG94" s="542">
        <v>224</v>
      </c>
      <c r="BH94" s="542">
        <v>10511</v>
      </c>
      <c r="BI94" s="542">
        <v>592</v>
      </c>
      <c r="BJ94" s="542">
        <v>75264</v>
      </c>
      <c r="BK94" s="1868" t="s">
        <v>29</v>
      </c>
      <c r="BL94" s="548" t="s">
        <v>26</v>
      </c>
      <c r="BM94" s="1866" t="s">
        <v>26</v>
      </c>
      <c r="BN94" s="545" t="s">
        <v>26</v>
      </c>
      <c r="BO94" s="1867" t="s">
        <v>166</v>
      </c>
      <c r="BP94" s="542">
        <v>1315</v>
      </c>
      <c r="BQ94" s="542">
        <v>179</v>
      </c>
      <c r="BR94" s="542">
        <v>200</v>
      </c>
      <c r="BS94" s="542" t="s">
        <v>21</v>
      </c>
      <c r="BT94" s="542" t="s">
        <v>21</v>
      </c>
      <c r="BU94" s="542">
        <v>432671</v>
      </c>
      <c r="BV94" s="542">
        <v>1895</v>
      </c>
      <c r="BW94" s="542">
        <v>25759</v>
      </c>
      <c r="BX94" s="542">
        <v>312</v>
      </c>
      <c r="BY94" s="542">
        <v>29</v>
      </c>
      <c r="BZ94" s="542">
        <v>29</v>
      </c>
      <c r="CA94" s="542" t="s">
        <v>21</v>
      </c>
      <c r="CB94" s="542" t="s">
        <v>21</v>
      </c>
      <c r="CC94" s="542" t="s">
        <v>21</v>
      </c>
      <c r="CD94" s="542">
        <v>272</v>
      </c>
      <c r="CE94" s="542">
        <v>23218</v>
      </c>
      <c r="CF94" s="542">
        <v>23252</v>
      </c>
      <c r="CG94" s="1868" t="s">
        <v>29</v>
      </c>
      <c r="CH94" s="548" t="s">
        <v>26</v>
      </c>
      <c r="CI94" s="1866" t="s">
        <v>26</v>
      </c>
      <c r="CJ94" s="545" t="s">
        <v>26</v>
      </c>
      <c r="CK94" s="1867" t="s">
        <v>166</v>
      </c>
      <c r="CL94" s="542">
        <v>799</v>
      </c>
      <c r="CM94" s="542">
        <v>8988</v>
      </c>
      <c r="CN94" s="542">
        <v>429</v>
      </c>
      <c r="CO94" s="535" t="s">
        <v>21</v>
      </c>
      <c r="CP94" s="542">
        <v>7308</v>
      </c>
      <c r="CQ94" s="542">
        <v>10167</v>
      </c>
      <c r="CR94" s="542">
        <v>1673</v>
      </c>
      <c r="CS94" s="542">
        <v>7411</v>
      </c>
      <c r="CT94" s="542">
        <v>7351</v>
      </c>
      <c r="CU94" s="542" t="s">
        <v>21</v>
      </c>
      <c r="CV94" s="542" t="s">
        <v>21</v>
      </c>
      <c r="CW94" s="542">
        <v>39804</v>
      </c>
      <c r="CX94" s="542">
        <v>6185</v>
      </c>
      <c r="CY94" s="542">
        <v>942</v>
      </c>
      <c r="CZ94" s="542">
        <v>23</v>
      </c>
      <c r="DA94" s="542">
        <v>2</v>
      </c>
      <c r="DB94" s="1868" t="s">
        <v>29</v>
      </c>
      <c r="DC94" s="548" t="s">
        <v>26</v>
      </c>
      <c r="DD94" s="84"/>
      <c r="DE94" s="84"/>
      <c r="DF94" s="84"/>
      <c r="DG94" s="2499"/>
      <c r="DH94" s="2499"/>
      <c r="DI94" s="2499"/>
      <c r="DJ94" s="2499"/>
      <c r="DK94" s="2499"/>
      <c r="DL94" s="2499"/>
      <c r="DM94" s="2499"/>
      <c r="DN94" s="598"/>
      <c r="DO94" s="598"/>
      <c r="DP94" s="2499"/>
      <c r="DQ94" s="2499"/>
      <c r="DR94" s="2499"/>
      <c r="DS94" s="2499"/>
      <c r="DT94" s="2499"/>
      <c r="DU94" s="2499"/>
      <c r="DV94" s="2499"/>
      <c r="DW94" s="2499"/>
      <c r="DX94" s="649"/>
      <c r="DY94" s="1866" t="s">
        <v>26</v>
      </c>
      <c r="DZ94" s="545" t="s">
        <v>26</v>
      </c>
      <c r="EA94" s="1867" t="s">
        <v>166</v>
      </c>
      <c r="EB94" s="542">
        <v>17288</v>
      </c>
      <c r="EC94" s="542">
        <v>10172</v>
      </c>
      <c r="ED94" s="542">
        <v>1164</v>
      </c>
      <c r="EE94" s="542">
        <v>517</v>
      </c>
      <c r="EF94" s="542" t="s">
        <v>21</v>
      </c>
      <c r="EG94" s="542">
        <v>8310</v>
      </c>
      <c r="EH94" s="542">
        <v>80578</v>
      </c>
      <c r="EI94" s="542">
        <v>13005</v>
      </c>
      <c r="EJ94" s="542">
        <v>48613</v>
      </c>
      <c r="EK94" s="542">
        <v>96758</v>
      </c>
      <c r="EL94" s="542">
        <v>1191</v>
      </c>
      <c r="EM94" s="542">
        <v>6247</v>
      </c>
      <c r="EN94" s="542">
        <v>14652</v>
      </c>
      <c r="EO94" s="542">
        <v>15379</v>
      </c>
      <c r="EP94" s="542" t="s">
        <v>21</v>
      </c>
      <c r="EQ94" s="542" t="s">
        <v>21</v>
      </c>
      <c r="ER94" s="1868" t="s">
        <v>29</v>
      </c>
      <c r="ES94" s="548" t="s">
        <v>26</v>
      </c>
      <c r="ET94" s="1866" t="s">
        <v>26</v>
      </c>
      <c r="EU94" s="545" t="s">
        <v>26</v>
      </c>
      <c r="EV94" s="1867" t="s">
        <v>166</v>
      </c>
      <c r="EW94" s="542" t="s">
        <v>21</v>
      </c>
      <c r="EX94" s="542">
        <v>9729</v>
      </c>
      <c r="EY94" s="542">
        <v>12429</v>
      </c>
      <c r="EZ94" s="542">
        <v>907</v>
      </c>
      <c r="FA94" s="542">
        <v>557</v>
      </c>
      <c r="FB94" s="542" t="s">
        <v>21</v>
      </c>
      <c r="FC94" s="542">
        <v>203216</v>
      </c>
      <c r="FD94" s="542">
        <v>7589</v>
      </c>
      <c r="FE94" s="542">
        <v>14308</v>
      </c>
      <c r="FF94" s="542">
        <v>1902</v>
      </c>
      <c r="FG94" s="542">
        <v>250</v>
      </c>
      <c r="FH94" s="542" t="s">
        <v>21</v>
      </c>
      <c r="FI94" s="542">
        <v>1556</v>
      </c>
      <c r="FJ94" s="542">
        <v>270</v>
      </c>
      <c r="FK94" s="542">
        <v>1286</v>
      </c>
      <c r="FL94" s="542" t="s">
        <v>21</v>
      </c>
      <c r="FM94" s="1868" t="s">
        <v>29</v>
      </c>
      <c r="FN94" s="548" t="s">
        <v>26</v>
      </c>
      <c r="FO94" s="1866" t="s">
        <v>26</v>
      </c>
      <c r="FP94" s="545" t="s">
        <v>26</v>
      </c>
      <c r="FQ94" s="1867" t="s">
        <v>166</v>
      </c>
      <c r="FR94" s="542" t="s">
        <v>21</v>
      </c>
      <c r="FS94" s="542">
        <v>88</v>
      </c>
      <c r="FT94" s="542">
        <v>16356</v>
      </c>
      <c r="FU94" s="542">
        <v>525</v>
      </c>
      <c r="FV94" s="542">
        <v>17583</v>
      </c>
      <c r="FW94" s="542">
        <v>25428</v>
      </c>
      <c r="FX94" s="542">
        <v>290</v>
      </c>
      <c r="FY94" s="542" t="s">
        <v>21</v>
      </c>
      <c r="FZ94" s="542">
        <v>21603</v>
      </c>
      <c r="GA94" s="542">
        <v>583</v>
      </c>
      <c r="GB94" s="542">
        <v>2148</v>
      </c>
      <c r="GC94" s="542">
        <v>1138</v>
      </c>
      <c r="GD94" s="542">
        <v>35</v>
      </c>
      <c r="GE94" s="542">
        <v>860</v>
      </c>
      <c r="GF94" s="542">
        <v>860</v>
      </c>
      <c r="GG94" s="542" t="s">
        <v>21</v>
      </c>
      <c r="GH94" s="1868" t="s">
        <v>29</v>
      </c>
      <c r="GI94" s="548" t="s">
        <v>26</v>
      </c>
      <c r="GJ94" s="1866" t="s">
        <v>26</v>
      </c>
      <c r="GK94" s="545" t="s">
        <v>26</v>
      </c>
      <c r="GL94" s="1867" t="s">
        <v>166</v>
      </c>
      <c r="GM94" s="542">
        <v>1715</v>
      </c>
      <c r="GN94" s="542">
        <v>764</v>
      </c>
      <c r="GO94" s="542">
        <v>951</v>
      </c>
      <c r="GP94" s="542">
        <v>10</v>
      </c>
      <c r="GQ94" s="542" t="s">
        <v>21</v>
      </c>
      <c r="GR94" s="542" t="s">
        <v>21</v>
      </c>
      <c r="GS94" s="542">
        <v>7442</v>
      </c>
      <c r="GT94" s="542">
        <v>6819</v>
      </c>
      <c r="GU94" s="542">
        <v>2181</v>
      </c>
      <c r="GV94" s="542">
        <v>1316</v>
      </c>
      <c r="GW94" s="542">
        <v>179</v>
      </c>
      <c r="GX94" s="542">
        <v>200</v>
      </c>
      <c r="GY94" s="542" t="s">
        <v>21</v>
      </c>
      <c r="GZ94" s="542">
        <v>431613</v>
      </c>
      <c r="HA94" s="542">
        <v>26133</v>
      </c>
      <c r="HB94" s="542">
        <v>556</v>
      </c>
      <c r="HC94" s="1868" t="s">
        <v>29</v>
      </c>
      <c r="HD94" s="548" t="s">
        <v>26</v>
      </c>
      <c r="HE94" s="1866" t="s">
        <v>26</v>
      </c>
      <c r="HF94" s="545" t="s">
        <v>26</v>
      </c>
      <c r="HG94" s="1867" t="s">
        <v>166</v>
      </c>
      <c r="HH94" s="542">
        <v>41241</v>
      </c>
      <c r="HI94" s="542">
        <v>27372</v>
      </c>
      <c r="HJ94" s="542">
        <v>522</v>
      </c>
      <c r="HK94" s="542">
        <v>245</v>
      </c>
      <c r="HL94" s="542">
        <v>8606</v>
      </c>
      <c r="HM94" s="542">
        <v>7807</v>
      </c>
      <c r="HN94" s="542">
        <v>799</v>
      </c>
      <c r="HO94" s="542">
        <v>8988</v>
      </c>
      <c r="HP94" s="542">
        <v>429</v>
      </c>
      <c r="HQ94" s="542" t="s">
        <v>21</v>
      </c>
      <c r="HR94" s="542">
        <v>7308</v>
      </c>
      <c r="HS94" s="542">
        <v>10166</v>
      </c>
      <c r="HT94" s="542">
        <v>1673</v>
      </c>
      <c r="HU94" s="542">
        <v>7411</v>
      </c>
      <c r="HV94" s="542">
        <v>7350</v>
      </c>
      <c r="HW94" s="542" t="s">
        <v>21</v>
      </c>
      <c r="HX94" s="1868" t="s">
        <v>29</v>
      </c>
      <c r="HY94" s="548" t="s">
        <v>26</v>
      </c>
      <c r="HZ94" s="84"/>
      <c r="IA94" s="84"/>
      <c r="IB94" s="84"/>
      <c r="IC94" s="2499"/>
      <c r="ID94" s="2499"/>
      <c r="IE94" s="2499"/>
      <c r="IF94" s="2499"/>
      <c r="IG94" s="2499"/>
      <c r="IH94" s="2499"/>
      <c r="II94" s="2499"/>
      <c r="IJ94" s="2499"/>
      <c r="IK94" s="2499"/>
      <c r="IL94" s="2499"/>
      <c r="IM94" s="2499"/>
      <c r="IN94" s="598"/>
      <c r="IO94" s="2499"/>
    </row>
    <row r="95" spans="1:249" ht="9.75" customHeight="1">
      <c r="A95" s="1864"/>
      <c r="B95" s="649"/>
      <c r="C95" s="1865"/>
      <c r="D95" s="542"/>
      <c r="E95" s="542"/>
      <c r="F95" s="542"/>
      <c r="G95" s="542"/>
      <c r="H95" s="2498"/>
      <c r="J95" s="542"/>
      <c r="K95" s="542"/>
      <c r="L95" s="542"/>
      <c r="M95" s="542"/>
      <c r="N95" s="542"/>
      <c r="O95" s="542"/>
      <c r="P95" s="542"/>
      <c r="Q95" s="542"/>
      <c r="R95" s="542"/>
      <c r="S95" s="542"/>
      <c r="T95" s="1871"/>
      <c r="U95" s="553"/>
      <c r="V95" s="1864"/>
      <c r="W95" s="649"/>
      <c r="X95" s="1865"/>
      <c r="AA95" s="542"/>
      <c r="AB95" s="542"/>
      <c r="AC95" s="542"/>
      <c r="AD95" s="542"/>
      <c r="AE95" s="542"/>
      <c r="AF95" s="2466"/>
      <c r="AG95" s="542"/>
      <c r="AH95" s="542"/>
      <c r="AI95" s="542"/>
      <c r="AL95" s="2466"/>
      <c r="AM95" s="2466"/>
      <c r="AN95" s="542"/>
      <c r="AO95" s="1871"/>
      <c r="AP95" s="553"/>
      <c r="AQ95" s="1864"/>
      <c r="AR95" s="649"/>
      <c r="AS95" s="1865"/>
      <c r="AT95" s="542"/>
      <c r="AU95" s="542"/>
      <c r="AV95" s="542"/>
      <c r="AW95" s="2466"/>
      <c r="AX95" s="542"/>
      <c r="AY95" s="542"/>
      <c r="AZ95" s="542"/>
      <c r="BA95" s="542"/>
      <c r="BB95" s="542"/>
      <c r="BC95" s="542"/>
      <c r="BD95" s="542"/>
      <c r="BH95" s="2466"/>
      <c r="BI95" s="542"/>
      <c r="BJ95" s="542"/>
      <c r="BK95" s="1871"/>
      <c r="BL95" s="553"/>
      <c r="BM95" s="1864"/>
      <c r="BN95" s="649"/>
      <c r="BO95" s="1865"/>
      <c r="BQ95" s="542"/>
      <c r="BR95" s="542"/>
      <c r="BS95" s="542"/>
      <c r="BT95" s="542"/>
      <c r="BU95" s="2466"/>
      <c r="BV95" s="542"/>
      <c r="BW95" s="542"/>
      <c r="BX95" s="542"/>
      <c r="BY95" s="542"/>
      <c r="BZ95" s="542"/>
      <c r="CA95" s="542"/>
      <c r="CB95" s="542"/>
      <c r="CE95" s="542"/>
      <c r="CF95" s="542"/>
      <c r="CG95" s="1871"/>
      <c r="CH95" s="553"/>
      <c r="CI95" s="1864"/>
      <c r="CJ95" s="649"/>
      <c r="CK95" s="1865"/>
      <c r="CL95" s="542"/>
      <c r="CM95" s="542"/>
      <c r="CN95" s="542"/>
      <c r="CQ95" s="542"/>
      <c r="CR95" s="542"/>
      <c r="CS95" s="542"/>
      <c r="CT95" s="542"/>
      <c r="CU95" s="542"/>
      <c r="CV95" s="542"/>
      <c r="CW95" s="2466"/>
      <c r="CX95" s="542"/>
      <c r="CY95" s="542"/>
      <c r="CZ95" s="542"/>
      <c r="DA95" s="542"/>
      <c r="DB95" s="1871"/>
      <c r="DC95" s="553"/>
      <c r="DD95" s="84"/>
      <c r="DE95" s="84"/>
      <c r="DF95" s="84"/>
      <c r="DG95" s="2499"/>
      <c r="DH95" s="2499"/>
      <c r="DI95" s="2499"/>
      <c r="DJ95" s="2499"/>
      <c r="DK95" s="2499"/>
      <c r="DL95" s="2499"/>
      <c r="DM95" s="2499"/>
      <c r="DN95" s="598"/>
      <c r="DO95" s="598"/>
      <c r="DP95" s="2499"/>
      <c r="DQ95" s="2499"/>
      <c r="DR95" s="2499"/>
      <c r="DS95" s="2499"/>
      <c r="DT95" s="2499"/>
      <c r="DU95" s="2499"/>
      <c r="DV95" s="2499"/>
      <c r="DW95" s="2499"/>
      <c r="DX95" s="649"/>
      <c r="DY95" s="1864"/>
      <c r="DZ95" s="649"/>
      <c r="EA95" s="1865"/>
      <c r="EB95" s="542"/>
      <c r="EC95" s="542"/>
      <c r="ED95" s="542"/>
      <c r="EE95" s="542"/>
      <c r="EF95" s="542"/>
      <c r="EG95" s="542"/>
      <c r="EH95" s="542"/>
      <c r="EI95" s="542"/>
      <c r="EJ95" s="542"/>
      <c r="EK95" s="542"/>
      <c r="EL95" s="542"/>
      <c r="EM95" s="542"/>
      <c r="EN95" s="542"/>
      <c r="EO95" s="542"/>
      <c r="EP95" s="542"/>
      <c r="EQ95" s="542"/>
      <c r="ER95" s="1871"/>
      <c r="ES95" s="553"/>
      <c r="ET95" s="1864"/>
      <c r="EU95" s="649"/>
      <c r="EV95" s="1865"/>
      <c r="EW95" s="542"/>
      <c r="EX95" s="542"/>
      <c r="EY95" s="542"/>
      <c r="EZ95" s="542"/>
      <c r="FA95" s="542"/>
      <c r="FB95" s="542"/>
      <c r="FC95" s="2466"/>
      <c r="FD95" s="2466"/>
      <c r="FE95" s="542"/>
      <c r="FF95" s="542"/>
      <c r="FG95" s="542"/>
      <c r="FH95" s="542"/>
      <c r="FI95" s="542"/>
      <c r="FJ95" s="542"/>
      <c r="FK95" s="542"/>
      <c r="FL95" s="542"/>
      <c r="FM95" s="1871"/>
      <c r="FN95" s="553"/>
      <c r="FO95" s="1864"/>
      <c r="FP95" s="649"/>
      <c r="FQ95" s="1865"/>
      <c r="FR95" s="542"/>
      <c r="FS95" s="542"/>
      <c r="FT95" s="542"/>
      <c r="FV95" s="542"/>
      <c r="FW95" s="542"/>
      <c r="FX95" s="542"/>
      <c r="FY95" s="542"/>
      <c r="FZ95" s="2466"/>
      <c r="GA95" s="2466"/>
      <c r="GB95" s="542"/>
      <c r="GC95" s="542"/>
      <c r="GD95" s="542"/>
      <c r="GE95" s="542"/>
      <c r="GF95" s="542"/>
      <c r="GG95" s="542"/>
      <c r="GH95" s="1871"/>
      <c r="GI95" s="553"/>
      <c r="GJ95" s="1864"/>
      <c r="GK95" s="649"/>
      <c r="GL95" s="1865"/>
      <c r="GM95" s="542"/>
      <c r="GN95" s="542"/>
      <c r="GO95" s="542"/>
      <c r="GP95" s="542"/>
      <c r="GQ95" s="542"/>
      <c r="GR95" s="542"/>
      <c r="GS95" s="542"/>
      <c r="GT95" s="542"/>
      <c r="GU95" s="542"/>
      <c r="GV95" s="542"/>
      <c r="GW95" s="542"/>
      <c r="GZ95" s="2466"/>
      <c r="HA95" s="542"/>
      <c r="HB95" s="542"/>
      <c r="HC95" s="1871"/>
      <c r="HD95" s="553"/>
      <c r="HE95" s="1864"/>
      <c r="HF95" s="649"/>
      <c r="HG95" s="1865"/>
      <c r="HH95" s="542"/>
      <c r="HI95" s="542"/>
      <c r="HJ95" s="542"/>
      <c r="HK95" s="542"/>
      <c r="HL95" s="542"/>
      <c r="HM95" s="542"/>
      <c r="HN95" s="542"/>
      <c r="HO95" s="542"/>
      <c r="HP95" s="542"/>
      <c r="HQ95" s="542"/>
      <c r="HR95" s="542"/>
      <c r="HS95" s="542"/>
      <c r="HU95" s="542"/>
      <c r="HV95" s="542"/>
      <c r="HW95" s="542"/>
      <c r="HX95" s="1871"/>
      <c r="HY95" s="553"/>
      <c r="HZ95" s="84"/>
      <c r="IA95" s="84"/>
      <c r="IB95" s="84"/>
      <c r="IC95" s="2499"/>
      <c r="ID95" s="2499"/>
      <c r="IE95" s="2499"/>
      <c r="IF95" s="2499"/>
      <c r="IG95" s="2499"/>
      <c r="IH95" s="2499"/>
      <c r="II95" s="2499"/>
      <c r="IJ95" s="2499"/>
      <c r="IK95" s="2499"/>
      <c r="IL95" s="2499"/>
      <c r="IM95" s="2499"/>
      <c r="IN95" s="598"/>
      <c r="IO95" s="2499"/>
    </row>
    <row r="96" spans="1:249" ht="15.75" customHeight="1">
      <c r="A96" s="1866" t="s">
        <v>1582</v>
      </c>
      <c r="B96" s="545" t="s">
        <v>23</v>
      </c>
      <c r="C96" s="2467">
        <v>42736</v>
      </c>
      <c r="D96" s="542">
        <v>6509</v>
      </c>
      <c r="E96" s="542">
        <v>3224</v>
      </c>
      <c r="F96" s="542">
        <v>499</v>
      </c>
      <c r="G96" s="542">
        <v>921</v>
      </c>
      <c r="H96" s="2499" t="s">
        <v>21</v>
      </c>
      <c r="I96" s="542">
        <v>2691</v>
      </c>
      <c r="J96" s="542">
        <v>25610</v>
      </c>
      <c r="K96" s="542">
        <v>5741</v>
      </c>
      <c r="L96" s="542">
        <v>15947</v>
      </c>
      <c r="M96" s="542">
        <v>22225</v>
      </c>
      <c r="N96" s="542">
        <v>345</v>
      </c>
      <c r="O96" s="542">
        <v>1811</v>
      </c>
      <c r="P96" s="542">
        <v>4299</v>
      </c>
      <c r="Q96" s="542">
        <v>4502</v>
      </c>
      <c r="R96" s="542" t="s">
        <v>21</v>
      </c>
      <c r="S96" s="542" t="s">
        <v>21</v>
      </c>
      <c r="T96" s="1868" t="s">
        <v>30</v>
      </c>
      <c r="U96" s="548" t="s">
        <v>1583</v>
      </c>
      <c r="V96" s="1866" t="s">
        <v>1582</v>
      </c>
      <c r="W96" s="545" t="s">
        <v>23</v>
      </c>
      <c r="X96" s="2467">
        <v>42736</v>
      </c>
      <c r="Y96" s="542" t="s">
        <v>21</v>
      </c>
      <c r="Z96" s="542" t="s">
        <v>21</v>
      </c>
      <c r="AA96" s="542">
        <v>4208</v>
      </c>
      <c r="AB96" s="542">
        <v>5563</v>
      </c>
      <c r="AC96" s="542">
        <v>292</v>
      </c>
      <c r="AD96" s="542">
        <v>207</v>
      </c>
      <c r="AE96" s="542" t="s">
        <v>21</v>
      </c>
      <c r="AF96" s="542">
        <v>97805</v>
      </c>
      <c r="AG96" s="542">
        <v>63626</v>
      </c>
      <c r="AH96" s="542">
        <v>6732</v>
      </c>
      <c r="AI96" s="542">
        <v>1</v>
      </c>
      <c r="AJ96" s="542">
        <v>1</v>
      </c>
      <c r="AK96" s="542" t="s">
        <v>21</v>
      </c>
      <c r="AL96" s="542">
        <v>51941</v>
      </c>
      <c r="AM96" s="542">
        <v>27476</v>
      </c>
      <c r="AN96" s="542">
        <v>7729</v>
      </c>
      <c r="AO96" s="1868" t="s">
        <v>30</v>
      </c>
      <c r="AP96" s="548" t="s">
        <v>1583</v>
      </c>
      <c r="AQ96" s="1866" t="s">
        <v>1582</v>
      </c>
      <c r="AR96" s="545" t="s">
        <v>23</v>
      </c>
      <c r="AS96" s="2467">
        <v>42736</v>
      </c>
      <c r="AT96" s="542">
        <v>49</v>
      </c>
      <c r="AU96" s="542" t="s">
        <v>21</v>
      </c>
      <c r="AV96" s="542" t="s">
        <v>21</v>
      </c>
      <c r="AW96" s="542">
        <v>8802</v>
      </c>
      <c r="AX96" s="542">
        <v>1853</v>
      </c>
      <c r="AY96" s="542">
        <v>771</v>
      </c>
      <c r="AZ96" s="542">
        <v>389</v>
      </c>
      <c r="BA96" s="542">
        <v>1</v>
      </c>
      <c r="BB96" s="542">
        <v>289</v>
      </c>
      <c r="BC96" s="542">
        <v>289</v>
      </c>
      <c r="BD96" s="542" t="s">
        <v>21</v>
      </c>
      <c r="BE96" s="542">
        <v>1</v>
      </c>
      <c r="BF96" s="542" t="s">
        <v>21</v>
      </c>
      <c r="BG96" s="542">
        <v>91</v>
      </c>
      <c r="BH96" s="542">
        <v>3837</v>
      </c>
      <c r="BI96" s="542">
        <v>367</v>
      </c>
      <c r="BJ96" s="542">
        <v>26440</v>
      </c>
      <c r="BK96" s="1868" t="s">
        <v>30</v>
      </c>
      <c r="BL96" s="548" t="s">
        <v>1583</v>
      </c>
      <c r="BM96" s="1866" t="s">
        <v>1582</v>
      </c>
      <c r="BN96" s="545" t="s">
        <v>23</v>
      </c>
      <c r="BO96" s="2467">
        <v>42736</v>
      </c>
      <c r="BP96" s="542">
        <v>427</v>
      </c>
      <c r="BQ96" s="542">
        <v>63</v>
      </c>
      <c r="BR96" s="542">
        <v>71</v>
      </c>
      <c r="BS96" s="542" t="s">
        <v>21</v>
      </c>
      <c r="BT96" s="542" t="s">
        <v>21</v>
      </c>
      <c r="BU96" s="542">
        <v>163671</v>
      </c>
      <c r="BV96" s="542">
        <v>185</v>
      </c>
      <c r="BW96" s="542">
        <v>8549</v>
      </c>
      <c r="BX96" s="542">
        <v>502</v>
      </c>
      <c r="BY96" s="542">
        <v>303</v>
      </c>
      <c r="BZ96" s="542">
        <v>22</v>
      </c>
      <c r="CA96" s="542">
        <v>281</v>
      </c>
      <c r="CB96" s="542" t="s">
        <v>21</v>
      </c>
      <c r="CC96" s="542" t="s">
        <v>21</v>
      </c>
      <c r="CD96" s="542">
        <v>169</v>
      </c>
      <c r="CE96" s="542">
        <v>7336</v>
      </c>
      <c r="CF96" s="542">
        <v>7442</v>
      </c>
      <c r="CG96" s="1868" t="s">
        <v>30</v>
      </c>
      <c r="CH96" s="548" t="s">
        <v>1583</v>
      </c>
      <c r="CI96" s="1866" t="s">
        <v>1582</v>
      </c>
      <c r="CJ96" s="545" t="s">
        <v>23</v>
      </c>
      <c r="CK96" s="2467">
        <v>42736</v>
      </c>
      <c r="CL96" s="542">
        <v>160</v>
      </c>
      <c r="CM96" s="542">
        <v>2618</v>
      </c>
      <c r="CN96" s="542">
        <v>121</v>
      </c>
      <c r="CO96" s="535" t="s">
        <v>21</v>
      </c>
      <c r="CP96" s="542">
        <v>2221</v>
      </c>
      <c r="CQ96" s="542">
        <v>3084</v>
      </c>
      <c r="CR96" s="542">
        <v>533</v>
      </c>
      <c r="CS96" s="542">
        <v>2223</v>
      </c>
      <c r="CT96" s="542">
        <v>2196</v>
      </c>
      <c r="CU96" s="542" t="s">
        <v>21</v>
      </c>
      <c r="CV96" s="542" t="s">
        <v>21</v>
      </c>
      <c r="CW96" s="542">
        <v>12609</v>
      </c>
      <c r="CX96" s="542">
        <v>2455</v>
      </c>
      <c r="CY96" s="542">
        <v>378</v>
      </c>
      <c r="CZ96" s="542">
        <v>8</v>
      </c>
      <c r="DA96" s="542" t="s">
        <v>21</v>
      </c>
      <c r="DB96" s="1868" t="s">
        <v>30</v>
      </c>
      <c r="DC96" s="548" t="s">
        <v>1583</v>
      </c>
      <c r="DD96" s="96"/>
      <c r="DE96" s="96"/>
      <c r="DF96" s="96"/>
      <c r="DG96" s="2499"/>
      <c r="DH96" s="2499"/>
      <c r="DI96" s="2499"/>
      <c r="DJ96" s="2499"/>
      <c r="DK96" s="2499"/>
      <c r="DL96" s="2499"/>
      <c r="DM96" s="2499"/>
      <c r="DN96" s="2500"/>
      <c r="DO96" s="598"/>
      <c r="DP96" s="2499"/>
      <c r="DQ96" s="2499"/>
      <c r="DR96" s="2499"/>
      <c r="DS96" s="2499"/>
      <c r="DT96" s="2499"/>
      <c r="DU96" s="2499"/>
      <c r="DV96" s="2499"/>
      <c r="DW96" s="2499"/>
      <c r="DX96" s="649"/>
      <c r="DY96" s="1866" t="s">
        <v>1582</v>
      </c>
      <c r="DZ96" s="545" t="s">
        <v>23</v>
      </c>
      <c r="EA96" s="2467">
        <v>42736</v>
      </c>
      <c r="EB96" s="542">
        <v>6644</v>
      </c>
      <c r="EC96" s="542">
        <v>3224</v>
      </c>
      <c r="ED96" s="542">
        <v>499</v>
      </c>
      <c r="EE96" s="542">
        <v>921</v>
      </c>
      <c r="EF96" s="542" t="s">
        <v>21</v>
      </c>
      <c r="EG96" s="542">
        <v>2691</v>
      </c>
      <c r="EH96" s="542">
        <v>26557</v>
      </c>
      <c r="EI96" s="542">
        <v>5741</v>
      </c>
      <c r="EJ96" s="542">
        <v>15947</v>
      </c>
      <c r="EK96" s="542">
        <v>31917</v>
      </c>
      <c r="EL96" s="542">
        <v>345</v>
      </c>
      <c r="EM96" s="542">
        <v>1878</v>
      </c>
      <c r="EN96" s="542">
        <v>4299</v>
      </c>
      <c r="EO96" s="542">
        <v>4501</v>
      </c>
      <c r="EP96" s="542" t="s">
        <v>21</v>
      </c>
      <c r="EQ96" s="542" t="s">
        <v>21</v>
      </c>
      <c r="ER96" s="1868" t="s">
        <v>30</v>
      </c>
      <c r="ES96" s="548" t="s">
        <v>1583</v>
      </c>
      <c r="ET96" s="1866" t="s">
        <v>1582</v>
      </c>
      <c r="EU96" s="545" t="s">
        <v>23</v>
      </c>
      <c r="EV96" s="2467">
        <v>42736</v>
      </c>
      <c r="EW96" s="542" t="s">
        <v>21</v>
      </c>
      <c r="EX96" s="542">
        <v>4208</v>
      </c>
      <c r="EY96" s="542">
        <v>5563</v>
      </c>
      <c r="EZ96" s="542">
        <v>292</v>
      </c>
      <c r="FA96" s="542">
        <v>207</v>
      </c>
      <c r="FB96" s="542" t="s">
        <v>21</v>
      </c>
      <c r="FC96" s="542">
        <v>84728</v>
      </c>
      <c r="FD96" s="542">
        <v>2131</v>
      </c>
      <c r="FE96" s="542">
        <v>4463</v>
      </c>
      <c r="FF96" s="542">
        <v>42</v>
      </c>
      <c r="FG96" s="542">
        <v>4</v>
      </c>
      <c r="FH96" s="542" t="s">
        <v>21</v>
      </c>
      <c r="FI96" s="542">
        <v>36</v>
      </c>
      <c r="FJ96" s="542">
        <v>2</v>
      </c>
      <c r="FK96" s="542">
        <v>34</v>
      </c>
      <c r="FL96" s="542" t="s">
        <v>21</v>
      </c>
      <c r="FM96" s="1868" t="s">
        <v>30</v>
      </c>
      <c r="FN96" s="548" t="s">
        <v>1583</v>
      </c>
      <c r="FO96" s="1866" t="s">
        <v>1582</v>
      </c>
      <c r="FP96" s="545" t="s">
        <v>23</v>
      </c>
      <c r="FQ96" s="2467">
        <v>42736</v>
      </c>
      <c r="FR96" s="542" t="s">
        <v>21</v>
      </c>
      <c r="FS96" s="542">
        <v>63</v>
      </c>
      <c r="FT96" s="542">
        <v>5808</v>
      </c>
      <c r="FU96" s="542">
        <v>162</v>
      </c>
      <c r="FV96" s="542">
        <v>6346</v>
      </c>
      <c r="FW96" s="542">
        <v>8924</v>
      </c>
      <c r="FX96" s="542">
        <v>66</v>
      </c>
      <c r="FY96" s="542" t="s">
        <v>21</v>
      </c>
      <c r="FZ96" s="542">
        <v>7916</v>
      </c>
      <c r="GA96" s="542">
        <v>209</v>
      </c>
      <c r="GB96" s="542">
        <v>773</v>
      </c>
      <c r="GC96" s="542">
        <v>390</v>
      </c>
      <c r="GD96" s="542">
        <v>1</v>
      </c>
      <c r="GE96" s="542">
        <v>290</v>
      </c>
      <c r="GF96" s="542">
        <v>290</v>
      </c>
      <c r="GG96" s="542" t="s">
        <v>21</v>
      </c>
      <c r="GH96" s="1868" t="s">
        <v>30</v>
      </c>
      <c r="GI96" s="548" t="s">
        <v>1583</v>
      </c>
      <c r="GJ96" s="1866" t="s">
        <v>1582</v>
      </c>
      <c r="GK96" s="545" t="s">
        <v>23</v>
      </c>
      <c r="GL96" s="2467">
        <v>42736</v>
      </c>
      <c r="GM96" s="542">
        <v>493</v>
      </c>
      <c r="GN96" s="542">
        <v>198</v>
      </c>
      <c r="GO96" s="542">
        <v>295</v>
      </c>
      <c r="GP96" s="542">
        <v>4</v>
      </c>
      <c r="GQ96" s="542" t="s">
        <v>21</v>
      </c>
      <c r="GR96" s="542" t="s">
        <v>21</v>
      </c>
      <c r="GS96" s="542">
        <v>2133</v>
      </c>
      <c r="GT96" s="542">
        <v>1849</v>
      </c>
      <c r="GU96" s="542">
        <v>569</v>
      </c>
      <c r="GV96" s="542">
        <v>427</v>
      </c>
      <c r="GW96" s="542">
        <v>63</v>
      </c>
      <c r="GX96" s="542">
        <v>71</v>
      </c>
      <c r="GY96" s="542" t="s">
        <v>21</v>
      </c>
      <c r="GZ96" s="542">
        <v>163650</v>
      </c>
      <c r="HA96" s="542">
        <v>8730</v>
      </c>
      <c r="HB96" s="542">
        <v>583</v>
      </c>
      <c r="HC96" s="1868" t="s">
        <v>30</v>
      </c>
      <c r="HD96" s="548" t="s">
        <v>1583</v>
      </c>
      <c r="HE96" s="1866" t="s">
        <v>1582</v>
      </c>
      <c r="HF96" s="545" t="s">
        <v>23</v>
      </c>
      <c r="HG96" s="2467">
        <v>42736</v>
      </c>
      <c r="HH96" s="542">
        <v>12525</v>
      </c>
      <c r="HI96" s="542">
        <v>8268</v>
      </c>
      <c r="HJ96" s="542">
        <v>168</v>
      </c>
      <c r="HK96" s="542">
        <v>78</v>
      </c>
      <c r="HL96" s="542">
        <v>2693</v>
      </c>
      <c r="HM96" s="542">
        <v>2533</v>
      </c>
      <c r="HN96" s="542">
        <v>160</v>
      </c>
      <c r="HO96" s="542">
        <v>2618</v>
      </c>
      <c r="HP96" s="542">
        <v>121</v>
      </c>
      <c r="HQ96" s="542" t="s">
        <v>21</v>
      </c>
      <c r="HR96" s="542">
        <v>2221</v>
      </c>
      <c r="HS96" s="542">
        <v>3084</v>
      </c>
      <c r="HT96" s="542">
        <v>533</v>
      </c>
      <c r="HU96" s="542">
        <v>2223</v>
      </c>
      <c r="HV96" s="542">
        <v>2196</v>
      </c>
      <c r="HW96" s="542" t="s">
        <v>21</v>
      </c>
      <c r="HX96" s="1868" t="s">
        <v>30</v>
      </c>
      <c r="HY96" s="548" t="s">
        <v>1583</v>
      </c>
      <c r="HZ96" s="96"/>
      <c r="IA96" s="96"/>
      <c r="IB96" s="96"/>
      <c r="IC96" s="2499"/>
      <c r="ID96" s="2499"/>
      <c r="IE96" s="2499"/>
      <c r="IF96" s="2499"/>
      <c r="IG96" s="2499"/>
      <c r="IH96" s="2499"/>
      <c r="II96" s="2499"/>
      <c r="IJ96" s="2499"/>
      <c r="IK96" s="2499"/>
      <c r="IL96" s="2499"/>
      <c r="IM96" s="2499"/>
      <c r="IN96" s="2500"/>
      <c r="IO96" s="2499"/>
    </row>
    <row r="97" spans="1:249" ht="14.5" customHeight="1">
      <c r="A97" s="1866" t="s">
        <v>26</v>
      </c>
      <c r="B97" s="545" t="s">
        <v>26</v>
      </c>
      <c r="C97" s="1872">
        <v>42767</v>
      </c>
      <c r="D97" s="542">
        <v>5908</v>
      </c>
      <c r="E97" s="542">
        <v>3186</v>
      </c>
      <c r="F97" s="542">
        <v>484</v>
      </c>
      <c r="G97" s="542">
        <v>515</v>
      </c>
      <c r="H97" s="2499" t="s">
        <v>21</v>
      </c>
      <c r="I97" s="542">
        <v>2959</v>
      </c>
      <c r="J97" s="542">
        <v>24045</v>
      </c>
      <c r="K97" s="542">
        <v>5261</v>
      </c>
      <c r="L97" s="542">
        <v>14330</v>
      </c>
      <c r="M97" s="542">
        <v>21551</v>
      </c>
      <c r="N97" s="542">
        <v>396</v>
      </c>
      <c r="O97" s="542">
        <v>1618</v>
      </c>
      <c r="P97" s="542">
        <v>4506</v>
      </c>
      <c r="Q97" s="542">
        <v>4744</v>
      </c>
      <c r="R97" s="542" t="s">
        <v>21</v>
      </c>
      <c r="S97" s="542" t="s">
        <v>21</v>
      </c>
      <c r="T97" s="1868" t="s">
        <v>31</v>
      </c>
      <c r="U97" s="548" t="s">
        <v>26</v>
      </c>
      <c r="V97" s="1866" t="s">
        <v>26</v>
      </c>
      <c r="W97" s="545" t="s">
        <v>26</v>
      </c>
      <c r="X97" s="1872">
        <v>42767</v>
      </c>
      <c r="Y97" s="542" t="s">
        <v>21</v>
      </c>
      <c r="Z97" s="542" t="s">
        <v>21</v>
      </c>
      <c r="AA97" s="542">
        <v>3835</v>
      </c>
      <c r="AB97" s="542">
        <v>5070</v>
      </c>
      <c r="AC97" s="542">
        <v>278</v>
      </c>
      <c r="AD97" s="542">
        <v>182</v>
      </c>
      <c r="AE97" s="542" t="s">
        <v>21</v>
      </c>
      <c r="AF97" s="542">
        <v>90366</v>
      </c>
      <c r="AG97" s="542">
        <v>54890</v>
      </c>
      <c r="AH97" s="542">
        <v>6338</v>
      </c>
      <c r="AI97" s="542">
        <v>1</v>
      </c>
      <c r="AJ97" s="542">
        <v>1</v>
      </c>
      <c r="AK97" s="542" t="s">
        <v>21</v>
      </c>
      <c r="AL97" s="542">
        <v>49908</v>
      </c>
      <c r="AM97" s="542">
        <v>24514</v>
      </c>
      <c r="AN97" s="542">
        <v>7298</v>
      </c>
      <c r="AO97" s="1868" t="s">
        <v>31</v>
      </c>
      <c r="AP97" s="548" t="s">
        <v>26</v>
      </c>
      <c r="AQ97" s="1866" t="s">
        <v>26</v>
      </c>
      <c r="AR97" s="545" t="s">
        <v>26</v>
      </c>
      <c r="AS97" s="1872">
        <v>42767</v>
      </c>
      <c r="AT97" s="542">
        <v>41</v>
      </c>
      <c r="AU97" s="542" t="s">
        <v>21</v>
      </c>
      <c r="AV97" s="542" t="s">
        <v>21</v>
      </c>
      <c r="AW97" s="542">
        <v>7792</v>
      </c>
      <c r="AX97" s="542">
        <v>1905</v>
      </c>
      <c r="AY97" s="542">
        <v>689</v>
      </c>
      <c r="AZ97" s="542">
        <v>345</v>
      </c>
      <c r="BA97" s="542" t="s">
        <v>21</v>
      </c>
      <c r="BB97" s="542">
        <v>258</v>
      </c>
      <c r="BC97" s="542">
        <v>258</v>
      </c>
      <c r="BD97" s="542" t="s">
        <v>21</v>
      </c>
      <c r="BE97" s="542">
        <v>1</v>
      </c>
      <c r="BF97" s="542" t="s">
        <v>21</v>
      </c>
      <c r="BG97" s="542">
        <v>80</v>
      </c>
      <c r="BH97" s="542">
        <v>3545</v>
      </c>
      <c r="BI97" s="542">
        <v>210</v>
      </c>
      <c r="BJ97" s="542">
        <v>22357</v>
      </c>
      <c r="BK97" s="1868" t="s">
        <v>31</v>
      </c>
      <c r="BL97" s="548" t="s">
        <v>26</v>
      </c>
      <c r="BM97" s="1866" t="s">
        <v>26</v>
      </c>
      <c r="BN97" s="545" t="s">
        <v>26</v>
      </c>
      <c r="BO97" s="1872">
        <v>42767</v>
      </c>
      <c r="BP97" s="542">
        <v>301</v>
      </c>
      <c r="BQ97" s="542">
        <v>51</v>
      </c>
      <c r="BR97" s="542">
        <v>57</v>
      </c>
      <c r="BS97" s="542" t="s">
        <v>21</v>
      </c>
      <c r="BT97" s="542" t="s">
        <v>21</v>
      </c>
      <c r="BU97" s="542">
        <v>137614</v>
      </c>
      <c r="BV97" s="542">
        <v>508</v>
      </c>
      <c r="BW97" s="542">
        <v>8126</v>
      </c>
      <c r="BX97" s="542">
        <v>452</v>
      </c>
      <c r="BY97" s="542">
        <v>236</v>
      </c>
      <c r="BZ97" s="542">
        <v>16</v>
      </c>
      <c r="CA97" s="542">
        <v>220</v>
      </c>
      <c r="CB97" s="542" t="s">
        <v>21</v>
      </c>
      <c r="CC97" s="542" t="s">
        <v>21</v>
      </c>
      <c r="CD97" s="542">
        <v>190</v>
      </c>
      <c r="CE97" s="542">
        <v>7031</v>
      </c>
      <c r="CF97" s="542">
        <v>7166</v>
      </c>
      <c r="CG97" s="1868" t="s">
        <v>31</v>
      </c>
      <c r="CH97" s="548" t="s">
        <v>26</v>
      </c>
      <c r="CI97" s="1866" t="s">
        <v>26</v>
      </c>
      <c r="CJ97" s="545" t="s">
        <v>26</v>
      </c>
      <c r="CK97" s="1872">
        <v>42767</v>
      </c>
      <c r="CL97" s="542">
        <v>260</v>
      </c>
      <c r="CM97" s="542">
        <v>2690</v>
      </c>
      <c r="CN97" s="542">
        <v>136</v>
      </c>
      <c r="CO97" s="535" t="s">
        <v>21</v>
      </c>
      <c r="CP97" s="542">
        <v>2477</v>
      </c>
      <c r="CQ97" s="542">
        <v>3072</v>
      </c>
      <c r="CR97" s="542">
        <v>532</v>
      </c>
      <c r="CS97" s="542">
        <v>2202</v>
      </c>
      <c r="CT97" s="542">
        <v>2186</v>
      </c>
      <c r="CU97" s="542" t="s">
        <v>21</v>
      </c>
      <c r="CV97" s="542" t="s">
        <v>21</v>
      </c>
      <c r="CW97" s="542">
        <v>12864</v>
      </c>
      <c r="CX97" s="542">
        <v>2174</v>
      </c>
      <c r="CY97" s="542">
        <v>335</v>
      </c>
      <c r="CZ97" s="542">
        <v>7</v>
      </c>
      <c r="DA97" s="542" t="s">
        <v>21</v>
      </c>
      <c r="DB97" s="1868" t="s">
        <v>31</v>
      </c>
      <c r="DC97" s="548" t="s">
        <v>26</v>
      </c>
      <c r="DD97" s="84"/>
      <c r="DE97" s="84"/>
      <c r="DF97" s="84"/>
      <c r="DG97" s="2499"/>
      <c r="DH97" s="2499"/>
      <c r="DI97" s="2499"/>
      <c r="DJ97" s="2499"/>
      <c r="DK97" s="2499"/>
      <c r="DL97" s="2499"/>
      <c r="DM97" s="2499"/>
      <c r="DN97" s="598"/>
      <c r="DO97" s="598"/>
      <c r="DP97" s="2499"/>
      <c r="DQ97" s="2499"/>
      <c r="DR97" s="2499"/>
      <c r="DS97" s="2499"/>
      <c r="DT97" s="2499"/>
      <c r="DU97" s="2499"/>
      <c r="DV97" s="2499"/>
      <c r="DW97" s="2499"/>
      <c r="DX97" s="649"/>
      <c r="DY97" s="1866" t="s">
        <v>26</v>
      </c>
      <c r="DZ97" s="545" t="s">
        <v>26</v>
      </c>
      <c r="EA97" s="1872">
        <v>42767</v>
      </c>
      <c r="EB97" s="542">
        <v>6021</v>
      </c>
      <c r="EC97" s="542">
        <v>3186</v>
      </c>
      <c r="ED97" s="542">
        <v>484</v>
      </c>
      <c r="EE97" s="542">
        <v>515</v>
      </c>
      <c r="EF97" s="542" t="s">
        <v>21</v>
      </c>
      <c r="EG97" s="542">
        <v>2959</v>
      </c>
      <c r="EH97" s="542">
        <v>24945</v>
      </c>
      <c r="EI97" s="542">
        <v>5261</v>
      </c>
      <c r="EJ97" s="542">
        <v>14330</v>
      </c>
      <c r="EK97" s="542">
        <v>30940</v>
      </c>
      <c r="EL97" s="542">
        <v>396</v>
      </c>
      <c r="EM97" s="542">
        <v>1671</v>
      </c>
      <c r="EN97" s="542">
        <v>4506</v>
      </c>
      <c r="EO97" s="542">
        <v>4742</v>
      </c>
      <c r="EP97" s="542" t="s">
        <v>21</v>
      </c>
      <c r="EQ97" s="542" t="s">
        <v>21</v>
      </c>
      <c r="ER97" s="1868" t="s">
        <v>31</v>
      </c>
      <c r="ES97" s="548" t="s">
        <v>26</v>
      </c>
      <c r="ET97" s="1866" t="s">
        <v>26</v>
      </c>
      <c r="EU97" s="545" t="s">
        <v>26</v>
      </c>
      <c r="EV97" s="1872">
        <v>42767</v>
      </c>
      <c r="EW97" s="542" t="s">
        <v>21</v>
      </c>
      <c r="EX97" s="542">
        <v>3835</v>
      </c>
      <c r="EY97" s="542">
        <v>5070</v>
      </c>
      <c r="EZ97" s="542">
        <v>278</v>
      </c>
      <c r="FA97" s="542">
        <v>182</v>
      </c>
      <c r="FB97" s="542" t="s">
        <v>21</v>
      </c>
      <c r="FC97" s="542">
        <v>78312</v>
      </c>
      <c r="FD97" s="542">
        <v>1914</v>
      </c>
      <c r="FE97" s="542">
        <v>4464</v>
      </c>
      <c r="FF97" s="542">
        <v>228</v>
      </c>
      <c r="FG97" s="542">
        <v>201</v>
      </c>
      <c r="FH97" s="542" t="s">
        <v>21</v>
      </c>
      <c r="FI97" s="542">
        <v>35</v>
      </c>
      <c r="FJ97" s="542">
        <v>6</v>
      </c>
      <c r="FK97" s="542">
        <v>29</v>
      </c>
      <c r="FL97" s="542" t="s">
        <v>21</v>
      </c>
      <c r="FM97" s="1868" t="s">
        <v>31</v>
      </c>
      <c r="FN97" s="548" t="s">
        <v>26</v>
      </c>
      <c r="FO97" s="1866" t="s">
        <v>26</v>
      </c>
      <c r="FP97" s="545" t="s">
        <v>26</v>
      </c>
      <c r="FQ97" s="1872">
        <v>42767</v>
      </c>
      <c r="FR97" s="542" t="s">
        <v>21</v>
      </c>
      <c r="FS97" s="542">
        <v>78</v>
      </c>
      <c r="FT97" s="542">
        <v>5612</v>
      </c>
      <c r="FU97" s="542">
        <v>175</v>
      </c>
      <c r="FV97" s="542">
        <v>6073</v>
      </c>
      <c r="FW97" s="542">
        <v>9134</v>
      </c>
      <c r="FX97" s="542">
        <v>55</v>
      </c>
      <c r="FY97" s="542" t="s">
        <v>21</v>
      </c>
      <c r="FZ97" s="542">
        <v>6961</v>
      </c>
      <c r="GA97" s="542">
        <v>185</v>
      </c>
      <c r="GB97" s="542">
        <v>689</v>
      </c>
      <c r="GC97" s="542">
        <v>345</v>
      </c>
      <c r="GD97" s="542" t="s">
        <v>21</v>
      </c>
      <c r="GE97" s="542">
        <v>258</v>
      </c>
      <c r="GF97" s="542">
        <v>258</v>
      </c>
      <c r="GG97" s="542" t="s">
        <v>21</v>
      </c>
      <c r="GH97" s="1868" t="s">
        <v>31</v>
      </c>
      <c r="GI97" s="548" t="s">
        <v>26</v>
      </c>
      <c r="GJ97" s="1866" t="s">
        <v>26</v>
      </c>
      <c r="GK97" s="545" t="s">
        <v>26</v>
      </c>
      <c r="GL97" s="1872">
        <v>42767</v>
      </c>
      <c r="GM97" s="542">
        <v>268</v>
      </c>
      <c r="GN97" s="542">
        <v>158</v>
      </c>
      <c r="GO97" s="542">
        <v>110</v>
      </c>
      <c r="GP97" s="542">
        <v>3</v>
      </c>
      <c r="GQ97" s="542" t="s">
        <v>21</v>
      </c>
      <c r="GR97" s="542" t="s">
        <v>21</v>
      </c>
      <c r="GS97" s="542">
        <v>1142</v>
      </c>
      <c r="GT97" s="542">
        <v>806</v>
      </c>
      <c r="GU97" s="542">
        <v>504</v>
      </c>
      <c r="GV97" s="542">
        <v>301</v>
      </c>
      <c r="GW97" s="542">
        <v>51</v>
      </c>
      <c r="GX97" s="542">
        <v>57</v>
      </c>
      <c r="GY97" s="542" t="s">
        <v>21</v>
      </c>
      <c r="GZ97" s="542">
        <v>137597</v>
      </c>
      <c r="HA97" s="542">
        <v>8298</v>
      </c>
      <c r="HB97" s="542">
        <v>516</v>
      </c>
      <c r="HC97" s="1868" t="s">
        <v>31</v>
      </c>
      <c r="HD97" s="548" t="s">
        <v>26</v>
      </c>
      <c r="HE97" s="1866" t="s">
        <v>26</v>
      </c>
      <c r="HF97" s="545" t="s">
        <v>26</v>
      </c>
      <c r="HG97" s="1872">
        <v>42767</v>
      </c>
      <c r="HH97" s="542">
        <v>13103</v>
      </c>
      <c r="HI97" s="542">
        <v>8836</v>
      </c>
      <c r="HJ97" s="542">
        <v>272</v>
      </c>
      <c r="HK97" s="542">
        <v>90</v>
      </c>
      <c r="HL97" s="542">
        <v>2779</v>
      </c>
      <c r="HM97" s="542">
        <v>2519</v>
      </c>
      <c r="HN97" s="542">
        <v>260</v>
      </c>
      <c r="HO97" s="542">
        <v>2690</v>
      </c>
      <c r="HP97" s="542">
        <v>136</v>
      </c>
      <c r="HQ97" s="542" t="s">
        <v>21</v>
      </c>
      <c r="HR97" s="542">
        <v>2477</v>
      </c>
      <c r="HS97" s="542">
        <v>3070</v>
      </c>
      <c r="HT97" s="542">
        <v>532</v>
      </c>
      <c r="HU97" s="542">
        <v>2202</v>
      </c>
      <c r="HV97" s="542">
        <v>2184</v>
      </c>
      <c r="HW97" s="542" t="s">
        <v>21</v>
      </c>
      <c r="HX97" s="1868" t="s">
        <v>31</v>
      </c>
      <c r="HY97" s="548" t="s">
        <v>26</v>
      </c>
      <c r="HZ97" s="84"/>
      <c r="IA97" s="84"/>
      <c r="IB97" s="84"/>
      <c r="IC97" s="2499"/>
      <c r="ID97" s="2499"/>
      <c r="IE97" s="2499"/>
      <c r="IF97" s="2499"/>
      <c r="IG97" s="2499"/>
      <c r="IH97" s="2499"/>
      <c r="II97" s="2499"/>
      <c r="IJ97" s="2499"/>
      <c r="IK97" s="2499"/>
      <c r="IL97" s="2499"/>
      <c r="IM97" s="2499"/>
      <c r="IN97" s="598"/>
      <c r="IO97" s="2499"/>
    </row>
    <row r="98" spans="1:249" ht="14.5" customHeight="1">
      <c r="A98" s="1866" t="s">
        <v>26</v>
      </c>
      <c r="B98" s="545" t="s">
        <v>26</v>
      </c>
      <c r="C98" s="1872">
        <v>42795</v>
      </c>
      <c r="D98" s="542">
        <v>5678</v>
      </c>
      <c r="E98" s="542">
        <v>2988</v>
      </c>
      <c r="F98" s="542">
        <v>486</v>
      </c>
      <c r="G98" s="542">
        <v>471</v>
      </c>
      <c r="H98" s="2499" t="s">
        <v>21</v>
      </c>
      <c r="I98" s="542">
        <v>2856</v>
      </c>
      <c r="J98" s="542">
        <v>17888</v>
      </c>
      <c r="K98" s="542">
        <v>6011</v>
      </c>
      <c r="L98" s="542">
        <v>7245</v>
      </c>
      <c r="M98" s="542">
        <v>6168</v>
      </c>
      <c r="N98" s="542">
        <v>434</v>
      </c>
      <c r="O98" s="542">
        <v>1370</v>
      </c>
      <c r="P98" s="542">
        <v>4875</v>
      </c>
      <c r="Q98" s="542">
        <v>5111</v>
      </c>
      <c r="R98" s="542" t="s">
        <v>21</v>
      </c>
      <c r="S98" s="542" t="s">
        <v>21</v>
      </c>
      <c r="T98" s="1868" t="s">
        <v>32</v>
      </c>
      <c r="U98" s="548" t="s">
        <v>26</v>
      </c>
      <c r="V98" s="1866" t="s">
        <v>26</v>
      </c>
      <c r="W98" s="545" t="s">
        <v>26</v>
      </c>
      <c r="X98" s="1872">
        <v>42795</v>
      </c>
      <c r="Y98" s="542" t="s">
        <v>21</v>
      </c>
      <c r="Z98" s="542" t="s">
        <v>21</v>
      </c>
      <c r="AA98" s="542">
        <v>4317</v>
      </c>
      <c r="AB98" s="542">
        <v>5853</v>
      </c>
      <c r="AC98" s="542">
        <v>198</v>
      </c>
      <c r="AD98" s="542">
        <v>198</v>
      </c>
      <c r="AE98" s="542" t="s">
        <v>21</v>
      </c>
      <c r="AF98" s="542">
        <v>92507</v>
      </c>
      <c r="AG98" s="542">
        <v>60473</v>
      </c>
      <c r="AH98" s="542">
        <v>6792</v>
      </c>
      <c r="AI98" s="542">
        <v>1</v>
      </c>
      <c r="AJ98" s="542">
        <v>1</v>
      </c>
      <c r="AK98" s="542" t="s">
        <v>21</v>
      </c>
      <c r="AL98" s="542">
        <v>52246</v>
      </c>
      <c r="AM98" s="542">
        <v>27935</v>
      </c>
      <c r="AN98" s="542">
        <v>4103</v>
      </c>
      <c r="AO98" s="1868" t="s">
        <v>32</v>
      </c>
      <c r="AP98" s="548" t="s">
        <v>26</v>
      </c>
      <c r="AQ98" s="1866" t="s">
        <v>26</v>
      </c>
      <c r="AR98" s="545" t="s">
        <v>26</v>
      </c>
      <c r="AS98" s="1872">
        <v>42795</v>
      </c>
      <c r="AT98" s="542">
        <v>13</v>
      </c>
      <c r="AU98" s="542" t="s">
        <v>21</v>
      </c>
      <c r="AV98" s="542" t="s">
        <v>21</v>
      </c>
      <c r="AW98" s="542">
        <v>5941</v>
      </c>
      <c r="AX98" s="542">
        <v>995</v>
      </c>
      <c r="AY98" s="542">
        <v>572</v>
      </c>
      <c r="AZ98" s="542">
        <v>310</v>
      </c>
      <c r="BA98" s="542">
        <v>1</v>
      </c>
      <c r="BB98" s="542">
        <v>216</v>
      </c>
      <c r="BC98" s="542">
        <v>216</v>
      </c>
      <c r="BD98" s="542" t="s">
        <v>21</v>
      </c>
      <c r="BE98" s="542">
        <v>1</v>
      </c>
      <c r="BF98" s="542" t="s">
        <v>21</v>
      </c>
      <c r="BG98" s="542">
        <v>86</v>
      </c>
      <c r="BH98" s="542">
        <v>2659</v>
      </c>
      <c r="BI98" s="542">
        <v>218</v>
      </c>
      <c r="BJ98" s="542">
        <v>18526</v>
      </c>
      <c r="BK98" s="1868" t="s">
        <v>32</v>
      </c>
      <c r="BL98" s="548" t="s">
        <v>26</v>
      </c>
      <c r="BM98" s="1866" t="s">
        <v>26</v>
      </c>
      <c r="BN98" s="545" t="s">
        <v>26</v>
      </c>
      <c r="BO98" s="1872">
        <v>42795</v>
      </c>
      <c r="BP98" s="542">
        <v>93</v>
      </c>
      <c r="BQ98" s="542">
        <v>58</v>
      </c>
      <c r="BR98" s="542">
        <v>65</v>
      </c>
      <c r="BS98" s="542" t="s">
        <v>21</v>
      </c>
      <c r="BT98" s="542" t="s">
        <v>21</v>
      </c>
      <c r="BU98" s="542">
        <v>150045</v>
      </c>
      <c r="BV98" s="542">
        <v>735</v>
      </c>
      <c r="BW98" s="542">
        <v>2244</v>
      </c>
      <c r="BX98" s="542">
        <v>127</v>
      </c>
      <c r="BY98" s="542">
        <v>12</v>
      </c>
      <c r="BZ98" s="542">
        <v>12</v>
      </c>
      <c r="CA98" s="542" t="s">
        <v>21</v>
      </c>
      <c r="CB98" s="542" t="s">
        <v>21</v>
      </c>
      <c r="CC98" s="542" t="s">
        <v>21</v>
      </c>
      <c r="CD98" s="542">
        <v>111</v>
      </c>
      <c r="CE98" s="542">
        <v>1870</v>
      </c>
      <c r="CF98" s="542">
        <v>1881</v>
      </c>
      <c r="CG98" s="1868" t="s">
        <v>32</v>
      </c>
      <c r="CH98" s="548" t="s">
        <v>26</v>
      </c>
      <c r="CI98" s="1866" t="s">
        <v>26</v>
      </c>
      <c r="CJ98" s="545" t="s">
        <v>26</v>
      </c>
      <c r="CK98" s="1872">
        <v>42795</v>
      </c>
      <c r="CL98" s="542">
        <v>263</v>
      </c>
      <c r="CM98" s="542">
        <v>2613</v>
      </c>
      <c r="CN98" s="542">
        <v>127</v>
      </c>
      <c r="CO98" s="535" t="s">
        <v>21</v>
      </c>
      <c r="CP98" s="542">
        <v>2478</v>
      </c>
      <c r="CQ98" s="542">
        <v>3344</v>
      </c>
      <c r="CR98" s="542">
        <v>549</v>
      </c>
      <c r="CS98" s="542">
        <v>2450</v>
      </c>
      <c r="CT98" s="542">
        <v>2419</v>
      </c>
      <c r="CU98" s="542" t="s">
        <v>21</v>
      </c>
      <c r="CV98" s="542" t="s">
        <v>21</v>
      </c>
      <c r="CW98" s="542">
        <v>13036</v>
      </c>
      <c r="CX98" s="542">
        <v>2139</v>
      </c>
      <c r="CY98" s="542">
        <v>329</v>
      </c>
      <c r="CZ98" s="542">
        <v>8</v>
      </c>
      <c r="DA98" s="542" t="s">
        <v>21</v>
      </c>
      <c r="DB98" s="1868" t="s">
        <v>32</v>
      </c>
      <c r="DC98" s="548" t="s">
        <v>26</v>
      </c>
      <c r="DD98" s="84"/>
      <c r="DE98" s="84"/>
      <c r="DF98" s="84"/>
      <c r="DG98" s="2499"/>
      <c r="DH98" s="2499"/>
      <c r="DI98" s="2499"/>
      <c r="DJ98" s="2499"/>
      <c r="DK98" s="2499"/>
      <c r="DL98" s="2499"/>
      <c r="DM98" s="2499"/>
      <c r="DN98" s="598"/>
      <c r="DO98" s="598"/>
      <c r="DP98" s="2499"/>
      <c r="DQ98" s="2499"/>
      <c r="DR98" s="2499"/>
      <c r="DS98" s="2499"/>
      <c r="DT98" s="2499"/>
      <c r="DU98" s="2499"/>
      <c r="DV98" s="2499"/>
      <c r="DW98" s="2499"/>
      <c r="DX98" s="649"/>
      <c r="DY98" s="1866" t="s">
        <v>26</v>
      </c>
      <c r="DZ98" s="545" t="s">
        <v>26</v>
      </c>
      <c r="EA98" s="1872">
        <v>42795</v>
      </c>
      <c r="EB98" s="542">
        <v>5815</v>
      </c>
      <c r="EC98" s="542">
        <v>2988</v>
      </c>
      <c r="ED98" s="542">
        <v>486</v>
      </c>
      <c r="EE98" s="542">
        <v>471</v>
      </c>
      <c r="EF98" s="542" t="s">
        <v>21</v>
      </c>
      <c r="EG98" s="542">
        <v>2856</v>
      </c>
      <c r="EH98" s="542">
        <v>18195</v>
      </c>
      <c r="EI98" s="542">
        <v>6011</v>
      </c>
      <c r="EJ98" s="542">
        <v>7245</v>
      </c>
      <c r="EK98" s="542">
        <v>8272</v>
      </c>
      <c r="EL98" s="542">
        <v>434</v>
      </c>
      <c r="EM98" s="542">
        <v>1457</v>
      </c>
      <c r="EN98" s="542">
        <v>4875</v>
      </c>
      <c r="EO98" s="542">
        <v>5110</v>
      </c>
      <c r="EP98" s="542" t="s">
        <v>21</v>
      </c>
      <c r="EQ98" s="542" t="s">
        <v>21</v>
      </c>
      <c r="ER98" s="1868" t="s">
        <v>32</v>
      </c>
      <c r="ES98" s="548" t="s">
        <v>26</v>
      </c>
      <c r="ET98" s="1866" t="s">
        <v>26</v>
      </c>
      <c r="EU98" s="545" t="s">
        <v>26</v>
      </c>
      <c r="EV98" s="1872">
        <v>42795</v>
      </c>
      <c r="EW98" s="542" t="s">
        <v>21</v>
      </c>
      <c r="EX98" s="542">
        <v>4317</v>
      </c>
      <c r="EY98" s="542">
        <v>5853</v>
      </c>
      <c r="EZ98" s="542">
        <v>198</v>
      </c>
      <c r="FA98" s="542">
        <v>198</v>
      </c>
      <c r="FB98" s="542" t="s">
        <v>21</v>
      </c>
      <c r="FC98" s="542">
        <v>80272</v>
      </c>
      <c r="FD98" s="542">
        <v>2190</v>
      </c>
      <c r="FE98" s="542">
        <v>4516</v>
      </c>
      <c r="FF98" s="542">
        <v>61</v>
      </c>
      <c r="FG98" s="542">
        <v>1</v>
      </c>
      <c r="FH98" s="542" t="s">
        <v>21</v>
      </c>
      <c r="FI98" s="542">
        <v>57</v>
      </c>
      <c r="FJ98" s="542">
        <v>30</v>
      </c>
      <c r="FK98" s="542">
        <v>27</v>
      </c>
      <c r="FL98" s="542" t="s">
        <v>21</v>
      </c>
      <c r="FM98" s="1868" t="s">
        <v>32</v>
      </c>
      <c r="FN98" s="548" t="s">
        <v>26</v>
      </c>
      <c r="FO98" s="1866" t="s">
        <v>26</v>
      </c>
      <c r="FP98" s="545" t="s">
        <v>26</v>
      </c>
      <c r="FQ98" s="1872">
        <v>42795</v>
      </c>
      <c r="FR98" s="542" t="s">
        <v>21</v>
      </c>
      <c r="FS98" s="542">
        <v>51</v>
      </c>
      <c r="FT98" s="542">
        <v>2795</v>
      </c>
      <c r="FU98" s="542">
        <v>142</v>
      </c>
      <c r="FV98" s="542">
        <v>3189</v>
      </c>
      <c r="FW98" s="542">
        <v>2587</v>
      </c>
      <c r="FX98" s="542">
        <v>36</v>
      </c>
      <c r="FY98" s="542" t="s">
        <v>21</v>
      </c>
      <c r="FZ98" s="542">
        <v>5711</v>
      </c>
      <c r="GA98" s="542">
        <v>246</v>
      </c>
      <c r="GB98" s="542">
        <v>574</v>
      </c>
      <c r="GC98" s="542">
        <v>311</v>
      </c>
      <c r="GD98" s="542">
        <v>1</v>
      </c>
      <c r="GE98" s="542">
        <v>217</v>
      </c>
      <c r="GF98" s="542">
        <v>217</v>
      </c>
      <c r="GG98" s="542" t="s">
        <v>21</v>
      </c>
      <c r="GH98" s="1868" t="s">
        <v>32</v>
      </c>
      <c r="GI98" s="548" t="s">
        <v>26</v>
      </c>
      <c r="GJ98" s="1866" t="s">
        <v>26</v>
      </c>
      <c r="GK98" s="545" t="s">
        <v>26</v>
      </c>
      <c r="GL98" s="1872">
        <v>42795</v>
      </c>
      <c r="GM98" s="542">
        <v>623</v>
      </c>
      <c r="GN98" s="542">
        <v>309</v>
      </c>
      <c r="GO98" s="542">
        <v>314</v>
      </c>
      <c r="GP98" s="542">
        <v>3</v>
      </c>
      <c r="GQ98" s="542" t="s">
        <v>21</v>
      </c>
      <c r="GR98" s="542" t="s">
        <v>21</v>
      </c>
      <c r="GS98" s="542">
        <v>1684</v>
      </c>
      <c r="GT98" s="542">
        <v>1942</v>
      </c>
      <c r="GU98" s="542">
        <v>91</v>
      </c>
      <c r="GV98" s="542">
        <v>93</v>
      </c>
      <c r="GW98" s="542">
        <v>58</v>
      </c>
      <c r="GX98" s="542">
        <v>65</v>
      </c>
      <c r="GY98" s="542" t="s">
        <v>21</v>
      </c>
      <c r="GZ98" s="542">
        <v>150039</v>
      </c>
      <c r="HA98" s="542">
        <v>2293</v>
      </c>
      <c r="HB98" s="542">
        <v>164</v>
      </c>
      <c r="HC98" s="1868" t="s">
        <v>32</v>
      </c>
      <c r="HD98" s="548" t="s">
        <v>26</v>
      </c>
      <c r="HE98" s="1866" t="s">
        <v>26</v>
      </c>
      <c r="HF98" s="545" t="s">
        <v>26</v>
      </c>
      <c r="HG98" s="1872">
        <v>42795</v>
      </c>
      <c r="HH98" s="542">
        <v>13266</v>
      </c>
      <c r="HI98" s="542">
        <v>8710</v>
      </c>
      <c r="HJ98" s="542">
        <v>167</v>
      </c>
      <c r="HK98" s="542">
        <v>90</v>
      </c>
      <c r="HL98" s="542">
        <v>2846</v>
      </c>
      <c r="HM98" s="542">
        <v>2583</v>
      </c>
      <c r="HN98" s="542">
        <v>263</v>
      </c>
      <c r="HO98" s="542">
        <v>2613</v>
      </c>
      <c r="HP98" s="542">
        <v>127</v>
      </c>
      <c r="HQ98" s="542" t="s">
        <v>21</v>
      </c>
      <c r="HR98" s="542">
        <v>2478</v>
      </c>
      <c r="HS98" s="542">
        <v>3343</v>
      </c>
      <c r="HT98" s="542">
        <v>549</v>
      </c>
      <c r="HU98" s="542">
        <v>2450</v>
      </c>
      <c r="HV98" s="542">
        <v>2418</v>
      </c>
      <c r="HW98" s="542" t="s">
        <v>21</v>
      </c>
      <c r="HX98" s="1868" t="s">
        <v>32</v>
      </c>
      <c r="HY98" s="548" t="s">
        <v>26</v>
      </c>
      <c r="HZ98" s="84"/>
      <c r="IA98" s="84"/>
      <c r="IB98" s="84"/>
      <c r="IC98" s="2499"/>
      <c r="ID98" s="2499"/>
      <c r="IE98" s="2499"/>
      <c r="IF98" s="2499"/>
      <c r="IG98" s="2499"/>
      <c r="IH98" s="2499"/>
      <c r="II98" s="2499"/>
      <c r="IJ98" s="2499"/>
      <c r="IK98" s="2499"/>
      <c r="IL98" s="2499"/>
      <c r="IM98" s="2499"/>
      <c r="IN98" s="598"/>
      <c r="IO98" s="2499"/>
    </row>
    <row r="99" spans="1:249" ht="14.5" customHeight="1">
      <c r="A99" s="1866" t="s">
        <v>26</v>
      </c>
      <c r="B99" s="545" t="s">
        <v>26</v>
      </c>
      <c r="C99" s="1872">
        <v>42826</v>
      </c>
      <c r="D99" s="542">
        <v>5451</v>
      </c>
      <c r="E99" s="542">
        <v>3260</v>
      </c>
      <c r="F99" s="542">
        <v>452</v>
      </c>
      <c r="G99" s="542">
        <v>305</v>
      </c>
      <c r="H99" s="2499" t="s">
        <v>21</v>
      </c>
      <c r="I99" s="542">
        <v>2500</v>
      </c>
      <c r="J99" s="542">
        <v>15344</v>
      </c>
      <c r="K99" s="542">
        <v>5635</v>
      </c>
      <c r="L99" s="542">
        <v>5813</v>
      </c>
      <c r="M99" s="542" t="s">
        <v>21</v>
      </c>
      <c r="N99" s="542">
        <v>402</v>
      </c>
      <c r="O99" s="542">
        <v>1158</v>
      </c>
      <c r="P99" s="542">
        <v>4558</v>
      </c>
      <c r="Q99" s="542">
        <v>4802</v>
      </c>
      <c r="R99" s="542" t="s">
        <v>21</v>
      </c>
      <c r="S99" s="542" t="s">
        <v>21</v>
      </c>
      <c r="T99" s="1868" t="s">
        <v>33</v>
      </c>
      <c r="U99" s="548" t="s">
        <v>26</v>
      </c>
      <c r="V99" s="1866" t="s">
        <v>26</v>
      </c>
      <c r="W99" s="545" t="s">
        <v>26</v>
      </c>
      <c r="X99" s="1872">
        <v>42826</v>
      </c>
      <c r="Y99" s="542" t="s">
        <v>21</v>
      </c>
      <c r="Z99" s="542" t="s">
        <v>21</v>
      </c>
      <c r="AA99" s="542">
        <v>4025</v>
      </c>
      <c r="AB99" s="542">
        <v>5451</v>
      </c>
      <c r="AC99" s="542">
        <v>156</v>
      </c>
      <c r="AD99" s="542">
        <v>203</v>
      </c>
      <c r="AE99" s="542" t="s">
        <v>21</v>
      </c>
      <c r="AF99" s="542">
        <v>86597</v>
      </c>
      <c r="AG99" s="542">
        <v>57303</v>
      </c>
      <c r="AH99" s="542">
        <v>6352</v>
      </c>
      <c r="AI99" s="542">
        <v>1</v>
      </c>
      <c r="AJ99" s="542">
        <v>1</v>
      </c>
      <c r="AK99" s="542" t="s">
        <v>21</v>
      </c>
      <c r="AL99" s="542">
        <v>50183</v>
      </c>
      <c r="AM99" s="542">
        <v>24351</v>
      </c>
      <c r="AN99" s="542">
        <v>4360</v>
      </c>
      <c r="AO99" s="1868" t="s">
        <v>33</v>
      </c>
      <c r="AP99" s="548" t="s">
        <v>26</v>
      </c>
      <c r="AQ99" s="1866" t="s">
        <v>26</v>
      </c>
      <c r="AR99" s="545" t="s">
        <v>26</v>
      </c>
      <c r="AS99" s="1872">
        <v>42826</v>
      </c>
      <c r="AT99" s="542" t="s">
        <v>21</v>
      </c>
      <c r="AU99" s="542" t="s">
        <v>21</v>
      </c>
      <c r="AV99" s="542" t="s">
        <v>21</v>
      </c>
      <c r="AW99" s="542">
        <v>6491</v>
      </c>
      <c r="AX99" s="542">
        <v>196</v>
      </c>
      <c r="AY99" s="542">
        <v>682</v>
      </c>
      <c r="AZ99" s="542">
        <v>357</v>
      </c>
      <c r="BA99" s="542" t="s">
        <v>21</v>
      </c>
      <c r="BB99" s="542">
        <v>263</v>
      </c>
      <c r="BC99" s="542">
        <v>263</v>
      </c>
      <c r="BD99" s="542" t="s">
        <v>21</v>
      </c>
      <c r="BE99" s="542">
        <v>1</v>
      </c>
      <c r="BF99" s="542" t="s">
        <v>21</v>
      </c>
      <c r="BG99" s="542">
        <v>87</v>
      </c>
      <c r="BH99" s="542">
        <v>3249</v>
      </c>
      <c r="BI99" s="542">
        <v>324</v>
      </c>
      <c r="BJ99" s="542">
        <v>15827</v>
      </c>
      <c r="BK99" s="1868" t="s">
        <v>33</v>
      </c>
      <c r="BL99" s="548" t="s">
        <v>26</v>
      </c>
      <c r="BM99" s="1866" t="s">
        <v>26</v>
      </c>
      <c r="BN99" s="545" t="s">
        <v>26</v>
      </c>
      <c r="BO99" s="1872">
        <v>42826</v>
      </c>
      <c r="BP99" s="542" t="s">
        <v>21</v>
      </c>
      <c r="BQ99" s="542">
        <v>58</v>
      </c>
      <c r="BR99" s="542">
        <v>65</v>
      </c>
      <c r="BS99" s="542" t="s">
        <v>21</v>
      </c>
      <c r="BT99" s="542" t="s">
        <v>21</v>
      </c>
      <c r="BU99" s="542">
        <v>145005</v>
      </c>
      <c r="BV99" s="542">
        <v>1283</v>
      </c>
      <c r="BW99" s="542" t="s">
        <v>21</v>
      </c>
      <c r="BX99" s="542" t="s">
        <v>21</v>
      </c>
      <c r="BY99" s="542" t="s">
        <v>21</v>
      </c>
      <c r="BZ99" s="542" t="s">
        <v>21</v>
      </c>
      <c r="CA99" s="542" t="s">
        <v>21</v>
      </c>
      <c r="CB99" s="542" t="s">
        <v>21</v>
      </c>
      <c r="CC99" s="542" t="s">
        <v>21</v>
      </c>
      <c r="CD99" s="542" t="s">
        <v>21</v>
      </c>
      <c r="CE99" s="542" t="s">
        <v>21</v>
      </c>
      <c r="CF99" s="542" t="s">
        <v>21</v>
      </c>
      <c r="CG99" s="1868" t="s">
        <v>33</v>
      </c>
      <c r="CH99" s="548" t="s">
        <v>26</v>
      </c>
      <c r="CI99" s="1866" t="s">
        <v>26</v>
      </c>
      <c r="CJ99" s="545" t="s">
        <v>26</v>
      </c>
      <c r="CK99" s="1872">
        <v>42826</v>
      </c>
      <c r="CL99" s="542">
        <v>219</v>
      </c>
      <c r="CM99" s="542">
        <v>2897</v>
      </c>
      <c r="CN99" s="542">
        <v>119</v>
      </c>
      <c r="CO99" s="535" t="s">
        <v>21</v>
      </c>
      <c r="CP99" s="542">
        <v>2248</v>
      </c>
      <c r="CQ99" s="542">
        <v>3173</v>
      </c>
      <c r="CR99" s="542">
        <v>555</v>
      </c>
      <c r="CS99" s="542">
        <v>2258</v>
      </c>
      <c r="CT99" s="542">
        <v>2250</v>
      </c>
      <c r="CU99" s="542" t="s">
        <v>21</v>
      </c>
      <c r="CV99" s="542" t="s">
        <v>21</v>
      </c>
      <c r="CW99" s="542">
        <v>12681</v>
      </c>
      <c r="CX99" s="542">
        <v>1867</v>
      </c>
      <c r="CY99" s="542">
        <v>341</v>
      </c>
      <c r="CZ99" s="542">
        <v>7</v>
      </c>
      <c r="DA99" s="542" t="s">
        <v>21</v>
      </c>
      <c r="DB99" s="1868" t="s">
        <v>33</v>
      </c>
      <c r="DC99" s="548" t="s">
        <v>26</v>
      </c>
      <c r="DD99" s="84"/>
      <c r="DE99" s="84"/>
      <c r="DF99" s="84"/>
      <c r="DG99" s="2499"/>
      <c r="DH99" s="2499"/>
      <c r="DI99" s="2499"/>
      <c r="DJ99" s="2499"/>
      <c r="DK99" s="2499"/>
      <c r="DL99" s="2499"/>
      <c r="DM99" s="2499"/>
      <c r="DN99" s="598"/>
      <c r="DO99" s="598"/>
      <c r="DP99" s="2499"/>
      <c r="DQ99" s="2499"/>
      <c r="DR99" s="2499"/>
      <c r="DS99" s="2499"/>
      <c r="DT99" s="2499"/>
      <c r="DU99" s="2499"/>
      <c r="DV99" s="2499"/>
      <c r="DW99" s="2499"/>
      <c r="DX99" s="649"/>
      <c r="DY99" s="1866" t="s">
        <v>26</v>
      </c>
      <c r="DZ99" s="545" t="s">
        <v>26</v>
      </c>
      <c r="EA99" s="1872">
        <v>42826</v>
      </c>
      <c r="EB99" s="542">
        <v>5589</v>
      </c>
      <c r="EC99" s="542">
        <v>3260</v>
      </c>
      <c r="ED99" s="542">
        <v>452</v>
      </c>
      <c r="EE99" s="542">
        <v>305</v>
      </c>
      <c r="EF99" s="542" t="s">
        <v>21</v>
      </c>
      <c r="EG99" s="542">
        <v>2500</v>
      </c>
      <c r="EH99" s="542">
        <v>15341</v>
      </c>
      <c r="EI99" s="542">
        <v>5635</v>
      </c>
      <c r="EJ99" s="542">
        <v>5813</v>
      </c>
      <c r="EK99" s="542" t="s">
        <v>21</v>
      </c>
      <c r="EL99" s="542">
        <v>402</v>
      </c>
      <c r="EM99" s="542">
        <v>1158</v>
      </c>
      <c r="EN99" s="542">
        <v>4558</v>
      </c>
      <c r="EO99" s="542">
        <v>4800</v>
      </c>
      <c r="EP99" s="542" t="s">
        <v>21</v>
      </c>
      <c r="EQ99" s="542" t="s">
        <v>21</v>
      </c>
      <c r="ER99" s="1868" t="s">
        <v>33</v>
      </c>
      <c r="ES99" s="548" t="s">
        <v>26</v>
      </c>
      <c r="ET99" s="1866" t="s">
        <v>26</v>
      </c>
      <c r="EU99" s="545" t="s">
        <v>26</v>
      </c>
      <c r="EV99" s="1872">
        <v>42826</v>
      </c>
      <c r="EW99" s="542" t="s">
        <v>21</v>
      </c>
      <c r="EX99" s="542">
        <v>4025</v>
      </c>
      <c r="EY99" s="542">
        <v>5451</v>
      </c>
      <c r="EZ99" s="542">
        <v>156</v>
      </c>
      <c r="FA99" s="542">
        <v>203</v>
      </c>
      <c r="FB99" s="542" t="s">
        <v>21</v>
      </c>
      <c r="FC99" s="542">
        <v>75711</v>
      </c>
      <c r="FD99" s="542">
        <v>2267</v>
      </c>
      <c r="FE99" s="542">
        <v>4354</v>
      </c>
      <c r="FF99" s="542">
        <v>57</v>
      </c>
      <c r="FG99" s="542">
        <v>1</v>
      </c>
      <c r="FH99" s="542" t="s">
        <v>21</v>
      </c>
      <c r="FI99" s="542">
        <v>53</v>
      </c>
      <c r="FJ99" s="542">
        <v>27</v>
      </c>
      <c r="FK99" s="542">
        <v>26</v>
      </c>
      <c r="FL99" s="542" t="s">
        <v>21</v>
      </c>
      <c r="FM99" s="1868" t="s">
        <v>33</v>
      </c>
      <c r="FN99" s="548" t="s">
        <v>26</v>
      </c>
      <c r="FO99" s="1866" t="s">
        <v>26</v>
      </c>
      <c r="FP99" s="545" t="s">
        <v>26</v>
      </c>
      <c r="FQ99" s="1872">
        <v>42826</v>
      </c>
      <c r="FR99" s="542" t="s">
        <v>21</v>
      </c>
      <c r="FS99" s="542" t="s">
        <v>21</v>
      </c>
      <c r="FT99" s="542">
        <v>2833</v>
      </c>
      <c r="FU99" s="542">
        <v>166</v>
      </c>
      <c r="FV99" s="542">
        <v>3584</v>
      </c>
      <c r="FW99" s="542" t="s">
        <v>21</v>
      </c>
      <c r="FX99" s="542" t="s">
        <v>21</v>
      </c>
      <c r="FY99" s="542" t="s">
        <v>21</v>
      </c>
      <c r="FZ99" s="542">
        <v>6491</v>
      </c>
      <c r="GA99" s="542">
        <v>221</v>
      </c>
      <c r="GB99" s="542">
        <v>690</v>
      </c>
      <c r="GC99" s="542">
        <v>374</v>
      </c>
      <c r="GD99" s="542" t="s">
        <v>21</v>
      </c>
      <c r="GE99" s="542">
        <v>279</v>
      </c>
      <c r="GF99" s="542">
        <v>279</v>
      </c>
      <c r="GG99" s="542" t="s">
        <v>21</v>
      </c>
      <c r="GH99" s="1868" t="s">
        <v>33</v>
      </c>
      <c r="GI99" s="548" t="s">
        <v>26</v>
      </c>
      <c r="GJ99" s="1866" t="s">
        <v>26</v>
      </c>
      <c r="GK99" s="545" t="s">
        <v>26</v>
      </c>
      <c r="GL99" s="1872">
        <v>42826</v>
      </c>
      <c r="GM99" s="542">
        <v>688</v>
      </c>
      <c r="GN99" s="542">
        <v>320</v>
      </c>
      <c r="GO99" s="542">
        <v>368</v>
      </c>
      <c r="GP99" s="542">
        <v>2</v>
      </c>
      <c r="GQ99" s="542" t="s">
        <v>21</v>
      </c>
      <c r="GR99" s="542" t="s">
        <v>21</v>
      </c>
      <c r="GS99" s="542">
        <v>1614</v>
      </c>
      <c r="GT99" s="542">
        <v>2034</v>
      </c>
      <c r="GU99" s="542" t="s">
        <v>21</v>
      </c>
      <c r="GV99" s="542" t="s">
        <v>21</v>
      </c>
      <c r="GW99" s="542">
        <v>58</v>
      </c>
      <c r="GX99" s="542">
        <v>65</v>
      </c>
      <c r="GY99" s="542" t="s">
        <v>21</v>
      </c>
      <c r="GZ99" s="542">
        <v>144652</v>
      </c>
      <c r="HA99" s="542" t="s">
        <v>21</v>
      </c>
      <c r="HB99" s="542" t="s">
        <v>21</v>
      </c>
      <c r="HC99" s="1868" t="s">
        <v>33</v>
      </c>
      <c r="HD99" s="548" t="s">
        <v>26</v>
      </c>
      <c r="HE99" s="1866" t="s">
        <v>26</v>
      </c>
      <c r="HF99" s="545" t="s">
        <v>26</v>
      </c>
      <c r="HG99" s="1872">
        <v>42826</v>
      </c>
      <c r="HH99" s="542">
        <v>12957</v>
      </c>
      <c r="HI99" s="542">
        <v>8606</v>
      </c>
      <c r="HJ99" s="542">
        <v>186</v>
      </c>
      <c r="HK99" s="542">
        <v>84</v>
      </c>
      <c r="HL99" s="542">
        <v>2676</v>
      </c>
      <c r="HM99" s="542">
        <v>2457</v>
      </c>
      <c r="HN99" s="542">
        <v>219</v>
      </c>
      <c r="HO99" s="542">
        <v>2897</v>
      </c>
      <c r="HP99" s="542">
        <v>119</v>
      </c>
      <c r="HQ99" s="542" t="s">
        <v>21</v>
      </c>
      <c r="HR99" s="542">
        <v>2248</v>
      </c>
      <c r="HS99" s="542">
        <v>3172</v>
      </c>
      <c r="HT99" s="542">
        <v>555</v>
      </c>
      <c r="HU99" s="542">
        <v>2258</v>
      </c>
      <c r="HV99" s="542">
        <v>2249</v>
      </c>
      <c r="HW99" s="542" t="s">
        <v>21</v>
      </c>
      <c r="HX99" s="1868" t="s">
        <v>33</v>
      </c>
      <c r="HY99" s="548" t="s">
        <v>26</v>
      </c>
      <c r="HZ99" s="84"/>
      <c r="IA99" s="84"/>
      <c r="IB99" s="84"/>
      <c r="IC99" s="2499"/>
      <c r="ID99" s="2499"/>
      <c r="IE99" s="2499"/>
      <c r="IF99" s="2499"/>
      <c r="IG99" s="2499"/>
      <c r="IH99" s="2499"/>
      <c r="II99" s="2499"/>
      <c r="IJ99" s="2499"/>
      <c r="IK99" s="2499"/>
      <c r="IL99" s="2499"/>
      <c r="IM99" s="2499"/>
      <c r="IN99" s="598"/>
      <c r="IO99" s="2499"/>
    </row>
    <row r="100" spans="1:249" ht="14.5" customHeight="1">
      <c r="A100" s="1866" t="s">
        <v>26</v>
      </c>
      <c r="B100" s="545" t="s">
        <v>26</v>
      </c>
      <c r="C100" s="1872">
        <v>42856</v>
      </c>
      <c r="D100" s="542">
        <v>5803</v>
      </c>
      <c r="E100" s="542">
        <v>3189</v>
      </c>
      <c r="F100" s="542">
        <v>452</v>
      </c>
      <c r="G100" s="542">
        <v>287</v>
      </c>
      <c r="H100" s="2499" t="s">
        <v>21</v>
      </c>
      <c r="I100" s="542">
        <v>2779</v>
      </c>
      <c r="J100" s="542">
        <v>25478</v>
      </c>
      <c r="K100" s="542">
        <v>5867</v>
      </c>
      <c r="L100" s="542">
        <v>15766</v>
      </c>
      <c r="M100" s="542">
        <v>20274</v>
      </c>
      <c r="N100" s="542">
        <v>376</v>
      </c>
      <c r="O100" s="542">
        <v>1979</v>
      </c>
      <c r="P100" s="542">
        <v>4135</v>
      </c>
      <c r="Q100" s="542">
        <v>4335</v>
      </c>
      <c r="R100" s="542" t="s">
        <v>21</v>
      </c>
      <c r="S100" s="542" t="s">
        <v>21</v>
      </c>
      <c r="T100" s="1868" t="s">
        <v>34</v>
      </c>
      <c r="U100" s="548" t="s">
        <v>26</v>
      </c>
      <c r="V100" s="1866" t="s">
        <v>26</v>
      </c>
      <c r="W100" s="545" t="s">
        <v>26</v>
      </c>
      <c r="X100" s="1872">
        <v>42856</v>
      </c>
      <c r="Y100" s="542" t="s">
        <v>21</v>
      </c>
      <c r="Z100" s="542" t="s">
        <v>21</v>
      </c>
      <c r="AA100" s="542">
        <v>4304</v>
      </c>
      <c r="AB100" s="542">
        <v>5694</v>
      </c>
      <c r="AC100" s="542">
        <v>305</v>
      </c>
      <c r="AD100" s="542">
        <v>206</v>
      </c>
      <c r="AE100" s="542" t="s">
        <v>21</v>
      </c>
      <c r="AF100" s="542">
        <v>98772</v>
      </c>
      <c r="AG100" s="542">
        <v>59034</v>
      </c>
      <c r="AH100" s="542">
        <v>6565</v>
      </c>
      <c r="AI100" s="542" t="s">
        <v>21</v>
      </c>
      <c r="AJ100" s="542" t="s">
        <v>21</v>
      </c>
      <c r="AK100" s="542" t="s">
        <v>21</v>
      </c>
      <c r="AL100" s="542">
        <v>54821</v>
      </c>
      <c r="AM100" s="542">
        <v>21202</v>
      </c>
      <c r="AN100" s="542">
        <v>7138</v>
      </c>
      <c r="AO100" s="1868" t="s">
        <v>34</v>
      </c>
      <c r="AP100" s="548" t="s">
        <v>26</v>
      </c>
      <c r="AQ100" s="1866" t="s">
        <v>26</v>
      </c>
      <c r="AR100" s="545" t="s">
        <v>26</v>
      </c>
      <c r="AS100" s="1872">
        <v>42856</v>
      </c>
      <c r="AT100" s="542">
        <v>54</v>
      </c>
      <c r="AU100" s="542" t="s">
        <v>21</v>
      </c>
      <c r="AV100" s="542" t="s">
        <v>21</v>
      </c>
      <c r="AW100" s="542">
        <v>8099</v>
      </c>
      <c r="AX100" s="542">
        <v>1574</v>
      </c>
      <c r="AY100" s="542">
        <v>691</v>
      </c>
      <c r="AZ100" s="542">
        <v>346</v>
      </c>
      <c r="BA100" s="542" t="s">
        <v>21</v>
      </c>
      <c r="BB100" s="542">
        <v>264</v>
      </c>
      <c r="BC100" s="542">
        <v>264</v>
      </c>
      <c r="BD100" s="542" t="s">
        <v>21</v>
      </c>
      <c r="BE100" s="542">
        <v>1</v>
      </c>
      <c r="BF100" s="542" t="s">
        <v>21</v>
      </c>
      <c r="BG100" s="542">
        <v>75</v>
      </c>
      <c r="BH100" s="542">
        <v>3457</v>
      </c>
      <c r="BI100" s="542">
        <v>338</v>
      </c>
      <c r="BJ100" s="542">
        <v>25550</v>
      </c>
      <c r="BK100" s="1868" t="s">
        <v>34</v>
      </c>
      <c r="BL100" s="548" t="s">
        <v>26</v>
      </c>
      <c r="BM100" s="1866" t="s">
        <v>26</v>
      </c>
      <c r="BN100" s="545" t="s">
        <v>26</v>
      </c>
      <c r="BO100" s="1872">
        <v>42856</v>
      </c>
      <c r="BP100" s="542">
        <v>425</v>
      </c>
      <c r="BQ100" s="542">
        <v>51</v>
      </c>
      <c r="BR100" s="542">
        <v>57</v>
      </c>
      <c r="BS100" s="542" t="s">
        <v>21</v>
      </c>
      <c r="BT100" s="542" t="s">
        <v>21</v>
      </c>
      <c r="BU100" s="542">
        <v>153759</v>
      </c>
      <c r="BV100" s="542">
        <v>546</v>
      </c>
      <c r="BW100" s="542">
        <v>8301</v>
      </c>
      <c r="BX100" s="542">
        <v>431</v>
      </c>
      <c r="BY100" s="542">
        <v>75</v>
      </c>
      <c r="BZ100" s="542">
        <v>57</v>
      </c>
      <c r="CA100" s="542">
        <v>18</v>
      </c>
      <c r="CB100" s="542" t="s">
        <v>21</v>
      </c>
      <c r="CC100" s="542" t="s">
        <v>21</v>
      </c>
      <c r="CD100" s="542">
        <v>341</v>
      </c>
      <c r="CE100" s="542">
        <v>7195</v>
      </c>
      <c r="CF100" s="542">
        <v>7289</v>
      </c>
      <c r="CG100" s="1868" t="s">
        <v>34</v>
      </c>
      <c r="CH100" s="548" t="s">
        <v>26</v>
      </c>
      <c r="CI100" s="1866" t="s">
        <v>26</v>
      </c>
      <c r="CJ100" s="545" t="s">
        <v>26</v>
      </c>
      <c r="CK100" s="1872">
        <v>42856</v>
      </c>
      <c r="CL100" s="542">
        <v>228</v>
      </c>
      <c r="CM100" s="542">
        <v>2591</v>
      </c>
      <c r="CN100" s="542">
        <v>97</v>
      </c>
      <c r="CO100" s="535" t="s">
        <v>21</v>
      </c>
      <c r="CP100" s="542">
        <v>2084</v>
      </c>
      <c r="CQ100" s="542">
        <v>3092</v>
      </c>
      <c r="CR100" s="542">
        <v>616</v>
      </c>
      <c r="CS100" s="542">
        <v>2114</v>
      </c>
      <c r="CT100" s="542">
        <v>2093</v>
      </c>
      <c r="CU100" s="542" t="s">
        <v>21</v>
      </c>
      <c r="CV100" s="542" t="s">
        <v>21</v>
      </c>
      <c r="CW100" s="542">
        <v>11710</v>
      </c>
      <c r="CX100" s="542">
        <v>2106</v>
      </c>
      <c r="CY100" s="542">
        <v>354</v>
      </c>
      <c r="CZ100" s="542">
        <v>6</v>
      </c>
      <c r="DA100" s="542" t="s">
        <v>21</v>
      </c>
      <c r="DB100" s="1868" t="s">
        <v>34</v>
      </c>
      <c r="DC100" s="548" t="s">
        <v>26</v>
      </c>
      <c r="DD100" s="84"/>
      <c r="DE100" s="84"/>
      <c r="DF100" s="84"/>
      <c r="DG100" s="2499"/>
      <c r="DH100" s="2499"/>
      <c r="DI100" s="2499"/>
      <c r="DJ100" s="2499"/>
      <c r="DK100" s="2499"/>
      <c r="DL100" s="2499"/>
      <c r="DM100" s="2499"/>
      <c r="DN100" s="598"/>
      <c r="DO100" s="598"/>
      <c r="DP100" s="2499"/>
      <c r="DQ100" s="2499"/>
      <c r="DR100" s="2499"/>
      <c r="DS100" s="2499"/>
      <c r="DT100" s="2499"/>
      <c r="DU100" s="2499"/>
      <c r="DV100" s="2499"/>
      <c r="DW100" s="2499"/>
      <c r="DX100" s="649"/>
      <c r="DY100" s="1866" t="s">
        <v>26</v>
      </c>
      <c r="DZ100" s="545" t="s">
        <v>26</v>
      </c>
      <c r="EA100" s="1872">
        <v>42856</v>
      </c>
      <c r="EB100" s="542">
        <v>5961</v>
      </c>
      <c r="EC100" s="542">
        <v>3189</v>
      </c>
      <c r="ED100" s="542">
        <v>452</v>
      </c>
      <c r="EE100" s="542">
        <v>287</v>
      </c>
      <c r="EF100" s="542" t="s">
        <v>21</v>
      </c>
      <c r="EG100" s="542">
        <v>2779</v>
      </c>
      <c r="EH100" s="542">
        <v>26226</v>
      </c>
      <c r="EI100" s="542">
        <v>5867</v>
      </c>
      <c r="EJ100" s="542">
        <v>15766</v>
      </c>
      <c r="EK100" s="542">
        <v>27571</v>
      </c>
      <c r="EL100" s="542">
        <v>376</v>
      </c>
      <c r="EM100" s="542">
        <v>2052</v>
      </c>
      <c r="EN100" s="542">
        <v>4135</v>
      </c>
      <c r="EO100" s="542">
        <v>4336</v>
      </c>
      <c r="EP100" s="542" t="s">
        <v>21</v>
      </c>
      <c r="EQ100" s="542" t="s">
        <v>21</v>
      </c>
      <c r="ER100" s="1868" t="s">
        <v>34</v>
      </c>
      <c r="ES100" s="548" t="s">
        <v>26</v>
      </c>
      <c r="ET100" s="1866" t="s">
        <v>26</v>
      </c>
      <c r="EU100" s="545" t="s">
        <v>26</v>
      </c>
      <c r="EV100" s="1872">
        <v>42856</v>
      </c>
      <c r="EW100" s="542" t="s">
        <v>21</v>
      </c>
      <c r="EX100" s="542">
        <v>4304</v>
      </c>
      <c r="EY100" s="542">
        <v>5694</v>
      </c>
      <c r="EZ100" s="542">
        <v>305</v>
      </c>
      <c r="FA100" s="542">
        <v>206</v>
      </c>
      <c r="FB100" s="542" t="s">
        <v>21</v>
      </c>
      <c r="FC100" s="542">
        <v>84337</v>
      </c>
      <c r="FD100" s="542">
        <v>2340</v>
      </c>
      <c r="FE100" s="542">
        <v>4663</v>
      </c>
      <c r="FF100" s="542">
        <v>91</v>
      </c>
      <c r="FG100" s="542">
        <v>68</v>
      </c>
      <c r="FH100" s="542" t="s">
        <v>21</v>
      </c>
      <c r="FI100" s="542">
        <v>25</v>
      </c>
      <c r="FJ100" s="542">
        <v>1</v>
      </c>
      <c r="FK100" s="542">
        <v>24</v>
      </c>
      <c r="FL100" s="542" t="s">
        <v>21</v>
      </c>
      <c r="FM100" s="1868" t="s">
        <v>34</v>
      </c>
      <c r="FN100" s="548" t="s">
        <v>26</v>
      </c>
      <c r="FO100" s="1866" t="s">
        <v>26</v>
      </c>
      <c r="FP100" s="545" t="s">
        <v>26</v>
      </c>
      <c r="FQ100" s="1872">
        <v>42856</v>
      </c>
      <c r="FR100" s="542" t="s">
        <v>21</v>
      </c>
      <c r="FS100" s="542">
        <v>111</v>
      </c>
      <c r="FT100" s="542">
        <v>5388</v>
      </c>
      <c r="FU100" s="542">
        <v>156</v>
      </c>
      <c r="FV100" s="542">
        <v>6015</v>
      </c>
      <c r="FW100" s="542">
        <v>6974</v>
      </c>
      <c r="FX100" s="542">
        <v>71</v>
      </c>
      <c r="FY100" s="542" t="s">
        <v>21</v>
      </c>
      <c r="FZ100" s="542">
        <v>7327</v>
      </c>
      <c r="GA100" s="542">
        <v>232</v>
      </c>
      <c r="GB100" s="542">
        <v>699</v>
      </c>
      <c r="GC100" s="542">
        <v>361</v>
      </c>
      <c r="GD100" s="542" t="s">
        <v>21</v>
      </c>
      <c r="GE100" s="542">
        <v>279</v>
      </c>
      <c r="GF100" s="542">
        <v>279</v>
      </c>
      <c r="GG100" s="542" t="s">
        <v>21</v>
      </c>
      <c r="GH100" s="1868" t="s">
        <v>34</v>
      </c>
      <c r="GI100" s="548" t="s">
        <v>26</v>
      </c>
      <c r="GJ100" s="1866" t="s">
        <v>26</v>
      </c>
      <c r="GK100" s="545" t="s">
        <v>26</v>
      </c>
      <c r="GL100" s="1872">
        <v>42856</v>
      </c>
      <c r="GM100" s="542">
        <v>632</v>
      </c>
      <c r="GN100" s="542">
        <v>263</v>
      </c>
      <c r="GO100" s="542">
        <v>369</v>
      </c>
      <c r="GP100" s="542">
        <v>3</v>
      </c>
      <c r="GQ100" s="542" t="s">
        <v>21</v>
      </c>
      <c r="GR100" s="542" t="s">
        <v>21</v>
      </c>
      <c r="GS100" s="542">
        <v>2269</v>
      </c>
      <c r="GT100" s="542">
        <v>2080</v>
      </c>
      <c r="GU100" s="542">
        <v>315</v>
      </c>
      <c r="GV100" s="542">
        <v>425</v>
      </c>
      <c r="GW100" s="542">
        <v>51</v>
      </c>
      <c r="GX100" s="542">
        <v>57</v>
      </c>
      <c r="GY100" s="542" t="s">
        <v>21</v>
      </c>
      <c r="GZ100" s="542">
        <v>152973</v>
      </c>
      <c r="HA100" s="542">
        <v>8395</v>
      </c>
      <c r="HB100" s="542">
        <v>505</v>
      </c>
      <c r="HC100" s="1868" t="s">
        <v>34</v>
      </c>
      <c r="HD100" s="548" t="s">
        <v>26</v>
      </c>
      <c r="HE100" s="1866" t="s">
        <v>26</v>
      </c>
      <c r="HF100" s="545" t="s">
        <v>26</v>
      </c>
      <c r="HG100" s="1872">
        <v>42856</v>
      </c>
      <c r="HH100" s="542">
        <v>11919</v>
      </c>
      <c r="HI100" s="542">
        <v>7736</v>
      </c>
      <c r="HJ100" s="542">
        <v>164</v>
      </c>
      <c r="HK100" s="542">
        <v>71</v>
      </c>
      <c r="HL100" s="542">
        <v>2373</v>
      </c>
      <c r="HM100" s="542">
        <v>2145</v>
      </c>
      <c r="HN100" s="542">
        <v>228</v>
      </c>
      <c r="HO100" s="542">
        <v>2591</v>
      </c>
      <c r="HP100" s="542">
        <v>97</v>
      </c>
      <c r="HQ100" s="542" t="s">
        <v>21</v>
      </c>
      <c r="HR100" s="542">
        <v>2084</v>
      </c>
      <c r="HS100" s="542">
        <v>3094</v>
      </c>
      <c r="HT100" s="542">
        <v>616</v>
      </c>
      <c r="HU100" s="542">
        <v>2114</v>
      </c>
      <c r="HV100" s="542">
        <v>2095</v>
      </c>
      <c r="HW100" s="542" t="s">
        <v>21</v>
      </c>
      <c r="HX100" s="1868" t="s">
        <v>34</v>
      </c>
      <c r="HY100" s="548" t="s">
        <v>26</v>
      </c>
      <c r="HZ100" s="84"/>
      <c r="IA100" s="84"/>
      <c r="IB100" s="84"/>
      <c r="IC100" s="2499"/>
      <c r="ID100" s="2499"/>
      <c r="IE100" s="2499"/>
      <c r="IF100" s="2499"/>
      <c r="IG100" s="2499"/>
      <c r="IH100" s="2499"/>
      <c r="II100" s="2499"/>
      <c r="IJ100" s="2499"/>
      <c r="IK100" s="2499"/>
      <c r="IL100" s="2499"/>
      <c r="IM100" s="2499"/>
      <c r="IN100" s="598"/>
      <c r="IO100" s="2499"/>
    </row>
    <row r="101" spans="1:249" ht="14.5" customHeight="1">
      <c r="A101" s="1866" t="s">
        <v>26</v>
      </c>
      <c r="B101" s="545" t="s">
        <v>26</v>
      </c>
      <c r="C101" s="1872">
        <v>42887</v>
      </c>
      <c r="D101" s="542">
        <v>5988</v>
      </c>
      <c r="E101" s="542">
        <v>3514</v>
      </c>
      <c r="F101" s="542">
        <v>498</v>
      </c>
      <c r="G101" s="542">
        <v>701</v>
      </c>
      <c r="H101" s="2499" t="s">
        <v>21</v>
      </c>
      <c r="I101" s="542">
        <v>3206</v>
      </c>
      <c r="J101" s="542">
        <v>25940</v>
      </c>
      <c r="K101" s="542">
        <v>5809</v>
      </c>
      <c r="L101" s="542">
        <v>15155</v>
      </c>
      <c r="M101" s="542">
        <v>22253</v>
      </c>
      <c r="N101" s="542">
        <v>403</v>
      </c>
      <c r="O101" s="542">
        <v>1935</v>
      </c>
      <c r="P101" s="542">
        <v>4859</v>
      </c>
      <c r="Q101" s="542">
        <v>5109</v>
      </c>
      <c r="R101" s="542" t="s">
        <v>21</v>
      </c>
      <c r="S101" s="542" t="s">
        <v>21</v>
      </c>
      <c r="T101" s="1868" t="s">
        <v>35</v>
      </c>
      <c r="U101" s="548" t="s">
        <v>26</v>
      </c>
      <c r="V101" s="1866" t="s">
        <v>26</v>
      </c>
      <c r="W101" s="545" t="s">
        <v>26</v>
      </c>
      <c r="X101" s="1872">
        <v>42887</v>
      </c>
      <c r="Y101" s="542" t="s">
        <v>21</v>
      </c>
      <c r="Z101" s="542" t="s">
        <v>21</v>
      </c>
      <c r="AA101" s="542">
        <v>4266</v>
      </c>
      <c r="AB101" s="542">
        <v>5641</v>
      </c>
      <c r="AC101" s="542">
        <v>311</v>
      </c>
      <c r="AD101" s="542">
        <v>201</v>
      </c>
      <c r="AE101" s="542" t="s">
        <v>21</v>
      </c>
      <c r="AF101" s="542">
        <v>98308</v>
      </c>
      <c r="AG101" s="542">
        <v>57059</v>
      </c>
      <c r="AH101" s="542">
        <v>6342</v>
      </c>
      <c r="AI101" s="542" t="s">
        <v>21</v>
      </c>
      <c r="AJ101" s="542" t="s">
        <v>21</v>
      </c>
      <c r="AK101" s="542" t="s">
        <v>21</v>
      </c>
      <c r="AL101" s="542">
        <v>53967</v>
      </c>
      <c r="AM101" s="542">
        <v>19123</v>
      </c>
      <c r="AN101" s="542">
        <v>6873</v>
      </c>
      <c r="AO101" s="1868" t="s">
        <v>35</v>
      </c>
      <c r="AP101" s="548" t="s">
        <v>26</v>
      </c>
      <c r="AQ101" s="1866" t="s">
        <v>26</v>
      </c>
      <c r="AR101" s="545" t="s">
        <v>26</v>
      </c>
      <c r="AS101" s="1872">
        <v>42887</v>
      </c>
      <c r="AT101" s="542">
        <v>45</v>
      </c>
      <c r="AU101" s="542" t="s">
        <v>21</v>
      </c>
      <c r="AV101" s="542" t="s">
        <v>21</v>
      </c>
      <c r="AW101" s="542">
        <v>7889</v>
      </c>
      <c r="AX101" s="542">
        <v>1509</v>
      </c>
      <c r="AY101" s="542">
        <v>670</v>
      </c>
      <c r="AZ101" s="542">
        <v>330</v>
      </c>
      <c r="BA101" s="542" t="s">
        <v>21</v>
      </c>
      <c r="BB101" s="542">
        <v>251</v>
      </c>
      <c r="BC101" s="542">
        <v>251</v>
      </c>
      <c r="BD101" s="542" t="s">
        <v>21</v>
      </c>
      <c r="BE101" s="542">
        <v>1</v>
      </c>
      <c r="BF101" s="542" t="s">
        <v>21</v>
      </c>
      <c r="BG101" s="542">
        <v>72</v>
      </c>
      <c r="BH101" s="542">
        <v>3545</v>
      </c>
      <c r="BI101" s="542">
        <v>158</v>
      </c>
      <c r="BJ101" s="542">
        <v>23421</v>
      </c>
      <c r="BK101" s="1868" t="s">
        <v>35</v>
      </c>
      <c r="BL101" s="548" t="s">
        <v>26</v>
      </c>
      <c r="BM101" s="1866" t="s">
        <v>26</v>
      </c>
      <c r="BN101" s="545" t="s">
        <v>26</v>
      </c>
      <c r="BO101" s="1872">
        <v>42887</v>
      </c>
      <c r="BP101" s="542">
        <v>442</v>
      </c>
      <c r="BQ101" s="542">
        <v>56</v>
      </c>
      <c r="BR101" s="542">
        <v>63</v>
      </c>
      <c r="BS101" s="542" t="s">
        <v>21</v>
      </c>
      <c r="BT101" s="542" t="s">
        <v>21</v>
      </c>
      <c r="BU101" s="542">
        <v>132296</v>
      </c>
      <c r="BV101" s="542">
        <v>885</v>
      </c>
      <c r="BW101" s="542">
        <v>8281</v>
      </c>
      <c r="BX101" s="542">
        <v>427</v>
      </c>
      <c r="BY101" s="542">
        <v>42</v>
      </c>
      <c r="BZ101" s="542">
        <v>6</v>
      </c>
      <c r="CA101" s="542">
        <v>36</v>
      </c>
      <c r="CB101" s="542" t="s">
        <v>21</v>
      </c>
      <c r="CC101" s="542" t="s">
        <v>21</v>
      </c>
      <c r="CD101" s="542">
        <v>368</v>
      </c>
      <c r="CE101" s="542">
        <v>7174</v>
      </c>
      <c r="CF101" s="542">
        <v>7125</v>
      </c>
      <c r="CG101" s="1868" t="s">
        <v>35</v>
      </c>
      <c r="CH101" s="548" t="s">
        <v>26</v>
      </c>
      <c r="CI101" s="1866" t="s">
        <v>26</v>
      </c>
      <c r="CJ101" s="545" t="s">
        <v>26</v>
      </c>
      <c r="CK101" s="1872">
        <v>42887</v>
      </c>
      <c r="CL101" s="542">
        <v>226</v>
      </c>
      <c r="CM101" s="542">
        <v>2944</v>
      </c>
      <c r="CN101" s="542">
        <v>124</v>
      </c>
      <c r="CO101" s="535" t="s">
        <v>21</v>
      </c>
      <c r="CP101" s="542">
        <v>2447</v>
      </c>
      <c r="CQ101" s="542">
        <v>3425</v>
      </c>
      <c r="CR101" s="542">
        <v>615</v>
      </c>
      <c r="CS101" s="542">
        <v>2425</v>
      </c>
      <c r="CT101" s="542">
        <v>2408</v>
      </c>
      <c r="CU101" s="542" t="s">
        <v>21</v>
      </c>
      <c r="CV101" s="542" t="s">
        <v>21</v>
      </c>
      <c r="CW101" s="542">
        <v>12893</v>
      </c>
      <c r="CX101" s="542">
        <v>2039</v>
      </c>
      <c r="CY101" s="542">
        <v>380</v>
      </c>
      <c r="CZ101" s="542">
        <v>6</v>
      </c>
      <c r="DA101" s="542" t="s">
        <v>21</v>
      </c>
      <c r="DB101" s="1868" t="s">
        <v>35</v>
      </c>
      <c r="DC101" s="548" t="s">
        <v>26</v>
      </c>
      <c r="DD101" s="84"/>
      <c r="DE101" s="84"/>
      <c r="DF101" s="84"/>
      <c r="DG101" s="2499"/>
      <c r="DH101" s="2499"/>
      <c r="DI101" s="2499"/>
      <c r="DJ101" s="2499"/>
      <c r="DK101" s="2499"/>
      <c r="DL101" s="2499"/>
      <c r="DM101" s="2499"/>
      <c r="DN101" s="598"/>
      <c r="DO101" s="598"/>
      <c r="DP101" s="2499"/>
      <c r="DQ101" s="2499"/>
      <c r="DR101" s="2499"/>
      <c r="DS101" s="2499"/>
      <c r="DT101" s="2499"/>
      <c r="DU101" s="2499"/>
      <c r="DV101" s="2499"/>
      <c r="DW101" s="2499"/>
      <c r="DX101" s="649"/>
      <c r="DY101" s="1866" t="s">
        <v>26</v>
      </c>
      <c r="DZ101" s="545" t="s">
        <v>26</v>
      </c>
      <c r="EA101" s="1872">
        <v>42887</v>
      </c>
      <c r="EB101" s="542">
        <v>6146</v>
      </c>
      <c r="EC101" s="542">
        <v>3514</v>
      </c>
      <c r="ED101" s="542">
        <v>498</v>
      </c>
      <c r="EE101" s="542">
        <v>701</v>
      </c>
      <c r="EF101" s="542" t="s">
        <v>21</v>
      </c>
      <c r="EG101" s="542">
        <v>3206</v>
      </c>
      <c r="EH101" s="542">
        <v>26726</v>
      </c>
      <c r="EI101" s="542">
        <v>5809</v>
      </c>
      <c r="EJ101" s="542">
        <v>15155</v>
      </c>
      <c r="EK101" s="542">
        <v>30114</v>
      </c>
      <c r="EL101" s="542">
        <v>403</v>
      </c>
      <c r="EM101" s="542">
        <v>2002</v>
      </c>
      <c r="EN101" s="542">
        <v>4859</v>
      </c>
      <c r="EO101" s="542">
        <v>5107</v>
      </c>
      <c r="EP101" s="542" t="s">
        <v>21</v>
      </c>
      <c r="EQ101" s="542" t="s">
        <v>21</v>
      </c>
      <c r="ER101" s="1868" t="s">
        <v>35</v>
      </c>
      <c r="ES101" s="548" t="s">
        <v>26</v>
      </c>
      <c r="ET101" s="1866" t="s">
        <v>26</v>
      </c>
      <c r="EU101" s="545" t="s">
        <v>26</v>
      </c>
      <c r="EV101" s="1872">
        <v>42887</v>
      </c>
      <c r="EW101" s="542" t="s">
        <v>21</v>
      </c>
      <c r="EX101" s="542">
        <v>4266</v>
      </c>
      <c r="EY101" s="542">
        <v>5641</v>
      </c>
      <c r="EZ101" s="542">
        <v>311</v>
      </c>
      <c r="FA101" s="542">
        <v>201</v>
      </c>
      <c r="FB101" s="542" t="s">
        <v>21</v>
      </c>
      <c r="FC101" s="542">
        <v>83784</v>
      </c>
      <c r="FD101" s="542">
        <v>1657</v>
      </c>
      <c r="FE101" s="542">
        <v>4464</v>
      </c>
      <c r="FF101" s="542">
        <v>36</v>
      </c>
      <c r="FG101" s="542">
        <v>9</v>
      </c>
      <c r="FH101" s="542" t="s">
        <v>21</v>
      </c>
      <c r="FI101" s="542">
        <v>26</v>
      </c>
      <c r="FJ101" s="542">
        <v>4</v>
      </c>
      <c r="FK101" s="542">
        <v>22</v>
      </c>
      <c r="FL101" s="542" t="s">
        <v>21</v>
      </c>
      <c r="FM101" s="1868" t="s">
        <v>35</v>
      </c>
      <c r="FN101" s="548" t="s">
        <v>26</v>
      </c>
      <c r="FO101" s="1866" t="s">
        <v>26</v>
      </c>
      <c r="FP101" s="545" t="s">
        <v>26</v>
      </c>
      <c r="FQ101" s="1872">
        <v>42887</v>
      </c>
      <c r="FR101" s="542" t="s">
        <v>21</v>
      </c>
      <c r="FS101" s="542">
        <v>117</v>
      </c>
      <c r="FT101" s="542">
        <v>5165</v>
      </c>
      <c r="FU101" s="542">
        <v>131</v>
      </c>
      <c r="FV101" s="542">
        <v>5667</v>
      </c>
      <c r="FW101" s="542">
        <v>7803</v>
      </c>
      <c r="FX101" s="542">
        <v>60</v>
      </c>
      <c r="FY101" s="542" t="s">
        <v>21</v>
      </c>
      <c r="FZ101" s="542">
        <v>7101</v>
      </c>
      <c r="GA101" s="542">
        <v>160</v>
      </c>
      <c r="GB101" s="542">
        <v>669</v>
      </c>
      <c r="GC101" s="542">
        <v>331</v>
      </c>
      <c r="GD101" s="542" t="s">
        <v>21</v>
      </c>
      <c r="GE101" s="542">
        <v>252</v>
      </c>
      <c r="GF101" s="542">
        <v>252</v>
      </c>
      <c r="GG101" s="542" t="s">
        <v>21</v>
      </c>
      <c r="GH101" s="1868" t="s">
        <v>35</v>
      </c>
      <c r="GI101" s="548" t="s">
        <v>26</v>
      </c>
      <c r="GJ101" s="1866" t="s">
        <v>26</v>
      </c>
      <c r="GK101" s="545" t="s">
        <v>26</v>
      </c>
      <c r="GL101" s="1872">
        <v>42887</v>
      </c>
      <c r="GM101" s="542">
        <v>566</v>
      </c>
      <c r="GN101" s="542">
        <v>262</v>
      </c>
      <c r="GO101" s="542">
        <v>304</v>
      </c>
      <c r="GP101" s="542">
        <v>2</v>
      </c>
      <c r="GQ101" s="542" t="s">
        <v>21</v>
      </c>
      <c r="GR101" s="542" t="s">
        <v>21</v>
      </c>
      <c r="GS101" s="542">
        <v>2236</v>
      </c>
      <c r="GT101" s="542">
        <v>1974</v>
      </c>
      <c r="GU101" s="542">
        <v>519</v>
      </c>
      <c r="GV101" s="542">
        <v>442</v>
      </c>
      <c r="GW101" s="542">
        <v>56</v>
      </c>
      <c r="GX101" s="542">
        <v>63</v>
      </c>
      <c r="GY101" s="542" t="s">
        <v>21</v>
      </c>
      <c r="GZ101" s="542">
        <v>132082</v>
      </c>
      <c r="HA101" s="542">
        <v>8410</v>
      </c>
      <c r="HB101" s="542">
        <v>506</v>
      </c>
      <c r="HC101" s="1868" t="s">
        <v>35</v>
      </c>
      <c r="HD101" s="548" t="s">
        <v>26</v>
      </c>
      <c r="HE101" s="1866" t="s">
        <v>26</v>
      </c>
      <c r="HF101" s="545" t="s">
        <v>26</v>
      </c>
      <c r="HG101" s="1872">
        <v>42887</v>
      </c>
      <c r="HH101" s="542">
        <v>13549</v>
      </c>
      <c r="HI101" s="542">
        <v>8925</v>
      </c>
      <c r="HJ101" s="542">
        <v>252</v>
      </c>
      <c r="HK101" s="542">
        <v>83</v>
      </c>
      <c r="HL101" s="542">
        <v>2669</v>
      </c>
      <c r="HM101" s="542">
        <v>2443</v>
      </c>
      <c r="HN101" s="542">
        <v>226</v>
      </c>
      <c r="HO101" s="542">
        <v>2944</v>
      </c>
      <c r="HP101" s="542">
        <v>124</v>
      </c>
      <c r="HQ101" s="542" t="s">
        <v>21</v>
      </c>
      <c r="HR101" s="542">
        <v>2447</v>
      </c>
      <c r="HS101" s="542">
        <v>3425</v>
      </c>
      <c r="HT101" s="542">
        <v>615</v>
      </c>
      <c r="HU101" s="542">
        <v>2425</v>
      </c>
      <c r="HV101" s="542">
        <v>2408</v>
      </c>
      <c r="HW101" s="542" t="s">
        <v>21</v>
      </c>
      <c r="HX101" s="1868" t="s">
        <v>35</v>
      </c>
      <c r="HY101" s="548" t="s">
        <v>26</v>
      </c>
      <c r="HZ101" s="84"/>
      <c r="IA101" s="84"/>
      <c r="IB101" s="84"/>
      <c r="IC101" s="2499"/>
      <c r="ID101" s="2499"/>
      <c r="IE101" s="2499"/>
      <c r="IF101" s="2499"/>
      <c r="IG101" s="2499"/>
      <c r="IH101" s="2499"/>
      <c r="II101" s="2499"/>
      <c r="IJ101" s="2499"/>
      <c r="IK101" s="2499"/>
      <c r="IL101" s="2499"/>
      <c r="IM101" s="2499"/>
      <c r="IN101" s="598"/>
      <c r="IO101" s="2499"/>
    </row>
    <row r="102" spans="1:249" ht="14.5" customHeight="1">
      <c r="A102" s="1866" t="s">
        <v>26</v>
      </c>
      <c r="B102" s="545" t="s">
        <v>26</v>
      </c>
      <c r="C102" s="1872">
        <v>42917</v>
      </c>
      <c r="D102" s="542">
        <v>6125</v>
      </c>
      <c r="E102" s="542">
        <v>3413</v>
      </c>
      <c r="F102" s="542">
        <v>515</v>
      </c>
      <c r="G102" s="542">
        <v>821</v>
      </c>
      <c r="H102" s="2499" t="s">
        <v>21</v>
      </c>
      <c r="I102" s="542">
        <v>3152</v>
      </c>
      <c r="J102" s="542">
        <v>27328</v>
      </c>
      <c r="K102" s="542">
        <v>5837</v>
      </c>
      <c r="L102" s="542">
        <v>16419</v>
      </c>
      <c r="M102" s="542">
        <v>24638</v>
      </c>
      <c r="N102" s="542">
        <v>410</v>
      </c>
      <c r="O102" s="542">
        <v>1967</v>
      </c>
      <c r="P102" s="542">
        <v>4989</v>
      </c>
      <c r="Q102" s="542">
        <v>5246</v>
      </c>
      <c r="R102" s="542" t="s">
        <v>21</v>
      </c>
      <c r="S102" s="542" t="s">
        <v>21</v>
      </c>
      <c r="T102" s="1868" t="s">
        <v>36</v>
      </c>
      <c r="U102" s="548" t="s">
        <v>26</v>
      </c>
      <c r="V102" s="1866" t="s">
        <v>26</v>
      </c>
      <c r="W102" s="545" t="s">
        <v>26</v>
      </c>
      <c r="X102" s="1872">
        <v>42917</v>
      </c>
      <c r="Y102" s="542" t="s">
        <v>21</v>
      </c>
      <c r="Z102" s="542" t="s">
        <v>21</v>
      </c>
      <c r="AA102" s="542">
        <v>4317</v>
      </c>
      <c r="AB102" s="542">
        <v>5717</v>
      </c>
      <c r="AC102" s="542">
        <v>317</v>
      </c>
      <c r="AD102" s="542">
        <v>198</v>
      </c>
      <c r="AE102" s="542" t="s">
        <v>21</v>
      </c>
      <c r="AF102" s="542">
        <v>100516</v>
      </c>
      <c r="AG102" s="542">
        <v>57009</v>
      </c>
      <c r="AH102" s="542">
        <v>6429</v>
      </c>
      <c r="AI102" s="542">
        <v>2</v>
      </c>
      <c r="AJ102" s="542">
        <v>1</v>
      </c>
      <c r="AK102" s="542">
        <v>1</v>
      </c>
      <c r="AL102" s="542">
        <v>55574</v>
      </c>
      <c r="AM102" s="542">
        <v>18188</v>
      </c>
      <c r="AN102" s="542">
        <v>7355</v>
      </c>
      <c r="AO102" s="1868" t="s">
        <v>36</v>
      </c>
      <c r="AP102" s="548" t="s">
        <v>26</v>
      </c>
      <c r="AQ102" s="1866" t="s">
        <v>26</v>
      </c>
      <c r="AR102" s="545" t="s">
        <v>26</v>
      </c>
      <c r="AS102" s="1872">
        <v>42917</v>
      </c>
      <c r="AT102" s="542">
        <v>61</v>
      </c>
      <c r="AU102" s="542" t="s">
        <v>21</v>
      </c>
      <c r="AV102" s="542" t="s">
        <v>21</v>
      </c>
      <c r="AW102" s="542">
        <v>7919</v>
      </c>
      <c r="AX102" s="542">
        <v>1699</v>
      </c>
      <c r="AY102" s="542">
        <v>602</v>
      </c>
      <c r="AZ102" s="542">
        <v>268</v>
      </c>
      <c r="BA102" s="542" t="s">
        <v>21</v>
      </c>
      <c r="BB102" s="542">
        <v>264</v>
      </c>
      <c r="BC102" s="542">
        <v>264</v>
      </c>
      <c r="BD102" s="542" t="s">
        <v>21</v>
      </c>
      <c r="BE102" s="542">
        <v>1</v>
      </c>
      <c r="BF102" s="542" t="s">
        <v>21</v>
      </c>
      <c r="BG102" s="542" t="s">
        <v>21</v>
      </c>
      <c r="BH102" s="542">
        <v>3533</v>
      </c>
      <c r="BI102" s="542">
        <v>83</v>
      </c>
      <c r="BJ102" s="542">
        <v>22222</v>
      </c>
      <c r="BK102" s="1868" t="s">
        <v>36</v>
      </c>
      <c r="BL102" s="548" t="s">
        <v>26</v>
      </c>
      <c r="BM102" s="1866" t="s">
        <v>26</v>
      </c>
      <c r="BN102" s="545" t="s">
        <v>26</v>
      </c>
      <c r="BO102" s="1872">
        <v>42917</v>
      </c>
      <c r="BP102" s="542">
        <v>452</v>
      </c>
      <c r="BQ102" s="542">
        <v>52</v>
      </c>
      <c r="BR102" s="542">
        <v>58</v>
      </c>
      <c r="BS102" s="542" t="s">
        <v>21</v>
      </c>
      <c r="BT102" s="542" t="s">
        <v>21</v>
      </c>
      <c r="BU102" s="542">
        <v>110656</v>
      </c>
      <c r="BV102" s="542">
        <v>964</v>
      </c>
      <c r="BW102" s="542">
        <v>9409</v>
      </c>
      <c r="BX102" s="542">
        <v>508</v>
      </c>
      <c r="BY102" s="542">
        <v>108</v>
      </c>
      <c r="BZ102" s="542">
        <v>14</v>
      </c>
      <c r="CA102" s="542">
        <v>94</v>
      </c>
      <c r="CB102" s="542" t="s">
        <v>21</v>
      </c>
      <c r="CC102" s="542" t="s">
        <v>21</v>
      </c>
      <c r="CD102" s="542">
        <v>377</v>
      </c>
      <c r="CE102" s="542">
        <v>8159</v>
      </c>
      <c r="CF102" s="542">
        <v>8180</v>
      </c>
      <c r="CG102" s="1868" t="s">
        <v>36</v>
      </c>
      <c r="CH102" s="548" t="s">
        <v>26</v>
      </c>
      <c r="CI102" s="1866" t="s">
        <v>26</v>
      </c>
      <c r="CJ102" s="545" t="s">
        <v>26</v>
      </c>
      <c r="CK102" s="1872">
        <v>42917</v>
      </c>
      <c r="CL102" s="542">
        <v>231</v>
      </c>
      <c r="CM102" s="542">
        <v>2818</v>
      </c>
      <c r="CN102" s="542">
        <v>134</v>
      </c>
      <c r="CO102" s="535" t="s">
        <v>21</v>
      </c>
      <c r="CP102" s="542">
        <v>2415</v>
      </c>
      <c r="CQ102" s="542">
        <v>3304</v>
      </c>
      <c r="CR102" s="542">
        <v>537</v>
      </c>
      <c r="CS102" s="542">
        <v>2420</v>
      </c>
      <c r="CT102" s="542">
        <v>2398</v>
      </c>
      <c r="CU102" s="542" t="s">
        <v>21</v>
      </c>
      <c r="CV102" s="542" t="s">
        <v>21</v>
      </c>
      <c r="CW102" s="542">
        <v>13198</v>
      </c>
      <c r="CX102" s="542">
        <v>2010</v>
      </c>
      <c r="CY102" s="542">
        <v>413</v>
      </c>
      <c r="CZ102" s="542">
        <v>5</v>
      </c>
      <c r="DA102" s="542" t="s">
        <v>21</v>
      </c>
      <c r="DB102" s="1868" t="s">
        <v>36</v>
      </c>
      <c r="DC102" s="548" t="s">
        <v>26</v>
      </c>
      <c r="DD102" s="84"/>
      <c r="DE102" s="84"/>
      <c r="DF102" s="84"/>
      <c r="DG102" s="2499"/>
      <c r="DH102" s="2499"/>
      <c r="DI102" s="2499"/>
      <c r="DJ102" s="2499"/>
      <c r="DK102" s="2499"/>
      <c r="DL102" s="2499"/>
      <c r="DM102" s="2499"/>
      <c r="DN102" s="598"/>
      <c r="DO102" s="598"/>
      <c r="DP102" s="2499"/>
      <c r="DQ102" s="2499"/>
      <c r="DR102" s="2499"/>
      <c r="DS102" s="2499"/>
      <c r="DT102" s="2499"/>
      <c r="DU102" s="2499"/>
      <c r="DV102" s="2499"/>
      <c r="DW102" s="2499"/>
      <c r="DX102" s="649"/>
      <c r="DY102" s="1866" t="s">
        <v>26</v>
      </c>
      <c r="DZ102" s="545" t="s">
        <v>26</v>
      </c>
      <c r="EA102" s="1872">
        <v>42917</v>
      </c>
      <c r="EB102" s="542">
        <v>6297</v>
      </c>
      <c r="EC102" s="542">
        <v>3413</v>
      </c>
      <c r="ED102" s="542">
        <v>515</v>
      </c>
      <c r="EE102" s="542">
        <v>821</v>
      </c>
      <c r="EF102" s="542" t="s">
        <v>21</v>
      </c>
      <c r="EG102" s="542">
        <v>3152</v>
      </c>
      <c r="EH102" s="542">
        <v>28180</v>
      </c>
      <c r="EI102" s="542">
        <v>5837</v>
      </c>
      <c r="EJ102" s="542">
        <v>16419</v>
      </c>
      <c r="EK102" s="542">
        <v>33346</v>
      </c>
      <c r="EL102" s="542">
        <v>410</v>
      </c>
      <c r="EM102" s="542">
        <v>2027</v>
      </c>
      <c r="EN102" s="542">
        <v>4989</v>
      </c>
      <c r="EO102" s="542">
        <v>5247</v>
      </c>
      <c r="EP102" s="542" t="s">
        <v>21</v>
      </c>
      <c r="EQ102" s="542" t="s">
        <v>21</v>
      </c>
      <c r="ER102" s="1868" t="s">
        <v>36</v>
      </c>
      <c r="ES102" s="548" t="s">
        <v>26</v>
      </c>
      <c r="ET102" s="1866" t="s">
        <v>26</v>
      </c>
      <c r="EU102" s="545" t="s">
        <v>26</v>
      </c>
      <c r="EV102" s="1872">
        <v>42917</v>
      </c>
      <c r="EW102" s="542" t="s">
        <v>21</v>
      </c>
      <c r="EX102" s="542">
        <v>4317</v>
      </c>
      <c r="EY102" s="542">
        <v>5717</v>
      </c>
      <c r="EZ102" s="542">
        <v>317</v>
      </c>
      <c r="FA102" s="542">
        <v>198</v>
      </c>
      <c r="FB102" s="542" t="s">
        <v>21</v>
      </c>
      <c r="FC102" s="542">
        <v>86032</v>
      </c>
      <c r="FD102" s="542">
        <v>1823</v>
      </c>
      <c r="FE102" s="542">
        <v>4660</v>
      </c>
      <c r="FF102" s="542">
        <v>85</v>
      </c>
      <c r="FG102" s="542">
        <v>59</v>
      </c>
      <c r="FH102" s="542">
        <v>1</v>
      </c>
      <c r="FI102" s="542">
        <v>26</v>
      </c>
      <c r="FJ102" s="542">
        <v>5</v>
      </c>
      <c r="FK102" s="542">
        <v>21</v>
      </c>
      <c r="FL102" s="542" t="s">
        <v>21</v>
      </c>
      <c r="FM102" s="1868" t="s">
        <v>36</v>
      </c>
      <c r="FN102" s="548" t="s">
        <v>26</v>
      </c>
      <c r="FO102" s="1866" t="s">
        <v>26</v>
      </c>
      <c r="FP102" s="545" t="s">
        <v>26</v>
      </c>
      <c r="FQ102" s="1872">
        <v>42917</v>
      </c>
      <c r="FR102" s="542" t="s">
        <v>21</v>
      </c>
      <c r="FS102" s="542">
        <v>122</v>
      </c>
      <c r="FT102" s="542">
        <v>5643</v>
      </c>
      <c r="FU102" s="542">
        <v>106</v>
      </c>
      <c r="FV102" s="542">
        <v>6210</v>
      </c>
      <c r="FW102" s="542">
        <v>8500</v>
      </c>
      <c r="FX102" s="542">
        <v>75</v>
      </c>
      <c r="FY102" s="542" t="s">
        <v>21</v>
      </c>
      <c r="FZ102" s="542">
        <v>7040</v>
      </c>
      <c r="GA102" s="542">
        <v>169</v>
      </c>
      <c r="GB102" s="542">
        <v>603</v>
      </c>
      <c r="GC102" s="542">
        <v>269</v>
      </c>
      <c r="GD102" s="542" t="s">
        <v>21</v>
      </c>
      <c r="GE102" s="542">
        <v>265</v>
      </c>
      <c r="GF102" s="542">
        <v>265</v>
      </c>
      <c r="GG102" s="542" t="s">
        <v>21</v>
      </c>
      <c r="GH102" s="1868" t="s">
        <v>36</v>
      </c>
      <c r="GI102" s="548" t="s">
        <v>26</v>
      </c>
      <c r="GJ102" s="1866" t="s">
        <v>26</v>
      </c>
      <c r="GK102" s="545" t="s">
        <v>26</v>
      </c>
      <c r="GL102" s="1872">
        <v>42917</v>
      </c>
      <c r="GM102" s="542">
        <v>479</v>
      </c>
      <c r="GN102" s="542">
        <v>254</v>
      </c>
      <c r="GO102" s="542">
        <v>225</v>
      </c>
      <c r="GP102" s="542">
        <v>2</v>
      </c>
      <c r="GQ102" s="542" t="s">
        <v>21</v>
      </c>
      <c r="GR102" s="542" t="s">
        <v>21</v>
      </c>
      <c r="GS102" s="542">
        <v>2038</v>
      </c>
      <c r="GT102" s="542">
        <v>1675</v>
      </c>
      <c r="GU102" s="542">
        <v>748</v>
      </c>
      <c r="GV102" s="542">
        <v>452</v>
      </c>
      <c r="GW102" s="542">
        <v>52</v>
      </c>
      <c r="GX102" s="542">
        <v>58</v>
      </c>
      <c r="GY102" s="542" t="s">
        <v>21</v>
      </c>
      <c r="GZ102" s="542">
        <v>110336</v>
      </c>
      <c r="HA102" s="542">
        <v>9524</v>
      </c>
      <c r="HB102" s="542">
        <v>583</v>
      </c>
      <c r="HC102" s="1868" t="s">
        <v>36</v>
      </c>
      <c r="HD102" s="548" t="s">
        <v>26</v>
      </c>
      <c r="HE102" s="1866" t="s">
        <v>26</v>
      </c>
      <c r="HF102" s="545" t="s">
        <v>26</v>
      </c>
      <c r="HG102" s="1872">
        <v>42917</v>
      </c>
      <c r="HH102" s="542">
        <v>13265</v>
      </c>
      <c r="HI102" s="542">
        <v>8733</v>
      </c>
      <c r="HJ102" s="542">
        <v>175</v>
      </c>
      <c r="HK102" s="542">
        <v>77</v>
      </c>
      <c r="HL102" s="542">
        <v>2712</v>
      </c>
      <c r="HM102" s="542">
        <v>2481</v>
      </c>
      <c r="HN102" s="542">
        <v>231</v>
      </c>
      <c r="HO102" s="542">
        <v>2818</v>
      </c>
      <c r="HP102" s="542">
        <v>134</v>
      </c>
      <c r="HQ102" s="542" t="s">
        <v>21</v>
      </c>
      <c r="HR102" s="542">
        <v>2415</v>
      </c>
      <c r="HS102" s="542">
        <v>3304</v>
      </c>
      <c r="HT102" s="542">
        <v>537</v>
      </c>
      <c r="HU102" s="542">
        <v>2420</v>
      </c>
      <c r="HV102" s="542">
        <v>2398</v>
      </c>
      <c r="HW102" s="542" t="s">
        <v>21</v>
      </c>
      <c r="HX102" s="1868" t="s">
        <v>36</v>
      </c>
      <c r="HY102" s="548" t="s">
        <v>26</v>
      </c>
      <c r="HZ102" s="84"/>
      <c r="IA102" s="84"/>
      <c r="IB102" s="84"/>
      <c r="IC102" s="2499"/>
      <c r="ID102" s="2499"/>
      <c r="IE102" s="2499"/>
      <c r="IF102" s="2499"/>
      <c r="IG102" s="2499"/>
      <c r="IH102" s="2499"/>
      <c r="II102" s="2499"/>
      <c r="IJ102" s="2499"/>
      <c r="IK102" s="2499"/>
      <c r="IL102" s="2499"/>
      <c r="IM102" s="2499"/>
      <c r="IN102" s="598"/>
      <c r="IO102" s="2499"/>
    </row>
    <row r="103" spans="1:249" ht="14.5" customHeight="1">
      <c r="A103" s="1866" t="s">
        <v>26</v>
      </c>
      <c r="B103" s="545" t="s">
        <v>26</v>
      </c>
      <c r="C103" s="1872">
        <v>42948</v>
      </c>
      <c r="D103" s="542">
        <v>5182</v>
      </c>
      <c r="E103" s="542">
        <v>3015</v>
      </c>
      <c r="F103" s="542">
        <v>509</v>
      </c>
      <c r="G103" s="542">
        <v>415</v>
      </c>
      <c r="H103" s="2499" t="s">
        <v>21</v>
      </c>
      <c r="I103" s="542">
        <v>2742</v>
      </c>
      <c r="J103" s="542">
        <v>24035</v>
      </c>
      <c r="K103" s="542">
        <v>5631</v>
      </c>
      <c r="L103" s="542">
        <v>14141</v>
      </c>
      <c r="M103" s="542">
        <v>23600</v>
      </c>
      <c r="N103" s="542">
        <v>371</v>
      </c>
      <c r="O103" s="542">
        <v>1846</v>
      </c>
      <c r="P103" s="542">
        <v>4014</v>
      </c>
      <c r="Q103" s="542">
        <v>4192</v>
      </c>
      <c r="R103" s="542" t="s">
        <v>21</v>
      </c>
      <c r="S103" s="542" t="s">
        <v>21</v>
      </c>
      <c r="T103" s="1868" t="s">
        <v>37</v>
      </c>
      <c r="U103" s="548" t="s">
        <v>26</v>
      </c>
      <c r="V103" s="1866" t="s">
        <v>26</v>
      </c>
      <c r="W103" s="545" t="s">
        <v>26</v>
      </c>
      <c r="X103" s="1872">
        <v>42948</v>
      </c>
      <c r="Y103" s="542" t="s">
        <v>21</v>
      </c>
      <c r="Z103" s="542" t="s">
        <v>21</v>
      </c>
      <c r="AA103" s="542">
        <v>4145</v>
      </c>
      <c r="AB103" s="542">
        <v>5499</v>
      </c>
      <c r="AC103" s="542">
        <v>261</v>
      </c>
      <c r="AD103" s="542">
        <v>209</v>
      </c>
      <c r="AE103" s="542" t="s">
        <v>21</v>
      </c>
      <c r="AF103" s="542">
        <v>98092</v>
      </c>
      <c r="AG103" s="542">
        <v>57167</v>
      </c>
      <c r="AH103" s="542">
        <v>6425</v>
      </c>
      <c r="AI103" s="542" t="s">
        <v>21</v>
      </c>
      <c r="AJ103" s="542" t="s">
        <v>21</v>
      </c>
      <c r="AK103" s="542" t="s">
        <v>21</v>
      </c>
      <c r="AL103" s="542">
        <v>55665</v>
      </c>
      <c r="AM103" s="542">
        <v>18036</v>
      </c>
      <c r="AN103" s="542">
        <v>7034</v>
      </c>
      <c r="AO103" s="1868" t="s">
        <v>37</v>
      </c>
      <c r="AP103" s="548" t="s">
        <v>26</v>
      </c>
      <c r="AQ103" s="1866" t="s">
        <v>26</v>
      </c>
      <c r="AR103" s="545" t="s">
        <v>26</v>
      </c>
      <c r="AS103" s="1872">
        <v>42948</v>
      </c>
      <c r="AT103" s="542">
        <v>53</v>
      </c>
      <c r="AU103" s="542" t="s">
        <v>21</v>
      </c>
      <c r="AV103" s="542" t="s">
        <v>21</v>
      </c>
      <c r="AW103" s="542">
        <v>7787</v>
      </c>
      <c r="AX103" s="542">
        <v>1572</v>
      </c>
      <c r="AY103" s="542">
        <v>595</v>
      </c>
      <c r="AZ103" s="542">
        <v>246</v>
      </c>
      <c r="BA103" s="542" t="s">
        <v>21</v>
      </c>
      <c r="BB103" s="542">
        <v>242</v>
      </c>
      <c r="BC103" s="542">
        <v>242</v>
      </c>
      <c r="BD103" s="542" t="s">
        <v>21</v>
      </c>
      <c r="BE103" s="542">
        <v>1</v>
      </c>
      <c r="BF103" s="542" t="s">
        <v>21</v>
      </c>
      <c r="BG103" s="542" t="s">
        <v>21</v>
      </c>
      <c r="BH103" s="542">
        <v>3683</v>
      </c>
      <c r="BI103" s="542">
        <v>95</v>
      </c>
      <c r="BJ103" s="542">
        <v>19856</v>
      </c>
      <c r="BK103" s="1868" t="s">
        <v>37</v>
      </c>
      <c r="BL103" s="548" t="s">
        <v>26</v>
      </c>
      <c r="BM103" s="1866" t="s">
        <v>26</v>
      </c>
      <c r="BN103" s="545" t="s">
        <v>26</v>
      </c>
      <c r="BO103" s="1872">
        <v>42948</v>
      </c>
      <c r="BP103" s="542">
        <v>446</v>
      </c>
      <c r="BQ103" s="542">
        <v>54</v>
      </c>
      <c r="BR103" s="542">
        <v>60</v>
      </c>
      <c r="BS103" s="542" t="s">
        <v>21</v>
      </c>
      <c r="BT103" s="542" t="s">
        <v>21</v>
      </c>
      <c r="BU103" s="542">
        <v>106167</v>
      </c>
      <c r="BV103" s="542">
        <v>1586</v>
      </c>
      <c r="BW103" s="542">
        <v>8997</v>
      </c>
      <c r="BX103" s="542">
        <v>462</v>
      </c>
      <c r="BY103" s="542">
        <v>70</v>
      </c>
      <c r="BZ103" s="542">
        <v>11</v>
      </c>
      <c r="CA103" s="542">
        <v>59</v>
      </c>
      <c r="CB103" s="542" t="s">
        <v>21</v>
      </c>
      <c r="CC103" s="542" t="s">
        <v>21</v>
      </c>
      <c r="CD103" s="542">
        <v>373</v>
      </c>
      <c r="CE103" s="542">
        <v>7821</v>
      </c>
      <c r="CF103" s="542">
        <v>7954</v>
      </c>
      <c r="CG103" s="1868" t="s">
        <v>37</v>
      </c>
      <c r="CH103" s="548" t="s">
        <v>26</v>
      </c>
      <c r="CI103" s="1866" t="s">
        <v>26</v>
      </c>
      <c r="CJ103" s="545" t="s">
        <v>26</v>
      </c>
      <c r="CK103" s="1872">
        <v>42948</v>
      </c>
      <c r="CL103" s="542">
        <v>232</v>
      </c>
      <c r="CM103" s="542">
        <v>2458</v>
      </c>
      <c r="CN103" s="542">
        <v>112</v>
      </c>
      <c r="CO103" s="535" t="s">
        <v>21</v>
      </c>
      <c r="CP103" s="542">
        <v>1966</v>
      </c>
      <c r="CQ103" s="542">
        <v>2973</v>
      </c>
      <c r="CR103" s="542">
        <v>536</v>
      </c>
      <c r="CS103" s="542">
        <v>2116</v>
      </c>
      <c r="CT103" s="542">
        <v>2087</v>
      </c>
      <c r="CU103" s="542" t="s">
        <v>21</v>
      </c>
      <c r="CV103" s="542" t="s">
        <v>21</v>
      </c>
      <c r="CW103" s="542">
        <v>11767</v>
      </c>
      <c r="CX103" s="542">
        <v>1874</v>
      </c>
      <c r="CY103" s="542">
        <v>453</v>
      </c>
      <c r="CZ103" s="542">
        <v>5</v>
      </c>
      <c r="DA103" s="542" t="s">
        <v>21</v>
      </c>
      <c r="DB103" s="1868" t="s">
        <v>37</v>
      </c>
      <c r="DC103" s="548" t="s">
        <v>26</v>
      </c>
      <c r="DD103" s="84"/>
      <c r="DE103" s="84"/>
      <c r="DF103" s="84"/>
      <c r="DG103" s="2499"/>
      <c r="DH103" s="2499"/>
      <c r="DI103" s="2499"/>
      <c r="DJ103" s="2499"/>
      <c r="DK103" s="2499"/>
      <c r="DL103" s="2499"/>
      <c r="DM103" s="2499"/>
      <c r="DN103" s="598"/>
      <c r="DO103" s="598"/>
      <c r="DP103" s="2499"/>
      <c r="DQ103" s="2499"/>
      <c r="DR103" s="2499"/>
      <c r="DS103" s="2499"/>
      <c r="DT103" s="2499"/>
      <c r="DU103" s="2499"/>
      <c r="DV103" s="2499"/>
      <c r="DW103" s="2499"/>
      <c r="DX103" s="649"/>
      <c r="DY103" s="1866" t="s">
        <v>26</v>
      </c>
      <c r="DZ103" s="545" t="s">
        <v>26</v>
      </c>
      <c r="EA103" s="1872">
        <v>42948</v>
      </c>
      <c r="EB103" s="542">
        <v>5337</v>
      </c>
      <c r="EC103" s="542">
        <v>3015</v>
      </c>
      <c r="ED103" s="542">
        <v>509</v>
      </c>
      <c r="EE103" s="542">
        <v>415</v>
      </c>
      <c r="EF103" s="542" t="s">
        <v>21</v>
      </c>
      <c r="EG103" s="542">
        <v>2742</v>
      </c>
      <c r="EH103" s="542">
        <v>24880</v>
      </c>
      <c r="EI103" s="542">
        <v>5631</v>
      </c>
      <c r="EJ103" s="542">
        <v>14141</v>
      </c>
      <c r="EK103" s="542">
        <v>32133</v>
      </c>
      <c r="EL103" s="542">
        <v>371</v>
      </c>
      <c r="EM103" s="542">
        <v>1911</v>
      </c>
      <c r="EN103" s="542">
        <v>4014</v>
      </c>
      <c r="EO103" s="542">
        <v>4193</v>
      </c>
      <c r="EP103" s="542" t="s">
        <v>21</v>
      </c>
      <c r="EQ103" s="542" t="s">
        <v>21</v>
      </c>
      <c r="ER103" s="1868" t="s">
        <v>37</v>
      </c>
      <c r="ES103" s="548" t="s">
        <v>26</v>
      </c>
      <c r="ET103" s="1866" t="s">
        <v>26</v>
      </c>
      <c r="EU103" s="545" t="s">
        <v>26</v>
      </c>
      <c r="EV103" s="1872">
        <v>42948</v>
      </c>
      <c r="EW103" s="542" t="s">
        <v>21</v>
      </c>
      <c r="EX103" s="542">
        <v>4145</v>
      </c>
      <c r="EY103" s="542">
        <v>5499</v>
      </c>
      <c r="EZ103" s="542">
        <v>261</v>
      </c>
      <c r="FA103" s="542">
        <v>209</v>
      </c>
      <c r="FB103" s="542" t="s">
        <v>21</v>
      </c>
      <c r="FC103" s="542">
        <v>83851</v>
      </c>
      <c r="FD103" s="542">
        <v>2247</v>
      </c>
      <c r="FE103" s="542">
        <v>4822</v>
      </c>
      <c r="FF103" s="542">
        <v>163</v>
      </c>
      <c r="FG103" s="542">
        <v>138</v>
      </c>
      <c r="FH103" s="542" t="s">
        <v>21</v>
      </c>
      <c r="FI103" s="542">
        <v>30</v>
      </c>
      <c r="FJ103" s="542">
        <v>10</v>
      </c>
      <c r="FK103" s="542">
        <v>21</v>
      </c>
      <c r="FL103" s="542" t="s">
        <v>21</v>
      </c>
      <c r="FM103" s="1868" t="s">
        <v>37</v>
      </c>
      <c r="FN103" s="548" t="s">
        <v>26</v>
      </c>
      <c r="FO103" s="1866" t="s">
        <v>26</v>
      </c>
      <c r="FP103" s="545" t="s">
        <v>26</v>
      </c>
      <c r="FQ103" s="1872">
        <v>42948</v>
      </c>
      <c r="FR103" s="542" t="s">
        <v>21</v>
      </c>
      <c r="FS103" s="542">
        <v>122</v>
      </c>
      <c r="FT103" s="542">
        <v>5398</v>
      </c>
      <c r="FU103" s="542">
        <v>119</v>
      </c>
      <c r="FV103" s="542">
        <v>5873</v>
      </c>
      <c r="FW103" s="542">
        <v>8639</v>
      </c>
      <c r="FX103" s="542">
        <v>68</v>
      </c>
      <c r="FY103" s="542" t="s">
        <v>21</v>
      </c>
      <c r="FZ103" s="542">
        <v>6924</v>
      </c>
      <c r="GA103" s="542">
        <v>166</v>
      </c>
      <c r="GB103" s="542">
        <v>598</v>
      </c>
      <c r="GC103" s="542">
        <v>246</v>
      </c>
      <c r="GD103" s="542" t="s">
        <v>21</v>
      </c>
      <c r="GE103" s="542">
        <v>242</v>
      </c>
      <c r="GF103" s="542">
        <v>242</v>
      </c>
      <c r="GG103" s="542" t="s">
        <v>21</v>
      </c>
      <c r="GH103" s="1868" t="s">
        <v>37</v>
      </c>
      <c r="GI103" s="548" t="s">
        <v>26</v>
      </c>
      <c r="GJ103" s="1866" t="s">
        <v>26</v>
      </c>
      <c r="GK103" s="545" t="s">
        <v>26</v>
      </c>
      <c r="GL103" s="1872">
        <v>42948</v>
      </c>
      <c r="GM103" s="542">
        <v>224</v>
      </c>
      <c r="GN103" s="542">
        <v>224</v>
      </c>
      <c r="GO103" s="542" t="s">
        <v>21</v>
      </c>
      <c r="GP103" s="542">
        <v>1</v>
      </c>
      <c r="GQ103" s="542" t="s">
        <v>21</v>
      </c>
      <c r="GR103" s="542" t="s">
        <v>21</v>
      </c>
      <c r="GS103" s="542">
        <v>765</v>
      </c>
      <c r="GT103" s="542" t="s">
        <v>21</v>
      </c>
      <c r="GU103" s="542">
        <v>809</v>
      </c>
      <c r="GV103" s="542">
        <v>446</v>
      </c>
      <c r="GW103" s="542">
        <v>54</v>
      </c>
      <c r="GX103" s="542">
        <v>60</v>
      </c>
      <c r="GY103" s="542" t="s">
        <v>21</v>
      </c>
      <c r="GZ103" s="542">
        <v>105814</v>
      </c>
      <c r="HA103" s="542">
        <v>9130</v>
      </c>
      <c r="HB103" s="542">
        <v>538</v>
      </c>
      <c r="HC103" s="1868" t="s">
        <v>37</v>
      </c>
      <c r="HD103" s="548" t="s">
        <v>26</v>
      </c>
      <c r="HE103" s="1866" t="s">
        <v>26</v>
      </c>
      <c r="HF103" s="545" t="s">
        <v>26</v>
      </c>
      <c r="HG103" s="1872">
        <v>42948</v>
      </c>
      <c r="HH103" s="542">
        <v>11592</v>
      </c>
      <c r="HI103" s="542">
        <v>7524</v>
      </c>
      <c r="HJ103" s="542">
        <v>140</v>
      </c>
      <c r="HK103" s="542">
        <v>69</v>
      </c>
      <c r="HL103" s="542">
        <v>2432</v>
      </c>
      <c r="HM103" s="542">
        <v>2200</v>
      </c>
      <c r="HN103" s="542">
        <v>232</v>
      </c>
      <c r="HO103" s="542">
        <v>2458</v>
      </c>
      <c r="HP103" s="542">
        <v>112</v>
      </c>
      <c r="HQ103" s="542" t="s">
        <v>21</v>
      </c>
      <c r="HR103" s="542">
        <v>1966</v>
      </c>
      <c r="HS103" s="542">
        <v>2973</v>
      </c>
      <c r="HT103" s="542">
        <v>536</v>
      </c>
      <c r="HU103" s="542">
        <v>2116</v>
      </c>
      <c r="HV103" s="542">
        <v>2087</v>
      </c>
      <c r="HW103" s="542" t="s">
        <v>21</v>
      </c>
      <c r="HX103" s="1868" t="s">
        <v>37</v>
      </c>
      <c r="HY103" s="548" t="s">
        <v>26</v>
      </c>
      <c r="HZ103" s="84"/>
      <c r="IA103" s="84"/>
      <c r="IB103" s="84"/>
      <c r="IC103" s="2499"/>
      <c r="ID103" s="2499"/>
      <c r="IE103" s="2499"/>
      <c r="IF103" s="2499"/>
      <c r="IG103" s="2499"/>
      <c r="IH103" s="2499"/>
      <c r="II103" s="2499"/>
      <c r="IJ103" s="2499"/>
      <c r="IK103" s="2499"/>
      <c r="IL103" s="2499"/>
      <c r="IM103" s="2499"/>
      <c r="IN103" s="598"/>
      <c r="IO103" s="2499"/>
    </row>
    <row r="104" spans="1:249" ht="14.5" customHeight="1">
      <c r="A104" s="1866" t="s">
        <v>26</v>
      </c>
      <c r="B104" s="545" t="s">
        <v>26</v>
      </c>
      <c r="C104" s="1872">
        <v>42979</v>
      </c>
      <c r="D104" s="542">
        <v>5693</v>
      </c>
      <c r="E104" s="542">
        <v>3303</v>
      </c>
      <c r="F104" s="542">
        <v>445</v>
      </c>
      <c r="G104" s="542">
        <v>644</v>
      </c>
      <c r="H104" s="2499" t="s">
        <v>21</v>
      </c>
      <c r="I104" s="542">
        <v>3001</v>
      </c>
      <c r="J104" s="542">
        <v>25620</v>
      </c>
      <c r="K104" s="542">
        <v>4667</v>
      </c>
      <c r="L104" s="542">
        <v>15724</v>
      </c>
      <c r="M104" s="542">
        <v>24171</v>
      </c>
      <c r="N104" s="542">
        <v>398</v>
      </c>
      <c r="O104" s="542">
        <v>1844</v>
      </c>
      <c r="P104" s="542">
        <v>4839</v>
      </c>
      <c r="Q104" s="542">
        <v>5081</v>
      </c>
      <c r="R104" s="542" t="s">
        <v>21</v>
      </c>
      <c r="S104" s="542" t="s">
        <v>21</v>
      </c>
      <c r="T104" s="1868" t="s">
        <v>38</v>
      </c>
      <c r="U104" s="548" t="s">
        <v>26</v>
      </c>
      <c r="V104" s="1866" t="s">
        <v>26</v>
      </c>
      <c r="W104" s="545" t="s">
        <v>26</v>
      </c>
      <c r="X104" s="1872">
        <v>42979</v>
      </c>
      <c r="Y104" s="542" t="s">
        <v>21</v>
      </c>
      <c r="Z104" s="542" t="s">
        <v>21</v>
      </c>
      <c r="AA104" s="542">
        <v>3573</v>
      </c>
      <c r="AB104" s="542">
        <v>4637</v>
      </c>
      <c r="AC104" s="542">
        <v>282</v>
      </c>
      <c r="AD104" s="542">
        <v>198</v>
      </c>
      <c r="AE104" s="542" t="s">
        <v>21</v>
      </c>
      <c r="AF104" s="542">
        <v>89228</v>
      </c>
      <c r="AG104" s="542">
        <v>54893</v>
      </c>
      <c r="AH104" s="542">
        <v>5844</v>
      </c>
      <c r="AI104" s="542" t="s">
        <v>21</v>
      </c>
      <c r="AJ104" s="542" t="s">
        <v>21</v>
      </c>
      <c r="AK104" s="542" t="s">
        <v>21</v>
      </c>
      <c r="AL104" s="542">
        <v>51724</v>
      </c>
      <c r="AM104" s="542">
        <v>14942</v>
      </c>
      <c r="AN104" s="542">
        <v>6871</v>
      </c>
      <c r="AO104" s="1868" t="s">
        <v>38</v>
      </c>
      <c r="AP104" s="548" t="s">
        <v>26</v>
      </c>
      <c r="AQ104" s="1866" t="s">
        <v>26</v>
      </c>
      <c r="AR104" s="545" t="s">
        <v>26</v>
      </c>
      <c r="AS104" s="1872">
        <v>42979</v>
      </c>
      <c r="AT104" s="542">
        <v>57</v>
      </c>
      <c r="AU104" s="542" t="s">
        <v>21</v>
      </c>
      <c r="AV104" s="542" t="s">
        <v>21</v>
      </c>
      <c r="AW104" s="542">
        <v>5846</v>
      </c>
      <c r="AX104" s="542">
        <v>1433</v>
      </c>
      <c r="AY104" s="542">
        <v>671</v>
      </c>
      <c r="AZ104" s="542">
        <v>335</v>
      </c>
      <c r="BA104" s="542">
        <v>3</v>
      </c>
      <c r="BB104" s="542">
        <v>249</v>
      </c>
      <c r="BC104" s="542">
        <v>249</v>
      </c>
      <c r="BD104" s="542" t="s">
        <v>21</v>
      </c>
      <c r="BE104" s="542">
        <v>1</v>
      </c>
      <c r="BF104" s="542" t="s">
        <v>21</v>
      </c>
      <c r="BG104" s="542">
        <v>76</v>
      </c>
      <c r="BH104" s="542">
        <v>3551</v>
      </c>
      <c r="BI104" s="542">
        <v>93</v>
      </c>
      <c r="BJ104" s="542">
        <v>23982</v>
      </c>
      <c r="BK104" s="1868" t="s">
        <v>38</v>
      </c>
      <c r="BL104" s="548" t="s">
        <v>26</v>
      </c>
      <c r="BM104" s="1866" t="s">
        <v>26</v>
      </c>
      <c r="BN104" s="545" t="s">
        <v>26</v>
      </c>
      <c r="BO104" s="1872">
        <v>42979</v>
      </c>
      <c r="BP104" s="542">
        <v>420</v>
      </c>
      <c r="BQ104" s="542">
        <v>54</v>
      </c>
      <c r="BR104" s="542">
        <v>60</v>
      </c>
      <c r="BS104" s="542" t="s">
        <v>21</v>
      </c>
      <c r="BT104" s="542" t="s">
        <v>21</v>
      </c>
      <c r="BU104" s="542">
        <v>136714</v>
      </c>
      <c r="BV104" s="542">
        <v>605</v>
      </c>
      <c r="BW104" s="542">
        <v>8796</v>
      </c>
      <c r="BX104" s="542">
        <v>361</v>
      </c>
      <c r="BY104" s="542">
        <v>52</v>
      </c>
      <c r="BZ104" s="542">
        <v>16</v>
      </c>
      <c r="CA104" s="542">
        <v>36</v>
      </c>
      <c r="CB104" s="542" t="s">
        <v>21</v>
      </c>
      <c r="CC104" s="542" t="s">
        <v>21</v>
      </c>
      <c r="CD104" s="542">
        <v>294</v>
      </c>
      <c r="CE104" s="542">
        <v>7735</v>
      </c>
      <c r="CF104" s="542">
        <v>7786</v>
      </c>
      <c r="CG104" s="1868" t="s">
        <v>38</v>
      </c>
      <c r="CH104" s="548" t="s">
        <v>26</v>
      </c>
      <c r="CI104" s="1866" t="s">
        <v>26</v>
      </c>
      <c r="CJ104" s="545" t="s">
        <v>26</v>
      </c>
      <c r="CK104" s="1872">
        <v>42979</v>
      </c>
      <c r="CL104" s="542">
        <v>232</v>
      </c>
      <c r="CM104" s="542">
        <v>2925</v>
      </c>
      <c r="CN104" s="542">
        <v>139</v>
      </c>
      <c r="CO104" s="535" t="s">
        <v>21</v>
      </c>
      <c r="CP104" s="542">
        <v>2362</v>
      </c>
      <c r="CQ104" s="542">
        <v>3267</v>
      </c>
      <c r="CR104" s="542">
        <v>537</v>
      </c>
      <c r="CS104" s="542">
        <v>2387</v>
      </c>
      <c r="CT104" s="542">
        <v>2363</v>
      </c>
      <c r="CU104" s="542" t="s">
        <v>21</v>
      </c>
      <c r="CV104" s="542" t="s">
        <v>21</v>
      </c>
      <c r="CW104" s="542">
        <v>12882</v>
      </c>
      <c r="CX104" s="542">
        <v>1510</v>
      </c>
      <c r="CY104" s="542">
        <v>339</v>
      </c>
      <c r="CZ104" s="542">
        <v>4</v>
      </c>
      <c r="DA104" s="542" t="s">
        <v>21</v>
      </c>
      <c r="DB104" s="1868" t="s">
        <v>38</v>
      </c>
      <c r="DC104" s="548" t="s">
        <v>26</v>
      </c>
      <c r="DD104" s="84"/>
      <c r="DE104" s="84"/>
      <c r="DF104" s="84"/>
      <c r="DG104" s="2499"/>
      <c r="DH104" s="2499"/>
      <c r="DI104" s="2499"/>
      <c r="DJ104" s="2499"/>
      <c r="DK104" s="2499"/>
      <c r="DL104" s="2499"/>
      <c r="DM104" s="2499"/>
      <c r="DN104" s="598"/>
      <c r="DO104" s="598"/>
      <c r="DP104" s="2499"/>
      <c r="DQ104" s="2499"/>
      <c r="DR104" s="2499"/>
      <c r="DS104" s="2499"/>
      <c r="DT104" s="2499"/>
      <c r="DU104" s="2499"/>
      <c r="DV104" s="2499"/>
      <c r="DW104" s="2499"/>
      <c r="DX104" s="649"/>
      <c r="DY104" s="1866" t="s">
        <v>26</v>
      </c>
      <c r="DZ104" s="545" t="s">
        <v>26</v>
      </c>
      <c r="EA104" s="1872">
        <v>42979</v>
      </c>
      <c r="EB104" s="542">
        <v>5855</v>
      </c>
      <c r="EC104" s="542">
        <v>3303</v>
      </c>
      <c r="ED104" s="542">
        <v>445</v>
      </c>
      <c r="EE104" s="542">
        <v>644</v>
      </c>
      <c r="EF104" s="542" t="s">
        <v>21</v>
      </c>
      <c r="EG104" s="542">
        <v>3001</v>
      </c>
      <c r="EH104" s="542">
        <v>26519</v>
      </c>
      <c r="EI104" s="542">
        <v>4667</v>
      </c>
      <c r="EJ104" s="542">
        <v>15724</v>
      </c>
      <c r="EK104" s="542">
        <v>33563</v>
      </c>
      <c r="EL104" s="542">
        <v>398</v>
      </c>
      <c r="EM104" s="542">
        <v>1894</v>
      </c>
      <c r="EN104" s="542">
        <v>4839</v>
      </c>
      <c r="EO104" s="542">
        <v>5083</v>
      </c>
      <c r="EP104" s="542" t="s">
        <v>21</v>
      </c>
      <c r="EQ104" s="542" t="s">
        <v>21</v>
      </c>
      <c r="ER104" s="1868" t="s">
        <v>38</v>
      </c>
      <c r="ES104" s="548" t="s">
        <v>26</v>
      </c>
      <c r="ET104" s="1866" t="s">
        <v>26</v>
      </c>
      <c r="EU104" s="545" t="s">
        <v>26</v>
      </c>
      <c r="EV104" s="1872">
        <v>42979</v>
      </c>
      <c r="EW104" s="542" t="s">
        <v>21</v>
      </c>
      <c r="EX104" s="542">
        <v>3573</v>
      </c>
      <c r="EY104" s="542">
        <v>4637</v>
      </c>
      <c r="EZ104" s="542">
        <v>282</v>
      </c>
      <c r="FA104" s="542">
        <v>198</v>
      </c>
      <c r="FB104" s="542" t="s">
        <v>21</v>
      </c>
      <c r="FC104" s="542">
        <v>76975</v>
      </c>
      <c r="FD104" s="542">
        <v>3695</v>
      </c>
      <c r="FE104" s="542">
        <v>4433</v>
      </c>
      <c r="FF104" s="542">
        <v>216</v>
      </c>
      <c r="FG104" s="542">
        <v>193</v>
      </c>
      <c r="FH104" s="542" t="s">
        <v>21</v>
      </c>
      <c r="FI104" s="542">
        <v>32</v>
      </c>
      <c r="FJ104" s="542">
        <v>8</v>
      </c>
      <c r="FK104" s="542">
        <v>24</v>
      </c>
      <c r="FL104" s="542" t="s">
        <v>21</v>
      </c>
      <c r="FM104" s="1868" t="s">
        <v>38</v>
      </c>
      <c r="FN104" s="548" t="s">
        <v>26</v>
      </c>
      <c r="FO104" s="1866" t="s">
        <v>26</v>
      </c>
      <c r="FP104" s="545" t="s">
        <v>26</v>
      </c>
      <c r="FQ104" s="1872">
        <v>42979</v>
      </c>
      <c r="FR104" s="542" t="s">
        <v>21</v>
      </c>
      <c r="FS104" s="542">
        <v>96</v>
      </c>
      <c r="FT104" s="542">
        <v>5470</v>
      </c>
      <c r="FU104" s="542">
        <v>21</v>
      </c>
      <c r="FV104" s="542">
        <v>6018</v>
      </c>
      <c r="FW104" s="542">
        <v>8939</v>
      </c>
      <c r="FX104" s="542">
        <v>69</v>
      </c>
      <c r="FY104" s="542" t="s">
        <v>21</v>
      </c>
      <c r="FZ104" s="542">
        <v>5001</v>
      </c>
      <c r="GA104" s="542">
        <v>6</v>
      </c>
      <c r="GB104" s="542">
        <v>684</v>
      </c>
      <c r="GC104" s="542">
        <v>336</v>
      </c>
      <c r="GD104" s="542">
        <v>3</v>
      </c>
      <c r="GE104" s="542">
        <v>250</v>
      </c>
      <c r="GF104" s="542">
        <v>250</v>
      </c>
      <c r="GG104" s="542" t="s">
        <v>21</v>
      </c>
      <c r="GH104" s="1868" t="s">
        <v>38</v>
      </c>
      <c r="GI104" s="548" t="s">
        <v>26</v>
      </c>
      <c r="GJ104" s="1866" t="s">
        <v>26</v>
      </c>
      <c r="GK104" s="545" t="s">
        <v>26</v>
      </c>
      <c r="GL104" s="1872">
        <v>42979</v>
      </c>
      <c r="GM104" s="542">
        <v>497</v>
      </c>
      <c r="GN104" s="542">
        <v>248</v>
      </c>
      <c r="GO104" s="542">
        <v>249</v>
      </c>
      <c r="GP104" s="542">
        <v>2</v>
      </c>
      <c r="GQ104" s="542" t="s">
        <v>21</v>
      </c>
      <c r="GR104" s="542" t="s">
        <v>21</v>
      </c>
      <c r="GS104" s="542">
        <v>1944</v>
      </c>
      <c r="GT104" s="542">
        <v>1600</v>
      </c>
      <c r="GU104" s="542">
        <v>815</v>
      </c>
      <c r="GV104" s="542">
        <v>420</v>
      </c>
      <c r="GW104" s="542">
        <v>54</v>
      </c>
      <c r="GX104" s="542">
        <v>60</v>
      </c>
      <c r="GY104" s="542" t="s">
        <v>21</v>
      </c>
      <c r="GZ104" s="542">
        <v>136097</v>
      </c>
      <c r="HA104" s="542">
        <v>8966</v>
      </c>
      <c r="HB104" s="542">
        <v>430</v>
      </c>
      <c r="HC104" s="1868" t="s">
        <v>38</v>
      </c>
      <c r="HD104" s="548" t="s">
        <v>26</v>
      </c>
      <c r="HE104" s="1866" t="s">
        <v>26</v>
      </c>
      <c r="HF104" s="545" t="s">
        <v>26</v>
      </c>
      <c r="HG104" s="1872">
        <v>42979</v>
      </c>
      <c r="HH104" s="542">
        <v>13301</v>
      </c>
      <c r="HI104" s="542">
        <v>8835</v>
      </c>
      <c r="HJ104" s="542">
        <v>169</v>
      </c>
      <c r="HK104" s="542">
        <v>80</v>
      </c>
      <c r="HL104" s="542">
        <v>2749</v>
      </c>
      <c r="HM104" s="542">
        <v>2517</v>
      </c>
      <c r="HN104" s="542">
        <v>232</v>
      </c>
      <c r="HO104" s="542">
        <v>2925</v>
      </c>
      <c r="HP104" s="542">
        <v>139</v>
      </c>
      <c r="HQ104" s="542" t="s">
        <v>21</v>
      </c>
      <c r="HR104" s="542">
        <v>2362</v>
      </c>
      <c r="HS104" s="542">
        <v>3267</v>
      </c>
      <c r="HT104" s="542">
        <v>537</v>
      </c>
      <c r="HU104" s="542">
        <v>2387</v>
      </c>
      <c r="HV104" s="542">
        <v>2363</v>
      </c>
      <c r="HW104" s="542" t="s">
        <v>21</v>
      </c>
      <c r="HX104" s="1868" t="s">
        <v>38</v>
      </c>
      <c r="HY104" s="548" t="s">
        <v>26</v>
      </c>
      <c r="HZ104" s="84"/>
      <c r="IA104" s="84"/>
      <c r="IB104" s="84"/>
      <c r="IC104" s="2499"/>
      <c r="ID104" s="2499"/>
      <c r="IE104" s="2499"/>
      <c r="IF104" s="2499"/>
      <c r="IG104" s="2499"/>
      <c r="IH104" s="2499"/>
      <c r="II104" s="2499"/>
      <c r="IJ104" s="2499"/>
      <c r="IK104" s="2499"/>
      <c r="IL104" s="2499"/>
      <c r="IM104" s="2499"/>
      <c r="IN104" s="598"/>
      <c r="IO104" s="2499"/>
    </row>
    <row r="105" spans="1:249" ht="14.5" customHeight="1">
      <c r="A105" s="1866" t="s">
        <v>26</v>
      </c>
      <c r="B105" s="545" t="s">
        <v>26</v>
      </c>
      <c r="C105" s="1872">
        <v>43009</v>
      </c>
      <c r="D105" s="542">
        <v>5176</v>
      </c>
      <c r="E105" s="542">
        <v>3660</v>
      </c>
      <c r="F105" s="542">
        <v>328</v>
      </c>
      <c r="G105" s="542">
        <v>90</v>
      </c>
      <c r="H105" s="2499" t="s">
        <v>21</v>
      </c>
      <c r="I105" s="542">
        <v>2749</v>
      </c>
      <c r="J105" s="542">
        <v>25459</v>
      </c>
      <c r="K105" s="542">
        <v>3242</v>
      </c>
      <c r="L105" s="542">
        <v>16427</v>
      </c>
      <c r="M105" s="542">
        <v>22209</v>
      </c>
      <c r="N105" s="542">
        <v>429</v>
      </c>
      <c r="O105" s="542">
        <v>1964</v>
      </c>
      <c r="P105" s="542">
        <v>5025</v>
      </c>
      <c r="Q105" s="542">
        <v>5289</v>
      </c>
      <c r="R105" s="542" t="s">
        <v>21</v>
      </c>
      <c r="S105" s="542" t="s">
        <v>21</v>
      </c>
      <c r="T105" s="1868" t="s">
        <v>39</v>
      </c>
      <c r="U105" s="548" t="s">
        <v>26</v>
      </c>
      <c r="V105" s="1866" t="s">
        <v>26</v>
      </c>
      <c r="W105" s="545" t="s">
        <v>26</v>
      </c>
      <c r="X105" s="1872">
        <v>43009</v>
      </c>
      <c r="Y105" s="542" t="s">
        <v>21</v>
      </c>
      <c r="Z105" s="542" t="s">
        <v>21</v>
      </c>
      <c r="AA105" s="542">
        <v>2479</v>
      </c>
      <c r="AB105" s="542">
        <v>3077</v>
      </c>
      <c r="AC105" s="542">
        <v>300</v>
      </c>
      <c r="AD105" s="542">
        <v>147</v>
      </c>
      <c r="AE105" s="542" t="s">
        <v>21</v>
      </c>
      <c r="AF105" s="542">
        <v>78904</v>
      </c>
      <c r="AG105" s="542">
        <v>42796</v>
      </c>
      <c r="AH105" s="542">
        <v>6090</v>
      </c>
      <c r="AI105" s="542" t="s">
        <v>21</v>
      </c>
      <c r="AJ105" s="542" t="s">
        <v>21</v>
      </c>
      <c r="AK105" s="542" t="s">
        <v>21</v>
      </c>
      <c r="AL105" s="542">
        <v>51633</v>
      </c>
      <c r="AM105" s="542">
        <v>18622</v>
      </c>
      <c r="AN105" s="542">
        <v>6920</v>
      </c>
      <c r="AO105" s="1868" t="s">
        <v>39</v>
      </c>
      <c r="AP105" s="548" t="s">
        <v>26</v>
      </c>
      <c r="AQ105" s="1866" t="s">
        <v>26</v>
      </c>
      <c r="AR105" s="545" t="s">
        <v>26</v>
      </c>
      <c r="AS105" s="1872">
        <v>43009</v>
      </c>
      <c r="AT105" s="542">
        <v>61</v>
      </c>
      <c r="AU105" s="542" t="s">
        <v>21</v>
      </c>
      <c r="AV105" s="542" t="s">
        <v>21</v>
      </c>
      <c r="AW105" s="542">
        <v>7971</v>
      </c>
      <c r="AX105" s="542">
        <v>1623</v>
      </c>
      <c r="AY105" s="542">
        <v>693</v>
      </c>
      <c r="AZ105" s="542">
        <v>355</v>
      </c>
      <c r="BA105" s="542">
        <v>7</v>
      </c>
      <c r="BB105" s="542">
        <v>259</v>
      </c>
      <c r="BC105" s="542">
        <v>259</v>
      </c>
      <c r="BD105" s="542" t="s">
        <v>21</v>
      </c>
      <c r="BE105" s="542">
        <v>1</v>
      </c>
      <c r="BF105" s="542" t="s">
        <v>21</v>
      </c>
      <c r="BG105" s="542">
        <v>82</v>
      </c>
      <c r="BH105" s="542">
        <v>3536</v>
      </c>
      <c r="BI105" s="542">
        <v>138</v>
      </c>
      <c r="BJ105" s="542">
        <v>25288</v>
      </c>
      <c r="BK105" s="1868" t="s">
        <v>39</v>
      </c>
      <c r="BL105" s="548" t="s">
        <v>26</v>
      </c>
      <c r="BM105" s="1866" t="s">
        <v>26</v>
      </c>
      <c r="BN105" s="545" t="s">
        <v>26</v>
      </c>
      <c r="BO105" s="1872">
        <v>43009</v>
      </c>
      <c r="BP105" s="542">
        <v>450</v>
      </c>
      <c r="BQ105" s="542">
        <v>60</v>
      </c>
      <c r="BR105" s="542">
        <v>67</v>
      </c>
      <c r="BS105" s="542" t="s">
        <v>21</v>
      </c>
      <c r="BT105" s="542" t="s">
        <v>21</v>
      </c>
      <c r="BU105" s="542">
        <v>146845</v>
      </c>
      <c r="BV105" s="542">
        <v>116</v>
      </c>
      <c r="BW105" s="542">
        <v>8512</v>
      </c>
      <c r="BX105" s="542">
        <v>16</v>
      </c>
      <c r="BY105" s="542">
        <v>11</v>
      </c>
      <c r="BZ105" s="542">
        <v>11</v>
      </c>
      <c r="CA105" s="542" t="s">
        <v>21</v>
      </c>
      <c r="CB105" s="542" t="s">
        <v>21</v>
      </c>
      <c r="CC105" s="542" t="s">
        <v>21</v>
      </c>
      <c r="CD105" s="542">
        <v>5</v>
      </c>
      <c r="CE105" s="542">
        <v>7778</v>
      </c>
      <c r="CF105" s="542">
        <v>7931</v>
      </c>
      <c r="CG105" s="1868" t="s">
        <v>39</v>
      </c>
      <c r="CH105" s="548" t="s">
        <v>26</v>
      </c>
      <c r="CI105" s="1866" t="s">
        <v>26</v>
      </c>
      <c r="CJ105" s="545" t="s">
        <v>26</v>
      </c>
      <c r="CK105" s="1872">
        <v>43009</v>
      </c>
      <c r="CL105" s="542">
        <v>260</v>
      </c>
      <c r="CM105" s="542">
        <v>3260</v>
      </c>
      <c r="CN105" s="542">
        <v>141</v>
      </c>
      <c r="CO105" s="535" t="s">
        <v>21</v>
      </c>
      <c r="CP105" s="542">
        <v>2508</v>
      </c>
      <c r="CQ105" s="542">
        <v>3467</v>
      </c>
      <c r="CR105" s="542">
        <v>600</v>
      </c>
      <c r="CS105" s="542">
        <v>2480</v>
      </c>
      <c r="CT105" s="542">
        <v>2467</v>
      </c>
      <c r="CU105" s="542" t="s">
        <v>21</v>
      </c>
      <c r="CV105" s="542" t="s">
        <v>21</v>
      </c>
      <c r="CW105" s="542">
        <v>13395</v>
      </c>
      <c r="CX105" s="542">
        <v>1875</v>
      </c>
      <c r="CY105" s="542">
        <v>316</v>
      </c>
      <c r="CZ105" s="542">
        <v>7</v>
      </c>
      <c r="DA105" s="542">
        <v>2</v>
      </c>
      <c r="DB105" s="1868" t="s">
        <v>39</v>
      </c>
      <c r="DC105" s="548" t="s">
        <v>26</v>
      </c>
      <c r="DD105" s="84"/>
      <c r="DE105" s="84"/>
      <c r="DF105" s="84"/>
      <c r="DG105" s="2499"/>
      <c r="DH105" s="2499"/>
      <c r="DI105" s="2499"/>
      <c r="DJ105" s="2499"/>
      <c r="DK105" s="2499"/>
      <c r="DL105" s="2499"/>
      <c r="DM105" s="2499"/>
      <c r="DN105" s="598"/>
      <c r="DO105" s="598"/>
      <c r="DP105" s="2499"/>
      <c r="DQ105" s="2499"/>
      <c r="DR105" s="2499"/>
      <c r="DS105" s="2499"/>
      <c r="DT105" s="2499"/>
      <c r="DU105" s="2499"/>
      <c r="DV105" s="2499"/>
      <c r="DW105" s="2499"/>
      <c r="DX105" s="649"/>
      <c r="DY105" s="1866" t="s">
        <v>26</v>
      </c>
      <c r="DZ105" s="545" t="s">
        <v>26</v>
      </c>
      <c r="EA105" s="1872">
        <v>43009</v>
      </c>
      <c r="EB105" s="542">
        <v>6312</v>
      </c>
      <c r="EC105" s="542">
        <v>3660</v>
      </c>
      <c r="ED105" s="542">
        <v>328</v>
      </c>
      <c r="EE105" s="542">
        <v>90</v>
      </c>
      <c r="EF105" s="542" t="s">
        <v>21</v>
      </c>
      <c r="EG105" s="542">
        <v>2749</v>
      </c>
      <c r="EH105" s="542">
        <v>26298</v>
      </c>
      <c r="EI105" s="542">
        <v>3242</v>
      </c>
      <c r="EJ105" s="542">
        <v>16427</v>
      </c>
      <c r="EK105" s="542">
        <v>30529</v>
      </c>
      <c r="EL105" s="542">
        <v>429</v>
      </c>
      <c r="EM105" s="542">
        <v>2039</v>
      </c>
      <c r="EN105" s="542">
        <v>5025</v>
      </c>
      <c r="EO105" s="542">
        <v>5289</v>
      </c>
      <c r="EP105" s="542" t="s">
        <v>21</v>
      </c>
      <c r="EQ105" s="542" t="s">
        <v>21</v>
      </c>
      <c r="ER105" s="1868" t="s">
        <v>39</v>
      </c>
      <c r="ES105" s="548" t="s">
        <v>26</v>
      </c>
      <c r="ET105" s="1866" t="s">
        <v>26</v>
      </c>
      <c r="EU105" s="545" t="s">
        <v>26</v>
      </c>
      <c r="EV105" s="1872">
        <v>43009</v>
      </c>
      <c r="EW105" s="542" t="s">
        <v>21</v>
      </c>
      <c r="EX105" s="542">
        <v>2479</v>
      </c>
      <c r="EY105" s="542">
        <v>3077</v>
      </c>
      <c r="EZ105" s="542">
        <v>300</v>
      </c>
      <c r="FA105" s="542">
        <v>147</v>
      </c>
      <c r="FB105" s="542" t="s">
        <v>21</v>
      </c>
      <c r="FC105" s="542">
        <v>68171</v>
      </c>
      <c r="FD105" s="542">
        <v>2624</v>
      </c>
      <c r="FE105" s="542">
        <v>5092</v>
      </c>
      <c r="FF105" s="542">
        <v>950</v>
      </c>
      <c r="FG105" s="542">
        <v>133</v>
      </c>
      <c r="FH105" s="542" t="s">
        <v>21</v>
      </c>
      <c r="FI105" s="542">
        <v>764</v>
      </c>
      <c r="FJ105" s="542">
        <v>59</v>
      </c>
      <c r="FK105" s="542">
        <v>705</v>
      </c>
      <c r="FL105" s="542" t="s">
        <v>21</v>
      </c>
      <c r="FM105" s="1868" t="s">
        <v>39</v>
      </c>
      <c r="FN105" s="548" t="s">
        <v>26</v>
      </c>
      <c r="FO105" s="1866" t="s">
        <v>26</v>
      </c>
      <c r="FP105" s="545" t="s">
        <v>26</v>
      </c>
      <c r="FQ105" s="1872">
        <v>43009</v>
      </c>
      <c r="FR105" s="542" t="s">
        <v>21</v>
      </c>
      <c r="FS105" s="542">
        <v>1</v>
      </c>
      <c r="FT105" s="542">
        <v>5298</v>
      </c>
      <c r="FU105" s="542">
        <v>145</v>
      </c>
      <c r="FV105" s="542">
        <v>5816</v>
      </c>
      <c r="FW105" s="542">
        <v>7653</v>
      </c>
      <c r="FX105" s="542">
        <v>77</v>
      </c>
      <c r="FY105" s="542" t="s">
        <v>21</v>
      </c>
      <c r="FZ105" s="542">
        <v>7239</v>
      </c>
      <c r="GA105" s="542">
        <v>164</v>
      </c>
      <c r="GB105" s="542">
        <v>696</v>
      </c>
      <c r="GC105" s="542">
        <v>359</v>
      </c>
      <c r="GD105" s="542">
        <v>7</v>
      </c>
      <c r="GE105" s="542">
        <v>263</v>
      </c>
      <c r="GF105" s="542">
        <v>263</v>
      </c>
      <c r="GG105" s="542" t="s">
        <v>21</v>
      </c>
      <c r="GH105" s="1868" t="s">
        <v>39</v>
      </c>
      <c r="GI105" s="548" t="s">
        <v>26</v>
      </c>
      <c r="GJ105" s="1866" t="s">
        <v>26</v>
      </c>
      <c r="GK105" s="545" t="s">
        <v>26</v>
      </c>
      <c r="GL105" s="1872">
        <v>43009</v>
      </c>
      <c r="GM105" s="542">
        <v>515</v>
      </c>
      <c r="GN105" s="542">
        <v>200</v>
      </c>
      <c r="GO105" s="542">
        <v>315</v>
      </c>
      <c r="GP105" s="542">
        <v>3</v>
      </c>
      <c r="GQ105" s="542" t="s">
        <v>21</v>
      </c>
      <c r="GR105" s="542" t="s">
        <v>21</v>
      </c>
      <c r="GS105" s="542">
        <v>2561</v>
      </c>
      <c r="GT105" s="542">
        <v>2352</v>
      </c>
      <c r="GU105" s="542">
        <v>761</v>
      </c>
      <c r="GV105" s="542">
        <v>450</v>
      </c>
      <c r="GW105" s="542">
        <v>60</v>
      </c>
      <c r="GX105" s="542">
        <v>67</v>
      </c>
      <c r="GY105" s="542" t="s">
        <v>21</v>
      </c>
      <c r="GZ105" s="542">
        <v>146253</v>
      </c>
      <c r="HA105" s="542">
        <v>8620</v>
      </c>
      <c r="HB105" s="542">
        <v>97</v>
      </c>
      <c r="HC105" s="1868" t="s">
        <v>39</v>
      </c>
      <c r="HD105" s="548" t="s">
        <v>26</v>
      </c>
      <c r="HE105" s="1866" t="s">
        <v>26</v>
      </c>
      <c r="HF105" s="545" t="s">
        <v>26</v>
      </c>
      <c r="HG105" s="1872">
        <v>43009</v>
      </c>
      <c r="HH105" s="542">
        <v>14265</v>
      </c>
      <c r="HI105" s="542">
        <v>9552</v>
      </c>
      <c r="HJ105" s="542">
        <v>189</v>
      </c>
      <c r="HK105" s="542">
        <v>81</v>
      </c>
      <c r="HL105" s="542">
        <v>2925</v>
      </c>
      <c r="HM105" s="542">
        <v>2665</v>
      </c>
      <c r="HN105" s="542">
        <v>260</v>
      </c>
      <c r="HO105" s="542">
        <v>3260</v>
      </c>
      <c r="HP105" s="542">
        <v>141</v>
      </c>
      <c r="HQ105" s="542" t="s">
        <v>21</v>
      </c>
      <c r="HR105" s="542">
        <v>2508</v>
      </c>
      <c r="HS105" s="542">
        <v>3467</v>
      </c>
      <c r="HT105" s="542">
        <v>600</v>
      </c>
      <c r="HU105" s="542">
        <v>2480</v>
      </c>
      <c r="HV105" s="542">
        <v>2467</v>
      </c>
      <c r="HW105" s="542" t="s">
        <v>21</v>
      </c>
      <c r="HX105" s="1868" t="s">
        <v>39</v>
      </c>
      <c r="HY105" s="548" t="s">
        <v>26</v>
      </c>
      <c r="HZ105" s="84"/>
      <c r="IA105" s="84"/>
      <c r="IB105" s="84"/>
      <c r="IC105" s="2499"/>
      <c r="ID105" s="2499"/>
      <c r="IE105" s="2499"/>
      <c r="IF105" s="2499"/>
      <c r="IG105" s="2499"/>
      <c r="IH105" s="2499"/>
      <c r="II105" s="2499"/>
      <c r="IJ105" s="2499"/>
      <c r="IK105" s="2499"/>
      <c r="IL105" s="2499"/>
      <c r="IM105" s="2499"/>
      <c r="IN105" s="598"/>
      <c r="IO105" s="2499"/>
    </row>
    <row r="106" spans="1:249" ht="14.5" customHeight="1">
      <c r="A106" s="1866" t="s">
        <v>26</v>
      </c>
      <c r="B106" s="545" t="s">
        <v>26</v>
      </c>
      <c r="C106" s="1872">
        <v>43040</v>
      </c>
      <c r="D106" s="542">
        <v>4405</v>
      </c>
      <c r="E106" s="542">
        <v>3393</v>
      </c>
      <c r="F106" s="542">
        <v>321</v>
      </c>
      <c r="G106" s="542">
        <v>40</v>
      </c>
      <c r="H106" s="2499" t="s">
        <v>21</v>
      </c>
      <c r="I106" s="542">
        <v>2732</v>
      </c>
      <c r="J106" s="542">
        <v>26522</v>
      </c>
      <c r="K106" s="542">
        <v>4851</v>
      </c>
      <c r="L106" s="542">
        <v>16241</v>
      </c>
      <c r="M106" s="542">
        <v>24068</v>
      </c>
      <c r="N106" s="542">
        <v>406</v>
      </c>
      <c r="O106" s="542">
        <v>1996</v>
      </c>
      <c r="P106" s="542">
        <v>5000</v>
      </c>
      <c r="Q106" s="542">
        <v>5244</v>
      </c>
      <c r="R106" s="542" t="s">
        <v>21</v>
      </c>
      <c r="S106" s="542" t="s">
        <v>21</v>
      </c>
      <c r="T106" s="1868" t="s">
        <v>40</v>
      </c>
      <c r="U106" s="548" t="s">
        <v>26</v>
      </c>
      <c r="V106" s="1866" t="s">
        <v>26</v>
      </c>
      <c r="W106" s="545" t="s">
        <v>26</v>
      </c>
      <c r="X106" s="1872">
        <v>43040</v>
      </c>
      <c r="Y106" s="542" t="s">
        <v>21</v>
      </c>
      <c r="Z106" s="542" t="s">
        <v>21</v>
      </c>
      <c r="AA106" s="542">
        <v>3557</v>
      </c>
      <c r="AB106" s="542">
        <v>4678</v>
      </c>
      <c r="AC106" s="542">
        <v>266</v>
      </c>
      <c r="AD106" s="542">
        <v>176</v>
      </c>
      <c r="AE106" s="542" t="s">
        <v>21</v>
      </c>
      <c r="AF106" s="542">
        <v>64099</v>
      </c>
      <c r="AG106" s="542">
        <v>47484</v>
      </c>
      <c r="AH106" s="542">
        <v>6118</v>
      </c>
      <c r="AI106" s="542">
        <v>1</v>
      </c>
      <c r="AJ106" s="542">
        <v>1</v>
      </c>
      <c r="AK106" s="542" t="s">
        <v>21</v>
      </c>
      <c r="AL106" s="542">
        <v>46831</v>
      </c>
      <c r="AM106" s="542">
        <v>25466</v>
      </c>
      <c r="AN106" s="542">
        <v>7184</v>
      </c>
      <c r="AO106" s="1868" t="s">
        <v>40</v>
      </c>
      <c r="AP106" s="548" t="s">
        <v>26</v>
      </c>
      <c r="AQ106" s="1866" t="s">
        <v>26</v>
      </c>
      <c r="AR106" s="545" t="s">
        <v>26</v>
      </c>
      <c r="AS106" s="1872">
        <v>43040</v>
      </c>
      <c r="AT106" s="542">
        <v>84</v>
      </c>
      <c r="AU106" s="542" t="s">
        <v>21</v>
      </c>
      <c r="AV106" s="542" t="s">
        <v>21</v>
      </c>
      <c r="AW106" s="542">
        <v>7756</v>
      </c>
      <c r="AX106" s="542">
        <v>2013</v>
      </c>
      <c r="AY106" s="542">
        <v>687</v>
      </c>
      <c r="AZ106" s="542">
        <v>358</v>
      </c>
      <c r="BA106" s="542">
        <v>14</v>
      </c>
      <c r="BB106" s="542">
        <v>263</v>
      </c>
      <c r="BC106" s="542">
        <v>263</v>
      </c>
      <c r="BD106" s="542" t="s">
        <v>21</v>
      </c>
      <c r="BE106" s="542">
        <v>1</v>
      </c>
      <c r="BF106" s="542" t="s">
        <v>21</v>
      </c>
      <c r="BG106" s="542">
        <v>75</v>
      </c>
      <c r="BH106" s="542">
        <v>3385</v>
      </c>
      <c r="BI106" s="542">
        <v>199</v>
      </c>
      <c r="BJ106" s="542">
        <v>23527</v>
      </c>
      <c r="BK106" s="1868" t="s">
        <v>40</v>
      </c>
      <c r="BL106" s="548" t="s">
        <v>26</v>
      </c>
      <c r="BM106" s="1866" t="s">
        <v>26</v>
      </c>
      <c r="BN106" s="545" t="s">
        <v>26</v>
      </c>
      <c r="BO106" s="1872">
        <v>43040</v>
      </c>
      <c r="BP106" s="542">
        <v>418</v>
      </c>
      <c r="BQ106" s="542">
        <v>54</v>
      </c>
      <c r="BR106" s="542">
        <v>60</v>
      </c>
      <c r="BS106" s="542" t="s">
        <v>21</v>
      </c>
      <c r="BT106" s="542" t="s">
        <v>21</v>
      </c>
      <c r="BU106" s="542">
        <v>129397</v>
      </c>
      <c r="BV106" s="542">
        <v>1117</v>
      </c>
      <c r="BW106" s="542">
        <v>8428</v>
      </c>
      <c r="BX106" s="542">
        <v>11</v>
      </c>
      <c r="BY106" s="542">
        <v>4</v>
      </c>
      <c r="BZ106" s="542">
        <v>4</v>
      </c>
      <c r="CA106" s="542" t="s">
        <v>21</v>
      </c>
      <c r="CB106" s="542" t="s">
        <v>21</v>
      </c>
      <c r="CC106" s="542" t="s">
        <v>21</v>
      </c>
      <c r="CD106" s="542">
        <v>7</v>
      </c>
      <c r="CE106" s="542">
        <v>7681</v>
      </c>
      <c r="CF106" s="542">
        <v>7635</v>
      </c>
      <c r="CG106" s="1868" t="s">
        <v>40</v>
      </c>
      <c r="CH106" s="548" t="s">
        <v>26</v>
      </c>
      <c r="CI106" s="1866" t="s">
        <v>26</v>
      </c>
      <c r="CJ106" s="545" t="s">
        <v>26</v>
      </c>
      <c r="CK106" s="1872">
        <v>43040</v>
      </c>
      <c r="CL106" s="542">
        <v>270</v>
      </c>
      <c r="CM106" s="542">
        <v>2960</v>
      </c>
      <c r="CN106" s="542">
        <v>146</v>
      </c>
      <c r="CO106" s="535" t="s">
        <v>21</v>
      </c>
      <c r="CP106" s="542">
        <v>2513</v>
      </c>
      <c r="CQ106" s="542">
        <v>3462</v>
      </c>
      <c r="CR106" s="542">
        <v>561</v>
      </c>
      <c r="CS106" s="542">
        <v>2540</v>
      </c>
      <c r="CT106" s="542">
        <v>2515</v>
      </c>
      <c r="CU106" s="542" t="s">
        <v>21</v>
      </c>
      <c r="CV106" s="542" t="s">
        <v>21</v>
      </c>
      <c r="CW106" s="542">
        <v>13380</v>
      </c>
      <c r="CX106" s="542">
        <v>2101</v>
      </c>
      <c r="CY106" s="542">
        <v>312</v>
      </c>
      <c r="CZ106" s="542">
        <v>7</v>
      </c>
      <c r="DA106" s="542" t="s">
        <v>21</v>
      </c>
      <c r="DB106" s="1868" t="s">
        <v>40</v>
      </c>
      <c r="DC106" s="548" t="s">
        <v>26</v>
      </c>
      <c r="DD106" s="84"/>
      <c r="DE106" s="84"/>
      <c r="DF106" s="84"/>
      <c r="DG106" s="2499"/>
      <c r="DH106" s="2499"/>
      <c r="DI106" s="2499"/>
      <c r="DJ106" s="2499"/>
      <c r="DK106" s="2499"/>
      <c r="DL106" s="2499"/>
      <c r="DM106" s="2499"/>
      <c r="DN106" s="598"/>
      <c r="DO106" s="598"/>
      <c r="DP106" s="2499"/>
      <c r="DQ106" s="2499"/>
      <c r="DR106" s="2499"/>
      <c r="DS106" s="2499"/>
      <c r="DT106" s="2499"/>
      <c r="DU106" s="2499"/>
      <c r="DV106" s="2499"/>
      <c r="DW106" s="2499"/>
      <c r="DX106" s="649"/>
      <c r="DY106" s="1866" t="s">
        <v>26</v>
      </c>
      <c r="DZ106" s="545" t="s">
        <v>26</v>
      </c>
      <c r="EA106" s="1872">
        <v>43040</v>
      </c>
      <c r="EB106" s="542">
        <v>5299</v>
      </c>
      <c r="EC106" s="542">
        <v>3393</v>
      </c>
      <c r="ED106" s="542">
        <v>321</v>
      </c>
      <c r="EE106" s="542">
        <v>40</v>
      </c>
      <c r="EF106" s="542" t="s">
        <v>21</v>
      </c>
      <c r="EG106" s="542">
        <v>2732</v>
      </c>
      <c r="EH106" s="542">
        <v>27488</v>
      </c>
      <c r="EI106" s="542">
        <v>4851</v>
      </c>
      <c r="EJ106" s="542">
        <v>16241</v>
      </c>
      <c r="EK106" s="542">
        <v>34135</v>
      </c>
      <c r="EL106" s="542">
        <v>406</v>
      </c>
      <c r="EM106" s="542">
        <v>2052</v>
      </c>
      <c r="EN106" s="542">
        <v>5000</v>
      </c>
      <c r="EO106" s="542">
        <v>5243</v>
      </c>
      <c r="EP106" s="542" t="s">
        <v>21</v>
      </c>
      <c r="EQ106" s="542" t="s">
        <v>21</v>
      </c>
      <c r="ER106" s="1868" t="s">
        <v>40</v>
      </c>
      <c r="ES106" s="548" t="s">
        <v>26</v>
      </c>
      <c r="ET106" s="1866" t="s">
        <v>26</v>
      </c>
      <c r="EU106" s="545" t="s">
        <v>26</v>
      </c>
      <c r="EV106" s="1872">
        <v>43040</v>
      </c>
      <c r="EW106" s="542" t="s">
        <v>21</v>
      </c>
      <c r="EX106" s="542">
        <v>3557</v>
      </c>
      <c r="EY106" s="542">
        <v>4678</v>
      </c>
      <c r="EZ106" s="542">
        <v>266</v>
      </c>
      <c r="FA106" s="542">
        <v>176</v>
      </c>
      <c r="FB106" s="542" t="s">
        <v>21</v>
      </c>
      <c r="FC106" s="542">
        <v>55121</v>
      </c>
      <c r="FD106" s="542">
        <v>2539</v>
      </c>
      <c r="FE106" s="542">
        <v>4756</v>
      </c>
      <c r="FF106" s="542">
        <v>867</v>
      </c>
      <c r="FG106" s="542">
        <v>85</v>
      </c>
      <c r="FH106" s="542" t="s">
        <v>21</v>
      </c>
      <c r="FI106" s="542">
        <v>740</v>
      </c>
      <c r="FJ106" s="542">
        <v>203</v>
      </c>
      <c r="FK106" s="542">
        <v>537</v>
      </c>
      <c r="FL106" s="542" t="s">
        <v>21</v>
      </c>
      <c r="FM106" s="1868" t="s">
        <v>40</v>
      </c>
      <c r="FN106" s="548" t="s">
        <v>26</v>
      </c>
      <c r="FO106" s="1866" t="s">
        <v>26</v>
      </c>
      <c r="FP106" s="545" t="s">
        <v>26</v>
      </c>
      <c r="FQ106" s="1872">
        <v>43040</v>
      </c>
      <c r="FR106" s="542" t="s">
        <v>21</v>
      </c>
      <c r="FS106" s="542">
        <v>3</v>
      </c>
      <c r="FT106" s="542">
        <v>5656</v>
      </c>
      <c r="FU106" s="542">
        <v>157</v>
      </c>
      <c r="FV106" s="542">
        <v>6044</v>
      </c>
      <c r="FW106" s="542">
        <v>9342</v>
      </c>
      <c r="FX106" s="542">
        <v>97</v>
      </c>
      <c r="FY106" s="542" t="s">
        <v>21</v>
      </c>
      <c r="FZ106" s="542">
        <v>6893</v>
      </c>
      <c r="GA106" s="542">
        <v>201</v>
      </c>
      <c r="GB106" s="542">
        <v>690</v>
      </c>
      <c r="GC106" s="542">
        <v>362</v>
      </c>
      <c r="GD106" s="542">
        <v>14</v>
      </c>
      <c r="GE106" s="542">
        <v>267</v>
      </c>
      <c r="GF106" s="542">
        <v>267</v>
      </c>
      <c r="GG106" s="542" t="s">
        <v>21</v>
      </c>
      <c r="GH106" s="1868" t="s">
        <v>40</v>
      </c>
      <c r="GI106" s="548" t="s">
        <v>26</v>
      </c>
      <c r="GJ106" s="1866" t="s">
        <v>26</v>
      </c>
      <c r="GK106" s="545" t="s">
        <v>26</v>
      </c>
      <c r="GL106" s="1872">
        <v>43040</v>
      </c>
      <c r="GM106" s="542">
        <v>590</v>
      </c>
      <c r="GN106" s="542">
        <v>299</v>
      </c>
      <c r="GO106" s="542">
        <v>291</v>
      </c>
      <c r="GP106" s="542">
        <v>4</v>
      </c>
      <c r="GQ106" s="542" t="s">
        <v>21</v>
      </c>
      <c r="GR106" s="542" t="s">
        <v>21</v>
      </c>
      <c r="GS106" s="542">
        <v>2454</v>
      </c>
      <c r="GT106" s="542">
        <v>2279</v>
      </c>
      <c r="GU106" s="542">
        <v>776</v>
      </c>
      <c r="GV106" s="542">
        <v>418</v>
      </c>
      <c r="GW106" s="542">
        <v>54</v>
      </c>
      <c r="GX106" s="542">
        <v>60</v>
      </c>
      <c r="GY106" s="542" t="s">
        <v>21</v>
      </c>
      <c r="GZ106" s="542">
        <v>129109</v>
      </c>
      <c r="HA106" s="542">
        <v>8555</v>
      </c>
      <c r="HB106" s="542">
        <v>81</v>
      </c>
      <c r="HC106" s="1868" t="s">
        <v>40</v>
      </c>
      <c r="HD106" s="548" t="s">
        <v>26</v>
      </c>
      <c r="HE106" s="1866" t="s">
        <v>26</v>
      </c>
      <c r="HF106" s="545" t="s">
        <v>26</v>
      </c>
      <c r="HG106" s="1872">
        <v>43040</v>
      </c>
      <c r="HH106" s="542">
        <v>13873</v>
      </c>
      <c r="HI106" s="542">
        <v>9166</v>
      </c>
      <c r="HJ106" s="542">
        <v>171</v>
      </c>
      <c r="HK106" s="542">
        <v>82</v>
      </c>
      <c r="HL106" s="542">
        <v>2868</v>
      </c>
      <c r="HM106" s="542">
        <v>2598</v>
      </c>
      <c r="HN106" s="542">
        <v>270</v>
      </c>
      <c r="HO106" s="542">
        <v>2960</v>
      </c>
      <c r="HP106" s="542">
        <v>146</v>
      </c>
      <c r="HQ106" s="542" t="s">
        <v>21</v>
      </c>
      <c r="HR106" s="542">
        <v>2513</v>
      </c>
      <c r="HS106" s="542">
        <v>3462</v>
      </c>
      <c r="HT106" s="542">
        <v>561</v>
      </c>
      <c r="HU106" s="542">
        <v>2540</v>
      </c>
      <c r="HV106" s="542">
        <v>2515</v>
      </c>
      <c r="HW106" s="542" t="s">
        <v>21</v>
      </c>
      <c r="HX106" s="1868" t="s">
        <v>40</v>
      </c>
      <c r="HY106" s="548" t="s">
        <v>26</v>
      </c>
      <c r="HZ106" s="84"/>
      <c r="IA106" s="84"/>
      <c r="IB106" s="84"/>
      <c r="IC106" s="2499"/>
      <c r="ID106" s="2499"/>
      <c r="IE106" s="2499"/>
      <c r="IF106" s="2499"/>
      <c r="IG106" s="2499"/>
      <c r="IH106" s="2499"/>
      <c r="II106" s="2499"/>
      <c r="IJ106" s="2499"/>
      <c r="IK106" s="2499"/>
      <c r="IL106" s="2499"/>
      <c r="IM106" s="2499"/>
      <c r="IN106" s="598"/>
      <c r="IO106" s="2499"/>
    </row>
    <row r="107" spans="1:249" ht="14.5" customHeight="1">
      <c r="A107" s="1873" t="s">
        <v>26</v>
      </c>
      <c r="B107" s="554" t="s">
        <v>26</v>
      </c>
      <c r="C107" s="1874">
        <v>43070</v>
      </c>
      <c r="D107" s="555">
        <v>5491</v>
      </c>
      <c r="E107" s="555">
        <v>3119</v>
      </c>
      <c r="F107" s="555">
        <v>515</v>
      </c>
      <c r="G107" s="555">
        <v>387</v>
      </c>
      <c r="H107" s="2501" t="s">
        <v>21</v>
      </c>
      <c r="I107" s="555">
        <v>2829</v>
      </c>
      <c r="J107" s="555">
        <v>25849</v>
      </c>
      <c r="K107" s="555">
        <v>4912</v>
      </c>
      <c r="L107" s="555">
        <v>15945</v>
      </c>
      <c r="M107" s="555">
        <v>22639</v>
      </c>
      <c r="N107" s="555">
        <v>356</v>
      </c>
      <c r="O107" s="555">
        <v>2077</v>
      </c>
      <c r="P107" s="555">
        <v>4627</v>
      </c>
      <c r="Q107" s="555">
        <v>4848</v>
      </c>
      <c r="R107" s="555" t="s">
        <v>21</v>
      </c>
      <c r="S107" s="555" t="s">
        <v>21</v>
      </c>
      <c r="T107" s="1875" t="s">
        <v>41</v>
      </c>
      <c r="U107" s="557" t="s">
        <v>26</v>
      </c>
      <c r="V107" s="1873" t="s">
        <v>26</v>
      </c>
      <c r="W107" s="554" t="s">
        <v>26</v>
      </c>
      <c r="X107" s="1874">
        <v>43070</v>
      </c>
      <c r="Y107" s="558" t="s">
        <v>21</v>
      </c>
      <c r="Z107" s="555" t="s">
        <v>21</v>
      </c>
      <c r="AA107" s="555">
        <v>3693</v>
      </c>
      <c r="AB107" s="555">
        <v>4674</v>
      </c>
      <c r="AC107" s="555">
        <v>341</v>
      </c>
      <c r="AD107" s="555">
        <v>234</v>
      </c>
      <c r="AE107" s="555" t="s">
        <v>21</v>
      </c>
      <c r="AF107" s="555">
        <v>90888</v>
      </c>
      <c r="AG107" s="555">
        <v>63304</v>
      </c>
      <c r="AH107" s="555">
        <v>6466</v>
      </c>
      <c r="AI107" s="555">
        <v>1</v>
      </c>
      <c r="AJ107" s="555">
        <v>1</v>
      </c>
      <c r="AK107" s="555" t="s">
        <v>21</v>
      </c>
      <c r="AL107" s="555">
        <v>50251</v>
      </c>
      <c r="AM107" s="555">
        <v>25904</v>
      </c>
      <c r="AN107" s="555">
        <v>7164</v>
      </c>
      <c r="AO107" s="1875" t="s">
        <v>41</v>
      </c>
      <c r="AP107" s="557" t="s">
        <v>26</v>
      </c>
      <c r="AQ107" s="1873" t="s">
        <v>26</v>
      </c>
      <c r="AR107" s="554" t="s">
        <v>26</v>
      </c>
      <c r="AS107" s="1874">
        <v>43070</v>
      </c>
      <c r="AT107" s="555">
        <v>98</v>
      </c>
      <c r="AU107" s="555" t="s">
        <v>21</v>
      </c>
      <c r="AV107" s="555" t="s">
        <v>21</v>
      </c>
      <c r="AW107" s="555">
        <v>8243</v>
      </c>
      <c r="AX107" s="555">
        <v>1990</v>
      </c>
      <c r="AY107" s="555">
        <v>758</v>
      </c>
      <c r="AZ107" s="555">
        <v>406</v>
      </c>
      <c r="BA107" s="555">
        <v>14</v>
      </c>
      <c r="BB107" s="555">
        <v>319</v>
      </c>
      <c r="BC107" s="555">
        <v>319</v>
      </c>
      <c r="BD107" s="555" t="s">
        <v>21</v>
      </c>
      <c r="BE107" s="555">
        <v>1</v>
      </c>
      <c r="BF107" s="555" t="s">
        <v>21</v>
      </c>
      <c r="BG107" s="555">
        <v>67</v>
      </c>
      <c r="BH107" s="555">
        <v>3590</v>
      </c>
      <c r="BI107" s="555">
        <v>255</v>
      </c>
      <c r="BJ107" s="555">
        <v>26448</v>
      </c>
      <c r="BK107" s="1875" t="s">
        <v>41</v>
      </c>
      <c r="BL107" s="557" t="s">
        <v>26</v>
      </c>
      <c r="BM107" s="1873" t="s">
        <v>26</v>
      </c>
      <c r="BN107" s="554" t="s">
        <v>26</v>
      </c>
      <c r="BO107" s="1874">
        <v>43070</v>
      </c>
      <c r="BP107" s="558">
        <v>447</v>
      </c>
      <c r="BQ107" s="555">
        <v>65</v>
      </c>
      <c r="BR107" s="555">
        <v>73</v>
      </c>
      <c r="BS107" s="555" t="s">
        <v>21</v>
      </c>
      <c r="BT107" s="555" t="s">
        <v>21</v>
      </c>
      <c r="BU107" s="555">
        <v>156429</v>
      </c>
      <c r="BV107" s="555">
        <v>662</v>
      </c>
      <c r="BW107" s="555">
        <v>8820</v>
      </c>
      <c r="BX107" s="555">
        <v>284</v>
      </c>
      <c r="BY107" s="555">
        <v>14</v>
      </c>
      <c r="BZ107" s="555">
        <v>14</v>
      </c>
      <c r="CA107" s="555" t="s">
        <v>21</v>
      </c>
      <c r="CB107" s="555" t="s">
        <v>21</v>
      </c>
      <c r="CC107" s="555" t="s">
        <v>21</v>
      </c>
      <c r="CD107" s="555">
        <v>260</v>
      </c>
      <c r="CE107" s="555">
        <v>7759</v>
      </c>
      <c r="CF107" s="555">
        <v>7686</v>
      </c>
      <c r="CG107" s="1875" t="s">
        <v>41</v>
      </c>
      <c r="CH107" s="557" t="s">
        <v>26</v>
      </c>
      <c r="CI107" s="1873" t="s">
        <v>26</v>
      </c>
      <c r="CJ107" s="554" t="s">
        <v>26</v>
      </c>
      <c r="CK107" s="1874">
        <v>43070</v>
      </c>
      <c r="CL107" s="555">
        <v>269</v>
      </c>
      <c r="CM107" s="555">
        <v>2768</v>
      </c>
      <c r="CN107" s="555">
        <v>142</v>
      </c>
      <c r="CO107" s="2139" t="s">
        <v>21</v>
      </c>
      <c r="CP107" s="555">
        <v>2287</v>
      </c>
      <c r="CQ107" s="555">
        <v>3238</v>
      </c>
      <c r="CR107" s="555">
        <v>512</v>
      </c>
      <c r="CS107" s="555">
        <v>2391</v>
      </c>
      <c r="CT107" s="555">
        <v>2369</v>
      </c>
      <c r="CU107" s="555" t="s">
        <v>21</v>
      </c>
      <c r="CV107" s="555" t="s">
        <v>21</v>
      </c>
      <c r="CW107" s="555">
        <v>13029</v>
      </c>
      <c r="CX107" s="555">
        <v>2209</v>
      </c>
      <c r="CY107" s="555">
        <v>315</v>
      </c>
      <c r="CZ107" s="555">
        <v>9</v>
      </c>
      <c r="DA107" s="555" t="s">
        <v>21</v>
      </c>
      <c r="DB107" s="1875" t="s">
        <v>41</v>
      </c>
      <c r="DC107" s="557" t="s">
        <v>26</v>
      </c>
      <c r="DD107" s="84"/>
      <c r="DE107" s="84"/>
      <c r="DF107" s="84"/>
      <c r="DG107" s="2499"/>
      <c r="DH107" s="2499"/>
      <c r="DI107" s="2499"/>
      <c r="DJ107" s="2499"/>
      <c r="DK107" s="2499"/>
      <c r="DL107" s="2499"/>
      <c r="DM107" s="2499"/>
      <c r="DN107" s="598"/>
      <c r="DO107" s="598"/>
      <c r="DP107" s="2499"/>
      <c r="DQ107" s="2499"/>
      <c r="DR107" s="2499"/>
      <c r="DS107" s="2499"/>
      <c r="DT107" s="2499"/>
      <c r="DU107" s="2499"/>
      <c r="DV107" s="2499"/>
      <c r="DW107" s="2499"/>
      <c r="DX107" s="649"/>
      <c r="DY107" s="1873" t="s">
        <v>26</v>
      </c>
      <c r="DZ107" s="554" t="s">
        <v>26</v>
      </c>
      <c r="EA107" s="1874">
        <v>43070</v>
      </c>
      <c r="EB107" s="555">
        <v>5676</v>
      </c>
      <c r="EC107" s="555">
        <v>3119</v>
      </c>
      <c r="ED107" s="555">
        <v>515</v>
      </c>
      <c r="EE107" s="555">
        <v>387</v>
      </c>
      <c r="EF107" s="555" t="s">
        <v>21</v>
      </c>
      <c r="EG107" s="555">
        <v>2829</v>
      </c>
      <c r="EH107" s="555">
        <v>26791</v>
      </c>
      <c r="EI107" s="555">
        <v>4912</v>
      </c>
      <c r="EJ107" s="555">
        <v>15945</v>
      </c>
      <c r="EK107" s="555">
        <v>32095</v>
      </c>
      <c r="EL107" s="555">
        <v>356</v>
      </c>
      <c r="EM107" s="555">
        <v>2155</v>
      </c>
      <c r="EN107" s="555">
        <v>4627</v>
      </c>
      <c r="EO107" s="555">
        <v>4847</v>
      </c>
      <c r="EP107" s="555" t="s">
        <v>21</v>
      </c>
      <c r="EQ107" s="555" t="s">
        <v>21</v>
      </c>
      <c r="ER107" s="1875" t="s">
        <v>41</v>
      </c>
      <c r="ES107" s="557" t="s">
        <v>26</v>
      </c>
      <c r="ET107" s="1873" t="s">
        <v>26</v>
      </c>
      <c r="EU107" s="554" t="s">
        <v>26</v>
      </c>
      <c r="EV107" s="1874">
        <v>43070</v>
      </c>
      <c r="EW107" s="555" t="s">
        <v>21</v>
      </c>
      <c r="EX107" s="555">
        <v>3693</v>
      </c>
      <c r="EY107" s="555">
        <v>4674</v>
      </c>
      <c r="EZ107" s="555">
        <v>341</v>
      </c>
      <c r="FA107" s="555">
        <v>234</v>
      </c>
      <c r="FB107" s="555" t="s">
        <v>21</v>
      </c>
      <c r="FC107" s="555">
        <v>79924</v>
      </c>
      <c r="FD107" s="555">
        <v>2426</v>
      </c>
      <c r="FE107" s="555">
        <v>4460</v>
      </c>
      <c r="FF107" s="555">
        <v>85</v>
      </c>
      <c r="FG107" s="555">
        <v>32</v>
      </c>
      <c r="FH107" s="555" t="s">
        <v>21</v>
      </c>
      <c r="FI107" s="555">
        <v>51</v>
      </c>
      <c r="FJ107" s="555">
        <v>7</v>
      </c>
      <c r="FK107" s="555">
        <v>44</v>
      </c>
      <c r="FL107" s="555" t="s">
        <v>21</v>
      </c>
      <c r="FM107" s="1875" t="s">
        <v>41</v>
      </c>
      <c r="FN107" s="557" t="s">
        <v>26</v>
      </c>
      <c r="FO107" s="1873" t="s">
        <v>26</v>
      </c>
      <c r="FP107" s="554" t="s">
        <v>26</v>
      </c>
      <c r="FQ107" s="1874">
        <v>43070</v>
      </c>
      <c r="FR107" s="555" t="s">
        <v>21</v>
      </c>
      <c r="FS107" s="555">
        <v>84</v>
      </c>
      <c r="FT107" s="555">
        <v>5402</v>
      </c>
      <c r="FU107" s="555">
        <v>223</v>
      </c>
      <c r="FV107" s="555">
        <v>5723</v>
      </c>
      <c r="FW107" s="555">
        <v>8432</v>
      </c>
      <c r="FX107" s="555">
        <v>115</v>
      </c>
      <c r="FY107" s="555" t="s">
        <v>21</v>
      </c>
      <c r="FZ107" s="555">
        <v>7471</v>
      </c>
      <c r="GA107" s="555">
        <v>219</v>
      </c>
      <c r="GB107" s="555">
        <v>762</v>
      </c>
      <c r="GC107" s="555">
        <v>417</v>
      </c>
      <c r="GD107" s="555">
        <v>14</v>
      </c>
      <c r="GE107" s="555">
        <v>329</v>
      </c>
      <c r="GF107" s="555">
        <v>329</v>
      </c>
      <c r="GG107" s="555" t="s">
        <v>21</v>
      </c>
      <c r="GH107" s="1875" t="s">
        <v>41</v>
      </c>
      <c r="GI107" s="557" t="s">
        <v>26</v>
      </c>
      <c r="GJ107" s="1873" t="s">
        <v>26</v>
      </c>
      <c r="GK107" s="554" t="s">
        <v>26</v>
      </c>
      <c r="GL107" s="1874">
        <v>43070</v>
      </c>
      <c r="GM107" s="555">
        <v>610</v>
      </c>
      <c r="GN107" s="555">
        <v>265</v>
      </c>
      <c r="GO107" s="555">
        <v>345</v>
      </c>
      <c r="GP107" s="555">
        <v>3</v>
      </c>
      <c r="GQ107" s="555" t="s">
        <v>21</v>
      </c>
      <c r="GR107" s="555" t="s">
        <v>21</v>
      </c>
      <c r="GS107" s="555">
        <v>2427</v>
      </c>
      <c r="GT107" s="555">
        <v>2188</v>
      </c>
      <c r="GU107" s="555">
        <v>644</v>
      </c>
      <c r="GV107" s="555">
        <v>447</v>
      </c>
      <c r="GW107" s="555">
        <v>65</v>
      </c>
      <c r="GX107" s="555">
        <v>73</v>
      </c>
      <c r="GY107" s="555" t="s">
        <v>21</v>
      </c>
      <c r="GZ107" s="555">
        <v>156252</v>
      </c>
      <c r="HA107" s="555">
        <v>8957</v>
      </c>
      <c r="HB107" s="555">
        <v>378</v>
      </c>
      <c r="HC107" s="1875" t="s">
        <v>41</v>
      </c>
      <c r="HD107" s="557" t="s">
        <v>26</v>
      </c>
      <c r="HE107" s="1873" t="s">
        <v>26</v>
      </c>
      <c r="HF107" s="554" t="s">
        <v>26</v>
      </c>
      <c r="HG107" s="1874">
        <v>43070</v>
      </c>
      <c r="HH107" s="555">
        <v>13103</v>
      </c>
      <c r="HI107" s="555">
        <v>8654</v>
      </c>
      <c r="HJ107" s="555">
        <v>162</v>
      </c>
      <c r="HK107" s="555">
        <v>82</v>
      </c>
      <c r="HL107" s="555">
        <v>2813</v>
      </c>
      <c r="HM107" s="555">
        <v>2544</v>
      </c>
      <c r="HN107" s="555">
        <v>269</v>
      </c>
      <c r="HO107" s="555">
        <v>2768</v>
      </c>
      <c r="HP107" s="555">
        <v>142</v>
      </c>
      <c r="HQ107" s="555" t="s">
        <v>21</v>
      </c>
      <c r="HR107" s="555">
        <v>2287</v>
      </c>
      <c r="HS107" s="555">
        <v>3237</v>
      </c>
      <c r="HT107" s="555">
        <v>512</v>
      </c>
      <c r="HU107" s="555">
        <v>2391</v>
      </c>
      <c r="HV107" s="555">
        <v>2368</v>
      </c>
      <c r="HW107" s="555" t="s">
        <v>21</v>
      </c>
      <c r="HX107" s="1875" t="s">
        <v>41</v>
      </c>
      <c r="HY107" s="557" t="s">
        <v>26</v>
      </c>
      <c r="HZ107" s="84"/>
      <c r="IA107" s="84"/>
      <c r="IB107" s="84"/>
      <c r="IC107" s="2499"/>
      <c r="ID107" s="2499"/>
      <c r="IE107" s="2499"/>
      <c r="IF107" s="2499"/>
      <c r="IG107" s="2499"/>
      <c r="IH107" s="2499"/>
      <c r="II107" s="2499"/>
      <c r="IJ107" s="2499"/>
      <c r="IK107" s="2499"/>
      <c r="IL107" s="2499"/>
      <c r="IM107" s="2499"/>
      <c r="IN107" s="598"/>
      <c r="IO107" s="2499"/>
    </row>
    <row r="108" spans="1:249" ht="14.25" customHeight="1">
      <c r="DL108" s="2502"/>
      <c r="DM108" s="2502"/>
      <c r="DN108" s="2502"/>
      <c r="DO108" s="2502"/>
      <c r="DP108" s="2502"/>
      <c r="DQ108" s="2502"/>
      <c r="DR108" s="2502"/>
      <c r="DS108" s="2502"/>
      <c r="DT108" s="2502"/>
      <c r="DU108" s="2502"/>
      <c r="DV108" s="2502"/>
    </row>
    <row r="109" spans="1:249" ht="14.5" customHeight="1"/>
    <row r="110" spans="1:249" ht="14.5" customHeight="1"/>
    <row r="111" spans="1:249" ht="14.5" customHeight="1"/>
    <row r="112" spans="1:249" ht="14.5" customHeight="1"/>
    <row r="113" ht="14.5" customHeight="1"/>
  </sheetData>
  <mergeCells count="196">
    <mergeCell ref="HH79:HH80"/>
    <mergeCell ref="HI79:HI80"/>
    <mergeCell ref="HS79:HS80"/>
    <mergeCell ref="EX79:EX80"/>
    <mergeCell ref="EZ79:EZ80"/>
    <mergeCell ref="FE79:FE80"/>
    <mergeCell ref="FF79:FF80"/>
    <mergeCell ref="FT79:FT80"/>
    <mergeCell ref="FV79:FV80"/>
    <mergeCell ref="FM75:FN81"/>
    <mergeCell ref="HA79:HA80"/>
    <mergeCell ref="HB79:HB80"/>
    <mergeCell ref="ER75:ES81"/>
    <mergeCell ref="ET75:EV81"/>
    <mergeCell ref="CX79:CX80"/>
    <mergeCell ref="CY79:CY80"/>
    <mergeCell ref="BJ79:BJ80"/>
    <mergeCell ref="BW79:BW80"/>
    <mergeCell ref="BX79:BX80"/>
    <mergeCell ref="CE79:CE80"/>
    <mergeCell ref="CF79:CF80"/>
    <mergeCell ref="CQ79:CQ80"/>
    <mergeCell ref="FO75:FQ81"/>
    <mergeCell ref="CG75:CH81"/>
    <mergeCell ref="DB75:DC81"/>
    <mergeCell ref="DY75:EA81"/>
    <mergeCell ref="EH79:EH80"/>
    <mergeCell ref="EJ79:EJ80"/>
    <mergeCell ref="BT45:BT46"/>
    <mergeCell ref="CD45:CD46"/>
    <mergeCell ref="CE45:CE46"/>
    <mergeCell ref="CM45:CM46"/>
    <mergeCell ref="CV45:CV46"/>
    <mergeCell ref="CI41:CK47"/>
    <mergeCell ref="HX75:HY81"/>
    <mergeCell ref="S78:S79"/>
    <mergeCell ref="AV78:AV79"/>
    <mergeCell ref="BT78:BT79"/>
    <mergeCell ref="CV78:CV79"/>
    <mergeCell ref="EQ78:EQ79"/>
    <mergeCell ref="FB78:FB79"/>
    <mergeCell ref="FY78:FY79"/>
    <mergeCell ref="GY78:GY79"/>
    <mergeCell ref="AZ79:AZ80"/>
    <mergeCell ref="GH75:GI81"/>
    <mergeCell ref="GJ75:GL81"/>
    <mergeCell ref="HC75:HD81"/>
    <mergeCell ref="HE75:HG81"/>
    <mergeCell ref="GB79:GB80"/>
    <mergeCell ref="GC79:GC80"/>
    <mergeCell ref="GS79:GS80"/>
    <mergeCell ref="GT79:GT80"/>
    <mergeCell ref="A75:C81"/>
    <mergeCell ref="T75:U81"/>
    <mergeCell ref="V75:X81"/>
    <mergeCell ref="AO75:AP81"/>
    <mergeCell ref="AQ75:AS81"/>
    <mergeCell ref="AY75:BA75"/>
    <mergeCell ref="BK75:BL81"/>
    <mergeCell ref="BM75:BO81"/>
    <mergeCell ref="CI75:CK81"/>
    <mergeCell ref="J79:J80"/>
    <mergeCell ref="L79:L80"/>
    <mergeCell ref="AA79:AA80"/>
    <mergeCell ref="AC79:AC80"/>
    <mergeCell ref="AN79:AN80"/>
    <mergeCell ref="AY79:AY80"/>
    <mergeCell ref="HU44:HU45"/>
    <mergeCell ref="M45:M46"/>
    <mergeCell ref="N45:N46"/>
    <mergeCell ref="Y45:Y46"/>
    <mergeCell ref="AE45:AE46"/>
    <mergeCell ref="AF45:AF46"/>
    <mergeCell ref="AV45:AV46"/>
    <mergeCell ref="AW45:AW46"/>
    <mergeCell ref="BG45:BG46"/>
    <mergeCell ref="BI45:BI46"/>
    <mergeCell ref="HE41:HG47"/>
    <mergeCell ref="CW45:CW46"/>
    <mergeCell ref="EK45:EK46"/>
    <mergeCell ref="EL45:EL46"/>
    <mergeCell ref="EW45:EW46"/>
    <mergeCell ref="FB45:FB46"/>
    <mergeCell ref="HO45:HO46"/>
    <mergeCell ref="FC45:FC46"/>
    <mergeCell ref="FS45:FS46"/>
    <mergeCell ref="FY45:FY46"/>
    <mergeCell ref="FZ45:FZ46"/>
    <mergeCell ref="GP45:GP46"/>
    <mergeCell ref="GY45:GY46"/>
    <mergeCell ref="BS45:BS46"/>
    <mergeCell ref="HX41:HY47"/>
    <mergeCell ref="HZ41:IB47"/>
    <mergeCell ref="II41:IJ47"/>
    <mergeCell ref="J44:J45"/>
    <mergeCell ref="AB44:AB45"/>
    <mergeCell ref="BP44:BP45"/>
    <mergeCell ref="CS44:CS45"/>
    <mergeCell ref="EH44:EH45"/>
    <mergeCell ref="EY44:EY45"/>
    <mergeCell ref="FE41:FF41"/>
    <mergeCell ref="FM41:FN47"/>
    <mergeCell ref="FO41:FQ47"/>
    <mergeCell ref="GH41:GI47"/>
    <mergeCell ref="GJ41:GL47"/>
    <mergeCell ref="HC41:HD47"/>
    <mergeCell ref="FV44:FV45"/>
    <mergeCell ref="GV44:GV45"/>
    <mergeCell ref="GQ45:GQ46"/>
    <mergeCell ref="GX45:GX46"/>
    <mergeCell ref="DB41:DC47"/>
    <mergeCell ref="DY41:EA47"/>
    <mergeCell ref="ER41:ES47"/>
    <mergeCell ref="ET41:EV47"/>
    <mergeCell ref="FB41:FD41"/>
    <mergeCell ref="IO11:IO12"/>
    <mergeCell ref="IQ11:IQ12"/>
    <mergeCell ref="A41:C47"/>
    <mergeCell ref="T41:U47"/>
    <mergeCell ref="V41:X47"/>
    <mergeCell ref="AO41:AP47"/>
    <mergeCell ref="AQ41:AS47"/>
    <mergeCell ref="BK41:BL47"/>
    <mergeCell ref="BM41:BO47"/>
    <mergeCell ref="CG41:CH47"/>
    <mergeCell ref="HN11:HN12"/>
    <mergeCell ref="HO11:HO12"/>
    <mergeCell ref="HT11:HT12"/>
    <mergeCell ref="HU11:HU12"/>
    <mergeCell ref="IE11:IE12"/>
    <mergeCell ref="IF11:IF12"/>
    <mergeCell ref="HX7:HY13"/>
    <mergeCell ref="HZ7:IB13"/>
    <mergeCell ref="EY11:EY12"/>
    <mergeCell ref="EZ11:EZ12"/>
    <mergeCell ref="FK11:FK12"/>
    <mergeCell ref="FR11:FR12"/>
    <mergeCell ref="FW11:FW12"/>
    <mergeCell ref="FX11:FX12"/>
    <mergeCell ref="DM11:DM12"/>
    <mergeCell ref="DO11:DO12"/>
    <mergeCell ref="EB11:EB12"/>
    <mergeCell ref="EC11:EC12"/>
    <mergeCell ref="EO11:EO12"/>
    <mergeCell ref="DD7:DF13"/>
    <mergeCell ref="DI7:DJ7"/>
    <mergeCell ref="DW7:DX13"/>
    <mergeCell ref="DY7:EA13"/>
    <mergeCell ref="IS7:IT13"/>
    <mergeCell ref="BJ10:BJ11"/>
    <mergeCell ref="CO10:CO11"/>
    <mergeCell ref="DT10:DT11"/>
    <mergeCell ref="FT10:FT11"/>
    <mergeCell ref="GR10:GR11"/>
    <mergeCell ref="HR10:HR11"/>
    <mergeCell ref="IC10:IC11"/>
    <mergeCell ref="FM7:FN13"/>
    <mergeCell ref="FO7:FQ13"/>
    <mergeCell ref="GH7:GI13"/>
    <mergeCell ref="GJ7:GL13"/>
    <mergeCell ref="HC7:HD13"/>
    <mergeCell ref="HE7:HG13"/>
    <mergeCell ref="GG11:GG12"/>
    <mergeCell ref="GP11:GP12"/>
    <mergeCell ref="GU11:GU12"/>
    <mergeCell ref="GV11:GV12"/>
    <mergeCell ref="ER7:ES13"/>
    <mergeCell ref="ET7:EV13"/>
    <mergeCell ref="EQ11:EQ12"/>
    <mergeCell ref="BK7:BL13"/>
    <mergeCell ref="BM7:BO13"/>
    <mergeCell ref="CG7:CH13"/>
    <mergeCell ref="CI7:CK13"/>
    <mergeCell ref="CR7:CS7"/>
    <mergeCell ref="DB7:DC13"/>
    <mergeCell ref="BP11:BP12"/>
    <mergeCell ref="L3:N3"/>
    <mergeCell ref="A7:C13"/>
    <mergeCell ref="T7:U13"/>
    <mergeCell ref="V7:X13"/>
    <mergeCell ref="AO7:AP13"/>
    <mergeCell ref="AQ7:AS13"/>
    <mergeCell ref="D11:D12"/>
    <mergeCell ref="AA11:AA12"/>
    <mergeCell ref="AB11:AB12"/>
    <mergeCell ref="AM11:AM12"/>
    <mergeCell ref="E11:E12"/>
    <mergeCell ref="Q11:Q12"/>
    <mergeCell ref="S11:S12"/>
    <mergeCell ref="BZ11:BZ12"/>
    <mergeCell ref="CA11:CA12"/>
    <mergeCell ref="CR11:CR12"/>
    <mergeCell ref="AT11:AT12"/>
    <mergeCell ref="BD11:BD12"/>
    <mergeCell ref="BF11:BF12"/>
    <mergeCell ref="CS11:CS12"/>
  </mergeCells>
  <phoneticPr fontId="94"/>
  <printOptions horizontalCentered="1"/>
  <pageMargins left="0.59055118110236227" right="0.59055118110236227" top="0.31496062992125984" bottom="0.31496062992125984" header="0" footer="0"/>
  <pageSetup paperSize="9" scale="55" firstPageNumber="276" pageOrder="overThenDown" orientation="portrait" useFirstPageNumber="1" r:id="rId1"/>
  <headerFooter alignWithMargins="0">
    <oddFooter>&amp;C&amp;"ＭＳ Ｐ明朝,標準"&amp;18－&amp;P－</oddFooter>
  </headerFooter>
  <colBreaks count="23" manualBreakCount="23">
    <brk id="11" max="107" man="1"/>
    <brk id="21" max="107" man="1"/>
    <brk id="32" max="107" man="1"/>
    <brk id="42" max="107" man="1"/>
    <brk id="53" max="107" man="1"/>
    <brk id="64" max="107" man="1"/>
    <brk id="75" max="107" man="1"/>
    <brk id="86" max="107" man="1"/>
    <brk id="97" max="107" man="1"/>
    <brk id="107" max="107" man="1"/>
    <brk id="118" max="107" man="1"/>
    <brk id="128" max="107" man="1"/>
    <brk id="139" max="107" man="1"/>
    <brk id="149" max="107" man="1"/>
    <brk id="160" max="107" man="1"/>
    <brk id="170" max="107" man="1"/>
    <brk id="181" max="107" man="1"/>
    <brk id="191" max="107" man="1"/>
    <brk id="202" max="107" man="1"/>
    <brk id="212" max="107" man="1"/>
    <brk id="223" max="107" man="1"/>
    <brk id="233" max="107" man="1"/>
    <brk id="244" max="107"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051AD-036B-49BB-87BC-5C87DC4D4454}">
  <dimension ref="A1:ER116"/>
  <sheetViews>
    <sheetView zoomScaleNormal="100" zoomScaleSheetLayoutView="70" workbookViewId="0"/>
  </sheetViews>
  <sheetFormatPr defaultColWidth="9" defaultRowHeight="13"/>
  <cols>
    <col min="1" max="1" width="8.6328125" style="4" customWidth="1"/>
    <col min="2" max="2" width="6.6328125" style="4" customWidth="1"/>
    <col min="3" max="3" width="11.6328125" style="4" customWidth="1"/>
    <col min="4" max="11" width="17.08984375" style="4" customWidth="1"/>
    <col min="12" max="19" width="18.08984375" style="4" customWidth="1"/>
    <col min="20" max="21" width="9.6328125" style="4" customWidth="1"/>
    <col min="22" max="22" width="8.6328125" style="4" customWidth="1"/>
    <col min="23" max="23" width="6.6328125" style="4" customWidth="1"/>
    <col min="24" max="24" width="11.6328125" style="4" customWidth="1"/>
    <col min="25" max="32" width="17.08984375" style="4" customWidth="1"/>
    <col min="33" max="40" width="18.08984375" style="4" customWidth="1"/>
    <col min="41" max="42" width="9.6328125" style="4" customWidth="1"/>
    <col min="43" max="43" width="8.6328125" style="4" customWidth="1"/>
    <col min="44" max="44" width="6.6328125" style="4" customWidth="1"/>
    <col min="45" max="45" width="11.6328125" style="4" customWidth="1"/>
    <col min="46" max="53" width="17.08984375" style="4" customWidth="1"/>
    <col min="54" max="56" width="18.08984375" style="4" customWidth="1"/>
    <col min="57" max="57" width="17.26953125" style="4" customWidth="1"/>
    <col min="58" max="58" width="17.7265625" style="4" customWidth="1"/>
    <col min="59" max="61" width="18.08984375" style="4" customWidth="1"/>
    <col min="62" max="63" width="9.6328125" style="4" customWidth="1"/>
    <col min="64" max="64" width="8.6328125" style="4" customWidth="1"/>
    <col min="65" max="65" width="5.6328125" style="4" customWidth="1"/>
    <col min="66" max="66" width="11.6328125" style="4" customWidth="1"/>
    <col min="67" max="74" width="17.08984375" style="4" customWidth="1"/>
    <col min="75" max="82" width="18.08984375" style="4" customWidth="1"/>
    <col min="83" max="84" width="9.6328125" style="4" customWidth="1"/>
    <col min="85" max="85" width="8.6328125" style="4" customWidth="1"/>
    <col min="86" max="86" width="5.6328125" style="4" customWidth="1"/>
    <col min="87" max="87" width="11.6328125" style="4" customWidth="1"/>
    <col min="88" max="95" width="17.08984375" style="4" customWidth="1"/>
    <col min="96" max="103" width="18.08984375" style="4" customWidth="1"/>
    <col min="104" max="105" width="9.6328125" style="4" customWidth="1"/>
    <col min="106" max="106" width="8.6328125" style="4" customWidth="1"/>
    <col min="107" max="107" width="5.6328125" style="4" customWidth="1"/>
    <col min="108" max="108" width="11.6328125" style="4" customWidth="1"/>
    <col min="109" max="116" width="17.08984375" style="4" customWidth="1"/>
    <col min="117" max="124" width="18.08984375" style="4" customWidth="1"/>
    <col min="125" max="126" width="9.6328125" style="4" customWidth="1"/>
    <col min="127" max="127" width="8.6328125" style="4" customWidth="1"/>
    <col min="128" max="128" width="5.6328125" style="4" customWidth="1"/>
    <col min="129" max="129" width="11.6328125" style="4" customWidth="1"/>
    <col min="130" max="136" width="17.08984375" style="4" customWidth="1"/>
    <col min="137" max="138" width="9.6328125" style="4" customWidth="1"/>
    <col min="139" max="143" width="18.08984375" style="4" customWidth="1"/>
    <col min="144" max="144" width="16.08984375" style="4" customWidth="1"/>
    <col min="145" max="146" width="18.08984375" style="4" customWidth="1"/>
    <col min="147" max="148" width="9.6328125" style="4" customWidth="1"/>
    <col min="149" max="16384" width="9" style="4"/>
  </cols>
  <sheetData>
    <row r="1" spans="1:148" s="422" customFormat="1" ht="15" customHeight="1">
      <c r="A1" s="367" t="s">
        <v>1134</v>
      </c>
      <c r="C1" s="904"/>
      <c r="S1" s="904"/>
      <c r="U1" s="601" t="s">
        <v>1135</v>
      </c>
      <c r="V1" s="367" t="s">
        <v>1134</v>
      </c>
      <c r="X1" s="904"/>
      <c r="AN1" s="904"/>
      <c r="AP1" s="601" t="s">
        <v>1135</v>
      </c>
      <c r="AQ1" s="367" t="s">
        <v>1134</v>
      </c>
      <c r="AS1" s="904"/>
      <c r="BI1" s="904"/>
      <c r="BK1" s="601" t="s">
        <v>1135</v>
      </c>
      <c r="BL1" s="367" t="s">
        <v>1134</v>
      </c>
      <c r="BM1" s="904"/>
      <c r="BN1" s="904"/>
      <c r="CC1" s="904"/>
      <c r="CF1" s="601" t="s">
        <v>1135</v>
      </c>
      <c r="CG1" s="367" t="s">
        <v>1134</v>
      </c>
      <c r="CI1" s="904"/>
      <c r="CJ1" s="904"/>
      <c r="CX1" s="904"/>
      <c r="DA1" s="601" t="s">
        <v>1135</v>
      </c>
      <c r="DB1" s="367" t="s">
        <v>1134</v>
      </c>
      <c r="DD1" s="904"/>
      <c r="DE1" s="904"/>
      <c r="DV1" s="601" t="s">
        <v>1135</v>
      </c>
      <c r="DW1" s="367" t="s">
        <v>1134</v>
      </c>
      <c r="EJ1" s="904"/>
      <c r="EK1" s="904"/>
      <c r="ER1" s="601" t="s">
        <v>1135</v>
      </c>
    </row>
    <row r="2" spans="1:148" s="422" customFormat="1" ht="15" customHeight="1">
      <c r="A2" s="366" t="s">
        <v>1136</v>
      </c>
      <c r="B2" s="904"/>
      <c r="C2" s="1202"/>
      <c r="D2" s="420"/>
      <c r="R2" s="904"/>
      <c r="S2" s="1202"/>
      <c r="T2" s="420"/>
      <c r="U2" s="369" t="s">
        <v>1136</v>
      </c>
      <c r="V2" s="366" t="s">
        <v>1136</v>
      </c>
      <c r="W2" s="904"/>
      <c r="X2" s="1202"/>
      <c r="Y2" s="420"/>
      <c r="AM2" s="904"/>
      <c r="AN2" s="1202"/>
      <c r="AO2" s="420"/>
      <c r="AP2" s="369" t="s">
        <v>1136</v>
      </c>
      <c r="AQ2" s="366" t="s">
        <v>1136</v>
      </c>
      <c r="AR2" s="904"/>
      <c r="AS2" s="1202"/>
      <c r="AT2" s="420"/>
      <c r="BH2" s="904"/>
      <c r="BI2" s="1202"/>
      <c r="BJ2" s="420"/>
      <c r="BK2" s="369" t="s">
        <v>1136</v>
      </c>
      <c r="BL2" s="366" t="s">
        <v>1137</v>
      </c>
      <c r="BM2" s="1202"/>
      <c r="BN2" s="420"/>
      <c r="CB2" s="904"/>
      <c r="CC2" s="420"/>
      <c r="CF2" s="369" t="s">
        <v>1137</v>
      </c>
      <c r="CG2" s="366" t="s">
        <v>1137</v>
      </c>
      <c r="CH2" s="904"/>
      <c r="CI2" s="1202"/>
      <c r="CJ2" s="420"/>
      <c r="CW2" s="904"/>
      <c r="CX2" s="420"/>
      <c r="DA2" s="369" t="s">
        <v>1137</v>
      </c>
      <c r="DB2" s="366" t="s">
        <v>1137</v>
      </c>
      <c r="DC2" s="904"/>
      <c r="DD2" s="1202"/>
      <c r="DE2" s="420"/>
      <c r="DV2" s="369" t="s">
        <v>1137</v>
      </c>
      <c r="DW2" s="366" t="s">
        <v>1137</v>
      </c>
      <c r="DX2" s="904"/>
      <c r="EJ2" s="1202"/>
      <c r="EK2" s="420"/>
      <c r="ER2" s="369" t="s">
        <v>1137</v>
      </c>
    </row>
    <row r="3" spans="1:148">
      <c r="A3" s="366"/>
      <c r="B3" s="366"/>
      <c r="C3" s="366"/>
      <c r="D3" s="366"/>
    </row>
    <row r="4" spans="1:148">
      <c r="A4" s="366"/>
      <c r="B4" s="366"/>
      <c r="C4" s="366"/>
      <c r="D4" s="366"/>
    </row>
    <row r="5" spans="1:148">
      <c r="A5" s="366"/>
      <c r="B5" s="366"/>
      <c r="C5" s="366"/>
      <c r="D5" s="366"/>
    </row>
    <row r="6" spans="1:148" ht="13.5" customHeight="1">
      <c r="A6" s="35" t="s">
        <v>2650</v>
      </c>
      <c r="B6" s="35"/>
      <c r="C6" s="35"/>
      <c r="D6" s="435"/>
      <c r="E6" s="35"/>
      <c r="F6" s="4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95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row>
    <row r="7" spans="1:148" ht="19.5" customHeight="1">
      <c r="A7" s="605" t="s">
        <v>627</v>
      </c>
      <c r="B7" s="605"/>
      <c r="C7" s="605"/>
      <c r="D7" s="605"/>
      <c r="E7" s="35"/>
      <c r="F7" s="1584" t="s">
        <v>2651</v>
      </c>
      <c r="G7" s="35"/>
      <c r="H7" s="35"/>
      <c r="I7" s="35"/>
      <c r="J7" s="35"/>
      <c r="K7" s="35"/>
      <c r="L7" s="604"/>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605" t="s">
        <v>397</v>
      </c>
      <c r="BM7" s="605"/>
      <c r="BN7" s="605"/>
      <c r="BO7" s="605"/>
      <c r="BP7" s="35"/>
      <c r="BQ7" s="1585" t="s">
        <v>2651</v>
      </c>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row>
    <row r="8" spans="1:148" ht="19.5" customHeight="1">
      <c r="A8" s="35"/>
      <c r="B8" s="35"/>
      <c r="C8" s="35"/>
      <c r="D8" s="435" t="s">
        <v>398</v>
      </c>
      <c r="E8" s="35"/>
      <c r="F8" s="607" t="s">
        <v>1452</v>
      </c>
      <c r="G8" s="35"/>
      <c r="H8" s="35"/>
      <c r="I8" s="35"/>
      <c r="J8" s="35"/>
      <c r="L8" s="35"/>
      <c r="M8" s="35"/>
      <c r="N8" s="35"/>
      <c r="O8" s="35"/>
      <c r="P8" s="35"/>
      <c r="Q8" s="35"/>
      <c r="R8" s="35"/>
      <c r="S8" s="35"/>
      <c r="T8" s="35"/>
      <c r="U8" s="35"/>
      <c r="V8" s="35"/>
      <c r="W8" s="35"/>
      <c r="X8" s="35"/>
      <c r="Y8" s="35"/>
      <c r="Z8" s="35"/>
      <c r="AA8" s="35"/>
      <c r="AB8" s="35"/>
      <c r="AC8" s="35"/>
      <c r="AD8" s="35"/>
      <c r="AE8" s="35"/>
      <c r="AG8" s="35"/>
      <c r="AH8" s="35"/>
      <c r="AI8" s="35"/>
      <c r="AJ8" s="35"/>
      <c r="AK8" s="35"/>
      <c r="AL8" s="35"/>
      <c r="AM8" s="35"/>
      <c r="AN8" s="35"/>
      <c r="AO8" s="35"/>
      <c r="AP8" s="35"/>
      <c r="AQ8" s="35"/>
      <c r="AR8" s="35"/>
      <c r="AS8" s="35"/>
      <c r="AU8" s="35"/>
      <c r="AV8" s="35"/>
      <c r="AW8" s="35"/>
      <c r="AX8" s="35"/>
      <c r="AY8" s="35"/>
      <c r="AZ8" s="35"/>
      <c r="BA8" s="35"/>
      <c r="BB8" s="35"/>
      <c r="BC8" s="35"/>
      <c r="BD8" s="35"/>
      <c r="BE8" s="35"/>
      <c r="BF8" s="35"/>
      <c r="BG8" s="35"/>
      <c r="BH8" s="35"/>
      <c r="BI8" s="35"/>
      <c r="BJ8" s="35"/>
      <c r="BK8" s="35"/>
      <c r="BL8" s="35"/>
      <c r="BM8" s="35"/>
      <c r="BN8" s="35"/>
      <c r="BO8" s="435" t="s">
        <v>1336</v>
      </c>
      <c r="BP8" s="35"/>
      <c r="BQ8" s="925"/>
      <c r="BR8" s="35"/>
      <c r="BS8" s="35"/>
      <c r="BT8" s="35"/>
      <c r="BU8" s="35"/>
      <c r="BV8" s="1203"/>
      <c r="BW8" s="868"/>
      <c r="BX8" s="868"/>
      <c r="BY8" s="868"/>
      <c r="BZ8" s="868"/>
      <c r="CA8" s="868"/>
      <c r="CB8" s="868"/>
      <c r="CC8" s="123"/>
      <c r="CD8" s="123"/>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row>
    <row r="9" spans="1:148" s="14" customFormat="1" ht="18" customHeight="1">
      <c r="A9" s="2598" t="s">
        <v>743</v>
      </c>
      <c r="B9" s="2598"/>
      <c r="C9" s="2847"/>
      <c r="D9" s="2266" t="s">
        <v>678</v>
      </c>
      <c r="E9" s="1917"/>
      <c r="F9" s="1917" t="s">
        <v>1453</v>
      </c>
      <c r="G9" s="500"/>
      <c r="H9" s="978"/>
      <c r="I9" s="500"/>
      <c r="J9" s="500"/>
      <c r="K9" s="947" t="s">
        <v>750</v>
      </c>
      <c r="L9" s="377"/>
      <c r="M9" s="377"/>
      <c r="N9" s="377"/>
      <c r="O9" s="377"/>
      <c r="P9" s="377"/>
      <c r="Q9" s="377"/>
      <c r="R9" s="377"/>
      <c r="S9" s="523"/>
      <c r="T9" s="2589" t="s">
        <v>702</v>
      </c>
      <c r="U9" s="2590"/>
      <c r="V9" s="2598" t="s">
        <v>743</v>
      </c>
      <c r="W9" s="2598"/>
      <c r="X9" s="2847"/>
      <c r="Y9" s="2265" t="s">
        <v>1138</v>
      </c>
      <c r="Z9" s="500"/>
      <c r="AA9" s="2256" t="s">
        <v>1454</v>
      </c>
      <c r="AB9" s="500"/>
      <c r="AC9" s="500"/>
      <c r="AD9" s="377"/>
      <c r="AE9" s="377"/>
      <c r="AF9" s="947" t="s">
        <v>750</v>
      </c>
      <c r="AG9" s="907"/>
      <c r="AH9" s="500"/>
      <c r="AI9" s="949" t="s">
        <v>679</v>
      </c>
      <c r="AJ9" s="500"/>
      <c r="AK9" s="2257" t="s">
        <v>1455</v>
      </c>
      <c r="AL9" s="2263"/>
      <c r="AM9" s="500"/>
      <c r="AN9" s="377"/>
      <c r="AO9" s="2589" t="s">
        <v>702</v>
      </c>
      <c r="AP9" s="2590"/>
      <c r="AQ9" s="2598" t="s">
        <v>743</v>
      </c>
      <c r="AR9" s="2598"/>
      <c r="AS9" s="2847"/>
      <c r="AT9" s="2262" t="s">
        <v>1456</v>
      </c>
      <c r="AU9" s="500"/>
      <c r="AV9" s="2257"/>
      <c r="AW9" s="2257" t="s">
        <v>1457</v>
      </c>
      <c r="AX9" s="377"/>
      <c r="AY9" s="377"/>
      <c r="AZ9" s="907"/>
      <c r="BA9" s="947" t="s">
        <v>750</v>
      </c>
      <c r="BB9" s="377"/>
      <c r="BC9" s="377"/>
      <c r="BD9" s="493"/>
      <c r="BE9" s="907"/>
      <c r="BF9" s="377"/>
      <c r="BG9" s="377"/>
      <c r="BH9" s="2087" t="s">
        <v>2652</v>
      </c>
      <c r="BI9" s="437"/>
      <c r="BJ9" s="2589" t="s">
        <v>702</v>
      </c>
      <c r="BK9" s="2590"/>
      <c r="BL9" s="2598" t="s">
        <v>743</v>
      </c>
      <c r="BM9" s="2598"/>
      <c r="BN9" s="2847"/>
      <c r="BO9" s="2266" t="s">
        <v>678</v>
      </c>
      <c r="BP9" s="1917"/>
      <c r="BQ9" s="1917" t="s">
        <v>1453</v>
      </c>
      <c r="BR9" s="500"/>
      <c r="BS9" s="978"/>
      <c r="BT9" s="500"/>
      <c r="BU9" s="500"/>
      <c r="BV9" s="947" t="s">
        <v>750</v>
      </c>
      <c r="BW9" s="500"/>
      <c r="BX9" s="500"/>
      <c r="BY9" s="500"/>
      <c r="BZ9" s="500"/>
      <c r="CA9" s="500"/>
      <c r="CB9" s="500"/>
      <c r="CC9" s="500"/>
      <c r="CD9" s="500"/>
      <c r="CE9" s="2589" t="s">
        <v>702</v>
      </c>
      <c r="CF9" s="2590"/>
      <c r="CG9" s="2598" t="s">
        <v>743</v>
      </c>
      <c r="CH9" s="2598"/>
      <c r="CI9" s="2847"/>
      <c r="CJ9" s="2265" t="s">
        <v>1139</v>
      </c>
      <c r="CK9" s="500"/>
      <c r="CL9" s="2256" t="s">
        <v>1458</v>
      </c>
      <c r="CM9" s="377"/>
      <c r="CN9" s="377"/>
      <c r="CO9" s="377"/>
      <c r="CP9" s="377"/>
      <c r="CQ9" s="947" t="s">
        <v>750</v>
      </c>
      <c r="CR9" s="377"/>
      <c r="CS9" s="377"/>
      <c r="CT9" s="377"/>
      <c r="CU9" s="437"/>
      <c r="CV9" s="949" t="s">
        <v>680</v>
      </c>
      <c r="CW9" s="377"/>
      <c r="CX9" s="377"/>
      <c r="CY9" s="437"/>
      <c r="CZ9" s="2589" t="s">
        <v>702</v>
      </c>
      <c r="DA9" s="2590"/>
      <c r="DB9" s="2598" t="s">
        <v>743</v>
      </c>
      <c r="DC9" s="2598"/>
      <c r="DD9" s="2847"/>
      <c r="DE9" s="1763" t="s">
        <v>1140</v>
      </c>
      <c r="DF9" s="377"/>
      <c r="DG9" s="377"/>
      <c r="DH9" s="500" t="s">
        <v>1459</v>
      </c>
      <c r="DI9" s="377"/>
      <c r="DJ9" s="1910"/>
      <c r="DK9" s="1910"/>
      <c r="DL9" s="947" t="s">
        <v>750</v>
      </c>
      <c r="DM9" s="1910"/>
      <c r="DN9" s="1910"/>
      <c r="DO9" s="1910"/>
      <c r="DP9" s="1910"/>
      <c r="DQ9" s="1910"/>
      <c r="DR9" s="1910"/>
      <c r="DS9" s="1910"/>
      <c r="DT9" s="1014"/>
      <c r="DU9" s="2589" t="s">
        <v>702</v>
      </c>
      <c r="DV9" s="2590"/>
      <c r="DW9" s="2598" t="s">
        <v>743</v>
      </c>
      <c r="DX9" s="2598"/>
      <c r="DY9" s="2847"/>
      <c r="DZ9" s="375" t="s">
        <v>1141</v>
      </c>
      <c r="EA9" s="500"/>
      <c r="EB9" s="500"/>
      <c r="EC9" s="500" t="s">
        <v>1460</v>
      </c>
      <c r="ED9" s="377"/>
      <c r="EE9" s="377"/>
      <c r="EF9" s="377"/>
      <c r="EG9" s="2589" t="s">
        <v>702</v>
      </c>
      <c r="EH9" s="2590"/>
    </row>
    <row r="10" spans="1:148" ht="18" customHeight="1">
      <c r="A10" s="2848"/>
      <c r="B10" s="2848"/>
      <c r="C10" s="2849"/>
      <c r="D10" s="955" t="s">
        <v>223</v>
      </c>
      <c r="E10" s="954" t="s">
        <v>349</v>
      </c>
      <c r="F10" s="956" t="s">
        <v>1811</v>
      </c>
      <c r="G10" s="954" t="s">
        <v>297</v>
      </c>
      <c r="H10" s="954" t="s">
        <v>298</v>
      </c>
      <c r="I10" s="953" t="s">
        <v>299</v>
      </c>
      <c r="J10" s="955" t="s">
        <v>350</v>
      </c>
      <c r="K10" s="953" t="s">
        <v>373</v>
      </c>
      <c r="L10" s="953" t="s">
        <v>302</v>
      </c>
      <c r="M10" s="956" t="s">
        <v>303</v>
      </c>
      <c r="N10" s="956" t="s">
        <v>1520</v>
      </c>
      <c r="O10" s="956" t="s">
        <v>353</v>
      </c>
      <c r="P10" s="956" t="s">
        <v>354</v>
      </c>
      <c r="Q10" s="954" t="s">
        <v>10</v>
      </c>
      <c r="R10" s="953" t="s">
        <v>11</v>
      </c>
      <c r="S10" s="953" t="s">
        <v>15</v>
      </c>
      <c r="T10" s="2591"/>
      <c r="U10" s="2592"/>
      <c r="V10" s="2848"/>
      <c r="W10" s="2848"/>
      <c r="X10" s="2849"/>
      <c r="Y10" s="955" t="s">
        <v>350</v>
      </c>
      <c r="Z10" s="956" t="s">
        <v>303</v>
      </c>
      <c r="AA10" s="956" t="s">
        <v>1520</v>
      </c>
      <c r="AB10" s="956" t="s">
        <v>354</v>
      </c>
      <c r="AC10" s="956" t="s">
        <v>307</v>
      </c>
      <c r="AD10" s="956" t="s">
        <v>355</v>
      </c>
      <c r="AE10" s="956" t="s">
        <v>355</v>
      </c>
      <c r="AF10" s="953" t="s">
        <v>88</v>
      </c>
      <c r="AG10" s="953" t="s">
        <v>1821</v>
      </c>
      <c r="AH10" s="956" t="s">
        <v>5</v>
      </c>
      <c r="AI10" s="956" t="s">
        <v>223</v>
      </c>
      <c r="AJ10" s="954" t="s">
        <v>349</v>
      </c>
      <c r="AK10" s="956" t="s">
        <v>1811</v>
      </c>
      <c r="AL10" s="956" t="s">
        <v>297</v>
      </c>
      <c r="AM10" s="954" t="s">
        <v>298</v>
      </c>
      <c r="AN10" s="956" t="s">
        <v>299</v>
      </c>
      <c r="AO10" s="2591"/>
      <c r="AP10" s="2592"/>
      <c r="AQ10" s="2848"/>
      <c r="AR10" s="2848"/>
      <c r="AS10" s="2849"/>
      <c r="AT10" s="954" t="s">
        <v>297</v>
      </c>
      <c r="AU10" s="954" t="s">
        <v>298</v>
      </c>
      <c r="AV10" s="956" t="s">
        <v>299</v>
      </c>
      <c r="AW10" s="955" t="s">
        <v>350</v>
      </c>
      <c r="AX10" s="956" t="s">
        <v>303</v>
      </c>
      <c r="AY10" s="956" t="s">
        <v>1520</v>
      </c>
      <c r="AZ10" s="956" t="s">
        <v>354</v>
      </c>
      <c r="BA10" s="953" t="s">
        <v>15</v>
      </c>
      <c r="BB10" s="953" t="s">
        <v>307</v>
      </c>
      <c r="BC10" s="956" t="s">
        <v>355</v>
      </c>
      <c r="BD10" s="956" t="s">
        <v>355</v>
      </c>
      <c r="BE10" s="956" t="s">
        <v>88</v>
      </c>
      <c r="BF10" s="956" t="s">
        <v>1821</v>
      </c>
      <c r="BG10" s="956" t="s">
        <v>5</v>
      </c>
      <c r="BH10" s="953" t="s">
        <v>223</v>
      </c>
      <c r="BI10" s="953" t="s">
        <v>349</v>
      </c>
      <c r="BJ10" s="2591"/>
      <c r="BK10" s="2592"/>
      <c r="BL10" s="2848"/>
      <c r="BM10" s="2848"/>
      <c r="BN10" s="2849"/>
      <c r="BO10" s="955" t="s">
        <v>223</v>
      </c>
      <c r="BP10" s="954" t="s">
        <v>349</v>
      </c>
      <c r="BQ10" s="956" t="s">
        <v>1811</v>
      </c>
      <c r="BR10" s="954" t="s">
        <v>297</v>
      </c>
      <c r="BS10" s="954" t="s">
        <v>298</v>
      </c>
      <c r="BT10" s="953" t="s">
        <v>299</v>
      </c>
      <c r="BU10" s="955" t="s">
        <v>350</v>
      </c>
      <c r="BV10" s="953" t="s">
        <v>373</v>
      </c>
      <c r="BW10" s="953" t="s">
        <v>302</v>
      </c>
      <c r="BX10" s="953" t="s">
        <v>303</v>
      </c>
      <c r="BY10" s="956" t="s">
        <v>1520</v>
      </c>
      <c r="BZ10" s="1197" t="s">
        <v>353</v>
      </c>
      <c r="CA10" s="956" t="s">
        <v>354</v>
      </c>
      <c r="CB10" s="954" t="s">
        <v>10</v>
      </c>
      <c r="CC10" s="953" t="s">
        <v>11</v>
      </c>
      <c r="CD10" s="953" t="s">
        <v>15</v>
      </c>
      <c r="CE10" s="2591"/>
      <c r="CF10" s="2592"/>
      <c r="CG10" s="2848"/>
      <c r="CH10" s="2848"/>
      <c r="CI10" s="2849"/>
      <c r="CJ10" s="954" t="s">
        <v>298</v>
      </c>
      <c r="CK10" s="956" t="s">
        <v>299</v>
      </c>
      <c r="CL10" s="955" t="s">
        <v>350</v>
      </c>
      <c r="CM10" s="956" t="s">
        <v>303</v>
      </c>
      <c r="CN10" s="956" t="s">
        <v>1520</v>
      </c>
      <c r="CO10" s="956" t="s">
        <v>354</v>
      </c>
      <c r="CP10" s="956" t="s">
        <v>307</v>
      </c>
      <c r="CQ10" s="953" t="s">
        <v>355</v>
      </c>
      <c r="CR10" s="953" t="s">
        <v>355</v>
      </c>
      <c r="CS10" s="956" t="s">
        <v>88</v>
      </c>
      <c r="CT10" s="1197" t="s">
        <v>1821</v>
      </c>
      <c r="CU10" s="956" t="s">
        <v>5</v>
      </c>
      <c r="CV10" s="956" t="s">
        <v>223</v>
      </c>
      <c r="CW10" s="956" t="s">
        <v>349</v>
      </c>
      <c r="CX10" s="956" t="s">
        <v>1811</v>
      </c>
      <c r="CY10" s="956" t="s">
        <v>297</v>
      </c>
      <c r="CZ10" s="2591"/>
      <c r="DA10" s="2592"/>
      <c r="DB10" s="2848"/>
      <c r="DC10" s="2848"/>
      <c r="DD10" s="2849"/>
      <c r="DE10" s="953" t="s">
        <v>223</v>
      </c>
      <c r="DF10" s="953" t="s">
        <v>349</v>
      </c>
      <c r="DG10" s="953" t="s">
        <v>1811</v>
      </c>
      <c r="DH10" s="953" t="s">
        <v>297</v>
      </c>
      <c r="DI10" s="953" t="s">
        <v>298</v>
      </c>
      <c r="DJ10" s="953" t="s">
        <v>299</v>
      </c>
      <c r="DK10" s="953" t="s">
        <v>350</v>
      </c>
      <c r="DL10" s="953" t="s">
        <v>303</v>
      </c>
      <c r="DM10" s="953" t="s">
        <v>1520</v>
      </c>
      <c r="DN10" s="953" t="s">
        <v>353</v>
      </c>
      <c r="DO10" s="953" t="s">
        <v>354</v>
      </c>
      <c r="DP10" s="953" t="s">
        <v>15</v>
      </c>
      <c r="DQ10" s="953" t="s">
        <v>307</v>
      </c>
      <c r="DR10" s="953" t="s">
        <v>355</v>
      </c>
      <c r="DS10" s="953" t="s">
        <v>355</v>
      </c>
      <c r="DT10" s="953" t="s">
        <v>88</v>
      </c>
      <c r="DU10" s="2591"/>
      <c r="DV10" s="2592"/>
      <c r="DW10" s="2848"/>
      <c r="DX10" s="2848"/>
      <c r="DY10" s="2849"/>
      <c r="DZ10" s="956" t="s">
        <v>15</v>
      </c>
      <c r="EA10" s="956" t="s">
        <v>307</v>
      </c>
      <c r="EB10" s="956" t="s">
        <v>355</v>
      </c>
      <c r="EC10" s="954" t="s">
        <v>355</v>
      </c>
      <c r="ED10" s="956" t="s">
        <v>88</v>
      </c>
      <c r="EE10" s="1197" t="s">
        <v>1821</v>
      </c>
      <c r="EF10" s="953" t="s">
        <v>5</v>
      </c>
      <c r="EG10" s="2591"/>
      <c r="EH10" s="2592"/>
    </row>
    <row r="11" spans="1:148" ht="15.75" customHeight="1">
      <c r="A11" s="2848"/>
      <c r="B11" s="2848"/>
      <c r="C11" s="2849"/>
      <c r="D11" s="955" t="s">
        <v>9</v>
      </c>
      <c r="E11" s="954" t="s">
        <v>9</v>
      </c>
      <c r="F11" s="956"/>
      <c r="G11" s="954"/>
      <c r="H11" s="954"/>
      <c r="I11" s="956"/>
      <c r="J11" s="955"/>
      <c r="K11" s="956"/>
      <c r="L11" s="956" t="s">
        <v>2231</v>
      </c>
      <c r="M11" s="956" t="s">
        <v>2231</v>
      </c>
      <c r="N11" s="53"/>
      <c r="O11" s="53" t="s">
        <v>399</v>
      </c>
      <c r="P11" s="956" t="s">
        <v>359</v>
      </c>
      <c r="Q11" s="954"/>
      <c r="R11" s="2172" t="s">
        <v>719</v>
      </c>
      <c r="S11" s="956"/>
      <c r="T11" s="2591"/>
      <c r="U11" s="2592"/>
      <c r="V11" s="2848"/>
      <c r="W11" s="2848"/>
      <c r="X11" s="2849"/>
      <c r="Y11" s="955"/>
      <c r="Z11" s="956" t="s">
        <v>2231</v>
      </c>
      <c r="AA11" s="53"/>
      <c r="AB11" s="956" t="s">
        <v>359</v>
      </c>
      <c r="AC11" s="956"/>
      <c r="AD11" s="956" t="s">
        <v>2229</v>
      </c>
      <c r="AE11" s="956" t="s">
        <v>2230</v>
      </c>
      <c r="AF11" s="1204"/>
      <c r="AG11" s="1204"/>
      <c r="AH11" s="956"/>
      <c r="AI11" s="956" t="s">
        <v>9</v>
      </c>
      <c r="AJ11" s="954" t="s">
        <v>9</v>
      </c>
      <c r="AK11" s="956"/>
      <c r="AL11" s="956"/>
      <c r="AM11" s="954"/>
      <c r="AN11" s="956"/>
      <c r="AO11" s="2591"/>
      <c r="AP11" s="2592"/>
      <c r="AQ11" s="2848"/>
      <c r="AR11" s="2848"/>
      <c r="AS11" s="2849"/>
      <c r="AT11" s="954"/>
      <c r="AU11" s="954"/>
      <c r="AV11" s="956"/>
      <c r="AW11" s="955"/>
      <c r="AX11" s="956" t="s">
        <v>2231</v>
      </c>
      <c r="AY11" s="53"/>
      <c r="AZ11" s="956" t="s">
        <v>359</v>
      </c>
      <c r="BA11" s="956"/>
      <c r="BB11" s="956"/>
      <c r="BC11" s="956" t="s">
        <v>2229</v>
      </c>
      <c r="BD11" s="956" t="s">
        <v>2230</v>
      </c>
      <c r="BE11" s="1204"/>
      <c r="BF11" s="1204"/>
      <c r="BG11" s="956"/>
      <c r="BH11" s="956" t="s">
        <v>9</v>
      </c>
      <c r="BI11" s="956" t="s">
        <v>9</v>
      </c>
      <c r="BJ11" s="2591"/>
      <c r="BK11" s="2592"/>
      <c r="BL11" s="2848"/>
      <c r="BM11" s="2848"/>
      <c r="BN11" s="2849"/>
      <c r="BO11" s="955" t="s">
        <v>9</v>
      </c>
      <c r="BP11" s="954" t="s">
        <v>9</v>
      </c>
      <c r="BQ11" s="956"/>
      <c r="BR11" s="954"/>
      <c r="BS11" s="954"/>
      <c r="BT11" s="956"/>
      <c r="BU11" s="955"/>
      <c r="BV11" s="956"/>
      <c r="BW11" s="956" t="s">
        <v>2231</v>
      </c>
      <c r="BX11" s="956" t="s">
        <v>2231</v>
      </c>
      <c r="BY11" s="53"/>
      <c r="BZ11" s="53" t="s">
        <v>399</v>
      </c>
      <c r="CA11" s="956" t="s">
        <v>359</v>
      </c>
      <c r="CB11" s="954"/>
      <c r="CC11" s="2172" t="s">
        <v>719</v>
      </c>
      <c r="CD11" s="956"/>
      <c r="CE11" s="2591"/>
      <c r="CF11" s="2592"/>
      <c r="CG11" s="2848"/>
      <c r="CH11" s="2848"/>
      <c r="CI11" s="2849"/>
      <c r="CJ11" s="954"/>
      <c r="CK11" s="956"/>
      <c r="CL11" s="955"/>
      <c r="CM11" s="956" t="s">
        <v>2231</v>
      </c>
      <c r="CN11" s="53"/>
      <c r="CO11" s="956" t="s">
        <v>359</v>
      </c>
      <c r="CP11" s="956"/>
      <c r="CQ11" s="956" t="s">
        <v>2229</v>
      </c>
      <c r="CR11" s="956" t="s">
        <v>2230</v>
      </c>
      <c r="CS11" s="1204"/>
      <c r="CT11" s="1204"/>
      <c r="CU11" s="956"/>
      <c r="CV11" s="956" t="s">
        <v>9</v>
      </c>
      <c r="CW11" s="956" t="s">
        <v>9</v>
      </c>
      <c r="CX11" s="956"/>
      <c r="CY11" s="956"/>
      <c r="CZ11" s="2591"/>
      <c r="DA11" s="2592"/>
      <c r="DB11" s="2848"/>
      <c r="DC11" s="2848"/>
      <c r="DD11" s="2849"/>
      <c r="DE11" s="956" t="s">
        <v>9</v>
      </c>
      <c r="DF11" s="956" t="s">
        <v>9</v>
      </c>
      <c r="DG11" s="956"/>
      <c r="DH11" s="956"/>
      <c r="DI11" s="956"/>
      <c r="DJ11" s="956"/>
      <c r="DK11" s="956"/>
      <c r="DL11" s="956" t="s">
        <v>2231</v>
      </c>
      <c r="DM11" s="53"/>
      <c r="DN11" s="53" t="s">
        <v>399</v>
      </c>
      <c r="DO11" s="956" t="s">
        <v>359</v>
      </c>
      <c r="DP11" s="956"/>
      <c r="DQ11" s="956"/>
      <c r="DR11" s="956" t="s">
        <v>2229</v>
      </c>
      <c r="DS11" s="956" t="s">
        <v>2230</v>
      </c>
      <c r="DT11" s="1204"/>
      <c r="DU11" s="2591"/>
      <c r="DV11" s="2592"/>
      <c r="DW11" s="2848"/>
      <c r="DX11" s="2848"/>
      <c r="DY11" s="2849"/>
      <c r="DZ11" s="956"/>
      <c r="EA11" s="956"/>
      <c r="EB11" s="956" t="s">
        <v>2229</v>
      </c>
      <c r="EC11" s="954" t="s">
        <v>2230</v>
      </c>
      <c r="ED11" s="1204"/>
      <c r="EE11" s="1204"/>
      <c r="EF11" s="956"/>
      <c r="EG11" s="2591"/>
      <c r="EH11" s="2592"/>
    </row>
    <row r="12" spans="1:148" ht="15" customHeight="1">
      <c r="A12" s="2848"/>
      <c r="B12" s="2848"/>
      <c r="C12" s="2849"/>
      <c r="D12" s="471" t="s">
        <v>2232</v>
      </c>
      <c r="E12" s="853" t="s">
        <v>2266</v>
      </c>
      <c r="F12" s="389"/>
      <c r="G12" s="389"/>
      <c r="H12" s="389"/>
      <c r="I12" s="383" t="s">
        <v>362</v>
      </c>
      <c r="J12" s="471" t="s">
        <v>390</v>
      </c>
      <c r="K12" s="388" t="s">
        <v>390</v>
      </c>
      <c r="L12" s="388"/>
      <c r="M12" s="389" t="s">
        <v>2234</v>
      </c>
      <c r="N12" s="383"/>
      <c r="O12" s="383" t="s">
        <v>2235</v>
      </c>
      <c r="P12" s="923" t="s">
        <v>2236</v>
      </c>
      <c r="Q12" s="389"/>
      <c r="R12" s="383" t="s">
        <v>1685</v>
      </c>
      <c r="S12" s="383"/>
      <c r="T12" s="2591"/>
      <c r="U12" s="2592"/>
      <c r="V12" s="2848"/>
      <c r="W12" s="2848"/>
      <c r="X12" s="2849"/>
      <c r="Y12" s="471" t="s">
        <v>390</v>
      </c>
      <c r="Z12" s="389" t="s">
        <v>2234</v>
      </c>
      <c r="AA12" s="383"/>
      <c r="AB12" s="913" t="s">
        <v>2236</v>
      </c>
      <c r="AC12" s="853" t="s">
        <v>2234</v>
      </c>
      <c r="AD12" s="388"/>
      <c r="AE12" s="853"/>
      <c r="AF12" s="383"/>
      <c r="AG12" s="2810" t="s">
        <v>2237</v>
      </c>
      <c r="AH12" s="388"/>
      <c r="AI12" s="388" t="s">
        <v>2232</v>
      </c>
      <c r="AJ12" s="853" t="s">
        <v>2266</v>
      </c>
      <c r="AK12" s="389"/>
      <c r="AL12" s="383"/>
      <c r="AM12" s="389"/>
      <c r="AN12" s="383" t="s">
        <v>362</v>
      </c>
      <c r="AO12" s="2591"/>
      <c r="AP12" s="2592"/>
      <c r="AQ12" s="2848"/>
      <c r="AR12" s="2848"/>
      <c r="AS12" s="2849"/>
      <c r="AT12" s="389"/>
      <c r="AU12" s="389"/>
      <c r="AV12" s="383" t="s">
        <v>362</v>
      </c>
      <c r="AW12" s="471" t="s">
        <v>390</v>
      </c>
      <c r="AX12" s="389" t="s">
        <v>1426</v>
      </c>
      <c r="AY12" s="383"/>
      <c r="AZ12" s="913" t="s">
        <v>1427</v>
      </c>
      <c r="BA12" s="383"/>
      <c r="BB12" s="853" t="s">
        <v>1426</v>
      </c>
      <c r="BC12" s="388"/>
      <c r="BD12" s="853"/>
      <c r="BE12" s="383"/>
      <c r="BF12" s="2810" t="s">
        <v>1451</v>
      </c>
      <c r="BG12" s="388"/>
      <c r="BH12" s="388" t="s">
        <v>1425</v>
      </c>
      <c r="BI12" s="388" t="s">
        <v>1436</v>
      </c>
      <c r="BJ12" s="2591"/>
      <c r="BK12" s="2592"/>
      <c r="BL12" s="2848"/>
      <c r="BM12" s="2848"/>
      <c r="BN12" s="2849"/>
      <c r="BO12" s="471" t="s">
        <v>1425</v>
      </c>
      <c r="BP12" s="853" t="s">
        <v>1436</v>
      </c>
      <c r="BQ12" s="389"/>
      <c r="BR12" s="389"/>
      <c r="BS12" s="389"/>
      <c r="BT12" s="383" t="s">
        <v>362</v>
      </c>
      <c r="BU12" s="471" t="s">
        <v>390</v>
      </c>
      <c r="BV12" s="388" t="s">
        <v>390</v>
      </c>
      <c r="BW12" s="388"/>
      <c r="BX12" s="389" t="s">
        <v>1426</v>
      </c>
      <c r="BY12" s="383"/>
      <c r="BZ12" s="383" t="s">
        <v>1210</v>
      </c>
      <c r="CA12" s="923" t="s">
        <v>1427</v>
      </c>
      <c r="CB12" s="389"/>
      <c r="CC12" s="383" t="s">
        <v>1212</v>
      </c>
      <c r="CD12" s="383"/>
      <c r="CE12" s="2591"/>
      <c r="CF12" s="2592"/>
      <c r="CG12" s="2848"/>
      <c r="CH12" s="2848"/>
      <c r="CI12" s="2849"/>
      <c r="CJ12" s="389"/>
      <c r="CK12" s="383" t="s">
        <v>362</v>
      </c>
      <c r="CL12" s="471" t="s">
        <v>390</v>
      </c>
      <c r="CM12" s="389" t="s">
        <v>1426</v>
      </c>
      <c r="CN12" s="383"/>
      <c r="CO12" s="923" t="s">
        <v>1248</v>
      </c>
      <c r="CP12" s="853" t="s">
        <v>1426</v>
      </c>
      <c r="CQ12" s="388"/>
      <c r="CR12" s="388"/>
      <c r="CS12" s="383"/>
      <c r="CT12" s="2810" t="s">
        <v>1451</v>
      </c>
      <c r="CU12" s="388"/>
      <c r="CV12" s="388" t="s">
        <v>1425</v>
      </c>
      <c r="CW12" s="388" t="s">
        <v>1436</v>
      </c>
      <c r="CX12" s="389"/>
      <c r="CY12" s="383"/>
      <c r="CZ12" s="2591"/>
      <c r="DA12" s="2592"/>
      <c r="DB12" s="2848"/>
      <c r="DC12" s="2848"/>
      <c r="DD12" s="2849"/>
      <c r="DE12" s="388" t="s">
        <v>1425</v>
      </c>
      <c r="DF12" s="388" t="s">
        <v>1436</v>
      </c>
      <c r="DG12" s="383"/>
      <c r="DH12" s="383"/>
      <c r="DI12" s="383"/>
      <c r="DJ12" s="383" t="s">
        <v>362</v>
      </c>
      <c r="DK12" s="388" t="s">
        <v>390</v>
      </c>
      <c r="DL12" s="383" t="s">
        <v>1426</v>
      </c>
      <c r="DM12" s="383"/>
      <c r="DN12" s="383" t="s">
        <v>1210</v>
      </c>
      <c r="DO12" s="913" t="s">
        <v>1427</v>
      </c>
      <c r="DP12" s="383"/>
      <c r="DQ12" s="388" t="s">
        <v>1426</v>
      </c>
      <c r="DR12" s="388"/>
      <c r="DS12" s="388"/>
      <c r="DT12" s="383"/>
      <c r="DU12" s="2591"/>
      <c r="DV12" s="2592"/>
      <c r="DW12" s="2848"/>
      <c r="DX12" s="2848"/>
      <c r="DY12" s="2849"/>
      <c r="DZ12" s="383"/>
      <c r="EA12" s="853" t="s">
        <v>1426</v>
      </c>
      <c r="EB12" s="388"/>
      <c r="EC12" s="853"/>
      <c r="ED12" s="383"/>
      <c r="EE12" s="2810" t="s">
        <v>1451</v>
      </c>
      <c r="EF12" s="388"/>
      <c r="EG12" s="2591"/>
      <c r="EH12" s="2592"/>
    </row>
    <row r="13" spans="1:148" ht="15" customHeight="1">
      <c r="A13" s="2848"/>
      <c r="B13" s="2848"/>
      <c r="C13" s="2849"/>
      <c r="D13" s="2809" t="s">
        <v>1428</v>
      </c>
      <c r="E13" s="2809" t="s">
        <v>1259</v>
      </c>
      <c r="F13" s="389" t="s">
        <v>725</v>
      </c>
      <c r="G13" s="389" t="s">
        <v>724</v>
      </c>
      <c r="H13" s="389" t="s">
        <v>1185</v>
      </c>
      <c r="I13" s="388" t="s">
        <v>1429</v>
      </c>
      <c r="J13" s="471" t="s">
        <v>1430</v>
      </c>
      <c r="K13" s="388" t="s">
        <v>364</v>
      </c>
      <c r="L13" s="388" t="s">
        <v>1189</v>
      </c>
      <c r="M13" s="389" t="s">
        <v>1353</v>
      </c>
      <c r="N13" s="383" t="s">
        <v>1209</v>
      </c>
      <c r="O13" s="383" t="s">
        <v>1219</v>
      </c>
      <c r="P13" s="2809" t="s">
        <v>1428</v>
      </c>
      <c r="Q13" s="389" t="s">
        <v>1211</v>
      </c>
      <c r="R13" s="2826" t="s">
        <v>1431</v>
      </c>
      <c r="S13" s="383" t="s">
        <v>1351</v>
      </c>
      <c r="T13" s="2591"/>
      <c r="U13" s="2592"/>
      <c r="V13" s="2848"/>
      <c r="W13" s="2848"/>
      <c r="X13" s="2849"/>
      <c r="Y13" s="471" t="s">
        <v>1430</v>
      </c>
      <c r="Z13" s="389" t="s">
        <v>1353</v>
      </c>
      <c r="AA13" s="383" t="s">
        <v>1209</v>
      </c>
      <c r="AB13" s="2809" t="s">
        <v>1428</v>
      </c>
      <c r="AC13" s="853" t="s">
        <v>1354</v>
      </c>
      <c r="AD13" s="388" t="s">
        <v>1255</v>
      </c>
      <c r="AE13" s="853" t="s">
        <v>1214</v>
      </c>
      <c r="AF13" s="383" t="s">
        <v>1186</v>
      </c>
      <c r="AG13" s="2810"/>
      <c r="AH13" s="388" t="s">
        <v>1433</v>
      </c>
      <c r="AI13" s="2809" t="s">
        <v>1428</v>
      </c>
      <c r="AJ13" s="2809" t="s">
        <v>1428</v>
      </c>
      <c r="AK13" s="389" t="s">
        <v>725</v>
      </c>
      <c r="AL13" s="383" t="s">
        <v>724</v>
      </c>
      <c r="AM13" s="389" t="s">
        <v>1185</v>
      </c>
      <c r="AN13" s="388" t="s">
        <v>1429</v>
      </c>
      <c r="AO13" s="2591"/>
      <c r="AP13" s="2592"/>
      <c r="AQ13" s="2848"/>
      <c r="AR13" s="2848"/>
      <c r="AS13" s="2849"/>
      <c r="AT13" s="389" t="s">
        <v>724</v>
      </c>
      <c r="AU13" s="389" t="s">
        <v>1185</v>
      </c>
      <c r="AV13" s="388" t="s">
        <v>1429</v>
      </c>
      <c r="AW13" s="471" t="s">
        <v>1430</v>
      </c>
      <c r="AX13" s="389" t="s">
        <v>1353</v>
      </c>
      <c r="AY13" s="383" t="s">
        <v>1209</v>
      </c>
      <c r="AZ13" s="2809" t="s">
        <v>1428</v>
      </c>
      <c r="BA13" s="383" t="s">
        <v>1351</v>
      </c>
      <c r="BB13" s="853" t="s">
        <v>1354</v>
      </c>
      <c r="BC13" s="388" t="s">
        <v>1255</v>
      </c>
      <c r="BD13" s="853" t="s">
        <v>1214</v>
      </c>
      <c r="BE13" s="383" t="s">
        <v>1186</v>
      </c>
      <c r="BF13" s="2810"/>
      <c r="BG13" s="388" t="s">
        <v>1433</v>
      </c>
      <c r="BH13" s="2809" t="s">
        <v>1428</v>
      </c>
      <c r="BI13" s="2809" t="s">
        <v>1428</v>
      </c>
      <c r="BJ13" s="2591"/>
      <c r="BK13" s="2592"/>
      <c r="BL13" s="2848"/>
      <c r="BM13" s="2848"/>
      <c r="BN13" s="2849"/>
      <c r="BO13" s="2809" t="s">
        <v>1428</v>
      </c>
      <c r="BP13" s="2809" t="s">
        <v>1428</v>
      </c>
      <c r="BQ13" s="389" t="s">
        <v>725</v>
      </c>
      <c r="BR13" s="389" t="s">
        <v>724</v>
      </c>
      <c r="BS13" s="389" t="s">
        <v>1185</v>
      </c>
      <c r="BT13" s="388" t="s">
        <v>1429</v>
      </c>
      <c r="BU13" s="471" t="s">
        <v>1430</v>
      </c>
      <c r="BV13" s="388" t="s">
        <v>364</v>
      </c>
      <c r="BW13" s="388" t="s">
        <v>1189</v>
      </c>
      <c r="BX13" s="389" t="s">
        <v>1353</v>
      </c>
      <c r="BY13" s="383" t="s">
        <v>1209</v>
      </c>
      <c r="BZ13" s="383" t="s">
        <v>1219</v>
      </c>
      <c r="CA13" s="2809" t="s">
        <v>1428</v>
      </c>
      <c r="CB13" s="389" t="s">
        <v>1450</v>
      </c>
      <c r="CC13" s="2826" t="s">
        <v>1431</v>
      </c>
      <c r="CD13" s="383" t="s">
        <v>1351</v>
      </c>
      <c r="CE13" s="2591"/>
      <c r="CF13" s="2592"/>
      <c r="CG13" s="2848"/>
      <c r="CH13" s="2848"/>
      <c r="CI13" s="2849"/>
      <c r="CJ13" s="389" t="s">
        <v>1185</v>
      </c>
      <c r="CK13" s="388" t="s">
        <v>1429</v>
      </c>
      <c r="CL13" s="471" t="s">
        <v>1430</v>
      </c>
      <c r="CM13" s="389" t="s">
        <v>1353</v>
      </c>
      <c r="CN13" s="383" t="s">
        <v>1209</v>
      </c>
      <c r="CO13" s="2809" t="s">
        <v>1259</v>
      </c>
      <c r="CP13" s="853" t="s">
        <v>1354</v>
      </c>
      <c r="CQ13" s="388" t="s">
        <v>1255</v>
      </c>
      <c r="CR13" s="388" t="s">
        <v>1214</v>
      </c>
      <c r="CS13" s="383" t="s">
        <v>1186</v>
      </c>
      <c r="CT13" s="2810"/>
      <c r="CU13" s="388" t="s">
        <v>1433</v>
      </c>
      <c r="CV13" s="2809" t="s">
        <v>1428</v>
      </c>
      <c r="CW13" s="2809" t="s">
        <v>1428</v>
      </c>
      <c r="CX13" s="389" t="s">
        <v>725</v>
      </c>
      <c r="CY13" s="383" t="s">
        <v>724</v>
      </c>
      <c r="CZ13" s="2591"/>
      <c r="DA13" s="2592"/>
      <c r="DB13" s="2848"/>
      <c r="DC13" s="2848"/>
      <c r="DD13" s="2849"/>
      <c r="DE13" s="2809" t="s">
        <v>1428</v>
      </c>
      <c r="DF13" s="2809" t="s">
        <v>1428</v>
      </c>
      <c r="DG13" s="383" t="s">
        <v>725</v>
      </c>
      <c r="DH13" s="383" t="s">
        <v>724</v>
      </c>
      <c r="DI13" s="383" t="s">
        <v>1185</v>
      </c>
      <c r="DJ13" s="388" t="s">
        <v>693</v>
      </c>
      <c r="DK13" s="388" t="s">
        <v>1430</v>
      </c>
      <c r="DL13" s="383" t="s">
        <v>1353</v>
      </c>
      <c r="DM13" s="383" t="s">
        <v>1209</v>
      </c>
      <c r="DN13" s="383" t="s">
        <v>1219</v>
      </c>
      <c r="DO13" s="2809" t="s">
        <v>1428</v>
      </c>
      <c r="DP13" s="383" t="s">
        <v>1351</v>
      </c>
      <c r="DQ13" s="388" t="s">
        <v>1354</v>
      </c>
      <c r="DR13" s="388" t="s">
        <v>1255</v>
      </c>
      <c r="DS13" s="388" t="s">
        <v>1214</v>
      </c>
      <c r="DT13" s="383" t="s">
        <v>1186</v>
      </c>
      <c r="DU13" s="2591"/>
      <c r="DV13" s="2592"/>
      <c r="DW13" s="2848"/>
      <c r="DX13" s="2848"/>
      <c r="DY13" s="2849"/>
      <c r="DZ13" s="383" t="s">
        <v>1351</v>
      </c>
      <c r="EA13" s="853" t="s">
        <v>1354</v>
      </c>
      <c r="EB13" s="388" t="s">
        <v>1255</v>
      </c>
      <c r="EC13" s="853" t="s">
        <v>1214</v>
      </c>
      <c r="ED13" s="383" t="s">
        <v>1186</v>
      </c>
      <c r="EE13" s="2810"/>
      <c r="EF13" s="388" t="s">
        <v>1433</v>
      </c>
      <c r="EG13" s="2591"/>
      <c r="EH13" s="2592"/>
    </row>
    <row r="14" spans="1:148" ht="15" customHeight="1">
      <c r="A14" s="2848"/>
      <c r="B14" s="2848"/>
      <c r="C14" s="2849"/>
      <c r="D14" s="2809"/>
      <c r="E14" s="2809"/>
      <c r="F14" s="1205"/>
      <c r="G14" s="1205"/>
      <c r="H14" s="1205"/>
      <c r="I14" s="1206"/>
      <c r="J14" s="1207"/>
      <c r="K14" s="1206"/>
      <c r="L14" s="1208"/>
      <c r="M14" s="1208"/>
      <c r="N14" s="929"/>
      <c r="O14" s="53"/>
      <c r="P14" s="2792"/>
      <c r="Q14" s="1205"/>
      <c r="R14" s="2825"/>
      <c r="S14" s="1576"/>
      <c r="T14" s="2591"/>
      <c r="U14" s="2592"/>
      <c r="V14" s="2848"/>
      <c r="W14" s="2848"/>
      <c r="X14" s="2849"/>
      <c r="Y14" s="471"/>
      <c r="Z14" s="383"/>
      <c r="AA14" s="929"/>
      <c r="AB14" s="2809"/>
      <c r="AC14" s="1206"/>
      <c r="AD14" s="383"/>
      <c r="AE14" s="383"/>
      <c r="AF14" s="386"/>
      <c r="AG14" s="386"/>
      <c r="AH14" s="388"/>
      <c r="AI14" s="2809"/>
      <c r="AJ14" s="2809"/>
      <c r="AK14" s="389"/>
      <c r="AL14" s="383"/>
      <c r="AM14" s="389"/>
      <c r="AN14" s="388"/>
      <c r="AO14" s="2591"/>
      <c r="AP14" s="2592"/>
      <c r="AQ14" s="2848"/>
      <c r="AR14" s="2848"/>
      <c r="AS14" s="2849"/>
      <c r="AT14" s="389"/>
      <c r="AU14" s="389"/>
      <c r="AV14" s="388"/>
      <c r="AW14" s="471"/>
      <c r="AX14" s="383"/>
      <c r="AY14" s="929"/>
      <c r="AZ14" s="2809"/>
      <c r="BA14" s="979"/>
      <c r="BB14" s="1206"/>
      <c r="BC14" s="383"/>
      <c r="BD14" s="383"/>
      <c r="BE14" s="386"/>
      <c r="BF14" s="386"/>
      <c r="BG14" s="388"/>
      <c r="BH14" s="2809"/>
      <c r="BI14" s="2809"/>
      <c r="BJ14" s="2591"/>
      <c r="BK14" s="2592"/>
      <c r="BL14" s="2848"/>
      <c r="BM14" s="2848"/>
      <c r="BN14" s="2849"/>
      <c r="BO14" s="2809"/>
      <c r="BP14" s="2809"/>
      <c r="BQ14" s="389"/>
      <c r="BR14" s="389"/>
      <c r="BS14" s="389"/>
      <c r="BT14" s="388"/>
      <c r="BU14" s="471"/>
      <c r="BV14" s="388"/>
      <c r="BW14" s="383"/>
      <c r="BX14" s="383"/>
      <c r="BY14" s="929"/>
      <c r="BZ14" s="929"/>
      <c r="CA14" s="2809"/>
      <c r="CB14" s="389"/>
      <c r="CC14" s="2826"/>
      <c r="CD14" s="979"/>
      <c r="CE14" s="2591"/>
      <c r="CF14" s="2592"/>
      <c r="CG14" s="2848"/>
      <c r="CH14" s="2848"/>
      <c r="CI14" s="2849"/>
      <c r="CJ14" s="389"/>
      <c r="CK14" s="388"/>
      <c r="CL14" s="471"/>
      <c r="CM14" s="383"/>
      <c r="CN14" s="929"/>
      <c r="CO14" s="2809"/>
      <c r="CP14" s="1206"/>
      <c r="CQ14" s="383"/>
      <c r="CR14" s="383"/>
      <c r="CS14" s="386"/>
      <c r="CT14" s="386"/>
      <c r="CU14" s="388"/>
      <c r="CV14" s="2809"/>
      <c r="CW14" s="2809"/>
      <c r="CX14" s="389"/>
      <c r="CY14" s="383"/>
      <c r="CZ14" s="2591"/>
      <c r="DA14" s="2592"/>
      <c r="DB14" s="2848"/>
      <c r="DC14" s="2848"/>
      <c r="DD14" s="2849"/>
      <c r="DE14" s="2809"/>
      <c r="DF14" s="2809"/>
      <c r="DG14" s="383"/>
      <c r="DH14" s="383"/>
      <c r="DI14" s="383"/>
      <c r="DJ14" s="388"/>
      <c r="DK14" s="388"/>
      <c r="DL14" s="383"/>
      <c r="DM14" s="929"/>
      <c r="DN14" s="929"/>
      <c r="DO14" s="2809"/>
      <c r="DP14" s="979"/>
      <c r="DQ14" s="388"/>
      <c r="DR14" s="383"/>
      <c r="DS14" s="383"/>
      <c r="DT14" s="386"/>
      <c r="DU14" s="2591"/>
      <c r="DV14" s="2592"/>
      <c r="DW14" s="2848"/>
      <c r="DX14" s="2848"/>
      <c r="DY14" s="2849"/>
      <c r="DZ14" s="979"/>
      <c r="EA14" s="388"/>
      <c r="EB14" s="383"/>
      <c r="EC14" s="389"/>
      <c r="ED14" s="386"/>
      <c r="EE14" s="386"/>
      <c r="EF14" s="388"/>
      <c r="EG14" s="2591"/>
      <c r="EH14" s="2592"/>
    </row>
    <row r="15" spans="1:148" ht="18" customHeight="1">
      <c r="A15" s="2850"/>
      <c r="B15" s="2850"/>
      <c r="C15" s="2851"/>
      <c r="D15" s="1796" t="s">
        <v>756</v>
      </c>
      <c r="E15" s="1759" t="s">
        <v>756</v>
      </c>
      <c r="F15" s="1759" t="s">
        <v>756</v>
      </c>
      <c r="G15" s="1753" t="s">
        <v>756</v>
      </c>
      <c r="H15" s="1759" t="s">
        <v>756</v>
      </c>
      <c r="I15" s="1753" t="s">
        <v>756</v>
      </c>
      <c r="J15" s="1759" t="s">
        <v>756</v>
      </c>
      <c r="K15" s="1753" t="s">
        <v>756</v>
      </c>
      <c r="L15" s="1753" t="s">
        <v>756</v>
      </c>
      <c r="M15" s="1754" t="s">
        <v>1437</v>
      </c>
      <c r="N15" s="1753" t="s">
        <v>1221</v>
      </c>
      <c r="O15" s="1753" t="s">
        <v>1221</v>
      </c>
      <c r="P15" s="1753" t="s">
        <v>756</v>
      </c>
      <c r="Q15" s="1759" t="s">
        <v>1221</v>
      </c>
      <c r="R15" s="1759" t="s">
        <v>1221</v>
      </c>
      <c r="S15" s="1754" t="s">
        <v>1434</v>
      </c>
      <c r="T15" s="2593"/>
      <c r="U15" s="2594"/>
      <c r="V15" s="2850"/>
      <c r="W15" s="2850"/>
      <c r="X15" s="2851"/>
      <c r="Y15" s="1759" t="s">
        <v>756</v>
      </c>
      <c r="Z15" s="1754" t="s">
        <v>1437</v>
      </c>
      <c r="AA15" s="1753" t="s">
        <v>1221</v>
      </c>
      <c r="AB15" s="1753" t="s">
        <v>756</v>
      </c>
      <c r="AC15" s="1753" t="s">
        <v>1221</v>
      </c>
      <c r="AD15" s="1754" t="s">
        <v>1434</v>
      </c>
      <c r="AE15" s="1797" t="s">
        <v>1434</v>
      </c>
      <c r="AF15" s="1753" t="s">
        <v>1221</v>
      </c>
      <c r="AG15" s="1753" t="s">
        <v>1221</v>
      </c>
      <c r="AH15" s="1753" t="s">
        <v>1435</v>
      </c>
      <c r="AI15" s="1753" t="s">
        <v>756</v>
      </c>
      <c r="AJ15" s="1759" t="s">
        <v>756</v>
      </c>
      <c r="AK15" s="1759" t="s">
        <v>756</v>
      </c>
      <c r="AL15" s="1753" t="s">
        <v>756</v>
      </c>
      <c r="AM15" s="1759" t="s">
        <v>756</v>
      </c>
      <c r="AN15" s="1753" t="s">
        <v>756</v>
      </c>
      <c r="AO15" s="2593"/>
      <c r="AP15" s="2594"/>
      <c r="AQ15" s="2850"/>
      <c r="AR15" s="2850"/>
      <c r="AS15" s="2851"/>
      <c r="AT15" s="1753" t="s">
        <v>756</v>
      </c>
      <c r="AU15" s="1759" t="s">
        <v>756</v>
      </c>
      <c r="AV15" s="1753" t="s">
        <v>756</v>
      </c>
      <c r="AW15" s="1759" t="s">
        <v>756</v>
      </c>
      <c r="AX15" s="1754" t="s">
        <v>1437</v>
      </c>
      <c r="AY15" s="1759" t="s">
        <v>1221</v>
      </c>
      <c r="AZ15" s="1753" t="s">
        <v>756</v>
      </c>
      <c r="BA15" s="1754" t="s">
        <v>1434</v>
      </c>
      <c r="BB15" s="1753" t="s">
        <v>1221</v>
      </c>
      <c r="BC15" s="1754" t="s">
        <v>1434</v>
      </c>
      <c r="BD15" s="1797" t="s">
        <v>1434</v>
      </c>
      <c r="BE15" s="1753" t="s">
        <v>1221</v>
      </c>
      <c r="BF15" s="1753" t="s">
        <v>1221</v>
      </c>
      <c r="BG15" s="1753" t="s">
        <v>1435</v>
      </c>
      <c r="BH15" s="1753" t="s">
        <v>756</v>
      </c>
      <c r="BI15" s="1759" t="s">
        <v>756</v>
      </c>
      <c r="BJ15" s="2593"/>
      <c r="BK15" s="2594"/>
      <c r="BL15" s="2850"/>
      <c r="BM15" s="2850"/>
      <c r="BN15" s="2851"/>
      <c r="BO15" s="1796" t="s">
        <v>756</v>
      </c>
      <c r="BP15" s="1759" t="s">
        <v>756</v>
      </c>
      <c r="BQ15" s="1759" t="s">
        <v>756</v>
      </c>
      <c r="BR15" s="1753" t="s">
        <v>756</v>
      </c>
      <c r="BS15" s="1759" t="s">
        <v>756</v>
      </c>
      <c r="BT15" s="1753" t="s">
        <v>756</v>
      </c>
      <c r="BU15" s="1759" t="s">
        <v>756</v>
      </c>
      <c r="BV15" s="1753" t="s">
        <v>756</v>
      </c>
      <c r="BW15" s="1753" t="s">
        <v>756</v>
      </c>
      <c r="BX15" s="1754" t="s">
        <v>1437</v>
      </c>
      <c r="BY15" s="1759" t="s">
        <v>1221</v>
      </c>
      <c r="BZ15" s="1759" t="s">
        <v>1221</v>
      </c>
      <c r="CA15" s="1753" t="s">
        <v>756</v>
      </c>
      <c r="CB15" s="1759" t="s">
        <v>1221</v>
      </c>
      <c r="CC15" s="1759" t="s">
        <v>1221</v>
      </c>
      <c r="CD15" s="1754" t="s">
        <v>1434</v>
      </c>
      <c r="CE15" s="2593"/>
      <c r="CF15" s="2594"/>
      <c r="CG15" s="2850"/>
      <c r="CH15" s="2850"/>
      <c r="CI15" s="2851"/>
      <c r="CJ15" s="1759" t="s">
        <v>756</v>
      </c>
      <c r="CK15" s="1753" t="s">
        <v>756</v>
      </c>
      <c r="CL15" s="1759" t="s">
        <v>756</v>
      </c>
      <c r="CM15" s="1754" t="s">
        <v>1437</v>
      </c>
      <c r="CN15" s="1759" t="s">
        <v>1221</v>
      </c>
      <c r="CO15" s="1753" t="s">
        <v>756</v>
      </c>
      <c r="CP15" s="1753" t="s">
        <v>1221</v>
      </c>
      <c r="CQ15" s="1754" t="s">
        <v>1434</v>
      </c>
      <c r="CR15" s="1754" t="s">
        <v>1434</v>
      </c>
      <c r="CS15" s="1753" t="s">
        <v>1221</v>
      </c>
      <c r="CT15" s="1753" t="s">
        <v>1221</v>
      </c>
      <c r="CU15" s="1753" t="s">
        <v>1435</v>
      </c>
      <c r="CV15" s="1753" t="s">
        <v>756</v>
      </c>
      <c r="CW15" s="1753" t="s">
        <v>756</v>
      </c>
      <c r="CX15" s="1759" t="s">
        <v>756</v>
      </c>
      <c r="CY15" s="1753" t="s">
        <v>756</v>
      </c>
      <c r="CZ15" s="2593"/>
      <c r="DA15" s="2594"/>
      <c r="DB15" s="2850"/>
      <c r="DC15" s="2850"/>
      <c r="DD15" s="2851"/>
      <c r="DE15" s="1753" t="s">
        <v>756</v>
      </c>
      <c r="DF15" s="1753" t="s">
        <v>756</v>
      </c>
      <c r="DG15" s="1753" t="s">
        <v>756</v>
      </c>
      <c r="DH15" s="1753" t="s">
        <v>756</v>
      </c>
      <c r="DI15" s="1753" t="s">
        <v>756</v>
      </c>
      <c r="DJ15" s="1753" t="s">
        <v>756</v>
      </c>
      <c r="DK15" s="1753" t="s">
        <v>756</v>
      </c>
      <c r="DL15" s="1754" t="s">
        <v>1437</v>
      </c>
      <c r="DM15" s="1753" t="s">
        <v>1221</v>
      </c>
      <c r="DN15" s="1753" t="s">
        <v>1221</v>
      </c>
      <c r="DO15" s="1753" t="s">
        <v>756</v>
      </c>
      <c r="DP15" s="1754" t="s">
        <v>1434</v>
      </c>
      <c r="DQ15" s="1753" t="s">
        <v>1221</v>
      </c>
      <c r="DR15" s="1754" t="s">
        <v>1434</v>
      </c>
      <c r="DS15" s="1754" t="s">
        <v>1434</v>
      </c>
      <c r="DT15" s="1753" t="s">
        <v>1221</v>
      </c>
      <c r="DU15" s="2593"/>
      <c r="DV15" s="2594"/>
      <c r="DW15" s="2850"/>
      <c r="DX15" s="2850"/>
      <c r="DY15" s="2851"/>
      <c r="DZ15" s="1754" t="s">
        <v>1434</v>
      </c>
      <c r="EA15" s="1753" t="s">
        <v>1221</v>
      </c>
      <c r="EB15" s="1754" t="s">
        <v>1434</v>
      </c>
      <c r="EC15" s="1797" t="s">
        <v>1434</v>
      </c>
      <c r="ED15" s="1753" t="s">
        <v>1221</v>
      </c>
      <c r="EE15" s="1753" t="s">
        <v>1221</v>
      </c>
      <c r="EF15" s="1753" t="s">
        <v>1435</v>
      </c>
      <c r="EG15" s="2593"/>
      <c r="EH15" s="2594"/>
    </row>
    <row r="16" spans="1:148" s="35" customFormat="1" ht="18" customHeight="1">
      <c r="A16" s="914">
        <v>41275</v>
      </c>
      <c r="B16" s="1081">
        <v>41275</v>
      </c>
      <c r="C16" s="1209">
        <v>41275</v>
      </c>
      <c r="D16" s="2245">
        <v>3731808</v>
      </c>
      <c r="E16" s="2245">
        <v>315462</v>
      </c>
      <c r="F16" s="2245">
        <v>54590</v>
      </c>
      <c r="G16" s="2245">
        <v>50097</v>
      </c>
      <c r="H16" s="2245">
        <v>40991</v>
      </c>
      <c r="I16" s="2245">
        <v>74701</v>
      </c>
      <c r="J16" s="2245">
        <v>73350</v>
      </c>
      <c r="K16" s="2245">
        <v>1351</v>
      </c>
      <c r="L16" s="2245">
        <v>12</v>
      </c>
      <c r="M16" s="2245">
        <v>78946</v>
      </c>
      <c r="N16" s="2245" t="s">
        <v>21</v>
      </c>
      <c r="O16" s="2245">
        <v>5</v>
      </c>
      <c r="P16" s="2245">
        <v>899967</v>
      </c>
      <c r="Q16" s="2245" t="s">
        <v>21</v>
      </c>
      <c r="R16" s="2245">
        <v>36541</v>
      </c>
      <c r="S16" s="2245">
        <v>12278</v>
      </c>
      <c r="T16" s="67">
        <v>41275</v>
      </c>
      <c r="U16" s="615">
        <v>41275</v>
      </c>
      <c r="V16" s="914">
        <v>41275</v>
      </c>
      <c r="W16" s="1081">
        <v>41275</v>
      </c>
      <c r="X16" s="1209">
        <v>41275</v>
      </c>
      <c r="Y16" s="2245">
        <v>186</v>
      </c>
      <c r="Z16" s="2245">
        <v>2793</v>
      </c>
      <c r="AA16" s="2245" t="s">
        <v>21</v>
      </c>
      <c r="AB16" s="2245">
        <v>14251</v>
      </c>
      <c r="AC16" s="2244">
        <v>12</v>
      </c>
      <c r="AD16" s="2244">
        <v>12183</v>
      </c>
      <c r="AE16" s="2244">
        <v>13403</v>
      </c>
      <c r="AF16" s="2245" t="s">
        <v>21</v>
      </c>
      <c r="AG16" s="2245" t="s">
        <v>21</v>
      </c>
      <c r="AH16" s="2245">
        <v>369064</v>
      </c>
      <c r="AI16" s="2245">
        <v>70328</v>
      </c>
      <c r="AJ16" s="2245">
        <v>17485</v>
      </c>
      <c r="AK16" s="2245">
        <v>24</v>
      </c>
      <c r="AL16" s="2245">
        <v>2490</v>
      </c>
      <c r="AM16" s="2245">
        <v>21</v>
      </c>
      <c r="AN16" s="2245">
        <v>13679</v>
      </c>
      <c r="AO16" s="67">
        <v>41275</v>
      </c>
      <c r="AP16" s="615">
        <v>41275</v>
      </c>
      <c r="AQ16" s="914">
        <v>41275</v>
      </c>
      <c r="AR16" s="1081">
        <v>41275</v>
      </c>
      <c r="AS16" s="1209">
        <v>41275</v>
      </c>
      <c r="AT16" s="2245">
        <v>475</v>
      </c>
      <c r="AU16" s="2245" t="s">
        <v>21</v>
      </c>
      <c r="AV16" s="2245">
        <v>2502</v>
      </c>
      <c r="AW16" s="2245">
        <v>2502</v>
      </c>
      <c r="AX16" s="2245">
        <v>5097</v>
      </c>
      <c r="AY16" s="2245" t="s">
        <v>21</v>
      </c>
      <c r="AZ16" s="2245">
        <v>25389</v>
      </c>
      <c r="BA16" s="2245">
        <v>148</v>
      </c>
      <c r="BB16" s="2245" t="s">
        <v>21</v>
      </c>
      <c r="BC16" s="2245">
        <v>21530</v>
      </c>
      <c r="BD16" s="2245">
        <v>23750</v>
      </c>
      <c r="BE16" s="2245" t="s">
        <v>21</v>
      </c>
      <c r="BF16" s="2245" t="s">
        <v>21</v>
      </c>
      <c r="BG16" s="2245">
        <v>6300320</v>
      </c>
      <c r="BH16" s="2245">
        <v>96539</v>
      </c>
      <c r="BI16" s="2245">
        <v>770</v>
      </c>
      <c r="BJ16" s="67">
        <v>41275</v>
      </c>
      <c r="BK16" s="615">
        <v>41275</v>
      </c>
      <c r="BL16" s="914">
        <v>41275</v>
      </c>
      <c r="BM16" s="1081">
        <v>41275</v>
      </c>
      <c r="BN16" s="1209">
        <v>41275</v>
      </c>
      <c r="BO16" s="66">
        <v>4563987</v>
      </c>
      <c r="BP16" s="2245">
        <v>364089</v>
      </c>
      <c r="BQ16" s="2245">
        <v>54590</v>
      </c>
      <c r="BR16" s="2245">
        <v>58171</v>
      </c>
      <c r="BS16" s="2245">
        <v>41333</v>
      </c>
      <c r="BT16" s="2245">
        <v>104643</v>
      </c>
      <c r="BU16" s="2245">
        <v>103292</v>
      </c>
      <c r="BV16" s="2245">
        <v>1351</v>
      </c>
      <c r="BW16" s="2245">
        <v>12</v>
      </c>
      <c r="BX16" s="2245">
        <v>86858</v>
      </c>
      <c r="BY16" s="2245" t="s">
        <v>21</v>
      </c>
      <c r="BZ16" s="2245">
        <v>5</v>
      </c>
      <c r="CA16" s="2245">
        <v>1993600</v>
      </c>
      <c r="CB16" s="2245" t="s">
        <v>21</v>
      </c>
      <c r="CC16" s="2245">
        <v>36541</v>
      </c>
      <c r="CD16" s="2245">
        <v>27919</v>
      </c>
      <c r="CE16" s="67">
        <v>41275</v>
      </c>
      <c r="CF16" s="615">
        <v>41275</v>
      </c>
      <c r="CG16" s="914">
        <v>41275</v>
      </c>
      <c r="CH16" s="1081">
        <v>41275</v>
      </c>
      <c r="CI16" s="1209">
        <v>41275</v>
      </c>
      <c r="CJ16" s="2245">
        <v>2911</v>
      </c>
      <c r="CK16" s="2245">
        <v>739</v>
      </c>
      <c r="CL16" s="2245">
        <v>739</v>
      </c>
      <c r="CM16" s="2245">
        <v>2868</v>
      </c>
      <c r="CN16" s="2245" t="s">
        <v>21</v>
      </c>
      <c r="CO16" s="2244">
        <v>14784</v>
      </c>
      <c r="CP16" s="2244">
        <v>12</v>
      </c>
      <c r="CQ16" s="2245">
        <v>12641</v>
      </c>
      <c r="CR16" s="2245">
        <v>13905</v>
      </c>
      <c r="CS16" s="2245" t="s">
        <v>21</v>
      </c>
      <c r="CT16" s="2245" t="s">
        <v>21</v>
      </c>
      <c r="CU16" s="2245">
        <v>359048</v>
      </c>
      <c r="CV16" s="2244">
        <v>82698</v>
      </c>
      <c r="CW16" s="2245">
        <v>19573</v>
      </c>
      <c r="CX16" s="2245">
        <v>24</v>
      </c>
      <c r="CY16" s="2245">
        <v>2793</v>
      </c>
      <c r="CZ16" s="67">
        <v>41275</v>
      </c>
      <c r="DA16" s="615">
        <v>41275</v>
      </c>
      <c r="DB16" s="914">
        <v>41275</v>
      </c>
      <c r="DC16" s="1081">
        <v>41275</v>
      </c>
      <c r="DD16" s="1209">
        <v>41275</v>
      </c>
      <c r="DE16" s="2244">
        <v>821499</v>
      </c>
      <c r="DF16" s="2245">
        <v>27624</v>
      </c>
      <c r="DG16" s="2245">
        <v>28</v>
      </c>
      <c r="DH16" s="2245">
        <v>7837</v>
      </c>
      <c r="DI16" s="2245" t="s">
        <v>21</v>
      </c>
      <c r="DJ16" s="2245">
        <v>9755</v>
      </c>
      <c r="DK16" s="2245">
        <v>9755</v>
      </c>
      <c r="DL16" s="2245">
        <v>7855</v>
      </c>
      <c r="DM16" s="2245" t="s">
        <v>21</v>
      </c>
      <c r="DN16" s="2245" t="s">
        <v>21</v>
      </c>
      <c r="DO16" s="2245">
        <v>292304</v>
      </c>
      <c r="DP16" s="2245">
        <v>15789</v>
      </c>
      <c r="DQ16" s="2244">
        <v>3219</v>
      </c>
      <c r="DR16" s="2245">
        <v>232348</v>
      </c>
      <c r="DS16" s="2245">
        <v>254248</v>
      </c>
      <c r="DT16" s="2245" t="s">
        <v>21</v>
      </c>
      <c r="DU16" s="67">
        <v>41275</v>
      </c>
      <c r="DV16" s="615">
        <v>41275</v>
      </c>
      <c r="DW16" s="914">
        <v>41275</v>
      </c>
      <c r="DX16" s="1081">
        <v>41275</v>
      </c>
      <c r="DY16" s="1209">
        <v>41275</v>
      </c>
      <c r="DZ16" s="66">
        <v>8309</v>
      </c>
      <c r="EA16" s="2245">
        <v>67851</v>
      </c>
      <c r="EB16" s="2245">
        <v>812505</v>
      </c>
      <c r="EC16" s="2245">
        <v>899418</v>
      </c>
      <c r="ED16" s="2245" t="s">
        <v>21</v>
      </c>
      <c r="EE16" s="2245" t="s">
        <v>21</v>
      </c>
      <c r="EF16" s="2245">
        <v>8870752</v>
      </c>
      <c r="EG16" s="67">
        <v>41275</v>
      </c>
      <c r="EH16" s="615">
        <v>41275</v>
      </c>
      <c r="ER16" s="475"/>
    </row>
    <row r="17" spans="1:148" s="35" customFormat="1" ht="14.25" customHeight="1">
      <c r="A17" s="73"/>
      <c r="B17" s="64">
        <v>41640</v>
      </c>
      <c r="C17" s="127"/>
      <c r="D17" s="2245">
        <v>3483729</v>
      </c>
      <c r="E17" s="2245">
        <v>293032</v>
      </c>
      <c r="F17" s="2245">
        <v>53486</v>
      </c>
      <c r="G17" s="2245">
        <v>44567</v>
      </c>
      <c r="H17" s="2245">
        <v>35017</v>
      </c>
      <c r="I17" s="2245">
        <v>68371</v>
      </c>
      <c r="J17" s="2245">
        <v>67894</v>
      </c>
      <c r="K17" s="2245">
        <v>477</v>
      </c>
      <c r="L17" s="2245">
        <v>12</v>
      </c>
      <c r="M17" s="2245">
        <v>75961</v>
      </c>
      <c r="N17" s="2245" t="s">
        <v>21</v>
      </c>
      <c r="O17" s="2245">
        <v>4</v>
      </c>
      <c r="P17" s="2245">
        <v>765640</v>
      </c>
      <c r="Q17" s="2245" t="s">
        <v>21</v>
      </c>
      <c r="R17" s="2245">
        <v>33868</v>
      </c>
      <c r="S17" s="2245">
        <v>9571</v>
      </c>
      <c r="T17" s="67">
        <v>41640</v>
      </c>
      <c r="U17" s="615">
        <v>41640</v>
      </c>
      <c r="V17" s="73"/>
      <c r="W17" s="64">
        <v>41640</v>
      </c>
      <c r="X17" s="127"/>
      <c r="Y17" s="2245">
        <v>162</v>
      </c>
      <c r="Z17" s="2245">
        <v>2772</v>
      </c>
      <c r="AA17" s="2245" t="s">
        <v>21</v>
      </c>
      <c r="AB17" s="2245">
        <v>14144</v>
      </c>
      <c r="AC17" s="2245">
        <v>10</v>
      </c>
      <c r="AD17" s="2245">
        <v>12093</v>
      </c>
      <c r="AE17" s="2245">
        <v>13305</v>
      </c>
      <c r="AF17" s="2245" t="s">
        <v>21</v>
      </c>
      <c r="AG17" s="2245" t="s">
        <v>21</v>
      </c>
      <c r="AH17" s="2245">
        <v>375679</v>
      </c>
      <c r="AI17" s="2245">
        <v>70936</v>
      </c>
      <c r="AJ17" s="2245">
        <v>16774</v>
      </c>
      <c r="AK17" s="2245">
        <v>21</v>
      </c>
      <c r="AL17" s="2245">
        <v>2639</v>
      </c>
      <c r="AM17" s="2245">
        <v>29</v>
      </c>
      <c r="AN17" s="2245">
        <v>12821</v>
      </c>
      <c r="AO17" s="67">
        <v>41640</v>
      </c>
      <c r="AP17" s="615">
        <v>41640</v>
      </c>
      <c r="AQ17" s="73"/>
      <c r="AR17" s="64">
        <v>41640</v>
      </c>
      <c r="AS17" s="127"/>
      <c r="AT17" s="2245">
        <v>44</v>
      </c>
      <c r="AU17" s="2245" t="s">
        <v>21</v>
      </c>
      <c r="AV17" s="2245">
        <v>2229</v>
      </c>
      <c r="AW17" s="2245">
        <v>2229</v>
      </c>
      <c r="AX17" s="2245">
        <v>4301</v>
      </c>
      <c r="AY17" s="2245" t="s">
        <v>21</v>
      </c>
      <c r="AZ17" s="2245">
        <v>19049</v>
      </c>
      <c r="BA17" s="2245">
        <v>128</v>
      </c>
      <c r="BB17" s="2245" t="s">
        <v>21</v>
      </c>
      <c r="BC17" s="2245">
        <v>16129</v>
      </c>
      <c r="BD17" s="2245">
        <v>17801</v>
      </c>
      <c r="BE17" s="2245" t="s">
        <v>21</v>
      </c>
      <c r="BF17" s="2245" t="s">
        <v>21</v>
      </c>
      <c r="BG17" s="2245">
        <v>5893353</v>
      </c>
      <c r="BH17" s="2245">
        <v>56492</v>
      </c>
      <c r="BI17" s="2245">
        <v>749</v>
      </c>
      <c r="BJ17" s="67">
        <v>41640</v>
      </c>
      <c r="BK17" s="615">
        <v>41640</v>
      </c>
      <c r="BL17" s="73"/>
      <c r="BM17" s="64">
        <v>41640</v>
      </c>
      <c r="BN17" s="127"/>
      <c r="BO17" s="75">
        <v>4276374</v>
      </c>
      <c r="BP17" s="2245">
        <v>335714</v>
      </c>
      <c r="BQ17" s="2245">
        <v>53486</v>
      </c>
      <c r="BR17" s="2245">
        <v>50474</v>
      </c>
      <c r="BS17" s="2245">
        <v>35379</v>
      </c>
      <c r="BT17" s="2245">
        <v>96039</v>
      </c>
      <c r="BU17" s="2245">
        <v>95562</v>
      </c>
      <c r="BV17" s="2245">
        <v>477</v>
      </c>
      <c r="BW17" s="2245">
        <v>12</v>
      </c>
      <c r="BX17" s="2245">
        <v>82644</v>
      </c>
      <c r="BY17" s="2245" t="s">
        <v>21</v>
      </c>
      <c r="BZ17" s="2245">
        <v>4</v>
      </c>
      <c r="CA17" s="2245">
        <v>1809001</v>
      </c>
      <c r="CB17" s="2245" t="s">
        <v>21</v>
      </c>
      <c r="CC17" s="2245">
        <v>33868</v>
      </c>
      <c r="CD17" s="2245">
        <v>24928</v>
      </c>
      <c r="CE17" s="67">
        <v>41640</v>
      </c>
      <c r="CF17" s="615">
        <v>41640</v>
      </c>
      <c r="CG17" s="73"/>
      <c r="CH17" s="64">
        <v>41640</v>
      </c>
      <c r="CI17" s="127"/>
      <c r="CJ17" s="2245">
        <v>3070</v>
      </c>
      <c r="CK17" s="2245">
        <v>1067</v>
      </c>
      <c r="CL17" s="2245">
        <v>1067</v>
      </c>
      <c r="CM17" s="2245">
        <v>2836</v>
      </c>
      <c r="CN17" s="2245" t="s">
        <v>21</v>
      </c>
      <c r="CO17" s="2245">
        <v>15169</v>
      </c>
      <c r="CP17" s="2245">
        <v>10</v>
      </c>
      <c r="CQ17" s="2245">
        <v>12975</v>
      </c>
      <c r="CR17" s="2245">
        <v>14270</v>
      </c>
      <c r="CS17" s="2245" t="s">
        <v>21</v>
      </c>
      <c r="CT17" s="2245" t="s">
        <v>21</v>
      </c>
      <c r="CU17" s="2245">
        <v>362613</v>
      </c>
      <c r="CV17" s="2245">
        <v>82288</v>
      </c>
      <c r="CW17" s="2245">
        <v>18510</v>
      </c>
      <c r="CX17" s="2245">
        <v>21</v>
      </c>
      <c r="CY17" s="2245">
        <v>2904</v>
      </c>
      <c r="CZ17" s="67">
        <v>41640</v>
      </c>
      <c r="DA17" s="615">
        <v>41640</v>
      </c>
      <c r="DB17" s="73"/>
      <c r="DC17" s="64">
        <v>41640</v>
      </c>
      <c r="DD17" s="127"/>
      <c r="DE17" s="2245">
        <v>761683</v>
      </c>
      <c r="DF17" s="2245">
        <v>22502</v>
      </c>
      <c r="DG17" s="2245">
        <v>25</v>
      </c>
      <c r="DH17" s="2245">
        <v>5357</v>
      </c>
      <c r="DI17" s="2245" t="s">
        <v>21</v>
      </c>
      <c r="DJ17" s="2245">
        <v>8283</v>
      </c>
      <c r="DK17" s="2245">
        <v>8283</v>
      </c>
      <c r="DL17" s="2245">
        <v>6880</v>
      </c>
      <c r="DM17" s="2245" t="s">
        <v>21</v>
      </c>
      <c r="DN17" s="2245" t="s">
        <v>21</v>
      </c>
      <c r="DO17" s="2245">
        <v>268984</v>
      </c>
      <c r="DP17" s="2245">
        <v>15485</v>
      </c>
      <c r="DQ17" s="2245">
        <v>800</v>
      </c>
      <c r="DR17" s="2245">
        <v>215591</v>
      </c>
      <c r="DS17" s="2245">
        <v>235825</v>
      </c>
      <c r="DT17" s="2245" t="s">
        <v>21</v>
      </c>
      <c r="DU17" s="67">
        <v>41640</v>
      </c>
      <c r="DV17" s="615">
        <v>41640</v>
      </c>
      <c r="DW17" s="73"/>
      <c r="DX17" s="1081">
        <v>41640</v>
      </c>
      <c r="DY17" s="127"/>
      <c r="DZ17" s="75">
        <v>5395</v>
      </c>
      <c r="EA17" s="2245">
        <v>92746</v>
      </c>
      <c r="EB17" s="2245">
        <v>669446</v>
      </c>
      <c r="EC17" s="2245">
        <v>741520</v>
      </c>
      <c r="ED17" s="2245" t="s">
        <v>21</v>
      </c>
      <c r="EE17" s="2245" t="s">
        <v>21</v>
      </c>
      <c r="EF17" s="2245">
        <v>8851777</v>
      </c>
      <c r="EG17" s="67">
        <v>41640</v>
      </c>
      <c r="EH17" s="615">
        <v>41640</v>
      </c>
      <c r="ER17" s="959"/>
    </row>
    <row r="18" spans="1:148" s="35" customFormat="1" ht="14.25" customHeight="1">
      <c r="A18" s="73"/>
      <c r="B18" s="64">
        <v>42005</v>
      </c>
      <c r="C18" s="127"/>
      <c r="D18" s="2245">
        <v>3344121</v>
      </c>
      <c r="E18" s="2245">
        <v>254137</v>
      </c>
      <c r="F18" s="2245">
        <v>52929</v>
      </c>
      <c r="G18" s="2245">
        <v>40653</v>
      </c>
      <c r="H18" s="2245">
        <v>33350</v>
      </c>
      <c r="I18" s="2245">
        <v>47010</v>
      </c>
      <c r="J18" s="2245">
        <v>46261</v>
      </c>
      <c r="K18" s="2245">
        <v>749</v>
      </c>
      <c r="L18" s="2245">
        <v>13</v>
      </c>
      <c r="M18" s="2245">
        <v>67201</v>
      </c>
      <c r="N18" s="2245" t="s">
        <v>21</v>
      </c>
      <c r="O18" s="2245">
        <v>1</v>
      </c>
      <c r="P18" s="2245">
        <v>715022</v>
      </c>
      <c r="Q18" s="2245" t="s">
        <v>21</v>
      </c>
      <c r="R18" s="2245">
        <v>28190</v>
      </c>
      <c r="S18" s="2245">
        <v>3521</v>
      </c>
      <c r="T18" s="67">
        <v>42005</v>
      </c>
      <c r="U18" s="615">
        <v>42005</v>
      </c>
      <c r="V18" s="73"/>
      <c r="W18" s="64">
        <v>42005</v>
      </c>
      <c r="X18" s="127"/>
      <c r="Y18" s="2245">
        <v>96</v>
      </c>
      <c r="Z18" s="2245">
        <v>2512</v>
      </c>
      <c r="AA18" s="2245" t="s">
        <v>21</v>
      </c>
      <c r="AB18" s="2245">
        <v>12291</v>
      </c>
      <c r="AC18" s="2245" t="s">
        <v>21</v>
      </c>
      <c r="AD18" s="2245">
        <v>10523</v>
      </c>
      <c r="AE18" s="2245">
        <v>11573</v>
      </c>
      <c r="AF18" s="2245" t="s">
        <v>21</v>
      </c>
      <c r="AG18" s="2245" t="s">
        <v>21</v>
      </c>
      <c r="AH18" s="2245">
        <v>329560</v>
      </c>
      <c r="AI18" s="2245">
        <v>71564</v>
      </c>
      <c r="AJ18" s="2245">
        <v>16290</v>
      </c>
      <c r="AK18" s="2245">
        <v>20</v>
      </c>
      <c r="AL18" s="2245">
        <v>2362</v>
      </c>
      <c r="AM18" s="2245">
        <v>36</v>
      </c>
      <c r="AN18" s="2245">
        <v>12573</v>
      </c>
      <c r="AO18" s="67">
        <v>42005</v>
      </c>
      <c r="AP18" s="615">
        <v>42005</v>
      </c>
      <c r="AQ18" s="73"/>
      <c r="AR18" s="64">
        <v>42005</v>
      </c>
      <c r="AS18" s="127"/>
      <c r="AT18" s="2245">
        <v>38</v>
      </c>
      <c r="AU18" s="2245">
        <v>1</v>
      </c>
      <c r="AV18" s="2245">
        <v>1845</v>
      </c>
      <c r="AW18" s="2245">
        <v>1845</v>
      </c>
      <c r="AX18" s="2245">
        <v>3400</v>
      </c>
      <c r="AY18" s="2245" t="s">
        <v>21</v>
      </c>
      <c r="AZ18" s="2245">
        <v>18611</v>
      </c>
      <c r="BA18" s="2245">
        <v>78</v>
      </c>
      <c r="BB18" s="2245" t="s">
        <v>21</v>
      </c>
      <c r="BC18" s="2245">
        <v>15799</v>
      </c>
      <c r="BD18" s="2245">
        <v>17441</v>
      </c>
      <c r="BE18" s="2245" t="s">
        <v>21</v>
      </c>
      <c r="BF18" s="2245" t="s">
        <v>21</v>
      </c>
      <c r="BG18" s="2245">
        <v>5817851</v>
      </c>
      <c r="BH18" s="2245">
        <v>55268</v>
      </c>
      <c r="BI18" s="2245">
        <v>686</v>
      </c>
      <c r="BJ18" s="67">
        <v>42005</v>
      </c>
      <c r="BK18" s="615">
        <v>42005</v>
      </c>
      <c r="BL18" s="73"/>
      <c r="BM18" s="64">
        <v>42005</v>
      </c>
      <c r="BN18" s="127"/>
      <c r="BO18" s="75">
        <v>4080265</v>
      </c>
      <c r="BP18" s="2245">
        <v>290764</v>
      </c>
      <c r="BQ18" s="2245">
        <v>52929</v>
      </c>
      <c r="BR18" s="2245">
        <v>46212</v>
      </c>
      <c r="BS18" s="2245">
        <v>33751</v>
      </c>
      <c r="BT18" s="2245">
        <v>70028</v>
      </c>
      <c r="BU18" s="2245">
        <v>69279</v>
      </c>
      <c r="BV18" s="2245">
        <v>749</v>
      </c>
      <c r="BW18" s="2245">
        <v>13</v>
      </c>
      <c r="BX18" s="2245">
        <v>73074</v>
      </c>
      <c r="BY18" s="2245" t="s">
        <v>21</v>
      </c>
      <c r="BZ18" s="2245">
        <v>1</v>
      </c>
      <c r="CA18" s="2245">
        <v>1691849</v>
      </c>
      <c r="CB18" s="2245" t="s">
        <v>21</v>
      </c>
      <c r="CC18" s="2245">
        <v>28190</v>
      </c>
      <c r="CD18" s="2245">
        <v>3521</v>
      </c>
      <c r="CE18" s="67">
        <v>42005</v>
      </c>
      <c r="CF18" s="615">
        <v>42005</v>
      </c>
      <c r="CG18" s="73"/>
      <c r="CH18" s="64">
        <v>42005</v>
      </c>
      <c r="CI18" s="127"/>
      <c r="CJ18" s="2245">
        <v>2676</v>
      </c>
      <c r="CK18" s="2245">
        <v>1157</v>
      </c>
      <c r="CL18" s="2245">
        <v>1157</v>
      </c>
      <c r="CM18" s="2245">
        <v>2585</v>
      </c>
      <c r="CN18" s="2245" t="s">
        <v>21</v>
      </c>
      <c r="CO18" s="2245">
        <v>12945</v>
      </c>
      <c r="CP18" s="2245" t="s">
        <v>21</v>
      </c>
      <c r="CQ18" s="2245">
        <v>11086</v>
      </c>
      <c r="CR18" s="2245">
        <v>12189</v>
      </c>
      <c r="CS18" s="2245" t="s">
        <v>21</v>
      </c>
      <c r="CT18" s="2245" t="s">
        <v>21</v>
      </c>
      <c r="CU18" s="2245">
        <v>317154</v>
      </c>
      <c r="CV18" s="2245">
        <v>82910</v>
      </c>
      <c r="CW18" s="2245">
        <v>18300</v>
      </c>
      <c r="CX18" s="2245">
        <v>20</v>
      </c>
      <c r="CY18" s="2245">
        <v>2611</v>
      </c>
      <c r="CZ18" s="67">
        <v>42005</v>
      </c>
      <c r="DA18" s="615">
        <v>42005</v>
      </c>
      <c r="DB18" s="73"/>
      <c r="DC18" s="64">
        <v>42005</v>
      </c>
      <c r="DD18" s="127"/>
      <c r="DE18" s="2245">
        <v>725223</v>
      </c>
      <c r="DF18" s="2245">
        <v>18748</v>
      </c>
      <c r="DG18" s="2245">
        <v>28</v>
      </c>
      <c r="DH18" s="2245">
        <v>4959</v>
      </c>
      <c r="DI18" s="2245">
        <v>1</v>
      </c>
      <c r="DJ18" s="2245">
        <v>6438</v>
      </c>
      <c r="DK18" s="2245">
        <v>6438</v>
      </c>
      <c r="DL18" s="2245">
        <v>5725</v>
      </c>
      <c r="DM18" s="2245" t="s">
        <v>21</v>
      </c>
      <c r="DN18" s="2245" t="s">
        <v>21</v>
      </c>
      <c r="DO18" s="2245">
        <v>235114</v>
      </c>
      <c r="DP18" s="2245">
        <v>78</v>
      </c>
      <c r="DQ18" s="2245" t="s">
        <v>21</v>
      </c>
      <c r="DR18" s="2245">
        <v>202401</v>
      </c>
      <c r="DS18" s="2245">
        <v>221302</v>
      </c>
      <c r="DT18" s="2245" t="s">
        <v>21</v>
      </c>
      <c r="DU18" s="67">
        <v>42005</v>
      </c>
      <c r="DV18" s="615">
        <v>42005</v>
      </c>
      <c r="DW18" s="73"/>
      <c r="DX18" s="1081">
        <v>42005</v>
      </c>
      <c r="DY18" s="127"/>
      <c r="DZ18" s="75">
        <v>3443</v>
      </c>
      <c r="EA18" s="2245">
        <v>71549</v>
      </c>
      <c r="EB18" s="2245">
        <v>663836</v>
      </c>
      <c r="EC18" s="2245">
        <v>734920</v>
      </c>
      <c r="ED18" s="2245" t="s">
        <v>21</v>
      </c>
      <c r="EE18" s="2245" t="s">
        <v>21</v>
      </c>
      <c r="EF18" s="2245">
        <v>8610968</v>
      </c>
      <c r="EG18" s="67">
        <v>42005</v>
      </c>
      <c r="EH18" s="615">
        <v>42005</v>
      </c>
      <c r="ER18" s="959"/>
    </row>
    <row r="19" spans="1:148" s="35" customFormat="1" ht="14.25" customHeight="1">
      <c r="A19" s="73"/>
      <c r="B19" s="64">
        <v>42370</v>
      </c>
      <c r="C19" s="127"/>
      <c r="D19" s="2245">
        <v>3394341</v>
      </c>
      <c r="E19" s="2245">
        <v>258580</v>
      </c>
      <c r="F19" s="2245">
        <v>56368</v>
      </c>
      <c r="G19" s="2245">
        <v>42435</v>
      </c>
      <c r="H19" s="2245">
        <v>31992</v>
      </c>
      <c r="I19" s="2245">
        <v>44546</v>
      </c>
      <c r="J19" s="2245">
        <v>44003</v>
      </c>
      <c r="K19" s="2245">
        <v>543</v>
      </c>
      <c r="L19" s="2245">
        <v>12</v>
      </c>
      <c r="M19" s="2245">
        <v>69556</v>
      </c>
      <c r="N19" s="2245" t="s">
        <v>21</v>
      </c>
      <c r="O19" s="2245">
        <v>401</v>
      </c>
      <c r="P19" s="2245">
        <v>709877</v>
      </c>
      <c r="Q19" s="2245" t="s">
        <v>21</v>
      </c>
      <c r="R19" s="2245">
        <v>26969</v>
      </c>
      <c r="S19" s="2245">
        <v>3398</v>
      </c>
      <c r="T19" s="67">
        <v>42370</v>
      </c>
      <c r="U19" s="615">
        <v>42370</v>
      </c>
      <c r="V19" s="73"/>
      <c r="W19" s="64">
        <v>42370</v>
      </c>
      <c r="X19" s="127"/>
      <c r="Y19" s="2245">
        <v>52</v>
      </c>
      <c r="Z19" s="2245">
        <v>2392</v>
      </c>
      <c r="AA19" s="2245" t="s">
        <v>21</v>
      </c>
      <c r="AB19" s="2245">
        <v>9931</v>
      </c>
      <c r="AC19" s="2245" t="s">
        <v>21</v>
      </c>
      <c r="AD19" s="2245">
        <v>8497</v>
      </c>
      <c r="AE19" s="2245">
        <v>9351</v>
      </c>
      <c r="AF19" s="2245" t="s">
        <v>21</v>
      </c>
      <c r="AG19" s="2245" t="s">
        <v>21</v>
      </c>
      <c r="AH19" s="2245">
        <v>303104</v>
      </c>
      <c r="AI19" s="2245">
        <v>69183</v>
      </c>
      <c r="AJ19" s="2245">
        <v>16511</v>
      </c>
      <c r="AK19" s="2245">
        <v>23</v>
      </c>
      <c r="AL19" s="2245">
        <v>2311</v>
      </c>
      <c r="AM19" s="2245">
        <v>25</v>
      </c>
      <c r="AN19" s="2245">
        <v>13071</v>
      </c>
      <c r="AO19" s="67">
        <v>42370</v>
      </c>
      <c r="AP19" s="615">
        <v>42370</v>
      </c>
      <c r="AQ19" s="73"/>
      <c r="AR19" s="64">
        <v>42370</v>
      </c>
      <c r="AS19" s="127"/>
      <c r="AT19" s="2245">
        <v>44</v>
      </c>
      <c r="AU19" s="2245" t="s">
        <v>21</v>
      </c>
      <c r="AV19" s="2245">
        <v>1817</v>
      </c>
      <c r="AW19" s="2245">
        <v>1817</v>
      </c>
      <c r="AX19" s="2245">
        <v>3496</v>
      </c>
      <c r="AY19" s="2245" t="s">
        <v>21</v>
      </c>
      <c r="AZ19" s="2245">
        <v>17519</v>
      </c>
      <c r="BA19" s="2245">
        <v>80</v>
      </c>
      <c r="BB19" s="2245" t="s">
        <v>21</v>
      </c>
      <c r="BC19" s="2245">
        <v>14886</v>
      </c>
      <c r="BD19" s="2245">
        <v>16411</v>
      </c>
      <c r="BE19" s="2245" t="s">
        <v>21</v>
      </c>
      <c r="BF19" s="2245" t="s">
        <v>21</v>
      </c>
      <c r="BG19" s="2245">
        <v>6000014</v>
      </c>
      <c r="BH19" s="2245">
        <v>54361</v>
      </c>
      <c r="BI19" s="2245">
        <v>633</v>
      </c>
      <c r="BJ19" s="67">
        <v>42370</v>
      </c>
      <c r="BK19" s="615">
        <v>42370</v>
      </c>
      <c r="BL19" s="73"/>
      <c r="BM19" s="64">
        <v>42370</v>
      </c>
      <c r="BN19" s="127"/>
      <c r="BO19" s="75">
        <v>4143695</v>
      </c>
      <c r="BP19" s="2245">
        <v>294494</v>
      </c>
      <c r="BQ19" s="2245">
        <v>56368</v>
      </c>
      <c r="BR19" s="2245">
        <v>45111</v>
      </c>
      <c r="BS19" s="2245">
        <v>32410</v>
      </c>
      <c r="BT19" s="2245">
        <v>67095</v>
      </c>
      <c r="BU19" s="2245">
        <v>66552</v>
      </c>
      <c r="BV19" s="2245">
        <v>543</v>
      </c>
      <c r="BW19" s="2245">
        <v>12</v>
      </c>
      <c r="BX19" s="2245">
        <v>77317</v>
      </c>
      <c r="BY19" s="2245" t="s">
        <v>21</v>
      </c>
      <c r="BZ19" s="2245">
        <v>401</v>
      </c>
      <c r="CA19" s="2245">
        <v>1718185</v>
      </c>
      <c r="CB19" s="2245" t="s">
        <v>21</v>
      </c>
      <c r="CC19" s="2245">
        <v>26969</v>
      </c>
      <c r="CD19" s="2245">
        <v>3398</v>
      </c>
      <c r="CE19" s="67">
        <v>42370</v>
      </c>
      <c r="CF19" s="615">
        <v>42370</v>
      </c>
      <c r="CG19" s="73"/>
      <c r="CH19" s="64">
        <v>42370</v>
      </c>
      <c r="CI19" s="127"/>
      <c r="CJ19" s="2245">
        <v>2375</v>
      </c>
      <c r="CK19" s="2245">
        <v>1077</v>
      </c>
      <c r="CL19" s="2245">
        <v>1077</v>
      </c>
      <c r="CM19" s="2245">
        <v>2445</v>
      </c>
      <c r="CN19" s="2245" t="s">
        <v>21</v>
      </c>
      <c r="CO19" s="2245">
        <v>11106</v>
      </c>
      <c r="CP19" s="2245" t="s">
        <v>21</v>
      </c>
      <c r="CQ19" s="2245">
        <v>9507</v>
      </c>
      <c r="CR19" s="2245">
        <v>10457</v>
      </c>
      <c r="CS19" s="2245" t="s">
        <v>21</v>
      </c>
      <c r="CT19" s="2245" t="s">
        <v>21</v>
      </c>
      <c r="CU19" s="2245">
        <v>288672</v>
      </c>
      <c r="CV19" s="2245">
        <v>80325</v>
      </c>
      <c r="CW19" s="2245">
        <v>19159</v>
      </c>
      <c r="CX19" s="2245">
        <v>23</v>
      </c>
      <c r="CY19" s="2245">
        <v>2588</v>
      </c>
      <c r="CZ19" s="67">
        <v>42370</v>
      </c>
      <c r="DA19" s="615">
        <v>42370</v>
      </c>
      <c r="DB19" s="73"/>
      <c r="DC19" s="64">
        <v>42370</v>
      </c>
      <c r="DD19" s="127"/>
      <c r="DE19" s="2245">
        <v>739288</v>
      </c>
      <c r="DF19" s="2245">
        <v>16712</v>
      </c>
      <c r="DG19" s="2245">
        <v>21</v>
      </c>
      <c r="DH19" s="2245">
        <v>1792</v>
      </c>
      <c r="DI19" s="2245" t="s">
        <v>21</v>
      </c>
      <c r="DJ19" s="2245">
        <v>5950</v>
      </c>
      <c r="DK19" s="2245">
        <v>5950</v>
      </c>
      <c r="DL19" s="2245">
        <v>6843</v>
      </c>
      <c r="DM19" s="2245" t="s">
        <v>21</v>
      </c>
      <c r="DN19" s="2245" t="s">
        <v>21</v>
      </c>
      <c r="DO19" s="2245">
        <v>234596</v>
      </c>
      <c r="DP19" s="2245">
        <v>80</v>
      </c>
      <c r="DQ19" s="2245" t="s">
        <v>21</v>
      </c>
      <c r="DR19" s="2245">
        <v>201932</v>
      </c>
      <c r="DS19" s="2245">
        <v>220812</v>
      </c>
      <c r="DT19" s="2245" t="s">
        <v>21</v>
      </c>
      <c r="DU19" s="67">
        <v>42370</v>
      </c>
      <c r="DV19" s="615">
        <v>42370</v>
      </c>
      <c r="DW19" s="73"/>
      <c r="DX19" s="1081">
        <v>42370</v>
      </c>
      <c r="DY19" s="127"/>
      <c r="DZ19" s="75">
        <v>3318</v>
      </c>
      <c r="EA19" s="2245">
        <v>68250</v>
      </c>
      <c r="EB19" s="2245">
        <v>692490</v>
      </c>
      <c r="EC19" s="2245">
        <v>756963</v>
      </c>
      <c r="ED19" s="2245" t="s">
        <v>21</v>
      </c>
      <c r="EE19" s="2245" t="s">
        <v>21</v>
      </c>
      <c r="EF19" s="2245">
        <v>8588304</v>
      </c>
      <c r="EG19" s="67">
        <v>42370</v>
      </c>
      <c r="EH19" s="615">
        <v>42370</v>
      </c>
      <c r="ER19" s="959"/>
    </row>
    <row r="20" spans="1:148" s="35" customFormat="1" ht="14.25" customHeight="1">
      <c r="A20" s="73"/>
      <c r="B20" s="64">
        <v>42736</v>
      </c>
      <c r="C20" s="127"/>
      <c r="D20" s="2245">
        <v>3513578</v>
      </c>
      <c r="E20" s="2245">
        <v>267705</v>
      </c>
      <c r="F20" s="2245">
        <v>58975</v>
      </c>
      <c r="G20" s="2245">
        <v>40225</v>
      </c>
      <c r="H20" s="2245">
        <v>34204</v>
      </c>
      <c r="I20" s="2245">
        <v>44709</v>
      </c>
      <c r="J20" s="2245">
        <v>43987</v>
      </c>
      <c r="K20" s="2245">
        <v>722</v>
      </c>
      <c r="L20" s="2245">
        <v>12</v>
      </c>
      <c r="M20" s="2245">
        <v>74870</v>
      </c>
      <c r="N20" s="2245" t="s">
        <v>21</v>
      </c>
      <c r="O20" s="2245" t="s">
        <v>21</v>
      </c>
      <c r="P20" s="2245">
        <v>744509</v>
      </c>
      <c r="Q20" s="2245" t="s">
        <v>21</v>
      </c>
      <c r="R20" s="2245">
        <v>29648</v>
      </c>
      <c r="S20" s="2245">
        <v>6504</v>
      </c>
      <c r="T20" s="67">
        <v>42736</v>
      </c>
      <c r="U20" s="615">
        <v>42736</v>
      </c>
      <c r="V20" s="73"/>
      <c r="W20" s="64">
        <v>42736</v>
      </c>
      <c r="X20" s="127"/>
      <c r="Y20" s="2245">
        <v>25</v>
      </c>
      <c r="Z20" s="2245">
        <v>2627</v>
      </c>
      <c r="AA20" s="2245" t="s">
        <v>21</v>
      </c>
      <c r="AB20" s="2245">
        <v>11358</v>
      </c>
      <c r="AC20" s="2245" t="s">
        <v>21</v>
      </c>
      <c r="AD20" s="2245">
        <v>9722</v>
      </c>
      <c r="AE20" s="2245">
        <v>10695</v>
      </c>
      <c r="AF20" s="2245" t="s">
        <v>21</v>
      </c>
      <c r="AG20" s="2245" t="s">
        <v>21</v>
      </c>
      <c r="AH20" s="2245">
        <v>332554</v>
      </c>
      <c r="AI20" s="2245">
        <v>73670</v>
      </c>
      <c r="AJ20" s="2245">
        <v>18191</v>
      </c>
      <c r="AK20" s="2245">
        <v>24</v>
      </c>
      <c r="AL20" s="2245">
        <v>2276</v>
      </c>
      <c r="AM20" s="2245">
        <v>26</v>
      </c>
      <c r="AN20" s="2245">
        <v>14748</v>
      </c>
      <c r="AO20" s="67">
        <v>42736</v>
      </c>
      <c r="AP20" s="615">
        <v>42736</v>
      </c>
      <c r="AQ20" s="73"/>
      <c r="AR20" s="64">
        <v>42736</v>
      </c>
      <c r="AS20" s="127"/>
      <c r="AT20" s="2245">
        <v>42</v>
      </c>
      <c r="AU20" s="2245">
        <v>4</v>
      </c>
      <c r="AV20" s="2245">
        <v>1796</v>
      </c>
      <c r="AW20" s="2245">
        <v>1796</v>
      </c>
      <c r="AX20" s="2245">
        <v>3554</v>
      </c>
      <c r="AY20" s="2245" t="s">
        <v>21</v>
      </c>
      <c r="AZ20" s="2245">
        <v>15454</v>
      </c>
      <c r="BA20" s="2245">
        <v>86</v>
      </c>
      <c r="BB20" s="2245" t="s">
        <v>21</v>
      </c>
      <c r="BC20" s="2245">
        <v>13080</v>
      </c>
      <c r="BD20" s="2245">
        <v>14461</v>
      </c>
      <c r="BE20" s="2245" t="s">
        <v>21</v>
      </c>
      <c r="BF20" s="2245" t="s">
        <v>21</v>
      </c>
      <c r="BG20" s="2245">
        <v>6208982</v>
      </c>
      <c r="BH20" s="2245">
        <v>54217</v>
      </c>
      <c r="BI20" s="2245">
        <v>675</v>
      </c>
      <c r="BJ20" s="67">
        <v>42736</v>
      </c>
      <c r="BK20" s="615">
        <v>42736</v>
      </c>
      <c r="BL20" s="73"/>
      <c r="BM20" s="64">
        <v>42736</v>
      </c>
      <c r="BN20" s="127"/>
      <c r="BO20" s="75">
        <v>4244103</v>
      </c>
      <c r="BP20" s="2245">
        <v>298655</v>
      </c>
      <c r="BQ20" s="2245">
        <v>58975</v>
      </c>
      <c r="BR20" s="2245">
        <v>41492</v>
      </c>
      <c r="BS20" s="2245">
        <v>34637</v>
      </c>
      <c r="BT20" s="2245">
        <v>65916</v>
      </c>
      <c r="BU20" s="2245">
        <v>65194</v>
      </c>
      <c r="BV20" s="2245">
        <v>722</v>
      </c>
      <c r="BW20" s="2245">
        <v>12</v>
      </c>
      <c r="BX20" s="2245">
        <v>80888</v>
      </c>
      <c r="BY20" s="2245" t="s">
        <v>21</v>
      </c>
      <c r="BZ20" s="2245" t="s">
        <v>21</v>
      </c>
      <c r="CA20" s="2245">
        <v>1749102</v>
      </c>
      <c r="CB20" s="2245" t="s">
        <v>21</v>
      </c>
      <c r="CC20" s="2245">
        <v>29648</v>
      </c>
      <c r="CD20" s="2245">
        <v>16071</v>
      </c>
      <c r="CE20" s="67">
        <v>42736</v>
      </c>
      <c r="CF20" s="615">
        <v>42736</v>
      </c>
      <c r="CG20" s="73"/>
      <c r="CH20" s="64">
        <v>42736</v>
      </c>
      <c r="CI20" s="127"/>
      <c r="CJ20" s="2245">
        <v>2539</v>
      </c>
      <c r="CK20" s="2245">
        <v>667</v>
      </c>
      <c r="CL20" s="2245">
        <v>667</v>
      </c>
      <c r="CM20" s="2245">
        <v>2678</v>
      </c>
      <c r="CN20" s="2245" t="s">
        <v>21</v>
      </c>
      <c r="CO20" s="2245">
        <v>12765</v>
      </c>
      <c r="CP20" s="2245" t="s">
        <v>21</v>
      </c>
      <c r="CQ20" s="2245">
        <v>10933</v>
      </c>
      <c r="CR20" s="2245">
        <v>12020</v>
      </c>
      <c r="CS20" s="2245" t="s">
        <v>21</v>
      </c>
      <c r="CT20" s="2245" t="s">
        <v>21</v>
      </c>
      <c r="CU20" s="2245">
        <v>318187</v>
      </c>
      <c r="CV20" s="2245">
        <v>84916</v>
      </c>
      <c r="CW20" s="2245">
        <v>20827</v>
      </c>
      <c r="CX20" s="2245">
        <v>24</v>
      </c>
      <c r="CY20" s="2245">
        <v>2605</v>
      </c>
      <c r="CZ20" s="67">
        <v>42736</v>
      </c>
      <c r="DA20" s="615">
        <v>42736</v>
      </c>
      <c r="DB20" s="73"/>
      <c r="DC20" s="64">
        <v>42736</v>
      </c>
      <c r="DD20" s="127"/>
      <c r="DE20" s="2245">
        <v>739315</v>
      </c>
      <c r="DF20" s="2245">
        <v>11902</v>
      </c>
      <c r="DG20" s="2245">
        <v>14</v>
      </c>
      <c r="DH20" s="2245">
        <v>141</v>
      </c>
      <c r="DI20" s="2245">
        <v>4</v>
      </c>
      <c r="DJ20" s="2245">
        <v>5965</v>
      </c>
      <c r="DK20" s="2245">
        <v>5965</v>
      </c>
      <c r="DL20" s="2245">
        <v>4361</v>
      </c>
      <c r="DM20" s="2245" t="s">
        <v>21</v>
      </c>
      <c r="DN20" s="2245" t="s">
        <v>21</v>
      </c>
      <c r="DO20" s="2245">
        <v>218771</v>
      </c>
      <c r="DP20" s="2245">
        <v>86</v>
      </c>
      <c r="DQ20" s="2245" t="s">
        <v>21</v>
      </c>
      <c r="DR20" s="2245">
        <v>188248</v>
      </c>
      <c r="DS20" s="2245">
        <v>205905</v>
      </c>
      <c r="DT20" s="2245" t="s">
        <v>21</v>
      </c>
      <c r="DU20" s="67">
        <v>42736</v>
      </c>
      <c r="DV20" s="615">
        <v>42736</v>
      </c>
      <c r="DW20" s="73"/>
      <c r="DX20" s="1081">
        <v>42736</v>
      </c>
      <c r="DY20" s="127"/>
      <c r="DZ20" s="75">
        <v>15945</v>
      </c>
      <c r="EA20" s="2245">
        <v>58427</v>
      </c>
      <c r="EB20" s="2245">
        <v>720215</v>
      </c>
      <c r="EC20" s="2245">
        <v>784436</v>
      </c>
      <c r="ED20" s="2245" t="s">
        <v>21</v>
      </c>
      <c r="EE20" s="2245" t="s">
        <v>21</v>
      </c>
      <c r="EF20" s="2245">
        <v>8730157</v>
      </c>
      <c r="EG20" s="67">
        <v>42736</v>
      </c>
      <c r="EH20" s="615">
        <v>42736</v>
      </c>
      <c r="ER20" s="959"/>
    </row>
    <row r="21" spans="1:148" ht="6.75" customHeight="1">
      <c r="A21" s="73"/>
      <c r="B21" s="64"/>
      <c r="C21" s="127"/>
      <c r="D21" s="616"/>
      <c r="E21" s="616"/>
      <c r="F21" s="616"/>
      <c r="G21" s="616"/>
      <c r="H21" s="616"/>
      <c r="I21" s="616"/>
      <c r="J21" s="616"/>
      <c r="K21" s="616"/>
      <c r="L21" s="616"/>
      <c r="M21" s="616"/>
      <c r="O21" s="616"/>
      <c r="P21" s="616"/>
      <c r="T21" s="69"/>
      <c r="U21" s="619"/>
      <c r="V21" s="73"/>
      <c r="W21" s="64"/>
      <c r="X21" s="127"/>
      <c r="Y21" s="616"/>
      <c r="Z21" s="616"/>
      <c r="AB21" s="616"/>
      <c r="AC21" s="616"/>
      <c r="AD21" s="616"/>
      <c r="AE21" s="616"/>
      <c r="AF21" s="616"/>
      <c r="AG21" s="616"/>
      <c r="AH21" s="616"/>
      <c r="AJ21" s="616"/>
      <c r="AK21" s="616"/>
      <c r="AL21" s="616"/>
      <c r="AM21" s="616"/>
      <c r="AN21" s="616"/>
      <c r="AO21" s="69"/>
      <c r="AP21" s="619"/>
      <c r="AQ21" s="73"/>
      <c r="AR21" s="64"/>
      <c r="AS21" s="127"/>
      <c r="AT21" s="616"/>
      <c r="AU21" s="616"/>
      <c r="AV21" s="616"/>
      <c r="AW21" s="616"/>
      <c r="AX21" s="616"/>
      <c r="AY21" s="616"/>
      <c r="AZ21" s="616"/>
      <c r="BA21" s="616"/>
      <c r="BB21" s="616"/>
      <c r="BC21" s="616"/>
      <c r="BD21" s="616"/>
      <c r="BE21" s="616"/>
      <c r="BF21" s="616"/>
      <c r="BG21" s="616"/>
      <c r="BI21" s="616"/>
      <c r="BJ21" s="69"/>
      <c r="BK21" s="619"/>
      <c r="BL21" s="73"/>
      <c r="BM21" s="64"/>
      <c r="BN21" s="127"/>
      <c r="BO21" s="934"/>
      <c r="BP21" s="616"/>
      <c r="BQ21" s="616"/>
      <c r="BR21" s="616"/>
      <c r="BS21" s="616"/>
      <c r="BT21" s="616"/>
      <c r="BU21" s="616"/>
      <c r="BV21" s="616"/>
      <c r="BW21" s="616"/>
      <c r="BX21" s="616"/>
      <c r="BY21" s="616"/>
      <c r="BZ21" s="616"/>
      <c r="CA21" s="616"/>
      <c r="CB21" s="616"/>
      <c r="CC21" s="616"/>
      <c r="CD21" s="616"/>
      <c r="CE21" s="69"/>
      <c r="CF21" s="619"/>
      <c r="CG21" s="73"/>
      <c r="CH21" s="64"/>
      <c r="CI21" s="127"/>
      <c r="CJ21" s="616"/>
      <c r="CK21" s="616"/>
      <c r="CL21" s="616"/>
      <c r="CM21" s="616"/>
      <c r="CN21" s="616"/>
      <c r="CO21" s="616"/>
      <c r="CP21" s="616"/>
      <c r="CQ21" s="616"/>
      <c r="CR21" s="616"/>
      <c r="CS21" s="616"/>
      <c r="CT21" s="616"/>
      <c r="CU21" s="616"/>
      <c r="CV21" s="616"/>
      <c r="CW21" s="616"/>
      <c r="CX21" s="616"/>
      <c r="CY21" s="616"/>
      <c r="CZ21" s="69"/>
      <c r="DA21" s="619"/>
      <c r="DB21" s="73"/>
      <c r="DC21" s="64"/>
      <c r="DD21" s="127"/>
      <c r="DE21" s="2246"/>
      <c r="DF21" s="616"/>
      <c r="DG21" s="616"/>
      <c r="DH21" s="616"/>
      <c r="DI21" s="616"/>
      <c r="DJ21" s="616"/>
      <c r="DK21" s="616"/>
      <c r="DL21" s="616"/>
      <c r="DM21" s="616"/>
      <c r="DN21" s="616"/>
      <c r="DO21" s="616"/>
      <c r="DP21" s="616"/>
      <c r="DQ21" s="616"/>
      <c r="DR21" s="616"/>
      <c r="DS21" s="616"/>
      <c r="DT21" s="616"/>
      <c r="DU21" s="69"/>
      <c r="DV21" s="619"/>
      <c r="DW21" s="73"/>
      <c r="DX21" s="64"/>
      <c r="DY21" s="127"/>
      <c r="DZ21" s="82"/>
      <c r="EA21" s="616"/>
      <c r="EB21" s="616"/>
      <c r="EC21" s="616"/>
      <c r="ED21" s="616"/>
      <c r="EE21" s="616"/>
      <c r="EF21" s="616"/>
      <c r="EG21" s="69"/>
      <c r="EH21" s="619"/>
      <c r="ER21" s="959"/>
    </row>
    <row r="22" spans="1:148" ht="15.75" customHeight="1">
      <c r="A22" s="1083">
        <v>42095</v>
      </c>
      <c r="B22" s="80">
        <v>42095</v>
      </c>
      <c r="C22" s="128">
        <v>42095</v>
      </c>
      <c r="D22" s="2246">
        <v>3337201</v>
      </c>
      <c r="E22" s="2246">
        <v>253066</v>
      </c>
      <c r="F22" s="2246">
        <v>53714</v>
      </c>
      <c r="G22" s="2246">
        <v>42319</v>
      </c>
      <c r="H22" s="2246">
        <v>32925</v>
      </c>
      <c r="I22" s="2246">
        <v>43865</v>
      </c>
      <c r="J22" s="2246">
        <v>43085</v>
      </c>
      <c r="K22" s="2246">
        <v>780</v>
      </c>
      <c r="L22" s="2246">
        <v>13</v>
      </c>
      <c r="M22" s="2246">
        <v>67380</v>
      </c>
      <c r="N22" s="2246" t="s">
        <v>21</v>
      </c>
      <c r="O22" s="2246">
        <v>2</v>
      </c>
      <c r="P22" s="2246">
        <v>706024</v>
      </c>
      <c r="Q22" s="2246" t="s">
        <v>21</v>
      </c>
      <c r="R22" s="2246">
        <v>26921</v>
      </c>
      <c r="S22" s="2246">
        <v>4183</v>
      </c>
      <c r="T22" s="83">
        <v>42095</v>
      </c>
      <c r="U22" s="619">
        <v>42095</v>
      </c>
      <c r="V22" s="1083">
        <v>42095</v>
      </c>
      <c r="W22" s="80">
        <v>42095</v>
      </c>
      <c r="X22" s="128">
        <v>42095</v>
      </c>
      <c r="Y22" s="2246">
        <v>91</v>
      </c>
      <c r="Z22" s="2246">
        <v>2478</v>
      </c>
      <c r="AA22" s="2246" t="s">
        <v>21</v>
      </c>
      <c r="AB22" s="2246">
        <v>11075</v>
      </c>
      <c r="AC22" s="2246" t="s">
        <v>21</v>
      </c>
      <c r="AD22" s="2246">
        <v>9480</v>
      </c>
      <c r="AE22" s="2246">
        <v>10428</v>
      </c>
      <c r="AF22" s="2246" t="s">
        <v>21</v>
      </c>
      <c r="AG22" s="2246" t="s">
        <v>21</v>
      </c>
      <c r="AH22" s="2246">
        <v>314113</v>
      </c>
      <c r="AI22" s="2246">
        <v>71191</v>
      </c>
      <c r="AJ22" s="2246">
        <v>16190</v>
      </c>
      <c r="AK22" s="2246">
        <v>21</v>
      </c>
      <c r="AL22" s="2246">
        <v>2327</v>
      </c>
      <c r="AM22" s="2246">
        <v>36</v>
      </c>
      <c r="AN22" s="2246">
        <v>12548</v>
      </c>
      <c r="AO22" s="83">
        <v>42095</v>
      </c>
      <c r="AP22" s="619">
        <v>42095</v>
      </c>
      <c r="AQ22" s="1083">
        <v>42095</v>
      </c>
      <c r="AR22" s="80">
        <v>42095</v>
      </c>
      <c r="AS22" s="128">
        <v>42095</v>
      </c>
      <c r="AT22" s="2246">
        <v>39</v>
      </c>
      <c r="AU22" s="2246" t="s">
        <v>21</v>
      </c>
      <c r="AV22" s="2246">
        <v>1579</v>
      </c>
      <c r="AW22" s="2246">
        <v>1579</v>
      </c>
      <c r="AX22" s="2246">
        <v>3254</v>
      </c>
      <c r="AY22" s="2246" t="s">
        <v>21</v>
      </c>
      <c r="AZ22" s="2246">
        <v>18569</v>
      </c>
      <c r="BA22" s="2246">
        <v>75</v>
      </c>
      <c r="BB22" s="2246" t="s">
        <v>21</v>
      </c>
      <c r="BC22" s="2246">
        <v>15773</v>
      </c>
      <c r="BD22" s="2246">
        <v>17405</v>
      </c>
      <c r="BE22" s="2246" t="s">
        <v>21</v>
      </c>
      <c r="BF22" s="2246" t="s">
        <v>21</v>
      </c>
      <c r="BG22" s="2246">
        <v>5900182</v>
      </c>
      <c r="BH22" s="2246">
        <v>54341</v>
      </c>
      <c r="BI22" s="2246">
        <v>591</v>
      </c>
      <c r="BJ22" s="83">
        <v>42095</v>
      </c>
      <c r="BK22" s="619">
        <v>42095</v>
      </c>
      <c r="BL22" s="1083">
        <v>42095</v>
      </c>
      <c r="BM22" s="80">
        <v>42095</v>
      </c>
      <c r="BN22" s="128">
        <v>42095</v>
      </c>
      <c r="BO22" s="82">
        <v>4065120</v>
      </c>
      <c r="BP22" s="2246">
        <v>292029</v>
      </c>
      <c r="BQ22" s="2246">
        <v>53714</v>
      </c>
      <c r="BR22" s="2246">
        <v>47630</v>
      </c>
      <c r="BS22" s="2246">
        <v>33348</v>
      </c>
      <c r="BT22" s="2246">
        <v>68770</v>
      </c>
      <c r="BU22" s="2246">
        <v>67990</v>
      </c>
      <c r="BV22" s="2246">
        <v>780</v>
      </c>
      <c r="BW22" s="2246">
        <v>13</v>
      </c>
      <c r="BX22" s="2246">
        <v>73743</v>
      </c>
      <c r="BY22" s="2246" t="s">
        <v>21</v>
      </c>
      <c r="BZ22" s="2246">
        <v>2</v>
      </c>
      <c r="CA22" s="2246">
        <v>1673244</v>
      </c>
      <c r="CB22" s="2246" t="s">
        <v>21</v>
      </c>
      <c r="CC22" s="2246">
        <v>26921</v>
      </c>
      <c r="CD22" s="2246">
        <v>4183</v>
      </c>
      <c r="CE22" s="83">
        <v>42095</v>
      </c>
      <c r="CF22" s="619">
        <v>42095</v>
      </c>
      <c r="CG22" s="1083">
        <v>42095</v>
      </c>
      <c r="CH22" s="80">
        <v>42095</v>
      </c>
      <c r="CI22" s="128">
        <v>42095</v>
      </c>
      <c r="CJ22" s="2246">
        <v>2591</v>
      </c>
      <c r="CK22" s="2246">
        <v>1658</v>
      </c>
      <c r="CL22" s="2246">
        <v>1658</v>
      </c>
      <c r="CM22" s="2246">
        <v>2519</v>
      </c>
      <c r="CN22" s="2246" t="s">
        <v>21</v>
      </c>
      <c r="CO22" s="2246">
        <v>11863</v>
      </c>
      <c r="CP22" s="2246" t="s">
        <v>21</v>
      </c>
      <c r="CQ22" s="2246">
        <v>10158</v>
      </c>
      <c r="CR22" s="2246">
        <v>11170</v>
      </c>
      <c r="CS22" s="2246" t="s">
        <v>21</v>
      </c>
      <c r="CT22" s="2246" t="s">
        <v>21</v>
      </c>
      <c r="CU22" s="2246">
        <v>298802</v>
      </c>
      <c r="CV22" s="2246">
        <v>82515</v>
      </c>
      <c r="CW22" s="2246">
        <v>18101</v>
      </c>
      <c r="CX22" s="2246">
        <v>21</v>
      </c>
      <c r="CY22" s="2246">
        <v>2589</v>
      </c>
      <c r="CZ22" s="83">
        <v>42095</v>
      </c>
      <c r="DA22" s="619">
        <v>42095</v>
      </c>
      <c r="DB22" s="1083">
        <v>42095</v>
      </c>
      <c r="DC22" s="80">
        <v>42095</v>
      </c>
      <c r="DD22" s="128">
        <v>42095</v>
      </c>
      <c r="DE22" s="2246">
        <v>731227</v>
      </c>
      <c r="DF22" s="2246">
        <v>17315</v>
      </c>
      <c r="DG22" s="2246">
        <v>28</v>
      </c>
      <c r="DH22" s="2246">
        <v>4555</v>
      </c>
      <c r="DI22" s="2246" t="s">
        <v>21</v>
      </c>
      <c r="DJ22" s="2246">
        <v>5537</v>
      </c>
      <c r="DK22" s="2246">
        <v>5537</v>
      </c>
      <c r="DL22" s="2246">
        <v>5619</v>
      </c>
      <c r="DM22" s="2246" t="s">
        <v>21</v>
      </c>
      <c r="DN22" s="2246" t="s">
        <v>21</v>
      </c>
      <c r="DO22" s="2246">
        <v>234781</v>
      </c>
      <c r="DP22" s="2246">
        <v>75</v>
      </c>
      <c r="DQ22" s="2246" t="s">
        <v>21</v>
      </c>
      <c r="DR22" s="2246">
        <v>202113</v>
      </c>
      <c r="DS22" s="2246">
        <v>220991</v>
      </c>
      <c r="DT22" s="2246" t="s">
        <v>21</v>
      </c>
      <c r="DU22" s="69">
        <v>42095</v>
      </c>
      <c r="DV22" s="619">
        <v>42095</v>
      </c>
      <c r="DW22" s="1083">
        <v>42095</v>
      </c>
      <c r="DX22" s="80">
        <v>42095</v>
      </c>
      <c r="DY22" s="128">
        <v>42095</v>
      </c>
      <c r="DZ22" s="82">
        <v>4108</v>
      </c>
      <c r="EA22" s="2246">
        <v>69780</v>
      </c>
      <c r="EB22" s="2246">
        <v>659536</v>
      </c>
      <c r="EC22" s="2246">
        <v>729310</v>
      </c>
      <c r="ED22" s="2246" t="s">
        <v>21</v>
      </c>
      <c r="EE22" s="2246" t="s">
        <v>21</v>
      </c>
      <c r="EF22" s="2246">
        <v>8555283</v>
      </c>
      <c r="EG22" s="83">
        <v>42095</v>
      </c>
      <c r="EH22" s="619">
        <v>42095</v>
      </c>
      <c r="ER22" s="86"/>
    </row>
    <row r="23" spans="1:148" ht="14.25" customHeight="1">
      <c r="A23" s="85"/>
      <c r="B23" s="80">
        <v>42461</v>
      </c>
      <c r="C23" s="130"/>
      <c r="D23" s="2246">
        <v>3423805</v>
      </c>
      <c r="E23" s="2246">
        <v>259769</v>
      </c>
      <c r="F23" s="2246">
        <v>56963</v>
      </c>
      <c r="G23" s="2246">
        <v>40572</v>
      </c>
      <c r="H23" s="2246">
        <v>31642</v>
      </c>
      <c r="I23" s="2246">
        <v>44669</v>
      </c>
      <c r="J23" s="2246">
        <v>44038</v>
      </c>
      <c r="K23" s="2246">
        <v>631</v>
      </c>
      <c r="L23" s="2246">
        <v>12</v>
      </c>
      <c r="M23" s="2246">
        <v>71564</v>
      </c>
      <c r="N23" s="2246" t="s">
        <v>21</v>
      </c>
      <c r="O23" s="2246">
        <v>400</v>
      </c>
      <c r="P23" s="2246">
        <v>723457</v>
      </c>
      <c r="Q23" s="2246" t="s">
        <v>21</v>
      </c>
      <c r="R23" s="2246">
        <v>28096</v>
      </c>
      <c r="S23" s="2246">
        <v>3276</v>
      </c>
      <c r="T23" s="83">
        <v>42461</v>
      </c>
      <c r="U23" s="619">
        <v>42461</v>
      </c>
      <c r="V23" s="85"/>
      <c r="W23" s="80">
        <v>42461</v>
      </c>
      <c r="X23" s="130"/>
      <c r="Y23" s="2246">
        <v>31</v>
      </c>
      <c r="Z23" s="2246">
        <v>2428</v>
      </c>
      <c r="AA23" s="2246" t="s">
        <v>21</v>
      </c>
      <c r="AB23" s="2246">
        <v>10154</v>
      </c>
      <c r="AC23" s="2246" t="s">
        <v>21</v>
      </c>
      <c r="AD23" s="2246">
        <v>8689</v>
      </c>
      <c r="AE23" s="2246">
        <v>9561</v>
      </c>
      <c r="AF23" s="2246" t="s">
        <v>21</v>
      </c>
      <c r="AG23" s="2246" t="s">
        <v>21</v>
      </c>
      <c r="AH23" s="2246">
        <v>308211</v>
      </c>
      <c r="AI23" s="2246">
        <v>69402</v>
      </c>
      <c r="AJ23" s="2246">
        <v>17328</v>
      </c>
      <c r="AK23" s="2246">
        <v>23</v>
      </c>
      <c r="AL23" s="2246">
        <v>2309</v>
      </c>
      <c r="AM23" s="2246">
        <v>23</v>
      </c>
      <c r="AN23" s="2246">
        <v>13902</v>
      </c>
      <c r="AO23" s="83">
        <v>42461</v>
      </c>
      <c r="AP23" s="619">
        <v>42461</v>
      </c>
      <c r="AQ23" s="85"/>
      <c r="AR23" s="80">
        <v>42461</v>
      </c>
      <c r="AS23" s="130"/>
      <c r="AT23" s="2246">
        <v>39</v>
      </c>
      <c r="AU23" s="2246">
        <v>3</v>
      </c>
      <c r="AV23" s="2246">
        <v>1811</v>
      </c>
      <c r="AW23" s="2246">
        <v>1811</v>
      </c>
      <c r="AX23" s="2246">
        <v>3633</v>
      </c>
      <c r="AY23" s="2246" t="s">
        <v>21</v>
      </c>
      <c r="AZ23" s="2246">
        <v>16996</v>
      </c>
      <c r="BA23" s="2246">
        <v>83</v>
      </c>
      <c r="BB23" s="2246" t="s">
        <v>21</v>
      </c>
      <c r="BC23" s="2246">
        <v>14431</v>
      </c>
      <c r="BD23" s="2246">
        <v>15915</v>
      </c>
      <c r="BE23" s="2246" t="s">
        <v>21</v>
      </c>
      <c r="BF23" s="2246" t="s">
        <v>21</v>
      </c>
      <c r="BG23" s="2246">
        <v>5982915</v>
      </c>
      <c r="BH23" s="2246">
        <v>54737</v>
      </c>
      <c r="BI23" s="2246">
        <v>694</v>
      </c>
      <c r="BJ23" s="83">
        <v>42461</v>
      </c>
      <c r="BK23" s="619">
        <v>42461</v>
      </c>
      <c r="BL23" s="85"/>
      <c r="BM23" s="80">
        <v>42461</v>
      </c>
      <c r="BN23" s="130"/>
      <c r="BO23" s="82">
        <v>4176752</v>
      </c>
      <c r="BP23" s="2246">
        <v>291654</v>
      </c>
      <c r="BQ23" s="2246">
        <v>56963</v>
      </c>
      <c r="BR23" s="2246">
        <v>42105</v>
      </c>
      <c r="BS23" s="2246">
        <v>32056</v>
      </c>
      <c r="BT23" s="2246">
        <v>65672</v>
      </c>
      <c r="BU23" s="2246">
        <v>65041</v>
      </c>
      <c r="BV23" s="2246">
        <v>631</v>
      </c>
      <c r="BW23" s="2246">
        <v>12</v>
      </c>
      <c r="BX23" s="2246">
        <v>78274</v>
      </c>
      <c r="BY23" s="2246" t="s">
        <v>21</v>
      </c>
      <c r="BZ23" s="2246">
        <v>400</v>
      </c>
      <c r="CA23" s="2246">
        <v>1746321</v>
      </c>
      <c r="CB23" s="2246" t="s">
        <v>21</v>
      </c>
      <c r="CC23" s="2246">
        <v>28096</v>
      </c>
      <c r="CD23" s="2246">
        <v>3276</v>
      </c>
      <c r="CE23" s="83">
        <v>42461</v>
      </c>
      <c r="CF23" s="619">
        <v>42461</v>
      </c>
      <c r="CG23" s="85"/>
      <c r="CH23" s="80">
        <v>42461</v>
      </c>
      <c r="CI23" s="130"/>
      <c r="CJ23" s="2246">
        <v>2405</v>
      </c>
      <c r="CK23" s="2246">
        <v>493</v>
      </c>
      <c r="CL23" s="2246">
        <v>493</v>
      </c>
      <c r="CM23" s="2246">
        <v>2481</v>
      </c>
      <c r="CN23" s="2246" t="s">
        <v>21</v>
      </c>
      <c r="CO23" s="2246">
        <v>11293</v>
      </c>
      <c r="CP23" s="2246" t="s">
        <v>21</v>
      </c>
      <c r="CQ23" s="2246">
        <v>9669</v>
      </c>
      <c r="CR23" s="2246">
        <v>10634</v>
      </c>
      <c r="CS23" s="2246" t="s">
        <v>21</v>
      </c>
      <c r="CT23" s="2246" t="s">
        <v>21</v>
      </c>
      <c r="CU23" s="2246">
        <v>296464</v>
      </c>
      <c r="CV23" s="2246">
        <v>80164</v>
      </c>
      <c r="CW23" s="2246">
        <v>20223</v>
      </c>
      <c r="CX23" s="2246">
        <v>23</v>
      </c>
      <c r="CY23" s="2246">
        <v>2582</v>
      </c>
      <c r="CZ23" s="83">
        <v>42461</v>
      </c>
      <c r="DA23" s="619">
        <v>42461</v>
      </c>
      <c r="DB23" s="85"/>
      <c r="DC23" s="80">
        <v>42461</v>
      </c>
      <c r="DD23" s="130"/>
      <c r="DE23" s="2246">
        <v>733575</v>
      </c>
      <c r="DF23" s="2246">
        <v>14197</v>
      </c>
      <c r="DG23" s="2246">
        <v>18</v>
      </c>
      <c r="DH23" s="2246">
        <v>366</v>
      </c>
      <c r="DI23" s="2246">
        <v>3</v>
      </c>
      <c r="DJ23" s="2246">
        <v>6215</v>
      </c>
      <c r="DK23" s="2246">
        <v>6215</v>
      </c>
      <c r="DL23" s="2246">
        <v>5753</v>
      </c>
      <c r="DM23" s="2246" t="s">
        <v>21</v>
      </c>
      <c r="DN23" s="2246" t="s">
        <v>21</v>
      </c>
      <c r="DO23" s="2246">
        <v>233497</v>
      </c>
      <c r="DP23" s="2246">
        <v>83</v>
      </c>
      <c r="DQ23" s="2246" t="s">
        <v>21</v>
      </c>
      <c r="DR23" s="2246">
        <v>200978</v>
      </c>
      <c r="DS23" s="2246">
        <v>219774</v>
      </c>
      <c r="DT23" s="2246" t="s">
        <v>21</v>
      </c>
      <c r="DU23" s="69">
        <v>42461</v>
      </c>
      <c r="DV23" s="619">
        <v>42461</v>
      </c>
      <c r="DW23" s="85"/>
      <c r="DX23" s="80">
        <v>42461</v>
      </c>
      <c r="DY23" s="130"/>
      <c r="DZ23" s="82">
        <v>3193</v>
      </c>
      <c r="EA23" s="2246">
        <v>69896</v>
      </c>
      <c r="EB23" s="2246">
        <v>707506</v>
      </c>
      <c r="EC23" s="2246">
        <v>770214</v>
      </c>
      <c r="ED23" s="2246" t="s">
        <v>21</v>
      </c>
      <c r="EE23" s="2246" t="s">
        <v>21</v>
      </c>
      <c r="EF23" s="2246">
        <v>8614856</v>
      </c>
      <c r="EG23" s="83">
        <v>42461</v>
      </c>
      <c r="EH23" s="619">
        <v>42461</v>
      </c>
      <c r="ER23" s="86"/>
    </row>
    <row r="24" spans="1:148" ht="6.75" customHeight="1">
      <c r="A24" s="85"/>
      <c r="B24" s="80"/>
      <c r="C24" s="130"/>
      <c r="D24" s="2246"/>
      <c r="E24" s="2246"/>
      <c r="F24" s="2246"/>
      <c r="G24" s="2246"/>
      <c r="H24" s="2246"/>
      <c r="I24" s="2246"/>
      <c r="J24" s="2246"/>
      <c r="K24" s="2246"/>
      <c r="L24" s="2246"/>
      <c r="M24" s="2246"/>
      <c r="O24" s="2246"/>
      <c r="P24" s="2246"/>
      <c r="T24" s="83"/>
      <c r="U24" s="619"/>
      <c r="V24" s="85"/>
      <c r="W24" s="80"/>
      <c r="X24" s="130"/>
      <c r="Y24" s="2246"/>
      <c r="Z24" s="2246"/>
      <c r="AB24" s="2246"/>
      <c r="AC24" s="2246"/>
      <c r="AD24" s="2246"/>
      <c r="AE24" s="2246"/>
      <c r="AF24" s="2246"/>
      <c r="AG24" s="2246"/>
      <c r="AH24" s="2246"/>
      <c r="AJ24" s="2246"/>
      <c r="AK24" s="2246"/>
      <c r="AL24" s="2246"/>
      <c r="AM24" s="2246"/>
      <c r="AN24" s="2246"/>
      <c r="AO24" s="83"/>
      <c r="AP24" s="619"/>
      <c r="AQ24" s="85"/>
      <c r="AR24" s="80"/>
      <c r="AS24" s="130"/>
      <c r="AT24" s="2246"/>
      <c r="AU24" s="2246"/>
      <c r="AV24" s="2246"/>
      <c r="AW24" s="2246"/>
      <c r="AX24" s="2246"/>
      <c r="AY24" s="2246"/>
      <c r="AZ24" s="2246"/>
      <c r="BA24" s="2246"/>
      <c r="BB24" s="2246"/>
      <c r="BC24" s="2246"/>
      <c r="BD24" s="2246"/>
      <c r="BE24" s="2246"/>
      <c r="BF24" s="2246"/>
      <c r="BG24" s="2246"/>
      <c r="BI24" s="2246"/>
      <c r="BJ24" s="83"/>
      <c r="BK24" s="619"/>
      <c r="BL24" s="85"/>
      <c r="BM24" s="80"/>
      <c r="BN24" s="130"/>
      <c r="BO24" s="82"/>
      <c r="BP24" s="2246"/>
      <c r="BQ24" s="2246"/>
      <c r="BR24" s="2246"/>
      <c r="BS24" s="2246"/>
      <c r="BT24" s="2246"/>
      <c r="BU24" s="2246"/>
      <c r="BV24" s="2246"/>
      <c r="BW24" s="2246"/>
      <c r="BX24" s="2246"/>
      <c r="BY24" s="2246"/>
      <c r="BZ24" s="2246"/>
      <c r="CA24" s="2246"/>
      <c r="CB24" s="2246"/>
      <c r="CC24" s="2246"/>
      <c r="CD24" s="2246"/>
      <c r="CE24" s="83"/>
      <c r="CF24" s="619"/>
      <c r="CG24" s="85"/>
      <c r="CH24" s="80"/>
      <c r="CI24" s="130"/>
      <c r="CJ24" s="2246"/>
      <c r="CK24" s="2246"/>
      <c r="CL24" s="2246"/>
      <c r="CM24" s="2246"/>
      <c r="CN24" s="2246"/>
      <c r="CO24" s="2246"/>
      <c r="CP24" s="2246"/>
      <c r="CQ24" s="2246"/>
      <c r="CR24" s="2246"/>
      <c r="CS24" s="2246"/>
      <c r="CT24" s="2246"/>
      <c r="CU24" s="2246"/>
      <c r="CV24" s="2246"/>
      <c r="CW24" s="2246"/>
      <c r="CX24" s="2246"/>
      <c r="CY24" s="2246"/>
      <c r="CZ24" s="83"/>
      <c r="DA24" s="619"/>
      <c r="DB24" s="85"/>
      <c r="DC24" s="80"/>
      <c r="DD24" s="130"/>
      <c r="DE24" s="2246"/>
      <c r="DF24" s="2246"/>
      <c r="DG24" s="2246"/>
      <c r="DH24" s="2246"/>
      <c r="DI24" s="2246"/>
      <c r="DJ24" s="2246"/>
      <c r="DK24" s="2246"/>
      <c r="DL24" s="2246"/>
      <c r="DM24" s="2246"/>
      <c r="DN24" s="2246"/>
      <c r="DO24" s="2246"/>
      <c r="DP24" s="2246"/>
      <c r="DQ24" s="2246"/>
      <c r="DR24" s="2246"/>
      <c r="DS24" s="2246"/>
      <c r="DT24" s="2246"/>
      <c r="DU24" s="69"/>
      <c r="DV24" s="619"/>
      <c r="DW24" s="85"/>
      <c r="DX24" s="80"/>
      <c r="DY24" s="130"/>
      <c r="DZ24" s="82"/>
      <c r="EA24" s="2246"/>
      <c r="EB24" s="2246"/>
      <c r="EC24" s="2246"/>
      <c r="ED24" s="2246"/>
      <c r="EE24" s="2246"/>
      <c r="EF24" s="2246"/>
      <c r="EG24" s="83"/>
      <c r="EH24" s="619"/>
      <c r="ER24" s="86"/>
    </row>
    <row r="25" spans="1:148" ht="15.75" customHeight="1">
      <c r="A25" s="88" t="s">
        <v>1582</v>
      </c>
      <c r="B25" s="89" t="s">
        <v>23</v>
      </c>
      <c r="C25" s="131" t="s">
        <v>24</v>
      </c>
      <c r="D25" s="2246">
        <v>898805</v>
      </c>
      <c r="E25" s="2246">
        <v>80348</v>
      </c>
      <c r="F25" s="2246">
        <v>14636</v>
      </c>
      <c r="G25" s="2246">
        <v>12538</v>
      </c>
      <c r="H25" s="2246">
        <v>8033</v>
      </c>
      <c r="I25" s="2246">
        <v>18374</v>
      </c>
      <c r="J25" s="2246">
        <v>18175</v>
      </c>
      <c r="K25" s="2246">
        <v>199</v>
      </c>
      <c r="L25" s="2246">
        <v>3</v>
      </c>
      <c r="M25" s="2246">
        <v>22067</v>
      </c>
      <c r="N25" s="2246" t="s">
        <v>21</v>
      </c>
      <c r="O25" s="2246" t="s">
        <v>21</v>
      </c>
      <c r="P25" s="2246">
        <v>219235</v>
      </c>
      <c r="Q25" s="2246" t="s">
        <v>21</v>
      </c>
      <c r="R25" s="2246">
        <v>7504</v>
      </c>
      <c r="S25" s="2246">
        <v>1444</v>
      </c>
      <c r="T25" s="91" t="s">
        <v>25</v>
      </c>
      <c r="U25" s="623" t="s">
        <v>1583</v>
      </c>
      <c r="V25" s="88" t="s">
        <v>1582</v>
      </c>
      <c r="W25" s="89" t="s">
        <v>23</v>
      </c>
      <c r="X25" s="131" t="s">
        <v>24</v>
      </c>
      <c r="Y25" s="2246">
        <v>6</v>
      </c>
      <c r="Z25" s="2246">
        <v>746</v>
      </c>
      <c r="AA25" s="2246" t="s">
        <v>21</v>
      </c>
      <c r="AB25" s="2246">
        <v>3504</v>
      </c>
      <c r="AC25" s="2246" t="s">
        <v>21</v>
      </c>
      <c r="AD25" s="2246">
        <v>2997</v>
      </c>
      <c r="AE25" s="2246">
        <v>3300</v>
      </c>
      <c r="AF25" s="2246" t="s">
        <v>21</v>
      </c>
      <c r="AG25" s="2246" t="s">
        <v>21</v>
      </c>
      <c r="AH25" s="2246">
        <v>82034</v>
      </c>
      <c r="AI25" s="2246">
        <v>18677</v>
      </c>
      <c r="AJ25" s="2246">
        <v>4937</v>
      </c>
      <c r="AK25" s="2246">
        <v>6</v>
      </c>
      <c r="AL25" s="2246">
        <v>646</v>
      </c>
      <c r="AM25" s="2246">
        <v>8</v>
      </c>
      <c r="AN25" s="2246">
        <v>4007</v>
      </c>
      <c r="AO25" s="91" t="s">
        <v>25</v>
      </c>
      <c r="AP25" s="623" t="s">
        <v>1583</v>
      </c>
      <c r="AQ25" s="88" t="s">
        <v>1582</v>
      </c>
      <c r="AR25" s="89" t="s">
        <v>23</v>
      </c>
      <c r="AS25" s="131" t="s">
        <v>24</v>
      </c>
      <c r="AT25" s="2246">
        <v>21</v>
      </c>
      <c r="AU25" s="2246">
        <v>3</v>
      </c>
      <c r="AV25" s="2246">
        <v>533</v>
      </c>
      <c r="AW25" s="2246">
        <v>533</v>
      </c>
      <c r="AX25" s="2246">
        <v>877</v>
      </c>
      <c r="AY25" s="2246" t="s">
        <v>21</v>
      </c>
      <c r="AZ25" s="2246">
        <v>3931</v>
      </c>
      <c r="BA25" s="2246">
        <v>23</v>
      </c>
      <c r="BB25" s="2246" t="s">
        <v>21</v>
      </c>
      <c r="BC25" s="2246">
        <v>3333</v>
      </c>
      <c r="BD25" s="2246">
        <v>3677</v>
      </c>
      <c r="BE25" s="2246" t="s">
        <v>21</v>
      </c>
      <c r="BF25" s="2246" t="s">
        <v>21</v>
      </c>
      <c r="BG25" s="2246">
        <v>1437299</v>
      </c>
      <c r="BH25" s="2246">
        <v>13576</v>
      </c>
      <c r="BI25" s="2246">
        <v>337</v>
      </c>
      <c r="BJ25" s="91" t="s">
        <v>25</v>
      </c>
      <c r="BK25" s="623" t="s">
        <v>1583</v>
      </c>
      <c r="BL25" s="88" t="s">
        <v>1582</v>
      </c>
      <c r="BM25" s="89" t="s">
        <v>23</v>
      </c>
      <c r="BN25" s="131" t="s">
        <v>24</v>
      </c>
      <c r="BO25" s="82">
        <v>1116088</v>
      </c>
      <c r="BP25" s="2246">
        <v>91494</v>
      </c>
      <c r="BQ25" s="2246">
        <v>14636</v>
      </c>
      <c r="BR25" s="2246">
        <v>13380</v>
      </c>
      <c r="BS25" s="2246">
        <v>8143</v>
      </c>
      <c r="BT25" s="2246">
        <v>26071</v>
      </c>
      <c r="BU25" s="2246">
        <v>25872</v>
      </c>
      <c r="BV25" s="2246">
        <v>199</v>
      </c>
      <c r="BW25" s="2246">
        <v>3</v>
      </c>
      <c r="BX25" s="2246">
        <v>23944</v>
      </c>
      <c r="BY25" s="2246" t="s">
        <v>21</v>
      </c>
      <c r="BZ25" s="2246" t="s">
        <v>21</v>
      </c>
      <c r="CA25" s="2246">
        <v>504159</v>
      </c>
      <c r="CB25" s="2246" t="s">
        <v>21</v>
      </c>
      <c r="CC25" s="2246">
        <v>7504</v>
      </c>
      <c r="CD25" s="2246">
        <v>1444</v>
      </c>
      <c r="CE25" s="91" t="s">
        <v>25</v>
      </c>
      <c r="CF25" s="623" t="s">
        <v>1583</v>
      </c>
      <c r="CG25" s="88" t="s">
        <v>1582</v>
      </c>
      <c r="CH25" s="89" t="s">
        <v>23</v>
      </c>
      <c r="CI25" s="131" t="s">
        <v>24</v>
      </c>
      <c r="CJ25" s="2246">
        <v>666</v>
      </c>
      <c r="CK25" s="2246">
        <v>213</v>
      </c>
      <c r="CL25" s="2246">
        <v>213</v>
      </c>
      <c r="CM25" s="2246">
        <v>746</v>
      </c>
      <c r="CN25" s="2246" t="s">
        <v>21</v>
      </c>
      <c r="CO25" s="2246">
        <v>3772</v>
      </c>
      <c r="CP25" s="2246" t="s">
        <v>21</v>
      </c>
      <c r="CQ25" s="2246">
        <v>3227</v>
      </c>
      <c r="CR25" s="2246">
        <v>3551</v>
      </c>
      <c r="CS25" s="2246" t="s">
        <v>21</v>
      </c>
      <c r="CT25" s="2246" t="s">
        <v>21</v>
      </c>
      <c r="CU25" s="2246">
        <v>78717</v>
      </c>
      <c r="CV25" s="2246">
        <v>22488</v>
      </c>
      <c r="CW25" s="2246">
        <v>5625</v>
      </c>
      <c r="CX25" s="2246">
        <v>6</v>
      </c>
      <c r="CY25" s="2246">
        <v>801</v>
      </c>
      <c r="CZ25" s="91" t="s">
        <v>25</v>
      </c>
      <c r="DA25" s="623" t="s">
        <v>1583</v>
      </c>
      <c r="DB25" s="88" t="s">
        <v>1582</v>
      </c>
      <c r="DC25" s="89" t="s">
        <v>23</v>
      </c>
      <c r="DD25" s="131" t="s">
        <v>24</v>
      </c>
      <c r="DE25" s="2246">
        <v>176054</v>
      </c>
      <c r="DF25" s="2246">
        <v>2881</v>
      </c>
      <c r="DG25" s="2246">
        <v>3</v>
      </c>
      <c r="DH25" s="2246">
        <v>46</v>
      </c>
      <c r="DI25" s="2246">
        <v>3</v>
      </c>
      <c r="DJ25" s="2246">
        <v>1664</v>
      </c>
      <c r="DK25" s="2246">
        <v>1664</v>
      </c>
      <c r="DL25" s="2246">
        <v>877</v>
      </c>
      <c r="DM25" s="2246" t="s">
        <v>21</v>
      </c>
      <c r="DN25" s="2246" t="s">
        <v>21</v>
      </c>
      <c r="DO25" s="2246">
        <v>57025</v>
      </c>
      <c r="DP25" s="2246">
        <v>23</v>
      </c>
      <c r="DQ25" s="2246" t="s">
        <v>21</v>
      </c>
      <c r="DR25" s="2246">
        <v>49066</v>
      </c>
      <c r="DS25" s="2246">
        <v>53671</v>
      </c>
      <c r="DT25" s="2246" t="s">
        <v>21</v>
      </c>
      <c r="DU25" s="69" t="s">
        <v>25</v>
      </c>
      <c r="DV25" s="619" t="s">
        <v>1583</v>
      </c>
      <c r="DW25" s="88" t="s">
        <v>1582</v>
      </c>
      <c r="DX25" s="89" t="s">
        <v>23</v>
      </c>
      <c r="DY25" s="131" t="s">
        <v>24</v>
      </c>
      <c r="DZ25" s="82">
        <v>1421</v>
      </c>
      <c r="EA25" s="2246">
        <v>20726</v>
      </c>
      <c r="EB25" s="2246">
        <v>216642</v>
      </c>
      <c r="EC25" s="2246">
        <v>235816</v>
      </c>
      <c r="ED25" s="2246" t="s">
        <v>21</v>
      </c>
      <c r="EE25" s="2246" t="s">
        <v>21</v>
      </c>
      <c r="EF25" s="2246">
        <v>2119872</v>
      </c>
      <c r="EG25" s="91" t="s">
        <v>25</v>
      </c>
      <c r="EH25" s="623" t="s">
        <v>1583</v>
      </c>
      <c r="ER25" s="86"/>
    </row>
    <row r="26" spans="1:148" ht="14.25" customHeight="1">
      <c r="A26" s="93" t="s">
        <v>26</v>
      </c>
      <c r="B26" s="94" t="s">
        <v>26</v>
      </c>
      <c r="C26" s="132" t="s">
        <v>558</v>
      </c>
      <c r="D26" s="2246">
        <v>809109</v>
      </c>
      <c r="E26" s="2246">
        <v>56909</v>
      </c>
      <c r="F26" s="2246">
        <v>14276</v>
      </c>
      <c r="G26" s="2246">
        <v>7863</v>
      </c>
      <c r="H26" s="2246">
        <v>8317</v>
      </c>
      <c r="I26" s="2246">
        <v>7284</v>
      </c>
      <c r="J26" s="2246">
        <v>7075</v>
      </c>
      <c r="K26" s="2246">
        <v>209</v>
      </c>
      <c r="L26" s="2246">
        <v>3</v>
      </c>
      <c r="M26" s="2246">
        <v>16158</v>
      </c>
      <c r="N26" s="2246" t="s">
        <v>21</v>
      </c>
      <c r="O26" s="2246" t="s">
        <v>21</v>
      </c>
      <c r="P26" s="2246">
        <v>155895</v>
      </c>
      <c r="Q26" s="2246" t="s">
        <v>21</v>
      </c>
      <c r="R26" s="2246">
        <v>6928</v>
      </c>
      <c r="S26" s="2246">
        <v>1578</v>
      </c>
      <c r="T26" s="91" t="s">
        <v>27</v>
      </c>
      <c r="U26" s="623" t="s">
        <v>26</v>
      </c>
      <c r="V26" s="93" t="s">
        <v>26</v>
      </c>
      <c r="W26" s="94" t="s">
        <v>26</v>
      </c>
      <c r="X26" s="132" t="s">
        <v>558</v>
      </c>
      <c r="Y26" s="2246">
        <v>7</v>
      </c>
      <c r="Z26" s="2246">
        <v>614</v>
      </c>
      <c r="AA26" s="2246" t="s">
        <v>21</v>
      </c>
      <c r="AB26" s="2246">
        <v>2056</v>
      </c>
      <c r="AC26" s="2246" t="s">
        <v>21</v>
      </c>
      <c r="AD26" s="2246">
        <v>1761</v>
      </c>
      <c r="AE26" s="2246">
        <v>1936</v>
      </c>
      <c r="AF26" s="2246" t="s">
        <v>21</v>
      </c>
      <c r="AG26" s="2246" t="s">
        <v>21</v>
      </c>
      <c r="AH26" s="2246">
        <v>77279</v>
      </c>
      <c r="AI26" s="2246">
        <v>16988</v>
      </c>
      <c r="AJ26" s="2246">
        <v>4403</v>
      </c>
      <c r="AK26" s="2246">
        <v>6</v>
      </c>
      <c r="AL26" s="2246">
        <v>496</v>
      </c>
      <c r="AM26" s="2246">
        <v>5</v>
      </c>
      <c r="AN26" s="2246">
        <v>3600</v>
      </c>
      <c r="AO26" s="91" t="s">
        <v>27</v>
      </c>
      <c r="AP26" s="623" t="s">
        <v>26</v>
      </c>
      <c r="AQ26" s="93" t="s">
        <v>26</v>
      </c>
      <c r="AR26" s="94" t="s">
        <v>26</v>
      </c>
      <c r="AS26" s="132" t="s">
        <v>558</v>
      </c>
      <c r="AT26" s="2246">
        <v>4</v>
      </c>
      <c r="AU26" s="2246" t="s">
        <v>21</v>
      </c>
      <c r="AV26" s="2246">
        <v>387</v>
      </c>
      <c r="AW26" s="2246">
        <v>387</v>
      </c>
      <c r="AX26" s="2246">
        <v>904</v>
      </c>
      <c r="AY26" s="2246" t="s">
        <v>21</v>
      </c>
      <c r="AZ26" s="2246">
        <v>3627</v>
      </c>
      <c r="BA26" s="2246">
        <v>20</v>
      </c>
      <c r="BB26" s="2246" t="s">
        <v>21</v>
      </c>
      <c r="BC26" s="2246">
        <v>3064</v>
      </c>
      <c r="BD26" s="2246">
        <v>3394</v>
      </c>
      <c r="BE26" s="2246" t="s">
        <v>21</v>
      </c>
      <c r="BF26" s="2246" t="s">
        <v>21</v>
      </c>
      <c r="BG26" s="2246">
        <v>1526450</v>
      </c>
      <c r="BH26" s="2246">
        <v>12773</v>
      </c>
      <c r="BI26" s="2246">
        <v>101</v>
      </c>
      <c r="BJ26" s="91" t="s">
        <v>27</v>
      </c>
      <c r="BK26" s="623" t="s">
        <v>26</v>
      </c>
      <c r="BL26" s="93" t="s">
        <v>26</v>
      </c>
      <c r="BM26" s="94" t="s">
        <v>26</v>
      </c>
      <c r="BN26" s="132" t="s">
        <v>558</v>
      </c>
      <c r="BO26" s="82">
        <v>967214</v>
      </c>
      <c r="BP26" s="2246">
        <v>62000</v>
      </c>
      <c r="BQ26" s="2246">
        <v>14276</v>
      </c>
      <c r="BR26" s="2246">
        <v>7911</v>
      </c>
      <c r="BS26" s="2246">
        <v>8418</v>
      </c>
      <c r="BT26" s="2246">
        <v>10542</v>
      </c>
      <c r="BU26" s="2246">
        <v>10333</v>
      </c>
      <c r="BV26" s="2246">
        <v>209</v>
      </c>
      <c r="BW26" s="2246">
        <v>3</v>
      </c>
      <c r="BX26" s="2246">
        <v>17419</v>
      </c>
      <c r="BY26" s="2246" t="s">
        <v>21</v>
      </c>
      <c r="BZ26" s="2246" t="s">
        <v>21</v>
      </c>
      <c r="CA26" s="2246">
        <v>380742</v>
      </c>
      <c r="CB26" s="2246" t="s">
        <v>21</v>
      </c>
      <c r="CC26" s="2246">
        <v>6928</v>
      </c>
      <c r="CD26" s="2246">
        <v>5132</v>
      </c>
      <c r="CE26" s="91" t="s">
        <v>27</v>
      </c>
      <c r="CF26" s="623" t="s">
        <v>26</v>
      </c>
      <c r="CG26" s="93" t="s">
        <v>26</v>
      </c>
      <c r="CH26" s="94" t="s">
        <v>26</v>
      </c>
      <c r="CI26" s="132" t="s">
        <v>558</v>
      </c>
      <c r="CJ26" s="2246">
        <v>614</v>
      </c>
      <c r="CK26" s="2246">
        <v>14</v>
      </c>
      <c r="CL26" s="2246">
        <v>14</v>
      </c>
      <c r="CM26" s="2246">
        <v>614</v>
      </c>
      <c r="CN26" s="2246" t="s">
        <v>21</v>
      </c>
      <c r="CO26" s="2246">
        <v>2291</v>
      </c>
      <c r="CP26" s="2246" t="s">
        <v>21</v>
      </c>
      <c r="CQ26" s="2246">
        <v>1963</v>
      </c>
      <c r="CR26" s="2246">
        <v>2157</v>
      </c>
      <c r="CS26" s="2246" t="s">
        <v>21</v>
      </c>
      <c r="CT26" s="2246" t="s">
        <v>21</v>
      </c>
      <c r="CU26" s="2246">
        <v>74920</v>
      </c>
      <c r="CV26" s="2246">
        <v>18915</v>
      </c>
      <c r="CW26" s="2246">
        <v>4972</v>
      </c>
      <c r="CX26" s="2246">
        <v>6</v>
      </c>
      <c r="CY26" s="2246">
        <v>509</v>
      </c>
      <c r="CZ26" s="91" t="s">
        <v>27</v>
      </c>
      <c r="DA26" s="623" t="s">
        <v>26</v>
      </c>
      <c r="DB26" s="93" t="s">
        <v>26</v>
      </c>
      <c r="DC26" s="94" t="s">
        <v>26</v>
      </c>
      <c r="DD26" s="132" t="s">
        <v>558</v>
      </c>
      <c r="DE26" s="2246">
        <v>180097</v>
      </c>
      <c r="DF26" s="2246">
        <v>2629</v>
      </c>
      <c r="DG26" s="2246">
        <v>3</v>
      </c>
      <c r="DH26" s="2246">
        <v>29</v>
      </c>
      <c r="DI26" s="2246" t="s">
        <v>21</v>
      </c>
      <c r="DJ26" s="2246">
        <v>1056</v>
      </c>
      <c r="DK26" s="2246">
        <v>1056</v>
      </c>
      <c r="DL26" s="2246">
        <v>1167</v>
      </c>
      <c r="DM26" s="2246" t="s">
        <v>21</v>
      </c>
      <c r="DN26" s="2246" t="s">
        <v>21</v>
      </c>
      <c r="DO26" s="2246">
        <v>52040</v>
      </c>
      <c r="DP26" s="2246">
        <v>20</v>
      </c>
      <c r="DQ26" s="2246" t="s">
        <v>21</v>
      </c>
      <c r="DR26" s="2246">
        <v>44763</v>
      </c>
      <c r="DS26" s="2246">
        <v>48980</v>
      </c>
      <c r="DT26" s="2246" t="s">
        <v>21</v>
      </c>
      <c r="DU26" s="69" t="s">
        <v>27</v>
      </c>
      <c r="DV26" s="619" t="s">
        <v>26</v>
      </c>
      <c r="DW26" s="88" t="s">
        <v>26</v>
      </c>
      <c r="DX26" s="89" t="s">
        <v>26</v>
      </c>
      <c r="DY26" s="131" t="s">
        <v>558</v>
      </c>
      <c r="DZ26" s="82">
        <v>5104</v>
      </c>
      <c r="EA26" s="2246">
        <v>12318</v>
      </c>
      <c r="EB26" s="2246">
        <v>152671</v>
      </c>
      <c r="EC26" s="2246">
        <v>166418</v>
      </c>
      <c r="ED26" s="2246" t="s">
        <v>21</v>
      </c>
      <c r="EE26" s="2246" t="s">
        <v>21</v>
      </c>
      <c r="EF26" s="2246">
        <v>2055023</v>
      </c>
      <c r="EG26" s="91" t="s">
        <v>27</v>
      </c>
      <c r="EH26" s="623" t="s">
        <v>26</v>
      </c>
      <c r="ER26" s="99"/>
    </row>
    <row r="27" spans="1:148" ht="14.25" customHeight="1">
      <c r="A27" s="88" t="s">
        <v>26</v>
      </c>
      <c r="B27" s="89" t="s">
        <v>26</v>
      </c>
      <c r="C27" s="132" t="s">
        <v>559</v>
      </c>
      <c r="D27" s="2246">
        <v>915400</v>
      </c>
      <c r="E27" s="2246">
        <v>60515</v>
      </c>
      <c r="F27" s="2246">
        <v>14452</v>
      </c>
      <c r="G27" s="2246">
        <v>8983</v>
      </c>
      <c r="H27" s="2246">
        <v>8670</v>
      </c>
      <c r="I27" s="2246">
        <v>8011</v>
      </c>
      <c r="J27" s="2246">
        <v>7791</v>
      </c>
      <c r="K27" s="2246">
        <v>220</v>
      </c>
      <c r="L27" s="2246">
        <v>3</v>
      </c>
      <c r="M27" s="2246">
        <v>17154</v>
      </c>
      <c r="N27" s="2246" t="s">
        <v>21</v>
      </c>
      <c r="O27" s="2246" t="s">
        <v>21</v>
      </c>
      <c r="P27" s="2246">
        <v>174254</v>
      </c>
      <c r="Q27" s="2246" t="s">
        <v>21</v>
      </c>
      <c r="R27" s="2246">
        <v>7082</v>
      </c>
      <c r="S27" s="2246">
        <v>1392</v>
      </c>
      <c r="T27" s="91" t="s">
        <v>28</v>
      </c>
      <c r="U27" s="623" t="s">
        <v>26</v>
      </c>
      <c r="V27" s="88" t="s">
        <v>26</v>
      </c>
      <c r="W27" s="89" t="s">
        <v>26</v>
      </c>
      <c r="X27" s="131" t="s">
        <v>559</v>
      </c>
      <c r="Y27" s="2246">
        <v>7</v>
      </c>
      <c r="Z27" s="2246">
        <v>556</v>
      </c>
      <c r="AA27" s="2246" t="s">
        <v>21</v>
      </c>
      <c r="AB27" s="2246">
        <v>2900</v>
      </c>
      <c r="AC27" s="2246" t="s">
        <v>21</v>
      </c>
      <c r="AD27" s="2246">
        <v>2486</v>
      </c>
      <c r="AE27" s="2246">
        <v>2730</v>
      </c>
      <c r="AF27" s="2246" t="s">
        <v>21</v>
      </c>
      <c r="AG27" s="2246" t="s">
        <v>21</v>
      </c>
      <c r="AH27" s="2246">
        <v>88268</v>
      </c>
      <c r="AI27" s="2246">
        <v>19443</v>
      </c>
      <c r="AJ27" s="2246">
        <v>4143</v>
      </c>
      <c r="AK27" s="2246">
        <v>6</v>
      </c>
      <c r="AL27" s="2246">
        <v>543</v>
      </c>
      <c r="AM27" s="2246">
        <v>6</v>
      </c>
      <c r="AN27" s="2246">
        <v>3310</v>
      </c>
      <c r="AO27" s="91" t="s">
        <v>28</v>
      </c>
      <c r="AP27" s="623" t="s">
        <v>26</v>
      </c>
      <c r="AQ27" s="88" t="s">
        <v>26</v>
      </c>
      <c r="AR27" s="89" t="s">
        <v>26</v>
      </c>
      <c r="AS27" s="131" t="s">
        <v>559</v>
      </c>
      <c r="AT27" s="2246" t="s">
        <v>21</v>
      </c>
      <c r="AU27" s="2246">
        <v>1</v>
      </c>
      <c r="AV27" s="2246">
        <v>377</v>
      </c>
      <c r="AW27" s="2246">
        <v>377</v>
      </c>
      <c r="AX27" s="2246">
        <v>888</v>
      </c>
      <c r="AY27" s="2246" t="s">
        <v>21</v>
      </c>
      <c r="AZ27" s="2246">
        <v>4198</v>
      </c>
      <c r="BA27" s="2246">
        <v>21</v>
      </c>
      <c r="BB27" s="2246" t="s">
        <v>21</v>
      </c>
      <c r="BC27" s="2246">
        <v>3553</v>
      </c>
      <c r="BD27" s="2246">
        <v>3931</v>
      </c>
      <c r="BE27" s="2246" t="s">
        <v>21</v>
      </c>
      <c r="BF27" s="2246" t="s">
        <v>21</v>
      </c>
      <c r="BG27" s="2246">
        <v>1661919</v>
      </c>
      <c r="BH27" s="2246">
        <v>14811</v>
      </c>
      <c r="BI27" s="2246">
        <v>93</v>
      </c>
      <c r="BJ27" s="91" t="s">
        <v>28</v>
      </c>
      <c r="BK27" s="623" t="s">
        <v>26</v>
      </c>
      <c r="BL27" s="88" t="s">
        <v>26</v>
      </c>
      <c r="BM27" s="89" t="s">
        <v>26</v>
      </c>
      <c r="BN27" s="131" t="s">
        <v>559</v>
      </c>
      <c r="BO27" s="82">
        <v>1094196</v>
      </c>
      <c r="BP27" s="2246">
        <v>69119</v>
      </c>
      <c r="BQ27" s="2246">
        <v>14452</v>
      </c>
      <c r="BR27" s="2246">
        <v>9111</v>
      </c>
      <c r="BS27" s="2246">
        <v>8786</v>
      </c>
      <c r="BT27" s="2246">
        <v>14707</v>
      </c>
      <c r="BU27" s="2246">
        <v>14487</v>
      </c>
      <c r="BV27" s="2246">
        <v>220</v>
      </c>
      <c r="BW27" s="2246">
        <v>3</v>
      </c>
      <c r="BX27" s="2246">
        <v>18376</v>
      </c>
      <c r="BY27" s="2246" t="s">
        <v>21</v>
      </c>
      <c r="BZ27" s="2246" t="s">
        <v>21</v>
      </c>
      <c r="CA27" s="2246">
        <v>425310</v>
      </c>
      <c r="CB27" s="2246" t="s">
        <v>21</v>
      </c>
      <c r="CC27" s="2246">
        <v>7082</v>
      </c>
      <c r="CD27" s="2246">
        <v>4286</v>
      </c>
      <c r="CE27" s="91" t="s">
        <v>28</v>
      </c>
      <c r="CF27" s="623" t="s">
        <v>26</v>
      </c>
      <c r="CG27" s="88" t="s">
        <v>26</v>
      </c>
      <c r="CH27" s="89" t="s">
        <v>26</v>
      </c>
      <c r="CI27" s="131" t="s">
        <v>559</v>
      </c>
      <c r="CJ27" s="2246">
        <v>612</v>
      </c>
      <c r="CK27" s="2246">
        <v>302</v>
      </c>
      <c r="CL27" s="2246">
        <v>302</v>
      </c>
      <c r="CM27" s="2246">
        <v>607</v>
      </c>
      <c r="CN27" s="2246" t="s">
        <v>21</v>
      </c>
      <c r="CO27" s="2246">
        <v>3492</v>
      </c>
      <c r="CP27" s="2246" t="s">
        <v>21</v>
      </c>
      <c r="CQ27" s="2246">
        <v>2996</v>
      </c>
      <c r="CR27" s="2246">
        <v>3288</v>
      </c>
      <c r="CS27" s="2246" t="s">
        <v>21</v>
      </c>
      <c r="CT27" s="2246" t="s">
        <v>21</v>
      </c>
      <c r="CU27" s="2246">
        <v>82765</v>
      </c>
      <c r="CV27" s="2246">
        <v>21923</v>
      </c>
      <c r="CW27" s="2246">
        <v>5141</v>
      </c>
      <c r="CX27" s="2246">
        <v>6</v>
      </c>
      <c r="CY27" s="2246">
        <v>627</v>
      </c>
      <c r="CZ27" s="91" t="s">
        <v>28</v>
      </c>
      <c r="DA27" s="623" t="s">
        <v>26</v>
      </c>
      <c r="DB27" s="88" t="s">
        <v>26</v>
      </c>
      <c r="DC27" s="89" t="s">
        <v>26</v>
      </c>
      <c r="DD27" s="131" t="s">
        <v>559</v>
      </c>
      <c r="DE27" s="2246">
        <v>196438</v>
      </c>
      <c r="DF27" s="2246">
        <v>3223</v>
      </c>
      <c r="DG27" s="2246">
        <v>3</v>
      </c>
      <c r="DH27" s="2246">
        <v>25</v>
      </c>
      <c r="DI27" s="2246">
        <v>1</v>
      </c>
      <c r="DJ27" s="2246">
        <v>1708</v>
      </c>
      <c r="DK27" s="2246">
        <v>1708</v>
      </c>
      <c r="DL27" s="2246">
        <v>1120</v>
      </c>
      <c r="DM27" s="2246" t="s">
        <v>21</v>
      </c>
      <c r="DN27" s="2246" t="s">
        <v>21</v>
      </c>
      <c r="DO27" s="2246">
        <v>56496</v>
      </c>
      <c r="DP27" s="2246">
        <v>21</v>
      </c>
      <c r="DQ27" s="2246" t="s">
        <v>21</v>
      </c>
      <c r="DR27" s="2246">
        <v>48637</v>
      </c>
      <c r="DS27" s="2246">
        <v>53175</v>
      </c>
      <c r="DT27" s="2246" t="s">
        <v>21</v>
      </c>
      <c r="DU27" s="69" t="s">
        <v>28</v>
      </c>
      <c r="DV27" s="619" t="s">
        <v>26</v>
      </c>
      <c r="DW27" s="88" t="s">
        <v>26</v>
      </c>
      <c r="DX27" s="89" t="s">
        <v>26</v>
      </c>
      <c r="DY27" s="131" t="s">
        <v>559</v>
      </c>
      <c r="DZ27" s="82">
        <v>4250</v>
      </c>
      <c r="EA27" s="2246">
        <v>12223</v>
      </c>
      <c r="EB27" s="2246">
        <v>166248</v>
      </c>
      <c r="EC27" s="2246">
        <v>181019</v>
      </c>
      <c r="ED27" s="2246" t="s">
        <v>21</v>
      </c>
      <c r="EE27" s="2246" t="s">
        <v>21</v>
      </c>
      <c r="EF27" s="2246">
        <v>2374689</v>
      </c>
      <c r="EG27" s="91" t="s">
        <v>28</v>
      </c>
      <c r="EH27" s="623" t="s">
        <v>26</v>
      </c>
      <c r="ER27" s="86"/>
    </row>
    <row r="28" spans="1:148" ht="14.25" customHeight="1">
      <c r="A28" s="88" t="s">
        <v>26</v>
      </c>
      <c r="B28" s="89" t="s">
        <v>26</v>
      </c>
      <c r="C28" s="132" t="s">
        <v>166</v>
      </c>
      <c r="D28" s="2246">
        <v>890265</v>
      </c>
      <c r="E28" s="2246">
        <v>69933</v>
      </c>
      <c r="F28" s="2246">
        <v>15611</v>
      </c>
      <c r="G28" s="2246">
        <v>10841</v>
      </c>
      <c r="H28" s="2246">
        <v>9184</v>
      </c>
      <c r="I28" s="2246">
        <v>11040</v>
      </c>
      <c r="J28" s="2246">
        <v>10946</v>
      </c>
      <c r="K28" s="2246">
        <v>94</v>
      </c>
      <c r="L28" s="2246">
        <v>3</v>
      </c>
      <c r="M28" s="2246">
        <v>19491</v>
      </c>
      <c r="N28" s="2246" t="s">
        <v>21</v>
      </c>
      <c r="O28" s="2246" t="s">
        <v>21</v>
      </c>
      <c r="P28" s="2246">
        <v>195125</v>
      </c>
      <c r="Q28" s="2246" t="s">
        <v>21</v>
      </c>
      <c r="R28" s="2246">
        <v>8134</v>
      </c>
      <c r="S28" s="2246">
        <v>2090</v>
      </c>
      <c r="T28" s="91" t="s">
        <v>29</v>
      </c>
      <c r="U28" s="623" t="s">
        <v>26</v>
      </c>
      <c r="V28" s="88" t="s">
        <v>26</v>
      </c>
      <c r="W28" s="89" t="s">
        <v>26</v>
      </c>
      <c r="X28" s="131" t="s">
        <v>166</v>
      </c>
      <c r="Y28" s="2246">
        <v>5</v>
      </c>
      <c r="Z28" s="2246">
        <v>711</v>
      </c>
      <c r="AA28" s="2246" t="s">
        <v>21</v>
      </c>
      <c r="AB28" s="2246">
        <v>2898</v>
      </c>
      <c r="AC28" s="2246" t="s">
        <v>21</v>
      </c>
      <c r="AD28" s="2246">
        <v>2478</v>
      </c>
      <c r="AE28" s="2246">
        <v>2729</v>
      </c>
      <c r="AF28" s="2246" t="s">
        <v>21</v>
      </c>
      <c r="AG28" s="2246" t="s">
        <v>21</v>
      </c>
      <c r="AH28" s="2246">
        <v>84973</v>
      </c>
      <c r="AI28" s="2246">
        <v>18562</v>
      </c>
      <c r="AJ28" s="2246">
        <v>4708</v>
      </c>
      <c r="AK28" s="2246">
        <v>6</v>
      </c>
      <c r="AL28" s="2246">
        <v>591</v>
      </c>
      <c r="AM28" s="2246">
        <v>7</v>
      </c>
      <c r="AN28" s="2246">
        <v>3831</v>
      </c>
      <c r="AO28" s="91" t="s">
        <v>29</v>
      </c>
      <c r="AP28" s="623" t="s">
        <v>26</v>
      </c>
      <c r="AQ28" s="88" t="s">
        <v>26</v>
      </c>
      <c r="AR28" s="89" t="s">
        <v>26</v>
      </c>
      <c r="AS28" s="131" t="s">
        <v>166</v>
      </c>
      <c r="AT28" s="2246">
        <v>17</v>
      </c>
      <c r="AU28" s="2246" t="s">
        <v>21</v>
      </c>
      <c r="AV28" s="2246">
        <v>499</v>
      </c>
      <c r="AW28" s="2246">
        <v>499</v>
      </c>
      <c r="AX28" s="2246">
        <v>885</v>
      </c>
      <c r="AY28" s="2246" t="s">
        <v>21</v>
      </c>
      <c r="AZ28" s="2246">
        <v>3698</v>
      </c>
      <c r="BA28" s="2246">
        <v>22</v>
      </c>
      <c r="BB28" s="2246" t="s">
        <v>21</v>
      </c>
      <c r="BC28" s="2246">
        <v>3130</v>
      </c>
      <c r="BD28" s="2246">
        <v>3459</v>
      </c>
      <c r="BE28" s="2246" t="s">
        <v>21</v>
      </c>
      <c r="BF28" s="2246" t="s">
        <v>21</v>
      </c>
      <c r="BG28" s="2246">
        <v>1583314</v>
      </c>
      <c r="BH28" s="2246">
        <v>13058</v>
      </c>
      <c r="BI28" s="2246">
        <v>145</v>
      </c>
      <c r="BJ28" s="91" t="s">
        <v>29</v>
      </c>
      <c r="BK28" s="623" t="s">
        <v>26</v>
      </c>
      <c r="BL28" s="88" t="s">
        <v>26</v>
      </c>
      <c r="BM28" s="89" t="s">
        <v>26</v>
      </c>
      <c r="BN28" s="131" t="s">
        <v>166</v>
      </c>
      <c r="BO28" s="82">
        <v>1066604</v>
      </c>
      <c r="BP28" s="2246">
        <v>76042</v>
      </c>
      <c r="BQ28" s="2246">
        <v>15611</v>
      </c>
      <c r="BR28" s="2246">
        <v>11090</v>
      </c>
      <c r="BS28" s="2246">
        <v>9290</v>
      </c>
      <c r="BT28" s="2246">
        <v>14596</v>
      </c>
      <c r="BU28" s="2246">
        <v>14502</v>
      </c>
      <c r="BV28" s="2246">
        <v>94</v>
      </c>
      <c r="BW28" s="2246">
        <v>3</v>
      </c>
      <c r="BX28" s="2246">
        <v>21149</v>
      </c>
      <c r="BY28" s="2246" t="s">
        <v>21</v>
      </c>
      <c r="BZ28" s="2246" t="s">
        <v>21</v>
      </c>
      <c r="CA28" s="2246">
        <v>438891</v>
      </c>
      <c r="CB28" s="2246" t="s">
        <v>21</v>
      </c>
      <c r="CC28" s="2246">
        <v>8134</v>
      </c>
      <c r="CD28" s="2246">
        <v>5209</v>
      </c>
      <c r="CE28" s="91" t="s">
        <v>29</v>
      </c>
      <c r="CF28" s="623" t="s">
        <v>26</v>
      </c>
      <c r="CG28" s="88" t="s">
        <v>26</v>
      </c>
      <c r="CH28" s="89" t="s">
        <v>26</v>
      </c>
      <c r="CI28" s="131" t="s">
        <v>166</v>
      </c>
      <c r="CJ28" s="2246">
        <v>647</v>
      </c>
      <c r="CK28" s="2246">
        <v>138</v>
      </c>
      <c r="CL28" s="2246">
        <v>138</v>
      </c>
      <c r="CM28" s="2246">
        <v>711</v>
      </c>
      <c r="CN28" s="2246" t="s">
        <v>21</v>
      </c>
      <c r="CO28" s="2246">
        <v>3211</v>
      </c>
      <c r="CP28" s="2246" t="s">
        <v>21</v>
      </c>
      <c r="CQ28" s="2246">
        <v>2747</v>
      </c>
      <c r="CR28" s="2246">
        <v>3023</v>
      </c>
      <c r="CS28" s="2246" t="s">
        <v>21</v>
      </c>
      <c r="CT28" s="2246" t="s">
        <v>21</v>
      </c>
      <c r="CU28" s="2246">
        <v>81785</v>
      </c>
      <c r="CV28" s="2246">
        <v>21591</v>
      </c>
      <c r="CW28" s="2246">
        <v>5088</v>
      </c>
      <c r="CX28" s="2246">
        <v>6</v>
      </c>
      <c r="CY28" s="2246">
        <v>668</v>
      </c>
      <c r="CZ28" s="91" t="s">
        <v>29</v>
      </c>
      <c r="DA28" s="623" t="s">
        <v>26</v>
      </c>
      <c r="DB28" s="88" t="s">
        <v>26</v>
      </c>
      <c r="DC28" s="89" t="s">
        <v>26</v>
      </c>
      <c r="DD28" s="131" t="s">
        <v>166</v>
      </c>
      <c r="DE28" s="2246">
        <v>186726</v>
      </c>
      <c r="DF28" s="2246">
        <v>3169</v>
      </c>
      <c r="DG28" s="2246">
        <v>5</v>
      </c>
      <c r="DH28" s="2246">
        <v>42</v>
      </c>
      <c r="DI28" s="2246" t="s">
        <v>21</v>
      </c>
      <c r="DJ28" s="2246">
        <v>1537</v>
      </c>
      <c r="DK28" s="2246">
        <v>1537</v>
      </c>
      <c r="DL28" s="2246">
        <v>1197</v>
      </c>
      <c r="DM28" s="2246" t="s">
        <v>21</v>
      </c>
      <c r="DN28" s="2246" t="s">
        <v>21</v>
      </c>
      <c r="DO28" s="2246">
        <v>53209</v>
      </c>
      <c r="DP28" s="2246">
        <v>22</v>
      </c>
      <c r="DQ28" s="2246" t="s">
        <v>21</v>
      </c>
      <c r="DR28" s="2246">
        <v>45782</v>
      </c>
      <c r="DS28" s="2246">
        <v>50079</v>
      </c>
      <c r="DT28" s="2246" t="s">
        <v>21</v>
      </c>
      <c r="DU28" s="69" t="s">
        <v>29</v>
      </c>
      <c r="DV28" s="619" t="s">
        <v>26</v>
      </c>
      <c r="DW28" s="88" t="s">
        <v>26</v>
      </c>
      <c r="DX28" s="89" t="s">
        <v>26</v>
      </c>
      <c r="DY28" s="131" t="s">
        <v>166</v>
      </c>
      <c r="DZ28" s="82">
        <v>5170</v>
      </c>
      <c r="EA28" s="2246">
        <v>13161</v>
      </c>
      <c r="EB28" s="2246">
        <v>184654</v>
      </c>
      <c r="EC28" s="2246">
        <v>201183</v>
      </c>
      <c r="ED28" s="2246" t="s">
        <v>21</v>
      </c>
      <c r="EE28" s="2246" t="s">
        <v>21</v>
      </c>
      <c r="EF28" s="2246">
        <v>2180573</v>
      </c>
      <c r="EG28" s="91" t="s">
        <v>29</v>
      </c>
      <c r="EH28" s="623" t="s">
        <v>26</v>
      </c>
      <c r="ER28" s="86"/>
    </row>
    <row r="29" spans="1:148" ht="6.75" customHeight="1">
      <c r="A29" s="88"/>
      <c r="B29" s="89"/>
      <c r="C29" s="131"/>
      <c r="D29" s="2246"/>
      <c r="E29" s="2246"/>
      <c r="F29" s="2246"/>
      <c r="G29" s="2246"/>
      <c r="H29" s="2246"/>
      <c r="I29" s="2246"/>
      <c r="J29" s="2246"/>
      <c r="K29" s="2246"/>
      <c r="L29" s="2246"/>
      <c r="M29" s="2246"/>
      <c r="O29" s="2246"/>
      <c r="P29" s="2246"/>
      <c r="T29" s="91"/>
      <c r="U29" s="623"/>
      <c r="V29" s="88"/>
      <c r="W29" s="89"/>
      <c r="X29" s="131"/>
      <c r="Y29" s="2246"/>
      <c r="Z29" s="2246"/>
      <c r="AB29" s="2246"/>
      <c r="AC29" s="2246"/>
      <c r="AD29" s="2246"/>
      <c r="AE29" s="2246"/>
      <c r="AF29" s="2246"/>
      <c r="AG29" s="2246"/>
      <c r="AH29" s="2246"/>
      <c r="AJ29" s="2246"/>
      <c r="AK29" s="2246"/>
      <c r="AL29" s="2246"/>
      <c r="AM29" s="2246"/>
      <c r="AN29" s="2246"/>
      <c r="AO29" s="91"/>
      <c r="AP29" s="623"/>
      <c r="AQ29" s="88"/>
      <c r="AR29" s="89"/>
      <c r="AS29" s="131"/>
      <c r="AT29" s="2246"/>
      <c r="AU29" s="2246"/>
      <c r="AV29" s="2246"/>
      <c r="AW29" s="2246"/>
      <c r="AX29" s="2246"/>
      <c r="AY29" s="2246"/>
      <c r="AZ29" s="2246"/>
      <c r="BA29" s="2246"/>
      <c r="BB29" s="2246"/>
      <c r="BC29" s="2246"/>
      <c r="BD29" s="2246"/>
      <c r="BE29" s="2246"/>
      <c r="BF29" s="2246"/>
      <c r="BG29" s="2246"/>
      <c r="BI29" s="2246"/>
      <c r="BJ29" s="91"/>
      <c r="BK29" s="623"/>
      <c r="BL29" s="88"/>
      <c r="BM29" s="89"/>
      <c r="BN29" s="131"/>
      <c r="BO29" s="82"/>
      <c r="BP29" s="2246"/>
      <c r="BQ29" s="2246"/>
      <c r="BR29" s="2246"/>
      <c r="BS29" s="2246"/>
      <c r="BT29" s="2246"/>
      <c r="BU29" s="2246"/>
      <c r="BV29" s="2246"/>
      <c r="BW29" s="2246"/>
      <c r="BX29" s="2246"/>
      <c r="BY29" s="2246"/>
      <c r="BZ29" s="2246"/>
      <c r="CA29" s="2246"/>
      <c r="CB29" s="2246"/>
      <c r="CC29" s="2246"/>
      <c r="CD29" s="2246"/>
      <c r="CE29" s="91"/>
      <c r="CF29" s="623"/>
      <c r="CG29" s="88"/>
      <c r="CH29" s="89"/>
      <c r="CI29" s="131"/>
      <c r="CJ29" s="2246"/>
      <c r="CK29" s="2246"/>
      <c r="CL29" s="2246"/>
      <c r="CM29" s="2246"/>
      <c r="CN29" s="2246"/>
      <c r="CO29" s="2246"/>
      <c r="CP29" s="2246"/>
      <c r="CQ29" s="2246"/>
      <c r="CR29" s="2246"/>
      <c r="CS29" s="2246"/>
      <c r="CT29" s="2246"/>
      <c r="CU29" s="2246"/>
      <c r="CV29" s="2246"/>
      <c r="CW29" s="2246"/>
      <c r="CX29" s="2246"/>
      <c r="CY29" s="2246"/>
      <c r="CZ29" s="91"/>
      <c r="DA29" s="623"/>
      <c r="DB29" s="88"/>
      <c r="DC29" s="89"/>
      <c r="DD29" s="131"/>
      <c r="DE29" s="2246"/>
      <c r="DF29" s="2246"/>
      <c r="DG29" s="2246"/>
      <c r="DH29" s="2246"/>
      <c r="DI29" s="2246"/>
      <c r="DJ29" s="2246"/>
      <c r="DK29" s="2246"/>
      <c r="DL29" s="2246"/>
      <c r="DM29" s="2246"/>
      <c r="DN29" s="2246"/>
      <c r="DO29" s="2246"/>
      <c r="DP29" s="2246"/>
      <c r="DQ29" s="2246"/>
      <c r="DR29" s="2246"/>
      <c r="DS29" s="2246"/>
      <c r="DT29" s="2246"/>
      <c r="DU29" s="69"/>
      <c r="DV29" s="619"/>
      <c r="DW29" s="88"/>
      <c r="DX29" s="89"/>
      <c r="DY29" s="131"/>
      <c r="DZ29" s="82"/>
      <c r="EA29" s="2246"/>
      <c r="EB29" s="2246"/>
      <c r="EC29" s="2246"/>
      <c r="ED29" s="2246"/>
      <c r="EE29" s="2246"/>
      <c r="EF29" s="2246"/>
      <c r="EG29" s="91"/>
      <c r="EH29" s="623"/>
      <c r="ER29" s="86"/>
    </row>
    <row r="30" spans="1:148" ht="15.75" customHeight="1">
      <c r="A30" s="93" t="s">
        <v>1582</v>
      </c>
      <c r="B30" s="94" t="s">
        <v>23</v>
      </c>
      <c r="C30" s="135">
        <v>42736</v>
      </c>
      <c r="D30" s="2246">
        <v>292473</v>
      </c>
      <c r="E30" s="2246">
        <v>26097</v>
      </c>
      <c r="F30" s="2246">
        <v>4339</v>
      </c>
      <c r="G30" s="2246">
        <v>4325</v>
      </c>
      <c r="H30" s="2246">
        <v>2279</v>
      </c>
      <c r="I30" s="2246">
        <v>6476</v>
      </c>
      <c r="J30" s="2246">
        <v>6469</v>
      </c>
      <c r="K30" s="2246">
        <v>7</v>
      </c>
      <c r="L30" s="2246">
        <v>1</v>
      </c>
      <c r="M30" s="2246">
        <v>7124</v>
      </c>
      <c r="N30" s="2246" t="s">
        <v>21</v>
      </c>
      <c r="O30" s="2246" t="s">
        <v>21</v>
      </c>
      <c r="P30" s="2246">
        <v>72003</v>
      </c>
      <c r="Q30" s="2246" t="s">
        <v>21</v>
      </c>
      <c r="R30" s="2246">
        <v>2192</v>
      </c>
      <c r="S30" s="2246">
        <v>438</v>
      </c>
      <c r="T30" s="91" t="s">
        <v>30</v>
      </c>
      <c r="U30" s="623" t="s">
        <v>1583</v>
      </c>
      <c r="V30" s="93" t="s">
        <v>1582</v>
      </c>
      <c r="W30" s="94" t="s">
        <v>23</v>
      </c>
      <c r="X30" s="135">
        <v>42736</v>
      </c>
      <c r="Y30" s="2246">
        <v>1</v>
      </c>
      <c r="Z30" s="2246">
        <v>210</v>
      </c>
      <c r="AA30" s="2246" t="s">
        <v>21</v>
      </c>
      <c r="AB30" s="2246">
        <v>1084</v>
      </c>
      <c r="AC30" s="2246" t="s">
        <v>21</v>
      </c>
      <c r="AD30" s="2246">
        <v>927</v>
      </c>
      <c r="AE30" s="2246">
        <v>1021</v>
      </c>
      <c r="AF30" s="2246" t="s">
        <v>21</v>
      </c>
      <c r="AG30" s="2246" t="s">
        <v>21</v>
      </c>
      <c r="AH30" s="2246">
        <v>25442</v>
      </c>
      <c r="AI30" s="2246">
        <v>5973</v>
      </c>
      <c r="AJ30" s="2246">
        <v>1699</v>
      </c>
      <c r="AK30" s="2246">
        <v>2</v>
      </c>
      <c r="AL30" s="2246">
        <v>218</v>
      </c>
      <c r="AM30" s="2246">
        <v>3</v>
      </c>
      <c r="AN30" s="2246">
        <v>1393</v>
      </c>
      <c r="AO30" s="91" t="s">
        <v>30</v>
      </c>
      <c r="AP30" s="623" t="s">
        <v>1583</v>
      </c>
      <c r="AQ30" s="93" t="s">
        <v>1582</v>
      </c>
      <c r="AR30" s="94" t="s">
        <v>23</v>
      </c>
      <c r="AS30" s="135">
        <v>42736</v>
      </c>
      <c r="AT30" s="2246">
        <v>9</v>
      </c>
      <c r="AU30" s="2246">
        <v>3</v>
      </c>
      <c r="AV30" s="2246">
        <v>175</v>
      </c>
      <c r="AW30" s="2246">
        <v>175</v>
      </c>
      <c r="AX30" s="2246">
        <v>302</v>
      </c>
      <c r="AY30" s="2246" t="s">
        <v>21</v>
      </c>
      <c r="AZ30" s="2246">
        <v>1356</v>
      </c>
      <c r="BA30" s="2246">
        <v>8</v>
      </c>
      <c r="BB30" s="2246" t="s">
        <v>21</v>
      </c>
      <c r="BC30" s="2246">
        <v>1152</v>
      </c>
      <c r="BD30" s="2246">
        <v>1268</v>
      </c>
      <c r="BE30" s="2246" t="s">
        <v>21</v>
      </c>
      <c r="BF30" s="2246" t="s">
        <v>21</v>
      </c>
      <c r="BG30" s="2246">
        <v>488475</v>
      </c>
      <c r="BH30" s="2246">
        <v>4569</v>
      </c>
      <c r="BI30" s="2246">
        <v>112</v>
      </c>
      <c r="BJ30" s="91" t="s">
        <v>30</v>
      </c>
      <c r="BK30" s="623" t="s">
        <v>1583</v>
      </c>
      <c r="BL30" s="93" t="s">
        <v>1582</v>
      </c>
      <c r="BM30" s="94" t="s">
        <v>23</v>
      </c>
      <c r="BN30" s="135">
        <v>42736</v>
      </c>
      <c r="BO30" s="82">
        <v>364262</v>
      </c>
      <c r="BP30" s="2246">
        <v>29942</v>
      </c>
      <c r="BQ30" s="2246">
        <v>4339</v>
      </c>
      <c r="BR30" s="2246">
        <v>4664</v>
      </c>
      <c r="BS30" s="2246">
        <v>2310</v>
      </c>
      <c r="BT30" s="2246">
        <v>9246</v>
      </c>
      <c r="BU30" s="2246">
        <v>9239</v>
      </c>
      <c r="BV30" s="2246">
        <v>7</v>
      </c>
      <c r="BW30" s="2246">
        <v>1</v>
      </c>
      <c r="BX30" s="2246">
        <v>7654</v>
      </c>
      <c r="BY30" s="2246" t="s">
        <v>21</v>
      </c>
      <c r="BZ30" s="2246" t="s">
        <v>21</v>
      </c>
      <c r="CA30" s="2246">
        <v>164782</v>
      </c>
      <c r="CB30" s="2246" t="s">
        <v>21</v>
      </c>
      <c r="CC30" s="2246">
        <v>2192</v>
      </c>
      <c r="CD30" s="2246">
        <v>438</v>
      </c>
      <c r="CE30" s="91" t="s">
        <v>30</v>
      </c>
      <c r="CF30" s="623" t="s">
        <v>1583</v>
      </c>
      <c r="CG30" s="93" t="s">
        <v>1582</v>
      </c>
      <c r="CH30" s="94" t="s">
        <v>23</v>
      </c>
      <c r="CI30" s="135">
        <v>42736</v>
      </c>
      <c r="CJ30" s="2246">
        <v>212</v>
      </c>
      <c r="CK30" s="2246">
        <v>66</v>
      </c>
      <c r="CL30" s="2246">
        <v>66</v>
      </c>
      <c r="CM30" s="2246">
        <v>210</v>
      </c>
      <c r="CN30" s="2246" t="s">
        <v>21</v>
      </c>
      <c r="CO30" s="2246">
        <v>1163</v>
      </c>
      <c r="CP30" s="2246" t="s">
        <v>21</v>
      </c>
      <c r="CQ30" s="2246">
        <v>994</v>
      </c>
      <c r="CR30" s="2246">
        <v>1095</v>
      </c>
      <c r="CS30" s="2246" t="s">
        <v>21</v>
      </c>
      <c r="CT30" s="2246" t="s">
        <v>21</v>
      </c>
      <c r="CU30" s="2246">
        <v>24445</v>
      </c>
      <c r="CV30" s="2246">
        <v>7109</v>
      </c>
      <c r="CW30" s="2246">
        <v>1925</v>
      </c>
      <c r="CX30" s="2246">
        <v>2</v>
      </c>
      <c r="CY30" s="2246">
        <v>268</v>
      </c>
      <c r="CZ30" s="91" t="s">
        <v>30</v>
      </c>
      <c r="DA30" s="623" t="s">
        <v>1583</v>
      </c>
      <c r="DB30" s="93" t="s">
        <v>1582</v>
      </c>
      <c r="DC30" s="94" t="s">
        <v>23</v>
      </c>
      <c r="DD30" s="135">
        <v>42736</v>
      </c>
      <c r="DE30" s="2246">
        <v>60145</v>
      </c>
      <c r="DF30" s="2246">
        <v>988</v>
      </c>
      <c r="DG30" s="2246">
        <v>1</v>
      </c>
      <c r="DH30" s="2246">
        <v>17</v>
      </c>
      <c r="DI30" s="2246">
        <v>3</v>
      </c>
      <c r="DJ30" s="2246">
        <v>565</v>
      </c>
      <c r="DK30" s="2246">
        <v>565</v>
      </c>
      <c r="DL30" s="2246">
        <v>302</v>
      </c>
      <c r="DM30" s="2246" t="s">
        <v>21</v>
      </c>
      <c r="DN30" s="2246" t="s">
        <v>21</v>
      </c>
      <c r="DO30" s="2246">
        <v>19824</v>
      </c>
      <c r="DP30" s="2246">
        <v>8</v>
      </c>
      <c r="DQ30" s="2246" t="s">
        <v>21</v>
      </c>
      <c r="DR30" s="2246">
        <v>17058</v>
      </c>
      <c r="DS30" s="2246">
        <v>18658</v>
      </c>
      <c r="DT30" s="2246" t="s">
        <v>21</v>
      </c>
      <c r="DU30" s="69" t="s">
        <v>30</v>
      </c>
      <c r="DV30" s="619" t="s">
        <v>1583</v>
      </c>
      <c r="DW30" s="93" t="s">
        <v>1582</v>
      </c>
      <c r="DX30" s="94" t="s">
        <v>23</v>
      </c>
      <c r="DY30" s="135">
        <v>42736</v>
      </c>
      <c r="DZ30" s="82">
        <v>430</v>
      </c>
      <c r="EA30" s="2246">
        <v>6455</v>
      </c>
      <c r="EB30" s="2246">
        <v>70261</v>
      </c>
      <c r="EC30" s="2246">
        <v>76491</v>
      </c>
      <c r="ED30" s="2246" t="s">
        <v>21</v>
      </c>
      <c r="EE30" s="2246" t="s">
        <v>21</v>
      </c>
      <c r="EF30" s="2246">
        <v>673570</v>
      </c>
      <c r="EG30" s="91" t="s">
        <v>30</v>
      </c>
      <c r="EH30" s="623" t="s">
        <v>1583</v>
      </c>
      <c r="ER30" s="99"/>
    </row>
    <row r="31" spans="1:148" ht="14.25" customHeight="1">
      <c r="A31" s="88" t="s">
        <v>26</v>
      </c>
      <c r="B31" s="89" t="s">
        <v>26</v>
      </c>
      <c r="C31" s="1168">
        <v>42767</v>
      </c>
      <c r="D31" s="2246">
        <v>295370</v>
      </c>
      <c r="E31" s="2246">
        <v>27332</v>
      </c>
      <c r="F31" s="2246">
        <v>4925</v>
      </c>
      <c r="G31" s="2246">
        <v>4146</v>
      </c>
      <c r="H31" s="2246">
        <v>2796</v>
      </c>
      <c r="I31" s="2246">
        <v>6427</v>
      </c>
      <c r="J31" s="2246">
        <v>6327</v>
      </c>
      <c r="K31" s="2246">
        <v>100</v>
      </c>
      <c r="L31" s="2246">
        <v>1</v>
      </c>
      <c r="M31" s="2246">
        <v>7444</v>
      </c>
      <c r="N31" s="2246" t="s">
        <v>21</v>
      </c>
      <c r="O31" s="2246" t="s">
        <v>21</v>
      </c>
      <c r="P31" s="2246">
        <v>73358</v>
      </c>
      <c r="Q31" s="2246" t="s">
        <v>21</v>
      </c>
      <c r="R31" s="2246">
        <v>2450</v>
      </c>
      <c r="S31" s="2246">
        <v>517</v>
      </c>
      <c r="T31" s="91" t="s">
        <v>31</v>
      </c>
      <c r="U31" s="623" t="s">
        <v>26</v>
      </c>
      <c r="V31" s="88" t="s">
        <v>26</v>
      </c>
      <c r="W31" s="89" t="s">
        <v>26</v>
      </c>
      <c r="X31" s="1168">
        <v>42767</v>
      </c>
      <c r="Y31" s="2246">
        <v>2</v>
      </c>
      <c r="Z31" s="2246">
        <v>269</v>
      </c>
      <c r="AA31" s="2246" t="s">
        <v>21</v>
      </c>
      <c r="AB31" s="2246">
        <v>1161</v>
      </c>
      <c r="AC31" s="2246" t="s">
        <v>21</v>
      </c>
      <c r="AD31" s="2246">
        <v>993</v>
      </c>
      <c r="AE31" s="2246">
        <v>1093</v>
      </c>
      <c r="AF31" s="2246" t="s">
        <v>21</v>
      </c>
      <c r="AG31" s="2246" t="s">
        <v>21</v>
      </c>
      <c r="AH31" s="2246">
        <v>27471</v>
      </c>
      <c r="AI31" s="2246">
        <v>6117</v>
      </c>
      <c r="AJ31" s="2246">
        <v>1471</v>
      </c>
      <c r="AK31" s="2246">
        <v>2</v>
      </c>
      <c r="AL31" s="2246">
        <v>217</v>
      </c>
      <c r="AM31" s="2246">
        <v>3</v>
      </c>
      <c r="AN31" s="2246">
        <v>1154</v>
      </c>
      <c r="AO31" s="91" t="s">
        <v>31</v>
      </c>
      <c r="AP31" s="623" t="s">
        <v>26</v>
      </c>
      <c r="AQ31" s="88" t="s">
        <v>26</v>
      </c>
      <c r="AR31" s="89" t="s">
        <v>26</v>
      </c>
      <c r="AS31" s="1168">
        <v>42767</v>
      </c>
      <c r="AT31" s="2246">
        <v>6</v>
      </c>
      <c r="AU31" s="2246" t="s">
        <v>21</v>
      </c>
      <c r="AV31" s="2246">
        <v>187</v>
      </c>
      <c r="AW31" s="2246">
        <v>187</v>
      </c>
      <c r="AX31" s="2246">
        <v>281</v>
      </c>
      <c r="AY31" s="2246" t="s">
        <v>21</v>
      </c>
      <c r="AZ31" s="2246">
        <v>1288</v>
      </c>
      <c r="BA31" s="2246">
        <v>7</v>
      </c>
      <c r="BB31" s="2246" t="s">
        <v>21</v>
      </c>
      <c r="BC31" s="2246">
        <v>1093</v>
      </c>
      <c r="BD31" s="2246">
        <v>1205</v>
      </c>
      <c r="BE31" s="2246" t="s">
        <v>21</v>
      </c>
      <c r="BF31" s="2246" t="s">
        <v>21</v>
      </c>
      <c r="BG31" s="2246">
        <v>450454</v>
      </c>
      <c r="BH31" s="2246">
        <v>4429</v>
      </c>
      <c r="BI31" s="2246">
        <v>126</v>
      </c>
      <c r="BJ31" s="91" t="s">
        <v>31</v>
      </c>
      <c r="BK31" s="623" t="s">
        <v>26</v>
      </c>
      <c r="BL31" s="88" t="s">
        <v>26</v>
      </c>
      <c r="BM31" s="89" t="s">
        <v>26</v>
      </c>
      <c r="BN31" s="1168">
        <v>42767</v>
      </c>
      <c r="BO31" s="82">
        <v>369333</v>
      </c>
      <c r="BP31" s="2246">
        <v>31640</v>
      </c>
      <c r="BQ31" s="2246">
        <v>4925</v>
      </c>
      <c r="BR31" s="2246">
        <v>4514</v>
      </c>
      <c r="BS31" s="2246">
        <v>2835</v>
      </c>
      <c r="BT31" s="2246">
        <v>9379</v>
      </c>
      <c r="BU31" s="2246">
        <v>9279</v>
      </c>
      <c r="BV31" s="2246">
        <v>100</v>
      </c>
      <c r="BW31" s="2246">
        <v>1</v>
      </c>
      <c r="BX31" s="2246">
        <v>8159</v>
      </c>
      <c r="BY31" s="2246" t="s">
        <v>21</v>
      </c>
      <c r="BZ31" s="2246" t="s">
        <v>21</v>
      </c>
      <c r="CA31" s="2246">
        <v>168818</v>
      </c>
      <c r="CB31" s="2246" t="s">
        <v>21</v>
      </c>
      <c r="CC31" s="2246">
        <v>2450</v>
      </c>
      <c r="CD31" s="2246">
        <v>517</v>
      </c>
      <c r="CE31" s="91" t="s">
        <v>31</v>
      </c>
      <c r="CF31" s="623" t="s">
        <v>26</v>
      </c>
      <c r="CG31" s="88" t="s">
        <v>26</v>
      </c>
      <c r="CH31" s="89" t="s">
        <v>26</v>
      </c>
      <c r="CI31" s="1168">
        <v>42767</v>
      </c>
      <c r="CJ31" s="2246">
        <v>224</v>
      </c>
      <c r="CK31" s="2246">
        <v>83</v>
      </c>
      <c r="CL31" s="2246">
        <v>83</v>
      </c>
      <c r="CM31" s="2246">
        <v>269</v>
      </c>
      <c r="CN31" s="2246" t="s">
        <v>21</v>
      </c>
      <c r="CO31" s="2246">
        <v>1254</v>
      </c>
      <c r="CP31" s="2246" t="s">
        <v>21</v>
      </c>
      <c r="CQ31" s="2246">
        <v>1073</v>
      </c>
      <c r="CR31" s="2246">
        <v>1180</v>
      </c>
      <c r="CS31" s="2246" t="s">
        <v>21</v>
      </c>
      <c r="CT31" s="2246" t="s">
        <v>21</v>
      </c>
      <c r="CU31" s="2246">
        <v>26277</v>
      </c>
      <c r="CV31" s="2246">
        <v>7399</v>
      </c>
      <c r="CW31" s="2246">
        <v>1721</v>
      </c>
      <c r="CX31" s="2246">
        <v>2</v>
      </c>
      <c r="CY31" s="2246">
        <v>272</v>
      </c>
      <c r="CZ31" s="91" t="s">
        <v>31</v>
      </c>
      <c r="DA31" s="623" t="s">
        <v>26</v>
      </c>
      <c r="DB31" s="88" t="s">
        <v>26</v>
      </c>
      <c r="DC31" s="89" t="s">
        <v>26</v>
      </c>
      <c r="DD31" s="1168">
        <v>42767</v>
      </c>
      <c r="DE31" s="2246">
        <v>56106</v>
      </c>
      <c r="DF31" s="2246">
        <v>943</v>
      </c>
      <c r="DG31" s="2246">
        <v>1</v>
      </c>
      <c r="DH31" s="2246">
        <v>14</v>
      </c>
      <c r="DI31" s="2246" t="s">
        <v>21</v>
      </c>
      <c r="DJ31" s="2246">
        <v>554</v>
      </c>
      <c r="DK31" s="2246">
        <v>554</v>
      </c>
      <c r="DL31" s="2246">
        <v>281</v>
      </c>
      <c r="DM31" s="2246" t="s">
        <v>21</v>
      </c>
      <c r="DN31" s="2246" t="s">
        <v>21</v>
      </c>
      <c r="DO31" s="2246">
        <v>18870</v>
      </c>
      <c r="DP31" s="2246">
        <v>7</v>
      </c>
      <c r="DQ31" s="2246" t="s">
        <v>21</v>
      </c>
      <c r="DR31" s="2246">
        <v>16240</v>
      </c>
      <c r="DS31" s="2246">
        <v>17760</v>
      </c>
      <c r="DT31" s="2246" t="s">
        <v>21</v>
      </c>
      <c r="DU31" s="69" t="s">
        <v>31</v>
      </c>
      <c r="DV31" s="619" t="s">
        <v>26</v>
      </c>
      <c r="DW31" s="93" t="s">
        <v>26</v>
      </c>
      <c r="DX31" s="94" t="s">
        <v>26</v>
      </c>
      <c r="DY31" s="1168">
        <v>42767</v>
      </c>
      <c r="DZ31" s="82">
        <v>510</v>
      </c>
      <c r="EA31" s="2246">
        <v>6941</v>
      </c>
      <c r="EB31" s="2246">
        <v>73040</v>
      </c>
      <c r="EC31" s="2246">
        <v>79490</v>
      </c>
      <c r="ED31" s="2246" t="s">
        <v>21</v>
      </c>
      <c r="EE31" s="2246" t="s">
        <v>21</v>
      </c>
      <c r="EF31" s="2246">
        <v>699427</v>
      </c>
      <c r="EG31" s="91" t="s">
        <v>31</v>
      </c>
      <c r="EH31" s="623" t="s">
        <v>26</v>
      </c>
      <c r="ER31" s="86"/>
    </row>
    <row r="32" spans="1:148" ht="14.25" customHeight="1">
      <c r="A32" s="88" t="s">
        <v>26</v>
      </c>
      <c r="B32" s="89" t="s">
        <v>26</v>
      </c>
      <c r="C32" s="1168">
        <v>42795</v>
      </c>
      <c r="D32" s="2246">
        <v>310963</v>
      </c>
      <c r="E32" s="2246">
        <v>26920</v>
      </c>
      <c r="F32" s="2246">
        <v>5372</v>
      </c>
      <c r="G32" s="2246">
        <v>4067</v>
      </c>
      <c r="H32" s="2246">
        <v>2958</v>
      </c>
      <c r="I32" s="2246">
        <v>5471</v>
      </c>
      <c r="J32" s="2246">
        <v>5379</v>
      </c>
      <c r="K32" s="2246">
        <v>92</v>
      </c>
      <c r="L32" s="2246">
        <v>1</v>
      </c>
      <c r="M32" s="2246">
        <v>7499</v>
      </c>
      <c r="N32" s="2246" t="s">
        <v>21</v>
      </c>
      <c r="O32" s="2246" t="s">
        <v>21</v>
      </c>
      <c r="P32" s="2246">
        <v>73873</v>
      </c>
      <c r="Q32" s="2246" t="s">
        <v>21</v>
      </c>
      <c r="R32" s="2246">
        <v>2862</v>
      </c>
      <c r="S32" s="2246">
        <v>489</v>
      </c>
      <c r="T32" s="91" t="s">
        <v>32</v>
      </c>
      <c r="U32" s="623" t="s">
        <v>26</v>
      </c>
      <c r="V32" s="88" t="s">
        <v>26</v>
      </c>
      <c r="W32" s="89" t="s">
        <v>26</v>
      </c>
      <c r="X32" s="1168">
        <v>42795</v>
      </c>
      <c r="Y32" s="2246">
        <v>3</v>
      </c>
      <c r="Z32" s="2246">
        <v>267</v>
      </c>
      <c r="AA32" s="2246" t="s">
        <v>21</v>
      </c>
      <c r="AB32" s="2246">
        <v>1259</v>
      </c>
      <c r="AC32" s="2246" t="s">
        <v>21</v>
      </c>
      <c r="AD32" s="2246">
        <v>1077</v>
      </c>
      <c r="AE32" s="2246">
        <v>1186</v>
      </c>
      <c r="AF32" s="2246" t="s">
        <v>21</v>
      </c>
      <c r="AG32" s="2246" t="s">
        <v>21</v>
      </c>
      <c r="AH32" s="2246">
        <v>29121</v>
      </c>
      <c r="AI32" s="2246">
        <v>6587</v>
      </c>
      <c r="AJ32" s="2246">
        <v>1767</v>
      </c>
      <c r="AK32" s="2246">
        <v>2</v>
      </c>
      <c r="AL32" s="2246">
        <v>211</v>
      </c>
      <c r="AM32" s="2246">
        <v>2</v>
      </c>
      <c r="AN32" s="2246">
        <v>1460</v>
      </c>
      <c r="AO32" s="91" t="s">
        <v>32</v>
      </c>
      <c r="AP32" s="623" t="s">
        <v>26</v>
      </c>
      <c r="AQ32" s="88" t="s">
        <v>26</v>
      </c>
      <c r="AR32" s="89" t="s">
        <v>26</v>
      </c>
      <c r="AS32" s="1168">
        <v>42795</v>
      </c>
      <c r="AT32" s="2246">
        <v>6</v>
      </c>
      <c r="AU32" s="2246" t="s">
        <v>21</v>
      </c>
      <c r="AV32" s="2246">
        <v>171</v>
      </c>
      <c r="AW32" s="2246">
        <v>171</v>
      </c>
      <c r="AX32" s="2246">
        <v>294</v>
      </c>
      <c r="AY32" s="2246" t="s">
        <v>21</v>
      </c>
      <c r="AZ32" s="2246">
        <v>1287</v>
      </c>
      <c r="BA32" s="2246">
        <v>8</v>
      </c>
      <c r="BB32" s="2246" t="s">
        <v>21</v>
      </c>
      <c r="BC32" s="2246">
        <v>1088</v>
      </c>
      <c r="BD32" s="2246">
        <v>1204</v>
      </c>
      <c r="BE32" s="2246" t="s">
        <v>21</v>
      </c>
      <c r="BF32" s="2246" t="s">
        <v>21</v>
      </c>
      <c r="BG32" s="2246">
        <v>498370</v>
      </c>
      <c r="BH32" s="2246">
        <v>4578</v>
      </c>
      <c r="BI32" s="2246">
        <v>98</v>
      </c>
      <c r="BJ32" s="91" t="s">
        <v>32</v>
      </c>
      <c r="BK32" s="623" t="s">
        <v>26</v>
      </c>
      <c r="BL32" s="88" t="s">
        <v>26</v>
      </c>
      <c r="BM32" s="89" t="s">
        <v>26</v>
      </c>
      <c r="BN32" s="1168">
        <v>42795</v>
      </c>
      <c r="BO32" s="82">
        <v>382493</v>
      </c>
      <c r="BP32" s="2246">
        <v>29912</v>
      </c>
      <c r="BQ32" s="2246">
        <v>5372</v>
      </c>
      <c r="BR32" s="2246">
        <v>4202</v>
      </c>
      <c r="BS32" s="2246">
        <v>2998</v>
      </c>
      <c r="BT32" s="2246">
        <v>7446</v>
      </c>
      <c r="BU32" s="2246">
        <v>7354</v>
      </c>
      <c r="BV32" s="2246">
        <v>92</v>
      </c>
      <c r="BW32" s="2246">
        <v>1</v>
      </c>
      <c r="BX32" s="2246">
        <v>8131</v>
      </c>
      <c r="BY32" s="2246" t="s">
        <v>21</v>
      </c>
      <c r="BZ32" s="2246" t="s">
        <v>21</v>
      </c>
      <c r="CA32" s="2246">
        <v>170559</v>
      </c>
      <c r="CB32" s="2246" t="s">
        <v>21</v>
      </c>
      <c r="CC32" s="2246">
        <v>2862</v>
      </c>
      <c r="CD32" s="2246">
        <v>489</v>
      </c>
      <c r="CE32" s="91" t="s">
        <v>32</v>
      </c>
      <c r="CF32" s="623" t="s">
        <v>26</v>
      </c>
      <c r="CG32" s="88" t="s">
        <v>26</v>
      </c>
      <c r="CH32" s="89" t="s">
        <v>26</v>
      </c>
      <c r="CI32" s="1168">
        <v>42795</v>
      </c>
      <c r="CJ32" s="2246">
        <v>230</v>
      </c>
      <c r="CK32" s="2246">
        <v>64</v>
      </c>
      <c r="CL32" s="2246">
        <v>64</v>
      </c>
      <c r="CM32" s="2246">
        <v>267</v>
      </c>
      <c r="CN32" s="2246" t="s">
        <v>21</v>
      </c>
      <c r="CO32" s="2246">
        <v>1355</v>
      </c>
      <c r="CP32" s="2246" t="s">
        <v>21</v>
      </c>
      <c r="CQ32" s="2246">
        <v>1160</v>
      </c>
      <c r="CR32" s="2246">
        <v>1276</v>
      </c>
      <c r="CS32" s="2246" t="s">
        <v>21</v>
      </c>
      <c r="CT32" s="2246" t="s">
        <v>21</v>
      </c>
      <c r="CU32" s="2246">
        <v>27995</v>
      </c>
      <c r="CV32" s="2246">
        <v>7980</v>
      </c>
      <c r="CW32" s="2246">
        <v>1980</v>
      </c>
      <c r="CX32" s="2246">
        <v>2</v>
      </c>
      <c r="CY32" s="2246">
        <v>261</v>
      </c>
      <c r="CZ32" s="91" t="s">
        <v>32</v>
      </c>
      <c r="DA32" s="623" t="s">
        <v>26</v>
      </c>
      <c r="DB32" s="88" t="s">
        <v>26</v>
      </c>
      <c r="DC32" s="89" t="s">
        <v>26</v>
      </c>
      <c r="DD32" s="1168">
        <v>42795</v>
      </c>
      <c r="DE32" s="2246">
        <v>59803</v>
      </c>
      <c r="DF32" s="2246">
        <v>951</v>
      </c>
      <c r="DG32" s="2246">
        <v>1</v>
      </c>
      <c r="DH32" s="2246">
        <v>14</v>
      </c>
      <c r="DI32" s="2246" t="s">
        <v>21</v>
      </c>
      <c r="DJ32" s="2246">
        <v>545</v>
      </c>
      <c r="DK32" s="2246">
        <v>545</v>
      </c>
      <c r="DL32" s="2246">
        <v>294</v>
      </c>
      <c r="DM32" s="2246" t="s">
        <v>21</v>
      </c>
      <c r="DN32" s="2246" t="s">
        <v>21</v>
      </c>
      <c r="DO32" s="2246">
        <v>18332</v>
      </c>
      <c r="DP32" s="2246">
        <v>8</v>
      </c>
      <c r="DQ32" s="2246" t="s">
        <v>21</v>
      </c>
      <c r="DR32" s="2246">
        <v>15767</v>
      </c>
      <c r="DS32" s="2246">
        <v>17253</v>
      </c>
      <c r="DT32" s="2246" t="s">
        <v>21</v>
      </c>
      <c r="DU32" s="69" t="s">
        <v>32</v>
      </c>
      <c r="DV32" s="619" t="s">
        <v>26</v>
      </c>
      <c r="DW32" s="93" t="s">
        <v>26</v>
      </c>
      <c r="DX32" s="94" t="s">
        <v>26</v>
      </c>
      <c r="DY32" s="1168">
        <v>42795</v>
      </c>
      <c r="DZ32" s="82">
        <v>481</v>
      </c>
      <c r="EA32" s="2246">
        <v>7330</v>
      </c>
      <c r="EB32" s="2246">
        <v>73340</v>
      </c>
      <c r="EC32" s="2246">
        <v>79835</v>
      </c>
      <c r="ED32" s="2246" t="s">
        <v>21</v>
      </c>
      <c r="EE32" s="2246" t="s">
        <v>21</v>
      </c>
      <c r="EF32" s="2246">
        <v>746875</v>
      </c>
      <c r="EG32" s="91" t="s">
        <v>32</v>
      </c>
      <c r="EH32" s="623" t="s">
        <v>26</v>
      </c>
      <c r="ER32" s="86"/>
    </row>
    <row r="33" spans="1:148" ht="14.25" customHeight="1">
      <c r="A33" s="88" t="s">
        <v>26</v>
      </c>
      <c r="B33" s="89" t="s">
        <v>26</v>
      </c>
      <c r="C33" s="1168">
        <v>42826</v>
      </c>
      <c r="D33" s="2246">
        <v>263216</v>
      </c>
      <c r="E33" s="2246">
        <v>19609</v>
      </c>
      <c r="F33" s="2246">
        <v>4547</v>
      </c>
      <c r="G33" s="2246">
        <v>2832</v>
      </c>
      <c r="H33" s="2246">
        <v>2771</v>
      </c>
      <c r="I33" s="2246">
        <v>2517</v>
      </c>
      <c r="J33" s="2246">
        <v>2517</v>
      </c>
      <c r="K33" s="2246" t="s">
        <v>21</v>
      </c>
      <c r="L33" s="2246">
        <v>1</v>
      </c>
      <c r="M33" s="2246">
        <v>5801</v>
      </c>
      <c r="N33" s="2246" t="s">
        <v>21</v>
      </c>
      <c r="O33" s="2246" t="s">
        <v>21</v>
      </c>
      <c r="P33" s="2246">
        <v>51708</v>
      </c>
      <c r="Q33" s="2246" t="s">
        <v>21</v>
      </c>
      <c r="R33" s="2246">
        <v>2375</v>
      </c>
      <c r="S33" s="2246">
        <v>651</v>
      </c>
      <c r="T33" s="91" t="s">
        <v>33</v>
      </c>
      <c r="U33" s="623" t="s">
        <v>26</v>
      </c>
      <c r="V33" s="88" t="s">
        <v>26</v>
      </c>
      <c r="W33" s="89" t="s">
        <v>26</v>
      </c>
      <c r="X33" s="1168">
        <v>42826</v>
      </c>
      <c r="Y33" s="2246">
        <v>1</v>
      </c>
      <c r="Z33" s="2246">
        <v>230</v>
      </c>
      <c r="AA33" s="2246" t="s">
        <v>21</v>
      </c>
      <c r="AB33" s="2246">
        <v>712</v>
      </c>
      <c r="AC33" s="2246" t="s">
        <v>21</v>
      </c>
      <c r="AD33" s="2246">
        <v>609</v>
      </c>
      <c r="AE33" s="2246">
        <v>670</v>
      </c>
      <c r="AF33" s="2246" t="s">
        <v>21</v>
      </c>
      <c r="AG33" s="2246" t="s">
        <v>21</v>
      </c>
      <c r="AH33" s="2246">
        <v>24925</v>
      </c>
      <c r="AI33" s="2246">
        <v>5502</v>
      </c>
      <c r="AJ33" s="2246">
        <v>1418</v>
      </c>
      <c r="AK33" s="2246">
        <v>2</v>
      </c>
      <c r="AL33" s="2246">
        <v>148</v>
      </c>
      <c r="AM33" s="2246">
        <v>3</v>
      </c>
      <c r="AN33" s="2246">
        <v>1147</v>
      </c>
      <c r="AO33" s="91" t="s">
        <v>33</v>
      </c>
      <c r="AP33" s="623" t="s">
        <v>26</v>
      </c>
      <c r="AQ33" s="88" t="s">
        <v>26</v>
      </c>
      <c r="AR33" s="89" t="s">
        <v>26</v>
      </c>
      <c r="AS33" s="1168">
        <v>42826</v>
      </c>
      <c r="AT33" s="2246">
        <v>3</v>
      </c>
      <c r="AU33" s="2246" t="s">
        <v>21</v>
      </c>
      <c r="AV33" s="2246">
        <v>135</v>
      </c>
      <c r="AW33" s="2246">
        <v>135</v>
      </c>
      <c r="AX33" s="2246">
        <v>305</v>
      </c>
      <c r="AY33" s="2246" t="s">
        <v>21</v>
      </c>
      <c r="AZ33" s="2246">
        <v>1198</v>
      </c>
      <c r="BA33" s="2246">
        <v>6</v>
      </c>
      <c r="BB33" s="2246" t="s">
        <v>21</v>
      </c>
      <c r="BC33" s="2246">
        <v>1014</v>
      </c>
      <c r="BD33" s="2246">
        <v>1121</v>
      </c>
      <c r="BE33" s="2246" t="s">
        <v>21</v>
      </c>
      <c r="BF33" s="2246" t="s">
        <v>21</v>
      </c>
      <c r="BG33" s="2246">
        <v>493816</v>
      </c>
      <c r="BH33" s="2246">
        <v>4188</v>
      </c>
      <c r="BI33" s="2246">
        <v>62</v>
      </c>
      <c r="BJ33" s="91" t="s">
        <v>33</v>
      </c>
      <c r="BK33" s="623" t="s">
        <v>26</v>
      </c>
      <c r="BL33" s="88" t="s">
        <v>26</v>
      </c>
      <c r="BM33" s="89" t="s">
        <v>26</v>
      </c>
      <c r="BN33" s="1168">
        <v>42826</v>
      </c>
      <c r="BO33" s="82">
        <v>316794</v>
      </c>
      <c r="BP33" s="2246">
        <v>21247</v>
      </c>
      <c r="BQ33" s="2246">
        <v>4547</v>
      </c>
      <c r="BR33" s="2246">
        <v>2853</v>
      </c>
      <c r="BS33" s="2246">
        <v>2803</v>
      </c>
      <c r="BT33" s="2246">
        <v>3506</v>
      </c>
      <c r="BU33" s="2246">
        <v>3506</v>
      </c>
      <c r="BV33" s="2246" t="s">
        <v>21</v>
      </c>
      <c r="BW33" s="2246">
        <v>1</v>
      </c>
      <c r="BX33" s="2246">
        <v>6249</v>
      </c>
      <c r="BY33" s="2246" t="s">
        <v>21</v>
      </c>
      <c r="BZ33" s="2246" t="s">
        <v>21</v>
      </c>
      <c r="CA33" s="2246">
        <v>127211</v>
      </c>
      <c r="CB33" s="2246" t="s">
        <v>21</v>
      </c>
      <c r="CC33" s="2246">
        <v>2375</v>
      </c>
      <c r="CD33" s="2246">
        <v>1897</v>
      </c>
      <c r="CE33" s="91" t="s">
        <v>33</v>
      </c>
      <c r="CF33" s="623" t="s">
        <v>26</v>
      </c>
      <c r="CG33" s="88" t="s">
        <v>26</v>
      </c>
      <c r="CH33" s="89" t="s">
        <v>26</v>
      </c>
      <c r="CI33" s="1168">
        <v>42826</v>
      </c>
      <c r="CJ33" s="2246">
        <v>215</v>
      </c>
      <c r="CK33" s="2246">
        <v>3</v>
      </c>
      <c r="CL33" s="2246">
        <v>3</v>
      </c>
      <c r="CM33" s="2246">
        <v>230</v>
      </c>
      <c r="CN33" s="2246" t="s">
        <v>21</v>
      </c>
      <c r="CO33" s="2246">
        <v>775</v>
      </c>
      <c r="CP33" s="2246" t="s">
        <v>21</v>
      </c>
      <c r="CQ33" s="2246">
        <v>663</v>
      </c>
      <c r="CR33" s="2246">
        <v>730</v>
      </c>
      <c r="CS33" s="2246" t="s">
        <v>21</v>
      </c>
      <c r="CT33" s="2246" t="s">
        <v>21</v>
      </c>
      <c r="CU33" s="2246">
        <v>24278</v>
      </c>
      <c r="CV33" s="2246">
        <v>6306</v>
      </c>
      <c r="CW33" s="2246">
        <v>1586</v>
      </c>
      <c r="CX33" s="2246">
        <v>2</v>
      </c>
      <c r="CY33" s="2246">
        <v>156</v>
      </c>
      <c r="CZ33" s="91" t="s">
        <v>33</v>
      </c>
      <c r="DA33" s="623" t="s">
        <v>26</v>
      </c>
      <c r="DB33" s="88" t="s">
        <v>26</v>
      </c>
      <c r="DC33" s="89" t="s">
        <v>26</v>
      </c>
      <c r="DD33" s="1168">
        <v>42826</v>
      </c>
      <c r="DE33" s="2246">
        <v>58519</v>
      </c>
      <c r="DF33" s="2246">
        <v>861</v>
      </c>
      <c r="DG33" s="2246">
        <v>1</v>
      </c>
      <c r="DH33" s="2246">
        <v>11</v>
      </c>
      <c r="DI33" s="2246" t="s">
        <v>21</v>
      </c>
      <c r="DJ33" s="2246">
        <v>444</v>
      </c>
      <c r="DK33" s="2246">
        <v>444</v>
      </c>
      <c r="DL33" s="2246">
        <v>305</v>
      </c>
      <c r="DM33" s="2246" t="s">
        <v>21</v>
      </c>
      <c r="DN33" s="2246" t="s">
        <v>21</v>
      </c>
      <c r="DO33" s="2246">
        <v>17198</v>
      </c>
      <c r="DP33" s="2246">
        <v>6</v>
      </c>
      <c r="DQ33" s="2246" t="s">
        <v>21</v>
      </c>
      <c r="DR33" s="2246">
        <v>14796</v>
      </c>
      <c r="DS33" s="2246">
        <v>16187</v>
      </c>
      <c r="DT33" s="2246" t="s">
        <v>21</v>
      </c>
      <c r="DU33" s="69" t="s">
        <v>33</v>
      </c>
      <c r="DV33" s="619" t="s">
        <v>26</v>
      </c>
      <c r="DW33" s="93" t="s">
        <v>26</v>
      </c>
      <c r="DX33" s="94" t="s">
        <v>26</v>
      </c>
      <c r="DY33" s="1168">
        <v>42826</v>
      </c>
      <c r="DZ33" s="82">
        <v>1888</v>
      </c>
      <c r="EA33" s="2246">
        <v>4196</v>
      </c>
      <c r="EB33" s="2246">
        <v>52166</v>
      </c>
      <c r="EC33" s="2246">
        <v>56866</v>
      </c>
      <c r="ED33" s="2246" t="s">
        <v>21</v>
      </c>
      <c r="EE33" s="2246" t="s">
        <v>21</v>
      </c>
      <c r="EF33" s="2246">
        <v>660935</v>
      </c>
      <c r="EG33" s="91" t="s">
        <v>33</v>
      </c>
      <c r="EH33" s="623" t="s">
        <v>26</v>
      </c>
      <c r="ER33" s="86"/>
    </row>
    <row r="34" spans="1:148" ht="14.25" customHeight="1">
      <c r="A34" s="88" t="s">
        <v>26</v>
      </c>
      <c r="B34" s="89" t="s">
        <v>26</v>
      </c>
      <c r="C34" s="1168">
        <v>42856</v>
      </c>
      <c r="D34" s="2246">
        <v>253928</v>
      </c>
      <c r="E34" s="2246">
        <v>16687</v>
      </c>
      <c r="F34" s="2246">
        <v>4355</v>
      </c>
      <c r="G34" s="2246">
        <v>2362</v>
      </c>
      <c r="H34" s="2246">
        <v>2427</v>
      </c>
      <c r="I34" s="2246">
        <v>1948</v>
      </c>
      <c r="J34" s="2246">
        <v>1948</v>
      </c>
      <c r="K34" s="2246" t="s">
        <v>21</v>
      </c>
      <c r="L34" s="2246">
        <v>1</v>
      </c>
      <c r="M34" s="2246">
        <v>4739</v>
      </c>
      <c r="N34" s="2246" t="s">
        <v>21</v>
      </c>
      <c r="O34" s="2246" t="s">
        <v>21</v>
      </c>
      <c r="P34" s="2246">
        <v>47402</v>
      </c>
      <c r="Q34" s="2246" t="s">
        <v>21</v>
      </c>
      <c r="R34" s="2246">
        <v>2023</v>
      </c>
      <c r="S34" s="2246">
        <v>362</v>
      </c>
      <c r="T34" s="91" t="s">
        <v>34</v>
      </c>
      <c r="U34" s="623" t="s">
        <v>26</v>
      </c>
      <c r="V34" s="88" t="s">
        <v>26</v>
      </c>
      <c r="W34" s="89" t="s">
        <v>26</v>
      </c>
      <c r="X34" s="1168">
        <v>42856</v>
      </c>
      <c r="Y34" s="2246">
        <v>4</v>
      </c>
      <c r="Z34" s="2246">
        <v>171</v>
      </c>
      <c r="AA34" s="2246" t="s">
        <v>21</v>
      </c>
      <c r="AB34" s="2246">
        <v>610</v>
      </c>
      <c r="AC34" s="2246" t="s">
        <v>21</v>
      </c>
      <c r="AD34" s="2246">
        <v>523</v>
      </c>
      <c r="AE34" s="2246">
        <v>575</v>
      </c>
      <c r="AF34" s="2246" t="s">
        <v>21</v>
      </c>
      <c r="AG34" s="2246" t="s">
        <v>21</v>
      </c>
      <c r="AH34" s="2246">
        <v>23157</v>
      </c>
      <c r="AI34" s="2246">
        <v>5047</v>
      </c>
      <c r="AJ34" s="2246">
        <v>1233</v>
      </c>
      <c r="AK34" s="2246">
        <v>2</v>
      </c>
      <c r="AL34" s="2246">
        <v>162</v>
      </c>
      <c r="AM34" s="2246">
        <v>1</v>
      </c>
      <c r="AN34" s="2246">
        <v>982</v>
      </c>
      <c r="AO34" s="91" t="s">
        <v>34</v>
      </c>
      <c r="AP34" s="623" t="s">
        <v>26</v>
      </c>
      <c r="AQ34" s="88" t="s">
        <v>26</v>
      </c>
      <c r="AR34" s="89" t="s">
        <v>26</v>
      </c>
      <c r="AS34" s="1168">
        <v>42856</v>
      </c>
      <c r="AT34" s="2246">
        <v>1</v>
      </c>
      <c r="AU34" s="2246" t="s">
        <v>21</v>
      </c>
      <c r="AV34" s="2246">
        <v>140</v>
      </c>
      <c r="AW34" s="2246">
        <v>140</v>
      </c>
      <c r="AX34" s="2246">
        <v>309</v>
      </c>
      <c r="AY34" s="2246" t="s">
        <v>21</v>
      </c>
      <c r="AZ34" s="2246">
        <v>1228</v>
      </c>
      <c r="BA34" s="2246">
        <v>7</v>
      </c>
      <c r="BB34" s="2246" t="s">
        <v>21</v>
      </c>
      <c r="BC34" s="2246">
        <v>1037</v>
      </c>
      <c r="BD34" s="2246">
        <v>1149</v>
      </c>
      <c r="BE34" s="2246" t="s">
        <v>21</v>
      </c>
      <c r="BF34" s="2246" t="s">
        <v>21</v>
      </c>
      <c r="BG34" s="2246">
        <v>514695</v>
      </c>
      <c r="BH34" s="2246">
        <v>4098</v>
      </c>
      <c r="BI34" s="2246">
        <v>18</v>
      </c>
      <c r="BJ34" s="91" t="s">
        <v>34</v>
      </c>
      <c r="BK34" s="623" t="s">
        <v>26</v>
      </c>
      <c r="BL34" s="88" t="s">
        <v>26</v>
      </c>
      <c r="BM34" s="89" t="s">
        <v>26</v>
      </c>
      <c r="BN34" s="1168">
        <v>42856</v>
      </c>
      <c r="BO34" s="82">
        <v>301706</v>
      </c>
      <c r="BP34" s="2246">
        <v>18196</v>
      </c>
      <c r="BQ34" s="2246">
        <v>4355</v>
      </c>
      <c r="BR34" s="2246">
        <v>2375</v>
      </c>
      <c r="BS34" s="2246">
        <v>2459</v>
      </c>
      <c r="BT34" s="2246">
        <v>2687</v>
      </c>
      <c r="BU34" s="2246">
        <v>2687</v>
      </c>
      <c r="BV34" s="2246" t="s">
        <v>21</v>
      </c>
      <c r="BW34" s="2246">
        <v>1</v>
      </c>
      <c r="BX34" s="2246">
        <v>5286</v>
      </c>
      <c r="BY34" s="2246" t="s">
        <v>21</v>
      </c>
      <c r="BZ34" s="2246" t="s">
        <v>21</v>
      </c>
      <c r="CA34" s="2246">
        <v>115574</v>
      </c>
      <c r="CB34" s="2246" t="s">
        <v>21</v>
      </c>
      <c r="CC34" s="2246">
        <v>2023</v>
      </c>
      <c r="CD34" s="2246">
        <v>1362</v>
      </c>
      <c r="CE34" s="91" t="s">
        <v>34</v>
      </c>
      <c r="CF34" s="623" t="s">
        <v>26</v>
      </c>
      <c r="CG34" s="88" t="s">
        <v>26</v>
      </c>
      <c r="CH34" s="89" t="s">
        <v>26</v>
      </c>
      <c r="CI34" s="1168">
        <v>42856</v>
      </c>
      <c r="CJ34" s="2246">
        <v>195</v>
      </c>
      <c r="CK34" s="2246">
        <v>5</v>
      </c>
      <c r="CL34" s="2246">
        <v>5</v>
      </c>
      <c r="CM34" s="2246">
        <v>171</v>
      </c>
      <c r="CN34" s="2246" t="s">
        <v>21</v>
      </c>
      <c r="CO34" s="2246">
        <v>670</v>
      </c>
      <c r="CP34" s="2246" t="s">
        <v>21</v>
      </c>
      <c r="CQ34" s="2246">
        <v>574</v>
      </c>
      <c r="CR34" s="2246">
        <v>631</v>
      </c>
      <c r="CS34" s="2246" t="s">
        <v>21</v>
      </c>
      <c r="CT34" s="2246" t="s">
        <v>21</v>
      </c>
      <c r="CU34" s="2246">
        <v>22474</v>
      </c>
      <c r="CV34" s="2246">
        <v>5536</v>
      </c>
      <c r="CW34" s="2246">
        <v>1375</v>
      </c>
      <c r="CX34" s="2246">
        <v>2</v>
      </c>
      <c r="CY34" s="2246">
        <v>164</v>
      </c>
      <c r="CZ34" s="91" t="s">
        <v>34</v>
      </c>
      <c r="DA34" s="623" t="s">
        <v>26</v>
      </c>
      <c r="DB34" s="88" t="s">
        <v>26</v>
      </c>
      <c r="DC34" s="89" t="s">
        <v>26</v>
      </c>
      <c r="DD34" s="1168">
        <v>42856</v>
      </c>
      <c r="DE34" s="2246">
        <v>60693</v>
      </c>
      <c r="DF34" s="2246">
        <v>990</v>
      </c>
      <c r="DG34" s="2246">
        <v>1</v>
      </c>
      <c r="DH34" s="2246">
        <v>9</v>
      </c>
      <c r="DI34" s="2246" t="s">
        <v>21</v>
      </c>
      <c r="DJ34" s="2246">
        <v>227</v>
      </c>
      <c r="DK34" s="2246">
        <v>227</v>
      </c>
      <c r="DL34" s="2246">
        <v>572</v>
      </c>
      <c r="DM34" s="2246" t="s">
        <v>21</v>
      </c>
      <c r="DN34" s="2246" t="s">
        <v>21</v>
      </c>
      <c r="DO34" s="2246">
        <v>17381</v>
      </c>
      <c r="DP34" s="2246">
        <v>7</v>
      </c>
      <c r="DQ34" s="2246" t="s">
        <v>21</v>
      </c>
      <c r="DR34" s="2246">
        <v>14940</v>
      </c>
      <c r="DS34" s="2246">
        <v>16359</v>
      </c>
      <c r="DT34" s="2246" t="s">
        <v>21</v>
      </c>
      <c r="DU34" s="69" t="s">
        <v>34</v>
      </c>
      <c r="DV34" s="619" t="s">
        <v>26</v>
      </c>
      <c r="DW34" s="93" t="s">
        <v>26</v>
      </c>
      <c r="DX34" s="94" t="s">
        <v>26</v>
      </c>
      <c r="DY34" s="1168">
        <v>42856</v>
      </c>
      <c r="DZ34" s="82">
        <v>1353</v>
      </c>
      <c r="EA34" s="2246">
        <v>3680</v>
      </c>
      <c r="EB34" s="2246">
        <v>45041</v>
      </c>
      <c r="EC34" s="2246">
        <v>49106</v>
      </c>
      <c r="ED34" s="2246" t="s">
        <v>21</v>
      </c>
      <c r="EE34" s="2246" t="s">
        <v>21</v>
      </c>
      <c r="EF34" s="2246">
        <v>631909</v>
      </c>
      <c r="EG34" s="91" t="s">
        <v>34</v>
      </c>
      <c r="EH34" s="623" t="s">
        <v>26</v>
      </c>
      <c r="ER34" s="86"/>
    </row>
    <row r="35" spans="1:148" ht="14.25" customHeight="1">
      <c r="A35" s="88" t="s">
        <v>26</v>
      </c>
      <c r="B35" s="89" t="s">
        <v>26</v>
      </c>
      <c r="C35" s="1168">
        <v>42887</v>
      </c>
      <c r="D35" s="2246">
        <v>291964</v>
      </c>
      <c r="E35" s="2246">
        <v>20613</v>
      </c>
      <c r="F35" s="2246">
        <v>5374</v>
      </c>
      <c r="G35" s="2246">
        <v>2669</v>
      </c>
      <c r="H35" s="2246">
        <v>3119</v>
      </c>
      <c r="I35" s="2246">
        <v>2819</v>
      </c>
      <c r="J35" s="2246">
        <v>2610</v>
      </c>
      <c r="K35" s="2246">
        <v>209</v>
      </c>
      <c r="L35" s="2246">
        <v>1</v>
      </c>
      <c r="M35" s="2246">
        <v>5618</v>
      </c>
      <c r="N35" s="2246" t="s">
        <v>21</v>
      </c>
      <c r="O35" s="2246" t="s">
        <v>21</v>
      </c>
      <c r="P35" s="2246">
        <v>56785</v>
      </c>
      <c r="Q35" s="2246" t="s">
        <v>21</v>
      </c>
      <c r="R35" s="2246">
        <v>2530</v>
      </c>
      <c r="S35" s="2246">
        <v>565</v>
      </c>
      <c r="T35" s="91" t="s">
        <v>35</v>
      </c>
      <c r="U35" s="623" t="s">
        <v>26</v>
      </c>
      <c r="V35" s="88" t="s">
        <v>26</v>
      </c>
      <c r="W35" s="89" t="s">
        <v>26</v>
      </c>
      <c r="X35" s="1168">
        <v>42887</v>
      </c>
      <c r="Y35" s="2246">
        <v>2</v>
      </c>
      <c r="Z35" s="2246">
        <v>213</v>
      </c>
      <c r="AA35" s="2246" t="s">
        <v>21</v>
      </c>
      <c r="AB35" s="2246">
        <v>734</v>
      </c>
      <c r="AC35" s="2246" t="s">
        <v>21</v>
      </c>
      <c r="AD35" s="2246">
        <v>629</v>
      </c>
      <c r="AE35" s="2246">
        <v>691</v>
      </c>
      <c r="AF35" s="2246" t="s">
        <v>21</v>
      </c>
      <c r="AG35" s="2246" t="s">
        <v>21</v>
      </c>
      <c r="AH35" s="2246">
        <v>29197</v>
      </c>
      <c r="AI35" s="2246">
        <v>6439</v>
      </c>
      <c r="AJ35" s="2246">
        <v>1752</v>
      </c>
      <c r="AK35" s="2246">
        <v>2</v>
      </c>
      <c r="AL35" s="2246">
        <v>186</v>
      </c>
      <c r="AM35" s="2246">
        <v>1</v>
      </c>
      <c r="AN35" s="2246">
        <v>1471</v>
      </c>
      <c r="AO35" s="91" t="s">
        <v>35</v>
      </c>
      <c r="AP35" s="623" t="s">
        <v>26</v>
      </c>
      <c r="AQ35" s="88" t="s">
        <v>26</v>
      </c>
      <c r="AR35" s="89" t="s">
        <v>26</v>
      </c>
      <c r="AS35" s="1168">
        <v>42887</v>
      </c>
      <c r="AT35" s="2246" t="s">
        <v>21</v>
      </c>
      <c r="AU35" s="2246" t="s">
        <v>21</v>
      </c>
      <c r="AV35" s="2246">
        <v>112</v>
      </c>
      <c r="AW35" s="2246">
        <v>112</v>
      </c>
      <c r="AX35" s="2246">
        <v>290</v>
      </c>
      <c r="AY35" s="2246" t="s">
        <v>21</v>
      </c>
      <c r="AZ35" s="2246">
        <v>1201</v>
      </c>
      <c r="BA35" s="2246">
        <v>7</v>
      </c>
      <c r="BB35" s="2246" t="s">
        <v>21</v>
      </c>
      <c r="BC35" s="2246">
        <v>1013</v>
      </c>
      <c r="BD35" s="2246">
        <v>1123</v>
      </c>
      <c r="BE35" s="2246" t="s">
        <v>21</v>
      </c>
      <c r="BF35" s="2246" t="s">
        <v>21</v>
      </c>
      <c r="BG35" s="2246">
        <v>517939</v>
      </c>
      <c r="BH35" s="2246">
        <v>4486</v>
      </c>
      <c r="BI35" s="2246">
        <v>21</v>
      </c>
      <c r="BJ35" s="91" t="s">
        <v>35</v>
      </c>
      <c r="BK35" s="623" t="s">
        <v>26</v>
      </c>
      <c r="BL35" s="88" t="s">
        <v>26</v>
      </c>
      <c r="BM35" s="89" t="s">
        <v>26</v>
      </c>
      <c r="BN35" s="1168">
        <v>42887</v>
      </c>
      <c r="BO35" s="82">
        <v>348713</v>
      </c>
      <c r="BP35" s="2246">
        <v>22557</v>
      </c>
      <c r="BQ35" s="2246">
        <v>5374</v>
      </c>
      <c r="BR35" s="2246">
        <v>2683</v>
      </c>
      <c r="BS35" s="2246">
        <v>3156</v>
      </c>
      <c r="BT35" s="2246">
        <v>4349</v>
      </c>
      <c r="BU35" s="2246">
        <v>4140</v>
      </c>
      <c r="BV35" s="2246">
        <v>209</v>
      </c>
      <c r="BW35" s="2246">
        <v>1</v>
      </c>
      <c r="BX35" s="2246">
        <v>5884</v>
      </c>
      <c r="BY35" s="2246" t="s">
        <v>21</v>
      </c>
      <c r="BZ35" s="2246" t="s">
        <v>21</v>
      </c>
      <c r="CA35" s="2246">
        <v>137956</v>
      </c>
      <c r="CB35" s="2246" t="s">
        <v>21</v>
      </c>
      <c r="CC35" s="2246">
        <v>2530</v>
      </c>
      <c r="CD35" s="2246">
        <v>1873</v>
      </c>
      <c r="CE35" s="91" t="s">
        <v>35</v>
      </c>
      <c r="CF35" s="623" t="s">
        <v>26</v>
      </c>
      <c r="CG35" s="88" t="s">
        <v>26</v>
      </c>
      <c r="CH35" s="89" t="s">
        <v>26</v>
      </c>
      <c r="CI35" s="1168">
        <v>42887</v>
      </c>
      <c r="CJ35" s="2246">
        <v>204</v>
      </c>
      <c r="CK35" s="2246">
        <v>7</v>
      </c>
      <c r="CL35" s="2246">
        <v>7</v>
      </c>
      <c r="CM35" s="2246">
        <v>213</v>
      </c>
      <c r="CN35" s="2246" t="s">
        <v>21</v>
      </c>
      <c r="CO35" s="2246">
        <v>846</v>
      </c>
      <c r="CP35" s="2246" t="s">
        <v>21</v>
      </c>
      <c r="CQ35" s="2246">
        <v>725</v>
      </c>
      <c r="CR35" s="2246">
        <v>797</v>
      </c>
      <c r="CS35" s="2246" t="s">
        <v>21</v>
      </c>
      <c r="CT35" s="2246" t="s">
        <v>21</v>
      </c>
      <c r="CU35" s="2246">
        <v>28169</v>
      </c>
      <c r="CV35" s="2246">
        <v>7072</v>
      </c>
      <c r="CW35" s="2246">
        <v>2011</v>
      </c>
      <c r="CX35" s="2246">
        <v>2</v>
      </c>
      <c r="CY35" s="2246">
        <v>189</v>
      </c>
      <c r="CZ35" s="91" t="s">
        <v>35</v>
      </c>
      <c r="DA35" s="623" t="s">
        <v>26</v>
      </c>
      <c r="DB35" s="88" t="s">
        <v>26</v>
      </c>
      <c r="DC35" s="89" t="s">
        <v>26</v>
      </c>
      <c r="DD35" s="1168">
        <v>42887</v>
      </c>
      <c r="DE35" s="2246">
        <v>60885</v>
      </c>
      <c r="DF35" s="2246">
        <v>778</v>
      </c>
      <c r="DG35" s="2246">
        <v>1</v>
      </c>
      <c r="DH35" s="2246">
        <v>8</v>
      </c>
      <c r="DI35" s="2246" t="s">
        <v>21</v>
      </c>
      <c r="DJ35" s="2246">
        <v>385</v>
      </c>
      <c r="DK35" s="2246">
        <v>385</v>
      </c>
      <c r="DL35" s="2246">
        <v>290</v>
      </c>
      <c r="DM35" s="2246" t="s">
        <v>21</v>
      </c>
      <c r="DN35" s="2246" t="s">
        <v>21</v>
      </c>
      <c r="DO35" s="2246">
        <v>17462</v>
      </c>
      <c r="DP35" s="2246">
        <v>7</v>
      </c>
      <c r="DQ35" s="2246" t="s">
        <v>21</v>
      </c>
      <c r="DR35" s="2246">
        <v>15027</v>
      </c>
      <c r="DS35" s="2246">
        <v>16435</v>
      </c>
      <c r="DT35" s="2246" t="s">
        <v>21</v>
      </c>
      <c r="DU35" s="69" t="s">
        <v>35</v>
      </c>
      <c r="DV35" s="619" t="s">
        <v>26</v>
      </c>
      <c r="DW35" s="93" t="s">
        <v>26</v>
      </c>
      <c r="DX35" s="94" t="s">
        <v>26</v>
      </c>
      <c r="DY35" s="1168">
        <v>42887</v>
      </c>
      <c r="DZ35" s="82">
        <v>1863</v>
      </c>
      <c r="EA35" s="2246">
        <v>4442</v>
      </c>
      <c r="EB35" s="2246">
        <v>55464</v>
      </c>
      <c r="EC35" s="2246">
        <v>60446</v>
      </c>
      <c r="ED35" s="2246" t="s">
        <v>21</v>
      </c>
      <c r="EE35" s="2246" t="s">
        <v>21</v>
      </c>
      <c r="EF35" s="2246">
        <v>762179</v>
      </c>
      <c r="EG35" s="91" t="s">
        <v>35</v>
      </c>
      <c r="EH35" s="623" t="s">
        <v>26</v>
      </c>
      <c r="ER35" s="86"/>
    </row>
    <row r="36" spans="1:148" ht="14.25" customHeight="1">
      <c r="A36" s="88" t="s">
        <v>26</v>
      </c>
      <c r="B36" s="89" t="s">
        <v>26</v>
      </c>
      <c r="C36" s="1168">
        <v>42917</v>
      </c>
      <c r="D36" s="2246">
        <v>321101</v>
      </c>
      <c r="E36" s="2246">
        <v>21409</v>
      </c>
      <c r="F36" s="2246">
        <v>5099</v>
      </c>
      <c r="G36" s="2246">
        <v>3149</v>
      </c>
      <c r="H36" s="2246">
        <v>3110</v>
      </c>
      <c r="I36" s="2246">
        <v>2880</v>
      </c>
      <c r="J36" s="2246">
        <v>2800</v>
      </c>
      <c r="K36" s="2246">
        <v>80</v>
      </c>
      <c r="L36" s="2246">
        <v>1</v>
      </c>
      <c r="M36" s="2246">
        <v>6032</v>
      </c>
      <c r="N36" s="2246" t="s">
        <v>21</v>
      </c>
      <c r="O36" s="2246" t="s">
        <v>21</v>
      </c>
      <c r="P36" s="2246">
        <v>61307</v>
      </c>
      <c r="Q36" s="2246" t="s">
        <v>21</v>
      </c>
      <c r="R36" s="2246">
        <v>2259</v>
      </c>
      <c r="S36" s="2246">
        <v>557</v>
      </c>
      <c r="T36" s="91" t="s">
        <v>36</v>
      </c>
      <c r="U36" s="623" t="s">
        <v>26</v>
      </c>
      <c r="V36" s="88" t="s">
        <v>26</v>
      </c>
      <c r="W36" s="89" t="s">
        <v>26</v>
      </c>
      <c r="X36" s="1168">
        <v>42917</v>
      </c>
      <c r="Y36" s="2246">
        <v>4</v>
      </c>
      <c r="Z36" s="2246">
        <v>192</v>
      </c>
      <c r="AA36" s="2246" t="s">
        <v>21</v>
      </c>
      <c r="AB36" s="2246">
        <v>1023</v>
      </c>
      <c r="AC36" s="2246" t="s">
        <v>21</v>
      </c>
      <c r="AD36" s="2246">
        <v>877</v>
      </c>
      <c r="AE36" s="2246">
        <v>963</v>
      </c>
      <c r="AF36" s="2246" t="s">
        <v>21</v>
      </c>
      <c r="AG36" s="2246" t="s">
        <v>21</v>
      </c>
      <c r="AH36" s="2246">
        <v>30787</v>
      </c>
      <c r="AI36" s="2246">
        <v>7029</v>
      </c>
      <c r="AJ36" s="2246">
        <v>1588</v>
      </c>
      <c r="AK36" s="2246">
        <v>2</v>
      </c>
      <c r="AL36" s="2246">
        <v>189</v>
      </c>
      <c r="AM36" s="2246">
        <v>3</v>
      </c>
      <c r="AN36" s="2246">
        <v>1278</v>
      </c>
      <c r="AO36" s="91" t="s">
        <v>36</v>
      </c>
      <c r="AP36" s="623" t="s">
        <v>26</v>
      </c>
      <c r="AQ36" s="88" t="s">
        <v>26</v>
      </c>
      <c r="AR36" s="89" t="s">
        <v>26</v>
      </c>
      <c r="AS36" s="1168">
        <v>42917</v>
      </c>
      <c r="AT36" s="2246" t="s">
        <v>21</v>
      </c>
      <c r="AU36" s="2246">
        <v>1</v>
      </c>
      <c r="AV36" s="2246">
        <v>122</v>
      </c>
      <c r="AW36" s="2246">
        <v>122</v>
      </c>
      <c r="AX36" s="2246">
        <v>296</v>
      </c>
      <c r="AY36" s="2246" t="s">
        <v>21</v>
      </c>
      <c r="AZ36" s="2246">
        <v>1463</v>
      </c>
      <c r="BA36" s="2246">
        <v>7</v>
      </c>
      <c r="BB36" s="2246" t="s">
        <v>21</v>
      </c>
      <c r="BC36" s="2246">
        <v>1239</v>
      </c>
      <c r="BD36" s="2246">
        <v>1370</v>
      </c>
      <c r="BE36" s="2246" t="s">
        <v>21</v>
      </c>
      <c r="BF36" s="2246" t="s">
        <v>21</v>
      </c>
      <c r="BG36" s="2246">
        <v>564000</v>
      </c>
      <c r="BH36" s="2246">
        <v>5165</v>
      </c>
      <c r="BI36" s="2246">
        <v>34</v>
      </c>
      <c r="BJ36" s="91" t="s">
        <v>36</v>
      </c>
      <c r="BK36" s="623" t="s">
        <v>26</v>
      </c>
      <c r="BL36" s="88" t="s">
        <v>26</v>
      </c>
      <c r="BM36" s="89" t="s">
        <v>26</v>
      </c>
      <c r="BN36" s="1168">
        <v>42917</v>
      </c>
      <c r="BO36" s="82">
        <v>383922</v>
      </c>
      <c r="BP36" s="2246">
        <v>24651</v>
      </c>
      <c r="BQ36" s="2246">
        <v>5099</v>
      </c>
      <c r="BR36" s="2246">
        <v>3209</v>
      </c>
      <c r="BS36" s="2246">
        <v>3152</v>
      </c>
      <c r="BT36" s="2246">
        <v>5608</v>
      </c>
      <c r="BU36" s="2246">
        <v>5528</v>
      </c>
      <c r="BV36" s="2246">
        <v>80</v>
      </c>
      <c r="BW36" s="2246">
        <v>1</v>
      </c>
      <c r="BX36" s="2246">
        <v>6327</v>
      </c>
      <c r="BY36" s="2246" t="s">
        <v>21</v>
      </c>
      <c r="BZ36" s="2246" t="s">
        <v>21</v>
      </c>
      <c r="CA36" s="2246">
        <v>149080</v>
      </c>
      <c r="CB36" s="2246" t="s">
        <v>21</v>
      </c>
      <c r="CC36" s="2246">
        <v>2259</v>
      </c>
      <c r="CD36" s="2246">
        <v>1347</v>
      </c>
      <c r="CE36" s="91" t="s">
        <v>36</v>
      </c>
      <c r="CF36" s="623" t="s">
        <v>26</v>
      </c>
      <c r="CG36" s="88" t="s">
        <v>26</v>
      </c>
      <c r="CH36" s="89" t="s">
        <v>26</v>
      </c>
      <c r="CI36" s="1168">
        <v>42917</v>
      </c>
      <c r="CJ36" s="2246">
        <v>210</v>
      </c>
      <c r="CK36" s="2246">
        <v>137</v>
      </c>
      <c r="CL36" s="2246">
        <v>137</v>
      </c>
      <c r="CM36" s="2246">
        <v>206</v>
      </c>
      <c r="CN36" s="2246" t="s">
        <v>21</v>
      </c>
      <c r="CO36" s="2246">
        <v>1215</v>
      </c>
      <c r="CP36" s="2246" t="s">
        <v>21</v>
      </c>
      <c r="CQ36" s="2246">
        <v>1042</v>
      </c>
      <c r="CR36" s="2246">
        <v>1144</v>
      </c>
      <c r="CS36" s="2246" t="s">
        <v>21</v>
      </c>
      <c r="CT36" s="2246" t="s">
        <v>21</v>
      </c>
      <c r="CU36" s="2246">
        <v>28755</v>
      </c>
      <c r="CV36" s="2246">
        <v>7913</v>
      </c>
      <c r="CW36" s="2246">
        <v>1982</v>
      </c>
      <c r="CX36" s="2246">
        <v>2</v>
      </c>
      <c r="CY36" s="2246">
        <v>233</v>
      </c>
      <c r="CZ36" s="91" t="s">
        <v>36</v>
      </c>
      <c r="DA36" s="623" t="s">
        <v>26</v>
      </c>
      <c r="DB36" s="88" t="s">
        <v>26</v>
      </c>
      <c r="DC36" s="89" t="s">
        <v>26</v>
      </c>
      <c r="DD36" s="1168">
        <v>42917</v>
      </c>
      <c r="DE36" s="2246">
        <v>66458</v>
      </c>
      <c r="DF36" s="2246">
        <v>963</v>
      </c>
      <c r="DG36" s="2246">
        <v>1</v>
      </c>
      <c r="DH36" s="2246">
        <v>8</v>
      </c>
      <c r="DI36" s="2246">
        <v>1</v>
      </c>
      <c r="DJ36" s="2246">
        <v>559</v>
      </c>
      <c r="DK36" s="2246">
        <v>559</v>
      </c>
      <c r="DL36" s="2246">
        <v>296</v>
      </c>
      <c r="DM36" s="2246" t="s">
        <v>21</v>
      </c>
      <c r="DN36" s="2246" t="s">
        <v>21</v>
      </c>
      <c r="DO36" s="2246">
        <v>19026</v>
      </c>
      <c r="DP36" s="2246">
        <v>7</v>
      </c>
      <c r="DQ36" s="2246" t="s">
        <v>21</v>
      </c>
      <c r="DR36" s="2246">
        <v>16379</v>
      </c>
      <c r="DS36" s="2246">
        <v>17908</v>
      </c>
      <c r="DT36" s="2246" t="s">
        <v>21</v>
      </c>
      <c r="DU36" s="69" t="s">
        <v>36</v>
      </c>
      <c r="DV36" s="619" t="s">
        <v>26</v>
      </c>
      <c r="DW36" s="93" t="s">
        <v>26</v>
      </c>
      <c r="DX36" s="94" t="s">
        <v>26</v>
      </c>
      <c r="DY36" s="1168">
        <v>42917</v>
      </c>
      <c r="DZ36" s="82">
        <v>1336</v>
      </c>
      <c r="EA36" s="2246">
        <v>4164</v>
      </c>
      <c r="EB36" s="2246">
        <v>58608</v>
      </c>
      <c r="EC36" s="2246">
        <v>63822</v>
      </c>
      <c r="ED36" s="2246" t="s">
        <v>21</v>
      </c>
      <c r="EE36" s="2246" t="s">
        <v>21</v>
      </c>
      <c r="EF36" s="2246">
        <v>847379</v>
      </c>
      <c r="EG36" s="91" t="s">
        <v>36</v>
      </c>
      <c r="EH36" s="623" t="s">
        <v>26</v>
      </c>
      <c r="ER36" s="86"/>
    </row>
    <row r="37" spans="1:148" ht="14.25" customHeight="1">
      <c r="A37" s="88" t="s">
        <v>26</v>
      </c>
      <c r="B37" s="89" t="s">
        <v>26</v>
      </c>
      <c r="C37" s="1168">
        <v>42948</v>
      </c>
      <c r="D37" s="2246">
        <v>295388</v>
      </c>
      <c r="E37" s="2246">
        <v>18653</v>
      </c>
      <c r="F37" s="2246">
        <v>4251</v>
      </c>
      <c r="G37" s="2246">
        <v>2822</v>
      </c>
      <c r="H37" s="2246">
        <v>2697</v>
      </c>
      <c r="I37" s="2246">
        <v>2564</v>
      </c>
      <c r="J37" s="2246">
        <v>2544</v>
      </c>
      <c r="K37" s="2246">
        <v>20</v>
      </c>
      <c r="L37" s="2246">
        <v>1</v>
      </c>
      <c r="M37" s="2246">
        <v>5299</v>
      </c>
      <c r="N37" s="2246" t="s">
        <v>21</v>
      </c>
      <c r="O37" s="2246" t="s">
        <v>21</v>
      </c>
      <c r="P37" s="2246">
        <v>55802</v>
      </c>
      <c r="Q37" s="2246" t="s">
        <v>21</v>
      </c>
      <c r="R37" s="2246">
        <v>2130</v>
      </c>
      <c r="S37" s="2246">
        <v>387</v>
      </c>
      <c r="T37" s="91" t="s">
        <v>37</v>
      </c>
      <c r="U37" s="623" t="s">
        <v>26</v>
      </c>
      <c r="V37" s="88" t="s">
        <v>26</v>
      </c>
      <c r="W37" s="89" t="s">
        <v>26</v>
      </c>
      <c r="X37" s="1168">
        <v>42948</v>
      </c>
      <c r="Y37" s="2246">
        <v>2</v>
      </c>
      <c r="Z37" s="2246">
        <v>173</v>
      </c>
      <c r="AA37" s="2246" t="s">
        <v>21</v>
      </c>
      <c r="AB37" s="2246">
        <v>982</v>
      </c>
      <c r="AC37" s="2246" t="s">
        <v>21</v>
      </c>
      <c r="AD37" s="2246">
        <v>842</v>
      </c>
      <c r="AE37" s="2246">
        <v>924</v>
      </c>
      <c r="AF37" s="2246" t="s">
        <v>21</v>
      </c>
      <c r="AG37" s="2246" t="s">
        <v>21</v>
      </c>
      <c r="AH37" s="2246">
        <v>28257</v>
      </c>
      <c r="AI37" s="2246">
        <v>6089</v>
      </c>
      <c r="AJ37" s="2246">
        <v>1108</v>
      </c>
      <c r="AK37" s="2246">
        <v>2</v>
      </c>
      <c r="AL37" s="2246">
        <v>154</v>
      </c>
      <c r="AM37" s="2246">
        <v>1</v>
      </c>
      <c r="AN37" s="2246">
        <v>871</v>
      </c>
      <c r="AO37" s="91" t="s">
        <v>37</v>
      </c>
      <c r="AP37" s="623" t="s">
        <v>26</v>
      </c>
      <c r="AQ37" s="88" t="s">
        <v>26</v>
      </c>
      <c r="AR37" s="89" t="s">
        <v>26</v>
      </c>
      <c r="AS37" s="1168">
        <v>42948</v>
      </c>
      <c r="AT37" s="2246" t="s">
        <v>21</v>
      </c>
      <c r="AU37" s="2246" t="s">
        <v>21</v>
      </c>
      <c r="AV37" s="2246">
        <v>124</v>
      </c>
      <c r="AW37" s="2246">
        <v>124</v>
      </c>
      <c r="AX37" s="2246">
        <v>295</v>
      </c>
      <c r="AY37" s="2246" t="s">
        <v>21</v>
      </c>
      <c r="AZ37" s="2246">
        <v>1361</v>
      </c>
      <c r="BA37" s="2246">
        <v>7</v>
      </c>
      <c r="BB37" s="2246" t="s">
        <v>21</v>
      </c>
      <c r="BC37" s="2246">
        <v>1152</v>
      </c>
      <c r="BD37" s="2246">
        <v>1274</v>
      </c>
      <c r="BE37" s="2246" t="s">
        <v>21</v>
      </c>
      <c r="BF37" s="2246" t="s">
        <v>21</v>
      </c>
      <c r="BG37" s="2246">
        <v>565624</v>
      </c>
      <c r="BH37" s="2246">
        <v>4951</v>
      </c>
      <c r="BI37" s="2246">
        <v>34</v>
      </c>
      <c r="BJ37" s="91" t="s">
        <v>37</v>
      </c>
      <c r="BK37" s="623" t="s">
        <v>26</v>
      </c>
      <c r="BL37" s="88" t="s">
        <v>26</v>
      </c>
      <c r="BM37" s="89" t="s">
        <v>26</v>
      </c>
      <c r="BN37" s="1168">
        <v>42948</v>
      </c>
      <c r="BO37" s="82">
        <v>352656</v>
      </c>
      <c r="BP37" s="2246">
        <v>21458</v>
      </c>
      <c r="BQ37" s="2246">
        <v>4251</v>
      </c>
      <c r="BR37" s="2246">
        <v>2871</v>
      </c>
      <c r="BS37" s="2246">
        <v>2732</v>
      </c>
      <c r="BT37" s="2246">
        <v>4804</v>
      </c>
      <c r="BU37" s="2246">
        <v>4784</v>
      </c>
      <c r="BV37" s="2246">
        <v>20</v>
      </c>
      <c r="BW37" s="2246">
        <v>1</v>
      </c>
      <c r="BX37" s="2246">
        <v>5651</v>
      </c>
      <c r="BY37" s="2246" t="s">
        <v>21</v>
      </c>
      <c r="BZ37" s="2246" t="s">
        <v>21</v>
      </c>
      <c r="CA37" s="2246">
        <v>135615</v>
      </c>
      <c r="CB37" s="2246" t="s">
        <v>21</v>
      </c>
      <c r="CC37" s="2246">
        <v>2130</v>
      </c>
      <c r="CD37" s="2246">
        <v>1416</v>
      </c>
      <c r="CE37" s="91" t="s">
        <v>37</v>
      </c>
      <c r="CF37" s="623" t="s">
        <v>26</v>
      </c>
      <c r="CG37" s="88" t="s">
        <v>26</v>
      </c>
      <c r="CH37" s="89" t="s">
        <v>26</v>
      </c>
      <c r="CI37" s="1168">
        <v>42948</v>
      </c>
      <c r="CJ37" s="2246">
        <v>190</v>
      </c>
      <c r="CK37" s="2246">
        <v>126</v>
      </c>
      <c r="CL37" s="2246">
        <v>126</v>
      </c>
      <c r="CM37" s="2246">
        <v>190</v>
      </c>
      <c r="CN37" s="2246" t="s">
        <v>21</v>
      </c>
      <c r="CO37" s="2246">
        <v>1212</v>
      </c>
      <c r="CP37" s="2246" t="s">
        <v>21</v>
      </c>
      <c r="CQ37" s="2246">
        <v>1040</v>
      </c>
      <c r="CR37" s="2246">
        <v>1142</v>
      </c>
      <c r="CS37" s="2246" t="s">
        <v>21</v>
      </c>
      <c r="CT37" s="2246" t="s">
        <v>21</v>
      </c>
      <c r="CU37" s="2246">
        <v>26204</v>
      </c>
      <c r="CV37" s="2246">
        <v>6885</v>
      </c>
      <c r="CW37" s="2246">
        <v>1463</v>
      </c>
      <c r="CX37" s="2246">
        <v>2</v>
      </c>
      <c r="CY37" s="2246">
        <v>188</v>
      </c>
      <c r="CZ37" s="91" t="s">
        <v>37</v>
      </c>
      <c r="DA37" s="623" t="s">
        <v>26</v>
      </c>
      <c r="DB37" s="88" t="s">
        <v>26</v>
      </c>
      <c r="DC37" s="89" t="s">
        <v>26</v>
      </c>
      <c r="DD37" s="1168">
        <v>42948</v>
      </c>
      <c r="DE37" s="2246">
        <v>66843</v>
      </c>
      <c r="DF37" s="2246">
        <v>982</v>
      </c>
      <c r="DG37" s="2246">
        <v>1</v>
      </c>
      <c r="DH37" s="2246">
        <v>8</v>
      </c>
      <c r="DI37" s="2246" t="s">
        <v>21</v>
      </c>
      <c r="DJ37" s="2246">
        <v>580</v>
      </c>
      <c r="DK37" s="2246">
        <v>580</v>
      </c>
      <c r="DL37" s="2246">
        <v>295</v>
      </c>
      <c r="DM37" s="2246" t="s">
        <v>21</v>
      </c>
      <c r="DN37" s="2246" t="s">
        <v>21</v>
      </c>
      <c r="DO37" s="2246">
        <v>19397</v>
      </c>
      <c r="DP37" s="2246">
        <v>7</v>
      </c>
      <c r="DQ37" s="2246" t="s">
        <v>21</v>
      </c>
      <c r="DR37" s="2246">
        <v>16701</v>
      </c>
      <c r="DS37" s="2246">
        <v>18257</v>
      </c>
      <c r="DT37" s="2246" t="s">
        <v>21</v>
      </c>
      <c r="DU37" s="69" t="s">
        <v>37</v>
      </c>
      <c r="DV37" s="619" t="s">
        <v>26</v>
      </c>
      <c r="DW37" s="93" t="s">
        <v>26</v>
      </c>
      <c r="DX37" s="94" t="s">
        <v>26</v>
      </c>
      <c r="DY37" s="1168">
        <v>42948</v>
      </c>
      <c r="DZ37" s="82">
        <v>1402</v>
      </c>
      <c r="EA37" s="2246">
        <v>3736</v>
      </c>
      <c r="EB37" s="2246">
        <v>51540</v>
      </c>
      <c r="EC37" s="2246">
        <v>56089</v>
      </c>
      <c r="ED37" s="2246" t="s">
        <v>21</v>
      </c>
      <c r="EE37" s="2246" t="s">
        <v>21</v>
      </c>
      <c r="EF37" s="2246">
        <v>746821</v>
      </c>
      <c r="EG37" s="91" t="s">
        <v>37</v>
      </c>
      <c r="EH37" s="623" t="s">
        <v>26</v>
      </c>
      <c r="ER37" s="86"/>
    </row>
    <row r="38" spans="1:148" ht="14.25" customHeight="1">
      <c r="A38" s="88" t="s">
        <v>26</v>
      </c>
      <c r="B38" s="89" t="s">
        <v>26</v>
      </c>
      <c r="C38" s="1168">
        <v>42979</v>
      </c>
      <c r="D38" s="2246">
        <v>298911</v>
      </c>
      <c r="E38" s="2246">
        <v>20454</v>
      </c>
      <c r="F38" s="2246">
        <v>5102</v>
      </c>
      <c r="G38" s="2246">
        <v>3012</v>
      </c>
      <c r="H38" s="2246">
        <v>2863</v>
      </c>
      <c r="I38" s="2246">
        <v>2567</v>
      </c>
      <c r="J38" s="2246">
        <v>2447</v>
      </c>
      <c r="K38" s="2246">
        <v>120</v>
      </c>
      <c r="L38" s="2246">
        <v>1</v>
      </c>
      <c r="M38" s="2246">
        <v>5823</v>
      </c>
      <c r="N38" s="2246" t="s">
        <v>21</v>
      </c>
      <c r="O38" s="2246" t="s">
        <v>21</v>
      </c>
      <c r="P38" s="2246">
        <v>57146</v>
      </c>
      <c r="Q38" s="2246" t="s">
        <v>21</v>
      </c>
      <c r="R38" s="2246">
        <v>2693</v>
      </c>
      <c r="S38" s="2246">
        <v>448</v>
      </c>
      <c r="T38" s="91" t="s">
        <v>38</v>
      </c>
      <c r="U38" s="623" t="s">
        <v>26</v>
      </c>
      <c r="V38" s="88" t="s">
        <v>26</v>
      </c>
      <c r="W38" s="89" t="s">
        <v>26</v>
      </c>
      <c r="X38" s="1168">
        <v>42979</v>
      </c>
      <c r="Y38" s="2246">
        <v>1</v>
      </c>
      <c r="Z38" s="2246">
        <v>191</v>
      </c>
      <c r="AA38" s="2246" t="s">
        <v>21</v>
      </c>
      <c r="AB38" s="2246">
        <v>895</v>
      </c>
      <c r="AC38" s="2246" t="s">
        <v>21</v>
      </c>
      <c r="AD38" s="2246">
        <v>767</v>
      </c>
      <c r="AE38" s="2246">
        <v>843</v>
      </c>
      <c r="AF38" s="2246" t="s">
        <v>21</v>
      </c>
      <c r="AG38" s="2246" t="s">
        <v>21</v>
      </c>
      <c r="AH38" s="2246">
        <v>29224</v>
      </c>
      <c r="AI38" s="2246">
        <v>6325</v>
      </c>
      <c r="AJ38" s="2246">
        <v>1448</v>
      </c>
      <c r="AK38" s="2246">
        <v>2</v>
      </c>
      <c r="AL38" s="2246">
        <v>200</v>
      </c>
      <c r="AM38" s="2246">
        <v>2</v>
      </c>
      <c r="AN38" s="2246">
        <v>1161</v>
      </c>
      <c r="AO38" s="91" t="s">
        <v>38</v>
      </c>
      <c r="AP38" s="623" t="s">
        <v>26</v>
      </c>
      <c r="AQ38" s="88" t="s">
        <v>26</v>
      </c>
      <c r="AR38" s="89" t="s">
        <v>26</v>
      </c>
      <c r="AS38" s="1168">
        <v>42979</v>
      </c>
      <c r="AT38" s="2246" t="s">
        <v>21</v>
      </c>
      <c r="AU38" s="2246" t="s">
        <v>21</v>
      </c>
      <c r="AV38" s="2246">
        <v>131</v>
      </c>
      <c r="AW38" s="2246">
        <v>131</v>
      </c>
      <c r="AX38" s="2246">
        <v>297</v>
      </c>
      <c r="AY38" s="2246" t="s">
        <v>21</v>
      </c>
      <c r="AZ38" s="2246">
        <v>1374</v>
      </c>
      <c r="BA38" s="2246">
        <v>7</v>
      </c>
      <c r="BB38" s="2246" t="s">
        <v>21</v>
      </c>
      <c r="BC38" s="2246">
        <v>1162</v>
      </c>
      <c r="BD38" s="2246">
        <v>1286</v>
      </c>
      <c r="BE38" s="2246" t="s">
        <v>21</v>
      </c>
      <c r="BF38" s="2246" t="s">
        <v>21</v>
      </c>
      <c r="BG38" s="2246">
        <v>532295</v>
      </c>
      <c r="BH38" s="2246">
        <v>4695</v>
      </c>
      <c r="BI38" s="2246">
        <v>25</v>
      </c>
      <c r="BJ38" s="91" t="s">
        <v>38</v>
      </c>
      <c r="BK38" s="623" t="s">
        <v>26</v>
      </c>
      <c r="BL38" s="88" t="s">
        <v>26</v>
      </c>
      <c r="BM38" s="89" t="s">
        <v>26</v>
      </c>
      <c r="BN38" s="1168">
        <v>42979</v>
      </c>
      <c r="BO38" s="82">
        <v>357619</v>
      </c>
      <c r="BP38" s="2246">
        <v>23010</v>
      </c>
      <c r="BQ38" s="2246">
        <v>5102</v>
      </c>
      <c r="BR38" s="2246">
        <v>3031</v>
      </c>
      <c r="BS38" s="2246">
        <v>2902</v>
      </c>
      <c r="BT38" s="2246">
        <v>4295</v>
      </c>
      <c r="BU38" s="2246">
        <v>4175</v>
      </c>
      <c r="BV38" s="2246">
        <v>120</v>
      </c>
      <c r="BW38" s="2246">
        <v>1</v>
      </c>
      <c r="BX38" s="2246">
        <v>6398</v>
      </c>
      <c r="BY38" s="2246" t="s">
        <v>21</v>
      </c>
      <c r="BZ38" s="2246" t="s">
        <v>21</v>
      </c>
      <c r="CA38" s="2246">
        <v>140615</v>
      </c>
      <c r="CB38" s="2246" t="s">
        <v>21</v>
      </c>
      <c r="CC38" s="2246">
        <v>2693</v>
      </c>
      <c r="CD38" s="2246">
        <v>1523</v>
      </c>
      <c r="CE38" s="91" t="s">
        <v>38</v>
      </c>
      <c r="CF38" s="623" t="s">
        <v>26</v>
      </c>
      <c r="CG38" s="88" t="s">
        <v>26</v>
      </c>
      <c r="CH38" s="89" t="s">
        <v>26</v>
      </c>
      <c r="CI38" s="1168">
        <v>42979</v>
      </c>
      <c r="CJ38" s="2246">
        <v>212</v>
      </c>
      <c r="CK38" s="2246">
        <v>39</v>
      </c>
      <c r="CL38" s="2246">
        <v>39</v>
      </c>
      <c r="CM38" s="2246">
        <v>211</v>
      </c>
      <c r="CN38" s="2246" t="s">
        <v>21</v>
      </c>
      <c r="CO38" s="2246">
        <v>1065</v>
      </c>
      <c r="CP38" s="2246" t="s">
        <v>21</v>
      </c>
      <c r="CQ38" s="2246">
        <v>913</v>
      </c>
      <c r="CR38" s="2246">
        <v>1003</v>
      </c>
      <c r="CS38" s="2246" t="s">
        <v>21</v>
      </c>
      <c r="CT38" s="2246" t="s">
        <v>21</v>
      </c>
      <c r="CU38" s="2246">
        <v>27806</v>
      </c>
      <c r="CV38" s="2246">
        <v>7124</v>
      </c>
      <c r="CW38" s="2246">
        <v>1696</v>
      </c>
      <c r="CX38" s="2246">
        <v>2</v>
      </c>
      <c r="CY38" s="2246">
        <v>207</v>
      </c>
      <c r="CZ38" s="91" t="s">
        <v>38</v>
      </c>
      <c r="DA38" s="623" t="s">
        <v>26</v>
      </c>
      <c r="DB38" s="88" t="s">
        <v>26</v>
      </c>
      <c r="DC38" s="89" t="s">
        <v>26</v>
      </c>
      <c r="DD38" s="1168">
        <v>42979</v>
      </c>
      <c r="DE38" s="2246">
        <v>63137</v>
      </c>
      <c r="DF38" s="2246">
        <v>1278</v>
      </c>
      <c r="DG38" s="2246">
        <v>1</v>
      </c>
      <c r="DH38" s="2246">
        <v>8</v>
      </c>
      <c r="DI38" s="2246" t="s">
        <v>21</v>
      </c>
      <c r="DJ38" s="2246">
        <v>569</v>
      </c>
      <c r="DK38" s="2246">
        <v>569</v>
      </c>
      <c r="DL38" s="2246">
        <v>529</v>
      </c>
      <c r="DM38" s="2246" t="s">
        <v>21</v>
      </c>
      <c r="DN38" s="2246" t="s">
        <v>21</v>
      </c>
      <c r="DO38" s="2246">
        <v>18073</v>
      </c>
      <c r="DP38" s="2246">
        <v>7</v>
      </c>
      <c r="DQ38" s="2246" t="s">
        <v>21</v>
      </c>
      <c r="DR38" s="2246">
        <v>15557</v>
      </c>
      <c r="DS38" s="2246">
        <v>17010</v>
      </c>
      <c r="DT38" s="2246" t="s">
        <v>21</v>
      </c>
      <c r="DU38" s="69" t="s">
        <v>38</v>
      </c>
      <c r="DV38" s="619" t="s">
        <v>26</v>
      </c>
      <c r="DW38" s="93" t="s">
        <v>26</v>
      </c>
      <c r="DX38" s="94" t="s">
        <v>26</v>
      </c>
      <c r="DY38" s="1168">
        <v>42979</v>
      </c>
      <c r="DZ38" s="82">
        <v>1512</v>
      </c>
      <c r="EA38" s="2246">
        <v>4322</v>
      </c>
      <c r="EB38" s="2246">
        <v>56100</v>
      </c>
      <c r="EC38" s="2246">
        <v>61108</v>
      </c>
      <c r="ED38" s="2246" t="s">
        <v>21</v>
      </c>
      <c r="EE38" s="2246" t="s">
        <v>21</v>
      </c>
      <c r="EF38" s="2246">
        <v>780489</v>
      </c>
      <c r="EG38" s="91" t="s">
        <v>38</v>
      </c>
      <c r="EH38" s="623" t="s">
        <v>26</v>
      </c>
      <c r="ER38" s="86"/>
    </row>
    <row r="39" spans="1:148" ht="14.25" customHeight="1">
      <c r="A39" s="88" t="s">
        <v>26</v>
      </c>
      <c r="B39" s="89" t="s">
        <v>26</v>
      </c>
      <c r="C39" s="1168">
        <v>43009</v>
      </c>
      <c r="D39" s="2246">
        <v>290444</v>
      </c>
      <c r="E39" s="2246">
        <v>20483</v>
      </c>
      <c r="F39" s="2246">
        <v>5082</v>
      </c>
      <c r="G39" s="2246">
        <v>3320</v>
      </c>
      <c r="H39" s="2246">
        <v>3010</v>
      </c>
      <c r="I39" s="2246">
        <v>2216</v>
      </c>
      <c r="J39" s="2246">
        <v>2211</v>
      </c>
      <c r="K39" s="2246">
        <v>5</v>
      </c>
      <c r="L39" s="2246">
        <v>1</v>
      </c>
      <c r="M39" s="2246">
        <v>5804</v>
      </c>
      <c r="N39" s="2246" t="s">
        <v>21</v>
      </c>
      <c r="O39" s="2246" t="s">
        <v>21</v>
      </c>
      <c r="P39" s="2246">
        <v>57971</v>
      </c>
      <c r="Q39" s="2246" t="s">
        <v>21</v>
      </c>
      <c r="R39" s="2246">
        <v>2796</v>
      </c>
      <c r="S39" s="2246">
        <v>611</v>
      </c>
      <c r="T39" s="91" t="s">
        <v>39</v>
      </c>
      <c r="U39" s="623" t="s">
        <v>26</v>
      </c>
      <c r="V39" s="88" t="s">
        <v>26</v>
      </c>
      <c r="W39" s="89" t="s">
        <v>26</v>
      </c>
      <c r="X39" s="1168">
        <v>43009</v>
      </c>
      <c r="Y39" s="2246">
        <v>2</v>
      </c>
      <c r="Z39" s="2246">
        <v>218</v>
      </c>
      <c r="AA39" s="2246" t="s">
        <v>21</v>
      </c>
      <c r="AB39" s="2246">
        <v>715</v>
      </c>
      <c r="AC39" s="2246" t="s">
        <v>21</v>
      </c>
      <c r="AD39" s="2246">
        <v>612</v>
      </c>
      <c r="AE39" s="2246">
        <v>673</v>
      </c>
      <c r="AF39" s="2246" t="s">
        <v>21</v>
      </c>
      <c r="AG39" s="2246" t="s">
        <v>21</v>
      </c>
      <c r="AH39" s="2246">
        <v>27106</v>
      </c>
      <c r="AI39" s="2246">
        <v>6018</v>
      </c>
      <c r="AJ39" s="2246">
        <v>1486</v>
      </c>
      <c r="AK39" s="2246">
        <v>2</v>
      </c>
      <c r="AL39" s="2246">
        <v>190</v>
      </c>
      <c r="AM39" s="2246">
        <v>3</v>
      </c>
      <c r="AN39" s="2246">
        <v>1199</v>
      </c>
      <c r="AO39" s="91" t="s">
        <v>39</v>
      </c>
      <c r="AP39" s="623" t="s">
        <v>26</v>
      </c>
      <c r="AQ39" s="88" t="s">
        <v>26</v>
      </c>
      <c r="AR39" s="89" t="s">
        <v>26</v>
      </c>
      <c r="AS39" s="1168">
        <v>43009</v>
      </c>
      <c r="AT39" s="2246">
        <v>2</v>
      </c>
      <c r="AU39" s="2246" t="s">
        <v>21</v>
      </c>
      <c r="AV39" s="2246">
        <v>147</v>
      </c>
      <c r="AW39" s="2246">
        <v>147</v>
      </c>
      <c r="AX39" s="2246">
        <v>313</v>
      </c>
      <c r="AY39" s="2246" t="s">
        <v>21</v>
      </c>
      <c r="AZ39" s="2246">
        <v>1249</v>
      </c>
      <c r="BA39" s="2246">
        <v>7</v>
      </c>
      <c r="BB39" s="2246" t="s">
        <v>21</v>
      </c>
      <c r="BC39" s="2246">
        <v>1058</v>
      </c>
      <c r="BD39" s="2246">
        <v>1169</v>
      </c>
      <c r="BE39" s="2246" t="s">
        <v>21</v>
      </c>
      <c r="BF39" s="2246" t="s">
        <v>21</v>
      </c>
      <c r="BG39" s="2246">
        <v>537257</v>
      </c>
      <c r="BH39" s="2246">
        <v>4450</v>
      </c>
      <c r="BI39" s="2246">
        <v>21</v>
      </c>
      <c r="BJ39" s="91" t="s">
        <v>39</v>
      </c>
      <c r="BK39" s="623" t="s">
        <v>26</v>
      </c>
      <c r="BL39" s="88" t="s">
        <v>26</v>
      </c>
      <c r="BM39" s="89" t="s">
        <v>26</v>
      </c>
      <c r="BN39" s="1168">
        <v>43009</v>
      </c>
      <c r="BO39" s="82">
        <v>344284</v>
      </c>
      <c r="BP39" s="2246">
        <v>21630</v>
      </c>
      <c r="BQ39" s="2246">
        <v>5082</v>
      </c>
      <c r="BR39" s="2246">
        <v>3334</v>
      </c>
      <c r="BS39" s="2246">
        <v>3049</v>
      </c>
      <c r="BT39" s="2246">
        <v>2899</v>
      </c>
      <c r="BU39" s="2246">
        <v>2894</v>
      </c>
      <c r="BV39" s="2246">
        <v>5</v>
      </c>
      <c r="BW39" s="2246">
        <v>1</v>
      </c>
      <c r="BX39" s="2246">
        <v>6113</v>
      </c>
      <c r="BY39" s="2246" t="s">
        <v>21</v>
      </c>
      <c r="BZ39" s="2246" t="s">
        <v>21</v>
      </c>
      <c r="CA39" s="2246">
        <v>135217</v>
      </c>
      <c r="CB39" s="2246" t="s">
        <v>21</v>
      </c>
      <c r="CC39" s="2246">
        <v>2796</v>
      </c>
      <c r="CD39" s="2246">
        <v>1591</v>
      </c>
      <c r="CE39" s="91" t="s">
        <v>39</v>
      </c>
      <c r="CF39" s="623" t="s">
        <v>26</v>
      </c>
      <c r="CG39" s="88" t="s">
        <v>26</v>
      </c>
      <c r="CH39" s="89" t="s">
        <v>26</v>
      </c>
      <c r="CI39" s="1168">
        <v>43009</v>
      </c>
      <c r="CJ39" s="2246">
        <v>208</v>
      </c>
      <c r="CK39" s="2246">
        <v>4</v>
      </c>
      <c r="CL39" s="2246">
        <v>4</v>
      </c>
      <c r="CM39" s="2246">
        <v>218</v>
      </c>
      <c r="CN39" s="2246" t="s">
        <v>21</v>
      </c>
      <c r="CO39" s="2246">
        <v>812</v>
      </c>
      <c r="CP39" s="2246" t="s">
        <v>21</v>
      </c>
      <c r="CQ39" s="2246">
        <v>695</v>
      </c>
      <c r="CR39" s="2246">
        <v>765</v>
      </c>
      <c r="CS39" s="2246" t="s">
        <v>21</v>
      </c>
      <c r="CT39" s="2246" t="s">
        <v>21</v>
      </c>
      <c r="CU39" s="2246">
        <v>26279</v>
      </c>
      <c r="CV39" s="2246">
        <v>6768</v>
      </c>
      <c r="CW39" s="2246">
        <v>1593</v>
      </c>
      <c r="CX39" s="2246">
        <v>2</v>
      </c>
      <c r="CY39" s="2246">
        <v>193</v>
      </c>
      <c r="CZ39" s="91" t="s">
        <v>39</v>
      </c>
      <c r="DA39" s="623" t="s">
        <v>26</v>
      </c>
      <c r="DB39" s="88" t="s">
        <v>26</v>
      </c>
      <c r="DC39" s="89" t="s">
        <v>26</v>
      </c>
      <c r="DD39" s="1168">
        <v>43009</v>
      </c>
      <c r="DE39" s="2246">
        <v>62810</v>
      </c>
      <c r="DF39" s="2246">
        <v>880</v>
      </c>
      <c r="DG39" s="2246">
        <v>2</v>
      </c>
      <c r="DH39" s="2246">
        <v>10</v>
      </c>
      <c r="DI39" s="2246" t="s">
        <v>21</v>
      </c>
      <c r="DJ39" s="2246">
        <v>452</v>
      </c>
      <c r="DK39" s="2246">
        <v>452</v>
      </c>
      <c r="DL39" s="2246">
        <v>313</v>
      </c>
      <c r="DM39" s="2246" t="s">
        <v>21</v>
      </c>
      <c r="DN39" s="2246" t="s">
        <v>21</v>
      </c>
      <c r="DO39" s="2246">
        <v>17572</v>
      </c>
      <c r="DP39" s="2246">
        <v>7</v>
      </c>
      <c r="DQ39" s="2246" t="s">
        <v>21</v>
      </c>
      <c r="DR39" s="2246">
        <v>15119</v>
      </c>
      <c r="DS39" s="2246">
        <v>16539</v>
      </c>
      <c r="DT39" s="2246" t="s">
        <v>21</v>
      </c>
      <c r="DU39" s="69" t="s">
        <v>39</v>
      </c>
      <c r="DV39" s="619" t="s">
        <v>26</v>
      </c>
      <c r="DW39" s="93" t="s">
        <v>26</v>
      </c>
      <c r="DX39" s="94" t="s">
        <v>26</v>
      </c>
      <c r="DY39" s="1168">
        <v>43009</v>
      </c>
      <c r="DZ39" s="82">
        <v>1580</v>
      </c>
      <c r="EA39" s="2246">
        <v>4223</v>
      </c>
      <c r="EB39" s="2246">
        <v>54485</v>
      </c>
      <c r="EC39" s="2246">
        <v>59408</v>
      </c>
      <c r="ED39" s="2246" t="s">
        <v>21</v>
      </c>
      <c r="EE39" s="2246" t="s">
        <v>21</v>
      </c>
      <c r="EF39" s="2246">
        <v>732714</v>
      </c>
      <c r="EG39" s="91" t="s">
        <v>39</v>
      </c>
      <c r="EH39" s="623" t="s">
        <v>26</v>
      </c>
      <c r="ER39" s="86"/>
    </row>
    <row r="40" spans="1:148" ht="14.25" customHeight="1">
      <c r="A40" s="88" t="s">
        <v>26</v>
      </c>
      <c r="B40" s="89" t="s">
        <v>26</v>
      </c>
      <c r="C40" s="1168">
        <v>43040</v>
      </c>
      <c r="D40" s="2246">
        <v>293189</v>
      </c>
      <c r="E40" s="2246">
        <v>23247</v>
      </c>
      <c r="F40" s="2246">
        <v>5529</v>
      </c>
      <c r="G40" s="2246">
        <v>3219</v>
      </c>
      <c r="H40" s="2246">
        <v>3299</v>
      </c>
      <c r="I40" s="2246">
        <v>3691</v>
      </c>
      <c r="J40" s="2246">
        <v>3608</v>
      </c>
      <c r="K40" s="2246">
        <v>83</v>
      </c>
      <c r="L40" s="2246">
        <v>1</v>
      </c>
      <c r="M40" s="2246">
        <v>6324</v>
      </c>
      <c r="N40" s="2246" t="s">
        <v>21</v>
      </c>
      <c r="O40" s="2246" t="s">
        <v>21</v>
      </c>
      <c r="P40" s="2246">
        <v>63864</v>
      </c>
      <c r="Q40" s="2246" t="s">
        <v>21</v>
      </c>
      <c r="R40" s="2246">
        <v>2864</v>
      </c>
      <c r="S40" s="2246">
        <v>741</v>
      </c>
      <c r="T40" s="91" t="s">
        <v>40</v>
      </c>
      <c r="U40" s="623" t="s">
        <v>26</v>
      </c>
      <c r="V40" s="88" t="s">
        <v>26</v>
      </c>
      <c r="W40" s="89" t="s">
        <v>26</v>
      </c>
      <c r="X40" s="1168">
        <v>43040</v>
      </c>
      <c r="Y40" s="2246">
        <v>1</v>
      </c>
      <c r="Z40" s="2246">
        <v>240</v>
      </c>
      <c r="AA40" s="2246" t="s">
        <v>21</v>
      </c>
      <c r="AB40" s="2246">
        <v>899</v>
      </c>
      <c r="AC40" s="2246" t="s">
        <v>21</v>
      </c>
      <c r="AD40" s="2246">
        <v>769</v>
      </c>
      <c r="AE40" s="2246">
        <v>847</v>
      </c>
      <c r="AF40" s="2246" t="s">
        <v>21</v>
      </c>
      <c r="AG40" s="2246" t="s">
        <v>21</v>
      </c>
      <c r="AH40" s="2246">
        <v>27603</v>
      </c>
      <c r="AI40" s="2246">
        <v>6334</v>
      </c>
      <c r="AJ40" s="2246">
        <v>1799</v>
      </c>
      <c r="AK40" s="2246">
        <v>2</v>
      </c>
      <c r="AL40" s="2246">
        <v>188</v>
      </c>
      <c r="AM40" s="2246">
        <v>2</v>
      </c>
      <c r="AN40" s="2246">
        <v>1521</v>
      </c>
      <c r="AO40" s="91" t="s">
        <v>40</v>
      </c>
      <c r="AP40" s="623" t="s">
        <v>26</v>
      </c>
      <c r="AQ40" s="88" t="s">
        <v>26</v>
      </c>
      <c r="AR40" s="89" t="s">
        <v>26</v>
      </c>
      <c r="AS40" s="1168">
        <v>43040</v>
      </c>
      <c r="AT40" s="2246">
        <v>6</v>
      </c>
      <c r="AU40" s="2246" t="s">
        <v>21</v>
      </c>
      <c r="AV40" s="2246">
        <v>155</v>
      </c>
      <c r="AW40" s="2246">
        <v>155</v>
      </c>
      <c r="AX40" s="2246">
        <v>285</v>
      </c>
      <c r="AY40" s="2246" t="s">
        <v>21</v>
      </c>
      <c r="AZ40" s="2246">
        <v>1175</v>
      </c>
      <c r="BA40" s="2246">
        <v>7</v>
      </c>
      <c r="BB40" s="2246" t="s">
        <v>21</v>
      </c>
      <c r="BC40" s="2246">
        <v>995</v>
      </c>
      <c r="BD40" s="2246">
        <v>1099</v>
      </c>
      <c r="BE40" s="2246" t="s">
        <v>21</v>
      </c>
      <c r="BF40" s="2246" t="s">
        <v>21</v>
      </c>
      <c r="BG40" s="2246">
        <v>520206</v>
      </c>
      <c r="BH40" s="2246">
        <v>4215</v>
      </c>
      <c r="BI40" s="2246">
        <v>37</v>
      </c>
      <c r="BJ40" s="91" t="s">
        <v>40</v>
      </c>
      <c r="BK40" s="623" t="s">
        <v>26</v>
      </c>
      <c r="BL40" s="88" t="s">
        <v>26</v>
      </c>
      <c r="BM40" s="89" t="s">
        <v>26</v>
      </c>
      <c r="BN40" s="1168">
        <v>43040</v>
      </c>
      <c r="BO40" s="82">
        <v>350165</v>
      </c>
      <c r="BP40" s="2246">
        <v>25094</v>
      </c>
      <c r="BQ40" s="2246">
        <v>5529</v>
      </c>
      <c r="BR40" s="2246">
        <v>3252</v>
      </c>
      <c r="BS40" s="2246">
        <v>3333</v>
      </c>
      <c r="BT40" s="2246">
        <v>4477</v>
      </c>
      <c r="BU40" s="2246">
        <v>4394</v>
      </c>
      <c r="BV40" s="2246">
        <v>83</v>
      </c>
      <c r="BW40" s="2246">
        <v>1</v>
      </c>
      <c r="BX40" s="2246">
        <v>7077</v>
      </c>
      <c r="BY40" s="2246" t="s">
        <v>21</v>
      </c>
      <c r="BZ40" s="2246" t="s">
        <v>21</v>
      </c>
      <c r="CA40" s="2246">
        <v>143555</v>
      </c>
      <c r="CB40" s="2246" t="s">
        <v>21</v>
      </c>
      <c r="CC40" s="2246">
        <v>2864</v>
      </c>
      <c r="CD40" s="2246">
        <v>1900</v>
      </c>
      <c r="CE40" s="91" t="s">
        <v>40</v>
      </c>
      <c r="CF40" s="623" t="s">
        <v>26</v>
      </c>
      <c r="CG40" s="88" t="s">
        <v>26</v>
      </c>
      <c r="CH40" s="89" t="s">
        <v>26</v>
      </c>
      <c r="CI40" s="1168">
        <v>43040</v>
      </c>
      <c r="CJ40" s="2246">
        <v>219</v>
      </c>
      <c r="CK40" s="2246">
        <v>39</v>
      </c>
      <c r="CL40" s="2246">
        <v>39</v>
      </c>
      <c r="CM40" s="2246">
        <v>240</v>
      </c>
      <c r="CN40" s="2246" t="s">
        <v>21</v>
      </c>
      <c r="CO40" s="2246">
        <v>974</v>
      </c>
      <c r="CP40" s="2246" t="s">
        <v>21</v>
      </c>
      <c r="CQ40" s="2246">
        <v>833</v>
      </c>
      <c r="CR40" s="2246">
        <v>917</v>
      </c>
      <c r="CS40" s="2246" t="s">
        <v>21</v>
      </c>
      <c r="CT40" s="2246" t="s">
        <v>21</v>
      </c>
      <c r="CU40" s="2246">
        <v>26671</v>
      </c>
      <c r="CV40" s="2246">
        <v>7299</v>
      </c>
      <c r="CW40" s="2246">
        <v>1904</v>
      </c>
      <c r="CX40" s="2246">
        <v>2</v>
      </c>
      <c r="CY40" s="2246">
        <v>207</v>
      </c>
      <c r="CZ40" s="91" t="s">
        <v>40</v>
      </c>
      <c r="DA40" s="623" t="s">
        <v>26</v>
      </c>
      <c r="DB40" s="88" t="s">
        <v>26</v>
      </c>
      <c r="DC40" s="89" t="s">
        <v>26</v>
      </c>
      <c r="DD40" s="1168">
        <v>43040</v>
      </c>
      <c r="DE40" s="2246">
        <v>61587</v>
      </c>
      <c r="DF40" s="2246">
        <v>1317</v>
      </c>
      <c r="DG40" s="2246">
        <v>2</v>
      </c>
      <c r="DH40" s="2246">
        <v>14</v>
      </c>
      <c r="DI40" s="2246" t="s">
        <v>21</v>
      </c>
      <c r="DJ40" s="2246">
        <v>512</v>
      </c>
      <c r="DK40" s="2246">
        <v>512</v>
      </c>
      <c r="DL40" s="2246">
        <v>597</v>
      </c>
      <c r="DM40" s="2246" t="s">
        <v>21</v>
      </c>
      <c r="DN40" s="2246" t="s">
        <v>21</v>
      </c>
      <c r="DO40" s="2246">
        <v>17437</v>
      </c>
      <c r="DP40" s="2246">
        <v>7</v>
      </c>
      <c r="DQ40" s="2246" t="s">
        <v>21</v>
      </c>
      <c r="DR40" s="2246">
        <v>15005</v>
      </c>
      <c r="DS40" s="2246">
        <v>16411</v>
      </c>
      <c r="DT40" s="2246" t="s">
        <v>21</v>
      </c>
      <c r="DU40" s="69" t="s">
        <v>40</v>
      </c>
      <c r="DV40" s="619" t="s">
        <v>26</v>
      </c>
      <c r="DW40" s="93" t="s">
        <v>26</v>
      </c>
      <c r="DX40" s="94" t="s">
        <v>26</v>
      </c>
      <c r="DY40" s="1168">
        <v>43040</v>
      </c>
      <c r="DZ40" s="82">
        <v>1885</v>
      </c>
      <c r="EA40" s="2246">
        <v>4631</v>
      </c>
      <c r="EB40" s="2246">
        <v>60493</v>
      </c>
      <c r="EC40" s="2246">
        <v>65930</v>
      </c>
      <c r="ED40" s="2246" t="s">
        <v>21</v>
      </c>
      <c r="EE40" s="2246" t="s">
        <v>21</v>
      </c>
      <c r="EF40" s="2246">
        <v>725992</v>
      </c>
      <c r="EG40" s="91" t="s">
        <v>40</v>
      </c>
      <c r="EH40" s="623" t="s">
        <v>26</v>
      </c>
      <c r="ER40" s="86"/>
    </row>
    <row r="41" spans="1:148" ht="14.25" customHeight="1">
      <c r="A41" s="104" t="s">
        <v>26</v>
      </c>
      <c r="B41" s="105" t="s">
        <v>26</v>
      </c>
      <c r="C41" s="1169">
        <v>43070</v>
      </c>
      <c r="D41" s="2247">
        <v>306631</v>
      </c>
      <c r="E41" s="2247">
        <v>26203</v>
      </c>
      <c r="F41" s="2247">
        <v>5000</v>
      </c>
      <c r="G41" s="2247">
        <v>4302</v>
      </c>
      <c r="H41" s="2247">
        <v>2875</v>
      </c>
      <c r="I41" s="2247">
        <v>5133</v>
      </c>
      <c r="J41" s="2247">
        <v>5127</v>
      </c>
      <c r="K41" s="2247">
        <v>6</v>
      </c>
      <c r="L41" s="2247">
        <v>1</v>
      </c>
      <c r="M41" s="2247">
        <v>7363</v>
      </c>
      <c r="N41" s="2247" t="s">
        <v>21</v>
      </c>
      <c r="O41" s="2247" t="s">
        <v>21</v>
      </c>
      <c r="P41" s="2247">
        <v>73290</v>
      </c>
      <c r="Q41" s="2247" t="s">
        <v>21</v>
      </c>
      <c r="R41" s="2246">
        <v>2474</v>
      </c>
      <c r="S41" s="2246">
        <v>738</v>
      </c>
      <c r="T41" s="107" t="s">
        <v>41</v>
      </c>
      <c r="U41" s="626" t="s">
        <v>26</v>
      </c>
      <c r="V41" s="104" t="s">
        <v>26</v>
      </c>
      <c r="W41" s="105" t="s">
        <v>26</v>
      </c>
      <c r="X41" s="1169">
        <v>43070</v>
      </c>
      <c r="Y41" s="2247">
        <v>2</v>
      </c>
      <c r="Z41" s="2247">
        <v>253</v>
      </c>
      <c r="AA41" s="2247" t="s">
        <v>21</v>
      </c>
      <c r="AB41" s="2247">
        <v>1283</v>
      </c>
      <c r="AC41" s="2247" t="s">
        <v>21</v>
      </c>
      <c r="AD41" s="2247">
        <v>1097</v>
      </c>
      <c r="AE41" s="2247">
        <v>1208</v>
      </c>
      <c r="AF41" s="2247" t="s">
        <v>21</v>
      </c>
      <c r="AG41" s="2247" t="s">
        <v>21</v>
      </c>
      <c r="AH41" s="2247">
        <v>30264</v>
      </c>
      <c r="AI41" s="2247">
        <v>6209</v>
      </c>
      <c r="AJ41" s="2247">
        <v>1424</v>
      </c>
      <c r="AK41" s="2247">
        <v>2</v>
      </c>
      <c r="AL41" s="2247">
        <v>213</v>
      </c>
      <c r="AM41" s="2247">
        <v>2</v>
      </c>
      <c r="AN41" s="2247">
        <v>1111</v>
      </c>
      <c r="AO41" s="107" t="s">
        <v>41</v>
      </c>
      <c r="AP41" s="626" t="s">
        <v>26</v>
      </c>
      <c r="AQ41" s="104" t="s">
        <v>26</v>
      </c>
      <c r="AR41" s="105" t="s">
        <v>26</v>
      </c>
      <c r="AS41" s="1169">
        <v>43070</v>
      </c>
      <c r="AT41" s="2247">
        <v>9</v>
      </c>
      <c r="AU41" s="2247" t="s">
        <v>21</v>
      </c>
      <c r="AV41" s="2247">
        <v>197</v>
      </c>
      <c r="AW41" s="2247">
        <v>197</v>
      </c>
      <c r="AX41" s="2247">
        <v>287</v>
      </c>
      <c r="AY41" s="2247" t="s">
        <v>21</v>
      </c>
      <c r="AZ41" s="2247">
        <v>1274</v>
      </c>
      <c r="BA41" s="2247">
        <v>8</v>
      </c>
      <c r="BB41" s="2247" t="s">
        <v>21</v>
      </c>
      <c r="BC41" s="2247">
        <v>1077</v>
      </c>
      <c r="BD41" s="2247">
        <v>1191</v>
      </c>
      <c r="BE41" s="2247" t="s">
        <v>21</v>
      </c>
      <c r="BF41" s="2247" t="s">
        <v>21</v>
      </c>
      <c r="BG41" s="2247">
        <v>525851</v>
      </c>
      <c r="BH41" s="2247">
        <v>4393</v>
      </c>
      <c r="BI41" s="2247">
        <v>87</v>
      </c>
      <c r="BJ41" s="107" t="s">
        <v>41</v>
      </c>
      <c r="BK41" s="626" t="s">
        <v>26</v>
      </c>
      <c r="BL41" s="104" t="s">
        <v>26</v>
      </c>
      <c r="BM41" s="105" t="s">
        <v>26</v>
      </c>
      <c r="BN41" s="1169">
        <v>43070</v>
      </c>
      <c r="BO41" s="106">
        <v>372156</v>
      </c>
      <c r="BP41" s="2247">
        <v>29318</v>
      </c>
      <c r="BQ41" s="2247">
        <v>5000</v>
      </c>
      <c r="BR41" s="2247">
        <v>4504</v>
      </c>
      <c r="BS41" s="2247">
        <v>2908</v>
      </c>
      <c r="BT41" s="2247">
        <v>7220</v>
      </c>
      <c r="BU41" s="2247">
        <v>7214</v>
      </c>
      <c r="BV41" s="2247">
        <v>6</v>
      </c>
      <c r="BW41" s="2247">
        <v>1</v>
      </c>
      <c r="BX41" s="2247">
        <v>7959</v>
      </c>
      <c r="BY41" s="2247" t="s">
        <v>21</v>
      </c>
      <c r="BZ41" s="2247" t="s">
        <v>21</v>
      </c>
      <c r="CA41" s="2247">
        <v>160119</v>
      </c>
      <c r="CB41" s="2247" t="s">
        <v>21</v>
      </c>
      <c r="CC41" s="2247">
        <v>2474</v>
      </c>
      <c r="CD41" s="2247">
        <v>1718</v>
      </c>
      <c r="CE41" s="107" t="s">
        <v>41</v>
      </c>
      <c r="CF41" s="626" t="s">
        <v>26</v>
      </c>
      <c r="CG41" s="104" t="s">
        <v>26</v>
      </c>
      <c r="CH41" s="105" t="s">
        <v>26</v>
      </c>
      <c r="CI41" s="1169">
        <v>43070</v>
      </c>
      <c r="CJ41" s="2247">
        <v>220</v>
      </c>
      <c r="CK41" s="2247">
        <v>96</v>
      </c>
      <c r="CL41" s="2247">
        <v>96</v>
      </c>
      <c r="CM41" s="2247">
        <v>253</v>
      </c>
      <c r="CN41" s="2247" t="s">
        <v>21</v>
      </c>
      <c r="CO41" s="2247">
        <v>1425</v>
      </c>
      <c r="CP41" s="2247" t="s">
        <v>21</v>
      </c>
      <c r="CQ41" s="2247">
        <v>1219</v>
      </c>
      <c r="CR41" s="2247">
        <v>1342</v>
      </c>
      <c r="CS41" s="2247" t="s">
        <v>21</v>
      </c>
      <c r="CT41" s="2247" t="s">
        <v>21</v>
      </c>
      <c r="CU41" s="2247">
        <v>28835</v>
      </c>
      <c r="CV41" s="2247">
        <v>7525</v>
      </c>
      <c r="CW41" s="2247">
        <v>1592</v>
      </c>
      <c r="CX41" s="2247">
        <v>2</v>
      </c>
      <c r="CY41" s="2247">
        <v>268</v>
      </c>
      <c r="CZ41" s="107" t="s">
        <v>41</v>
      </c>
      <c r="DA41" s="626" t="s">
        <v>26</v>
      </c>
      <c r="DB41" s="104" t="s">
        <v>26</v>
      </c>
      <c r="DC41" s="105" t="s">
        <v>26</v>
      </c>
      <c r="DD41" s="1169">
        <v>43070</v>
      </c>
      <c r="DE41" s="2247">
        <v>62329</v>
      </c>
      <c r="DF41" s="2247">
        <v>972</v>
      </c>
      <c r="DG41" s="2247">
        <v>1</v>
      </c>
      <c r="DH41" s="2247">
        <v>17</v>
      </c>
      <c r="DI41" s="2247" t="s">
        <v>21</v>
      </c>
      <c r="DJ41" s="2247">
        <v>573</v>
      </c>
      <c r="DK41" s="2247">
        <v>573</v>
      </c>
      <c r="DL41" s="2247">
        <v>287</v>
      </c>
      <c r="DM41" s="2247" t="s">
        <v>21</v>
      </c>
      <c r="DN41" s="2247" t="s">
        <v>21</v>
      </c>
      <c r="DO41" s="2247">
        <v>18200</v>
      </c>
      <c r="DP41" s="2247">
        <v>8</v>
      </c>
      <c r="DQ41" s="2247" t="s">
        <v>21</v>
      </c>
      <c r="DR41" s="2247">
        <v>15658</v>
      </c>
      <c r="DS41" s="2247">
        <v>17129</v>
      </c>
      <c r="DT41" s="2247" t="s">
        <v>21</v>
      </c>
      <c r="DU41" s="1210" t="s">
        <v>41</v>
      </c>
      <c r="DV41" s="1211" t="s">
        <v>26</v>
      </c>
      <c r="DW41" s="1086" t="s">
        <v>26</v>
      </c>
      <c r="DX41" s="1087" t="s">
        <v>26</v>
      </c>
      <c r="DY41" s="1169">
        <v>43070</v>
      </c>
      <c r="DZ41" s="106">
        <v>1706</v>
      </c>
      <c r="EA41" s="2247">
        <v>4307</v>
      </c>
      <c r="EB41" s="2247">
        <v>69677</v>
      </c>
      <c r="EC41" s="2247">
        <v>75845</v>
      </c>
      <c r="ED41" s="2247" t="s">
        <v>21</v>
      </c>
      <c r="EE41" s="2247" t="s">
        <v>21</v>
      </c>
      <c r="EF41" s="2247">
        <v>721867</v>
      </c>
      <c r="EG41" s="107" t="s">
        <v>41</v>
      </c>
      <c r="EH41" s="626" t="s">
        <v>26</v>
      </c>
      <c r="ER41" s="86"/>
    </row>
    <row r="42" spans="1:148" ht="14.25" customHeight="1">
      <c r="A42" s="35"/>
      <c r="B42" s="35"/>
      <c r="C42" s="35"/>
      <c r="D42" s="35"/>
      <c r="E42" s="35"/>
      <c r="F42" s="35"/>
      <c r="G42" s="35"/>
      <c r="H42" s="35"/>
      <c r="I42" s="35"/>
      <c r="J42" s="35"/>
      <c r="K42" s="1212" t="s">
        <v>731</v>
      </c>
      <c r="L42" s="35"/>
      <c r="M42" s="35"/>
      <c r="N42" s="35"/>
      <c r="O42" s="35"/>
      <c r="P42" s="35"/>
      <c r="Q42" s="374"/>
      <c r="R42" s="1213"/>
      <c r="S42" s="1213"/>
      <c r="T42" s="35"/>
      <c r="U42" s="35"/>
      <c r="V42" s="35"/>
      <c r="W42" s="35"/>
      <c r="X42" s="35"/>
      <c r="Y42" s="35"/>
      <c r="Z42" s="35"/>
      <c r="AA42" s="35"/>
      <c r="AB42" s="35"/>
      <c r="AC42" s="35"/>
      <c r="AD42" s="35"/>
      <c r="AE42" s="35"/>
      <c r="AF42" s="1214"/>
      <c r="AG42" s="35"/>
      <c r="AH42" s="35"/>
      <c r="AI42" s="35"/>
      <c r="AJ42" s="1213"/>
      <c r="AK42" s="35"/>
      <c r="AL42" s="35"/>
      <c r="AM42" s="374"/>
      <c r="AN42" s="1213"/>
      <c r="AO42" s="35"/>
      <c r="AP42" s="35"/>
      <c r="AQ42" s="35"/>
      <c r="AR42" s="35"/>
      <c r="AS42" s="35"/>
      <c r="AT42" s="35"/>
      <c r="AU42" s="35"/>
      <c r="AV42" s="35"/>
      <c r="AW42" s="35"/>
      <c r="AX42" s="35"/>
      <c r="AY42" s="35"/>
      <c r="AZ42" s="35"/>
      <c r="BA42" s="35"/>
      <c r="BB42" s="35"/>
      <c r="BC42" s="35"/>
      <c r="BE42" s="35"/>
      <c r="BF42" s="35"/>
      <c r="BG42" s="35"/>
      <c r="BH42" s="35"/>
      <c r="BI42" s="35"/>
      <c r="BJ42" s="35"/>
      <c r="BK42" s="35"/>
      <c r="BL42" s="35"/>
      <c r="BM42" s="35"/>
      <c r="BN42" s="35"/>
      <c r="BO42" s="35"/>
      <c r="BP42" s="35"/>
      <c r="BQ42" s="35"/>
      <c r="BR42" s="35"/>
      <c r="BS42" s="35"/>
      <c r="BT42" s="35"/>
      <c r="BU42" s="35"/>
      <c r="BV42" s="906" t="s">
        <v>731</v>
      </c>
      <c r="CE42" s="35"/>
      <c r="CF42" s="35"/>
      <c r="CG42" s="35"/>
      <c r="CH42" s="35"/>
      <c r="CI42" s="35"/>
      <c r="CJ42" s="35"/>
      <c r="CK42" s="35"/>
      <c r="CL42" s="35"/>
      <c r="CM42" s="35"/>
      <c r="CN42" s="35"/>
      <c r="CO42" s="35"/>
      <c r="CP42" s="35"/>
      <c r="CQ42" s="35"/>
      <c r="CR42" s="35"/>
      <c r="CS42" s="35"/>
      <c r="CT42" s="35"/>
      <c r="CU42" s="35"/>
      <c r="CV42" s="35"/>
      <c r="CW42" s="35"/>
      <c r="CX42" s="1213"/>
      <c r="CY42" s="1213"/>
      <c r="CZ42" s="35"/>
      <c r="DA42" s="35"/>
      <c r="DB42" s="35"/>
      <c r="DC42" s="35"/>
      <c r="DD42" s="35"/>
      <c r="DE42" s="35"/>
      <c r="DF42" s="35"/>
      <c r="DG42" s="35"/>
      <c r="DH42" s="35"/>
      <c r="DI42" s="35"/>
      <c r="DJ42" s="35"/>
      <c r="DK42" s="35"/>
      <c r="DL42" s="35"/>
      <c r="DM42" s="35"/>
      <c r="DN42" s="35"/>
      <c r="DO42" s="35"/>
      <c r="DP42" s="35"/>
      <c r="DQ42" s="35"/>
      <c r="DR42" s="35"/>
      <c r="DS42" s="35"/>
      <c r="DT42" s="35"/>
      <c r="DU42" s="35"/>
      <c r="DV42" s="35"/>
    </row>
    <row r="43" spans="1:148" s="14" customFormat="1" ht="19.5" customHeight="1">
      <c r="A43" s="2598" t="s">
        <v>743</v>
      </c>
      <c r="B43" s="2598"/>
      <c r="C43" s="2847"/>
      <c r="D43" s="2266" t="s">
        <v>1142</v>
      </c>
      <c r="E43" s="377"/>
      <c r="F43" s="2256" t="s">
        <v>1461</v>
      </c>
      <c r="G43" s="377"/>
      <c r="H43" s="377"/>
      <c r="I43" s="437"/>
      <c r="J43" s="2852" t="s">
        <v>1143</v>
      </c>
      <c r="K43" s="2853"/>
      <c r="L43" s="2256" t="s">
        <v>1462</v>
      </c>
      <c r="M43" s="500"/>
      <c r="N43" s="500"/>
      <c r="O43" s="500"/>
      <c r="P43" s="500"/>
      <c r="Q43" s="377"/>
      <c r="R43" s="377"/>
      <c r="S43" s="523"/>
      <c r="T43" s="2589" t="s">
        <v>702</v>
      </c>
      <c r="U43" s="2590"/>
      <c r="V43" s="2598" t="s">
        <v>743</v>
      </c>
      <c r="W43" s="2598"/>
      <c r="X43" s="2847"/>
      <c r="Y43" s="949" t="s">
        <v>1144</v>
      </c>
      <c r="Z43" s="377"/>
      <c r="AA43" s="377"/>
      <c r="AB43" s="500" t="s">
        <v>1463</v>
      </c>
      <c r="AC43" s="377"/>
      <c r="AD43" s="377"/>
      <c r="AE43" s="377"/>
      <c r="AF43" s="947" t="s">
        <v>750</v>
      </c>
      <c r="AG43" s="964"/>
      <c r="AH43" s="500"/>
      <c r="AI43" s="500"/>
      <c r="AJ43" s="437"/>
      <c r="AK43" s="949" t="s">
        <v>1145</v>
      </c>
      <c r="AL43" s="500"/>
      <c r="AM43" s="2256" t="s">
        <v>1464</v>
      </c>
      <c r="AN43" s="377"/>
      <c r="AO43" s="2589" t="s">
        <v>702</v>
      </c>
      <c r="AP43" s="2590"/>
      <c r="AQ43" s="2598" t="s">
        <v>743</v>
      </c>
      <c r="AR43" s="2598"/>
      <c r="AS43" s="2847"/>
      <c r="AT43" s="949" t="s">
        <v>2653</v>
      </c>
      <c r="AU43" s="500"/>
      <c r="AV43" s="500"/>
      <c r="AW43" s="500" t="s">
        <v>2654</v>
      </c>
      <c r="AX43" s="500"/>
      <c r="AY43" s="500"/>
      <c r="AZ43" s="500"/>
      <c r="BA43" s="947"/>
      <c r="BB43" s="500"/>
      <c r="BC43" s="500"/>
      <c r="BD43" s="500"/>
      <c r="BE43" s="377"/>
      <c r="BF43" s="907"/>
      <c r="BG43" s="377"/>
      <c r="BH43" s="2087" t="s">
        <v>1146</v>
      </c>
      <c r="BI43" s="377"/>
      <c r="BJ43" s="2589" t="s">
        <v>702</v>
      </c>
      <c r="BK43" s="2590"/>
      <c r="BL43" s="2598" t="s">
        <v>743</v>
      </c>
      <c r="BM43" s="2598"/>
      <c r="BN43" s="2847"/>
      <c r="BO43" s="2266" t="s">
        <v>1147</v>
      </c>
      <c r="BP43" s="500"/>
      <c r="BQ43" s="2256" t="s">
        <v>1465</v>
      </c>
      <c r="BR43" s="500"/>
      <c r="BS43" s="500"/>
      <c r="BT43" s="500"/>
      <c r="BU43" s="377"/>
      <c r="BV43" s="2258" t="s">
        <v>1466</v>
      </c>
      <c r="BW43" s="2105" t="s">
        <v>1467</v>
      </c>
      <c r="BX43" s="2256" t="s">
        <v>1462</v>
      </c>
      <c r="BY43" s="1230"/>
      <c r="BZ43" s="500"/>
      <c r="CA43" s="500"/>
      <c r="CB43" s="500"/>
      <c r="CC43" s="500" t="s">
        <v>722</v>
      </c>
      <c r="CD43" s="500"/>
      <c r="CE43" s="2589" t="s">
        <v>702</v>
      </c>
      <c r="CF43" s="2590"/>
      <c r="CG43" s="2598" t="s">
        <v>743</v>
      </c>
      <c r="CH43" s="2598"/>
      <c r="CI43" s="2847"/>
      <c r="CJ43" s="1901" t="s">
        <v>1468</v>
      </c>
      <c r="CK43" s="1917"/>
      <c r="CL43" s="2257"/>
      <c r="CM43" s="1215" t="s">
        <v>1469</v>
      </c>
      <c r="CN43" s="500"/>
      <c r="CO43" s="500"/>
      <c r="CP43" s="2256"/>
      <c r="CQ43" s="947" t="s">
        <v>750</v>
      </c>
      <c r="CR43" s="1917"/>
      <c r="CS43" s="2263"/>
      <c r="CT43" s="2263"/>
      <c r="CU43" s="377"/>
      <c r="CV43" s="377"/>
      <c r="CW43" s="437"/>
      <c r="CX43" s="949" t="s">
        <v>681</v>
      </c>
      <c r="CY43" s="437"/>
      <c r="CZ43" s="2589" t="s">
        <v>702</v>
      </c>
      <c r="DA43" s="2590"/>
      <c r="DB43" s="2598" t="s">
        <v>743</v>
      </c>
      <c r="DC43" s="2598"/>
      <c r="DD43" s="2847"/>
      <c r="DE43" s="2100" t="s">
        <v>1470</v>
      </c>
      <c r="DF43" s="1196"/>
      <c r="DG43" s="2854" t="s">
        <v>2655</v>
      </c>
      <c r="DH43" s="2855"/>
      <c r="DI43" s="2855"/>
      <c r="DJ43" s="2855"/>
      <c r="DK43" s="2855"/>
      <c r="DL43" s="2855"/>
      <c r="DM43" s="907"/>
      <c r="DN43" s="377"/>
      <c r="DO43" s="500"/>
      <c r="DP43" s="500"/>
      <c r="DQ43" s="377"/>
      <c r="DR43" s="377"/>
      <c r="DS43" s="377"/>
      <c r="DT43" s="437"/>
      <c r="DU43" s="2589" t="s">
        <v>702</v>
      </c>
      <c r="DV43" s="2590"/>
    </row>
    <row r="44" spans="1:148" ht="19.5" customHeight="1">
      <c r="A44" s="2848"/>
      <c r="B44" s="2848"/>
      <c r="C44" s="2849"/>
      <c r="D44" s="956" t="s">
        <v>307</v>
      </c>
      <c r="E44" s="956" t="s">
        <v>355</v>
      </c>
      <c r="F44" s="956" t="s">
        <v>355</v>
      </c>
      <c r="G44" s="956" t="s">
        <v>88</v>
      </c>
      <c r="H44" s="956" t="s">
        <v>794</v>
      </c>
      <c r="I44" s="956" t="s">
        <v>5</v>
      </c>
      <c r="J44" s="954" t="s">
        <v>223</v>
      </c>
      <c r="K44" s="953" t="s">
        <v>349</v>
      </c>
      <c r="L44" s="953" t="s">
        <v>1811</v>
      </c>
      <c r="M44" s="956" t="s">
        <v>297</v>
      </c>
      <c r="N44" s="956" t="s">
        <v>298</v>
      </c>
      <c r="O44" s="956" t="s">
        <v>299</v>
      </c>
      <c r="P44" s="955" t="s">
        <v>350</v>
      </c>
      <c r="Q44" s="956" t="s">
        <v>373</v>
      </c>
      <c r="R44" s="956" t="s">
        <v>303</v>
      </c>
      <c r="S44" s="956" t="s">
        <v>1520</v>
      </c>
      <c r="T44" s="2591"/>
      <c r="U44" s="2592"/>
      <c r="V44" s="2848"/>
      <c r="W44" s="2848"/>
      <c r="X44" s="2849"/>
      <c r="Y44" s="956" t="s">
        <v>350</v>
      </c>
      <c r="Z44" s="956" t="s">
        <v>303</v>
      </c>
      <c r="AA44" s="956" t="s">
        <v>1520</v>
      </c>
      <c r="AB44" s="956" t="s">
        <v>354</v>
      </c>
      <c r="AC44" s="954" t="s">
        <v>10</v>
      </c>
      <c r="AD44" s="953" t="s">
        <v>11</v>
      </c>
      <c r="AE44" s="956" t="s">
        <v>307</v>
      </c>
      <c r="AF44" s="953" t="s">
        <v>355</v>
      </c>
      <c r="AG44" s="953" t="s">
        <v>355</v>
      </c>
      <c r="AH44" s="956" t="s">
        <v>88</v>
      </c>
      <c r="AI44" s="956" t="s">
        <v>1821</v>
      </c>
      <c r="AJ44" s="956" t="s">
        <v>5</v>
      </c>
      <c r="AK44" s="956" t="s">
        <v>223</v>
      </c>
      <c r="AL44" s="954" t="s">
        <v>349</v>
      </c>
      <c r="AM44" s="956" t="s">
        <v>1811</v>
      </c>
      <c r="AN44" s="954" t="s">
        <v>297</v>
      </c>
      <c r="AO44" s="2591"/>
      <c r="AP44" s="2592"/>
      <c r="AQ44" s="2848"/>
      <c r="AR44" s="2848"/>
      <c r="AS44" s="2849"/>
      <c r="AT44" s="956" t="s">
        <v>2373</v>
      </c>
      <c r="AU44" s="954" t="s">
        <v>297</v>
      </c>
      <c r="AV44" s="954" t="s">
        <v>298</v>
      </c>
      <c r="AW44" s="956" t="s">
        <v>299</v>
      </c>
      <c r="AX44" s="955" t="s">
        <v>350</v>
      </c>
      <c r="AY44" s="956" t="s">
        <v>303</v>
      </c>
      <c r="AZ44" s="956" t="s">
        <v>1520</v>
      </c>
      <c r="BA44" s="953" t="s">
        <v>353</v>
      </c>
      <c r="BB44" s="953" t="s">
        <v>354</v>
      </c>
      <c r="BC44" s="956" t="s">
        <v>355</v>
      </c>
      <c r="BD44" s="956" t="s">
        <v>355</v>
      </c>
      <c r="BE44" s="956" t="s">
        <v>88</v>
      </c>
      <c r="BF44" s="956" t="s">
        <v>1821</v>
      </c>
      <c r="BG44" s="956" t="s">
        <v>5</v>
      </c>
      <c r="BH44" s="956" t="s">
        <v>223</v>
      </c>
      <c r="BI44" s="953" t="s">
        <v>349</v>
      </c>
      <c r="BJ44" s="2591"/>
      <c r="BK44" s="2592"/>
      <c r="BL44" s="2848"/>
      <c r="BM44" s="2848"/>
      <c r="BN44" s="2849"/>
      <c r="BO44" s="956" t="s">
        <v>307</v>
      </c>
      <c r="BP44" s="956" t="s">
        <v>355</v>
      </c>
      <c r="BQ44" s="956" t="s">
        <v>355</v>
      </c>
      <c r="BR44" s="954" t="s">
        <v>19</v>
      </c>
      <c r="BS44" s="956" t="s">
        <v>88</v>
      </c>
      <c r="BT44" s="1197" t="s">
        <v>1821</v>
      </c>
      <c r="BU44" s="956" t="s">
        <v>5</v>
      </c>
      <c r="BV44" s="953" t="s">
        <v>223</v>
      </c>
      <c r="BW44" s="953" t="s">
        <v>349</v>
      </c>
      <c r="BX44" s="956" t="s">
        <v>1811</v>
      </c>
      <c r="BY44" s="956" t="s">
        <v>297</v>
      </c>
      <c r="BZ44" s="954" t="s">
        <v>298</v>
      </c>
      <c r="CA44" s="956" t="s">
        <v>299</v>
      </c>
      <c r="CB44" s="955" t="s">
        <v>350</v>
      </c>
      <c r="CC44" s="956" t="s">
        <v>373</v>
      </c>
      <c r="CD44" s="956" t="s">
        <v>303</v>
      </c>
      <c r="CE44" s="2591"/>
      <c r="CF44" s="2592"/>
      <c r="CG44" s="2848"/>
      <c r="CH44" s="2848"/>
      <c r="CI44" s="2849"/>
      <c r="CJ44" s="953" t="s">
        <v>298</v>
      </c>
      <c r="CK44" s="953" t="s">
        <v>299</v>
      </c>
      <c r="CL44" s="955" t="s">
        <v>350</v>
      </c>
      <c r="CM44" s="953" t="s">
        <v>303</v>
      </c>
      <c r="CN44" s="956" t="s">
        <v>1520</v>
      </c>
      <c r="CO44" s="1197" t="s">
        <v>353</v>
      </c>
      <c r="CP44" s="956" t="s">
        <v>354</v>
      </c>
      <c r="CQ44" s="953" t="s">
        <v>11</v>
      </c>
      <c r="CR44" s="953" t="s">
        <v>307</v>
      </c>
      <c r="CS44" s="956" t="s">
        <v>355</v>
      </c>
      <c r="CT44" s="956" t="s">
        <v>355</v>
      </c>
      <c r="CU44" s="956" t="s">
        <v>88</v>
      </c>
      <c r="CV44" s="1197" t="s">
        <v>1821</v>
      </c>
      <c r="CW44" s="956" t="s">
        <v>5</v>
      </c>
      <c r="CX44" s="953" t="s">
        <v>223</v>
      </c>
      <c r="CY44" s="953" t="s">
        <v>349</v>
      </c>
      <c r="CZ44" s="2591"/>
      <c r="DA44" s="2592"/>
      <c r="DB44" s="2848"/>
      <c r="DC44" s="2848"/>
      <c r="DD44" s="2849"/>
      <c r="DE44" s="1197" t="s">
        <v>1821</v>
      </c>
      <c r="DF44" s="956" t="s">
        <v>5</v>
      </c>
      <c r="DG44" s="953" t="s">
        <v>223</v>
      </c>
      <c r="DH44" s="954" t="s">
        <v>349</v>
      </c>
      <c r="DI44" s="956" t="s">
        <v>1811</v>
      </c>
      <c r="DJ44" s="954" t="s">
        <v>297</v>
      </c>
      <c r="DK44" s="954" t="s">
        <v>298</v>
      </c>
      <c r="DL44" s="956" t="s">
        <v>299</v>
      </c>
      <c r="DM44" s="953" t="s">
        <v>350</v>
      </c>
      <c r="DN44" s="953" t="s">
        <v>303</v>
      </c>
      <c r="DO44" s="956" t="s">
        <v>1520</v>
      </c>
      <c r="DP44" s="1197" t="s">
        <v>353</v>
      </c>
      <c r="DQ44" s="956" t="s">
        <v>354</v>
      </c>
      <c r="DR44" s="956" t="s">
        <v>355</v>
      </c>
      <c r="DS44" s="956" t="s">
        <v>355</v>
      </c>
      <c r="DT44" s="956" t="s">
        <v>88</v>
      </c>
      <c r="DU44" s="2591"/>
      <c r="DV44" s="2592"/>
    </row>
    <row r="45" spans="1:148" ht="14">
      <c r="A45" s="2848"/>
      <c r="B45" s="2848"/>
      <c r="C45" s="2849"/>
      <c r="D45" s="956"/>
      <c r="E45" s="956" t="s">
        <v>2229</v>
      </c>
      <c r="F45" s="956" t="s">
        <v>2230</v>
      </c>
      <c r="G45" s="1204"/>
      <c r="H45" s="1204"/>
      <c r="I45" s="956"/>
      <c r="J45" s="954" t="s">
        <v>9</v>
      </c>
      <c r="K45" s="956" t="s">
        <v>9</v>
      </c>
      <c r="L45" s="956"/>
      <c r="M45" s="956"/>
      <c r="N45" s="956"/>
      <c r="O45" s="956"/>
      <c r="P45" s="955"/>
      <c r="Q45" s="956"/>
      <c r="R45" s="956" t="s">
        <v>2231</v>
      </c>
      <c r="S45" s="53"/>
      <c r="T45" s="2591"/>
      <c r="U45" s="2592"/>
      <c r="V45" s="2848"/>
      <c r="W45" s="2848"/>
      <c r="X45" s="2849"/>
      <c r="Y45" s="956"/>
      <c r="Z45" s="956" t="s">
        <v>2231</v>
      </c>
      <c r="AA45" s="53"/>
      <c r="AB45" s="956" t="s">
        <v>359</v>
      </c>
      <c r="AC45" s="954"/>
      <c r="AD45" s="2172" t="s">
        <v>719</v>
      </c>
      <c r="AE45" s="956"/>
      <c r="AF45" s="956" t="s">
        <v>2229</v>
      </c>
      <c r="AG45" s="956" t="s">
        <v>2230</v>
      </c>
      <c r="AH45" s="1204"/>
      <c r="AI45" s="1204"/>
      <c r="AJ45" s="956"/>
      <c r="AK45" s="956" t="s">
        <v>9</v>
      </c>
      <c r="AL45" s="954" t="s">
        <v>9</v>
      </c>
      <c r="AM45" s="956"/>
      <c r="AN45" s="954"/>
      <c r="AO45" s="2591"/>
      <c r="AP45" s="2592"/>
      <c r="AQ45" s="2848"/>
      <c r="AR45" s="2848"/>
      <c r="AS45" s="2849"/>
      <c r="AT45" s="956"/>
      <c r="AU45" s="954"/>
      <c r="AV45" s="954"/>
      <c r="AW45" s="956"/>
      <c r="AX45" s="955"/>
      <c r="AY45" s="956" t="s">
        <v>2231</v>
      </c>
      <c r="AZ45" s="53"/>
      <c r="BA45" s="53" t="s">
        <v>399</v>
      </c>
      <c r="BB45" s="956" t="s">
        <v>359</v>
      </c>
      <c r="BC45" s="956" t="s">
        <v>2229</v>
      </c>
      <c r="BD45" s="956" t="s">
        <v>2230</v>
      </c>
      <c r="BE45" s="1204"/>
      <c r="BF45" s="1204"/>
      <c r="BG45" s="956"/>
      <c r="BH45" s="956" t="s">
        <v>9</v>
      </c>
      <c r="BI45" s="956" t="s">
        <v>9</v>
      </c>
      <c r="BJ45" s="2591"/>
      <c r="BK45" s="2592"/>
      <c r="BL45" s="2848"/>
      <c r="BM45" s="2848"/>
      <c r="BN45" s="2849"/>
      <c r="BO45" s="956"/>
      <c r="BP45" s="956" t="s">
        <v>2229</v>
      </c>
      <c r="BQ45" s="956" t="s">
        <v>2230</v>
      </c>
      <c r="BR45" s="954" t="s">
        <v>2231</v>
      </c>
      <c r="BS45" s="1204"/>
      <c r="BT45" s="1204"/>
      <c r="BU45" s="956"/>
      <c r="BV45" s="956" t="s">
        <v>9</v>
      </c>
      <c r="BW45" s="956" t="s">
        <v>9</v>
      </c>
      <c r="BX45" s="956"/>
      <c r="BY45" s="956"/>
      <c r="BZ45" s="954"/>
      <c r="CA45" s="956"/>
      <c r="CB45" s="955"/>
      <c r="CC45" s="956"/>
      <c r="CD45" s="956" t="s">
        <v>2231</v>
      </c>
      <c r="CE45" s="2591"/>
      <c r="CF45" s="2592"/>
      <c r="CG45" s="2848"/>
      <c r="CH45" s="2848"/>
      <c r="CI45" s="2849"/>
      <c r="CJ45" s="956"/>
      <c r="CK45" s="956"/>
      <c r="CL45" s="955"/>
      <c r="CM45" s="956" t="s">
        <v>2231</v>
      </c>
      <c r="CN45" s="53"/>
      <c r="CO45" s="53" t="s">
        <v>399</v>
      </c>
      <c r="CP45" s="956" t="s">
        <v>359</v>
      </c>
      <c r="CQ45" s="2172" t="s">
        <v>719</v>
      </c>
      <c r="CR45" s="956"/>
      <c r="CS45" s="956" t="s">
        <v>2229</v>
      </c>
      <c r="CT45" s="956" t="s">
        <v>2230</v>
      </c>
      <c r="CU45" s="1204"/>
      <c r="CV45" s="1204"/>
      <c r="CW45" s="956"/>
      <c r="CX45" s="956" t="s">
        <v>9</v>
      </c>
      <c r="CY45" s="956" t="s">
        <v>9</v>
      </c>
      <c r="CZ45" s="2591"/>
      <c r="DA45" s="2592"/>
      <c r="DB45" s="2848"/>
      <c r="DC45" s="2848"/>
      <c r="DD45" s="2849"/>
      <c r="DE45" s="1204"/>
      <c r="DF45" s="956"/>
      <c r="DG45" s="956" t="s">
        <v>9</v>
      </c>
      <c r="DH45" s="954" t="s">
        <v>9</v>
      </c>
      <c r="DI45" s="956"/>
      <c r="DJ45" s="954"/>
      <c r="DK45" s="954"/>
      <c r="DL45" s="956"/>
      <c r="DM45" s="956"/>
      <c r="DN45" s="956" t="s">
        <v>2231</v>
      </c>
      <c r="DO45" s="53"/>
      <c r="DP45" s="53" t="s">
        <v>399</v>
      </c>
      <c r="DQ45" s="956" t="s">
        <v>359</v>
      </c>
      <c r="DR45" s="956" t="s">
        <v>2229</v>
      </c>
      <c r="DS45" s="956" t="s">
        <v>2230</v>
      </c>
      <c r="DT45" s="1204"/>
      <c r="DU45" s="2591"/>
      <c r="DV45" s="2592"/>
    </row>
    <row r="46" spans="1:148" ht="15" customHeight="1">
      <c r="A46" s="2848"/>
      <c r="B46" s="2848"/>
      <c r="C46" s="2849"/>
      <c r="D46" s="853" t="s">
        <v>2234</v>
      </c>
      <c r="E46" s="388"/>
      <c r="F46" s="853"/>
      <c r="G46" s="383"/>
      <c r="H46" s="2810" t="s">
        <v>2237</v>
      </c>
      <c r="I46" s="388"/>
      <c r="J46" s="853" t="s">
        <v>2266</v>
      </c>
      <c r="K46" s="388" t="s">
        <v>2266</v>
      </c>
      <c r="L46" s="383"/>
      <c r="M46" s="383"/>
      <c r="N46" s="383"/>
      <c r="O46" s="383" t="s">
        <v>362</v>
      </c>
      <c r="P46" s="471" t="s">
        <v>390</v>
      </c>
      <c r="Q46" s="388" t="s">
        <v>390</v>
      </c>
      <c r="R46" s="389" t="s">
        <v>2234</v>
      </c>
      <c r="S46" s="383"/>
      <c r="T46" s="2591"/>
      <c r="U46" s="2592"/>
      <c r="V46" s="2848"/>
      <c r="W46" s="2848"/>
      <c r="X46" s="2849"/>
      <c r="Y46" s="388" t="s">
        <v>390</v>
      </c>
      <c r="Z46" s="389" t="s">
        <v>2234</v>
      </c>
      <c r="AA46" s="383"/>
      <c r="AB46" s="923" t="s">
        <v>2236</v>
      </c>
      <c r="AC46" s="389"/>
      <c r="AD46" s="383" t="s">
        <v>1685</v>
      </c>
      <c r="AE46" s="853" t="s">
        <v>2234</v>
      </c>
      <c r="AF46" s="388"/>
      <c r="AG46" s="388"/>
      <c r="AH46" s="383"/>
      <c r="AI46" s="2810" t="s">
        <v>2600</v>
      </c>
      <c r="AJ46" s="388"/>
      <c r="AK46" s="388" t="s">
        <v>2232</v>
      </c>
      <c r="AL46" s="853" t="s">
        <v>2266</v>
      </c>
      <c r="AM46" s="389"/>
      <c r="AN46" s="389"/>
      <c r="AO46" s="2591"/>
      <c r="AP46" s="2592"/>
      <c r="AQ46" s="2848"/>
      <c r="AR46" s="2848"/>
      <c r="AS46" s="2849"/>
      <c r="AT46" s="389"/>
      <c r="AU46" s="389"/>
      <c r="AV46" s="389"/>
      <c r="AW46" s="383" t="s">
        <v>362</v>
      </c>
      <c r="AX46" s="471" t="s">
        <v>390</v>
      </c>
      <c r="AY46" s="389" t="s">
        <v>2234</v>
      </c>
      <c r="AZ46" s="383"/>
      <c r="BA46" s="383" t="s">
        <v>2235</v>
      </c>
      <c r="BB46" s="913" t="s">
        <v>2236</v>
      </c>
      <c r="BC46" s="388"/>
      <c r="BD46" s="853"/>
      <c r="BE46" s="383"/>
      <c r="BF46" s="2810" t="s">
        <v>2600</v>
      </c>
      <c r="BG46" s="388"/>
      <c r="BH46" s="388" t="s">
        <v>2232</v>
      </c>
      <c r="BI46" s="388" t="s">
        <v>2266</v>
      </c>
      <c r="BJ46" s="2591"/>
      <c r="BK46" s="2592"/>
      <c r="BL46" s="2848"/>
      <c r="BM46" s="2848"/>
      <c r="BN46" s="2849"/>
      <c r="BO46" s="853" t="s">
        <v>2234</v>
      </c>
      <c r="BP46" s="388"/>
      <c r="BQ46" s="853"/>
      <c r="BR46" s="389"/>
      <c r="BS46" s="383"/>
      <c r="BT46" s="2810" t="s">
        <v>2600</v>
      </c>
      <c r="BU46" s="388"/>
      <c r="BV46" s="388" t="s">
        <v>2232</v>
      </c>
      <c r="BW46" s="388" t="s">
        <v>2266</v>
      </c>
      <c r="BX46" s="383"/>
      <c r="BY46" s="383"/>
      <c r="BZ46" s="389"/>
      <c r="CA46" s="383" t="s">
        <v>362</v>
      </c>
      <c r="CB46" s="471" t="s">
        <v>390</v>
      </c>
      <c r="CC46" s="388" t="s">
        <v>390</v>
      </c>
      <c r="CD46" s="389" t="s">
        <v>2234</v>
      </c>
      <c r="CE46" s="2591"/>
      <c r="CF46" s="2592"/>
      <c r="CG46" s="2848"/>
      <c r="CH46" s="2848"/>
      <c r="CI46" s="2849"/>
      <c r="CJ46" s="383"/>
      <c r="CK46" s="383" t="s">
        <v>362</v>
      </c>
      <c r="CL46" s="471" t="s">
        <v>390</v>
      </c>
      <c r="CM46" s="389" t="s">
        <v>2234</v>
      </c>
      <c r="CN46" s="383"/>
      <c r="CO46" s="383" t="s">
        <v>2235</v>
      </c>
      <c r="CP46" s="923" t="s">
        <v>2236</v>
      </c>
      <c r="CQ46" s="383" t="s">
        <v>1685</v>
      </c>
      <c r="CR46" s="853" t="s">
        <v>2234</v>
      </c>
      <c r="CS46" s="388"/>
      <c r="CT46" s="853"/>
      <c r="CU46" s="383"/>
      <c r="CV46" s="2810" t="s">
        <v>2600</v>
      </c>
      <c r="CW46" s="388"/>
      <c r="CX46" s="388" t="s">
        <v>2232</v>
      </c>
      <c r="CY46" s="388" t="s">
        <v>2266</v>
      </c>
      <c r="CZ46" s="2591"/>
      <c r="DA46" s="2592"/>
      <c r="DB46" s="2848"/>
      <c r="DC46" s="2848"/>
      <c r="DD46" s="2849"/>
      <c r="DE46" s="2810" t="s">
        <v>2237</v>
      </c>
      <c r="DF46" s="388"/>
      <c r="DG46" s="388" t="s">
        <v>2232</v>
      </c>
      <c r="DH46" s="853" t="s">
        <v>2266</v>
      </c>
      <c r="DI46" s="389"/>
      <c r="DJ46" s="389"/>
      <c r="DK46" s="389"/>
      <c r="DL46" s="383" t="s">
        <v>362</v>
      </c>
      <c r="DM46" s="388" t="s">
        <v>390</v>
      </c>
      <c r="DN46" s="389" t="s">
        <v>2234</v>
      </c>
      <c r="DO46" s="383"/>
      <c r="DP46" s="383" t="s">
        <v>2235</v>
      </c>
      <c r="DQ46" s="923" t="s">
        <v>2236</v>
      </c>
      <c r="DR46" s="388"/>
      <c r="DS46" s="853"/>
      <c r="DT46" s="383"/>
      <c r="DU46" s="2591"/>
      <c r="DV46" s="2592"/>
    </row>
    <row r="47" spans="1:148" ht="15" customHeight="1">
      <c r="A47" s="2848"/>
      <c r="B47" s="2848"/>
      <c r="C47" s="2849"/>
      <c r="D47" s="853" t="s">
        <v>2246</v>
      </c>
      <c r="E47" s="388" t="s">
        <v>1695</v>
      </c>
      <c r="F47" s="853" t="s">
        <v>1697</v>
      </c>
      <c r="G47" s="383" t="s">
        <v>1784</v>
      </c>
      <c r="H47" s="2810"/>
      <c r="I47" s="388" t="s">
        <v>2248</v>
      </c>
      <c r="J47" s="2809" t="s">
        <v>2238</v>
      </c>
      <c r="K47" s="2809" t="s">
        <v>2238</v>
      </c>
      <c r="L47" s="383" t="s">
        <v>1663</v>
      </c>
      <c r="M47" s="383" t="s">
        <v>1666</v>
      </c>
      <c r="N47" s="383" t="s">
        <v>1667</v>
      </c>
      <c r="O47" s="388" t="s">
        <v>693</v>
      </c>
      <c r="P47" s="471" t="s">
        <v>2240</v>
      </c>
      <c r="Q47" s="388" t="s">
        <v>364</v>
      </c>
      <c r="R47" s="389" t="s">
        <v>2380</v>
      </c>
      <c r="S47" s="383" t="s">
        <v>1680</v>
      </c>
      <c r="T47" s="2591"/>
      <c r="U47" s="2592"/>
      <c r="V47" s="2848"/>
      <c r="W47" s="2848"/>
      <c r="X47" s="2849"/>
      <c r="Y47" s="471" t="s">
        <v>2240</v>
      </c>
      <c r="Z47" s="389" t="s">
        <v>2380</v>
      </c>
      <c r="AA47" s="383" t="s">
        <v>1680</v>
      </c>
      <c r="AB47" s="2809" t="s">
        <v>2238</v>
      </c>
      <c r="AC47" s="389" t="s">
        <v>1684</v>
      </c>
      <c r="AD47" s="2826" t="s">
        <v>2244</v>
      </c>
      <c r="AE47" s="853" t="s">
        <v>2246</v>
      </c>
      <c r="AF47" s="388" t="s">
        <v>1695</v>
      </c>
      <c r="AG47" s="388" t="s">
        <v>1697</v>
      </c>
      <c r="AH47" s="383" t="s">
        <v>1784</v>
      </c>
      <c r="AI47" s="2810"/>
      <c r="AJ47" s="388" t="s">
        <v>2248</v>
      </c>
      <c r="AK47" s="2809" t="s">
        <v>2238</v>
      </c>
      <c r="AL47" s="2809" t="s">
        <v>2238</v>
      </c>
      <c r="AM47" s="389" t="s">
        <v>1663</v>
      </c>
      <c r="AN47" s="389" t="s">
        <v>1666</v>
      </c>
      <c r="AO47" s="2591"/>
      <c r="AP47" s="2592"/>
      <c r="AQ47" s="2848"/>
      <c r="AR47" s="2848"/>
      <c r="AS47" s="2849"/>
      <c r="AT47" s="389" t="s">
        <v>1663</v>
      </c>
      <c r="AU47" s="389" t="s">
        <v>1666</v>
      </c>
      <c r="AV47" s="389" t="s">
        <v>1667</v>
      </c>
      <c r="AW47" s="388" t="s">
        <v>2239</v>
      </c>
      <c r="AX47" s="471" t="s">
        <v>2240</v>
      </c>
      <c r="AY47" s="389" t="s">
        <v>2380</v>
      </c>
      <c r="AZ47" s="383" t="s">
        <v>1680</v>
      </c>
      <c r="BA47" s="383" t="s">
        <v>2243</v>
      </c>
      <c r="BB47" s="2809" t="s">
        <v>2238</v>
      </c>
      <c r="BC47" s="388" t="s">
        <v>1695</v>
      </c>
      <c r="BD47" s="853" t="s">
        <v>1697</v>
      </c>
      <c r="BE47" s="383" t="s">
        <v>1784</v>
      </c>
      <c r="BF47" s="2810"/>
      <c r="BG47" s="388" t="s">
        <v>2248</v>
      </c>
      <c r="BH47" s="2809" t="s">
        <v>2238</v>
      </c>
      <c r="BI47" s="2809" t="s">
        <v>2238</v>
      </c>
      <c r="BJ47" s="2591"/>
      <c r="BK47" s="2592"/>
      <c r="BL47" s="2848"/>
      <c r="BM47" s="2848"/>
      <c r="BN47" s="2849"/>
      <c r="BO47" s="853" t="s">
        <v>2246</v>
      </c>
      <c r="BP47" s="388" t="s">
        <v>1695</v>
      </c>
      <c r="BQ47" s="853" t="s">
        <v>1697</v>
      </c>
      <c r="BR47" s="389" t="s">
        <v>87</v>
      </c>
      <c r="BS47" s="383" t="s">
        <v>1784</v>
      </c>
      <c r="BT47" s="2810"/>
      <c r="BU47" s="388" t="s">
        <v>2248</v>
      </c>
      <c r="BV47" s="2809" t="s">
        <v>2238</v>
      </c>
      <c r="BW47" s="2809" t="s">
        <v>2238</v>
      </c>
      <c r="BX47" s="383" t="s">
        <v>1663</v>
      </c>
      <c r="BY47" s="383" t="s">
        <v>1666</v>
      </c>
      <c r="BZ47" s="389" t="s">
        <v>1667</v>
      </c>
      <c r="CA47" s="388" t="s">
        <v>2239</v>
      </c>
      <c r="CB47" s="471" t="s">
        <v>2240</v>
      </c>
      <c r="CC47" s="388" t="s">
        <v>364</v>
      </c>
      <c r="CD47" s="389" t="s">
        <v>2380</v>
      </c>
      <c r="CE47" s="2591"/>
      <c r="CF47" s="2592"/>
      <c r="CG47" s="2848"/>
      <c r="CH47" s="2848"/>
      <c r="CI47" s="2849"/>
      <c r="CJ47" s="383" t="s">
        <v>1667</v>
      </c>
      <c r="CK47" s="388" t="s">
        <v>693</v>
      </c>
      <c r="CL47" s="471" t="s">
        <v>2240</v>
      </c>
      <c r="CM47" s="389" t="s">
        <v>2380</v>
      </c>
      <c r="CN47" s="383" t="s">
        <v>1680</v>
      </c>
      <c r="CO47" s="383" t="s">
        <v>2243</v>
      </c>
      <c r="CP47" s="2809" t="s">
        <v>2238</v>
      </c>
      <c r="CQ47" s="2826" t="s">
        <v>2244</v>
      </c>
      <c r="CR47" s="853" t="s">
        <v>2246</v>
      </c>
      <c r="CS47" s="388" t="s">
        <v>1695</v>
      </c>
      <c r="CT47" s="853" t="s">
        <v>1697</v>
      </c>
      <c r="CU47" s="383" t="s">
        <v>1784</v>
      </c>
      <c r="CV47" s="2810"/>
      <c r="CW47" s="388" t="s">
        <v>2248</v>
      </c>
      <c r="CX47" s="2809" t="s">
        <v>2238</v>
      </c>
      <c r="CY47" s="2809" t="s">
        <v>2238</v>
      </c>
      <c r="CZ47" s="2591"/>
      <c r="DA47" s="2592"/>
      <c r="DB47" s="2848"/>
      <c r="DC47" s="2848"/>
      <c r="DD47" s="2849"/>
      <c r="DE47" s="2810"/>
      <c r="DF47" s="388" t="s">
        <v>2248</v>
      </c>
      <c r="DG47" s="2809" t="s">
        <v>2238</v>
      </c>
      <c r="DH47" s="2809" t="s">
        <v>2238</v>
      </c>
      <c r="DI47" s="389" t="s">
        <v>1663</v>
      </c>
      <c r="DJ47" s="389" t="s">
        <v>1666</v>
      </c>
      <c r="DK47" s="389" t="s">
        <v>1667</v>
      </c>
      <c r="DL47" s="388" t="s">
        <v>2239</v>
      </c>
      <c r="DM47" s="388" t="s">
        <v>2240</v>
      </c>
      <c r="DN47" s="389" t="s">
        <v>2380</v>
      </c>
      <c r="DO47" s="383" t="s">
        <v>1680</v>
      </c>
      <c r="DP47" s="383" t="s">
        <v>2243</v>
      </c>
      <c r="DQ47" s="2809" t="s">
        <v>2238</v>
      </c>
      <c r="DR47" s="388" t="s">
        <v>1695</v>
      </c>
      <c r="DS47" s="853" t="s">
        <v>1697</v>
      </c>
      <c r="DT47" s="383" t="s">
        <v>1784</v>
      </c>
      <c r="DU47" s="2591"/>
      <c r="DV47" s="2592"/>
    </row>
    <row r="48" spans="1:148" ht="15" customHeight="1">
      <c r="A48" s="2848"/>
      <c r="B48" s="2848"/>
      <c r="C48" s="2849"/>
      <c r="D48" s="1206"/>
      <c r="E48" s="383"/>
      <c r="F48" s="383"/>
      <c r="G48" s="386"/>
      <c r="H48" s="386"/>
      <c r="I48" s="388"/>
      <c r="J48" s="2809"/>
      <c r="K48" s="2809"/>
      <c r="L48" s="383"/>
      <c r="M48" s="383"/>
      <c r="N48" s="383"/>
      <c r="O48" s="388"/>
      <c r="P48" s="471"/>
      <c r="Q48" s="388"/>
      <c r="R48" s="383"/>
      <c r="S48" s="929"/>
      <c r="T48" s="2591"/>
      <c r="U48" s="2592"/>
      <c r="V48" s="2848"/>
      <c r="W48" s="2848"/>
      <c r="X48" s="2849"/>
      <c r="Y48" s="388"/>
      <c r="Z48" s="383"/>
      <c r="AA48" s="929"/>
      <c r="AB48" s="2809"/>
      <c r="AC48" s="1205"/>
      <c r="AD48" s="2826"/>
      <c r="AE48" s="388"/>
      <c r="AF48" s="383"/>
      <c r="AG48" s="383"/>
      <c r="AH48" s="386"/>
      <c r="AI48" s="386"/>
      <c r="AJ48" s="388"/>
      <c r="AK48" s="2809"/>
      <c r="AL48" s="2809"/>
      <c r="AM48" s="389"/>
      <c r="AN48" s="389"/>
      <c r="AO48" s="2591"/>
      <c r="AP48" s="2592"/>
      <c r="AQ48" s="2848"/>
      <c r="AR48" s="2848"/>
      <c r="AS48" s="2849"/>
      <c r="AT48" s="389"/>
      <c r="AU48" s="389"/>
      <c r="AV48" s="389"/>
      <c r="AW48" s="388"/>
      <c r="AX48" s="471"/>
      <c r="AY48" s="383"/>
      <c r="AZ48" s="929"/>
      <c r="BA48" s="929"/>
      <c r="BB48" s="2809"/>
      <c r="BC48" s="383"/>
      <c r="BD48" s="383"/>
      <c r="BE48" s="386"/>
      <c r="BF48" s="386"/>
      <c r="BG48" s="388"/>
      <c r="BH48" s="2809"/>
      <c r="BI48" s="2809"/>
      <c r="BJ48" s="2591"/>
      <c r="BK48" s="2592"/>
      <c r="BL48" s="2848"/>
      <c r="BM48" s="2848"/>
      <c r="BN48" s="2849"/>
      <c r="BO48" s="388"/>
      <c r="BP48" s="383"/>
      <c r="BQ48" s="383"/>
      <c r="BR48" s="389" t="s">
        <v>2250</v>
      </c>
      <c r="BS48" s="386"/>
      <c r="BT48" s="386"/>
      <c r="BU48" s="388"/>
      <c r="BV48" s="2809"/>
      <c r="BW48" s="2809"/>
      <c r="BX48" s="383"/>
      <c r="BY48" s="383"/>
      <c r="BZ48" s="389"/>
      <c r="CA48" s="388"/>
      <c r="CB48" s="471"/>
      <c r="CC48" s="388"/>
      <c r="CD48" s="383"/>
      <c r="CE48" s="2591"/>
      <c r="CF48" s="2592"/>
      <c r="CG48" s="2848"/>
      <c r="CH48" s="2848"/>
      <c r="CI48" s="2849"/>
      <c r="CJ48" s="383"/>
      <c r="CK48" s="388"/>
      <c r="CL48" s="471"/>
      <c r="CM48" s="383"/>
      <c r="CN48" s="929"/>
      <c r="CO48" s="929"/>
      <c r="CP48" s="2809"/>
      <c r="CQ48" s="2826"/>
      <c r="CR48" s="388"/>
      <c r="CS48" s="383"/>
      <c r="CT48" s="383"/>
      <c r="CU48" s="386"/>
      <c r="CV48" s="386"/>
      <c r="CW48" s="388"/>
      <c r="CX48" s="2809"/>
      <c r="CY48" s="2809"/>
      <c r="CZ48" s="2591"/>
      <c r="DA48" s="2592"/>
      <c r="DB48" s="2848"/>
      <c r="DC48" s="2848"/>
      <c r="DD48" s="2849"/>
      <c r="DE48" s="386"/>
      <c r="DF48" s="388"/>
      <c r="DG48" s="2809"/>
      <c r="DH48" s="2809"/>
      <c r="DI48" s="389"/>
      <c r="DJ48" s="389"/>
      <c r="DK48" s="389"/>
      <c r="DL48" s="388"/>
      <c r="DM48" s="388"/>
      <c r="DN48" s="383"/>
      <c r="DO48" s="929"/>
      <c r="DP48" s="929"/>
      <c r="DQ48" s="2809"/>
      <c r="DR48" s="383"/>
      <c r="DS48" s="383"/>
      <c r="DT48" s="386"/>
      <c r="DU48" s="2591"/>
      <c r="DV48" s="2592"/>
    </row>
    <row r="49" spans="1:126" ht="18" customHeight="1">
      <c r="A49" s="2850"/>
      <c r="B49" s="2850"/>
      <c r="C49" s="2851"/>
      <c r="D49" s="1753" t="s">
        <v>2253</v>
      </c>
      <c r="E49" s="1754" t="s">
        <v>2251</v>
      </c>
      <c r="F49" s="1797" t="s">
        <v>2251</v>
      </c>
      <c r="G49" s="1753" t="s">
        <v>2253</v>
      </c>
      <c r="H49" s="1753" t="s">
        <v>2253</v>
      </c>
      <c r="I49" s="1753" t="s">
        <v>2252</v>
      </c>
      <c r="J49" s="1759" t="s">
        <v>1681</v>
      </c>
      <c r="K49" s="1753" t="s">
        <v>1681</v>
      </c>
      <c r="L49" s="1753" t="s">
        <v>1681</v>
      </c>
      <c r="M49" s="1753" t="s">
        <v>1681</v>
      </c>
      <c r="N49" s="1753" t="s">
        <v>1681</v>
      </c>
      <c r="O49" s="1753" t="s">
        <v>1681</v>
      </c>
      <c r="P49" s="1759" t="s">
        <v>1681</v>
      </c>
      <c r="Q49" s="1753" t="s">
        <v>1681</v>
      </c>
      <c r="R49" s="1754" t="s">
        <v>2268</v>
      </c>
      <c r="S49" s="1753" t="s">
        <v>2253</v>
      </c>
      <c r="T49" s="2593"/>
      <c r="U49" s="2594"/>
      <c r="V49" s="2850"/>
      <c r="W49" s="2850"/>
      <c r="X49" s="2851"/>
      <c r="Y49" s="1753" t="s">
        <v>1681</v>
      </c>
      <c r="Z49" s="1754" t="s">
        <v>2268</v>
      </c>
      <c r="AA49" s="1753" t="s">
        <v>2253</v>
      </c>
      <c r="AB49" s="1753" t="s">
        <v>1681</v>
      </c>
      <c r="AC49" s="1759" t="s">
        <v>2253</v>
      </c>
      <c r="AD49" s="1759" t="s">
        <v>2253</v>
      </c>
      <c r="AE49" s="1753" t="s">
        <v>2253</v>
      </c>
      <c r="AF49" s="1754" t="s">
        <v>2251</v>
      </c>
      <c r="AG49" s="1754" t="s">
        <v>2251</v>
      </c>
      <c r="AH49" s="1753" t="s">
        <v>2253</v>
      </c>
      <c r="AI49" s="1753" t="s">
        <v>2253</v>
      </c>
      <c r="AJ49" s="1753" t="s">
        <v>2252</v>
      </c>
      <c r="AK49" s="1753" t="s">
        <v>1681</v>
      </c>
      <c r="AL49" s="1759" t="s">
        <v>1681</v>
      </c>
      <c r="AM49" s="1759" t="s">
        <v>1681</v>
      </c>
      <c r="AN49" s="1753" t="s">
        <v>1681</v>
      </c>
      <c r="AO49" s="2593"/>
      <c r="AP49" s="2594"/>
      <c r="AQ49" s="2850"/>
      <c r="AR49" s="2850"/>
      <c r="AS49" s="2851"/>
      <c r="AT49" s="1759" t="s">
        <v>1681</v>
      </c>
      <c r="AU49" s="1753" t="s">
        <v>1681</v>
      </c>
      <c r="AV49" s="1759" t="s">
        <v>1681</v>
      </c>
      <c r="AW49" s="1753" t="s">
        <v>1681</v>
      </c>
      <c r="AX49" s="1759" t="s">
        <v>1681</v>
      </c>
      <c r="AY49" s="1754" t="s">
        <v>2268</v>
      </c>
      <c r="AZ49" s="1759" t="s">
        <v>2253</v>
      </c>
      <c r="BA49" s="1753" t="s">
        <v>2253</v>
      </c>
      <c r="BB49" s="1753" t="s">
        <v>1681</v>
      </c>
      <c r="BC49" s="1754" t="s">
        <v>2251</v>
      </c>
      <c r="BD49" s="1797" t="s">
        <v>2251</v>
      </c>
      <c r="BE49" s="1753" t="s">
        <v>2253</v>
      </c>
      <c r="BF49" s="1753" t="s">
        <v>2253</v>
      </c>
      <c r="BG49" s="1753" t="s">
        <v>2252</v>
      </c>
      <c r="BH49" s="1753" t="s">
        <v>1681</v>
      </c>
      <c r="BI49" s="1759" t="s">
        <v>1681</v>
      </c>
      <c r="BJ49" s="2593"/>
      <c r="BK49" s="2594"/>
      <c r="BL49" s="2850"/>
      <c r="BM49" s="2850"/>
      <c r="BN49" s="2851"/>
      <c r="BO49" s="1753" t="s">
        <v>2253</v>
      </c>
      <c r="BP49" s="1754" t="s">
        <v>2251</v>
      </c>
      <c r="BQ49" s="1797" t="s">
        <v>2251</v>
      </c>
      <c r="BR49" s="1759" t="s">
        <v>2253</v>
      </c>
      <c r="BS49" s="1753" t="s">
        <v>2253</v>
      </c>
      <c r="BT49" s="1753" t="s">
        <v>2253</v>
      </c>
      <c r="BU49" s="1753" t="s">
        <v>2252</v>
      </c>
      <c r="BV49" s="1753" t="s">
        <v>1681</v>
      </c>
      <c r="BW49" s="1753" t="s">
        <v>1681</v>
      </c>
      <c r="BX49" s="1753" t="s">
        <v>1681</v>
      </c>
      <c r="BY49" s="1753" t="s">
        <v>1681</v>
      </c>
      <c r="BZ49" s="1759" t="s">
        <v>1681</v>
      </c>
      <c r="CA49" s="1753" t="s">
        <v>1681</v>
      </c>
      <c r="CB49" s="1759" t="s">
        <v>1681</v>
      </c>
      <c r="CC49" s="1753" t="s">
        <v>1681</v>
      </c>
      <c r="CD49" s="1754" t="s">
        <v>2268</v>
      </c>
      <c r="CE49" s="2593"/>
      <c r="CF49" s="2594"/>
      <c r="CG49" s="2850"/>
      <c r="CH49" s="2850"/>
      <c r="CI49" s="2851"/>
      <c r="CJ49" s="1753" t="s">
        <v>1681</v>
      </c>
      <c r="CK49" s="1753" t="s">
        <v>1681</v>
      </c>
      <c r="CL49" s="1759" t="s">
        <v>1681</v>
      </c>
      <c r="CM49" s="1754" t="s">
        <v>2268</v>
      </c>
      <c r="CN49" s="1759" t="s">
        <v>2253</v>
      </c>
      <c r="CO49" s="1759" t="s">
        <v>2253</v>
      </c>
      <c r="CP49" s="1753" t="s">
        <v>1681</v>
      </c>
      <c r="CQ49" s="1753" t="s">
        <v>2253</v>
      </c>
      <c r="CR49" s="1753" t="s">
        <v>2253</v>
      </c>
      <c r="CS49" s="1754" t="s">
        <v>2251</v>
      </c>
      <c r="CT49" s="1797" t="s">
        <v>2251</v>
      </c>
      <c r="CU49" s="1753" t="s">
        <v>2253</v>
      </c>
      <c r="CV49" s="1753" t="s">
        <v>2253</v>
      </c>
      <c r="CW49" s="1753" t="s">
        <v>2252</v>
      </c>
      <c r="CX49" s="1753" t="s">
        <v>1681</v>
      </c>
      <c r="CY49" s="1753" t="s">
        <v>1681</v>
      </c>
      <c r="CZ49" s="2593"/>
      <c r="DA49" s="2594"/>
      <c r="DB49" s="2850"/>
      <c r="DC49" s="2850"/>
      <c r="DD49" s="2851"/>
      <c r="DE49" s="1753" t="s">
        <v>2253</v>
      </c>
      <c r="DF49" s="1753" t="s">
        <v>2252</v>
      </c>
      <c r="DG49" s="1753" t="s">
        <v>1681</v>
      </c>
      <c r="DH49" s="1759" t="s">
        <v>1681</v>
      </c>
      <c r="DI49" s="1759" t="s">
        <v>1681</v>
      </c>
      <c r="DJ49" s="1753" t="s">
        <v>1681</v>
      </c>
      <c r="DK49" s="1759" t="s">
        <v>1681</v>
      </c>
      <c r="DL49" s="1753" t="s">
        <v>1681</v>
      </c>
      <c r="DM49" s="1753" t="s">
        <v>1681</v>
      </c>
      <c r="DN49" s="1754" t="s">
        <v>2268</v>
      </c>
      <c r="DO49" s="1759" t="s">
        <v>2253</v>
      </c>
      <c r="DP49" s="1759" t="s">
        <v>2253</v>
      </c>
      <c r="DQ49" s="1753" t="s">
        <v>1681</v>
      </c>
      <c r="DR49" s="1754" t="s">
        <v>2251</v>
      </c>
      <c r="DS49" s="1797" t="s">
        <v>2251</v>
      </c>
      <c r="DT49" s="1753" t="s">
        <v>2253</v>
      </c>
      <c r="DU49" s="2593"/>
      <c r="DV49" s="2594"/>
    </row>
    <row r="50" spans="1:126" s="35" customFormat="1" ht="18" customHeight="1">
      <c r="A50" s="914">
        <v>41275</v>
      </c>
      <c r="B50" s="1081">
        <v>41275</v>
      </c>
      <c r="C50" s="1209">
        <v>41275</v>
      </c>
      <c r="D50" s="2245">
        <v>53580</v>
      </c>
      <c r="E50" s="2245">
        <v>667285</v>
      </c>
      <c r="F50" s="2245">
        <v>737101</v>
      </c>
      <c r="G50" s="2245" t="s">
        <v>21</v>
      </c>
      <c r="H50" s="2245" t="s">
        <v>21</v>
      </c>
      <c r="I50" s="2245">
        <v>27051070</v>
      </c>
      <c r="J50" s="2245">
        <v>2726220.46</v>
      </c>
      <c r="K50" s="2245">
        <v>168629.06</v>
      </c>
      <c r="L50" s="2245">
        <v>33518</v>
      </c>
      <c r="M50" s="2245">
        <v>25639</v>
      </c>
      <c r="N50" s="2245">
        <v>8196</v>
      </c>
      <c r="O50" s="2245">
        <v>28794</v>
      </c>
      <c r="P50" s="2245">
        <v>28216</v>
      </c>
      <c r="Q50" s="2245">
        <v>578</v>
      </c>
      <c r="R50" s="2245">
        <v>58836</v>
      </c>
      <c r="S50" s="2245" t="s">
        <v>21</v>
      </c>
      <c r="T50" s="67">
        <v>41275</v>
      </c>
      <c r="U50" s="615">
        <v>41275</v>
      </c>
      <c r="V50" s="914">
        <v>41275</v>
      </c>
      <c r="W50" s="1081">
        <v>41275</v>
      </c>
      <c r="X50" s="1209">
        <v>41275</v>
      </c>
      <c r="Y50" s="2245">
        <v>13679</v>
      </c>
      <c r="Z50" s="2245">
        <v>961</v>
      </c>
      <c r="AA50" s="2245" t="s">
        <v>21</v>
      </c>
      <c r="AB50" s="2245">
        <v>7053</v>
      </c>
      <c r="AC50" s="2245" t="s">
        <v>21</v>
      </c>
      <c r="AD50" s="2245">
        <v>289</v>
      </c>
      <c r="AE50" s="2245">
        <v>76</v>
      </c>
      <c r="AF50" s="2245">
        <v>5798</v>
      </c>
      <c r="AG50" s="2245">
        <v>6333</v>
      </c>
      <c r="AH50" s="2245" t="s">
        <v>21</v>
      </c>
      <c r="AI50" s="2245" t="s">
        <v>21</v>
      </c>
      <c r="AJ50" s="2245">
        <v>492243</v>
      </c>
      <c r="AK50" s="2245">
        <v>228536</v>
      </c>
      <c r="AL50" s="2244">
        <v>2263</v>
      </c>
      <c r="AM50" s="2245" t="s">
        <v>21</v>
      </c>
      <c r="AN50" s="2245">
        <v>727</v>
      </c>
      <c r="AO50" s="67">
        <v>41275</v>
      </c>
      <c r="AP50" s="615">
        <v>41275</v>
      </c>
      <c r="AQ50" s="914">
        <v>41275</v>
      </c>
      <c r="AR50" s="1081">
        <v>41275</v>
      </c>
      <c r="AS50" s="1209">
        <v>41275</v>
      </c>
      <c r="AT50" s="2245" t="s">
        <v>21</v>
      </c>
      <c r="AU50" s="2245">
        <v>158</v>
      </c>
      <c r="AV50" s="2244" t="s">
        <v>21</v>
      </c>
      <c r="AW50" s="2245">
        <v>251</v>
      </c>
      <c r="AX50" s="2245">
        <v>251</v>
      </c>
      <c r="AY50" s="2245">
        <v>279</v>
      </c>
      <c r="AZ50" s="2245" t="s">
        <v>21</v>
      </c>
      <c r="BA50" s="2245" t="s">
        <v>21</v>
      </c>
      <c r="BB50" s="2245">
        <v>7644</v>
      </c>
      <c r="BC50" s="2245">
        <v>6551</v>
      </c>
      <c r="BD50" s="2245">
        <v>7198</v>
      </c>
      <c r="BE50" s="2245" t="s">
        <v>21</v>
      </c>
      <c r="BF50" s="2245" t="s">
        <v>21</v>
      </c>
      <c r="BG50" s="2245">
        <v>947349</v>
      </c>
      <c r="BH50" s="2245">
        <v>1654176</v>
      </c>
      <c r="BI50" s="2245">
        <v>131518</v>
      </c>
      <c r="BJ50" s="67">
        <v>41275</v>
      </c>
      <c r="BK50" s="615">
        <v>41275</v>
      </c>
      <c r="BL50" s="914">
        <v>41275</v>
      </c>
      <c r="BM50" s="1081">
        <v>41275</v>
      </c>
      <c r="BN50" s="1209">
        <v>41275</v>
      </c>
      <c r="BO50" s="2245">
        <v>115960</v>
      </c>
      <c r="BP50" s="2245">
        <v>1510648</v>
      </c>
      <c r="BQ50" s="2245">
        <v>1667448</v>
      </c>
      <c r="BR50" s="2245" t="s">
        <v>21</v>
      </c>
      <c r="BS50" s="2245" t="s">
        <v>21</v>
      </c>
      <c r="BT50" s="2245" t="s">
        <v>21</v>
      </c>
      <c r="BU50" s="2245">
        <v>23717704</v>
      </c>
      <c r="BV50" s="2245">
        <v>3425924.82</v>
      </c>
      <c r="BW50" s="2245">
        <v>213396.05000000002</v>
      </c>
      <c r="BX50" s="2245">
        <v>33518</v>
      </c>
      <c r="BY50" s="2245">
        <v>33476.19</v>
      </c>
      <c r="BZ50" s="2245">
        <v>8501.11</v>
      </c>
      <c r="CA50" s="2245">
        <v>55366.899999999994</v>
      </c>
      <c r="CB50" s="2245">
        <v>54788.899999999994</v>
      </c>
      <c r="CC50" s="2245">
        <v>578</v>
      </c>
      <c r="CD50" s="2245">
        <v>66598.92</v>
      </c>
      <c r="CE50" s="67">
        <v>41275</v>
      </c>
      <c r="CF50" s="615">
        <v>41275</v>
      </c>
      <c r="CG50" s="914">
        <v>41275</v>
      </c>
      <c r="CH50" s="1081">
        <v>41275</v>
      </c>
      <c r="CI50" s="1209">
        <v>41275</v>
      </c>
      <c r="CJ50" s="2245">
        <v>21</v>
      </c>
      <c r="CK50" s="2245">
        <v>15462</v>
      </c>
      <c r="CL50" s="2245">
        <v>15462</v>
      </c>
      <c r="CM50" s="2245">
        <v>961</v>
      </c>
      <c r="CN50" s="2245" t="s">
        <v>21</v>
      </c>
      <c r="CO50" s="2245" t="s">
        <v>21</v>
      </c>
      <c r="CP50" s="2245">
        <v>20903</v>
      </c>
      <c r="CQ50" s="2245">
        <v>289</v>
      </c>
      <c r="CR50" s="2245">
        <v>791</v>
      </c>
      <c r="CS50" s="2245">
        <v>16834</v>
      </c>
      <c r="CT50" s="2245">
        <v>18425</v>
      </c>
      <c r="CU50" s="2245" t="s">
        <v>21</v>
      </c>
      <c r="CV50" s="2245" t="s">
        <v>21</v>
      </c>
      <c r="CW50" s="2245">
        <v>453879</v>
      </c>
      <c r="CX50" s="2244">
        <v>306479</v>
      </c>
      <c r="CY50" s="2245">
        <v>6985</v>
      </c>
      <c r="CZ50" s="67">
        <v>41275</v>
      </c>
      <c r="DA50" s="615">
        <v>41275</v>
      </c>
      <c r="DB50" s="914">
        <v>41275</v>
      </c>
      <c r="DC50" s="1081">
        <v>41275</v>
      </c>
      <c r="DD50" s="1209">
        <v>41275</v>
      </c>
      <c r="DE50" s="2245" t="s">
        <v>21</v>
      </c>
      <c r="DF50" s="2245">
        <v>5391895</v>
      </c>
      <c r="DG50" s="2244">
        <v>96634</v>
      </c>
      <c r="DH50" s="2245">
        <v>770</v>
      </c>
      <c r="DI50" s="2245" t="s">
        <v>21</v>
      </c>
      <c r="DJ50" s="2245">
        <v>159</v>
      </c>
      <c r="DK50" s="2245" t="s">
        <v>21</v>
      </c>
      <c r="DL50" s="2245">
        <v>251</v>
      </c>
      <c r="DM50" s="2245">
        <v>251</v>
      </c>
      <c r="DN50" s="2245">
        <v>279</v>
      </c>
      <c r="DO50" s="2245" t="s">
        <v>21</v>
      </c>
      <c r="DP50" s="2245" t="s">
        <v>21</v>
      </c>
      <c r="DQ50" s="2245">
        <v>7814</v>
      </c>
      <c r="DR50" s="2245">
        <v>6694</v>
      </c>
      <c r="DS50" s="2245">
        <v>7358</v>
      </c>
      <c r="DT50" s="2245" t="s">
        <v>21</v>
      </c>
      <c r="DU50" s="67">
        <v>41275</v>
      </c>
      <c r="DV50" s="615">
        <v>41275</v>
      </c>
    </row>
    <row r="51" spans="1:126" s="35" customFormat="1" ht="14.5" customHeight="1">
      <c r="A51" s="73"/>
      <c r="B51" s="64">
        <v>41640</v>
      </c>
      <c r="C51" s="127"/>
      <c r="D51" s="2245">
        <v>62911</v>
      </c>
      <c r="E51" s="2245">
        <v>545065</v>
      </c>
      <c r="F51" s="2245">
        <v>602998</v>
      </c>
      <c r="G51" s="2245" t="s">
        <v>21</v>
      </c>
      <c r="H51" s="2245" t="s">
        <v>21</v>
      </c>
      <c r="I51" s="2245">
        <v>26069365</v>
      </c>
      <c r="J51" s="2245">
        <v>2502251.88</v>
      </c>
      <c r="K51" s="2245">
        <v>160303.94</v>
      </c>
      <c r="L51" s="2245">
        <v>32228</v>
      </c>
      <c r="M51" s="2245">
        <v>22956</v>
      </c>
      <c r="N51" s="2245">
        <v>7777</v>
      </c>
      <c r="O51" s="2245">
        <v>26578</v>
      </c>
      <c r="P51" s="2245">
        <v>26422</v>
      </c>
      <c r="Q51" s="2245">
        <v>156</v>
      </c>
      <c r="R51" s="2245">
        <v>57351</v>
      </c>
      <c r="S51" s="2245" t="s">
        <v>21</v>
      </c>
      <c r="T51" s="67">
        <v>41640</v>
      </c>
      <c r="U51" s="615">
        <v>41640</v>
      </c>
      <c r="V51" s="73"/>
      <c r="W51" s="64">
        <v>41640</v>
      </c>
      <c r="X51" s="127"/>
      <c r="Y51" s="2245">
        <v>12821</v>
      </c>
      <c r="Z51" s="2245">
        <v>968</v>
      </c>
      <c r="AA51" s="2245" t="s">
        <v>21</v>
      </c>
      <c r="AB51" s="2245">
        <v>6901</v>
      </c>
      <c r="AC51" s="2245" t="s">
        <v>21</v>
      </c>
      <c r="AD51" s="2245">
        <v>357</v>
      </c>
      <c r="AE51" s="2245">
        <v>77</v>
      </c>
      <c r="AF51" s="2245">
        <v>5624</v>
      </c>
      <c r="AG51" s="2245">
        <v>6140</v>
      </c>
      <c r="AH51" s="2245" t="s">
        <v>21</v>
      </c>
      <c r="AI51" s="2245" t="s">
        <v>21</v>
      </c>
      <c r="AJ51" s="2245">
        <v>508061</v>
      </c>
      <c r="AK51" s="2245">
        <v>223920</v>
      </c>
      <c r="AL51" s="2245">
        <v>1743</v>
      </c>
      <c r="AM51" s="2245" t="s">
        <v>21</v>
      </c>
      <c r="AN51" s="2245">
        <v>302</v>
      </c>
      <c r="AO51" s="67">
        <v>41640</v>
      </c>
      <c r="AP51" s="615">
        <v>41640</v>
      </c>
      <c r="AQ51" s="73"/>
      <c r="AR51" s="64">
        <v>41640</v>
      </c>
      <c r="AS51" s="127"/>
      <c r="AT51" s="2245" t="s">
        <v>21</v>
      </c>
      <c r="AU51" s="2245">
        <v>103</v>
      </c>
      <c r="AV51" s="2245" t="s">
        <v>21</v>
      </c>
      <c r="AW51" s="2245">
        <v>285</v>
      </c>
      <c r="AX51" s="2245">
        <v>285</v>
      </c>
      <c r="AY51" s="2245">
        <v>277</v>
      </c>
      <c r="AZ51" s="2245" t="s">
        <v>21</v>
      </c>
      <c r="BA51" s="2245" t="s">
        <v>21</v>
      </c>
      <c r="BB51" s="2245">
        <v>1580</v>
      </c>
      <c r="BC51" s="2245">
        <v>1351</v>
      </c>
      <c r="BD51" s="2245">
        <v>1488</v>
      </c>
      <c r="BE51" s="2245" t="s">
        <v>21</v>
      </c>
      <c r="BF51" s="2245" t="s">
        <v>21</v>
      </c>
      <c r="BG51" s="2245">
        <v>582246</v>
      </c>
      <c r="BH51" s="2245">
        <v>1519603</v>
      </c>
      <c r="BI51" s="2245">
        <v>126096</v>
      </c>
      <c r="BJ51" s="67">
        <v>41640</v>
      </c>
      <c r="BK51" s="615">
        <v>41640</v>
      </c>
      <c r="BL51" s="73"/>
      <c r="BM51" s="64">
        <v>41640</v>
      </c>
      <c r="BN51" s="127"/>
      <c r="BO51" s="2245">
        <v>145263</v>
      </c>
      <c r="BP51" s="2245">
        <v>1322306</v>
      </c>
      <c r="BQ51" s="2245">
        <v>1459777</v>
      </c>
      <c r="BR51" s="2245" t="s">
        <v>21</v>
      </c>
      <c r="BS51" s="2245" t="s">
        <v>21</v>
      </c>
      <c r="BT51" s="2245" t="s">
        <v>21</v>
      </c>
      <c r="BU51" s="2245">
        <v>22915340</v>
      </c>
      <c r="BV51" s="2245">
        <v>3163601.4299999997</v>
      </c>
      <c r="BW51" s="2245">
        <v>199702.55000000002</v>
      </c>
      <c r="BX51" s="2245">
        <v>32228</v>
      </c>
      <c r="BY51" s="2245">
        <v>28677.550000000003</v>
      </c>
      <c r="BZ51" s="2245">
        <v>8101.6</v>
      </c>
      <c r="CA51" s="2245">
        <v>51353.35</v>
      </c>
      <c r="CB51" s="2245">
        <v>51197.35</v>
      </c>
      <c r="CC51" s="2245">
        <v>156</v>
      </c>
      <c r="CD51" s="2245">
        <v>63921.75</v>
      </c>
      <c r="CE51" s="67">
        <v>41640</v>
      </c>
      <c r="CF51" s="615">
        <v>41640</v>
      </c>
      <c r="CG51" s="73"/>
      <c r="CH51" s="64">
        <v>41640</v>
      </c>
      <c r="CI51" s="127"/>
      <c r="CJ51" s="2245">
        <v>29</v>
      </c>
      <c r="CK51" s="2245">
        <v>14291</v>
      </c>
      <c r="CL51" s="2245">
        <v>14291</v>
      </c>
      <c r="CM51" s="2245">
        <v>968</v>
      </c>
      <c r="CN51" s="2245" t="s">
        <v>21</v>
      </c>
      <c r="CO51" s="2245" t="s">
        <v>21</v>
      </c>
      <c r="CP51" s="2245">
        <v>19620</v>
      </c>
      <c r="CQ51" s="2245">
        <v>357</v>
      </c>
      <c r="CR51" s="2245">
        <v>754</v>
      </c>
      <c r="CS51" s="2245">
        <v>15734</v>
      </c>
      <c r="CT51" s="2245">
        <v>17218</v>
      </c>
      <c r="CU51" s="2245" t="s">
        <v>21</v>
      </c>
      <c r="CV51" s="2245" t="s">
        <v>21</v>
      </c>
      <c r="CW51" s="2245">
        <v>474700</v>
      </c>
      <c r="CX51" s="2245">
        <v>288876</v>
      </c>
      <c r="CY51" s="2245">
        <v>5178</v>
      </c>
      <c r="CZ51" s="67">
        <v>41640</v>
      </c>
      <c r="DA51" s="615">
        <v>41640</v>
      </c>
      <c r="DB51" s="73"/>
      <c r="DC51" s="64">
        <v>41640</v>
      </c>
      <c r="DD51" s="127"/>
      <c r="DE51" s="2245" t="s">
        <v>21</v>
      </c>
      <c r="DF51" s="2245">
        <v>5054620</v>
      </c>
      <c r="DG51" s="2245">
        <v>56556</v>
      </c>
      <c r="DH51" s="2245">
        <v>750</v>
      </c>
      <c r="DI51" s="2245" t="s">
        <v>21</v>
      </c>
      <c r="DJ51" s="2245">
        <v>104</v>
      </c>
      <c r="DK51" s="2245" t="s">
        <v>21</v>
      </c>
      <c r="DL51" s="2245">
        <v>285</v>
      </c>
      <c r="DM51" s="2245">
        <v>285</v>
      </c>
      <c r="DN51" s="2245">
        <v>277</v>
      </c>
      <c r="DO51" s="2245" t="s">
        <v>21</v>
      </c>
      <c r="DP51" s="2245" t="s">
        <v>21</v>
      </c>
      <c r="DQ51" s="2245">
        <v>1715</v>
      </c>
      <c r="DR51" s="2245">
        <v>1464</v>
      </c>
      <c r="DS51" s="2245">
        <v>1615</v>
      </c>
      <c r="DT51" s="2245" t="s">
        <v>21</v>
      </c>
      <c r="DU51" s="67">
        <v>41640</v>
      </c>
      <c r="DV51" s="615">
        <v>41640</v>
      </c>
    </row>
    <row r="52" spans="1:126" s="35" customFormat="1" ht="14.5" customHeight="1">
      <c r="A52" s="73"/>
      <c r="B52" s="64">
        <v>42005</v>
      </c>
      <c r="C52" s="127"/>
      <c r="D52" s="2245">
        <v>45992</v>
      </c>
      <c r="E52" s="2245">
        <v>532311</v>
      </c>
      <c r="F52" s="2245">
        <v>588277</v>
      </c>
      <c r="G52" s="2245" t="s">
        <v>21</v>
      </c>
      <c r="H52" s="2245" t="s">
        <v>21</v>
      </c>
      <c r="I52" s="2245">
        <v>25530850</v>
      </c>
      <c r="J52" s="2245">
        <v>2432224.06</v>
      </c>
      <c r="K52" s="2245">
        <v>142282.53</v>
      </c>
      <c r="L52" s="2245">
        <v>29795</v>
      </c>
      <c r="M52" s="2245">
        <v>19801</v>
      </c>
      <c r="N52" s="2245">
        <v>7789</v>
      </c>
      <c r="O52" s="2245">
        <v>24085</v>
      </c>
      <c r="P52" s="2245">
        <v>24056</v>
      </c>
      <c r="Q52" s="2245">
        <v>29</v>
      </c>
      <c r="R52" s="2245">
        <v>49475</v>
      </c>
      <c r="S52" s="2245" t="s">
        <v>21</v>
      </c>
      <c r="T52" s="67">
        <v>42005</v>
      </c>
      <c r="U52" s="615">
        <v>42005</v>
      </c>
      <c r="V52" s="73"/>
      <c r="W52" s="64">
        <v>42005</v>
      </c>
      <c r="X52" s="127"/>
      <c r="Y52" s="2245">
        <v>12573</v>
      </c>
      <c r="Z52" s="2245">
        <v>986</v>
      </c>
      <c r="AA52" s="2245" t="s">
        <v>21</v>
      </c>
      <c r="AB52" s="2245">
        <v>7236</v>
      </c>
      <c r="AC52" s="2245" t="s">
        <v>21</v>
      </c>
      <c r="AD52" s="2245">
        <v>306</v>
      </c>
      <c r="AE52" s="2245">
        <v>78</v>
      </c>
      <c r="AF52" s="2245">
        <v>5953</v>
      </c>
      <c r="AG52" s="2245">
        <v>6490</v>
      </c>
      <c r="AH52" s="2245" t="s">
        <v>21</v>
      </c>
      <c r="AI52" s="2245" t="s">
        <v>21</v>
      </c>
      <c r="AJ52" s="2245">
        <v>516412</v>
      </c>
      <c r="AK52" s="2245">
        <v>229079</v>
      </c>
      <c r="AL52" s="2245">
        <v>1826</v>
      </c>
      <c r="AM52" s="2245" t="s">
        <v>21</v>
      </c>
      <c r="AN52" s="2245">
        <v>536</v>
      </c>
      <c r="AO52" s="67">
        <v>42005</v>
      </c>
      <c r="AP52" s="615">
        <v>42005</v>
      </c>
      <c r="AQ52" s="73"/>
      <c r="AR52" s="64">
        <v>42005</v>
      </c>
      <c r="AS52" s="127"/>
      <c r="AT52" s="2245">
        <v>3</v>
      </c>
      <c r="AU52" s="2245">
        <v>83</v>
      </c>
      <c r="AV52" s="2245" t="s">
        <v>21</v>
      </c>
      <c r="AW52" s="2245">
        <v>248</v>
      </c>
      <c r="AX52" s="2245">
        <v>248</v>
      </c>
      <c r="AY52" s="2245">
        <v>270</v>
      </c>
      <c r="AZ52" s="2245" t="s">
        <v>21</v>
      </c>
      <c r="BA52" s="2245" t="s">
        <v>21</v>
      </c>
      <c r="BB52" s="2245">
        <v>2160</v>
      </c>
      <c r="BC52" s="2245">
        <v>1834</v>
      </c>
      <c r="BD52" s="2245">
        <v>2034</v>
      </c>
      <c r="BE52" s="2245" t="s">
        <v>21</v>
      </c>
      <c r="BF52" s="2245" t="s">
        <v>21</v>
      </c>
      <c r="BG52" s="2245">
        <v>563537</v>
      </c>
      <c r="BH52" s="2245">
        <v>1461028</v>
      </c>
      <c r="BI52" s="2245">
        <v>110948</v>
      </c>
      <c r="BJ52" s="67">
        <v>42005</v>
      </c>
      <c r="BK52" s="615">
        <v>42005</v>
      </c>
      <c r="BL52" s="73"/>
      <c r="BM52" s="64">
        <v>42005</v>
      </c>
      <c r="BN52" s="127"/>
      <c r="BO52" s="2245">
        <v>114269</v>
      </c>
      <c r="BP52" s="2245">
        <v>1284671</v>
      </c>
      <c r="BQ52" s="2245">
        <v>1417360</v>
      </c>
      <c r="BR52" s="2245" t="s">
        <v>21</v>
      </c>
      <c r="BS52" s="2245" t="s">
        <v>21</v>
      </c>
      <c r="BT52" s="2245" t="s">
        <v>21</v>
      </c>
      <c r="BU52" s="2245">
        <v>22549751</v>
      </c>
      <c r="BV52" s="2245">
        <v>3044782.8600000003</v>
      </c>
      <c r="BW52" s="2245">
        <v>176272.31</v>
      </c>
      <c r="BX52" s="2245">
        <v>29795</v>
      </c>
      <c r="BY52" s="2245">
        <v>25155.84</v>
      </c>
      <c r="BZ52" s="2245">
        <v>8146.32</v>
      </c>
      <c r="CA52" s="2245">
        <v>44857.31</v>
      </c>
      <c r="CB52" s="2245">
        <v>44828.31</v>
      </c>
      <c r="CC52" s="2245">
        <v>29</v>
      </c>
      <c r="CD52" s="2245">
        <v>55247.07</v>
      </c>
      <c r="CE52" s="67">
        <v>42005</v>
      </c>
      <c r="CF52" s="615">
        <v>42005</v>
      </c>
      <c r="CG52" s="73"/>
      <c r="CH52" s="64">
        <v>42005</v>
      </c>
      <c r="CI52" s="127"/>
      <c r="CJ52" s="2245">
        <v>36</v>
      </c>
      <c r="CK52" s="2245">
        <v>14328</v>
      </c>
      <c r="CL52" s="2245">
        <v>14328</v>
      </c>
      <c r="CM52" s="2245">
        <v>986</v>
      </c>
      <c r="CN52" s="2245" t="s">
        <v>21</v>
      </c>
      <c r="CO52" s="2245" t="s">
        <v>21</v>
      </c>
      <c r="CP52" s="2245">
        <v>20017</v>
      </c>
      <c r="CQ52" s="2245">
        <v>306</v>
      </c>
      <c r="CR52" s="2245">
        <v>774</v>
      </c>
      <c r="CS52" s="2245">
        <v>16094</v>
      </c>
      <c r="CT52" s="2245">
        <v>17601</v>
      </c>
      <c r="CU52" s="2245" t="s">
        <v>21</v>
      </c>
      <c r="CV52" s="2245" t="s">
        <v>21</v>
      </c>
      <c r="CW52" s="2245">
        <v>479381</v>
      </c>
      <c r="CX52" s="2245">
        <v>297734</v>
      </c>
      <c r="CY52" s="2245">
        <v>4852</v>
      </c>
      <c r="CZ52" s="67">
        <v>42005</v>
      </c>
      <c r="DA52" s="615">
        <v>42005</v>
      </c>
      <c r="DB52" s="73"/>
      <c r="DC52" s="64">
        <v>42005</v>
      </c>
      <c r="DD52" s="127"/>
      <c r="DE52" s="2245" t="s">
        <v>21</v>
      </c>
      <c r="DF52" s="2245">
        <v>5067125</v>
      </c>
      <c r="DG52" s="2245">
        <v>55267</v>
      </c>
      <c r="DH52" s="2245">
        <v>686</v>
      </c>
      <c r="DI52" s="2245">
        <v>3</v>
      </c>
      <c r="DJ52" s="2245">
        <v>83</v>
      </c>
      <c r="DK52" s="2245" t="s">
        <v>21</v>
      </c>
      <c r="DL52" s="2245">
        <v>248</v>
      </c>
      <c r="DM52" s="2245">
        <v>248</v>
      </c>
      <c r="DN52" s="2245">
        <v>270</v>
      </c>
      <c r="DO52" s="2245" t="s">
        <v>21</v>
      </c>
      <c r="DP52" s="2245" t="s">
        <v>21</v>
      </c>
      <c r="DQ52" s="2245">
        <v>2207</v>
      </c>
      <c r="DR52" s="2245">
        <v>1874</v>
      </c>
      <c r="DS52" s="2245">
        <v>2078</v>
      </c>
      <c r="DT52" s="2245" t="s">
        <v>21</v>
      </c>
      <c r="DU52" s="67">
        <v>42005</v>
      </c>
      <c r="DV52" s="615">
        <v>42005</v>
      </c>
    </row>
    <row r="53" spans="1:126" s="35" customFormat="1" ht="14.5" customHeight="1">
      <c r="A53" s="73"/>
      <c r="B53" s="64">
        <v>42370</v>
      </c>
      <c r="C53" s="127"/>
      <c r="D53" s="2245">
        <v>44245</v>
      </c>
      <c r="E53" s="2245">
        <v>535216</v>
      </c>
      <c r="F53" s="2245">
        <v>586757</v>
      </c>
      <c r="G53" s="2245" t="s">
        <v>21</v>
      </c>
      <c r="H53" s="2245" t="s">
        <v>21</v>
      </c>
      <c r="I53" s="2245">
        <v>26078262</v>
      </c>
      <c r="J53" s="2245">
        <v>2470218.42</v>
      </c>
      <c r="K53" s="2245">
        <v>145721.88</v>
      </c>
      <c r="L53" s="2245">
        <v>30693</v>
      </c>
      <c r="M53" s="2245">
        <v>20173</v>
      </c>
      <c r="N53" s="2245">
        <v>7623</v>
      </c>
      <c r="O53" s="2245">
        <v>23720</v>
      </c>
      <c r="P53" s="2245">
        <v>23655</v>
      </c>
      <c r="Q53" s="2245">
        <v>65</v>
      </c>
      <c r="R53" s="2245">
        <v>51617</v>
      </c>
      <c r="S53" s="2245" t="s">
        <v>21</v>
      </c>
      <c r="T53" s="67">
        <v>42370</v>
      </c>
      <c r="U53" s="615">
        <v>42370</v>
      </c>
      <c r="V53" s="73"/>
      <c r="W53" s="64">
        <v>42370</v>
      </c>
      <c r="X53" s="127"/>
      <c r="Y53" s="2245">
        <v>13071</v>
      </c>
      <c r="Z53" s="2245">
        <v>814</v>
      </c>
      <c r="AA53" s="2245" t="s">
        <v>21</v>
      </c>
      <c r="AB53" s="2245">
        <v>6463</v>
      </c>
      <c r="AC53" s="2245" t="s">
        <v>21</v>
      </c>
      <c r="AD53" s="2245">
        <v>263</v>
      </c>
      <c r="AE53" s="2245">
        <v>77</v>
      </c>
      <c r="AF53" s="2245">
        <v>5316</v>
      </c>
      <c r="AG53" s="2245">
        <v>5795</v>
      </c>
      <c r="AH53" s="2245" t="s">
        <v>21</v>
      </c>
      <c r="AI53" s="2245" t="s">
        <v>21</v>
      </c>
      <c r="AJ53" s="2245">
        <v>496751</v>
      </c>
      <c r="AK53" s="2245">
        <v>244357</v>
      </c>
      <c r="AL53" s="2245">
        <v>1778</v>
      </c>
      <c r="AM53" s="2245" t="s">
        <v>21</v>
      </c>
      <c r="AN53" s="2245">
        <v>502</v>
      </c>
      <c r="AO53" s="67">
        <v>42370</v>
      </c>
      <c r="AP53" s="615">
        <v>42370</v>
      </c>
      <c r="AQ53" s="73"/>
      <c r="AR53" s="64">
        <v>42370</v>
      </c>
      <c r="AS53" s="127"/>
      <c r="AT53" s="2245">
        <v>12</v>
      </c>
      <c r="AU53" s="2245">
        <v>91</v>
      </c>
      <c r="AV53" s="2245" t="s">
        <v>21</v>
      </c>
      <c r="AW53" s="2245">
        <v>165</v>
      </c>
      <c r="AX53" s="2245">
        <v>165</v>
      </c>
      <c r="AY53" s="2245">
        <v>281</v>
      </c>
      <c r="AZ53" s="2245" t="s">
        <v>21</v>
      </c>
      <c r="BA53" s="2245" t="s">
        <v>21</v>
      </c>
      <c r="BB53" s="2245">
        <v>2163</v>
      </c>
      <c r="BC53" s="2245">
        <v>1850</v>
      </c>
      <c r="BD53" s="2245">
        <v>2037</v>
      </c>
      <c r="BE53" s="2245" t="s">
        <v>21</v>
      </c>
      <c r="BF53" s="2245" t="s">
        <v>21</v>
      </c>
      <c r="BG53" s="2245">
        <v>554333</v>
      </c>
      <c r="BH53" s="2245">
        <v>1476386</v>
      </c>
      <c r="BI53" s="2245">
        <v>114657</v>
      </c>
      <c r="BJ53" s="67">
        <v>42370</v>
      </c>
      <c r="BK53" s="615">
        <v>42370</v>
      </c>
      <c r="BL53" s="73"/>
      <c r="BM53" s="64">
        <v>42370</v>
      </c>
      <c r="BN53" s="127"/>
      <c r="BO53" s="2245">
        <v>113088</v>
      </c>
      <c r="BP53" s="2245">
        <v>1319533</v>
      </c>
      <c r="BQ53" s="2245">
        <v>1444731</v>
      </c>
      <c r="BR53" s="2245" t="s">
        <v>21</v>
      </c>
      <c r="BS53" s="2245" t="s">
        <v>21</v>
      </c>
      <c r="BT53" s="2245" t="s">
        <v>21</v>
      </c>
      <c r="BU53" s="2245">
        <v>22908428</v>
      </c>
      <c r="BV53" s="2245">
        <v>3087800.7199999997</v>
      </c>
      <c r="BW53" s="2245">
        <v>178808.16</v>
      </c>
      <c r="BX53" s="2245">
        <v>30693</v>
      </c>
      <c r="BY53" s="2245">
        <v>22540.95</v>
      </c>
      <c r="BZ53" s="2245">
        <v>7999.83</v>
      </c>
      <c r="CA53" s="2245">
        <v>43954.210000000006</v>
      </c>
      <c r="CB53" s="2245">
        <v>43889.210000000006</v>
      </c>
      <c r="CC53" s="2245">
        <v>65</v>
      </c>
      <c r="CD53" s="2245">
        <v>59258.229999999996</v>
      </c>
      <c r="CE53" s="67">
        <v>42370</v>
      </c>
      <c r="CF53" s="615">
        <v>42370</v>
      </c>
      <c r="CG53" s="73"/>
      <c r="CH53" s="64">
        <v>42370</v>
      </c>
      <c r="CI53" s="127"/>
      <c r="CJ53" s="2245">
        <v>25</v>
      </c>
      <c r="CK53" s="2245">
        <v>15433</v>
      </c>
      <c r="CL53" s="2245">
        <v>15433</v>
      </c>
      <c r="CM53" s="2245">
        <v>814</v>
      </c>
      <c r="CN53" s="2245" t="s">
        <v>21</v>
      </c>
      <c r="CO53" s="2245" t="s">
        <v>21</v>
      </c>
      <c r="CP53" s="2245">
        <v>18323</v>
      </c>
      <c r="CQ53" s="2245">
        <v>263</v>
      </c>
      <c r="CR53" s="2245">
        <v>808</v>
      </c>
      <c r="CS53" s="2245">
        <v>14622</v>
      </c>
      <c r="CT53" s="2245">
        <v>15992</v>
      </c>
      <c r="CU53" s="2245" t="s">
        <v>21</v>
      </c>
      <c r="CV53" s="2245" t="s">
        <v>21</v>
      </c>
      <c r="CW53" s="2245">
        <v>460552</v>
      </c>
      <c r="CX53" s="2245">
        <v>316036</v>
      </c>
      <c r="CY53" s="2245">
        <v>5601</v>
      </c>
      <c r="CZ53" s="67">
        <v>42370</v>
      </c>
      <c r="DA53" s="615">
        <v>42370</v>
      </c>
      <c r="DB53" s="73"/>
      <c r="DC53" s="64">
        <v>42370</v>
      </c>
      <c r="DD53" s="127"/>
      <c r="DE53" s="2245" t="s">
        <v>21</v>
      </c>
      <c r="DF53" s="2245">
        <v>5245788</v>
      </c>
      <c r="DG53" s="2245">
        <v>54363</v>
      </c>
      <c r="DH53" s="2245">
        <v>633</v>
      </c>
      <c r="DI53" s="2245">
        <v>12</v>
      </c>
      <c r="DJ53" s="2245">
        <v>91</v>
      </c>
      <c r="DK53" s="2245" t="s">
        <v>21</v>
      </c>
      <c r="DL53" s="2245">
        <v>165</v>
      </c>
      <c r="DM53" s="2245">
        <v>165</v>
      </c>
      <c r="DN53" s="2245">
        <v>281</v>
      </c>
      <c r="DO53" s="2245" t="s">
        <v>21</v>
      </c>
      <c r="DP53" s="2245" t="s">
        <v>21</v>
      </c>
      <c r="DQ53" s="2245">
        <v>2211</v>
      </c>
      <c r="DR53" s="2245">
        <v>1890</v>
      </c>
      <c r="DS53" s="2245">
        <v>2082</v>
      </c>
      <c r="DT53" s="2245" t="s">
        <v>21</v>
      </c>
      <c r="DU53" s="67">
        <v>42370</v>
      </c>
      <c r="DV53" s="615">
        <v>42370</v>
      </c>
    </row>
    <row r="54" spans="1:126" s="35" customFormat="1" ht="14.5" customHeight="1">
      <c r="A54" s="73"/>
      <c r="B54" s="64">
        <v>42736</v>
      </c>
      <c r="C54" s="127"/>
      <c r="D54" s="2245">
        <v>44003</v>
      </c>
      <c r="E54" s="2245">
        <v>562717</v>
      </c>
      <c r="F54" s="2245">
        <v>614486</v>
      </c>
      <c r="G54" s="2245" t="s">
        <v>21</v>
      </c>
      <c r="H54" s="2245" t="s">
        <v>21</v>
      </c>
      <c r="I54" s="2245">
        <v>26889657</v>
      </c>
      <c r="J54" s="2245">
        <v>2556226.7799999998</v>
      </c>
      <c r="K54" s="2245">
        <v>154409.76</v>
      </c>
      <c r="L54" s="2245">
        <v>32914</v>
      </c>
      <c r="M54" s="2245">
        <v>20435</v>
      </c>
      <c r="N54" s="2245">
        <v>7594</v>
      </c>
      <c r="O54" s="2245">
        <v>25195</v>
      </c>
      <c r="P54" s="2245">
        <v>25133</v>
      </c>
      <c r="Q54" s="2245">
        <v>62</v>
      </c>
      <c r="R54" s="2245">
        <v>55420</v>
      </c>
      <c r="S54" s="2245" t="s">
        <v>21</v>
      </c>
      <c r="T54" s="67">
        <v>42736</v>
      </c>
      <c r="U54" s="615">
        <v>42736</v>
      </c>
      <c r="V54" s="73"/>
      <c r="W54" s="64">
        <v>42736</v>
      </c>
      <c r="X54" s="127"/>
      <c r="Y54" s="2245">
        <v>14748</v>
      </c>
      <c r="Z54" s="2245">
        <v>827</v>
      </c>
      <c r="AA54" s="2245" t="s">
        <v>21</v>
      </c>
      <c r="AB54" s="2245">
        <v>6554</v>
      </c>
      <c r="AC54" s="2245" t="s">
        <v>21</v>
      </c>
      <c r="AD54" s="2245">
        <v>202</v>
      </c>
      <c r="AE54" s="2245">
        <v>96</v>
      </c>
      <c r="AF54" s="2245">
        <v>5413</v>
      </c>
      <c r="AG54" s="2245">
        <v>5899</v>
      </c>
      <c r="AH54" s="2245" t="s">
        <v>21</v>
      </c>
      <c r="AI54" s="2245" t="s">
        <v>21</v>
      </c>
      <c r="AJ54" s="2245">
        <v>525948</v>
      </c>
      <c r="AK54" s="2245">
        <v>255651</v>
      </c>
      <c r="AL54" s="2245">
        <v>2265</v>
      </c>
      <c r="AM54" s="2245" t="s">
        <v>21</v>
      </c>
      <c r="AN54" s="2245">
        <v>495</v>
      </c>
      <c r="AO54" s="67">
        <v>42736</v>
      </c>
      <c r="AP54" s="615">
        <v>42736</v>
      </c>
      <c r="AQ54" s="73"/>
      <c r="AR54" s="64">
        <v>42736</v>
      </c>
      <c r="AS54" s="127"/>
      <c r="AT54" s="2245">
        <v>6</v>
      </c>
      <c r="AU54" s="2245">
        <v>85</v>
      </c>
      <c r="AV54" s="2245" t="s">
        <v>21</v>
      </c>
      <c r="AW54" s="2245">
        <v>235</v>
      </c>
      <c r="AX54" s="2245">
        <v>235</v>
      </c>
      <c r="AY54" s="2245">
        <v>268</v>
      </c>
      <c r="AZ54" s="2245" t="s">
        <v>21</v>
      </c>
      <c r="BA54" s="2245" t="s">
        <v>21</v>
      </c>
      <c r="BB54" s="2245">
        <v>2219</v>
      </c>
      <c r="BC54" s="2245">
        <v>1898</v>
      </c>
      <c r="BD54" s="2245">
        <v>2089</v>
      </c>
      <c r="BE54" s="2245" t="s">
        <v>21</v>
      </c>
      <c r="BF54" s="2245" t="s">
        <v>21</v>
      </c>
      <c r="BG54" s="2245">
        <v>551726</v>
      </c>
      <c r="BH54" s="2245">
        <v>1524714</v>
      </c>
      <c r="BI54" s="2245">
        <v>120631</v>
      </c>
      <c r="BJ54" s="67">
        <v>42736</v>
      </c>
      <c r="BK54" s="615">
        <v>42736</v>
      </c>
      <c r="BL54" s="73"/>
      <c r="BM54" s="64">
        <v>42736</v>
      </c>
      <c r="BN54" s="127"/>
      <c r="BO54" s="2245">
        <v>105699</v>
      </c>
      <c r="BP54" s="2245">
        <v>1345267</v>
      </c>
      <c r="BQ54" s="2245">
        <v>1468329</v>
      </c>
      <c r="BR54" s="2245" t="s">
        <v>21</v>
      </c>
      <c r="BS54" s="2245" t="s">
        <v>21</v>
      </c>
      <c r="BT54" s="2245" t="s">
        <v>21</v>
      </c>
      <c r="BU54" s="2245">
        <v>23610721</v>
      </c>
      <c r="BV54" s="2245">
        <v>3157981.33</v>
      </c>
      <c r="BW54" s="2245">
        <v>182884.88</v>
      </c>
      <c r="BX54" s="2245">
        <v>32914</v>
      </c>
      <c r="BY54" s="2245">
        <v>21358.6</v>
      </c>
      <c r="BZ54" s="2245">
        <v>7981.69</v>
      </c>
      <c r="CA54" s="2245">
        <v>44548.939999999995</v>
      </c>
      <c r="CB54" s="2245">
        <v>44486.939999999995</v>
      </c>
      <c r="CC54" s="2245">
        <v>62</v>
      </c>
      <c r="CD54" s="2245">
        <v>61261.279999999999</v>
      </c>
      <c r="CE54" s="67">
        <v>42736</v>
      </c>
      <c r="CF54" s="615">
        <v>42736</v>
      </c>
      <c r="CG54" s="73"/>
      <c r="CH54" s="64">
        <v>42736</v>
      </c>
      <c r="CI54" s="127"/>
      <c r="CJ54" s="2245">
        <v>26</v>
      </c>
      <c r="CK54" s="2245">
        <v>17048</v>
      </c>
      <c r="CL54" s="2245">
        <v>17048</v>
      </c>
      <c r="CM54" s="2245">
        <v>827</v>
      </c>
      <c r="CN54" s="2245" t="s">
        <v>21</v>
      </c>
      <c r="CO54" s="2245" t="s">
        <v>21</v>
      </c>
      <c r="CP54" s="2245">
        <v>18486</v>
      </c>
      <c r="CQ54" s="2245">
        <v>202</v>
      </c>
      <c r="CR54" s="2245">
        <v>829</v>
      </c>
      <c r="CS54" s="2245">
        <v>14784</v>
      </c>
      <c r="CT54" s="2245">
        <v>16160</v>
      </c>
      <c r="CU54" s="2245" t="s">
        <v>21</v>
      </c>
      <c r="CV54" s="2245" t="s">
        <v>21</v>
      </c>
      <c r="CW54" s="2245">
        <v>490241</v>
      </c>
      <c r="CX54" s="2245">
        <v>326571</v>
      </c>
      <c r="CY54" s="2245">
        <v>6795</v>
      </c>
      <c r="CZ54" s="67">
        <v>42736</v>
      </c>
      <c r="DA54" s="615">
        <v>42736</v>
      </c>
      <c r="DB54" s="73"/>
      <c r="DC54" s="64">
        <v>42736</v>
      </c>
      <c r="DD54" s="127"/>
      <c r="DE54" s="2245" t="s">
        <v>21</v>
      </c>
      <c r="DF54" s="2245">
        <v>5467910</v>
      </c>
      <c r="DG54" s="2245">
        <v>54213</v>
      </c>
      <c r="DH54" s="2245">
        <v>675</v>
      </c>
      <c r="DI54" s="2245">
        <v>6</v>
      </c>
      <c r="DJ54" s="2245">
        <v>85</v>
      </c>
      <c r="DK54" s="2245" t="s">
        <v>21</v>
      </c>
      <c r="DL54" s="2245">
        <v>235</v>
      </c>
      <c r="DM54" s="2245">
        <v>235</v>
      </c>
      <c r="DN54" s="2245">
        <v>268</v>
      </c>
      <c r="DO54" s="2245" t="s">
        <v>21</v>
      </c>
      <c r="DP54" s="2245" t="s">
        <v>21</v>
      </c>
      <c r="DQ54" s="2245">
        <v>2262</v>
      </c>
      <c r="DR54" s="2245">
        <v>1935</v>
      </c>
      <c r="DS54" s="2245">
        <v>2130</v>
      </c>
      <c r="DT54" s="2245" t="s">
        <v>21</v>
      </c>
      <c r="DU54" s="67">
        <v>42736</v>
      </c>
      <c r="DV54" s="615">
        <v>42736</v>
      </c>
    </row>
    <row r="55" spans="1:126" s="35" customFormat="1" ht="6.75" customHeight="1">
      <c r="A55" s="73"/>
      <c r="B55" s="64"/>
      <c r="C55" s="127"/>
      <c r="D55" s="4"/>
      <c r="E55" s="616"/>
      <c r="F55" s="2245"/>
      <c r="G55" s="2245"/>
      <c r="H55" s="2245"/>
      <c r="I55" s="2245"/>
      <c r="T55" s="69"/>
      <c r="U55" s="619"/>
      <c r="V55" s="73"/>
      <c r="W55" s="64"/>
      <c r="X55" s="127"/>
      <c r="Y55" s="2245"/>
      <c r="Z55" s="2245"/>
      <c r="AA55" s="2245"/>
      <c r="AB55" s="2245"/>
      <c r="AC55" s="2245"/>
      <c r="AD55" s="2245"/>
      <c r="AE55" s="2245"/>
      <c r="AF55" s="2245"/>
      <c r="AG55" s="2245"/>
      <c r="AH55" s="2245"/>
      <c r="AI55" s="2245"/>
      <c r="AJ55" s="2245"/>
      <c r="AL55" s="2245"/>
      <c r="AM55" s="2245"/>
      <c r="AN55" s="2245"/>
      <c r="AO55" s="69"/>
      <c r="AP55" s="619"/>
      <c r="AQ55" s="73"/>
      <c r="AR55" s="64"/>
      <c r="AS55" s="127"/>
      <c r="AT55" s="2245"/>
      <c r="AU55" s="2245"/>
      <c r="AV55" s="2245"/>
      <c r="AW55" s="2245"/>
      <c r="AX55" s="2245"/>
      <c r="AY55" s="2245"/>
      <c r="AZ55" s="2245"/>
      <c r="BA55" s="2245"/>
      <c r="BB55" s="2245"/>
      <c r="BC55" s="2245"/>
      <c r="BD55" s="2245"/>
      <c r="BE55" s="2245"/>
      <c r="BF55" s="2245"/>
      <c r="BG55" s="2245"/>
      <c r="BI55" s="2245"/>
      <c r="BJ55" s="69"/>
      <c r="BK55" s="619"/>
      <c r="BL55" s="73"/>
      <c r="BM55" s="64"/>
      <c r="BN55" s="127"/>
      <c r="BO55" s="2245"/>
      <c r="BP55" s="2245"/>
      <c r="BQ55" s="2245"/>
      <c r="BR55" s="2245"/>
      <c r="BS55" s="2245"/>
      <c r="BT55" s="2245"/>
      <c r="BU55" s="2245"/>
      <c r="CE55" s="69"/>
      <c r="CF55" s="619"/>
      <c r="CG55" s="73"/>
      <c r="CH55" s="64"/>
      <c r="CI55" s="127"/>
      <c r="CJ55" s="2245"/>
      <c r="CK55" s="2245"/>
      <c r="CL55" s="2245"/>
      <c r="CM55" s="2245"/>
      <c r="CN55" s="2245"/>
      <c r="CO55" s="2245"/>
      <c r="CP55" s="2245"/>
      <c r="CQ55" s="2245"/>
      <c r="CR55" s="2245"/>
      <c r="CS55" s="2245"/>
      <c r="CT55" s="2245"/>
      <c r="CU55" s="2245"/>
      <c r="CV55" s="2245"/>
      <c r="CW55" s="2245"/>
      <c r="CX55" s="2245"/>
      <c r="CY55" s="2245"/>
      <c r="CZ55" s="69"/>
      <c r="DA55" s="619"/>
      <c r="DB55" s="73"/>
      <c r="DC55" s="64"/>
      <c r="DD55" s="127"/>
      <c r="DE55" s="616"/>
      <c r="DF55" s="2245"/>
      <c r="DG55" s="2245"/>
      <c r="DH55" s="2245"/>
      <c r="DI55" s="2245"/>
      <c r="DJ55" s="2245"/>
      <c r="DK55" s="2245"/>
      <c r="DL55" s="2245"/>
      <c r="DM55" s="2245"/>
      <c r="DN55" s="2245"/>
      <c r="DO55" s="2245"/>
      <c r="DP55" s="2245"/>
      <c r="DQ55" s="2245"/>
      <c r="DR55" s="2245"/>
      <c r="DS55" s="2245"/>
      <c r="DT55" s="2245"/>
      <c r="DU55" s="69"/>
      <c r="DV55" s="619"/>
    </row>
    <row r="56" spans="1:126" ht="15.75" customHeight="1">
      <c r="A56" s="1083">
        <v>42095</v>
      </c>
      <c r="B56" s="80">
        <v>42095</v>
      </c>
      <c r="C56" s="128">
        <v>42095</v>
      </c>
      <c r="D56" s="2246">
        <v>44437</v>
      </c>
      <c r="E56" s="2246">
        <v>527356</v>
      </c>
      <c r="F56" s="2246">
        <v>582078</v>
      </c>
      <c r="G56" s="2246" t="s">
        <v>21</v>
      </c>
      <c r="H56" s="2246" t="s">
        <v>21</v>
      </c>
      <c r="I56" s="2246">
        <v>25564690</v>
      </c>
      <c r="J56" s="2246">
        <v>2433680.65</v>
      </c>
      <c r="K56" s="2246">
        <v>141102.97</v>
      </c>
      <c r="L56" s="2246">
        <v>29714</v>
      </c>
      <c r="M56" s="2246">
        <v>20052</v>
      </c>
      <c r="N56" s="2246">
        <v>7720</v>
      </c>
      <c r="O56" s="2246">
        <v>22478</v>
      </c>
      <c r="P56" s="2246">
        <v>22428</v>
      </c>
      <c r="Q56" s="2246">
        <v>50</v>
      </c>
      <c r="R56" s="2246">
        <v>49737</v>
      </c>
      <c r="S56" s="2246" t="s">
        <v>21</v>
      </c>
      <c r="T56" s="83">
        <v>42095</v>
      </c>
      <c r="U56" s="619">
        <v>42095</v>
      </c>
      <c r="V56" s="1083">
        <v>42095</v>
      </c>
      <c r="W56" s="80">
        <v>42095</v>
      </c>
      <c r="X56" s="128">
        <v>42095</v>
      </c>
      <c r="Y56" s="2246">
        <v>12548</v>
      </c>
      <c r="Z56" s="2246">
        <v>954</v>
      </c>
      <c r="AA56" s="2246" t="s">
        <v>21</v>
      </c>
      <c r="AB56" s="2246">
        <v>7045</v>
      </c>
      <c r="AC56" s="2246" t="s">
        <v>21</v>
      </c>
      <c r="AD56" s="2246">
        <v>307</v>
      </c>
      <c r="AE56" s="2246">
        <v>74</v>
      </c>
      <c r="AF56" s="2246">
        <v>5795</v>
      </c>
      <c r="AG56" s="2246">
        <v>6316</v>
      </c>
      <c r="AH56" s="2246" t="s">
        <v>21</v>
      </c>
      <c r="AI56" s="2246" t="s">
        <v>21</v>
      </c>
      <c r="AJ56" s="2246">
        <v>515520</v>
      </c>
      <c r="AK56" s="2246">
        <v>232292</v>
      </c>
      <c r="AL56" s="2246">
        <v>2087</v>
      </c>
      <c r="AM56" s="2246" t="s">
        <v>21</v>
      </c>
      <c r="AN56" s="2246">
        <v>537</v>
      </c>
      <c r="AO56" s="83">
        <v>42095</v>
      </c>
      <c r="AP56" s="619">
        <v>42095</v>
      </c>
      <c r="AQ56" s="1083">
        <v>42095</v>
      </c>
      <c r="AR56" s="80">
        <v>42095</v>
      </c>
      <c r="AS56" s="128">
        <v>42095</v>
      </c>
      <c r="AT56" s="2246">
        <v>4</v>
      </c>
      <c r="AU56" s="2246">
        <v>85</v>
      </c>
      <c r="AV56" s="2246" t="s">
        <v>21</v>
      </c>
      <c r="AW56" s="2246">
        <v>142</v>
      </c>
      <c r="AX56" s="2246">
        <v>142</v>
      </c>
      <c r="AY56" s="2246">
        <v>277</v>
      </c>
      <c r="AZ56" s="2246" t="s">
        <v>21</v>
      </c>
      <c r="BA56" s="2246" t="s">
        <v>21</v>
      </c>
      <c r="BB56" s="2246">
        <v>2088</v>
      </c>
      <c r="BC56" s="2246">
        <v>1779</v>
      </c>
      <c r="BD56" s="2246">
        <v>1966</v>
      </c>
      <c r="BE56" s="2246" t="s">
        <v>21</v>
      </c>
      <c r="BF56" s="2246" t="s">
        <v>21</v>
      </c>
      <c r="BG56" s="2246">
        <v>555361</v>
      </c>
      <c r="BH56" s="2246">
        <v>1456223</v>
      </c>
      <c r="BI56" s="2246">
        <v>110317</v>
      </c>
      <c r="BJ56" s="69">
        <v>42095</v>
      </c>
      <c r="BK56" s="619">
        <v>42095</v>
      </c>
      <c r="BL56" s="1083">
        <v>42095</v>
      </c>
      <c r="BM56" s="80">
        <v>42095</v>
      </c>
      <c r="BN56" s="128">
        <v>42095</v>
      </c>
      <c r="BO56" s="2246">
        <v>112278</v>
      </c>
      <c r="BP56" s="2246">
        <v>1272343</v>
      </c>
      <c r="BQ56" s="2246">
        <v>1402693</v>
      </c>
      <c r="BR56" s="2246" t="s">
        <v>21</v>
      </c>
      <c r="BS56" s="2246" t="s">
        <v>21</v>
      </c>
      <c r="BT56" s="2246" t="s">
        <v>21</v>
      </c>
      <c r="BU56" s="2246">
        <v>22573360</v>
      </c>
      <c r="BV56" s="2246">
        <v>3039718.5599999996</v>
      </c>
      <c r="BW56" s="2246">
        <v>176922.25</v>
      </c>
      <c r="BX56" s="2246">
        <v>29714</v>
      </c>
      <c r="BY56" s="2246">
        <v>25100.02</v>
      </c>
      <c r="BZ56" s="2246">
        <v>8098.43</v>
      </c>
      <c r="CA56" s="2246">
        <v>44707.020000000004</v>
      </c>
      <c r="CB56" s="2246">
        <v>44657.020000000004</v>
      </c>
      <c r="CC56" s="2246">
        <v>50</v>
      </c>
      <c r="CD56" s="2246">
        <v>55987.570000000007</v>
      </c>
      <c r="CE56" s="83">
        <v>42095</v>
      </c>
      <c r="CF56" s="619">
        <v>42095</v>
      </c>
      <c r="CG56" s="1083">
        <v>42095</v>
      </c>
      <c r="CH56" s="80">
        <v>42095</v>
      </c>
      <c r="CI56" s="128">
        <v>42095</v>
      </c>
      <c r="CJ56" s="2246">
        <v>36</v>
      </c>
      <c r="CK56" s="2246">
        <v>14193</v>
      </c>
      <c r="CL56" s="2246">
        <v>14193</v>
      </c>
      <c r="CM56" s="2246">
        <v>954</v>
      </c>
      <c r="CN56" s="2246" t="s">
        <v>21</v>
      </c>
      <c r="CO56" s="2246" t="s">
        <v>21</v>
      </c>
      <c r="CP56" s="2246">
        <v>19928</v>
      </c>
      <c r="CQ56" s="2246">
        <v>307</v>
      </c>
      <c r="CR56" s="2246">
        <v>794</v>
      </c>
      <c r="CS56" s="2246">
        <v>15994</v>
      </c>
      <c r="CT56" s="2246">
        <v>17490</v>
      </c>
      <c r="CU56" s="2246" t="s">
        <v>21</v>
      </c>
      <c r="CV56" s="2246" t="s">
        <v>21</v>
      </c>
      <c r="CW56" s="2246">
        <v>478231</v>
      </c>
      <c r="CX56" s="2246">
        <v>302957</v>
      </c>
      <c r="CY56" s="2246">
        <v>5556</v>
      </c>
      <c r="CZ56" s="83">
        <v>42095</v>
      </c>
      <c r="DA56" s="619">
        <v>42095</v>
      </c>
      <c r="DB56" s="1083">
        <v>42095</v>
      </c>
      <c r="DC56" s="80">
        <v>42095</v>
      </c>
      <c r="DD56" s="128">
        <v>42095</v>
      </c>
      <c r="DE56" s="2246" t="s">
        <v>21</v>
      </c>
      <c r="DF56" s="2246">
        <v>5150661</v>
      </c>
      <c r="DG56" s="2246">
        <v>54337</v>
      </c>
      <c r="DH56" s="2246">
        <v>591</v>
      </c>
      <c r="DI56" s="2246">
        <v>4</v>
      </c>
      <c r="DJ56" s="2246">
        <v>85</v>
      </c>
      <c r="DK56" s="2246" t="s">
        <v>21</v>
      </c>
      <c r="DL56" s="2246">
        <v>142</v>
      </c>
      <c r="DM56" s="2246">
        <v>142</v>
      </c>
      <c r="DN56" s="2246">
        <v>277</v>
      </c>
      <c r="DO56" s="2246" t="s">
        <v>21</v>
      </c>
      <c r="DP56" s="2246" t="s">
        <v>21</v>
      </c>
      <c r="DQ56" s="2246">
        <v>2132</v>
      </c>
      <c r="DR56" s="2246">
        <v>1816</v>
      </c>
      <c r="DS56" s="2246">
        <v>2008</v>
      </c>
      <c r="DT56" s="2246" t="s">
        <v>21</v>
      </c>
      <c r="DU56" s="83">
        <v>42095</v>
      </c>
      <c r="DV56" s="619">
        <v>42095</v>
      </c>
    </row>
    <row r="57" spans="1:126" ht="14.5" customHeight="1">
      <c r="A57" s="85"/>
      <c r="B57" s="80">
        <v>42461</v>
      </c>
      <c r="C57" s="130"/>
      <c r="D57" s="2246">
        <v>46103</v>
      </c>
      <c r="E57" s="2246">
        <v>545474</v>
      </c>
      <c r="F57" s="2246">
        <v>596399</v>
      </c>
      <c r="G57" s="2246" t="s">
        <v>21</v>
      </c>
      <c r="H57" s="2246" t="s">
        <v>21</v>
      </c>
      <c r="I57" s="2246">
        <v>26236230</v>
      </c>
      <c r="J57" s="2246">
        <v>2488981.8200000003</v>
      </c>
      <c r="K57" s="2246">
        <v>148375.97</v>
      </c>
      <c r="L57" s="2246">
        <v>31094</v>
      </c>
      <c r="M57" s="2246">
        <v>19888</v>
      </c>
      <c r="N57" s="2246">
        <v>7525</v>
      </c>
      <c r="O57" s="2246">
        <v>24356</v>
      </c>
      <c r="P57" s="2246">
        <v>24273</v>
      </c>
      <c r="Q57" s="2246">
        <v>83</v>
      </c>
      <c r="R57" s="2246">
        <v>53154</v>
      </c>
      <c r="S57" s="2246" t="s">
        <v>21</v>
      </c>
      <c r="T57" s="83">
        <v>42461</v>
      </c>
      <c r="U57" s="619">
        <v>42461</v>
      </c>
      <c r="V57" s="85"/>
      <c r="W57" s="80">
        <v>42461</v>
      </c>
      <c r="X57" s="130"/>
      <c r="Y57" s="2246">
        <v>13902</v>
      </c>
      <c r="Z57" s="2246">
        <v>800</v>
      </c>
      <c r="AA57" s="2246" t="s">
        <v>21</v>
      </c>
      <c r="AB57" s="2246">
        <v>6208</v>
      </c>
      <c r="AC57" s="2246" t="s">
        <v>21</v>
      </c>
      <c r="AD57" s="2246">
        <v>229</v>
      </c>
      <c r="AE57" s="2246">
        <v>84</v>
      </c>
      <c r="AF57" s="2246">
        <v>5106</v>
      </c>
      <c r="AG57" s="2246">
        <v>5570</v>
      </c>
      <c r="AH57" s="2246" t="s">
        <v>21</v>
      </c>
      <c r="AI57" s="2246" t="s">
        <v>21</v>
      </c>
      <c r="AJ57" s="2246">
        <v>493052</v>
      </c>
      <c r="AK57" s="2246">
        <v>248410</v>
      </c>
      <c r="AL57" s="2246">
        <v>2001</v>
      </c>
      <c r="AM57" s="2246" t="s">
        <v>21</v>
      </c>
      <c r="AN57" s="2246">
        <v>503</v>
      </c>
      <c r="AO57" s="83">
        <v>42461</v>
      </c>
      <c r="AP57" s="619">
        <v>42461</v>
      </c>
      <c r="AQ57" s="85"/>
      <c r="AR57" s="80">
        <v>42461</v>
      </c>
      <c r="AS57" s="130"/>
      <c r="AT57" s="2246">
        <v>11</v>
      </c>
      <c r="AU57" s="2246">
        <v>87</v>
      </c>
      <c r="AV57" s="2246" t="s">
        <v>21</v>
      </c>
      <c r="AW57" s="2246">
        <v>229</v>
      </c>
      <c r="AX57" s="2246">
        <v>229</v>
      </c>
      <c r="AY57" s="2246">
        <v>282</v>
      </c>
      <c r="AZ57" s="2246" t="s">
        <v>21</v>
      </c>
      <c r="BA57" s="2246" t="s">
        <v>21</v>
      </c>
      <c r="BB57" s="2246">
        <v>2227</v>
      </c>
      <c r="BC57" s="2246">
        <v>1904</v>
      </c>
      <c r="BD57" s="2246">
        <v>2097</v>
      </c>
      <c r="BE57" s="2246" t="s">
        <v>21</v>
      </c>
      <c r="BF57" s="2246" t="s">
        <v>21</v>
      </c>
      <c r="BG57" s="2246">
        <v>557029</v>
      </c>
      <c r="BH57" s="2246">
        <v>1491674</v>
      </c>
      <c r="BI57" s="2246">
        <v>115964</v>
      </c>
      <c r="BJ57" s="69">
        <v>42461</v>
      </c>
      <c r="BK57" s="619">
        <v>42461</v>
      </c>
      <c r="BL57" s="85"/>
      <c r="BM57" s="80">
        <v>42461</v>
      </c>
      <c r="BN57" s="130"/>
      <c r="BO57" s="2246">
        <v>116545</v>
      </c>
      <c r="BP57" s="2246">
        <v>1342515</v>
      </c>
      <c r="BQ57" s="2246">
        <v>1465954</v>
      </c>
      <c r="BR57" s="2246" t="s">
        <v>21</v>
      </c>
      <c r="BS57" s="2246" t="s">
        <v>21</v>
      </c>
      <c r="BT57" s="2246" t="s">
        <v>21</v>
      </c>
      <c r="BU57" s="2246">
        <v>22991850</v>
      </c>
      <c r="BV57" s="2246">
        <v>3107503.0600000005</v>
      </c>
      <c r="BW57" s="2246">
        <v>177840.96</v>
      </c>
      <c r="BX57" s="2246">
        <v>31094</v>
      </c>
      <c r="BY57" s="2246">
        <v>21047.090000000004</v>
      </c>
      <c r="BZ57" s="2246">
        <v>7897.23</v>
      </c>
      <c r="CA57" s="2246">
        <v>43501.56</v>
      </c>
      <c r="CB57" s="2246">
        <v>43418.559999999998</v>
      </c>
      <c r="CC57" s="2246">
        <v>83</v>
      </c>
      <c r="CD57" s="2246">
        <v>59751.15</v>
      </c>
      <c r="CE57" s="83">
        <v>42461</v>
      </c>
      <c r="CF57" s="619">
        <v>42461</v>
      </c>
      <c r="CG57" s="85"/>
      <c r="CH57" s="80">
        <v>42461</v>
      </c>
      <c r="CI57" s="130"/>
      <c r="CJ57" s="2246">
        <v>23</v>
      </c>
      <c r="CK57" s="2246">
        <v>16511</v>
      </c>
      <c r="CL57" s="2246">
        <v>16511</v>
      </c>
      <c r="CM57" s="2246">
        <v>800</v>
      </c>
      <c r="CN57" s="2246" t="s">
        <v>21</v>
      </c>
      <c r="CO57" s="2246" t="s">
        <v>21</v>
      </c>
      <c r="CP57" s="2246">
        <v>17370</v>
      </c>
      <c r="CQ57" s="2246">
        <v>229</v>
      </c>
      <c r="CR57" s="2246">
        <v>793</v>
      </c>
      <c r="CS57" s="2246">
        <v>13839</v>
      </c>
      <c r="CT57" s="2246">
        <v>15138</v>
      </c>
      <c r="CU57" s="2246" t="s">
        <v>21</v>
      </c>
      <c r="CV57" s="2246" t="s">
        <v>21</v>
      </c>
      <c r="CW57" s="2246">
        <v>457640</v>
      </c>
      <c r="CX57" s="2246">
        <v>320774</v>
      </c>
      <c r="CY57" s="2246">
        <v>6077</v>
      </c>
      <c r="CZ57" s="83">
        <v>42461</v>
      </c>
      <c r="DA57" s="619">
        <v>42461</v>
      </c>
      <c r="DB57" s="85"/>
      <c r="DC57" s="80">
        <v>42461</v>
      </c>
      <c r="DD57" s="130"/>
      <c r="DE57" s="2246" t="s">
        <v>21</v>
      </c>
      <c r="DF57" s="2246">
        <v>5223218</v>
      </c>
      <c r="DG57" s="2246">
        <v>54736</v>
      </c>
      <c r="DH57" s="2246">
        <v>694</v>
      </c>
      <c r="DI57" s="2246">
        <v>11</v>
      </c>
      <c r="DJ57" s="2246">
        <v>87</v>
      </c>
      <c r="DK57" s="2246" t="s">
        <v>21</v>
      </c>
      <c r="DL57" s="2246">
        <v>229</v>
      </c>
      <c r="DM57" s="2246">
        <v>229</v>
      </c>
      <c r="DN57" s="2246">
        <v>282</v>
      </c>
      <c r="DO57" s="2246" t="s">
        <v>21</v>
      </c>
      <c r="DP57" s="2246" t="s">
        <v>21</v>
      </c>
      <c r="DQ57" s="2246">
        <v>2271</v>
      </c>
      <c r="DR57" s="2246">
        <v>1941</v>
      </c>
      <c r="DS57" s="2246">
        <v>2138</v>
      </c>
      <c r="DT57" s="2246" t="s">
        <v>21</v>
      </c>
      <c r="DU57" s="83">
        <v>42461</v>
      </c>
      <c r="DV57" s="619">
        <v>42461</v>
      </c>
    </row>
    <row r="58" spans="1:126" ht="6.75" customHeight="1">
      <c r="A58" s="85"/>
      <c r="B58" s="80"/>
      <c r="C58" s="130"/>
      <c r="E58" s="2246"/>
      <c r="F58" s="2246"/>
      <c r="G58" s="2246"/>
      <c r="H58" s="2246"/>
      <c r="I58" s="2246"/>
      <c r="T58" s="83"/>
      <c r="U58" s="619"/>
      <c r="V58" s="85"/>
      <c r="W58" s="80"/>
      <c r="X58" s="130"/>
      <c r="Y58" s="2246"/>
      <c r="Z58" s="2246"/>
      <c r="AA58" s="2246"/>
      <c r="AB58" s="2246"/>
      <c r="AC58" s="2246"/>
      <c r="AD58" s="2246"/>
      <c r="AE58" s="2246"/>
      <c r="AF58" s="2246"/>
      <c r="AG58" s="2246"/>
      <c r="AH58" s="2246"/>
      <c r="AI58" s="2246"/>
      <c r="AJ58" s="2246"/>
      <c r="AL58" s="2246"/>
      <c r="AM58" s="2246"/>
      <c r="AN58" s="2246"/>
      <c r="AO58" s="83"/>
      <c r="AP58" s="619"/>
      <c r="AQ58" s="85"/>
      <c r="AR58" s="80"/>
      <c r="AS58" s="130"/>
      <c r="AT58" s="2246"/>
      <c r="AU58" s="2246"/>
      <c r="AV58" s="2246"/>
      <c r="AW58" s="2246"/>
      <c r="AX58" s="2246"/>
      <c r="AY58" s="2246"/>
      <c r="AZ58" s="2246"/>
      <c r="BA58" s="2246"/>
      <c r="BB58" s="2246"/>
      <c r="BC58" s="2246"/>
      <c r="BD58" s="2246"/>
      <c r="BE58" s="2246"/>
      <c r="BF58" s="2246"/>
      <c r="BG58" s="2246"/>
      <c r="BI58" s="2246"/>
      <c r="BJ58" s="69"/>
      <c r="BK58" s="619"/>
      <c r="BL58" s="85"/>
      <c r="BM58" s="80"/>
      <c r="BN58" s="130"/>
      <c r="BO58" s="2246"/>
      <c r="BP58" s="2246"/>
      <c r="BQ58" s="2246"/>
      <c r="BR58" s="2246"/>
      <c r="BS58" s="2246"/>
      <c r="BT58" s="2246"/>
      <c r="BU58" s="2246"/>
      <c r="BV58" s="2246"/>
      <c r="BW58" s="2246"/>
      <c r="BX58" s="2246"/>
      <c r="BY58" s="2246"/>
      <c r="BZ58" s="2246"/>
      <c r="CA58" s="2246"/>
      <c r="CB58" s="2246"/>
      <c r="CC58" s="2246"/>
      <c r="CD58" s="2246"/>
      <c r="CE58" s="83"/>
      <c r="CF58" s="619"/>
      <c r="CG58" s="85"/>
      <c r="CH58" s="80"/>
      <c r="CI58" s="130"/>
      <c r="CJ58" s="2246"/>
      <c r="CK58" s="2246"/>
      <c r="CL58" s="2246"/>
      <c r="CM58" s="2246"/>
      <c r="CN58" s="2246"/>
      <c r="CO58" s="2246"/>
      <c r="CP58" s="2246"/>
      <c r="CQ58" s="2246"/>
      <c r="CR58" s="2246"/>
      <c r="CS58" s="2246"/>
      <c r="CT58" s="2246"/>
      <c r="CU58" s="2246"/>
      <c r="CV58" s="2246"/>
      <c r="CW58" s="2246"/>
      <c r="CX58" s="2246"/>
      <c r="CY58" s="2246"/>
      <c r="CZ58" s="83"/>
      <c r="DA58" s="619"/>
      <c r="DB58" s="85"/>
      <c r="DC58" s="80"/>
      <c r="DD58" s="130"/>
      <c r="DE58" s="2246"/>
      <c r="DF58" s="2246"/>
      <c r="DG58" s="2246"/>
      <c r="DH58" s="2246"/>
      <c r="DI58" s="2246"/>
      <c r="DJ58" s="2246"/>
      <c r="DK58" s="2246"/>
      <c r="DL58" s="2246"/>
      <c r="DM58" s="2246"/>
      <c r="DN58" s="2246"/>
      <c r="DO58" s="2246"/>
      <c r="DP58" s="2246"/>
      <c r="DQ58" s="2246"/>
      <c r="DR58" s="2246"/>
      <c r="DS58" s="2246"/>
      <c r="DT58" s="2246"/>
      <c r="DU58" s="83"/>
      <c r="DV58" s="619"/>
    </row>
    <row r="59" spans="1:126" ht="15.75" customHeight="1">
      <c r="A59" s="88" t="s">
        <v>1582</v>
      </c>
      <c r="B59" s="89" t="s">
        <v>23</v>
      </c>
      <c r="C59" s="131" t="s">
        <v>24</v>
      </c>
      <c r="D59" s="2246">
        <v>13310</v>
      </c>
      <c r="E59" s="2246">
        <v>166576</v>
      </c>
      <c r="F59" s="2246">
        <v>181855</v>
      </c>
      <c r="G59" s="2246" t="s">
        <v>21</v>
      </c>
      <c r="H59" s="2246" t="s">
        <v>21</v>
      </c>
      <c r="I59" s="2246">
        <v>6441643</v>
      </c>
      <c r="J59" s="2246">
        <v>650707.04</v>
      </c>
      <c r="K59" s="2246">
        <v>43957.79</v>
      </c>
      <c r="L59" s="2246">
        <v>8125</v>
      </c>
      <c r="M59" s="2246">
        <v>5826</v>
      </c>
      <c r="N59" s="2246">
        <v>1901</v>
      </c>
      <c r="O59" s="2246">
        <v>7759</v>
      </c>
      <c r="P59" s="2246">
        <v>7720</v>
      </c>
      <c r="Q59" s="2246">
        <v>39</v>
      </c>
      <c r="R59" s="2246">
        <v>16360</v>
      </c>
      <c r="S59" s="2246" t="s">
        <v>21</v>
      </c>
      <c r="T59" s="91" t="s">
        <v>25</v>
      </c>
      <c r="U59" s="623" t="s">
        <v>1583</v>
      </c>
      <c r="V59" s="88" t="s">
        <v>1582</v>
      </c>
      <c r="W59" s="89" t="s">
        <v>23</v>
      </c>
      <c r="X59" s="131" t="s">
        <v>24</v>
      </c>
      <c r="Y59" s="2246">
        <v>4007</v>
      </c>
      <c r="Z59" s="2246">
        <v>200</v>
      </c>
      <c r="AA59" s="2246" t="s">
        <v>21</v>
      </c>
      <c r="AB59" s="2246">
        <v>1996</v>
      </c>
      <c r="AC59" s="2246" t="s">
        <v>21</v>
      </c>
      <c r="AD59" s="2246">
        <v>34</v>
      </c>
      <c r="AE59" s="2246">
        <v>29</v>
      </c>
      <c r="AF59" s="2246">
        <v>1668</v>
      </c>
      <c r="AG59" s="2246">
        <v>1817</v>
      </c>
      <c r="AH59" s="2246" t="s">
        <v>21</v>
      </c>
      <c r="AI59" s="2246" t="s">
        <v>21</v>
      </c>
      <c r="AJ59" s="2246">
        <v>126244</v>
      </c>
      <c r="AK59" s="2246">
        <v>59925</v>
      </c>
      <c r="AL59" s="2246">
        <v>876</v>
      </c>
      <c r="AM59" s="2246" t="s">
        <v>21</v>
      </c>
      <c r="AN59" s="2246">
        <v>125</v>
      </c>
      <c r="AO59" s="91" t="s">
        <v>25</v>
      </c>
      <c r="AP59" s="623" t="s">
        <v>1583</v>
      </c>
      <c r="AQ59" s="88" t="s">
        <v>1582</v>
      </c>
      <c r="AR59" s="89" t="s">
        <v>23</v>
      </c>
      <c r="AS59" s="131" t="s">
        <v>24</v>
      </c>
      <c r="AT59" s="2246" t="s">
        <v>21</v>
      </c>
      <c r="AU59" s="2246">
        <v>47</v>
      </c>
      <c r="AV59" s="2246" t="s">
        <v>21</v>
      </c>
      <c r="AW59" s="2246">
        <v>167</v>
      </c>
      <c r="AX59" s="2246">
        <v>167</v>
      </c>
      <c r="AY59" s="2246">
        <v>94</v>
      </c>
      <c r="AZ59" s="2246" t="s">
        <v>21</v>
      </c>
      <c r="BA59" s="2246" t="s">
        <v>21</v>
      </c>
      <c r="BB59" s="2246">
        <v>738</v>
      </c>
      <c r="BC59" s="2246">
        <v>632</v>
      </c>
      <c r="BD59" s="2246">
        <v>695</v>
      </c>
      <c r="BE59" s="2246" t="s">
        <v>21</v>
      </c>
      <c r="BF59" s="2246" t="s">
        <v>21</v>
      </c>
      <c r="BG59" s="2246">
        <v>134390</v>
      </c>
      <c r="BH59" s="2246">
        <v>406351</v>
      </c>
      <c r="BI59" s="2246">
        <v>34398</v>
      </c>
      <c r="BJ59" s="69" t="s">
        <v>25</v>
      </c>
      <c r="BK59" s="619" t="s">
        <v>1583</v>
      </c>
      <c r="BL59" s="88" t="s">
        <v>1582</v>
      </c>
      <c r="BM59" s="89" t="s">
        <v>23</v>
      </c>
      <c r="BN59" s="131" t="s">
        <v>24</v>
      </c>
      <c r="BO59" s="2246">
        <v>33357</v>
      </c>
      <c r="BP59" s="2246">
        <v>388190</v>
      </c>
      <c r="BQ59" s="2246">
        <v>423509</v>
      </c>
      <c r="BR59" s="2246" t="s">
        <v>21</v>
      </c>
      <c r="BS59" s="2246" t="s">
        <v>21</v>
      </c>
      <c r="BT59" s="2246" t="s">
        <v>21</v>
      </c>
      <c r="BU59" s="2246">
        <v>5594677</v>
      </c>
      <c r="BV59" s="2246">
        <v>827994.78</v>
      </c>
      <c r="BW59" s="2246">
        <v>54046.17</v>
      </c>
      <c r="BX59" s="2246">
        <v>8125</v>
      </c>
      <c r="BY59" s="2246">
        <v>6416.9699999999993</v>
      </c>
      <c r="BZ59" s="2246">
        <v>1999.05</v>
      </c>
      <c r="CA59" s="2246">
        <v>14716.099999999999</v>
      </c>
      <c r="CB59" s="2246">
        <v>14677.099999999999</v>
      </c>
      <c r="CC59" s="2246">
        <v>39</v>
      </c>
      <c r="CD59" s="2246">
        <v>18190.97</v>
      </c>
      <c r="CE59" s="91" t="s">
        <v>25</v>
      </c>
      <c r="CF59" s="623" t="s">
        <v>1583</v>
      </c>
      <c r="CG59" s="88" t="s">
        <v>1582</v>
      </c>
      <c r="CH59" s="89" t="s">
        <v>23</v>
      </c>
      <c r="CI59" s="131" t="s">
        <v>24</v>
      </c>
      <c r="CJ59" s="2246">
        <v>8</v>
      </c>
      <c r="CK59" s="2246">
        <v>4543</v>
      </c>
      <c r="CL59" s="2246">
        <v>4543</v>
      </c>
      <c r="CM59" s="2246">
        <v>200</v>
      </c>
      <c r="CN59" s="2246" t="s">
        <v>21</v>
      </c>
      <c r="CO59" s="2246" t="s">
        <v>21</v>
      </c>
      <c r="CP59" s="2246">
        <v>5953</v>
      </c>
      <c r="CQ59" s="2246">
        <v>34</v>
      </c>
      <c r="CR59" s="2246">
        <v>221</v>
      </c>
      <c r="CS59" s="2246">
        <v>4837</v>
      </c>
      <c r="CT59" s="2246">
        <v>5287</v>
      </c>
      <c r="CU59" s="2246" t="s">
        <v>21</v>
      </c>
      <c r="CV59" s="2246" t="s">
        <v>21</v>
      </c>
      <c r="CW59" s="2246">
        <v>117279</v>
      </c>
      <c r="CX59" s="2246">
        <v>77997</v>
      </c>
      <c r="CY59" s="2246">
        <v>2570</v>
      </c>
      <c r="CZ59" s="91" t="s">
        <v>25</v>
      </c>
      <c r="DA59" s="623" t="s">
        <v>1583</v>
      </c>
      <c r="DB59" s="88" t="s">
        <v>1582</v>
      </c>
      <c r="DC59" s="89" t="s">
        <v>23</v>
      </c>
      <c r="DD59" s="131" t="s">
        <v>24</v>
      </c>
      <c r="DE59" s="2246" t="s">
        <v>21</v>
      </c>
      <c r="DF59" s="2246">
        <v>1248587</v>
      </c>
      <c r="DG59" s="2246">
        <v>13577</v>
      </c>
      <c r="DH59" s="2246">
        <v>337</v>
      </c>
      <c r="DI59" s="2246" t="s">
        <v>21</v>
      </c>
      <c r="DJ59" s="2246">
        <v>47</v>
      </c>
      <c r="DK59" s="2246" t="s">
        <v>21</v>
      </c>
      <c r="DL59" s="2246">
        <v>167</v>
      </c>
      <c r="DM59" s="2246">
        <v>167</v>
      </c>
      <c r="DN59" s="2246">
        <v>94</v>
      </c>
      <c r="DO59" s="2246" t="s">
        <v>21</v>
      </c>
      <c r="DP59" s="2246" t="s">
        <v>21</v>
      </c>
      <c r="DQ59" s="2246">
        <v>750</v>
      </c>
      <c r="DR59" s="2246">
        <v>643</v>
      </c>
      <c r="DS59" s="2246">
        <v>706</v>
      </c>
      <c r="DT59" s="2246" t="s">
        <v>21</v>
      </c>
      <c r="DU59" s="91" t="s">
        <v>25</v>
      </c>
      <c r="DV59" s="623" t="s">
        <v>1583</v>
      </c>
    </row>
    <row r="60" spans="1:126" ht="14.5" customHeight="1">
      <c r="A60" s="93" t="s">
        <v>26</v>
      </c>
      <c r="B60" s="94" t="s">
        <v>26</v>
      </c>
      <c r="C60" s="132" t="s">
        <v>558</v>
      </c>
      <c r="D60" s="2246">
        <v>9562</v>
      </c>
      <c r="E60" s="2246">
        <v>116653</v>
      </c>
      <c r="F60" s="2246">
        <v>127463</v>
      </c>
      <c r="G60" s="2246" t="s">
        <v>21</v>
      </c>
      <c r="H60" s="2246" t="s">
        <v>21</v>
      </c>
      <c r="I60" s="2246">
        <v>6410272</v>
      </c>
      <c r="J60" s="2246">
        <v>594865.02</v>
      </c>
      <c r="K60" s="2246">
        <v>34083.42</v>
      </c>
      <c r="L60" s="2246">
        <v>7745</v>
      </c>
      <c r="M60" s="2246">
        <v>4337</v>
      </c>
      <c r="N60" s="2246">
        <v>1985</v>
      </c>
      <c r="O60" s="2246">
        <v>5521</v>
      </c>
      <c r="P60" s="2246">
        <v>5512</v>
      </c>
      <c r="Q60" s="2246">
        <v>9</v>
      </c>
      <c r="R60" s="2246">
        <v>11834</v>
      </c>
      <c r="S60" s="2246" t="s">
        <v>21</v>
      </c>
      <c r="T60" s="91" t="s">
        <v>27</v>
      </c>
      <c r="U60" s="623" t="s">
        <v>26</v>
      </c>
      <c r="V60" s="93" t="s">
        <v>26</v>
      </c>
      <c r="W60" s="94" t="s">
        <v>26</v>
      </c>
      <c r="X60" s="132" t="s">
        <v>558</v>
      </c>
      <c r="Y60" s="2246">
        <v>3600</v>
      </c>
      <c r="Z60" s="2246">
        <v>217</v>
      </c>
      <c r="AA60" s="2246" t="s">
        <v>21</v>
      </c>
      <c r="AB60" s="2246">
        <v>1254</v>
      </c>
      <c r="AC60" s="2246" t="s">
        <v>21</v>
      </c>
      <c r="AD60" s="2246">
        <v>64</v>
      </c>
      <c r="AE60" s="2246">
        <v>21</v>
      </c>
      <c r="AF60" s="2246">
        <v>1015</v>
      </c>
      <c r="AG60" s="2246">
        <v>1107</v>
      </c>
      <c r="AH60" s="2246" t="s">
        <v>21</v>
      </c>
      <c r="AI60" s="2246" t="s">
        <v>21</v>
      </c>
      <c r="AJ60" s="2246">
        <v>121820</v>
      </c>
      <c r="AK60" s="2246">
        <v>61265</v>
      </c>
      <c r="AL60" s="2246">
        <v>312</v>
      </c>
      <c r="AM60" s="2246" t="s">
        <v>21</v>
      </c>
      <c r="AN60" s="2246">
        <v>76</v>
      </c>
      <c r="AO60" s="91" t="s">
        <v>27</v>
      </c>
      <c r="AP60" s="623" t="s">
        <v>26</v>
      </c>
      <c r="AQ60" s="93" t="s">
        <v>26</v>
      </c>
      <c r="AR60" s="94" t="s">
        <v>26</v>
      </c>
      <c r="AS60" s="132" t="s">
        <v>558</v>
      </c>
      <c r="AT60" s="2246">
        <v>1</v>
      </c>
      <c r="AU60" s="2246">
        <v>3</v>
      </c>
      <c r="AV60" s="2246" t="s">
        <v>21</v>
      </c>
      <c r="AW60" s="2246">
        <v>34</v>
      </c>
      <c r="AX60" s="2246">
        <v>34</v>
      </c>
      <c r="AY60" s="2246">
        <v>48</v>
      </c>
      <c r="AZ60" s="2246" t="s">
        <v>21</v>
      </c>
      <c r="BA60" s="2246" t="s">
        <v>21</v>
      </c>
      <c r="BB60" s="2246">
        <v>449</v>
      </c>
      <c r="BC60" s="2246">
        <v>383</v>
      </c>
      <c r="BD60" s="2246">
        <v>423</v>
      </c>
      <c r="BE60" s="2246" t="s">
        <v>21</v>
      </c>
      <c r="BF60" s="2246" t="s">
        <v>21</v>
      </c>
      <c r="BG60" s="2246">
        <v>131396</v>
      </c>
      <c r="BH60" s="2246">
        <v>345934</v>
      </c>
      <c r="BI60" s="2246">
        <v>26231</v>
      </c>
      <c r="BJ60" s="69" t="s">
        <v>27</v>
      </c>
      <c r="BK60" s="619" t="s">
        <v>26</v>
      </c>
      <c r="BL60" s="93" t="s">
        <v>26</v>
      </c>
      <c r="BM60" s="94" t="s">
        <v>26</v>
      </c>
      <c r="BN60" s="132" t="s">
        <v>558</v>
      </c>
      <c r="BO60" s="2246">
        <v>23066</v>
      </c>
      <c r="BP60" s="2246">
        <v>290676</v>
      </c>
      <c r="BQ60" s="2246">
        <v>317479</v>
      </c>
      <c r="BR60" s="2246" t="s">
        <v>21</v>
      </c>
      <c r="BS60" s="2246" t="s">
        <v>21</v>
      </c>
      <c r="BT60" s="2246" t="s">
        <v>21</v>
      </c>
      <c r="BU60" s="2246">
        <v>5638080</v>
      </c>
      <c r="BV60" s="2246">
        <v>724939.06</v>
      </c>
      <c r="BW60" s="2246">
        <v>38833.240000000005</v>
      </c>
      <c r="BX60" s="2246">
        <v>7745</v>
      </c>
      <c r="BY60" s="2246">
        <v>4374.62</v>
      </c>
      <c r="BZ60" s="2246">
        <v>2075.2799999999997</v>
      </c>
      <c r="CA60" s="2246">
        <v>8482.64</v>
      </c>
      <c r="CB60" s="2246">
        <v>8473.64</v>
      </c>
      <c r="CC60" s="2246">
        <v>9</v>
      </c>
      <c r="CD60" s="2246">
        <v>13078.76</v>
      </c>
      <c r="CE60" s="91" t="s">
        <v>27</v>
      </c>
      <c r="CF60" s="623" t="s">
        <v>26</v>
      </c>
      <c r="CG60" s="93" t="s">
        <v>26</v>
      </c>
      <c r="CH60" s="94" t="s">
        <v>26</v>
      </c>
      <c r="CI60" s="132" t="s">
        <v>558</v>
      </c>
      <c r="CJ60" s="2246">
        <v>5</v>
      </c>
      <c r="CK60" s="2246">
        <v>4152</v>
      </c>
      <c r="CL60" s="2246">
        <v>4152</v>
      </c>
      <c r="CM60" s="2246">
        <v>217</v>
      </c>
      <c r="CN60" s="2246" t="s">
        <v>21</v>
      </c>
      <c r="CO60" s="2246" t="s">
        <v>21</v>
      </c>
      <c r="CP60" s="2246">
        <v>3297</v>
      </c>
      <c r="CQ60" s="2246">
        <v>64</v>
      </c>
      <c r="CR60" s="2246">
        <v>193</v>
      </c>
      <c r="CS60" s="2246">
        <v>2563</v>
      </c>
      <c r="CT60" s="2246">
        <v>2802</v>
      </c>
      <c r="CU60" s="2246" t="s">
        <v>21</v>
      </c>
      <c r="CV60" s="2246" t="s">
        <v>21</v>
      </c>
      <c r="CW60" s="2246">
        <v>114441</v>
      </c>
      <c r="CX60" s="2246">
        <v>77710</v>
      </c>
      <c r="CY60" s="2246">
        <v>1176</v>
      </c>
      <c r="CZ60" s="91" t="s">
        <v>27</v>
      </c>
      <c r="DA60" s="623" t="s">
        <v>26</v>
      </c>
      <c r="DB60" s="93" t="s">
        <v>26</v>
      </c>
      <c r="DC60" s="94" t="s">
        <v>26</v>
      </c>
      <c r="DD60" s="132" t="s">
        <v>558</v>
      </c>
      <c r="DE60" s="2246" t="s">
        <v>21</v>
      </c>
      <c r="DF60" s="2246">
        <v>1348348</v>
      </c>
      <c r="DG60" s="2246">
        <v>12769</v>
      </c>
      <c r="DH60" s="2246">
        <v>101</v>
      </c>
      <c r="DI60" s="2246">
        <v>1</v>
      </c>
      <c r="DJ60" s="2246">
        <v>3</v>
      </c>
      <c r="DK60" s="2246" t="s">
        <v>21</v>
      </c>
      <c r="DL60" s="2246">
        <v>34</v>
      </c>
      <c r="DM60" s="2246">
        <v>34</v>
      </c>
      <c r="DN60" s="2246">
        <v>48</v>
      </c>
      <c r="DO60" s="2246" t="s">
        <v>21</v>
      </c>
      <c r="DP60" s="2246" t="s">
        <v>21</v>
      </c>
      <c r="DQ60" s="2246">
        <v>459</v>
      </c>
      <c r="DR60" s="2246">
        <v>391</v>
      </c>
      <c r="DS60" s="2246">
        <v>432</v>
      </c>
      <c r="DT60" s="2246" t="s">
        <v>21</v>
      </c>
      <c r="DU60" s="91" t="s">
        <v>27</v>
      </c>
      <c r="DV60" s="623" t="s">
        <v>26</v>
      </c>
    </row>
    <row r="61" spans="1:126" ht="14.5" customHeight="1">
      <c r="A61" s="88" t="s">
        <v>26</v>
      </c>
      <c r="B61" s="89" t="s">
        <v>26</v>
      </c>
      <c r="C61" s="131" t="s">
        <v>559</v>
      </c>
      <c r="D61" s="2246">
        <v>10548</v>
      </c>
      <c r="E61" s="2246">
        <v>131386</v>
      </c>
      <c r="F61" s="2246">
        <v>143527</v>
      </c>
      <c r="G61" s="2246" t="s">
        <v>21</v>
      </c>
      <c r="H61" s="2246" t="s">
        <v>21</v>
      </c>
      <c r="I61" s="2246">
        <v>7316774</v>
      </c>
      <c r="J61" s="2246">
        <v>659985.23</v>
      </c>
      <c r="K61" s="2246">
        <v>35763.760000000002</v>
      </c>
      <c r="L61" s="2246">
        <v>8002</v>
      </c>
      <c r="M61" s="2246">
        <v>4957</v>
      </c>
      <c r="N61" s="2246">
        <v>1854</v>
      </c>
      <c r="O61" s="2246">
        <v>5500</v>
      </c>
      <c r="P61" s="2246">
        <v>5500</v>
      </c>
      <c r="Q61" s="2246" t="s">
        <v>21</v>
      </c>
      <c r="R61" s="2246">
        <v>12605</v>
      </c>
      <c r="S61" s="2246" t="s">
        <v>21</v>
      </c>
      <c r="T61" s="91" t="s">
        <v>28</v>
      </c>
      <c r="U61" s="623" t="s">
        <v>26</v>
      </c>
      <c r="V61" s="88" t="s">
        <v>26</v>
      </c>
      <c r="W61" s="89" t="s">
        <v>26</v>
      </c>
      <c r="X61" s="131" t="s">
        <v>559</v>
      </c>
      <c r="Y61" s="2246">
        <v>3310</v>
      </c>
      <c r="Z61" s="2246">
        <v>208</v>
      </c>
      <c r="AA61" s="2246" t="s">
        <v>21</v>
      </c>
      <c r="AB61" s="2246">
        <v>1686</v>
      </c>
      <c r="AC61" s="2246" t="s">
        <v>21</v>
      </c>
      <c r="AD61" s="2246">
        <v>37</v>
      </c>
      <c r="AE61" s="2246">
        <v>23</v>
      </c>
      <c r="AF61" s="2246">
        <v>1405</v>
      </c>
      <c r="AG61" s="2246">
        <v>1531</v>
      </c>
      <c r="AH61" s="2246" t="s">
        <v>21</v>
      </c>
      <c r="AI61" s="2246" t="s">
        <v>21</v>
      </c>
      <c r="AJ61" s="2246">
        <v>146338</v>
      </c>
      <c r="AK61" s="2246">
        <v>69915</v>
      </c>
      <c r="AL61" s="2246">
        <v>536</v>
      </c>
      <c r="AM61" s="2246" t="s">
        <v>21</v>
      </c>
      <c r="AN61" s="2246">
        <v>191</v>
      </c>
      <c r="AO61" s="91" t="s">
        <v>28</v>
      </c>
      <c r="AP61" s="623" t="s">
        <v>26</v>
      </c>
      <c r="AQ61" s="88" t="s">
        <v>26</v>
      </c>
      <c r="AR61" s="89" t="s">
        <v>26</v>
      </c>
      <c r="AS61" s="131" t="s">
        <v>559</v>
      </c>
      <c r="AT61" s="2246">
        <v>3</v>
      </c>
      <c r="AU61" s="2246">
        <v>2</v>
      </c>
      <c r="AV61" s="2246" t="s">
        <v>21</v>
      </c>
      <c r="AW61" s="2246" t="s">
        <v>21</v>
      </c>
      <c r="AX61" s="2246" t="s">
        <v>21</v>
      </c>
      <c r="AY61" s="2246">
        <v>67</v>
      </c>
      <c r="AZ61" s="2246" t="s">
        <v>21</v>
      </c>
      <c r="BA61" s="2246" t="s">
        <v>21</v>
      </c>
      <c r="BB61" s="2246">
        <v>527</v>
      </c>
      <c r="BC61" s="2246">
        <v>451</v>
      </c>
      <c r="BD61" s="2246">
        <v>496</v>
      </c>
      <c r="BE61" s="2246" t="s">
        <v>21</v>
      </c>
      <c r="BF61" s="2246" t="s">
        <v>21</v>
      </c>
      <c r="BG61" s="2246">
        <v>152554</v>
      </c>
      <c r="BH61" s="2246">
        <v>383007</v>
      </c>
      <c r="BI61" s="2246">
        <v>28088</v>
      </c>
      <c r="BJ61" s="69" t="s">
        <v>28</v>
      </c>
      <c r="BK61" s="619" t="s">
        <v>26</v>
      </c>
      <c r="BL61" s="88" t="s">
        <v>26</v>
      </c>
      <c r="BM61" s="89" t="s">
        <v>26</v>
      </c>
      <c r="BN61" s="131" t="s">
        <v>559</v>
      </c>
      <c r="BO61" s="2246">
        <v>24012</v>
      </c>
      <c r="BP61" s="2246">
        <v>328915</v>
      </c>
      <c r="BQ61" s="2246">
        <v>358973</v>
      </c>
      <c r="BR61" s="2246" t="s">
        <v>21</v>
      </c>
      <c r="BS61" s="2246" t="s">
        <v>21</v>
      </c>
      <c r="BT61" s="2246" t="s">
        <v>21</v>
      </c>
      <c r="BU61" s="2246">
        <v>6447497</v>
      </c>
      <c r="BV61" s="2246">
        <v>807605.26</v>
      </c>
      <c r="BW61" s="2246">
        <v>43690.32</v>
      </c>
      <c r="BX61" s="2246">
        <v>8002</v>
      </c>
      <c r="BY61" s="2246">
        <v>5066.04</v>
      </c>
      <c r="BZ61" s="2246">
        <v>1958.57</v>
      </c>
      <c r="CA61" s="2246">
        <v>11622.079999999998</v>
      </c>
      <c r="CB61" s="2246">
        <v>11622.079999999998</v>
      </c>
      <c r="CC61" s="2246" t="s">
        <v>21</v>
      </c>
      <c r="CD61" s="2246">
        <v>13775.05</v>
      </c>
      <c r="CE61" s="91" t="s">
        <v>28</v>
      </c>
      <c r="CF61" s="623" t="s">
        <v>26</v>
      </c>
      <c r="CG61" s="88" t="s">
        <v>26</v>
      </c>
      <c r="CH61" s="89" t="s">
        <v>26</v>
      </c>
      <c r="CI61" s="131" t="s">
        <v>559</v>
      </c>
      <c r="CJ61" s="2246">
        <v>6</v>
      </c>
      <c r="CK61" s="2246">
        <v>4218</v>
      </c>
      <c r="CL61" s="2246">
        <v>4218</v>
      </c>
      <c r="CM61" s="2246">
        <v>208</v>
      </c>
      <c r="CN61" s="2246" t="s">
        <v>21</v>
      </c>
      <c r="CO61" s="2246" t="s">
        <v>21</v>
      </c>
      <c r="CP61" s="2246">
        <v>4191</v>
      </c>
      <c r="CQ61" s="2246">
        <v>37</v>
      </c>
      <c r="CR61" s="2246">
        <v>197</v>
      </c>
      <c r="CS61" s="2246">
        <v>3347</v>
      </c>
      <c r="CT61" s="2246">
        <v>3657</v>
      </c>
      <c r="CU61" s="2246" t="s">
        <v>21</v>
      </c>
      <c r="CV61" s="2246" t="s">
        <v>21</v>
      </c>
      <c r="CW61" s="2246">
        <v>135354</v>
      </c>
      <c r="CX61" s="2246">
        <v>88903</v>
      </c>
      <c r="CY61" s="2246">
        <v>1410</v>
      </c>
      <c r="CZ61" s="91" t="s">
        <v>28</v>
      </c>
      <c r="DA61" s="623" t="s">
        <v>26</v>
      </c>
      <c r="DB61" s="88" t="s">
        <v>26</v>
      </c>
      <c r="DC61" s="89" t="s">
        <v>26</v>
      </c>
      <c r="DD61" s="131" t="s">
        <v>559</v>
      </c>
      <c r="DE61" s="2246" t="s">
        <v>21</v>
      </c>
      <c r="DF61" s="2246">
        <v>1469730</v>
      </c>
      <c r="DG61" s="2246">
        <v>14807</v>
      </c>
      <c r="DH61" s="2246">
        <v>93</v>
      </c>
      <c r="DI61" s="2246">
        <v>3</v>
      </c>
      <c r="DJ61" s="2246">
        <v>2</v>
      </c>
      <c r="DK61" s="2246" t="s">
        <v>21</v>
      </c>
      <c r="DL61" s="2246" t="s">
        <v>21</v>
      </c>
      <c r="DM61" s="2246" t="s">
        <v>21</v>
      </c>
      <c r="DN61" s="2246">
        <v>67</v>
      </c>
      <c r="DO61" s="2246" t="s">
        <v>21</v>
      </c>
      <c r="DP61" s="2246" t="s">
        <v>21</v>
      </c>
      <c r="DQ61" s="2246">
        <v>537</v>
      </c>
      <c r="DR61" s="2246">
        <v>459</v>
      </c>
      <c r="DS61" s="2246">
        <v>505</v>
      </c>
      <c r="DT61" s="2246" t="s">
        <v>21</v>
      </c>
      <c r="DU61" s="91" t="s">
        <v>28</v>
      </c>
      <c r="DV61" s="623" t="s">
        <v>26</v>
      </c>
    </row>
    <row r="62" spans="1:126" ht="14.5" customHeight="1">
      <c r="A62" s="88" t="s">
        <v>26</v>
      </c>
      <c r="B62" s="89" t="s">
        <v>26</v>
      </c>
      <c r="C62" s="131" t="s">
        <v>166</v>
      </c>
      <c r="D62" s="2246">
        <v>10583</v>
      </c>
      <c r="E62" s="2246">
        <v>148102</v>
      </c>
      <c r="F62" s="2246">
        <v>161641</v>
      </c>
      <c r="G62" s="2246" t="s">
        <v>21</v>
      </c>
      <c r="H62" s="2246" t="s">
        <v>21</v>
      </c>
      <c r="I62" s="2246">
        <v>6720968</v>
      </c>
      <c r="J62" s="2246">
        <v>650669.49</v>
      </c>
      <c r="K62" s="2246">
        <v>40604.79</v>
      </c>
      <c r="L62" s="2246">
        <v>9042</v>
      </c>
      <c r="M62" s="2246">
        <v>5315</v>
      </c>
      <c r="N62" s="2246">
        <v>1854</v>
      </c>
      <c r="O62" s="2246">
        <v>6415</v>
      </c>
      <c r="P62" s="2246">
        <v>6401</v>
      </c>
      <c r="Q62" s="2246">
        <v>14</v>
      </c>
      <c r="R62" s="2246">
        <v>14621</v>
      </c>
      <c r="S62" s="2246" t="s">
        <v>21</v>
      </c>
      <c r="T62" s="91" t="s">
        <v>29</v>
      </c>
      <c r="U62" s="623" t="s">
        <v>26</v>
      </c>
      <c r="V62" s="88" t="s">
        <v>26</v>
      </c>
      <c r="W62" s="89" t="s">
        <v>26</v>
      </c>
      <c r="X62" s="131" t="s">
        <v>166</v>
      </c>
      <c r="Y62" s="2246">
        <v>3831</v>
      </c>
      <c r="Z62" s="2246">
        <v>202</v>
      </c>
      <c r="AA62" s="2246" t="s">
        <v>21</v>
      </c>
      <c r="AB62" s="2246">
        <v>1617</v>
      </c>
      <c r="AC62" s="2246" t="s">
        <v>21</v>
      </c>
      <c r="AD62" s="2246">
        <v>67</v>
      </c>
      <c r="AE62" s="2246">
        <v>23</v>
      </c>
      <c r="AF62" s="2246">
        <v>1325</v>
      </c>
      <c r="AG62" s="2246">
        <v>1444</v>
      </c>
      <c r="AH62" s="2246" t="s">
        <v>21</v>
      </c>
      <c r="AI62" s="2246" t="s">
        <v>21</v>
      </c>
      <c r="AJ62" s="2246">
        <v>131546</v>
      </c>
      <c r="AK62" s="2246">
        <v>64546</v>
      </c>
      <c r="AL62" s="2246">
        <v>541</v>
      </c>
      <c r="AM62" s="2246" t="s">
        <v>21</v>
      </c>
      <c r="AN62" s="2246">
        <v>103</v>
      </c>
      <c r="AO62" s="91" t="s">
        <v>29</v>
      </c>
      <c r="AP62" s="623" t="s">
        <v>26</v>
      </c>
      <c r="AQ62" s="88" t="s">
        <v>26</v>
      </c>
      <c r="AR62" s="89" t="s">
        <v>26</v>
      </c>
      <c r="AS62" s="131" t="s">
        <v>166</v>
      </c>
      <c r="AT62" s="2246">
        <v>2</v>
      </c>
      <c r="AU62" s="2246">
        <v>33</v>
      </c>
      <c r="AV62" s="2246" t="s">
        <v>21</v>
      </c>
      <c r="AW62" s="2246">
        <v>34</v>
      </c>
      <c r="AX62" s="2246">
        <v>34</v>
      </c>
      <c r="AY62" s="2246">
        <v>59</v>
      </c>
      <c r="AZ62" s="2246" t="s">
        <v>21</v>
      </c>
      <c r="BA62" s="2246" t="s">
        <v>21</v>
      </c>
      <c r="BB62" s="2246">
        <v>505</v>
      </c>
      <c r="BC62" s="2246">
        <v>432</v>
      </c>
      <c r="BD62" s="2246">
        <v>475</v>
      </c>
      <c r="BE62" s="2246" t="s">
        <v>21</v>
      </c>
      <c r="BF62" s="2246" t="s">
        <v>21</v>
      </c>
      <c r="BG62" s="2246">
        <v>133386</v>
      </c>
      <c r="BH62" s="2246">
        <v>389421</v>
      </c>
      <c r="BI62" s="2246">
        <v>31914</v>
      </c>
      <c r="BJ62" s="69" t="s">
        <v>29</v>
      </c>
      <c r="BK62" s="619" t="s">
        <v>26</v>
      </c>
      <c r="BL62" s="88" t="s">
        <v>26</v>
      </c>
      <c r="BM62" s="89" t="s">
        <v>26</v>
      </c>
      <c r="BN62" s="131" t="s">
        <v>166</v>
      </c>
      <c r="BO62" s="2246">
        <v>25264</v>
      </c>
      <c r="BP62" s="2246">
        <v>337486</v>
      </c>
      <c r="BQ62" s="2246">
        <v>368369</v>
      </c>
      <c r="BR62" s="2246" t="s">
        <v>21</v>
      </c>
      <c r="BS62" s="2246" t="s">
        <v>21</v>
      </c>
      <c r="BT62" s="2246" t="s">
        <v>21</v>
      </c>
      <c r="BU62" s="2246">
        <v>5930467</v>
      </c>
      <c r="BV62" s="2246">
        <v>797442.23</v>
      </c>
      <c r="BW62" s="2246">
        <v>46315.15</v>
      </c>
      <c r="BX62" s="2246">
        <v>9042</v>
      </c>
      <c r="BY62" s="2246">
        <v>5500.97</v>
      </c>
      <c r="BZ62" s="2246">
        <v>1948.79</v>
      </c>
      <c r="CA62" s="2246">
        <v>9728.119999999999</v>
      </c>
      <c r="CB62" s="2246">
        <v>9714.119999999999</v>
      </c>
      <c r="CC62" s="2246">
        <v>14</v>
      </c>
      <c r="CD62" s="2246">
        <v>16216.5</v>
      </c>
      <c r="CE62" s="91" t="s">
        <v>29</v>
      </c>
      <c r="CF62" s="623" t="s">
        <v>26</v>
      </c>
      <c r="CG62" s="88" t="s">
        <v>26</v>
      </c>
      <c r="CH62" s="89" t="s">
        <v>26</v>
      </c>
      <c r="CI62" s="131" t="s">
        <v>166</v>
      </c>
      <c r="CJ62" s="2246">
        <v>7</v>
      </c>
      <c r="CK62" s="2246">
        <v>4135</v>
      </c>
      <c r="CL62" s="2246">
        <v>4135</v>
      </c>
      <c r="CM62" s="2246">
        <v>202</v>
      </c>
      <c r="CN62" s="2246" t="s">
        <v>21</v>
      </c>
      <c r="CO62" s="2246" t="s">
        <v>21</v>
      </c>
      <c r="CP62" s="2246">
        <v>5045</v>
      </c>
      <c r="CQ62" s="2246">
        <v>67</v>
      </c>
      <c r="CR62" s="2246">
        <v>218</v>
      </c>
      <c r="CS62" s="2246">
        <v>4037</v>
      </c>
      <c r="CT62" s="2246">
        <v>4414</v>
      </c>
      <c r="CU62" s="2246" t="s">
        <v>21</v>
      </c>
      <c r="CV62" s="2246" t="s">
        <v>21</v>
      </c>
      <c r="CW62" s="2246">
        <v>123167</v>
      </c>
      <c r="CX62" s="2246">
        <v>81961</v>
      </c>
      <c r="CY62" s="2246">
        <v>1640</v>
      </c>
      <c r="CZ62" s="91" t="s">
        <v>29</v>
      </c>
      <c r="DA62" s="623" t="s">
        <v>26</v>
      </c>
      <c r="DB62" s="88" t="s">
        <v>26</v>
      </c>
      <c r="DC62" s="89" t="s">
        <v>26</v>
      </c>
      <c r="DD62" s="131" t="s">
        <v>166</v>
      </c>
      <c r="DE62" s="2246" t="s">
        <v>21</v>
      </c>
      <c r="DF62" s="2246">
        <v>1401245</v>
      </c>
      <c r="DG62" s="2246">
        <v>13059</v>
      </c>
      <c r="DH62" s="2246">
        <v>145</v>
      </c>
      <c r="DI62" s="2246">
        <v>2</v>
      </c>
      <c r="DJ62" s="2246">
        <v>33</v>
      </c>
      <c r="DK62" s="2246" t="s">
        <v>21</v>
      </c>
      <c r="DL62" s="2246">
        <v>34</v>
      </c>
      <c r="DM62" s="2246">
        <v>34</v>
      </c>
      <c r="DN62" s="2246">
        <v>59</v>
      </c>
      <c r="DO62" s="2246" t="s">
        <v>21</v>
      </c>
      <c r="DP62" s="2246" t="s">
        <v>21</v>
      </c>
      <c r="DQ62" s="2246">
        <v>516</v>
      </c>
      <c r="DR62" s="2246">
        <v>442</v>
      </c>
      <c r="DS62" s="2246">
        <v>486</v>
      </c>
      <c r="DT62" s="2246" t="s">
        <v>21</v>
      </c>
      <c r="DU62" s="91" t="s">
        <v>29</v>
      </c>
      <c r="DV62" s="623" t="s">
        <v>26</v>
      </c>
    </row>
    <row r="63" spans="1:126" ht="6.75" customHeight="1">
      <c r="A63" s="88"/>
      <c r="B63" s="89"/>
      <c r="C63" s="131"/>
      <c r="E63" s="2246"/>
      <c r="F63" s="2246"/>
      <c r="G63" s="2246"/>
      <c r="H63" s="2246"/>
      <c r="I63" s="2246"/>
      <c r="T63" s="91"/>
      <c r="U63" s="623"/>
      <c r="V63" s="88"/>
      <c r="W63" s="89"/>
      <c r="X63" s="131"/>
      <c r="Y63" s="2246"/>
      <c r="Z63" s="2246"/>
      <c r="AA63" s="2246"/>
      <c r="AB63" s="2246"/>
      <c r="AC63" s="2246"/>
      <c r="AD63" s="2246"/>
      <c r="AE63" s="2246"/>
      <c r="AF63" s="2246"/>
      <c r="AG63" s="2246"/>
      <c r="AH63" s="2246"/>
      <c r="AI63" s="2246"/>
      <c r="AJ63" s="2246"/>
      <c r="AL63" s="2246"/>
      <c r="AM63" s="2246"/>
      <c r="AN63" s="2246"/>
      <c r="AO63" s="91"/>
      <c r="AP63" s="623"/>
      <c r="AQ63" s="88"/>
      <c r="AR63" s="89"/>
      <c r="AS63" s="131"/>
      <c r="AT63" s="2246"/>
      <c r="AU63" s="2246"/>
      <c r="AV63" s="2246"/>
      <c r="AW63" s="2246"/>
      <c r="AX63" s="2246"/>
      <c r="AY63" s="2246"/>
      <c r="AZ63" s="2246"/>
      <c r="BA63" s="2246"/>
      <c r="BB63" s="2246"/>
      <c r="BC63" s="2246"/>
      <c r="BD63" s="2246"/>
      <c r="BE63" s="2246"/>
      <c r="BF63" s="2246"/>
      <c r="BG63" s="2246"/>
      <c r="BI63" s="2246"/>
      <c r="BJ63" s="69"/>
      <c r="BK63" s="619"/>
      <c r="BL63" s="88"/>
      <c r="BM63" s="89"/>
      <c r="BN63" s="131"/>
      <c r="BO63" s="2246"/>
      <c r="BP63" s="2246"/>
      <c r="BQ63" s="2246"/>
      <c r="BR63" s="2246"/>
      <c r="BS63" s="2246"/>
      <c r="BT63" s="2246"/>
      <c r="BU63" s="2246"/>
      <c r="BV63" s="2246"/>
      <c r="BW63" s="2246"/>
      <c r="BX63" s="2246"/>
      <c r="BY63" s="2246"/>
      <c r="BZ63" s="2246"/>
      <c r="CA63" s="2246"/>
      <c r="CB63" s="2246"/>
      <c r="CC63" s="2246"/>
      <c r="CD63" s="2246"/>
      <c r="CE63" s="91"/>
      <c r="CF63" s="623"/>
      <c r="CG63" s="88"/>
      <c r="CH63" s="89"/>
      <c r="CI63" s="131"/>
      <c r="CJ63" s="2246"/>
      <c r="CK63" s="2246"/>
      <c r="CL63" s="2246"/>
      <c r="CM63" s="2246"/>
      <c r="CN63" s="2246"/>
      <c r="CO63" s="2246"/>
      <c r="CP63" s="2246"/>
      <c r="CQ63" s="2246"/>
      <c r="CR63" s="2246"/>
      <c r="CS63" s="2246"/>
      <c r="CT63" s="2246"/>
      <c r="CU63" s="2246"/>
      <c r="CV63" s="2246"/>
      <c r="CW63" s="2246"/>
      <c r="CX63" s="2246"/>
      <c r="CY63" s="2246"/>
      <c r="CZ63" s="91"/>
      <c r="DA63" s="623"/>
      <c r="DB63" s="88"/>
      <c r="DC63" s="89"/>
      <c r="DD63" s="131"/>
      <c r="DE63" s="2246"/>
      <c r="DF63" s="2246"/>
      <c r="DG63" s="2246"/>
      <c r="DH63" s="2246"/>
      <c r="DI63" s="2246"/>
      <c r="DJ63" s="2246"/>
      <c r="DK63" s="2246"/>
      <c r="DL63" s="2246"/>
      <c r="DM63" s="2246"/>
      <c r="DN63" s="2246"/>
      <c r="DO63" s="2246"/>
      <c r="DP63" s="2246"/>
      <c r="DQ63" s="2246"/>
      <c r="DR63" s="2246"/>
      <c r="DS63" s="2246"/>
      <c r="DT63" s="2246"/>
      <c r="DU63" s="91"/>
      <c r="DV63" s="623"/>
    </row>
    <row r="64" spans="1:126" ht="15.75" customHeight="1">
      <c r="A64" s="93" t="s">
        <v>1582</v>
      </c>
      <c r="B64" s="94" t="s">
        <v>23</v>
      </c>
      <c r="C64" s="135">
        <v>42736</v>
      </c>
      <c r="D64" s="2246">
        <v>4420</v>
      </c>
      <c r="E64" s="2246">
        <v>54816</v>
      </c>
      <c r="F64" s="2246">
        <v>59895</v>
      </c>
      <c r="G64" s="2246" t="s">
        <v>21</v>
      </c>
      <c r="H64" s="2246" t="s">
        <v>21</v>
      </c>
      <c r="I64" s="2246">
        <v>2089511</v>
      </c>
      <c r="J64" s="2246">
        <v>210855.77</v>
      </c>
      <c r="K64" s="2246">
        <v>14219.26</v>
      </c>
      <c r="L64" s="2246">
        <v>2403</v>
      </c>
      <c r="M64" s="2246">
        <v>1938</v>
      </c>
      <c r="N64" s="2246">
        <v>583</v>
      </c>
      <c r="O64" s="2246">
        <v>2689</v>
      </c>
      <c r="P64" s="2246">
        <v>2682</v>
      </c>
      <c r="Q64" s="2246">
        <v>7</v>
      </c>
      <c r="R64" s="2246">
        <v>5293</v>
      </c>
      <c r="S64" s="2246" t="s">
        <v>21</v>
      </c>
      <c r="T64" s="91" t="s">
        <v>30</v>
      </c>
      <c r="U64" s="623" t="s">
        <v>1583</v>
      </c>
      <c r="V64" s="93" t="s">
        <v>1582</v>
      </c>
      <c r="W64" s="94" t="s">
        <v>23</v>
      </c>
      <c r="X64" s="135">
        <v>42736</v>
      </c>
      <c r="Y64" s="2246">
        <v>1393</v>
      </c>
      <c r="Z64" s="2246">
        <v>61</v>
      </c>
      <c r="AA64" s="2246" t="s">
        <v>21</v>
      </c>
      <c r="AB64" s="2246">
        <v>573</v>
      </c>
      <c r="AC64" s="2246" t="s">
        <v>21</v>
      </c>
      <c r="AD64" s="2246" t="s">
        <v>21</v>
      </c>
      <c r="AE64" s="2246">
        <v>9</v>
      </c>
      <c r="AF64" s="2246">
        <v>484</v>
      </c>
      <c r="AG64" s="2246">
        <v>528</v>
      </c>
      <c r="AH64" s="2246" t="s">
        <v>21</v>
      </c>
      <c r="AI64" s="2246" t="s">
        <v>21</v>
      </c>
      <c r="AJ64" s="2246">
        <v>39785</v>
      </c>
      <c r="AK64" s="2246">
        <v>19484</v>
      </c>
      <c r="AL64" s="2246">
        <v>305</v>
      </c>
      <c r="AM64" s="2246" t="s">
        <v>21</v>
      </c>
      <c r="AN64" s="2246">
        <v>48</v>
      </c>
      <c r="AO64" s="91" t="s">
        <v>30</v>
      </c>
      <c r="AP64" s="623" t="s">
        <v>1583</v>
      </c>
      <c r="AQ64" s="93" t="s">
        <v>1582</v>
      </c>
      <c r="AR64" s="94" t="s">
        <v>23</v>
      </c>
      <c r="AS64" s="135">
        <v>42736</v>
      </c>
      <c r="AT64" s="2246" t="s">
        <v>21</v>
      </c>
      <c r="AU64" s="2246">
        <v>16</v>
      </c>
      <c r="AV64" s="2246" t="s">
        <v>21</v>
      </c>
      <c r="AW64" s="2246">
        <v>52</v>
      </c>
      <c r="AX64" s="2246">
        <v>52</v>
      </c>
      <c r="AY64" s="2246">
        <v>34</v>
      </c>
      <c r="AZ64" s="2246" t="s">
        <v>21</v>
      </c>
      <c r="BA64" s="2246" t="s">
        <v>21</v>
      </c>
      <c r="BB64" s="2246">
        <v>268</v>
      </c>
      <c r="BC64" s="2246">
        <v>230</v>
      </c>
      <c r="BD64" s="2246">
        <v>253</v>
      </c>
      <c r="BE64" s="2246" t="s">
        <v>21</v>
      </c>
      <c r="BF64" s="2246" t="s">
        <v>21</v>
      </c>
      <c r="BG64" s="2246">
        <v>45021</v>
      </c>
      <c r="BH64" s="2246">
        <v>129494</v>
      </c>
      <c r="BI64" s="2246">
        <v>11013</v>
      </c>
      <c r="BJ64" s="69" t="s">
        <v>30</v>
      </c>
      <c r="BK64" s="619" t="s">
        <v>1583</v>
      </c>
      <c r="BL64" s="93" t="s">
        <v>1582</v>
      </c>
      <c r="BM64" s="94" t="s">
        <v>23</v>
      </c>
      <c r="BN64" s="135">
        <v>42736</v>
      </c>
      <c r="BO64" s="2246">
        <v>10668</v>
      </c>
      <c r="BP64" s="2246">
        <v>127285</v>
      </c>
      <c r="BQ64" s="2246">
        <v>138956</v>
      </c>
      <c r="BR64" s="2246" t="s">
        <v>21</v>
      </c>
      <c r="BS64" s="2246" t="s">
        <v>21</v>
      </c>
      <c r="BT64" s="2246" t="s">
        <v>21</v>
      </c>
      <c r="BU64" s="2246">
        <v>1822527</v>
      </c>
      <c r="BV64" s="2246">
        <v>269512.83</v>
      </c>
      <c r="BW64" s="2246">
        <v>17682.82</v>
      </c>
      <c r="BX64" s="2246">
        <v>2403</v>
      </c>
      <c r="BY64" s="2246">
        <v>2176.8200000000002</v>
      </c>
      <c r="BZ64" s="2246">
        <v>610.5</v>
      </c>
      <c r="CA64" s="2246">
        <v>5202.1399999999994</v>
      </c>
      <c r="CB64" s="2246">
        <v>5195.1399999999994</v>
      </c>
      <c r="CC64" s="2246">
        <v>7</v>
      </c>
      <c r="CD64" s="2246">
        <v>5804.32</v>
      </c>
      <c r="CE64" s="91" t="s">
        <v>30</v>
      </c>
      <c r="CF64" s="623" t="s">
        <v>1583</v>
      </c>
      <c r="CG64" s="93" t="s">
        <v>1582</v>
      </c>
      <c r="CH64" s="94" t="s">
        <v>23</v>
      </c>
      <c r="CI64" s="135">
        <v>42736</v>
      </c>
      <c r="CJ64" s="2246">
        <v>3</v>
      </c>
      <c r="CK64" s="2246">
        <v>1570</v>
      </c>
      <c r="CL64" s="2246">
        <v>1570</v>
      </c>
      <c r="CM64" s="2246">
        <v>61</v>
      </c>
      <c r="CN64" s="2246" t="s">
        <v>21</v>
      </c>
      <c r="CO64" s="2246" t="s">
        <v>21</v>
      </c>
      <c r="CP64" s="2246">
        <v>1713</v>
      </c>
      <c r="CQ64" s="2246" t="s">
        <v>21</v>
      </c>
      <c r="CR64" s="2246">
        <v>73</v>
      </c>
      <c r="CS64" s="2246">
        <v>1385</v>
      </c>
      <c r="CT64" s="2246">
        <v>1515</v>
      </c>
      <c r="CU64" s="2246" t="s">
        <v>21</v>
      </c>
      <c r="CV64" s="2246" t="s">
        <v>21</v>
      </c>
      <c r="CW64" s="2246">
        <v>37315</v>
      </c>
      <c r="CX64" s="2246">
        <v>25216</v>
      </c>
      <c r="CY64" s="2246">
        <v>768</v>
      </c>
      <c r="CZ64" s="91" t="s">
        <v>30</v>
      </c>
      <c r="DA64" s="623" t="s">
        <v>1583</v>
      </c>
      <c r="DB64" s="93" t="s">
        <v>1582</v>
      </c>
      <c r="DC64" s="94" t="s">
        <v>23</v>
      </c>
      <c r="DD64" s="135">
        <v>42736</v>
      </c>
      <c r="DE64" s="2246" t="s">
        <v>21</v>
      </c>
      <c r="DF64" s="2246">
        <v>422840</v>
      </c>
      <c r="DG64" s="2246">
        <v>4570</v>
      </c>
      <c r="DH64" s="2246">
        <v>112</v>
      </c>
      <c r="DI64" s="2246" t="s">
        <v>21</v>
      </c>
      <c r="DJ64" s="2246">
        <v>16</v>
      </c>
      <c r="DK64" s="2246" t="s">
        <v>21</v>
      </c>
      <c r="DL64" s="2246">
        <v>52</v>
      </c>
      <c r="DM64" s="2246">
        <v>52</v>
      </c>
      <c r="DN64" s="2246">
        <v>34</v>
      </c>
      <c r="DO64" s="2246" t="s">
        <v>21</v>
      </c>
      <c r="DP64" s="2246" t="s">
        <v>21</v>
      </c>
      <c r="DQ64" s="2246">
        <v>272</v>
      </c>
      <c r="DR64" s="2246">
        <v>233</v>
      </c>
      <c r="DS64" s="2246">
        <v>257</v>
      </c>
      <c r="DT64" s="2246" t="s">
        <v>21</v>
      </c>
      <c r="DU64" s="91" t="s">
        <v>30</v>
      </c>
      <c r="DV64" s="623" t="s">
        <v>1583</v>
      </c>
    </row>
    <row r="65" spans="1:147" ht="14.5" customHeight="1">
      <c r="A65" s="88" t="s">
        <v>26</v>
      </c>
      <c r="B65" s="89" t="s">
        <v>26</v>
      </c>
      <c r="C65" s="1168">
        <v>42767</v>
      </c>
      <c r="D65" s="2246">
        <v>4337</v>
      </c>
      <c r="E65" s="2246">
        <v>55921</v>
      </c>
      <c r="F65" s="2246">
        <v>61013</v>
      </c>
      <c r="G65" s="2246" t="s">
        <v>21</v>
      </c>
      <c r="H65" s="2246" t="s">
        <v>21</v>
      </c>
      <c r="I65" s="2246">
        <v>2092809</v>
      </c>
      <c r="J65" s="2246">
        <v>213223.9</v>
      </c>
      <c r="K65" s="2246">
        <v>14619.74</v>
      </c>
      <c r="L65" s="2246">
        <v>2739</v>
      </c>
      <c r="M65" s="2246">
        <v>1916</v>
      </c>
      <c r="N65" s="2246">
        <v>629</v>
      </c>
      <c r="O65" s="2246">
        <v>2510</v>
      </c>
      <c r="P65" s="2246">
        <v>2490</v>
      </c>
      <c r="Q65" s="2246">
        <v>20</v>
      </c>
      <c r="R65" s="2246">
        <v>5488</v>
      </c>
      <c r="S65" s="2246" t="s">
        <v>21</v>
      </c>
      <c r="T65" s="91" t="s">
        <v>31</v>
      </c>
      <c r="U65" s="623" t="s">
        <v>26</v>
      </c>
      <c r="V65" s="88" t="s">
        <v>26</v>
      </c>
      <c r="W65" s="89" t="s">
        <v>26</v>
      </c>
      <c r="X65" s="1168">
        <v>42767</v>
      </c>
      <c r="Y65" s="2246">
        <v>1154</v>
      </c>
      <c r="Z65" s="2246">
        <v>72</v>
      </c>
      <c r="AA65" s="2246" t="s">
        <v>21</v>
      </c>
      <c r="AB65" s="2246">
        <v>723</v>
      </c>
      <c r="AC65" s="2246" t="s">
        <v>21</v>
      </c>
      <c r="AD65" s="2246">
        <v>34</v>
      </c>
      <c r="AE65" s="2246">
        <v>9</v>
      </c>
      <c r="AF65" s="2246">
        <v>592</v>
      </c>
      <c r="AG65" s="2246">
        <v>644</v>
      </c>
      <c r="AH65" s="2246" t="s">
        <v>21</v>
      </c>
      <c r="AI65" s="2246" t="s">
        <v>21</v>
      </c>
      <c r="AJ65" s="2246">
        <v>42176</v>
      </c>
      <c r="AK65" s="2246">
        <v>19590</v>
      </c>
      <c r="AL65" s="2246">
        <v>301</v>
      </c>
      <c r="AM65" s="2246" t="s">
        <v>21</v>
      </c>
      <c r="AN65" s="2246">
        <v>41</v>
      </c>
      <c r="AO65" s="91" t="s">
        <v>31</v>
      </c>
      <c r="AP65" s="623" t="s">
        <v>26</v>
      </c>
      <c r="AQ65" s="88" t="s">
        <v>26</v>
      </c>
      <c r="AR65" s="89" t="s">
        <v>26</v>
      </c>
      <c r="AS65" s="1168">
        <v>42767</v>
      </c>
      <c r="AT65" s="2246" t="s">
        <v>21</v>
      </c>
      <c r="AU65" s="2246">
        <v>20</v>
      </c>
      <c r="AV65" s="2246" t="s">
        <v>21</v>
      </c>
      <c r="AW65" s="2246">
        <v>63</v>
      </c>
      <c r="AX65" s="2246">
        <v>63</v>
      </c>
      <c r="AY65" s="2246">
        <v>33</v>
      </c>
      <c r="AZ65" s="2246" t="s">
        <v>21</v>
      </c>
      <c r="BA65" s="2246" t="s">
        <v>21</v>
      </c>
      <c r="BB65" s="2246">
        <v>240</v>
      </c>
      <c r="BC65" s="2246">
        <v>206</v>
      </c>
      <c r="BD65" s="2246">
        <v>226</v>
      </c>
      <c r="BE65" s="2246" t="s">
        <v>21</v>
      </c>
      <c r="BF65" s="2246" t="s">
        <v>21</v>
      </c>
      <c r="BG65" s="2246">
        <v>43670</v>
      </c>
      <c r="BH65" s="2246">
        <v>135023</v>
      </c>
      <c r="BI65" s="2246">
        <v>11564</v>
      </c>
      <c r="BJ65" s="69" t="s">
        <v>31</v>
      </c>
      <c r="BK65" s="619" t="s">
        <v>26</v>
      </c>
      <c r="BL65" s="88" t="s">
        <v>26</v>
      </c>
      <c r="BM65" s="89" t="s">
        <v>26</v>
      </c>
      <c r="BN65" s="1168">
        <v>42767</v>
      </c>
      <c r="BO65" s="2246">
        <v>11065</v>
      </c>
      <c r="BP65" s="2246">
        <v>130178</v>
      </c>
      <c r="BQ65" s="2246">
        <v>141961</v>
      </c>
      <c r="BR65" s="2246" t="s">
        <v>21</v>
      </c>
      <c r="BS65" s="2246" t="s">
        <v>21</v>
      </c>
      <c r="BT65" s="2246" t="s">
        <v>21</v>
      </c>
      <c r="BU65" s="2246">
        <v>1815405</v>
      </c>
      <c r="BV65" s="2246">
        <v>273628.56</v>
      </c>
      <c r="BW65" s="2246">
        <v>18478.129999999997</v>
      </c>
      <c r="BX65" s="2246">
        <v>2739</v>
      </c>
      <c r="BY65" s="2246">
        <v>2169.9299999999998</v>
      </c>
      <c r="BZ65" s="2246">
        <v>663.83999999999992</v>
      </c>
      <c r="CA65" s="2246">
        <v>5150.0200000000004</v>
      </c>
      <c r="CB65" s="2246">
        <v>5130.0200000000004</v>
      </c>
      <c r="CC65" s="2246">
        <v>20</v>
      </c>
      <c r="CD65" s="2246">
        <v>6186.08</v>
      </c>
      <c r="CE65" s="91" t="s">
        <v>31</v>
      </c>
      <c r="CF65" s="623" t="s">
        <v>26</v>
      </c>
      <c r="CG65" s="88" t="s">
        <v>26</v>
      </c>
      <c r="CH65" s="89" t="s">
        <v>26</v>
      </c>
      <c r="CI65" s="1168">
        <v>42767</v>
      </c>
      <c r="CJ65" s="2246">
        <v>3</v>
      </c>
      <c r="CK65" s="2246">
        <v>1349</v>
      </c>
      <c r="CL65" s="2246">
        <v>1349</v>
      </c>
      <c r="CM65" s="2246">
        <v>72</v>
      </c>
      <c r="CN65" s="2246" t="s">
        <v>21</v>
      </c>
      <c r="CO65" s="2246" t="s">
        <v>21</v>
      </c>
      <c r="CP65" s="2246">
        <v>2016</v>
      </c>
      <c r="CQ65" s="2246">
        <v>34</v>
      </c>
      <c r="CR65" s="2246">
        <v>77</v>
      </c>
      <c r="CS65" s="2246">
        <v>1622</v>
      </c>
      <c r="CT65" s="2246">
        <v>1771</v>
      </c>
      <c r="CU65" s="2246" t="s">
        <v>21</v>
      </c>
      <c r="CV65" s="2246" t="s">
        <v>21</v>
      </c>
      <c r="CW65" s="2246">
        <v>39368</v>
      </c>
      <c r="CX65" s="2246">
        <v>25601</v>
      </c>
      <c r="CY65" s="2246">
        <v>977</v>
      </c>
      <c r="CZ65" s="91" t="s">
        <v>31</v>
      </c>
      <c r="DA65" s="623" t="s">
        <v>26</v>
      </c>
      <c r="DB65" s="88" t="s">
        <v>26</v>
      </c>
      <c r="DC65" s="89" t="s">
        <v>26</v>
      </c>
      <c r="DD65" s="1168">
        <v>42767</v>
      </c>
      <c r="DE65" s="2246" t="s">
        <v>21</v>
      </c>
      <c r="DF65" s="2246">
        <v>390150</v>
      </c>
      <c r="DG65" s="2246">
        <v>4429</v>
      </c>
      <c r="DH65" s="2246">
        <v>126</v>
      </c>
      <c r="DI65" s="2246" t="s">
        <v>21</v>
      </c>
      <c r="DJ65" s="2246">
        <v>20</v>
      </c>
      <c r="DK65" s="2246" t="s">
        <v>21</v>
      </c>
      <c r="DL65" s="2246">
        <v>63</v>
      </c>
      <c r="DM65" s="2246">
        <v>63</v>
      </c>
      <c r="DN65" s="2246">
        <v>33</v>
      </c>
      <c r="DO65" s="2246" t="s">
        <v>21</v>
      </c>
      <c r="DP65" s="2246" t="s">
        <v>21</v>
      </c>
      <c r="DQ65" s="2246">
        <v>245</v>
      </c>
      <c r="DR65" s="2246">
        <v>210</v>
      </c>
      <c r="DS65" s="2246">
        <v>230</v>
      </c>
      <c r="DT65" s="2246" t="s">
        <v>21</v>
      </c>
      <c r="DU65" s="91" t="s">
        <v>31</v>
      </c>
      <c r="DV65" s="623" t="s">
        <v>26</v>
      </c>
    </row>
    <row r="66" spans="1:147" ht="14.5" customHeight="1">
      <c r="A66" s="88" t="s">
        <v>26</v>
      </c>
      <c r="B66" s="89" t="s">
        <v>26</v>
      </c>
      <c r="C66" s="1168">
        <v>42795</v>
      </c>
      <c r="D66" s="2246">
        <v>4553</v>
      </c>
      <c r="E66" s="2246">
        <v>55839</v>
      </c>
      <c r="F66" s="2246">
        <v>60946</v>
      </c>
      <c r="G66" s="2246" t="s">
        <v>21</v>
      </c>
      <c r="H66" s="2246" t="s">
        <v>21</v>
      </c>
      <c r="I66" s="2246">
        <v>2259323</v>
      </c>
      <c r="J66" s="2246">
        <v>226627.37</v>
      </c>
      <c r="K66" s="2246">
        <v>15118.79</v>
      </c>
      <c r="L66" s="2246">
        <v>2983</v>
      </c>
      <c r="M66" s="2246">
        <v>1972</v>
      </c>
      <c r="N66" s="2246">
        <v>689</v>
      </c>
      <c r="O66" s="2246">
        <v>2560</v>
      </c>
      <c r="P66" s="2246">
        <v>2548</v>
      </c>
      <c r="Q66" s="2246">
        <v>12</v>
      </c>
      <c r="R66" s="2246">
        <v>5579</v>
      </c>
      <c r="S66" s="2246" t="s">
        <v>21</v>
      </c>
      <c r="T66" s="91" t="s">
        <v>32</v>
      </c>
      <c r="U66" s="623" t="s">
        <v>26</v>
      </c>
      <c r="V66" s="88" t="s">
        <v>26</v>
      </c>
      <c r="W66" s="89" t="s">
        <v>26</v>
      </c>
      <c r="X66" s="1168">
        <v>42795</v>
      </c>
      <c r="Y66" s="2246">
        <v>1460</v>
      </c>
      <c r="Z66" s="2246">
        <v>67</v>
      </c>
      <c r="AA66" s="2246" t="s">
        <v>21</v>
      </c>
      <c r="AB66" s="2246">
        <v>700</v>
      </c>
      <c r="AC66" s="2246" t="s">
        <v>21</v>
      </c>
      <c r="AD66" s="2246" t="s">
        <v>21</v>
      </c>
      <c r="AE66" s="2246">
        <v>11</v>
      </c>
      <c r="AF66" s="2246">
        <v>592</v>
      </c>
      <c r="AG66" s="2246">
        <v>645</v>
      </c>
      <c r="AH66" s="2246" t="s">
        <v>21</v>
      </c>
      <c r="AI66" s="2246" t="s">
        <v>21</v>
      </c>
      <c r="AJ66" s="2246">
        <v>44283</v>
      </c>
      <c r="AK66" s="2246">
        <v>20850</v>
      </c>
      <c r="AL66" s="2246">
        <v>270</v>
      </c>
      <c r="AM66" s="2246" t="s">
        <v>21</v>
      </c>
      <c r="AN66" s="2246">
        <v>36</v>
      </c>
      <c r="AO66" s="91" t="s">
        <v>32</v>
      </c>
      <c r="AP66" s="623" t="s">
        <v>26</v>
      </c>
      <c r="AQ66" s="88" t="s">
        <v>26</v>
      </c>
      <c r="AR66" s="89" t="s">
        <v>26</v>
      </c>
      <c r="AS66" s="1168">
        <v>42795</v>
      </c>
      <c r="AT66" s="2246" t="s">
        <v>21</v>
      </c>
      <c r="AU66" s="2246">
        <v>11</v>
      </c>
      <c r="AV66" s="2246" t="s">
        <v>21</v>
      </c>
      <c r="AW66" s="2246">
        <v>52</v>
      </c>
      <c r="AX66" s="2246">
        <v>52</v>
      </c>
      <c r="AY66" s="2246">
        <v>27</v>
      </c>
      <c r="AZ66" s="2246" t="s">
        <v>21</v>
      </c>
      <c r="BA66" s="2246" t="s">
        <v>21</v>
      </c>
      <c r="BB66" s="2246">
        <v>229</v>
      </c>
      <c r="BC66" s="2246">
        <v>196</v>
      </c>
      <c r="BD66" s="2246">
        <v>216</v>
      </c>
      <c r="BE66" s="2246" t="s">
        <v>21</v>
      </c>
      <c r="BF66" s="2246" t="s">
        <v>21</v>
      </c>
      <c r="BG66" s="2246">
        <v>45699</v>
      </c>
      <c r="BH66" s="2246">
        <v>141835</v>
      </c>
      <c r="BI66" s="2246">
        <v>11822</v>
      </c>
      <c r="BJ66" s="69" t="s">
        <v>32</v>
      </c>
      <c r="BK66" s="619" t="s">
        <v>26</v>
      </c>
      <c r="BL66" s="88" t="s">
        <v>26</v>
      </c>
      <c r="BM66" s="89" t="s">
        <v>26</v>
      </c>
      <c r="BN66" s="1168">
        <v>42795</v>
      </c>
      <c r="BO66" s="2246">
        <v>11624</v>
      </c>
      <c r="BP66" s="2246">
        <v>130727</v>
      </c>
      <c r="BQ66" s="2246">
        <v>142592</v>
      </c>
      <c r="BR66" s="2246" t="s">
        <v>21</v>
      </c>
      <c r="BS66" s="2246" t="s">
        <v>21</v>
      </c>
      <c r="BT66" s="2246" t="s">
        <v>21</v>
      </c>
      <c r="BU66" s="2246">
        <v>1956745</v>
      </c>
      <c r="BV66" s="2246">
        <v>284853.39</v>
      </c>
      <c r="BW66" s="2246">
        <v>17885.22</v>
      </c>
      <c r="BX66" s="2246">
        <v>2983</v>
      </c>
      <c r="BY66" s="2246">
        <v>2070.2200000000003</v>
      </c>
      <c r="BZ66" s="2246">
        <v>724.71</v>
      </c>
      <c r="CA66" s="2246">
        <v>4363.9400000000005</v>
      </c>
      <c r="CB66" s="2246">
        <v>4351.9400000000005</v>
      </c>
      <c r="CC66" s="2246">
        <v>12</v>
      </c>
      <c r="CD66" s="2246">
        <v>6200.57</v>
      </c>
      <c r="CE66" s="91" t="s">
        <v>32</v>
      </c>
      <c r="CF66" s="623" t="s">
        <v>26</v>
      </c>
      <c r="CG66" s="88" t="s">
        <v>26</v>
      </c>
      <c r="CH66" s="89" t="s">
        <v>26</v>
      </c>
      <c r="CI66" s="1168">
        <v>42795</v>
      </c>
      <c r="CJ66" s="2246">
        <v>2</v>
      </c>
      <c r="CK66" s="2246">
        <v>1624</v>
      </c>
      <c r="CL66" s="2246">
        <v>1624</v>
      </c>
      <c r="CM66" s="2246">
        <v>67</v>
      </c>
      <c r="CN66" s="2246" t="s">
        <v>21</v>
      </c>
      <c r="CO66" s="2246" t="s">
        <v>21</v>
      </c>
      <c r="CP66" s="2246">
        <v>2224</v>
      </c>
      <c r="CQ66" s="2246" t="s">
        <v>21</v>
      </c>
      <c r="CR66" s="2246">
        <v>71</v>
      </c>
      <c r="CS66" s="2246">
        <v>1830</v>
      </c>
      <c r="CT66" s="2246">
        <v>2001</v>
      </c>
      <c r="CU66" s="2246" t="s">
        <v>21</v>
      </c>
      <c r="CV66" s="2246" t="s">
        <v>21</v>
      </c>
      <c r="CW66" s="2246">
        <v>40596</v>
      </c>
      <c r="CX66" s="2246">
        <v>27181</v>
      </c>
      <c r="CY66" s="2246">
        <v>825</v>
      </c>
      <c r="CZ66" s="91" t="s">
        <v>32</v>
      </c>
      <c r="DA66" s="623" t="s">
        <v>26</v>
      </c>
      <c r="DB66" s="88" t="s">
        <v>26</v>
      </c>
      <c r="DC66" s="89" t="s">
        <v>26</v>
      </c>
      <c r="DD66" s="1168">
        <v>42795</v>
      </c>
      <c r="DE66" s="2246" t="s">
        <v>21</v>
      </c>
      <c r="DF66" s="2246">
        <v>435597</v>
      </c>
      <c r="DG66" s="2246">
        <v>4579</v>
      </c>
      <c r="DH66" s="2246">
        <v>98</v>
      </c>
      <c r="DI66" s="2246" t="s">
        <v>21</v>
      </c>
      <c r="DJ66" s="2246">
        <v>11</v>
      </c>
      <c r="DK66" s="2246" t="s">
        <v>21</v>
      </c>
      <c r="DL66" s="2246">
        <v>52</v>
      </c>
      <c r="DM66" s="2246">
        <v>52</v>
      </c>
      <c r="DN66" s="2246">
        <v>27</v>
      </c>
      <c r="DO66" s="2246" t="s">
        <v>21</v>
      </c>
      <c r="DP66" s="2246" t="s">
        <v>21</v>
      </c>
      <c r="DQ66" s="2246">
        <v>233</v>
      </c>
      <c r="DR66" s="2246">
        <v>199</v>
      </c>
      <c r="DS66" s="2246">
        <v>220</v>
      </c>
      <c r="DT66" s="2246" t="s">
        <v>21</v>
      </c>
      <c r="DU66" s="91" t="s">
        <v>32</v>
      </c>
      <c r="DV66" s="623" t="s">
        <v>26</v>
      </c>
    </row>
    <row r="67" spans="1:147" ht="14.5" customHeight="1">
      <c r="A67" s="88" t="s">
        <v>26</v>
      </c>
      <c r="B67" s="89" t="s">
        <v>26</v>
      </c>
      <c r="C67" s="1168">
        <v>42826</v>
      </c>
      <c r="D67" s="2246">
        <v>3326</v>
      </c>
      <c r="E67" s="2246">
        <v>38350</v>
      </c>
      <c r="F67" s="2246">
        <v>41882</v>
      </c>
      <c r="G67" s="2246" t="s">
        <v>21</v>
      </c>
      <c r="H67" s="2246" t="s">
        <v>21</v>
      </c>
      <c r="I67" s="2246">
        <v>2062921</v>
      </c>
      <c r="J67" s="2246">
        <v>195587.19</v>
      </c>
      <c r="K67" s="2246">
        <v>11762.72</v>
      </c>
      <c r="L67" s="2246">
        <v>2464</v>
      </c>
      <c r="M67" s="2246">
        <v>1524</v>
      </c>
      <c r="N67" s="2246">
        <v>679</v>
      </c>
      <c r="O67" s="2246">
        <v>1876</v>
      </c>
      <c r="P67" s="2246">
        <v>1876</v>
      </c>
      <c r="Q67" s="2246" t="s">
        <v>21</v>
      </c>
      <c r="R67" s="2246">
        <v>4234</v>
      </c>
      <c r="S67" s="2246" t="s">
        <v>21</v>
      </c>
      <c r="T67" s="91" t="s">
        <v>33</v>
      </c>
      <c r="U67" s="623" t="s">
        <v>26</v>
      </c>
      <c r="V67" s="88" t="s">
        <v>26</v>
      </c>
      <c r="W67" s="89" t="s">
        <v>26</v>
      </c>
      <c r="X67" s="1168">
        <v>42826</v>
      </c>
      <c r="Y67" s="2246">
        <v>1147</v>
      </c>
      <c r="Z67" s="2246">
        <v>87</v>
      </c>
      <c r="AA67" s="2246" t="s">
        <v>21</v>
      </c>
      <c r="AB67" s="2246">
        <v>473</v>
      </c>
      <c r="AC67" s="2246" t="s">
        <v>21</v>
      </c>
      <c r="AD67" s="2246">
        <v>27</v>
      </c>
      <c r="AE67" s="2246">
        <v>7</v>
      </c>
      <c r="AF67" s="2246">
        <v>382</v>
      </c>
      <c r="AG67" s="2246">
        <v>417</v>
      </c>
      <c r="AH67" s="2246" t="s">
        <v>21</v>
      </c>
      <c r="AI67" s="2246" t="s">
        <v>21</v>
      </c>
      <c r="AJ67" s="2246">
        <v>38814</v>
      </c>
      <c r="AK67" s="2246">
        <v>20142</v>
      </c>
      <c r="AL67" s="2246">
        <v>117</v>
      </c>
      <c r="AM67" s="2246" t="s">
        <v>21</v>
      </c>
      <c r="AN67" s="2246">
        <v>14</v>
      </c>
      <c r="AO67" s="91" t="s">
        <v>33</v>
      </c>
      <c r="AP67" s="623" t="s">
        <v>26</v>
      </c>
      <c r="AQ67" s="88" t="s">
        <v>26</v>
      </c>
      <c r="AR67" s="89" t="s">
        <v>26</v>
      </c>
      <c r="AS67" s="1168">
        <v>42826</v>
      </c>
      <c r="AT67" s="2246">
        <v>1</v>
      </c>
      <c r="AU67" s="2246">
        <v>3</v>
      </c>
      <c r="AV67" s="2246" t="s">
        <v>21</v>
      </c>
      <c r="AW67" s="2246">
        <v>34</v>
      </c>
      <c r="AX67" s="2246">
        <v>34</v>
      </c>
      <c r="AY67" s="2246">
        <v>18</v>
      </c>
      <c r="AZ67" s="2246" t="s">
        <v>21</v>
      </c>
      <c r="BA67" s="2246" t="s">
        <v>21</v>
      </c>
      <c r="BB67" s="2246">
        <v>151</v>
      </c>
      <c r="BC67" s="2246">
        <v>129</v>
      </c>
      <c r="BD67" s="2246">
        <v>142</v>
      </c>
      <c r="BE67" s="2246" t="s">
        <v>21</v>
      </c>
      <c r="BF67" s="2246" t="s">
        <v>21</v>
      </c>
      <c r="BG67" s="2246">
        <v>42737</v>
      </c>
      <c r="BH67" s="2246">
        <v>114518</v>
      </c>
      <c r="BI67" s="2246">
        <v>9093</v>
      </c>
      <c r="BJ67" s="69" t="s">
        <v>33</v>
      </c>
      <c r="BK67" s="619" t="s">
        <v>26</v>
      </c>
      <c r="BL67" s="88" t="s">
        <v>26</v>
      </c>
      <c r="BM67" s="89" t="s">
        <v>26</v>
      </c>
      <c r="BN67" s="1168">
        <v>42826</v>
      </c>
      <c r="BO67" s="2246">
        <v>7888</v>
      </c>
      <c r="BP67" s="2246">
        <v>96702</v>
      </c>
      <c r="BQ67" s="2246">
        <v>105597</v>
      </c>
      <c r="BR67" s="2246" t="s">
        <v>21</v>
      </c>
      <c r="BS67" s="2246" t="s">
        <v>21</v>
      </c>
      <c r="BT67" s="2246" t="s">
        <v>21</v>
      </c>
      <c r="BU67" s="2246">
        <v>1809611</v>
      </c>
      <c r="BV67" s="2246">
        <v>239587.25</v>
      </c>
      <c r="BW67" s="2246">
        <v>13285.82</v>
      </c>
      <c r="BX67" s="2246">
        <v>2464</v>
      </c>
      <c r="BY67" s="2246">
        <v>1540.6</v>
      </c>
      <c r="BZ67" s="2246">
        <v>707.73</v>
      </c>
      <c r="CA67" s="2246">
        <v>2768.1099999999997</v>
      </c>
      <c r="CB67" s="2246">
        <v>2768.1099999999997</v>
      </c>
      <c r="CC67" s="2246" t="s">
        <v>21</v>
      </c>
      <c r="CD67" s="2246">
        <v>4674.3600000000006</v>
      </c>
      <c r="CE67" s="91" t="s">
        <v>33</v>
      </c>
      <c r="CF67" s="623" t="s">
        <v>26</v>
      </c>
      <c r="CG67" s="88" t="s">
        <v>26</v>
      </c>
      <c r="CH67" s="89" t="s">
        <v>26</v>
      </c>
      <c r="CI67" s="1168">
        <v>42826</v>
      </c>
      <c r="CJ67" s="2246">
        <v>3</v>
      </c>
      <c r="CK67" s="2246">
        <v>1305</v>
      </c>
      <c r="CL67" s="2246">
        <v>1305</v>
      </c>
      <c r="CM67" s="2246">
        <v>87</v>
      </c>
      <c r="CN67" s="2246" t="s">
        <v>21</v>
      </c>
      <c r="CO67" s="2246" t="s">
        <v>21</v>
      </c>
      <c r="CP67" s="2246">
        <v>1365</v>
      </c>
      <c r="CQ67" s="2246">
        <v>27</v>
      </c>
      <c r="CR67" s="2246">
        <v>64</v>
      </c>
      <c r="CS67" s="2246">
        <v>1080</v>
      </c>
      <c r="CT67" s="2246">
        <v>1181</v>
      </c>
      <c r="CU67" s="2246" t="s">
        <v>21</v>
      </c>
      <c r="CV67" s="2246" t="s">
        <v>21</v>
      </c>
      <c r="CW67" s="2246">
        <v>36064</v>
      </c>
      <c r="CX67" s="2246">
        <v>25585</v>
      </c>
      <c r="CY67" s="2246">
        <v>521</v>
      </c>
      <c r="CZ67" s="91" t="s">
        <v>33</v>
      </c>
      <c r="DA67" s="623" t="s">
        <v>26</v>
      </c>
      <c r="DB67" s="88" t="s">
        <v>26</v>
      </c>
      <c r="DC67" s="89" t="s">
        <v>26</v>
      </c>
      <c r="DD67" s="1168">
        <v>42826</v>
      </c>
      <c r="DE67" s="2246" t="s">
        <v>21</v>
      </c>
      <c r="DF67" s="2246">
        <v>434948</v>
      </c>
      <c r="DG67" s="2246">
        <v>4187</v>
      </c>
      <c r="DH67" s="2246">
        <v>62</v>
      </c>
      <c r="DI67" s="2246">
        <v>1</v>
      </c>
      <c r="DJ67" s="2246">
        <v>3</v>
      </c>
      <c r="DK67" s="2246" t="s">
        <v>21</v>
      </c>
      <c r="DL67" s="2246">
        <v>34</v>
      </c>
      <c r="DM67" s="2246">
        <v>34</v>
      </c>
      <c r="DN67" s="2246">
        <v>18</v>
      </c>
      <c r="DO67" s="2246" t="s">
        <v>21</v>
      </c>
      <c r="DP67" s="2246" t="s">
        <v>21</v>
      </c>
      <c r="DQ67" s="2246">
        <v>154</v>
      </c>
      <c r="DR67" s="2246">
        <v>131</v>
      </c>
      <c r="DS67" s="2246">
        <v>145</v>
      </c>
      <c r="DT67" s="2246" t="s">
        <v>21</v>
      </c>
      <c r="DU67" s="91" t="s">
        <v>33</v>
      </c>
      <c r="DV67" s="623" t="s">
        <v>26</v>
      </c>
    </row>
    <row r="68" spans="1:147" ht="14.5" customHeight="1">
      <c r="A68" s="88" t="s">
        <v>26</v>
      </c>
      <c r="B68" s="89" t="s">
        <v>26</v>
      </c>
      <c r="C68" s="1168">
        <v>42856</v>
      </c>
      <c r="D68" s="2246">
        <v>2947</v>
      </c>
      <c r="E68" s="2246">
        <v>35570</v>
      </c>
      <c r="F68" s="2246">
        <v>38889</v>
      </c>
      <c r="G68" s="2246" t="s">
        <v>21</v>
      </c>
      <c r="H68" s="2246" t="s">
        <v>21</v>
      </c>
      <c r="I68" s="2246">
        <v>2040760</v>
      </c>
      <c r="J68" s="2246">
        <v>185966.90000000002</v>
      </c>
      <c r="K68" s="2246">
        <v>10010.64</v>
      </c>
      <c r="L68" s="2246">
        <v>2362</v>
      </c>
      <c r="M68" s="2246">
        <v>1286</v>
      </c>
      <c r="N68" s="2246">
        <v>601</v>
      </c>
      <c r="O68" s="2246">
        <v>1535</v>
      </c>
      <c r="P68" s="2246">
        <v>1535</v>
      </c>
      <c r="Q68" s="2246" t="s">
        <v>21</v>
      </c>
      <c r="R68" s="2246">
        <v>3461</v>
      </c>
      <c r="S68" s="2246" t="s">
        <v>21</v>
      </c>
      <c r="T68" s="91" t="s">
        <v>34</v>
      </c>
      <c r="U68" s="623" t="s">
        <v>26</v>
      </c>
      <c r="V68" s="88" t="s">
        <v>26</v>
      </c>
      <c r="W68" s="89" t="s">
        <v>26</v>
      </c>
      <c r="X68" s="1168">
        <v>42856</v>
      </c>
      <c r="Y68" s="2246">
        <v>982</v>
      </c>
      <c r="Z68" s="2246">
        <v>64</v>
      </c>
      <c r="AA68" s="2246" t="s">
        <v>21</v>
      </c>
      <c r="AB68" s="2246">
        <v>369</v>
      </c>
      <c r="AC68" s="2246" t="s">
        <v>21</v>
      </c>
      <c r="AD68" s="2246" t="s">
        <v>21</v>
      </c>
      <c r="AE68" s="2246">
        <v>7</v>
      </c>
      <c r="AF68" s="2246">
        <v>310</v>
      </c>
      <c r="AG68" s="2246">
        <v>338</v>
      </c>
      <c r="AH68" s="2246" t="s">
        <v>21</v>
      </c>
      <c r="AI68" s="2246" t="s">
        <v>21</v>
      </c>
      <c r="AJ68" s="2246">
        <v>37039</v>
      </c>
      <c r="AK68" s="2246">
        <v>19454</v>
      </c>
      <c r="AL68" s="2246">
        <v>86</v>
      </c>
      <c r="AM68" s="2246" t="s">
        <v>21</v>
      </c>
      <c r="AN68" s="2246">
        <v>25</v>
      </c>
      <c r="AO68" s="91" t="s">
        <v>34</v>
      </c>
      <c r="AP68" s="623" t="s">
        <v>26</v>
      </c>
      <c r="AQ68" s="88" t="s">
        <v>26</v>
      </c>
      <c r="AR68" s="89" t="s">
        <v>26</v>
      </c>
      <c r="AS68" s="1168">
        <v>42856</v>
      </c>
      <c r="AT68" s="2246" t="s">
        <v>21</v>
      </c>
      <c r="AU68" s="2246" t="s">
        <v>21</v>
      </c>
      <c r="AV68" s="2246" t="s">
        <v>21</v>
      </c>
      <c r="AW68" s="2246" t="s">
        <v>21</v>
      </c>
      <c r="AX68" s="2246" t="s">
        <v>21</v>
      </c>
      <c r="AY68" s="2246">
        <v>14</v>
      </c>
      <c r="AZ68" s="2246" t="s">
        <v>21</v>
      </c>
      <c r="BA68" s="2246" t="s">
        <v>21</v>
      </c>
      <c r="BB68" s="2246">
        <v>155</v>
      </c>
      <c r="BC68" s="2246">
        <v>132</v>
      </c>
      <c r="BD68" s="2246">
        <v>146</v>
      </c>
      <c r="BE68" s="2246" t="s">
        <v>21</v>
      </c>
      <c r="BF68" s="2246" t="s">
        <v>21</v>
      </c>
      <c r="BG68" s="2246">
        <v>42195</v>
      </c>
      <c r="BH68" s="2246">
        <v>104517</v>
      </c>
      <c r="BI68" s="2246">
        <v>7695</v>
      </c>
      <c r="BJ68" s="69" t="s">
        <v>34</v>
      </c>
      <c r="BK68" s="619" t="s">
        <v>26</v>
      </c>
      <c r="BL68" s="88" t="s">
        <v>26</v>
      </c>
      <c r="BM68" s="89" t="s">
        <v>26</v>
      </c>
      <c r="BN68" s="1168">
        <v>42856</v>
      </c>
      <c r="BO68" s="2246">
        <v>6909</v>
      </c>
      <c r="BP68" s="2246">
        <v>88553</v>
      </c>
      <c r="BQ68" s="2246">
        <v>96759</v>
      </c>
      <c r="BR68" s="2246" t="s">
        <v>21</v>
      </c>
      <c r="BS68" s="2246" t="s">
        <v>21</v>
      </c>
      <c r="BT68" s="2246" t="s">
        <v>21</v>
      </c>
      <c r="BU68" s="2246">
        <v>1805314</v>
      </c>
      <c r="BV68" s="2246">
        <v>225661.08000000002</v>
      </c>
      <c r="BW68" s="2246">
        <v>11432.97</v>
      </c>
      <c r="BX68" s="2246">
        <v>2362</v>
      </c>
      <c r="BY68" s="2246">
        <v>1296.05</v>
      </c>
      <c r="BZ68" s="2246">
        <v>629.58999999999992</v>
      </c>
      <c r="CA68" s="2246">
        <v>2200.7399999999998</v>
      </c>
      <c r="CB68" s="2246">
        <v>2200.7399999999998</v>
      </c>
      <c r="CC68" s="2246" t="s">
        <v>21</v>
      </c>
      <c r="CD68" s="2246">
        <v>4003.66</v>
      </c>
      <c r="CE68" s="91" t="s">
        <v>34</v>
      </c>
      <c r="CF68" s="623" t="s">
        <v>26</v>
      </c>
      <c r="CG68" s="88" t="s">
        <v>26</v>
      </c>
      <c r="CH68" s="89" t="s">
        <v>26</v>
      </c>
      <c r="CI68" s="1168">
        <v>42856</v>
      </c>
      <c r="CJ68" s="2246">
        <v>1</v>
      </c>
      <c r="CK68" s="2246">
        <v>1122</v>
      </c>
      <c r="CL68" s="2246">
        <v>1122</v>
      </c>
      <c r="CM68" s="2246">
        <v>64</v>
      </c>
      <c r="CN68" s="2246" t="s">
        <v>21</v>
      </c>
      <c r="CO68" s="2246" t="s">
        <v>21</v>
      </c>
      <c r="CP68" s="2246">
        <v>892</v>
      </c>
      <c r="CQ68" s="2246" t="s">
        <v>21</v>
      </c>
      <c r="CR68" s="2246">
        <v>57</v>
      </c>
      <c r="CS68" s="2246">
        <v>699</v>
      </c>
      <c r="CT68" s="2246">
        <v>764</v>
      </c>
      <c r="CU68" s="2246" t="s">
        <v>21</v>
      </c>
      <c r="CV68" s="2246" t="s">
        <v>21</v>
      </c>
      <c r="CW68" s="2246">
        <v>35146</v>
      </c>
      <c r="CX68" s="2246">
        <v>24653</v>
      </c>
      <c r="CY68" s="2246">
        <v>311</v>
      </c>
      <c r="CZ68" s="91" t="s">
        <v>34</v>
      </c>
      <c r="DA68" s="623" t="s">
        <v>26</v>
      </c>
      <c r="DB68" s="88" t="s">
        <v>26</v>
      </c>
      <c r="DC68" s="89" t="s">
        <v>26</v>
      </c>
      <c r="DD68" s="1168">
        <v>42856</v>
      </c>
      <c r="DE68" s="2246" t="s">
        <v>21</v>
      </c>
      <c r="DF68" s="2246">
        <v>454962</v>
      </c>
      <c r="DG68" s="2246">
        <v>4098</v>
      </c>
      <c r="DH68" s="2246">
        <v>18</v>
      </c>
      <c r="DI68" s="2246" t="s">
        <v>21</v>
      </c>
      <c r="DJ68" s="2246" t="s">
        <v>21</v>
      </c>
      <c r="DK68" s="2246" t="s">
        <v>21</v>
      </c>
      <c r="DL68" s="2246" t="s">
        <v>21</v>
      </c>
      <c r="DM68" s="2246" t="s">
        <v>21</v>
      </c>
      <c r="DN68" s="2246">
        <v>14</v>
      </c>
      <c r="DO68" s="2246" t="s">
        <v>21</v>
      </c>
      <c r="DP68" s="2246" t="s">
        <v>21</v>
      </c>
      <c r="DQ68" s="2246">
        <v>159</v>
      </c>
      <c r="DR68" s="2246">
        <v>135</v>
      </c>
      <c r="DS68" s="2246">
        <v>149</v>
      </c>
      <c r="DT68" s="2246" t="s">
        <v>21</v>
      </c>
      <c r="DU68" s="91" t="s">
        <v>34</v>
      </c>
      <c r="DV68" s="623" t="s">
        <v>26</v>
      </c>
    </row>
    <row r="69" spans="1:147" ht="14.5" customHeight="1">
      <c r="A69" s="88" t="s">
        <v>26</v>
      </c>
      <c r="B69" s="89" t="s">
        <v>26</v>
      </c>
      <c r="C69" s="1168">
        <v>42887</v>
      </c>
      <c r="D69" s="2246">
        <v>3289</v>
      </c>
      <c r="E69" s="2246">
        <v>42733</v>
      </c>
      <c r="F69" s="2246">
        <v>46692</v>
      </c>
      <c r="G69" s="2246" t="s">
        <v>21</v>
      </c>
      <c r="H69" s="2246" t="s">
        <v>21</v>
      </c>
      <c r="I69" s="2246">
        <v>2306591</v>
      </c>
      <c r="J69" s="2246">
        <v>213310.93</v>
      </c>
      <c r="K69" s="2246">
        <v>12310.060000000001</v>
      </c>
      <c r="L69" s="2246">
        <v>2919</v>
      </c>
      <c r="M69" s="2246">
        <v>1527</v>
      </c>
      <c r="N69" s="2246">
        <v>705</v>
      </c>
      <c r="O69" s="2246">
        <v>2110</v>
      </c>
      <c r="P69" s="2246">
        <v>2101</v>
      </c>
      <c r="Q69" s="2246">
        <v>9</v>
      </c>
      <c r="R69" s="2246">
        <v>4139</v>
      </c>
      <c r="S69" s="2246" t="s">
        <v>21</v>
      </c>
      <c r="T69" s="91" t="s">
        <v>35</v>
      </c>
      <c r="U69" s="623" t="s">
        <v>26</v>
      </c>
      <c r="V69" s="88" t="s">
        <v>26</v>
      </c>
      <c r="W69" s="89" t="s">
        <v>26</v>
      </c>
      <c r="X69" s="1168">
        <v>42887</v>
      </c>
      <c r="Y69" s="2246">
        <v>1471</v>
      </c>
      <c r="Z69" s="2246">
        <v>66</v>
      </c>
      <c r="AA69" s="2246" t="s">
        <v>21</v>
      </c>
      <c r="AB69" s="2246">
        <v>411</v>
      </c>
      <c r="AC69" s="2246" t="s">
        <v>21</v>
      </c>
      <c r="AD69" s="2246">
        <v>37</v>
      </c>
      <c r="AE69" s="2246">
        <v>7</v>
      </c>
      <c r="AF69" s="2246">
        <v>323</v>
      </c>
      <c r="AG69" s="2246">
        <v>352</v>
      </c>
      <c r="AH69" s="2246" t="s">
        <v>21</v>
      </c>
      <c r="AI69" s="2246" t="s">
        <v>21</v>
      </c>
      <c r="AJ69" s="2246">
        <v>45967</v>
      </c>
      <c r="AK69" s="2246">
        <v>21669</v>
      </c>
      <c r="AL69" s="2246">
        <v>109</v>
      </c>
      <c r="AM69" s="2246" t="s">
        <v>21</v>
      </c>
      <c r="AN69" s="2246">
        <v>37</v>
      </c>
      <c r="AO69" s="91" t="s">
        <v>35</v>
      </c>
      <c r="AP69" s="623" t="s">
        <v>26</v>
      </c>
      <c r="AQ69" s="88" t="s">
        <v>26</v>
      </c>
      <c r="AR69" s="89" t="s">
        <v>26</v>
      </c>
      <c r="AS69" s="1168">
        <v>42887</v>
      </c>
      <c r="AT69" s="2246" t="s">
        <v>21</v>
      </c>
      <c r="AU69" s="2246" t="s">
        <v>21</v>
      </c>
      <c r="AV69" s="2246" t="s">
        <v>21</v>
      </c>
      <c r="AW69" s="2246" t="s">
        <v>21</v>
      </c>
      <c r="AX69" s="2246" t="s">
        <v>21</v>
      </c>
      <c r="AY69" s="2246">
        <v>16</v>
      </c>
      <c r="AZ69" s="2246" t="s">
        <v>21</v>
      </c>
      <c r="BA69" s="2246" t="s">
        <v>21</v>
      </c>
      <c r="BB69" s="2246">
        <v>143</v>
      </c>
      <c r="BC69" s="2246">
        <v>122</v>
      </c>
      <c r="BD69" s="2246">
        <v>135</v>
      </c>
      <c r="BE69" s="2246" t="s">
        <v>21</v>
      </c>
      <c r="BF69" s="2246" t="s">
        <v>21</v>
      </c>
      <c r="BG69" s="2246">
        <v>46464</v>
      </c>
      <c r="BH69" s="2246">
        <v>126899</v>
      </c>
      <c r="BI69" s="2246">
        <v>9442</v>
      </c>
      <c r="BJ69" s="69" t="s">
        <v>35</v>
      </c>
      <c r="BK69" s="619" t="s">
        <v>26</v>
      </c>
      <c r="BL69" s="88" t="s">
        <v>26</v>
      </c>
      <c r="BM69" s="89" t="s">
        <v>26</v>
      </c>
      <c r="BN69" s="1168">
        <v>42887</v>
      </c>
      <c r="BO69" s="2246">
        <v>8269</v>
      </c>
      <c r="BP69" s="2246">
        <v>105420</v>
      </c>
      <c r="BQ69" s="2246">
        <v>115123</v>
      </c>
      <c r="BR69" s="2246" t="s">
        <v>21</v>
      </c>
      <c r="BS69" s="2246" t="s">
        <v>21</v>
      </c>
      <c r="BT69" s="2246" t="s">
        <v>21</v>
      </c>
      <c r="BU69" s="2246">
        <v>2023155</v>
      </c>
      <c r="BV69" s="2246">
        <v>259690.73</v>
      </c>
      <c r="BW69" s="2246">
        <v>14114.45</v>
      </c>
      <c r="BX69" s="2246">
        <v>2919</v>
      </c>
      <c r="BY69" s="2246">
        <v>1537.97</v>
      </c>
      <c r="BZ69" s="2246">
        <v>737.96</v>
      </c>
      <c r="CA69" s="2246">
        <v>3513.79</v>
      </c>
      <c r="CB69" s="2246">
        <v>3504.79</v>
      </c>
      <c r="CC69" s="2246">
        <v>9</v>
      </c>
      <c r="CD69" s="2246">
        <v>4400.74</v>
      </c>
      <c r="CE69" s="91" t="s">
        <v>35</v>
      </c>
      <c r="CF69" s="623" t="s">
        <v>26</v>
      </c>
      <c r="CG69" s="88" t="s">
        <v>26</v>
      </c>
      <c r="CH69" s="89" t="s">
        <v>26</v>
      </c>
      <c r="CI69" s="1168">
        <v>42887</v>
      </c>
      <c r="CJ69" s="2246">
        <v>1</v>
      </c>
      <c r="CK69" s="2246">
        <v>1725</v>
      </c>
      <c r="CL69" s="2246">
        <v>1725</v>
      </c>
      <c r="CM69" s="2246">
        <v>66</v>
      </c>
      <c r="CN69" s="2246" t="s">
        <v>21</v>
      </c>
      <c r="CO69" s="2246" t="s">
        <v>21</v>
      </c>
      <c r="CP69" s="2246">
        <v>1040</v>
      </c>
      <c r="CQ69" s="2246">
        <v>37</v>
      </c>
      <c r="CR69" s="2246">
        <v>72</v>
      </c>
      <c r="CS69" s="2246">
        <v>785</v>
      </c>
      <c r="CT69" s="2246">
        <v>857</v>
      </c>
      <c r="CU69" s="2246" t="s">
        <v>21</v>
      </c>
      <c r="CV69" s="2246" t="s">
        <v>21</v>
      </c>
      <c r="CW69" s="2246">
        <v>43231</v>
      </c>
      <c r="CX69" s="2246">
        <v>27473</v>
      </c>
      <c r="CY69" s="2246">
        <v>344</v>
      </c>
      <c r="CZ69" s="91" t="s">
        <v>35</v>
      </c>
      <c r="DA69" s="623" t="s">
        <v>26</v>
      </c>
      <c r="DB69" s="88" t="s">
        <v>26</v>
      </c>
      <c r="DC69" s="89" t="s">
        <v>26</v>
      </c>
      <c r="DD69" s="1168">
        <v>42887</v>
      </c>
      <c r="DE69" s="2246" t="s">
        <v>21</v>
      </c>
      <c r="DF69" s="2246">
        <v>458438</v>
      </c>
      <c r="DG69" s="2246">
        <v>4484</v>
      </c>
      <c r="DH69" s="2246">
        <v>21</v>
      </c>
      <c r="DI69" s="2246" t="s">
        <v>21</v>
      </c>
      <c r="DJ69" s="2246" t="s">
        <v>21</v>
      </c>
      <c r="DK69" s="2246" t="s">
        <v>21</v>
      </c>
      <c r="DL69" s="2246" t="s">
        <v>21</v>
      </c>
      <c r="DM69" s="2246" t="s">
        <v>21</v>
      </c>
      <c r="DN69" s="2246">
        <v>16</v>
      </c>
      <c r="DO69" s="2246" t="s">
        <v>21</v>
      </c>
      <c r="DP69" s="2246" t="s">
        <v>21</v>
      </c>
      <c r="DQ69" s="2246">
        <v>147</v>
      </c>
      <c r="DR69" s="2246">
        <v>125</v>
      </c>
      <c r="DS69" s="2246">
        <v>138</v>
      </c>
      <c r="DT69" s="2246" t="s">
        <v>21</v>
      </c>
      <c r="DU69" s="91" t="s">
        <v>35</v>
      </c>
      <c r="DV69" s="623" t="s">
        <v>26</v>
      </c>
    </row>
    <row r="70" spans="1:147" ht="14.5" customHeight="1">
      <c r="A70" s="88" t="s">
        <v>26</v>
      </c>
      <c r="B70" s="89" t="s">
        <v>26</v>
      </c>
      <c r="C70" s="1168">
        <v>42917</v>
      </c>
      <c r="D70" s="2246">
        <v>3713</v>
      </c>
      <c r="E70" s="2246">
        <v>46309</v>
      </c>
      <c r="F70" s="2246">
        <v>50589</v>
      </c>
      <c r="G70" s="2246" t="s">
        <v>21</v>
      </c>
      <c r="H70" s="2246" t="s">
        <v>21</v>
      </c>
      <c r="I70" s="2246">
        <v>2562643</v>
      </c>
      <c r="J70" s="2246">
        <v>230852.91999999998</v>
      </c>
      <c r="K70" s="2246">
        <v>12732.9</v>
      </c>
      <c r="L70" s="2246">
        <v>2832</v>
      </c>
      <c r="M70" s="2246">
        <v>1758</v>
      </c>
      <c r="N70" s="2246">
        <v>647</v>
      </c>
      <c r="O70" s="2246">
        <v>2036</v>
      </c>
      <c r="P70" s="2246">
        <v>2036</v>
      </c>
      <c r="Q70" s="2246" t="s">
        <v>21</v>
      </c>
      <c r="R70" s="2246">
        <v>4454</v>
      </c>
      <c r="S70" s="2246" t="s">
        <v>21</v>
      </c>
      <c r="T70" s="91" t="s">
        <v>36</v>
      </c>
      <c r="U70" s="623" t="s">
        <v>26</v>
      </c>
      <c r="V70" s="88" t="s">
        <v>26</v>
      </c>
      <c r="W70" s="89" t="s">
        <v>26</v>
      </c>
      <c r="X70" s="1168">
        <v>42917</v>
      </c>
      <c r="Y70" s="2246">
        <v>1278</v>
      </c>
      <c r="Z70" s="2246">
        <v>86</v>
      </c>
      <c r="AA70" s="2246" t="s">
        <v>21</v>
      </c>
      <c r="AB70" s="2246">
        <v>600</v>
      </c>
      <c r="AC70" s="2246" t="s">
        <v>21</v>
      </c>
      <c r="AD70" s="2246" t="s">
        <v>21</v>
      </c>
      <c r="AE70" s="2246">
        <v>8</v>
      </c>
      <c r="AF70" s="2246">
        <v>509</v>
      </c>
      <c r="AG70" s="2246">
        <v>555</v>
      </c>
      <c r="AH70" s="2246" t="s">
        <v>21</v>
      </c>
      <c r="AI70" s="2246" t="s">
        <v>21</v>
      </c>
      <c r="AJ70" s="2246">
        <v>52032</v>
      </c>
      <c r="AK70" s="2246">
        <v>24394</v>
      </c>
      <c r="AL70" s="2246">
        <v>216</v>
      </c>
      <c r="AM70" s="2246" t="s">
        <v>21</v>
      </c>
      <c r="AN70" s="2246">
        <v>72</v>
      </c>
      <c r="AO70" s="91" t="s">
        <v>36</v>
      </c>
      <c r="AP70" s="623" t="s">
        <v>26</v>
      </c>
      <c r="AQ70" s="88" t="s">
        <v>26</v>
      </c>
      <c r="AR70" s="89" t="s">
        <v>26</v>
      </c>
      <c r="AS70" s="1168">
        <v>42917</v>
      </c>
      <c r="AT70" s="2246">
        <v>1</v>
      </c>
      <c r="AU70" s="2246" t="s">
        <v>21</v>
      </c>
      <c r="AV70" s="2246" t="s">
        <v>21</v>
      </c>
      <c r="AW70" s="2246" t="s">
        <v>21</v>
      </c>
      <c r="AX70" s="2246" t="s">
        <v>21</v>
      </c>
      <c r="AY70" s="2246">
        <v>25</v>
      </c>
      <c r="AZ70" s="2246" t="s">
        <v>21</v>
      </c>
      <c r="BA70" s="2246" t="s">
        <v>21</v>
      </c>
      <c r="BB70" s="2246">
        <v>207</v>
      </c>
      <c r="BC70" s="2246">
        <v>177</v>
      </c>
      <c r="BD70" s="2246">
        <v>195</v>
      </c>
      <c r="BE70" s="2246" t="s">
        <v>21</v>
      </c>
      <c r="BF70" s="2246" t="s">
        <v>21</v>
      </c>
      <c r="BG70" s="2246">
        <v>52940</v>
      </c>
      <c r="BH70" s="2246">
        <v>135466</v>
      </c>
      <c r="BI70" s="2246">
        <v>9912</v>
      </c>
      <c r="BJ70" s="69" t="s">
        <v>36</v>
      </c>
      <c r="BK70" s="619" t="s">
        <v>26</v>
      </c>
      <c r="BL70" s="88" t="s">
        <v>26</v>
      </c>
      <c r="BM70" s="89" t="s">
        <v>26</v>
      </c>
      <c r="BN70" s="1168">
        <v>42917</v>
      </c>
      <c r="BO70" s="2246">
        <v>8291</v>
      </c>
      <c r="BP70" s="2246">
        <v>115731</v>
      </c>
      <c r="BQ70" s="2246">
        <v>126319</v>
      </c>
      <c r="BR70" s="2246" t="s">
        <v>21</v>
      </c>
      <c r="BS70" s="2246" t="s">
        <v>21</v>
      </c>
      <c r="BT70" s="2246" t="s">
        <v>21</v>
      </c>
      <c r="BU70" s="2246">
        <v>2259548</v>
      </c>
      <c r="BV70" s="2246">
        <v>282569.65999999997</v>
      </c>
      <c r="BW70" s="2246">
        <v>15692.029999999999</v>
      </c>
      <c r="BX70" s="2246">
        <v>2832</v>
      </c>
      <c r="BY70" s="2246">
        <v>1809.81</v>
      </c>
      <c r="BZ70" s="2246">
        <v>684.92000000000007</v>
      </c>
      <c r="CA70" s="2246">
        <v>4518.29</v>
      </c>
      <c r="CB70" s="2246">
        <v>4518.29</v>
      </c>
      <c r="CC70" s="2246" t="s">
        <v>21</v>
      </c>
      <c r="CD70" s="2246">
        <v>4732.1399999999994</v>
      </c>
      <c r="CE70" s="91" t="s">
        <v>36</v>
      </c>
      <c r="CF70" s="623" t="s">
        <v>26</v>
      </c>
      <c r="CG70" s="88" t="s">
        <v>26</v>
      </c>
      <c r="CH70" s="89" t="s">
        <v>26</v>
      </c>
      <c r="CI70" s="1168">
        <v>42917</v>
      </c>
      <c r="CJ70" s="2246">
        <v>3</v>
      </c>
      <c r="CK70" s="2246">
        <v>1627</v>
      </c>
      <c r="CL70" s="2246">
        <v>1627</v>
      </c>
      <c r="CM70" s="2246">
        <v>86</v>
      </c>
      <c r="CN70" s="2246" t="s">
        <v>21</v>
      </c>
      <c r="CO70" s="2246" t="s">
        <v>21</v>
      </c>
      <c r="CP70" s="2246">
        <v>1463</v>
      </c>
      <c r="CQ70" s="2246" t="s">
        <v>21</v>
      </c>
      <c r="CR70" s="2246">
        <v>66</v>
      </c>
      <c r="CS70" s="2246">
        <v>1181</v>
      </c>
      <c r="CT70" s="2246">
        <v>1290</v>
      </c>
      <c r="CU70" s="2246" t="s">
        <v>21</v>
      </c>
      <c r="CV70" s="2246" t="s">
        <v>21</v>
      </c>
      <c r="CW70" s="2246">
        <v>48032</v>
      </c>
      <c r="CX70" s="2246">
        <v>31211</v>
      </c>
      <c r="CY70" s="2246">
        <v>477</v>
      </c>
      <c r="CZ70" s="91" t="s">
        <v>36</v>
      </c>
      <c r="DA70" s="623" t="s">
        <v>26</v>
      </c>
      <c r="DB70" s="88" t="s">
        <v>26</v>
      </c>
      <c r="DC70" s="89" t="s">
        <v>26</v>
      </c>
      <c r="DD70" s="1168">
        <v>42917</v>
      </c>
      <c r="DE70" s="2246" t="s">
        <v>21</v>
      </c>
      <c r="DF70" s="2246">
        <v>499538</v>
      </c>
      <c r="DG70" s="2246">
        <v>5163</v>
      </c>
      <c r="DH70" s="2246">
        <v>34</v>
      </c>
      <c r="DI70" s="2246">
        <v>1</v>
      </c>
      <c r="DJ70" s="2246" t="s">
        <v>21</v>
      </c>
      <c r="DK70" s="2246" t="s">
        <v>21</v>
      </c>
      <c r="DL70" s="2246" t="s">
        <v>21</v>
      </c>
      <c r="DM70" s="2246" t="s">
        <v>21</v>
      </c>
      <c r="DN70" s="2246">
        <v>25</v>
      </c>
      <c r="DO70" s="2246" t="s">
        <v>21</v>
      </c>
      <c r="DP70" s="2246" t="s">
        <v>21</v>
      </c>
      <c r="DQ70" s="2246">
        <v>210</v>
      </c>
      <c r="DR70" s="2246">
        <v>180</v>
      </c>
      <c r="DS70" s="2246">
        <v>198</v>
      </c>
      <c r="DT70" s="2246" t="s">
        <v>21</v>
      </c>
      <c r="DU70" s="91" t="s">
        <v>36</v>
      </c>
      <c r="DV70" s="623" t="s">
        <v>26</v>
      </c>
    </row>
    <row r="71" spans="1:147" ht="14.5" customHeight="1">
      <c r="A71" s="88" t="s">
        <v>26</v>
      </c>
      <c r="B71" s="89" t="s">
        <v>26</v>
      </c>
      <c r="C71" s="1168">
        <v>42948</v>
      </c>
      <c r="D71" s="2246">
        <v>3481</v>
      </c>
      <c r="E71" s="2246">
        <v>42090</v>
      </c>
      <c r="F71" s="2246">
        <v>45986</v>
      </c>
      <c r="G71" s="2246" t="s">
        <v>21</v>
      </c>
      <c r="H71" s="2246" t="s">
        <v>21</v>
      </c>
      <c r="I71" s="2246">
        <v>2375034</v>
      </c>
      <c r="J71" s="2246">
        <v>211425.51</v>
      </c>
      <c r="K71" s="2246">
        <v>10637.72</v>
      </c>
      <c r="L71" s="2246">
        <v>2294</v>
      </c>
      <c r="M71" s="2246">
        <v>1517</v>
      </c>
      <c r="N71" s="2246">
        <v>566</v>
      </c>
      <c r="O71" s="2246">
        <v>1556</v>
      </c>
      <c r="P71" s="2246">
        <v>1556</v>
      </c>
      <c r="Q71" s="2246" t="s">
        <v>21</v>
      </c>
      <c r="R71" s="2246">
        <v>3828</v>
      </c>
      <c r="S71" s="2246" t="s">
        <v>21</v>
      </c>
      <c r="T71" s="91" t="s">
        <v>37</v>
      </c>
      <c r="U71" s="623" t="s">
        <v>26</v>
      </c>
      <c r="V71" s="88" t="s">
        <v>26</v>
      </c>
      <c r="W71" s="89" t="s">
        <v>26</v>
      </c>
      <c r="X71" s="1168">
        <v>42948</v>
      </c>
      <c r="Y71" s="2246">
        <v>871</v>
      </c>
      <c r="Z71" s="2246">
        <v>60</v>
      </c>
      <c r="AA71" s="2246" t="s">
        <v>21</v>
      </c>
      <c r="AB71" s="2246">
        <v>568</v>
      </c>
      <c r="AC71" s="2246" t="s">
        <v>21</v>
      </c>
      <c r="AD71" s="2246" t="s">
        <v>21</v>
      </c>
      <c r="AE71" s="2246">
        <v>9</v>
      </c>
      <c r="AF71" s="2246">
        <v>480</v>
      </c>
      <c r="AG71" s="2246">
        <v>523</v>
      </c>
      <c r="AH71" s="2246" t="s">
        <v>21</v>
      </c>
      <c r="AI71" s="2246" t="s">
        <v>21</v>
      </c>
      <c r="AJ71" s="2246">
        <v>47443</v>
      </c>
      <c r="AK71" s="2246">
        <v>22913</v>
      </c>
      <c r="AL71" s="2246">
        <v>175</v>
      </c>
      <c r="AM71" s="2246" t="s">
        <v>21</v>
      </c>
      <c r="AN71" s="2246">
        <v>69</v>
      </c>
      <c r="AO71" s="91" t="s">
        <v>37</v>
      </c>
      <c r="AP71" s="623" t="s">
        <v>26</v>
      </c>
      <c r="AQ71" s="88" t="s">
        <v>26</v>
      </c>
      <c r="AR71" s="89" t="s">
        <v>26</v>
      </c>
      <c r="AS71" s="1168">
        <v>42948</v>
      </c>
      <c r="AT71" s="2246">
        <v>1</v>
      </c>
      <c r="AU71" s="2246">
        <v>2</v>
      </c>
      <c r="AV71" s="2246" t="s">
        <v>21</v>
      </c>
      <c r="AW71" s="2246" t="s">
        <v>21</v>
      </c>
      <c r="AX71" s="2246" t="s">
        <v>21</v>
      </c>
      <c r="AY71" s="2246">
        <v>24</v>
      </c>
      <c r="AZ71" s="2246" t="s">
        <v>21</v>
      </c>
      <c r="BA71" s="2246" t="s">
        <v>21</v>
      </c>
      <c r="BB71" s="2246">
        <v>179</v>
      </c>
      <c r="BC71" s="2246">
        <v>153</v>
      </c>
      <c r="BD71" s="2246">
        <v>168</v>
      </c>
      <c r="BE71" s="2246" t="s">
        <v>21</v>
      </c>
      <c r="BF71" s="2246" t="s">
        <v>21</v>
      </c>
      <c r="BG71" s="2246">
        <v>50931</v>
      </c>
      <c r="BH71" s="2246">
        <v>118946</v>
      </c>
      <c r="BI71" s="2246">
        <v>8382</v>
      </c>
      <c r="BJ71" s="69" t="s">
        <v>37</v>
      </c>
      <c r="BK71" s="619" t="s">
        <v>26</v>
      </c>
      <c r="BL71" s="88" t="s">
        <v>26</v>
      </c>
      <c r="BM71" s="89" t="s">
        <v>26</v>
      </c>
      <c r="BN71" s="1168">
        <v>42948</v>
      </c>
      <c r="BO71" s="2246">
        <v>7588</v>
      </c>
      <c r="BP71" s="2246">
        <v>105027</v>
      </c>
      <c r="BQ71" s="2246">
        <v>114593</v>
      </c>
      <c r="BR71" s="2246" t="s">
        <v>21</v>
      </c>
      <c r="BS71" s="2246" t="s">
        <v>21</v>
      </c>
      <c r="BT71" s="2246" t="s">
        <v>21</v>
      </c>
      <c r="BU71" s="2246">
        <v>2102513</v>
      </c>
      <c r="BV71" s="2246">
        <v>258954.39</v>
      </c>
      <c r="BW71" s="2246">
        <v>13191.23</v>
      </c>
      <c r="BX71" s="2246">
        <v>2294</v>
      </c>
      <c r="BY71" s="2246">
        <v>1558.79</v>
      </c>
      <c r="BZ71" s="2246">
        <v>597.54999999999995</v>
      </c>
      <c r="CA71" s="2246">
        <v>3578.2200000000003</v>
      </c>
      <c r="CB71" s="2246">
        <v>3578.2200000000003</v>
      </c>
      <c r="CC71" s="2246" t="s">
        <v>21</v>
      </c>
      <c r="CD71" s="2246">
        <v>4163.1900000000005</v>
      </c>
      <c r="CE71" s="91" t="s">
        <v>37</v>
      </c>
      <c r="CF71" s="623" t="s">
        <v>26</v>
      </c>
      <c r="CG71" s="88" t="s">
        <v>26</v>
      </c>
      <c r="CH71" s="89" t="s">
        <v>26</v>
      </c>
      <c r="CI71" s="1168">
        <v>42948</v>
      </c>
      <c r="CJ71" s="2246">
        <v>1</v>
      </c>
      <c r="CK71" s="2246">
        <v>1191</v>
      </c>
      <c r="CL71" s="2246">
        <v>1191</v>
      </c>
      <c r="CM71" s="2246">
        <v>60</v>
      </c>
      <c r="CN71" s="2246" t="s">
        <v>21</v>
      </c>
      <c r="CO71" s="2246" t="s">
        <v>21</v>
      </c>
      <c r="CP71" s="2246">
        <v>1335</v>
      </c>
      <c r="CQ71" s="2246" t="s">
        <v>21</v>
      </c>
      <c r="CR71" s="2246">
        <v>64</v>
      </c>
      <c r="CS71" s="2246">
        <v>1073</v>
      </c>
      <c r="CT71" s="2246">
        <v>1172</v>
      </c>
      <c r="CU71" s="2246" t="s">
        <v>21</v>
      </c>
      <c r="CV71" s="2246" t="s">
        <v>21</v>
      </c>
      <c r="CW71" s="2246">
        <v>43945</v>
      </c>
      <c r="CX71" s="2246">
        <v>28927</v>
      </c>
      <c r="CY71" s="2246">
        <v>516</v>
      </c>
      <c r="CZ71" s="91" t="s">
        <v>37</v>
      </c>
      <c r="DA71" s="623" t="s">
        <v>26</v>
      </c>
      <c r="DB71" s="88" t="s">
        <v>26</v>
      </c>
      <c r="DC71" s="89" t="s">
        <v>26</v>
      </c>
      <c r="DD71" s="1168">
        <v>42948</v>
      </c>
      <c r="DE71" s="2246" t="s">
        <v>21</v>
      </c>
      <c r="DF71" s="2246">
        <v>499490</v>
      </c>
      <c r="DG71" s="2246">
        <v>4950</v>
      </c>
      <c r="DH71" s="2246">
        <v>34</v>
      </c>
      <c r="DI71" s="2246">
        <v>1</v>
      </c>
      <c r="DJ71" s="2246">
        <v>2</v>
      </c>
      <c r="DK71" s="2246" t="s">
        <v>21</v>
      </c>
      <c r="DL71" s="2246" t="s">
        <v>21</v>
      </c>
      <c r="DM71" s="2246" t="s">
        <v>21</v>
      </c>
      <c r="DN71" s="2246">
        <v>24</v>
      </c>
      <c r="DO71" s="2246" t="s">
        <v>21</v>
      </c>
      <c r="DP71" s="2246" t="s">
        <v>21</v>
      </c>
      <c r="DQ71" s="2246">
        <v>182</v>
      </c>
      <c r="DR71" s="2246">
        <v>156</v>
      </c>
      <c r="DS71" s="2246">
        <v>171</v>
      </c>
      <c r="DT71" s="2246" t="s">
        <v>21</v>
      </c>
      <c r="DU71" s="91" t="s">
        <v>37</v>
      </c>
      <c r="DV71" s="623" t="s">
        <v>26</v>
      </c>
    </row>
    <row r="72" spans="1:147" ht="14.5" customHeight="1">
      <c r="A72" s="88" t="s">
        <v>26</v>
      </c>
      <c r="B72" s="89" t="s">
        <v>26</v>
      </c>
      <c r="C72" s="1168">
        <v>42979</v>
      </c>
      <c r="D72" s="2246">
        <v>3354</v>
      </c>
      <c r="E72" s="2246">
        <v>42987</v>
      </c>
      <c r="F72" s="2246">
        <v>46952</v>
      </c>
      <c r="G72" s="2246" t="s">
        <v>21</v>
      </c>
      <c r="H72" s="2246" t="s">
        <v>21</v>
      </c>
      <c r="I72" s="2246">
        <v>2379097</v>
      </c>
      <c r="J72" s="2246">
        <v>217706.8</v>
      </c>
      <c r="K72" s="2246">
        <v>12393.14</v>
      </c>
      <c r="L72" s="2246">
        <v>2876</v>
      </c>
      <c r="M72" s="2246">
        <v>1682</v>
      </c>
      <c r="N72" s="2246">
        <v>641</v>
      </c>
      <c r="O72" s="2246">
        <v>1908</v>
      </c>
      <c r="P72" s="2246">
        <v>1908</v>
      </c>
      <c r="Q72" s="2246" t="s">
        <v>21</v>
      </c>
      <c r="R72" s="2246">
        <v>4323</v>
      </c>
      <c r="S72" s="2246" t="s">
        <v>21</v>
      </c>
      <c r="T72" s="91" t="s">
        <v>38</v>
      </c>
      <c r="U72" s="623" t="s">
        <v>26</v>
      </c>
      <c r="V72" s="88" t="s">
        <v>26</v>
      </c>
      <c r="W72" s="89" t="s">
        <v>26</v>
      </c>
      <c r="X72" s="1168">
        <v>42979</v>
      </c>
      <c r="Y72" s="2246">
        <v>1161</v>
      </c>
      <c r="Z72" s="2246">
        <v>62</v>
      </c>
      <c r="AA72" s="2246" t="s">
        <v>21</v>
      </c>
      <c r="AB72" s="2246">
        <v>518</v>
      </c>
      <c r="AC72" s="2246" t="s">
        <v>21</v>
      </c>
      <c r="AD72" s="2246">
        <v>37</v>
      </c>
      <c r="AE72" s="2246">
        <v>6</v>
      </c>
      <c r="AF72" s="2246">
        <v>416</v>
      </c>
      <c r="AG72" s="2246">
        <v>453</v>
      </c>
      <c r="AH72" s="2246" t="s">
        <v>21</v>
      </c>
      <c r="AI72" s="2246" t="s">
        <v>21</v>
      </c>
      <c r="AJ72" s="2246">
        <v>46863</v>
      </c>
      <c r="AK72" s="2246">
        <v>22609</v>
      </c>
      <c r="AL72" s="2246">
        <v>145</v>
      </c>
      <c r="AM72" s="2246" t="s">
        <v>21</v>
      </c>
      <c r="AN72" s="2246">
        <v>50</v>
      </c>
      <c r="AO72" s="91" t="s">
        <v>38</v>
      </c>
      <c r="AP72" s="623" t="s">
        <v>26</v>
      </c>
      <c r="AQ72" s="88" t="s">
        <v>26</v>
      </c>
      <c r="AR72" s="89" t="s">
        <v>26</v>
      </c>
      <c r="AS72" s="1168">
        <v>42979</v>
      </c>
      <c r="AT72" s="2246">
        <v>1</v>
      </c>
      <c r="AU72" s="2246" t="s">
        <v>21</v>
      </c>
      <c r="AV72" s="2246" t="s">
        <v>21</v>
      </c>
      <c r="AW72" s="2246" t="s">
        <v>21</v>
      </c>
      <c r="AX72" s="2246" t="s">
        <v>21</v>
      </c>
      <c r="AY72" s="2246">
        <v>18</v>
      </c>
      <c r="AZ72" s="2246" t="s">
        <v>21</v>
      </c>
      <c r="BA72" s="2246" t="s">
        <v>21</v>
      </c>
      <c r="BB72" s="2246">
        <v>142</v>
      </c>
      <c r="BC72" s="2246">
        <v>121</v>
      </c>
      <c r="BD72" s="2246">
        <v>133</v>
      </c>
      <c r="BE72" s="2246" t="s">
        <v>21</v>
      </c>
      <c r="BF72" s="2246" t="s">
        <v>21</v>
      </c>
      <c r="BG72" s="2246">
        <v>48683</v>
      </c>
      <c r="BH72" s="2246">
        <v>128594</v>
      </c>
      <c r="BI72" s="2246">
        <v>9795</v>
      </c>
      <c r="BJ72" s="69" t="s">
        <v>38</v>
      </c>
      <c r="BK72" s="619" t="s">
        <v>26</v>
      </c>
      <c r="BL72" s="88" t="s">
        <v>26</v>
      </c>
      <c r="BM72" s="89" t="s">
        <v>26</v>
      </c>
      <c r="BN72" s="1168">
        <v>42979</v>
      </c>
      <c r="BO72" s="2246">
        <v>8133</v>
      </c>
      <c r="BP72" s="2246">
        <v>108158</v>
      </c>
      <c r="BQ72" s="2246">
        <v>118061</v>
      </c>
      <c r="BR72" s="2246" t="s">
        <v>21</v>
      </c>
      <c r="BS72" s="2246" t="s">
        <v>21</v>
      </c>
      <c r="BT72" s="2246" t="s">
        <v>21</v>
      </c>
      <c r="BU72" s="2246">
        <v>2085436</v>
      </c>
      <c r="BV72" s="2246">
        <v>266081.20999999996</v>
      </c>
      <c r="BW72" s="2246">
        <v>14807.06</v>
      </c>
      <c r="BX72" s="2246">
        <v>2876</v>
      </c>
      <c r="BY72" s="2246">
        <v>1697.44</v>
      </c>
      <c r="BZ72" s="2246">
        <v>676.1</v>
      </c>
      <c r="CA72" s="2246">
        <v>3525.57</v>
      </c>
      <c r="CB72" s="2246">
        <v>3525.57</v>
      </c>
      <c r="CC72" s="2246" t="s">
        <v>21</v>
      </c>
      <c r="CD72" s="2246">
        <v>4879.72</v>
      </c>
      <c r="CE72" s="91" t="s">
        <v>38</v>
      </c>
      <c r="CF72" s="623" t="s">
        <v>26</v>
      </c>
      <c r="CG72" s="88" t="s">
        <v>26</v>
      </c>
      <c r="CH72" s="89" t="s">
        <v>26</v>
      </c>
      <c r="CI72" s="1168">
        <v>42979</v>
      </c>
      <c r="CJ72" s="2246">
        <v>2</v>
      </c>
      <c r="CK72" s="2246">
        <v>1400</v>
      </c>
      <c r="CL72" s="2246">
        <v>1400</v>
      </c>
      <c r="CM72" s="2246">
        <v>62</v>
      </c>
      <c r="CN72" s="2246" t="s">
        <v>21</v>
      </c>
      <c r="CO72" s="2246" t="s">
        <v>21</v>
      </c>
      <c r="CP72" s="2246">
        <v>1393</v>
      </c>
      <c r="CQ72" s="2246">
        <v>37</v>
      </c>
      <c r="CR72" s="2246">
        <v>68</v>
      </c>
      <c r="CS72" s="2246">
        <v>1094</v>
      </c>
      <c r="CT72" s="2246">
        <v>1195</v>
      </c>
      <c r="CU72" s="2246" t="s">
        <v>21</v>
      </c>
      <c r="CV72" s="2246" t="s">
        <v>21</v>
      </c>
      <c r="CW72" s="2246">
        <v>43377</v>
      </c>
      <c r="CX72" s="2246">
        <v>28765</v>
      </c>
      <c r="CY72" s="2246">
        <v>417</v>
      </c>
      <c r="CZ72" s="91" t="s">
        <v>38</v>
      </c>
      <c r="DA72" s="623" t="s">
        <v>26</v>
      </c>
      <c r="DB72" s="88" t="s">
        <v>26</v>
      </c>
      <c r="DC72" s="89" t="s">
        <v>26</v>
      </c>
      <c r="DD72" s="1168">
        <v>42979</v>
      </c>
      <c r="DE72" s="2246" t="s">
        <v>21</v>
      </c>
      <c r="DF72" s="2246">
        <v>470702</v>
      </c>
      <c r="DG72" s="2246">
        <v>4694</v>
      </c>
      <c r="DH72" s="2246">
        <v>25</v>
      </c>
      <c r="DI72" s="2246">
        <v>1</v>
      </c>
      <c r="DJ72" s="2246" t="s">
        <v>21</v>
      </c>
      <c r="DK72" s="2246" t="s">
        <v>21</v>
      </c>
      <c r="DL72" s="2246" t="s">
        <v>21</v>
      </c>
      <c r="DM72" s="2246" t="s">
        <v>21</v>
      </c>
      <c r="DN72" s="2246">
        <v>18</v>
      </c>
      <c r="DO72" s="2246" t="s">
        <v>21</v>
      </c>
      <c r="DP72" s="2246" t="s">
        <v>21</v>
      </c>
      <c r="DQ72" s="2246">
        <v>145</v>
      </c>
      <c r="DR72" s="2246">
        <v>124</v>
      </c>
      <c r="DS72" s="2246">
        <v>136</v>
      </c>
      <c r="DT72" s="2246" t="s">
        <v>21</v>
      </c>
      <c r="DU72" s="91" t="s">
        <v>38</v>
      </c>
      <c r="DV72" s="623" t="s">
        <v>26</v>
      </c>
    </row>
    <row r="73" spans="1:147" ht="14.5" customHeight="1">
      <c r="A73" s="88" t="s">
        <v>26</v>
      </c>
      <c r="B73" s="89" t="s">
        <v>26</v>
      </c>
      <c r="C73" s="1168">
        <v>43009</v>
      </c>
      <c r="D73" s="2246">
        <v>3419</v>
      </c>
      <c r="E73" s="2246">
        <v>43372</v>
      </c>
      <c r="F73" s="2246">
        <v>47397</v>
      </c>
      <c r="G73" s="2246" t="s">
        <v>21</v>
      </c>
      <c r="H73" s="2246" t="s">
        <v>21</v>
      </c>
      <c r="I73" s="2246">
        <v>2278894</v>
      </c>
      <c r="J73" s="2246">
        <v>212806.46999999997</v>
      </c>
      <c r="K73" s="2246">
        <v>12420.68</v>
      </c>
      <c r="L73" s="2246">
        <v>2898</v>
      </c>
      <c r="M73" s="2246">
        <v>1782</v>
      </c>
      <c r="N73" s="2246">
        <v>627</v>
      </c>
      <c r="O73" s="2246">
        <v>1804</v>
      </c>
      <c r="P73" s="2246">
        <v>1799</v>
      </c>
      <c r="Q73" s="2246">
        <v>5</v>
      </c>
      <c r="R73" s="2246">
        <v>4347</v>
      </c>
      <c r="S73" s="2246" t="s">
        <v>21</v>
      </c>
      <c r="T73" s="91" t="s">
        <v>39</v>
      </c>
      <c r="U73" s="623" t="s">
        <v>26</v>
      </c>
      <c r="V73" s="88" t="s">
        <v>26</v>
      </c>
      <c r="W73" s="89" t="s">
        <v>26</v>
      </c>
      <c r="X73" s="1168">
        <v>43009</v>
      </c>
      <c r="Y73" s="2246">
        <v>1199</v>
      </c>
      <c r="Z73" s="2246">
        <v>68</v>
      </c>
      <c r="AA73" s="2246" t="s">
        <v>21</v>
      </c>
      <c r="AB73" s="2246">
        <v>440</v>
      </c>
      <c r="AC73" s="2246" t="s">
        <v>21</v>
      </c>
      <c r="AD73" s="2246">
        <v>32</v>
      </c>
      <c r="AE73" s="2246">
        <v>6</v>
      </c>
      <c r="AF73" s="2246">
        <v>351</v>
      </c>
      <c r="AG73" s="2246">
        <v>383</v>
      </c>
      <c r="AH73" s="2246" t="s">
        <v>21</v>
      </c>
      <c r="AI73" s="2246" t="s">
        <v>21</v>
      </c>
      <c r="AJ73" s="2246">
        <v>43999</v>
      </c>
      <c r="AK73" s="2246">
        <v>22321</v>
      </c>
      <c r="AL73" s="2246">
        <v>97</v>
      </c>
      <c r="AM73" s="2246" t="s">
        <v>21</v>
      </c>
      <c r="AN73" s="2246">
        <v>34</v>
      </c>
      <c r="AO73" s="91" t="s">
        <v>39</v>
      </c>
      <c r="AP73" s="623" t="s">
        <v>26</v>
      </c>
      <c r="AQ73" s="88" t="s">
        <v>26</v>
      </c>
      <c r="AR73" s="89" t="s">
        <v>26</v>
      </c>
      <c r="AS73" s="1168">
        <v>43009</v>
      </c>
      <c r="AT73" s="2246">
        <v>1</v>
      </c>
      <c r="AU73" s="2246">
        <v>3</v>
      </c>
      <c r="AV73" s="2246" t="s">
        <v>21</v>
      </c>
      <c r="AW73" s="2246" t="s">
        <v>21</v>
      </c>
      <c r="AX73" s="2246" t="s">
        <v>21</v>
      </c>
      <c r="AY73" s="2246">
        <v>13</v>
      </c>
      <c r="AZ73" s="2246" t="s">
        <v>21</v>
      </c>
      <c r="BA73" s="2246" t="s">
        <v>21</v>
      </c>
      <c r="BB73" s="2246">
        <v>144</v>
      </c>
      <c r="BC73" s="2246">
        <v>123</v>
      </c>
      <c r="BD73" s="2246">
        <v>136</v>
      </c>
      <c r="BE73" s="2246" t="s">
        <v>21</v>
      </c>
      <c r="BF73" s="2246" t="s">
        <v>21</v>
      </c>
      <c r="BG73" s="2246">
        <v>46066</v>
      </c>
      <c r="BH73" s="2246">
        <v>124490</v>
      </c>
      <c r="BI73" s="2246">
        <v>9754</v>
      </c>
      <c r="BJ73" s="69" t="s">
        <v>39</v>
      </c>
      <c r="BK73" s="619" t="s">
        <v>26</v>
      </c>
      <c r="BL73" s="88" t="s">
        <v>26</v>
      </c>
      <c r="BM73" s="89" t="s">
        <v>26</v>
      </c>
      <c r="BN73" s="1168">
        <v>43009</v>
      </c>
      <c r="BO73" s="2246">
        <v>8202</v>
      </c>
      <c r="BP73" s="2246">
        <v>103209</v>
      </c>
      <c r="BQ73" s="2246">
        <v>112741</v>
      </c>
      <c r="BR73" s="2246" t="s">
        <v>21</v>
      </c>
      <c r="BS73" s="2246" t="s">
        <v>21</v>
      </c>
      <c r="BT73" s="2246" t="s">
        <v>21</v>
      </c>
      <c r="BU73" s="2246">
        <v>2014948</v>
      </c>
      <c r="BV73" s="2246">
        <v>257462.96000000002</v>
      </c>
      <c r="BW73" s="2246">
        <v>13504.99</v>
      </c>
      <c r="BX73" s="2246">
        <v>2898</v>
      </c>
      <c r="BY73" s="2246">
        <v>1792.96</v>
      </c>
      <c r="BZ73" s="2246">
        <v>661.91000000000008</v>
      </c>
      <c r="CA73" s="2246">
        <v>2452.6799999999998</v>
      </c>
      <c r="CB73" s="2246">
        <v>2447.6799999999998</v>
      </c>
      <c r="CC73" s="2246">
        <v>5</v>
      </c>
      <c r="CD73" s="2246">
        <v>4639.93</v>
      </c>
      <c r="CE73" s="91" t="s">
        <v>39</v>
      </c>
      <c r="CF73" s="623" t="s">
        <v>26</v>
      </c>
      <c r="CG73" s="88" t="s">
        <v>26</v>
      </c>
      <c r="CH73" s="89" t="s">
        <v>26</v>
      </c>
      <c r="CI73" s="1168">
        <v>43009</v>
      </c>
      <c r="CJ73" s="2246">
        <v>3</v>
      </c>
      <c r="CK73" s="2246">
        <v>1303</v>
      </c>
      <c r="CL73" s="2246">
        <v>1303</v>
      </c>
      <c r="CM73" s="2246">
        <v>68</v>
      </c>
      <c r="CN73" s="2246" t="s">
        <v>21</v>
      </c>
      <c r="CO73" s="2246" t="s">
        <v>21</v>
      </c>
      <c r="CP73" s="2246">
        <v>1361</v>
      </c>
      <c r="CQ73" s="2246">
        <v>32</v>
      </c>
      <c r="CR73" s="2246">
        <v>69</v>
      </c>
      <c r="CS73" s="2246">
        <v>1067</v>
      </c>
      <c r="CT73" s="2246">
        <v>1167</v>
      </c>
      <c r="CU73" s="2246" t="s">
        <v>21</v>
      </c>
      <c r="CV73" s="2246" t="s">
        <v>21</v>
      </c>
      <c r="CW73" s="2246">
        <v>40994</v>
      </c>
      <c r="CX73" s="2246">
        <v>28415</v>
      </c>
      <c r="CY73" s="2246">
        <v>334</v>
      </c>
      <c r="CZ73" s="91" t="s">
        <v>39</v>
      </c>
      <c r="DA73" s="623" t="s">
        <v>26</v>
      </c>
      <c r="DB73" s="88" t="s">
        <v>26</v>
      </c>
      <c r="DC73" s="89" t="s">
        <v>26</v>
      </c>
      <c r="DD73" s="1168">
        <v>43009</v>
      </c>
      <c r="DE73" s="2246" t="s">
        <v>21</v>
      </c>
      <c r="DF73" s="2246">
        <v>476856</v>
      </c>
      <c r="DG73" s="2246">
        <v>4451</v>
      </c>
      <c r="DH73" s="2246">
        <v>21</v>
      </c>
      <c r="DI73" s="2246">
        <v>1</v>
      </c>
      <c r="DJ73" s="2246">
        <v>3</v>
      </c>
      <c r="DK73" s="2246" t="s">
        <v>21</v>
      </c>
      <c r="DL73" s="2246" t="s">
        <v>21</v>
      </c>
      <c r="DM73" s="2246" t="s">
        <v>21</v>
      </c>
      <c r="DN73" s="2246">
        <v>13</v>
      </c>
      <c r="DO73" s="2246" t="s">
        <v>21</v>
      </c>
      <c r="DP73" s="2246" t="s">
        <v>21</v>
      </c>
      <c r="DQ73" s="2246">
        <v>148</v>
      </c>
      <c r="DR73" s="2246">
        <v>126</v>
      </c>
      <c r="DS73" s="2246">
        <v>139</v>
      </c>
      <c r="DT73" s="2246" t="s">
        <v>21</v>
      </c>
      <c r="DU73" s="91" t="s">
        <v>39</v>
      </c>
      <c r="DV73" s="623" t="s">
        <v>26</v>
      </c>
    </row>
    <row r="74" spans="1:147" ht="14.5" customHeight="1">
      <c r="A74" s="88" t="s">
        <v>26</v>
      </c>
      <c r="B74" s="89" t="s">
        <v>26</v>
      </c>
      <c r="C74" s="1168">
        <v>43040</v>
      </c>
      <c r="D74" s="2246">
        <v>3802</v>
      </c>
      <c r="E74" s="2246">
        <v>47883</v>
      </c>
      <c r="F74" s="2246">
        <v>52251</v>
      </c>
      <c r="G74" s="2246" t="s">
        <v>21</v>
      </c>
      <c r="H74" s="2246" t="s">
        <v>21</v>
      </c>
      <c r="I74" s="2246">
        <v>2215343</v>
      </c>
      <c r="J74" s="2246">
        <v>215497.52</v>
      </c>
      <c r="K74" s="2246">
        <v>13757.95</v>
      </c>
      <c r="L74" s="2246">
        <v>3275</v>
      </c>
      <c r="M74" s="2246">
        <v>1718</v>
      </c>
      <c r="N74" s="2246">
        <v>637</v>
      </c>
      <c r="O74" s="2246">
        <v>2304</v>
      </c>
      <c r="P74" s="2246">
        <v>2301</v>
      </c>
      <c r="Q74" s="2246">
        <v>3</v>
      </c>
      <c r="R74" s="2246">
        <v>4763</v>
      </c>
      <c r="S74" s="2246" t="s">
        <v>21</v>
      </c>
      <c r="T74" s="91" t="s">
        <v>40</v>
      </c>
      <c r="U74" s="623" t="s">
        <v>26</v>
      </c>
      <c r="V74" s="88" t="s">
        <v>26</v>
      </c>
      <c r="W74" s="89" t="s">
        <v>26</v>
      </c>
      <c r="X74" s="1168">
        <v>43040</v>
      </c>
      <c r="Y74" s="2246">
        <v>1521</v>
      </c>
      <c r="Z74" s="2246">
        <v>61</v>
      </c>
      <c r="AA74" s="2246" t="s">
        <v>21</v>
      </c>
      <c r="AB74" s="2246">
        <v>510</v>
      </c>
      <c r="AC74" s="2246" t="s">
        <v>21</v>
      </c>
      <c r="AD74" s="2246" t="s">
        <v>21</v>
      </c>
      <c r="AE74" s="2246">
        <v>7</v>
      </c>
      <c r="AF74" s="2246">
        <v>432</v>
      </c>
      <c r="AG74" s="2246">
        <v>471</v>
      </c>
      <c r="AH74" s="2246" t="s">
        <v>21</v>
      </c>
      <c r="AI74" s="2246" t="s">
        <v>21</v>
      </c>
      <c r="AJ74" s="2246">
        <v>43273</v>
      </c>
      <c r="AK74" s="2246">
        <v>20991</v>
      </c>
      <c r="AL74" s="2246">
        <v>173</v>
      </c>
      <c r="AM74" s="2246" t="s">
        <v>21</v>
      </c>
      <c r="AN74" s="2246">
        <v>23</v>
      </c>
      <c r="AO74" s="91" t="s">
        <v>40</v>
      </c>
      <c r="AP74" s="623" t="s">
        <v>26</v>
      </c>
      <c r="AQ74" s="88" t="s">
        <v>26</v>
      </c>
      <c r="AR74" s="89" t="s">
        <v>26</v>
      </c>
      <c r="AS74" s="1168">
        <v>43040</v>
      </c>
      <c r="AT74" s="2246" t="s">
        <v>21</v>
      </c>
      <c r="AU74" s="2246">
        <v>12</v>
      </c>
      <c r="AV74" s="2246" t="s">
        <v>21</v>
      </c>
      <c r="AW74" s="2246">
        <v>3</v>
      </c>
      <c r="AX74" s="2246">
        <v>3</v>
      </c>
      <c r="AY74" s="2246">
        <v>17</v>
      </c>
      <c r="AZ74" s="2246" t="s">
        <v>21</v>
      </c>
      <c r="BA74" s="2246" t="s">
        <v>21</v>
      </c>
      <c r="BB74" s="2246">
        <v>164</v>
      </c>
      <c r="BC74" s="2246">
        <v>140</v>
      </c>
      <c r="BD74" s="2246">
        <v>154</v>
      </c>
      <c r="BE74" s="2246" t="s">
        <v>21</v>
      </c>
      <c r="BF74" s="2246" t="s">
        <v>21</v>
      </c>
      <c r="BG74" s="2246">
        <v>43153</v>
      </c>
      <c r="BH74" s="2246">
        <v>129842</v>
      </c>
      <c r="BI74" s="2246">
        <v>10667</v>
      </c>
      <c r="BJ74" s="69" t="s">
        <v>40</v>
      </c>
      <c r="BK74" s="619" t="s">
        <v>26</v>
      </c>
      <c r="BL74" s="88" t="s">
        <v>26</v>
      </c>
      <c r="BM74" s="89" t="s">
        <v>26</v>
      </c>
      <c r="BN74" s="1168">
        <v>43040</v>
      </c>
      <c r="BO74" s="2246">
        <v>8895</v>
      </c>
      <c r="BP74" s="2246">
        <v>109281</v>
      </c>
      <c r="BQ74" s="2246">
        <v>119296</v>
      </c>
      <c r="BR74" s="2246" t="s">
        <v>21</v>
      </c>
      <c r="BS74" s="2246" t="s">
        <v>21</v>
      </c>
      <c r="BT74" s="2246" t="s">
        <v>21</v>
      </c>
      <c r="BU74" s="2246">
        <v>1951292</v>
      </c>
      <c r="BV74" s="2246">
        <v>263057.78999999998</v>
      </c>
      <c r="BW74" s="2246">
        <v>15518.91</v>
      </c>
      <c r="BX74" s="2246">
        <v>3275</v>
      </c>
      <c r="BY74" s="2246">
        <v>1745.72</v>
      </c>
      <c r="BZ74" s="2246">
        <v>667.43000000000006</v>
      </c>
      <c r="CA74" s="2246">
        <v>3038.2400000000002</v>
      </c>
      <c r="CB74" s="2246">
        <v>3035.2400000000002</v>
      </c>
      <c r="CC74" s="2246">
        <v>3</v>
      </c>
      <c r="CD74" s="2246">
        <v>5496.8</v>
      </c>
      <c r="CE74" s="91" t="s">
        <v>40</v>
      </c>
      <c r="CF74" s="623" t="s">
        <v>26</v>
      </c>
      <c r="CG74" s="88" t="s">
        <v>26</v>
      </c>
      <c r="CH74" s="89" t="s">
        <v>26</v>
      </c>
      <c r="CI74" s="1168">
        <v>43040</v>
      </c>
      <c r="CJ74" s="2246">
        <v>2</v>
      </c>
      <c r="CK74" s="2246">
        <v>1606</v>
      </c>
      <c r="CL74" s="2246">
        <v>1606</v>
      </c>
      <c r="CM74" s="2246">
        <v>61</v>
      </c>
      <c r="CN74" s="2246" t="s">
        <v>21</v>
      </c>
      <c r="CO74" s="2246" t="s">
        <v>21</v>
      </c>
      <c r="CP74" s="2246">
        <v>1616</v>
      </c>
      <c r="CQ74" s="2246" t="s">
        <v>21</v>
      </c>
      <c r="CR74" s="2246">
        <v>71</v>
      </c>
      <c r="CS74" s="2246">
        <v>1306</v>
      </c>
      <c r="CT74" s="2246">
        <v>1428</v>
      </c>
      <c r="CU74" s="2246" t="s">
        <v>21</v>
      </c>
      <c r="CV74" s="2246" t="s">
        <v>21</v>
      </c>
      <c r="CW74" s="2246">
        <v>40622</v>
      </c>
      <c r="CX74" s="2246">
        <v>26384</v>
      </c>
      <c r="CY74" s="2246">
        <v>526</v>
      </c>
      <c r="CZ74" s="91" t="s">
        <v>40</v>
      </c>
      <c r="DA74" s="623" t="s">
        <v>26</v>
      </c>
      <c r="DB74" s="88" t="s">
        <v>26</v>
      </c>
      <c r="DC74" s="89" t="s">
        <v>26</v>
      </c>
      <c r="DD74" s="1168">
        <v>43040</v>
      </c>
      <c r="DE74" s="2246" t="s">
        <v>21</v>
      </c>
      <c r="DF74" s="2246">
        <v>460461</v>
      </c>
      <c r="DG74" s="2246">
        <v>4215</v>
      </c>
      <c r="DH74" s="2246">
        <v>37</v>
      </c>
      <c r="DI74" s="2246" t="s">
        <v>21</v>
      </c>
      <c r="DJ74" s="2246">
        <v>12</v>
      </c>
      <c r="DK74" s="2246" t="s">
        <v>21</v>
      </c>
      <c r="DL74" s="2246">
        <v>3</v>
      </c>
      <c r="DM74" s="2246">
        <v>3</v>
      </c>
      <c r="DN74" s="2246">
        <v>17</v>
      </c>
      <c r="DO74" s="2246" t="s">
        <v>21</v>
      </c>
      <c r="DP74" s="2246" t="s">
        <v>21</v>
      </c>
      <c r="DQ74" s="2246">
        <v>167</v>
      </c>
      <c r="DR74" s="2246">
        <v>143</v>
      </c>
      <c r="DS74" s="2246">
        <v>158</v>
      </c>
      <c r="DT74" s="2246" t="s">
        <v>21</v>
      </c>
      <c r="DU74" s="91" t="s">
        <v>40</v>
      </c>
      <c r="DV74" s="623" t="s">
        <v>26</v>
      </c>
    </row>
    <row r="75" spans="1:147" ht="14.5" customHeight="1">
      <c r="A75" s="104" t="s">
        <v>26</v>
      </c>
      <c r="B75" s="105" t="s">
        <v>26</v>
      </c>
      <c r="C75" s="1169">
        <v>43070</v>
      </c>
      <c r="D75" s="2246">
        <v>3362</v>
      </c>
      <c r="E75" s="2247">
        <v>56847</v>
      </c>
      <c r="F75" s="2247">
        <v>61994</v>
      </c>
      <c r="G75" s="2247" t="s">
        <v>21</v>
      </c>
      <c r="H75" s="2247" t="s">
        <v>21</v>
      </c>
      <c r="I75" s="2247">
        <v>2226731</v>
      </c>
      <c r="J75" s="2247">
        <v>222365.5</v>
      </c>
      <c r="K75" s="2247">
        <v>14426.16</v>
      </c>
      <c r="L75" s="2247">
        <v>2869</v>
      </c>
      <c r="M75" s="2247">
        <v>1815</v>
      </c>
      <c r="N75" s="2247">
        <v>590</v>
      </c>
      <c r="O75" s="2247">
        <v>2307</v>
      </c>
      <c r="P75" s="2247">
        <v>2301</v>
      </c>
      <c r="Q75" s="2247">
        <v>6</v>
      </c>
      <c r="R75" s="2247">
        <v>5511</v>
      </c>
      <c r="S75" s="2247" t="s">
        <v>21</v>
      </c>
      <c r="T75" s="107" t="s">
        <v>41</v>
      </c>
      <c r="U75" s="626" t="s">
        <v>26</v>
      </c>
      <c r="V75" s="104" t="s">
        <v>26</v>
      </c>
      <c r="W75" s="105" t="s">
        <v>26</v>
      </c>
      <c r="X75" s="1169">
        <v>43070</v>
      </c>
      <c r="Y75" s="2247">
        <v>1111</v>
      </c>
      <c r="Z75" s="2247">
        <v>73</v>
      </c>
      <c r="AA75" s="2247" t="s">
        <v>21</v>
      </c>
      <c r="AB75" s="2247">
        <v>667</v>
      </c>
      <c r="AC75" s="2247" t="s">
        <v>21</v>
      </c>
      <c r="AD75" s="2247">
        <v>35</v>
      </c>
      <c r="AE75" s="2247">
        <v>10</v>
      </c>
      <c r="AF75" s="2247">
        <v>542</v>
      </c>
      <c r="AG75" s="2247">
        <v>590</v>
      </c>
      <c r="AH75" s="2247" t="s">
        <v>21</v>
      </c>
      <c r="AI75" s="2247" t="s">
        <v>21</v>
      </c>
      <c r="AJ75" s="2247">
        <v>44274</v>
      </c>
      <c r="AK75" s="2247">
        <v>21234</v>
      </c>
      <c r="AL75" s="2247">
        <v>271</v>
      </c>
      <c r="AM75" s="2247" t="s">
        <v>21</v>
      </c>
      <c r="AN75" s="2247">
        <v>46</v>
      </c>
      <c r="AO75" s="107" t="s">
        <v>41</v>
      </c>
      <c r="AP75" s="626" t="s">
        <v>26</v>
      </c>
      <c r="AQ75" s="104" t="s">
        <v>26</v>
      </c>
      <c r="AR75" s="105" t="s">
        <v>26</v>
      </c>
      <c r="AS75" s="1169">
        <v>43070</v>
      </c>
      <c r="AT75" s="2247">
        <v>1</v>
      </c>
      <c r="AU75" s="2247">
        <v>18</v>
      </c>
      <c r="AV75" s="2247" t="s">
        <v>21</v>
      </c>
      <c r="AW75" s="2247">
        <v>31</v>
      </c>
      <c r="AX75" s="2247">
        <v>31</v>
      </c>
      <c r="AY75" s="2247">
        <v>29</v>
      </c>
      <c r="AZ75" s="2247" t="s">
        <v>21</v>
      </c>
      <c r="BA75" s="2247" t="s">
        <v>21</v>
      </c>
      <c r="BB75" s="2247">
        <v>197</v>
      </c>
      <c r="BC75" s="2247">
        <v>169</v>
      </c>
      <c r="BD75" s="2247">
        <v>185</v>
      </c>
      <c r="BE75" s="2247" t="s">
        <v>21</v>
      </c>
      <c r="BF75" s="2247" t="s">
        <v>21</v>
      </c>
      <c r="BG75" s="2247">
        <v>44167</v>
      </c>
      <c r="BH75" s="2247">
        <v>135089</v>
      </c>
      <c r="BI75" s="2247">
        <v>11493</v>
      </c>
      <c r="BJ75" s="1210" t="s">
        <v>41</v>
      </c>
      <c r="BK75" s="1211" t="s">
        <v>26</v>
      </c>
      <c r="BL75" s="104" t="s">
        <v>26</v>
      </c>
      <c r="BM75" s="105" t="s">
        <v>26</v>
      </c>
      <c r="BN75" s="1169">
        <v>43070</v>
      </c>
      <c r="BO75" s="2247">
        <v>8167</v>
      </c>
      <c r="BP75" s="2247">
        <v>124995</v>
      </c>
      <c r="BQ75" s="2247">
        <v>136331</v>
      </c>
      <c r="BR75" s="2247" t="s">
        <v>21</v>
      </c>
      <c r="BS75" s="2247" t="s">
        <v>21</v>
      </c>
      <c r="BT75" s="2247" t="s">
        <v>21</v>
      </c>
      <c r="BU75" s="2247">
        <v>1964227</v>
      </c>
      <c r="BV75" s="2247">
        <v>276921.48</v>
      </c>
      <c r="BW75" s="2247">
        <v>17291.25</v>
      </c>
      <c r="BX75" s="2247">
        <v>2869</v>
      </c>
      <c r="BY75" s="2247">
        <v>1962.29</v>
      </c>
      <c r="BZ75" s="2247">
        <v>619.45000000000005</v>
      </c>
      <c r="CA75" s="2247">
        <v>4237.2</v>
      </c>
      <c r="CB75" s="2247">
        <v>4231.2</v>
      </c>
      <c r="CC75" s="2247">
        <v>6</v>
      </c>
      <c r="CD75" s="2247">
        <v>6079.77</v>
      </c>
      <c r="CE75" s="107" t="s">
        <v>41</v>
      </c>
      <c r="CF75" s="626" t="s">
        <v>26</v>
      </c>
      <c r="CG75" s="104" t="s">
        <v>26</v>
      </c>
      <c r="CH75" s="105" t="s">
        <v>26</v>
      </c>
      <c r="CI75" s="1169">
        <v>43070</v>
      </c>
      <c r="CJ75" s="2247">
        <v>2</v>
      </c>
      <c r="CK75" s="2247">
        <v>1226</v>
      </c>
      <c r="CL75" s="2247">
        <v>1226</v>
      </c>
      <c r="CM75" s="2247">
        <v>73</v>
      </c>
      <c r="CN75" s="2247" t="s">
        <v>21</v>
      </c>
      <c r="CO75" s="2247" t="s">
        <v>21</v>
      </c>
      <c r="CP75" s="2247">
        <v>2068</v>
      </c>
      <c r="CQ75" s="2247">
        <v>35</v>
      </c>
      <c r="CR75" s="2247">
        <v>77</v>
      </c>
      <c r="CS75" s="2247">
        <v>1665</v>
      </c>
      <c r="CT75" s="2247">
        <v>1819</v>
      </c>
      <c r="CU75" s="2247" t="s">
        <v>21</v>
      </c>
      <c r="CV75" s="2247" t="s">
        <v>21</v>
      </c>
      <c r="CW75" s="2247">
        <v>41552</v>
      </c>
      <c r="CX75" s="2247">
        <v>27161</v>
      </c>
      <c r="CY75" s="2247">
        <v>780</v>
      </c>
      <c r="CZ75" s="107" t="s">
        <v>41</v>
      </c>
      <c r="DA75" s="626" t="s">
        <v>26</v>
      </c>
      <c r="DB75" s="104" t="s">
        <v>26</v>
      </c>
      <c r="DC75" s="105" t="s">
        <v>26</v>
      </c>
      <c r="DD75" s="1169">
        <v>43070</v>
      </c>
      <c r="DE75" s="2247" t="s">
        <v>21</v>
      </c>
      <c r="DF75" s="2247">
        <v>463928</v>
      </c>
      <c r="DG75" s="2247">
        <v>4394</v>
      </c>
      <c r="DH75" s="2247">
        <v>87</v>
      </c>
      <c r="DI75" s="2247">
        <v>1</v>
      </c>
      <c r="DJ75" s="2247">
        <v>18</v>
      </c>
      <c r="DK75" s="2247" t="s">
        <v>21</v>
      </c>
      <c r="DL75" s="2247">
        <v>31</v>
      </c>
      <c r="DM75" s="2247">
        <v>31</v>
      </c>
      <c r="DN75" s="2247">
        <v>29</v>
      </c>
      <c r="DO75" s="2247" t="s">
        <v>21</v>
      </c>
      <c r="DP75" s="2247" t="s">
        <v>21</v>
      </c>
      <c r="DQ75" s="2247">
        <v>201</v>
      </c>
      <c r="DR75" s="2247">
        <v>173</v>
      </c>
      <c r="DS75" s="2247">
        <v>189</v>
      </c>
      <c r="DT75" s="2247" t="s">
        <v>21</v>
      </c>
      <c r="DU75" s="107" t="s">
        <v>41</v>
      </c>
      <c r="DV75" s="626" t="s">
        <v>26</v>
      </c>
    </row>
    <row r="76" spans="1:147" ht="14.25" customHeight="1">
      <c r="A76" s="1216"/>
      <c r="B76" s="1216"/>
      <c r="C76" s="1216"/>
      <c r="D76" s="1213"/>
      <c r="E76" s="1213"/>
      <c r="F76" s="1213"/>
      <c r="G76" s="1213"/>
      <c r="H76" s="1213"/>
      <c r="I76" s="1213"/>
      <c r="K76" s="1217"/>
      <c r="R76" s="35"/>
      <c r="S76" s="35"/>
      <c r="T76" s="1213"/>
      <c r="U76" s="1213"/>
      <c r="V76" s="1216"/>
      <c r="W76" s="1216"/>
      <c r="X76" s="1216"/>
      <c r="Y76" s="1213"/>
      <c r="Z76" s="1213"/>
      <c r="AA76" s="1213"/>
      <c r="AB76" s="1213"/>
      <c r="AC76" s="1213"/>
      <c r="AD76" s="1213"/>
      <c r="AE76" s="1213"/>
      <c r="AG76" s="1213"/>
      <c r="AH76" s="1213"/>
      <c r="AI76" s="1213"/>
      <c r="AJ76" s="1213"/>
      <c r="AK76" s="1213"/>
      <c r="AL76" s="1213"/>
      <c r="AM76" s="1213"/>
      <c r="AN76" s="374"/>
      <c r="AO76" s="1213"/>
      <c r="AP76" s="1213"/>
      <c r="AQ76" s="1216"/>
      <c r="AR76" s="1207"/>
      <c r="AS76" s="1207"/>
      <c r="AT76" s="960"/>
      <c r="AU76" s="960"/>
      <c r="AV76" s="960"/>
      <c r="AW76" s="960"/>
      <c r="AX76" s="960"/>
      <c r="AY76" s="960"/>
      <c r="AZ76" s="960"/>
      <c r="BA76" s="960"/>
      <c r="BB76" s="960"/>
      <c r="BC76" s="960"/>
      <c r="BD76" s="960"/>
      <c r="BE76" s="960"/>
      <c r="BF76" s="960"/>
      <c r="BG76" s="960"/>
      <c r="BH76" s="960"/>
      <c r="BI76" s="960"/>
      <c r="BJ76" s="960"/>
      <c r="BK76" s="960"/>
      <c r="BL76" s="1216"/>
      <c r="BM76" s="1216"/>
      <c r="BN76" s="1216"/>
      <c r="BO76" s="1213"/>
      <c r="BP76" s="1213"/>
      <c r="BQ76" s="1213"/>
      <c r="BR76" s="1213"/>
      <c r="BS76" s="1213"/>
      <c r="BT76" s="1213"/>
      <c r="BU76" s="1213"/>
      <c r="CC76" s="35"/>
      <c r="CD76" s="35"/>
      <c r="CE76" s="1213"/>
      <c r="CF76" s="1213"/>
      <c r="CG76" s="1216"/>
      <c r="CH76" s="1216"/>
      <c r="CI76" s="1216"/>
      <c r="CJ76" s="1213"/>
      <c r="CK76" s="1213"/>
      <c r="CL76" s="1213"/>
      <c r="CM76" s="1213"/>
      <c r="CN76" s="1213"/>
      <c r="CO76" s="1213"/>
      <c r="CP76" s="1213"/>
      <c r="CQ76" s="1214"/>
      <c r="CR76" s="1213"/>
      <c r="CS76" s="1213"/>
      <c r="CU76" s="1213"/>
      <c r="CV76" s="1213"/>
      <c r="CW76" s="1213"/>
      <c r="CX76" s="1213"/>
      <c r="CY76" s="1213"/>
      <c r="CZ76" s="1213"/>
      <c r="DA76" s="1213"/>
      <c r="DB76" s="35"/>
      <c r="DC76" s="35"/>
      <c r="DD76" s="35"/>
      <c r="DE76" s="35"/>
      <c r="DF76" s="35"/>
      <c r="DG76" s="35"/>
      <c r="DH76" s="35"/>
      <c r="DI76" s="35"/>
      <c r="DJ76" s="35"/>
      <c r="DK76" s="35"/>
      <c r="DL76" s="1214"/>
      <c r="DN76" s="35"/>
      <c r="DO76" s="35"/>
      <c r="DP76" s="35"/>
      <c r="DQ76" s="35"/>
      <c r="DR76" s="35"/>
      <c r="DS76" s="35"/>
      <c r="DT76" s="35"/>
      <c r="DU76" s="35"/>
      <c r="DV76" s="35"/>
      <c r="DW76" s="1207"/>
      <c r="DX76" s="1207"/>
      <c r="DY76" s="1207"/>
      <c r="EG76" s="1218"/>
      <c r="EP76" s="960"/>
      <c r="EQ76" s="960"/>
    </row>
    <row r="77" spans="1:147" s="14" customFormat="1" ht="19.5" customHeight="1">
      <c r="A77" s="2598" t="s">
        <v>2254</v>
      </c>
      <c r="B77" s="2598"/>
      <c r="C77" s="2847"/>
      <c r="D77" s="2260" t="s">
        <v>1148</v>
      </c>
      <c r="E77" s="500"/>
      <c r="F77" s="1918" t="s">
        <v>2656</v>
      </c>
      <c r="G77" s="500"/>
      <c r="H77" s="377"/>
      <c r="I77" s="377"/>
      <c r="J77" s="377"/>
      <c r="K77" s="947" t="s">
        <v>2270</v>
      </c>
      <c r="L77" s="377"/>
      <c r="M77" s="523"/>
      <c r="N77" s="2265" t="s">
        <v>682</v>
      </c>
      <c r="O77" s="377"/>
      <c r="P77" s="2257" t="s">
        <v>2657</v>
      </c>
      <c r="Q77" s="1635"/>
      <c r="R77" s="2257"/>
      <c r="S77" s="500" t="s">
        <v>2257</v>
      </c>
      <c r="T77" s="2589" t="s">
        <v>2258</v>
      </c>
      <c r="U77" s="2590"/>
      <c r="V77" s="2598" t="s">
        <v>2254</v>
      </c>
      <c r="W77" s="2598"/>
      <c r="X77" s="2847"/>
      <c r="Y77" s="949" t="s">
        <v>1149</v>
      </c>
      <c r="Z77" s="500"/>
      <c r="AA77" s="500" t="s">
        <v>2658</v>
      </c>
      <c r="AB77" s="377"/>
      <c r="AC77" s="377"/>
      <c r="AD77" s="377"/>
      <c r="AE77" s="377"/>
      <c r="AF77" s="947" t="s">
        <v>2270</v>
      </c>
      <c r="AG77" s="500" t="s">
        <v>2257</v>
      </c>
      <c r="AH77" s="500"/>
      <c r="AI77" s="500"/>
      <c r="AJ77" s="377"/>
      <c r="AK77" s="2256"/>
      <c r="AL77" s="2265" t="s">
        <v>2659</v>
      </c>
      <c r="AM77" s="1215"/>
      <c r="AN77" s="377"/>
      <c r="AO77" s="2589" t="s">
        <v>2258</v>
      </c>
      <c r="AP77" s="2590"/>
      <c r="AQ77" s="2598" t="s">
        <v>2254</v>
      </c>
      <c r="AR77" s="2598"/>
      <c r="AS77" s="2847"/>
      <c r="AT77" s="1901" t="s">
        <v>2660</v>
      </c>
      <c r="AU77" s="500"/>
      <c r="AV77" s="500"/>
      <c r="AW77" s="1215" t="s">
        <v>2661</v>
      </c>
      <c r="AX77" s="377"/>
      <c r="AY77" s="1917"/>
      <c r="AZ77" s="2257"/>
      <c r="BA77" s="947" t="s">
        <v>2270</v>
      </c>
      <c r="BB77" s="907" t="s">
        <v>2662</v>
      </c>
      <c r="BC77" s="377"/>
      <c r="BD77" s="377"/>
      <c r="BE77" s="377"/>
      <c r="BF77" s="1219"/>
      <c r="BG77" s="377"/>
      <c r="BH77" s="377"/>
      <c r="BI77" s="1220"/>
      <c r="BJ77" s="2589" t="s">
        <v>2258</v>
      </c>
      <c r="BK77" s="2590"/>
      <c r="BL77" s="2598" t="s">
        <v>2254</v>
      </c>
      <c r="BM77" s="2598"/>
      <c r="BN77" s="2847"/>
      <c r="BO77" s="2258" t="s">
        <v>2663</v>
      </c>
      <c r="BP77" s="500"/>
      <c r="BQ77" s="952" t="s">
        <v>2656</v>
      </c>
      <c r="BR77" s="500"/>
      <c r="BS77" s="500"/>
      <c r="BT77" s="500"/>
      <c r="BU77" s="500"/>
      <c r="BV77" s="947" t="s">
        <v>2270</v>
      </c>
      <c r="BW77" s="907"/>
      <c r="BX77" s="377"/>
      <c r="BY77" s="377"/>
      <c r="BZ77" s="500"/>
      <c r="CA77" s="2265" t="s">
        <v>682</v>
      </c>
      <c r="CB77" s="436"/>
      <c r="CC77" s="1215" t="s">
        <v>2657</v>
      </c>
      <c r="CD77" s="437"/>
      <c r="CE77" s="2589" t="s">
        <v>2258</v>
      </c>
      <c r="CF77" s="2590"/>
      <c r="CG77" s="2598" t="s">
        <v>2254</v>
      </c>
      <c r="CH77" s="2598"/>
      <c r="CI77" s="2847"/>
      <c r="CJ77" s="492" t="s">
        <v>2664</v>
      </c>
      <c r="CK77" s="500"/>
      <c r="CL77" s="500" t="s">
        <v>2665</v>
      </c>
      <c r="CM77" s="377"/>
      <c r="CN77" s="377"/>
      <c r="CO77" s="377"/>
      <c r="CP77" s="377"/>
      <c r="CQ77" s="947" t="s">
        <v>2270</v>
      </c>
      <c r="CR77" s="500"/>
      <c r="CS77" s="500"/>
      <c r="CT77" s="500"/>
      <c r="CU77" s="500" t="s">
        <v>2257</v>
      </c>
      <c r="CV77" s="500"/>
      <c r="CW77" s="500"/>
      <c r="CX77" s="1917"/>
      <c r="CY77" s="2173"/>
      <c r="CZ77" s="2589" t="s">
        <v>2258</v>
      </c>
      <c r="DA77" s="2590"/>
      <c r="DB77" s="2598" t="s">
        <v>2254</v>
      </c>
      <c r="DC77" s="2598"/>
      <c r="DD77" s="2847"/>
      <c r="DE77" s="2129" t="s">
        <v>2653</v>
      </c>
      <c r="DF77" s="2088"/>
      <c r="DG77" s="375" t="s">
        <v>1150</v>
      </c>
      <c r="DH77" s="377"/>
      <c r="DI77" s="500" t="s">
        <v>2666</v>
      </c>
      <c r="DJ77" s="377"/>
      <c r="DK77" s="500"/>
      <c r="DL77" s="947" t="s">
        <v>2270</v>
      </c>
      <c r="DM77" s="907"/>
      <c r="DN77" s="377"/>
      <c r="DO77" s="377"/>
      <c r="DP77" s="377"/>
      <c r="DQ77" s="1910"/>
      <c r="DR77" s="1910"/>
      <c r="DS77" s="1910"/>
      <c r="DT77" s="1014"/>
      <c r="DU77" s="2589" t="s">
        <v>2258</v>
      </c>
      <c r="DV77" s="2590"/>
      <c r="DW77" s="1021"/>
      <c r="DX77" s="1022"/>
      <c r="DY77" s="1022"/>
      <c r="ED77" s="1221"/>
      <c r="EE77" s="1221"/>
      <c r="EF77" s="1221"/>
      <c r="EG77" s="1222"/>
      <c r="EH77" s="1222"/>
      <c r="EI77" s="1222"/>
      <c r="EJ77" s="2249"/>
      <c r="EK77" s="2249"/>
      <c r="EL77" s="2249"/>
      <c r="EO77" s="2249"/>
      <c r="EP77" s="1223"/>
      <c r="EQ77" s="1022"/>
    </row>
    <row r="78" spans="1:147" ht="19.5" customHeight="1">
      <c r="A78" s="2848"/>
      <c r="B78" s="2848"/>
      <c r="C78" s="2849"/>
      <c r="D78" s="956" t="s">
        <v>354</v>
      </c>
      <c r="E78" s="954" t="s">
        <v>10</v>
      </c>
      <c r="F78" s="953" t="s">
        <v>11</v>
      </c>
      <c r="G78" s="953" t="s">
        <v>15</v>
      </c>
      <c r="H78" s="953" t="s">
        <v>307</v>
      </c>
      <c r="I78" s="953" t="s">
        <v>355</v>
      </c>
      <c r="J78" s="953" t="s">
        <v>355</v>
      </c>
      <c r="K78" s="953" t="s">
        <v>88</v>
      </c>
      <c r="L78" s="953" t="s">
        <v>1821</v>
      </c>
      <c r="M78" s="953" t="s">
        <v>5</v>
      </c>
      <c r="N78" s="953" t="s">
        <v>349</v>
      </c>
      <c r="O78" s="953" t="s">
        <v>349</v>
      </c>
      <c r="P78" s="953" t="s">
        <v>1811</v>
      </c>
      <c r="Q78" s="954" t="s">
        <v>297</v>
      </c>
      <c r="R78" s="954" t="s">
        <v>298</v>
      </c>
      <c r="S78" s="953" t="s">
        <v>299</v>
      </c>
      <c r="T78" s="2591"/>
      <c r="U78" s="2592"/>
      <c r="V78" s="2848"/>
      <c r="W78" s="2848"/>
      <c r="X78" s="2849"/>
      <c r="Y78" s="954" t="s">
        <v>298</v>
      </c>
      <c r="Z78" s="956" t="s">
        <v>299</v>
      </c>
      <c r="AA78" s="956" t="s">
        <v>350</v>
      </c>
      <c r="AB78" s="956" t="s">
        <v>303</v>
      </c>
      <c r="AC78" s="956" t="s">
        <v>353</v>
      </c>
      <c r="AD78" s="956" t="s">
        <v>354</v>
      </c>
      <c r="AE78" s="1197" t="s">
        <v>15</v>
      </c>
      <c r="AF78" s="953" t="s">
        <v>307</v>
      </c>
      <c r="AG78" s="953" t="s">
        <v>355</v>
      </c>
      <c r="AH78" s="956" t="s">
        <v>355</v>
      </c>
      <c r="AI78" s="956" t="s">
        <v>88</v>
      </c>
      <c r="AJ78" s="956" t="s">
        <v>1821</v>
      </c>
      <c r="AK78" s="956" t="s">
        <v>5</v>
      </c>
      <c r="AL78" s="956" t="s">
        <v>223</v>
      </c>
      <c r="AM78" s="955" t="s">
        <v>349</v>
      </c>
      <c r="AN78" s="956" t="s">
        <v>1811</v>
      </c>
      <c r="AO78" s="2591"/>
      <c r="AP78" s="2592"/>
      <c r="AQ78" s="2848"/>
      <c r="AR78" s="2848"/>
      <c r="AS78" s="2849"/>
      <c r="AT78" s="956" t="s">
        <v>1811</v>
      </c>
      <c r="AU78" s="954" t="s">
        <v>297</v>
      </c>
      <c r="AV78" s="954" t="s">
        <v>298</v>
      </c>
      <c r="AW78" s="956" t="s">
        <v>299</v>
      </c>
      <c r="AX78" s="955" t="s">
        <v>350</v>
      </c>
      <c r="AY78" s="956" t="s">
        <v>373</v>
      </c>
      <c r="AZ78" s="956" t="s">
        <v>303</v>
      </c>
      <c r="BA78" s="953" t="s">
        <v>1520</v>
      </c>
      <c r="BB78" s="953" t="s">
        <v>353</v>
      </c>
      <c r="BC78" s="956" t="s">
        <v>354</v>
      </c>
      <c r="BD78" s="953" t="s">
        <v>11</v>
      </c>
      <c r="BE78" s="956" t="s">
        <v>15</v>
      </c>
      <c r="BF78" s="956" t="s">
        <v>307</v>
      </c>
      <c r="BG78" s="956" t="s">
        <v>355</v>
      </c>
      <c r="BH78" s="956" t="s">
        <v>355</v>
      </c>
      <c r="BI78" s="956" t="s">
        <v>5</v>
      </c>
      <c r="BJ78" s="2591"/>
      <c r="BK78" s="2592"/>
      <c r="BL78" s="2848"/>
      <c r="BM78" s="2848"/>
      <c r="BN78" s="2849"/>
      <c r="BO78" s="956" t="s">
        <v>1520</v>
      </c>
      <c r="BP78" s="1197" t="s">
        <v>353</v>
      </c>
      <c r="BQ78" s="956" t="s">
        <v>354</v>
      </c>
      <c r="BR78" s="954" t="s">
        <v>10</v>
      </c>
      <c r="BS78" s="953" t="s">
        <v>11</v>
      </c>
      <c r="BT78" s="956" t="s">
        <v>15</v>
      </c>
      <c r="BU78" s="956" t="s">
        <v>307</v>
      </c>
      <c r="BV78" s="953" t="s">
        <v>355</v>
      </c>
      <c r="BW78" s="953" t="s">
        <v>355</v>
      </c>
      <c r="BX78" s="956" t="s">
        <v>88</v>
      </c>
      <c r="BY78" s="1197" t="s">
        <v>1821</v>
      </c>
      <c r="BZ78" s="956" t="s">
        <v>5</v>
      </c>
      <c r="CA78" s="956" t="s">
        <v>223</v>
      </c>
      <c r="CB78" s="954" t="s">
        <v>349</v>
      </c>
      <c r="CC78" s="956" t="s">
        <v>1811</v>
      </c>
      <c r="CD78" s="954" t="s">
        <v>297</v>
      </c>
      <c r="CE78" s="2591"/>
      <c r="CF78" s="2592"/>
      <c r="CG78" s="2848"/>
      <c r="CH78" s="2848"/>
      <c r="CI78" s="2849"/>
      <c r="CJ78" s="956" t="s">
        <v>2373</v>
      </c>
      <c r="CK78" s="956" t="s">
        <v>297</v>
      </c>
      <c r="CL78" s="956" t="s">
        <v>298</v>
      </c>
      <c r="CM78" s="956" t="s">
        <v>299</v>
      </c>
      <c r="CN78" s="955" t="s">
        <v>350</v>
      </c>
      <c r="CO78" s="956" t="s">
        <v>303</v>
      </c>
      <c r="CP78" s="956" t="s">
        <v>1520</v>
      </c>
      <c r="CQ78" s="953" t="s">
        <v>353</v>
      </c>
      <c r="CR78" s="953" t="s">
        <v>354</v>
      </c>
      <c r="CS78" s="956" t="s">
        <v>15</v>
      </c>
      <c r="CT78" s="956" t="s">
        <v>307</v>
      </c>
      <c r="CU78" s="956" t="s">
        <v>355</v>
      </c>
      <c r="CV78" s="956" t="s">
        <v>355</v>
      </c>
      <c r="CW78" s="956" t="s">
        <v>88</v>
      </c>
      <c r="CX78" s="1197" t="s">
        <v>1821</v>
      </c>
      <c r="CY78" s="956" t="s">
        <v>5</v>
      </c>
      <c r="CZ78" s="2591"/>
      <c r="DA78" s="2592"/>
      <c r="DB78" s="2848"/>
      <c r="DC78" s="2848"/>
      <c r="DD78" s="2849"/>
      <c r="DE78" s="1197" t="s">
        <v>1821</v>
      </c>
      <c r="DF78" s="956" t="s">
        <v>5</v>
      </c>
      <c r="DG78" s="953" t="s">
        <v>223</v>
      </c>
      <c r="DH78" s="954" t="s">
        <v>349</v>
      </c>
      <c r="DI78" s="956" t="s">
        <v>1811</v>
      </c>
      <c r="DJ78" s="954" t="s">
        <v>297</v>
      </c>
      <c r="DK78" s="954" t="s">
        <v>298</v>
      </c>
      <c r="DL78" s="956" t="s">
        <v>299</v>
      </c>
      <c r="DM78" s="953" t="s">
        <v>350</v>
      </c>
      <c r="DN78" s="953" t="s">
        <v>373</v>
      </c>
      <c r="DO78" s="956" t="s">
        <v>303</v>
      </c>
      <c r="DP78" s="956" t="s">
        <v>1520</v>
      </c>
      <c r="DQ78" s="1197" t="s">
        <v>353</v>
      </c>
      <c r="DR78" s="956" t="s">
        <v>354</v>
      </c>
      <c r="DS78" s="954" t="s">
        <v>10</v>
      </c>
      <c r="DT78" s="953" t="s">
        <v>11</v>
      </c>
      <c r="DU78" s="2591"/>
      <c r="DV78" s="2592"/>
      <c r="DW78" s="1194"/>
      <c r="DX78" s="1194"/>
      <c r="DY78" s="1194"/>
      <c r="EP78" s="1194"/>
      <c r="EQ78" s="1194"/>
    </row>
    <row r="79" spans="1:147" ht="14">
      <c r="A79" s="2848"/>
      <c r="B79" s="2848"/>
      <c r="C79" s="2849"/>
      <c r="D79" s="956" t="s">
        <v>359</v>
      </c>
      <c r="E79" s="954"/>
      <c r="F79" s="2172" t="s">
        <v>719</v>
      </c>
      <c r="G79" s="956"/>
      <c r="H79" s="956"/>
      <c r="I79" s="956" t="s">
        <v>2229</v>
      </c>
      <c r="J79" s="956" t="s">
        <v>2230</v>
      </c>
      <c r="K79" s="1204"/>
      <c r="L79" s="1204"/>
      <c r="M79" s="956"/>
      <c r="N79" s="956" t="s">
        <v>9</v>
      </c>
      <c r="O79" s="956" t="s">
        <v>9</v>
      </c>
      <c r="P79" s="956"/>
      <c r="Q79" s="954"/>
      <c r="R79" s="954"/>
      <c r="S79" s="956"/>
      <c r="T79" s="2591"/>
      <c r="U79" s="2592"/>
      <c r="V79" s="2848"/>
      <c r="W79" s="2848"/>
      <c r="X79" s="2849"/>
      <c r="Y79" s="954"/>
      <c r="Z79" s="956"/>
      <c r="AA79" s="956"/>
      <c r="AB79" s="956" t="s">
        <v>2231</v>
      </c>
      <c r="AC79" s="53" t="s">
        <v>399</v>
      </c>
      <c r="AD79" s="956" t="s">
        <v>359</v>
      </c>
      <c r="AE79" s="1197"/>
      <c r="AF79" s="956"/>
      <c r="AG79" s="956" t="s">
        <v>2229</v>
      </c>
      <c r="AH79" s="956" t="s">
        <v>2230</v>
      </c>
      <c r="AI79" s="1204"/>
      <c r="AJ79" s="1204"/>
      <c r="AK79" s="956"/>
      <c r="AL79" s="956" t="s">
        <v>9</v>
      </c>
      <c r="AM79" s="955" t="s">
        <v>9</v>
      </c>
      <c r="AN79" s="956"/>
      <c r="AO79" s="2591"/>
      <c r="AP79" s="2592"/>
      <c r="AQ79" s="2848"/>
      <c r="AR79" s="2848"/>
      <c r="AS79" s="2849"/>
      <c r="AT79" s="956"/>
      <c r="AU79" s="954"/>
      <c r="AV79" s="954"/>
      <c r="AW79" s="956"/>
      <c r="AX79" s="955"/>
      <c r="AY79" s="956"/>
      <c r="AZ79" s="956" t="s">
        <v>2231</v>
      </c>
      <c r="BA79" s="53"/>
      <c r="BB79" s="53" t="s">
        <v>399</v>
      </c>
      <c r="BC79" s="956" t="s">
        <v>359</v>
      </c>
      <c r="BD79" s="2172" t="s">
        <v>719</v>
      </c>
      <c r="BE79" s="956"/>
      <c r="BF79" s="956"/>
      <c r="BG79" s="956" t="s">
        <v>2229</v>
      </c>
      <c r="BH79" s="956" t="s">
        <v>2230</v>
      </c>
      <c r="BI79" s="956"/>
      <c r="BJ79" s="2591"/>
      <c r="BK79" s="2592"/>
      <c r="BL79" s="2848"/>
      <c r="BM79" s="2848"/>
      <c r="BN79" s="2849"/>
      <c r="BO79" s="53"/>
      <c r="BP79" s="53" t="s">
        <v>399</v>
      </c>
      <c r="BQ79" s="956" t="s">
        <v>359</v>
      </c>
      <c r="BR79" s="954"/>
      <c r="BS79" s="2172" t="s">
        <v>719</v>
      </c>
      <c r="BT79" s="956"/>
      <c r="BU79" s="956"/>
      <c r="BV79" s="956" t="s">
        <v>2229</v>
      </c>
      <c r="BW79" s="956" t="s">
        <v>2230</v>
      </c>
      <c r="BX79" s="1204"/>
      <c r="BY79" s="1204"/>
      <c r="BZ79" s="956"/>
      <c r="CA79" s="956" t="s">
        <v>9</v>
      </c>
      <c r="CB79" s="954" t="s">
        <v>9</v>
      </c>
      <c r="CC79" s="956"/>
      <c r="CD79" s="954"/>
      <c r="CE79" s="2591"/>
      <c r="CF79" s="2592"/>
      <c r="CG79" s="2848"/>
      <c r="CH79" s="2848"/>
      <c r="CI79" s="2849"/>
      <c r="CJ79" s="956"/>
      <c r="CK79" s="956"/>
      <c r="CL79" s="956"/>
      <c r="CM79" s="956"/>
      <c r="CN79" s="955"/>
      <c r="CO79" s="956" t="s">
        <v>2231</v>
      </c>
      <c r="CP79" s="53"/>
      <c r="CQ79" s="53" t="s">
        <v>399</v>
      </c>
      <c r="CR79" s="956" t="s">
        <v>359</v>
      </c>
      <c r="CS79" s="956"/>
      <c r="CT79" s="956"/>
      <c r="CU79" s="956" t="s">
        <v>2229</v>
      </c>
      <c r="CV79" s="956" t="s">
        <v>2230</v>
      </c>
      <c r="CW79" s="1204"/>
      <c r="CX79" s="1204"/>
      <c r="CY79" s="956"/>
      <c r="CZ79" s="2591"/>
      <c r="DA79" s="2592"/>
      <c r="DB79" s="2848"/>
      <c r="DC79" s="2848"/>
      <c r="DD79" s="2849"/>
      <c r="DE79" s="1204"/>
      <c r="DF79" s="956"/>
      <c r="DG79" s="956" t="s">
        <v>9</v>
      </c>
      <c r="DH79" s="954" t="s">
        <v>9</v>
      </c>
      <c r="DI79" s="956"/>
      <c r="DJ79" s="954"/>
      <c r="DK79" s="954"/>
      <c r="DL79" s="956"/>
      <c r="DM79" s="956"/>
      <c r="DN79" s="956"/>
      <c r="DO79" s="956" t="s">
        <v>2231</v>
      </c>
      <c r="DP79" s="53"/>
      <c r="DQ79" s="53" t="s">
        <v>399</v>
      </c>
      <c r="DR79" s="956" t="s">
        <v>359</v>
      </c>
      <c r="DS79" s="954"/>
      <c r="DT79" s="2172" t="s">
        <v>719</v>
      </c>
      <c r="DU79" s="2591"/>
      <c r="DV79" s="2592"/>
      <c r="DW79" s="1194"/>
      <c r="DX79" s="1194"/>
      <c r="DY79" s="1194"/>
      <c r="EP79" s="1194"/>
      <c r="EQ79" s="1194"/>
    </row>
    <row r="80" spans="1:147" ht="15" customHeight="1">
      <c r="A80" s="2848"/>
      <c r="B80" s="2848"/>
      <c r="C80" s="2849"/>
      <c r="D80" s="913" t="s">
        <v>2236</v>
      </c>
      <c r="E80" s="389"/>
      <c r="F80" s="383" t="s">
        <v>1685</v>
      </c>
      <c r="G80" s="383"/>
      <c r="H80" s="853" t="s">
        <v>2234</v>
      </c>
      <c r="I80" s="388"/>
      <c r="J80" s="853"/>
      <c r="K80" s="383"/>
      <c r="L80" s="2810" t="s">
        <v>2237</v>
      </c>
      <c r="M80" s="388"/>
      <c r="N80" s="388" t="s">
        <v>2266</v>
      </c>
      <c r="O80" s="388" t="s">
        <v>2266</v>
      </c>
      <c r="P80" s="383"/>
      <c r="Q80" s="389"/>
      <c r="R80" s="389"/>
      <c r="S80" s="383" t="s">
        <v>362</v>
      </c>
      <c r="T80" s="2591"/>
      <c r="U80" s="2592"/>
      <c r="V80" s="2848"/>
      <c r="W80" s="2848"/>
      <c r="X80" s="2849"/>
      <c r="Y80" s="389"/>
      <c r="Z80" s="383" t="s">
        <v>362</v>
      </c>
      <c r="AA80" s="388" t="s">
        <v>390</v>
      </c>
      <c r="AB80" s="389" t="s">
        <v>2234</v>
      </c>
      <c r="AC80" s="383" t="s">
        <v>2235</v>
      </c>
      <c r="AD80" s="913" t="s">
        <v>2236</v>
      </c>
      <c r="AE80" s="421"/>
      <c r="AF80" s="388" t="s">
        <v>2234</v>
      </c>
      <c r="AG80" s="388"/>
      <c r="AH80" s="853"/>
      <c r="AI80" s="383"/>
      <c r="AJ80" s="2810" t="s">
        <v>2600</v>
      </c>
      <c r="AK80" s="388"/>
      <c r="AL80" s="388" t="s">
        <v>2232</v>
      </c>
      <c r="AM80" s="471" t="s">
        <v>2266</v>
      </c>
      <c r="AN80" s="389"/>
      <c r="AO80" s="2591"/>
      <c r="AP80" s="2592"/>
      <c r="AQ80" s="2848"/>
      <c r="AR80" s="2848"/>
      <c r="AS80" s="2849"/>
      <c r="AT80" s="389"/>
      <c r="AU80" s="389"/>
      <c r="AV80" s="389"/>
      <c r="AW80" s="383" t="s">
        <v>362</v>
      </c>
      <c r="AX80" s="471" t="s">
        <v>390</v>
      </c>
      <c r="AY80" s="388" t="s">
        <v>390</v>
      </c>
      <c r="AZ80" s="389" t="s">
        <v>2234</v>
      </c>
      <c r="BA80" s="383"/>
      <c r="BB80" s="383" t="s">
        <v>2235</v>
      </c>
      <c r="BC80" s="923" t="s">
        <v>2236</v>
      </c>
      <c r="BD80" s="383" t="s">
        <v>1685</v>
      </c>
      <c r="BE80" s="383"/>
      <c r="BF80" s="853" t="s">
        <v>2234</v>
      </c>
      <c r="BG80" s="388"/>
      <c r="BH80" s="388"/>
      <c r="BI80" s="388"/>
      <c r="BJ80" s="2591"/>
      <c r="BK80" s="2592"/>
      <c r="BL80" s="2848"/>
      <c r="BM80" s="2848"/>
      <c r="BN80" s="2849"/>
      <c r="BO80" s="383"/>
      <c r="BP80" s="383" t="s">
        <v>2235</v>
      </c>
      <c r="BQ80" s="923" t="s">
        <v>1683</v>
      </c>
      <c r="BR80" s="389"/>
      <c r="BS80" s="383" t="s">
        <v>1685</v>
      </c>
      <c r="BT80" s="383"/>
      <c r="BU80" s="853" t="s">
        <v>2234</v>
      </c>
      <c r="BV80" s="388"/>
      <c r="BW80" s="388"/>
      <c r="BX80" s="383"/>
      <c r="BY80" s="2810" t="s">
        <v>2600</v>
      </c>
      <c r="BZ80" s="388"/>
      <c r="CA80" s="388" t="s">
        <v>2232</v>
      </c>
      <c r="CB80" s="853" t="s">
        <v>2266</v>
      </c>
      <c r="CC80" s="389"/>
      <c r="CD80" s="389"/>
      <c r="CE80" s="2591"/>
      <c r="CF80" s="2592"/>
      <c r="CG80" s="2848"/>
      <c r="CH80" s="2848"/>
      <c r="CI80" s="2849"/>
      <c r="CJ80" s="389"/>
      <c r="CK80" s="383"/>
      <c r="CL80" s="383"/>
      <c r="CM80" s="383" t="s">
        <v>362</v>
      </c>
      <c r="CN80" s="471" t="s">
        <v>390</v>
      </c>
      <c r="CO80" s="389" t="s">
        <v>2234</v>
      </c>
      <c r="CP80" s="383"/>
      <c r="CQ80" s="383" t="s">
        <v>2235</v>
      </c>
      <c r="CR80" s="913" t="s">
        <v>2236</v>
      </c>
      <c r="CS80" s="383"/>
      <c r="CT80" s="853" t="s">
        <v>2234</v>
      </c>
      <c r="CU80" s="388"/>
      <c r="CV80" s="853"/>
      <c r="CW80" s="383"/>
      <c r="CX80" s="2810" t="s">
        <v>2600</v>
      </c>
      <c r="CY80" s="388"/>
      <c r="CZ80" s="2591"/>
      <c r="DA80" s="2592"/>
      <c r="DB80" s="2848"/>
      <c r="DC80" s="2848"/>
      <c r="DD80" s="2849"/>
      <c r="DE80" s="2810" t="s">
        <v>2600</v>
      </c>
      <c r="DF80" s="388"/>
      <c r="DG80" s="388" t="s">
        <v>2232</v>
      </c>
      <c r="DH80" s="853" t="s">
        <v>2266</v>
      </c>
      <c r="DI80" s="389"/>
      <c r="DJ80" s="389"/>
      <c r="DK80" s="389"/>
      <c r="DL80" s="383" t="s">
        <v>362</v>
      </c>
      <c r="DM80" s="388" t="s">
        <v>390</v>
      </c>
      <c r="DN80" s="388" t="s">
        <v>390</v>
      </c>
      <c r="DO80" s="389" t="s">
        <v>2234</v>
      </c>
      <c r="DP80" s="383"/>
      <c r="DQ80" s="383" t="s">
        <v>2235</v>
      </c>
      <c r="DR80" s="913" t="s">
        <v>1683</v>
      </c>
      <c r="DS80" s="389"/>
      <c r="DT80" s="383" t="s">
        <v>1685</v>
      </c>
      <c r="DU80" s="2591"/>
      <c r="DV80" s="2592"/>
      <c r="DW80" s="1194"/>
      <c r="DX80" s="1194"/>
      <c r="DY80" s="1194"/>
      <c r="EP80" s="1194"/>
      <c r="EQ80" s="1194"/>
    </row>
    <row r="81" spans="1:147" ht="15" customHeight="1">
      <c r="A81" s="2848"/>
      <c r="B81" s="2848"/>
      <c r="C81" s="2849"/>
      <c r="D81" s="2809" t="s">
        <v>2238</v>
      </c>
      <c r="E81" s="389" t="s">
        <v>1684</v>
      </c>
      <c r="F81" s="2826" t="s">
        <v>2244</v>
      </c>
      <c r="G81" s="383" t="s">
        <v>2245</v>
      </c>
      <c r="H81" s="853" t="s">
        <v>2246</v>
      </c>
      <c r="I81" s="388" t="s">
        <v>1695</v>
      </c>
      <c r="J81" s="853" t="s">
        <v>1697</v>
      </c>
      <c r="K81" s="383" t="s">
        <v>1784</v>
      </c>
      <c r="L81" s="2810"/>
      <c r="M81" s="388" t="s">
        <v>2248</v>
      </c>
      <c r="N81" s="2809" t="s">
        <v>2238</v>
      </c>
      <c r="O81" s="2809" t="s">
        <v>2238</v>
      </c>
      <c r="P81" s="383" t="s">
        <v>1663</v>
      </c>
      <c r="Q81" s="389" t="s">
        <v>1666</v>
      </c>
      <c r="R81" s="389" t="s">
        <v>1667</v>
      </c>
      <c r="S81" s="388" t="s">
        <v>693</v>
      </c>
      <c r="T81" s="2591"/>
      <c r="U81" s="2592"/>
      <c r="V81" s="2848"/>
      <c r="W81" s="2848"/>
      <c r="X81" s="2849"/>
      <c r="Y81" s="389" t="s">
        <v>1667</v>
      </c>
      <c r="Z81" s="388" t="s">
        <v>693</v>
      </c>
      <c r="AA81" s="471" t="s">
        <v>2240</v>
      </c>
      <c r="AB81" s="389" t="s">
        <v>2380</v>
      </c>
      <c r="AC81" s="383" t="s">
        <v>2243</v>
      </c>
      <c r="AD81" s="2809" t="s">
        <v>1756</v>
      </c>
      <c r="AE81" s="421" t="s">
        <v>2245</v>
      </c>
      <c r="AF81" s="388" t="s">
        <v>2246</v>
      </c>
      <c r="AG81" s="388" t="s">
        <v>1695</v>
      </c>
      <c r="AH81" s="853" t="s">
        <v>1697</v>
      </c>
      <c r="AI81" s="383" t="s">
        <v>1784</v>
      </c>
      <c r="AJ81" s="2810"/>
      <c r="AK81" s="388" t="s">
        <v>2248</v>
      </c>
      <c r="AL81" s="2809" t="s">
        <v>2249</v>
      </c>
      <c r="AM81" s="2809" t="s">
        <v>2249</v>
      </c>
      <c r="AN81" s="389" t="s">
        <v>1663</v>
      </c>
      <c r="AO81" s="2591"/>
      <c r="AP81" s="2592"/>
      <c r="AQ81" s="2848"/>
      <c r="AR81" s="2848"/>
      <c r="AS81" s="2849"/>
      <c r="AT81" s="389" t="s">
        <v>1663</v>
      </c>
      <c r="AU81" s="389" t="s">
        <v>1666</v>
      </c>
      <c r="AV81" s="389" t="s">
        <v>1667</v>
      </c>
      <c r="AW81" s="388" t="s">
        <v>2239</v>
      </c>
      <c r="AX81" s="471" t="s">
        <v>2240</v>
      </c>
      <c r="AY81" s="388" t="s">
        <v>364</v>
      </c>
      <c r="AZ81" s="389" t="s">
        <v>2380</v>
      </c>
      <c r="BA81" s="383" t="s">
        <v>1680</v>
      </c>
      <c r="BB81" s="383" t="s">
        <v>2243</v>
      </c>
      <c r="BC81" s="2809" t="s">
        <v>2238</v>
      </c>
      <c r="BD81" s="2826" t="s">
        <v>2244</v>
      </c>
      <c r="BE81" s="383" t="s">
        <v>2245</v>
      </c>
      <c r="BF81" s="853" t="s">
        <v>2246</v>
      </c>
      <c r="BG81" s="388" t="s">
        <v>1695</v>
      </c>
      <c r="BH81" s="388" t="s">
        <v>1697</v>
      </c>
      <c r="BI81" s="388" t="s">
        <v>2248</v>
      </c>
      <c r="BJ81" s="2591"/>
      <c r="BK81" s="2592"/>
      <c r="BL81" s="2848"/>
      <c r="BM81" s="2848"/>
      <c r="BN81" s="2849"/>
      <c r="BO81" s="383" t="s">
        <v>1680</v>
      </c>
      <c r="BP81" s="383" t="s">
        <v>2243</v>
      </c>
      <c r="BQ81" s="2809" t="s">
        <v>2238</v>
      </c>
      <c r="BR81" s="389" t="s">
        <v>2514</v>
      </c>
      <c r="BS81" s="2826" t="s">
        <v>2244</v>
      </c>
      <c r="BT81" s="383" t="s">
        <v>2245</v>
      </c>
      <c r="BU81" s="853" t="s">
        <v>2246</v>
      </c>
      <c r="BV81" s="388" t="s">
        <v>1695</v>
      </c>
      <c r="BW81" s="388" t="s">
        <v>1697</v>
      </c>
      <c r="BX81" s="383" t="s">
        <v>1784</v>
      </c>
      <c r="BY81" s="2810"/>
      <c r="BZ81" s="388" t="s">
        <v>2248</v>
      </c>
      <c r="CA81" s="2809" t="s">
        <v>2238</v>
      </c>
      <c r="CB81" s="2809" t="s">
        <v>2238</v>
      </c>
      <c r="CC81" s="389" t="s">
        <v>1663</v>
      </c>
      <c r="CD81" s="389" t="s">
        <v>1666</v>
      </c>
      <c r="CE81" s="2591"/>
      <c r="CF81" s="2592"/>
      <c r="CG81" s="2848"/>
      <c r="CH81" s="2848"/>
      <c r="CI81" s="2849"/>
      <c r="CJ81" s="389" t="s">
        <v>1663</v>
      </c>
      <c r="CK81" s="383" t="s">
        <v>1666</v>
      </c>
      <c r="CL81" s="383" t="s">
        <v>1667</v>
      </c>
      <c r="CM81" s="388" t="s">
        <v>693</v>
      </c>
      <c r="CN81" s="471" t="s">
        <v>2240</v>
      </c>
      <c r="CO81" s="389" t="s">
        <v>2380</v>
      </c>
      <c r="CP81" s="383" t="s">
        <v>1680</v>
      </c>
      <c r="CQ81" s="383" t="s">
        <v>2243</v>
      </c>
      <c r="CR81" s="2809" t="s">
        <v>2238</v>
      </c>
      <c r="CS81" s="383" t="s">
        <v>2245</v>
      </c>
      <c r="CT81" s="853" t="s">
        <v>2246</v>
      </c>
      <c r="CU81" s="388" t="s">
        <v>1695</v>
      </c>
      <c r="CV81" s="853" t="s">
        <v>1697</v>
      </c>
      <c r="CW81" s="383" t="s">
        <v>1784</v>
      </c>
      <c r="CX81" s="2810"/>
      <c r="CY81" s="388" t="s">
        <v>2248</v>
      </c>
      <c r="CZ81" s="2591"/>
      <c r="DA81" s="2592"/>
      <c r="DB81" s="2848"/>
      <c r="DC81" s="2848"/>
      <c r="DD81" s="2849"/>
      <c r="DE81" s="2810"/>
      <c r="DF81" s="388" t="s">
        <v>2248</v>
      </c>
      <c r="DG81" s="2809" t="s">
        <v>2238</v>
      </c>
      <c r="DH81" s="2809" t="s">
        <v>2238</v>
      </c>
      <c r="DI81" s="389" t="s">
        <v>1663</v>
      </c>
      <c r="DJ81" s="389" t="s">
        <v>1666</v>
      </c>
      <c r="DK81" s="389" t="s">
        <v>1667</v>
      </c>
      <c r="DL81" s="388" t="s">
        <v>693</v>
      </c>
      <c r="DM81" s="388" t="s">
        <v>2240</v>
      </c>
      <c r="DN81" s="388" t="s">
        <v>364</v>
      </c>
      <c r="DO81" s="389" t="s">
        <v>2380</v>
      </c>
      <c r="DP81" s="383" t="s">
        <v>1680</v>
      </c>
      <c r="DQ81" s="383" t="s">
        <v>2243</v>
      </c>
      <c r="DR81" s="2809" t="s">
        <v>2238</v>
      </c>
      <c r="DS81" s="389" t="s">
        <v>2514</v>
      </c>
      <c r="DT81" s="2826" t="s">
        <v>2244</v>
      </c>
      <c r="DU81" s="2591"/>
      <c r="DV81" s="2592"/>
      <c r="DW81" s="1194"/>
      <c r="DX81" s="1194"/>
      <c r="DY81" s="1194"/>
      <c r="EP81" s="1194"/>
      <c r="EQ81" s="1194"/>
    </row>
    <row r="82" spans="1:147" ht="15" customHeight="1">
      <c r="A82" s="2848"/>
      <c r="B82" s="2848"/>
      <c r="C82" s="2849"/>
      <c r="D82" s="2809"/>
      <c r="E82" s="1205"/>
      <c r="F82" s="2826"/>
      <c r="G82" s="979"/>
      <c r="H82" s="388"/>
      <c r="I82" s="383"/>
      <c r="J82" s="383"/>
      <c r="K82" s="386"/>
      <c r="L82" s="386"/>
      <c r="M82" s="388"/>
      <c r="N82" s="2809"/>
      <c r="O82" s="2809"/>
      <c r="P82" s="383"/>
      <c r="Q82" s="389"/>
      <c r="R82" s="389"/>
      <c r="S82" s="388"/>
      <c r="T82" s="2591"/>
      <c r="U82" s="2592"/>
      <c r="V82" s="2848"/>
      <c r="W82" s="2848"/>
      <c r="X82" s="2849"/>
      <c r="Y82" s="389"/>
      <c r="Z82" s="388"/>
      <c r="AA82" s="388"/>
      <c r="AB82" s="383"/>
      <c r="AC82" s="929"/>
      <c r="AD82" s="2809"/>
      <c r="AE82" s="988"/>
      <c r="AF82" s="388"/>
      <c r="AG82" s="383"/>
      <c r="AH82" s="383"/>
      <c r="AI82" s="386"/>
      <c r="AJ82" s="386"/>
      <c r="AK82" s="388"/>
      <c r="AL82" s="2809"/>
      <c r="AM82" s="2809"/>
      <c r="AN82" s="389"/>
      <c r="AO82" s="2591"/>
      <c r="AP82" s="2592"/>
      <c r="AQ82" s="2848"/>
      <c r="AR82" s="2848"/>
      <c r="AS82" s="2849"/>
      <c r="AT82" s="389"/>
      <c r="AU82" s="389"/>
      <c r="AV82" s="389"/>
      <c r="AW82" s="388"/>
      <c r="AX82" s="471"/>
      <c r="AY82" s="388"/>
      <c r="AZ82" s="383"/>
      <c r="BA82" s="929"/>
      <c r="BB82" s="929"/>
      <c r="BC82" s="2809"/>
      <c r="BD82" s="2826"/>
      <c r="BE82" s="979"/>
      <c r="BF82" s="388"/>
      <c r="BG82" s="383"/>
      <c r="BH82" s="383"/>
      <c r="BI82" s="388"/>
      <c r="BJ82" s="2591"/>
      <c r="BK82" s="2592"/>
      <c r="BL82" s="2848"/>
      <c r="BM82" s="2848"/>
      <c r="BN82" s="2849"/>
      <c r="BO82" s="929"/>
      <c r="BP82" s="929"/>
      <c r="BQ82" s="2809"/>
      <c r="BR82" s="389"/>
      <c r="BS82" s="2826"/>
      <c r="BT82" s="979"/>
      <c r="BU82" s="388"/>
      <c r="BV82" s="383"/>
      <c r="BW82" s="383"/>
      <c r="BX82" s="386"/>
      <c r="BY82" s="386"/>
      <c r="BZ82" s="388"/>
      <c r="CA82" s="2809"/>
      <c r="CB82" s="2809"/>
      <c r="CC82" s="389"/>
      <c r="CD82" s="389"/>
      <c r="CE82" s="2591"/>
      <c r="CF82" s="2592"/>
      <c r="CG82" s="2848"/>
      <c r="CH82" s="2848"/>
      <c r="CI82" s="2849"/>
      <c r="CJ82" s="389"/>
      <c r="CK82" s="383"/>
      <c r="CL82" s="383"/>
      <c r="CM82" s="388"/>
      <c r="CN82" s="471"/>
      <c r="CO82" s="383"/>
      <c r="CP82" s="929"/>
      <c r="CQ82" s="929"/>
      <c r="CR82" s="2809"/>
      <c r="CS82" s="979"/>
      <c r="CT82" s="388"/>
      <c r="CU82" s="383"/>
      <c r="CV82" s="383"/>
      <c r="CW82" s="386"/>
      <c r="CX82" s="386"/>
      <c r="CY82" s="388"/>
      <c r="CZ82" s="2591"/>
      <c r="DA82" s="2592"/>
      <c r="DB82" s="2848"/>
      <c r="DC82" s="2848"/>
      <c r="DD82" s="2849"/>
      <c r="DE82" s="386"/>
      <c r="DF82" s="388"/>
      <c r="DG82" s="2809"/>
      <c r="DH82" s="2809"/>
      <c r="DI82" s="389"/>
      <c r="DJ82" s="389"/>
      <c r="DK82" s="389"/>
      <c r="DL82" s="388"/>
      <c r="DM82" s="388"/>
      <c r="DN82" s="388"/>
      <c r="DO82" s="383"/>
      <c r="DP82" s="929"/>
      <c r="DQ82" s="929"/>
      <c r="DR82" s="2809"/>
      <c r="DS82" s="389"/>
      <c r="DT82" s="2826"/>
      <c r="DU82" s="2591"/>
      <c r="DV82" s="2592"/>
      <c r="DW82" s="1194"/>
      <c r="DX82" s="1194"/>
      <c r="DY82" s="1194"/>
      <c r="EP82" s="1194"/>
      <c r="EQ82" s="1194"/>
    </row>
    <row r="83" spans="1:147" ht="18" customHeight="1">
      <c r="A83" s="2850"/>
      <c r="B83" s="2850"/>
      <c r="C83" s="2851"/>
      <c r="D83" s="1753" t="s">
        <v>1681</v>
      </c>
      <c r="E83" s="1759" t="s">
        <v>2253</v>
      </c>
      <c r="F83" s="1759" t="s">
        <v>2253</v>
      </c>
      <c r="G83" s="1754" t="s">
        <v>2251</v>
      </c>
      <c r="H83" s="1753" t="s">
        <v>2253</v>
      </c>
      <c r="I83" s="1754" t="s">
        <v>2251</v>
      </c>
      <c r="J83" s="1797" t="s">
        <v>2251</v>
      </c>
      <c r="K83" s="1753" t="s">
        <v>2253</v>
      </c>
      <c r="L83" s="1753" t="s">
        <v>2253</v>
      </c>
      <c r="M83" s="1753" t="s">
        <v>2252</v>
      </c>
      <c r="N83" s="1753" t="s">
        <v>1681</v>
      </c>
      <c r="O83" s="1753" t="s">
        <v>1681</v>
      </c>
      <c r="P83" s="1753" t="s">
        <v>1681</v>
      </c>
      <c r="Q83" s="1753" t="s">
        <v>1681</v>
      </c>
      <c r="R83" s="1759" t="s">
        <v>1681</v>
      </c>
      <c r="S83" s="1753" t="s">
        <v>1681</v>
      </c>
      <c r="T83" s="2593"/>
      <c r="U83" s="2594"/>
      <c r="V83" s="2850"/>
      <c r="W83" s="2850"/>
      <c r="X83" s="2851"/>
      <c r="Y83" s="1759" t="s">
        <v>1681</v>
      </c>
      <c r="Z83" s="1753" t="s">
        <v>1681</v>
      </c>
      <c r="AA83" s="1753" t="s">
        <v>1681</v>
      </c>
      <c r="AB83" s="1754" t="s">
        <v>2268</v>
      </c>
      <c r="AC83" s="1753" t="s">
        <v>2253</v>
      </c>
      <c r="AD83" s="1753" t="s">
        <v>1681</v>
      </c>
      <c r="AE83" s="2171" t="s">
        <v>2251</v>
      </c>
      <c r="AF83" s="1753" t="s">
        <v>2253</v>
      </c>
      <c r="AG83" s="1754" t="s">
        <v>2251</v>
      </c>
      <c r="AH83" s="1797" t="s">
        <v>2251</v>
      </c>
      <c r="AI83" s="1753" t="s">
        <v>2253</v>
      </c>
      <c r="AJ83" s="1753" t="s">
        <v>2253</v>
      </c>
      <c r="AK83" s="1753" t="s">
        <v>2252</v>
      </c>
      <c r="AL83" s="1753" t="s">
        <v>1681</v>
      </c>
      <c r="AM83" s="1796" t="s">
        <v>1681</v>
      </c>
      <c r="AN83" s="1759" t="s">
        <v>1681</v>
      </c>
      <c r="AO83" s="2593"/>
      <c r="AP83" s="2594"/>
      <c r="AQ83" s="2850"/>
      <c r="AR83" s="2850"/>
      <c r="AS83" s="2851"/>
      <c r="AT83" s="1759" t="s">
        <v>1681</v>
      </c>
      <c r="AU83" s="1753" t="s">
        <v>1681</v>
      </c>
      <c r="AV83" s="1759" t="s">
        <v>1681</v>
      </c>
      <c r="AW83" s="1753" t="s">
        <v>1681</v>
      </c>
      <c r="AX83" s="1759" t="s">
        <v>1681</v>
      </c>
      <c r="AY83" s="1753" t="s">
        <v>1681</v>
      </c>
      <c r="AZ83" s="1754" t="s">
        <v>2268</v>
      </c>
      <c r="BA83" s="1753" t="s">
        <v>2253</v>
      </c>
      <c r="BB83" s="1753" t="s">
        <v>2253</v>
      </c>
      <c r="BC83" s="1753" t="s">
        <v>1681</v>
      </c>
      <c r="BD83" s="1759" t="s">
        <v>2253</v>
      </c>
      <c r="BE83" s="1754" t="s">
        <v>2251</v>
      </c>
      <c r="BF83" s="1753" t="s">
        <v>2253</v>
      </c>
      <c r="BG83" s="1754" t="s">
        <v>2251</v>
      </c>
      <c r="BH83" s="1754" t="s">
        <v>2251</v>
      </c>
      <c r="BI83" s="1753" t="s">
        <v>2252</v>
      </c>
      <c r="BJ83" s="2593"/>
      <c r="BK83" s="2594"/>
      <c r="BL83" s="2850"/>
      <c r="BM83" s="2850"/>
      <c r="BN83" s="2851"/>
      <c r="BO83" s="1759" t="s">
        <v>2253</v>
      </c>
      <c r="BP83" s="1759" t="s">
        <v>2253</v>
      </c>
      <c r="BQ83" s="1753" t="s">
        <v>1681</v>
      </c>
      <c r="BR83" s="1759" t="s">
        <v>2253</v>
      </c>
      <c r="BS83" s="1759" t="s">
        <v>2253</v>
      </c>
      <c r="BT83" s="1754" t="s">
        <v>2251</v>
      </c>
      <c r="BU83" s="1753" t="s">
        <v>2253</v>
      </c>
      <c r="BV83" s="1754" t="s">
        <v>2251</v>
      </c>
      <c r="BW83" s="1754" t="s">
        <v>2251</v>
      </c>
      <c r="BX83" s="1753" t="s">
        <v>2253</v>
      </c>
      <c r="BY83" s="1753" t="s">
        <v>2253</v>
      </c>
      <c r="BZ83" s="1753" t="s">
        <v>2252</v>
      </c>
      <c r="CA83" s="1753" t="s">
        <v>1681</v>
      </c>
      <c r="CB83" s="1759" t="s">
        <v>1681</v>
      </c>
      <c r="CC83" s="1759" t="s">
        <v>1681</v>
      </c>
      <c r="CD83" s="1753" t="s">
        <v>1681</v>
      </c>
      <c r="CE83" s="2593"/>
      <c r="CF83" s="2594"/>
      <c r="CG83" s="2850"/>
      <c r="CH83" s="2850"/>
      <c r="CI83" s="2851"/>
      <c r="CJ83" s="1759" t="s">
        <v>1681</v>
      </c>
      <c r="CK83" s="1753" t="s">
        <v>1681</v>
      </c>
      <c r="CL83" s="1753" t="s">
        <v>1681</v>
      </c>
      <c r="CM83" s="1753" t="s">
        <v>1681</v>
      </c>
      <c r="CN83" s="1759" t="s">
        <v>1681</v>
      </c>
      <c r="CO83" s="1754" t="s">
        <v>2268</v>
      </c>
      <c r="CP83" s="1759" t="s">
        <v>2253</v>
      </c>
      <c r="CQ83" s="1753" t="s">
        <v>2253</v>
      </c>
      <c r="CR83" s="1753" t="s">
        <v>1681</v>
      </c>
      <c r="CS83" s="1754" t="s">
        <v>2251</v>
      </c>
      <c r="CT83" s="1753" t="s">
        <v>2253</v>
      </c>
      <c r="CU83" s="1754" t="s">
        <v>2251</v>
      </c>
      <c r="CV83" s="1797" t="s">
        <v>2251</v>
      </c>
      <c r="CW83" s="1753" t="s">
        <v>2253</v>
      </c>
      <c r="CX83" s="1753" t="s">
        <v>2253</v>
      </c>
      <c r="CY83" s="1753" t="s">
        <v>2252</v>
      </c>
      <c r="CZ83" s="2593"/>
      <c r="DA83" s="2594"/>
      <c r="DB83" s="2850"/>
      <c r="DC83" s="2850"/>
      <c r="DD83" s="2851"/>
      <c r="DE83" s="1753" t="s">
        <v>2253</v>
      </c>
      <c r="DF83" s="1753" t="s">
        <v>2252</v>
      </c>
      <c r="DG83" s="1753" t="s">
        <v>1681</v>
      </c>
      <c r="DH83" s="1759" t="s">
        <v>1681</v>
      </c>
      <c r="DI83" s="1759" t="s">
        <v>1681</v>
      </c>
      <c r="DJ83" s="1753" t="s">
        <v>1681</v>
      </c>
      <c r="DK83" s="1759" t="s">
        <v>1681</v>
      </c>
      <c r="DL83" s="1753" t="s">
        <v>1681</v>
      </c>
      <c r="DM83" s="1753" t="s">
        <v>1681</v>
      </c>
      <c r="DN83" s="1753" t="s">
        <v>1681</v>
      </c>
      <c r="DO83" s="1754" t="s">
        <v>2268</v>
      </c>
      <c r="DP83" s="1759" t="s">
        <v>2253</v>
      </c>
      <c r="DQ83" s="1759" t="s">
        <v>2253</v>
      </c>
      <c r="DR83" s="1753" t="s">
        <v>1681</v>
      </c>
      <c r="DS83" s="1759" t="s">
        <v>2253</v>
      </c>
      <c r="DT83" s="1759" t="s">
        <v>2253</v>
      </c>
      <c r="DU83" s="2593"/>
      <c r="DV83" s="2594"/>
      <c r="DW83" s="1194"/>
      <c r="DX83" s="1194"/>
      <c r="DY83" s="1194"/>
      <c r="EP83" s="1194"/>
      <c r="EQ83" s="1194"/>
    </row>
    <row r="84" spans="1:147" s="35" customFormat="1" ht="18" customHeight="1">
      <c r="A84" s="914">
        <v>41275</v>
      </c>
      <c r="B84" s="1081">
        <v>41275</v>
      </c>
      <c r="C84" s="1209">
        <v>41275</v>
      </c>
      <c r="D84" s="2245">
        <v>627068.71</v>
      </c>
      <c r="E84" s="2245" t="s">
        <v>21</v>
      </c>
      <c r="F84" s="2245">
        <v>35221</v>
      </c>
      <c r="G84" s="2245">
        <v>8457</v>
      </c>
      <c r="H84" s="2245">
        <v>22950</v>
      </c>
      <c r="I84" s="2245">
        <v>476453</v>
      </c>
      <c r="J84" s="2245">
        <v>525817.86</v>
      </c>
      <c r="K84" s="2245" t="s">
        <v>21</v>
      </c>
      <c r="L84" s="2245" t="s">
        <v>21</v>
      </c>
      <c r="M84" s="2244">
        <v>20753118</v>
      </c>
      <c r="N84" s="2245">
        <v>55483</v>
      </c>
      <c r="O84" s="2245">
        <v>6900</v>
      </c>
      <c r="P84" s="2245" t="s">
        <v>21</v>
      </c>
      <c r="Q84" s="2245">
        <v>221</v>
      </c>
      <c r="R84" s="2245">
        <v>2911</v>
      </c>
      <c r="S84" s="2245">
        <v>186</v>
      </c>
      <c r="T84" s="67">
        <v>41275</v>
      </c>
      <c r="U84" s="615">
        <v>41275</v>
      </c>
      <c r="V84" s="914">
        <v>41275</v>
      </c>
      <c r="W84" s="1081">
        <v>41275</v>
      </c>
      <c r="X84" s="1209">
        <v>41275</v>
      </c>
      <c r="Y84" s="2245">
        <v>3</v>
      </c>
      <c r="Z84" s="2245">
        <v>701</v>
      </c>
      <c r="AA84" s="2245">
        <v>701</v>
      </c>
      <c r="AB84" s="2245">
        <v>657</v>
      </c>
      <c r="AC84" s="2245" t="s">
        <v>21</v>
      </c>
      <c r="AD84" s="2245">
        <v>15863</v>
      </c>
      <c r="AE84" s="2245" t="s">
        <v>21</v>
      </c>
      <c r="AF84" s="2245">
        <v>1026</v>
      </c>
      <c r="AG84" s="2245">
        <v>12303</v>
      </c>
      <c r="AH84" s="2245">
        <v>13573</v>
      </c>
      <c r="AI84" s="2245" t="s">
        <v>21</v>
      </c>
      <c r="AJ84" s="2245" t="s">
        <v>21</v>
      </c>
      <c r="AK84" s="2245">
        <v>2261907</v>
      </c>
      <c r="AL84" s="2245">
        <v>621159</v>
      </c>
      <c r="AM84" s="2244">
        <v>9694</v>
      </c>
      <c r="AN84" s="2245">
        <v>28</v>
      </c>
      <c r="AO84" s="67">
        <v>41275</v>
      </c>
      <c r="AP84" s="615">
        <v>41275</v>
      </c>
      <c r="AQ84" s="914">
        <v>41275</v>
      </c>
      <c r="AR84" s="1081">
        <v>41275</v>
      </c>
      <c r="AS84" s="1209">
        <v>41275</v>
      </c>
      <c r="AT84" s="2245">
        <v>33466</v>
      </c>
      <c r="AU84" s="2245">
        <v>21568</v>
      </c>
      <c r="AV84" s="2245">
        <v>5261</v>
      </c>
      <c r="AW84" s="2245">
        <v>11475</v>
      </c>
      <c r="AX84" s="2245">
        <v>10897</v>
      </c>
      <c r="AY84" s="2245">
        <v>578</v>
      </c>
      <c r="AZ84" s="2245">
        <v>49049</v>
      </c>
      <c r="BA84" s="2245" t="s">
        <v>21</v>
      </c>
      <c r="BB84" s="2245" t="s">
        <v>21</v>
      </c>
      <c r="BC84" s="2245">
        <v>556868</v>
      </c>
      <c r="BD84" s="2245">
        <v>34932</v>
      </c>
      <c r="BE84" s="2245">
        <v>8309</v>
      </c>
      <c r="BF84" s="2245">
        <v>21836</v>
      </c>
      <c r="BG84" s="2245">
        <v>418088</v>
      </c>
      <c r="BH84" s="2245">
        <v>461560</v>
      </c>
      <c r="BI84" s="2245">
        <v>10382235</v>
      </c>
      <c r="BJ84" s="67">
        <v>41275</v>
      </c>
      <c r="BK84" s="615">
        <v>41275</v>
      </c>
      <c r="BL84" s="914">
        <v>41275</v>
      </c>
      <c r="BM84" s="1081">
        <v>41275</v>
      </c>
      <c r="BN84" s="1209">
        <v>41275</v>
      </c>
      <c r="BO84" s="75" t="s">
        <v>21</v>
      </c>
      <c r="BP84" s="2245" t="s">
        <v>21</v>
      </c>
      <c r="BQ84" s="2244">
        <v>1543410.34</v>
      </c>
      <c r="BR84" s="2244" t="s">
        <v>21</v>
      </c>
      <c r="BS84" s="2244">
        <v>35221</v>
      </c>
      <c r="BT84" s="2244">
        <v>24098</v>
      </c>
      <c r="BU84" s="2244">
        <v>75197.83</v>
      </c>
      <c r="BV84" s="2244">
        <v>1181035.05</v>
      </c>
      <c r="BW84" s="2244">
        <v>1302686.6099999999</v>
      </c>
      <c r="BX84" s="2245" t="s">
        <v>21</v>
      </c>
      <c r="BY84" s="2245" t="s">
        <v>21</v>
      </c>
      <c r="BZ84" s="2244">
        <v>17943024</v>
      </c>
      <c r="CA84" s="2244">
        <v>55741</v>
      </c>
      <c r="CB84" s="2245">
        <v>7557</v>
      </c>
      <c r="CC84" s="2245" t="s">
        <v>21</v>
      </c>
      <c r="CD84" s="2245">
        <v>221</v>
      </c>
      <c r="CE84" s="67">
        <v>41275</v>
      </c>
      <c r="CF84" s="615">
        <v>41275</v>
      </c>
      <c r="CG84" s="914">
        <v>41275</v>
      </c>
      <c r="CH84" s="1081">
        <v>41275</v>
      </c>
      <c r="CI84" s="1209">
        <v>41275</v>
      </c>
      <c r="CJ84" s="2245" t="s">
        <v>21</v>
      </c>
      <c r="CK84" s="2245">
        <v>730</v>
      </c>
      <c r="CL84" s="2245">
        <v>37</v>
      </c>
      <c r="CM84" s="2245">
        <v>885</v>
      </c>
      <c r="CN84" s="2245">
        <v>885</v>
      </c>
      <c r="CO84" s="2245">
        <v>4085</v>
      </c>
      <c r="CP84" s="2245" t="s">
        <v>21</v>
      </c>
      <c r="CQ84" s="2245" t="s">
        <v>21</v>
      </c>
      <c r="CR84" s="2245">
        <v>120804</v>
      </c>
      <c r="CS84" s="2244" t="s">
        <v>21</v>
      </c>
      <c r="CT84" s="2245">
        <v>3324</v>
      </c>
      <c r="CU84" s="2245">
        <v>100014</v>
      </c>
      <c r="CV84" s="2245">
        <v>109334</v>
      </c>
      <c r="CW84" s="2245" t="s">
        <v>21</v>
      </c>
      <c r="CX84" s="2245" t="s">
        <v>21</v>
      </c>
      <c r="CY84" s="2245">
        <v>1920920</v>
      </c>
      <c r="CZ84" s="67">
        <v>41275</v>
      </c>
      <c r="DA84" s="615">
        <v>41275</v>
      </c>
      <c r="DB84" s="914">
        <v>41275</v>
      </c>
      <c r="DC84" s="1081">
        <v>41275</v>
      </c>
      <c r="DD84" s="1209">
        <v>41275</v>
      </c>
      <c r="DE84" s="2245" t="s">
        <v>21</v>
      </c>
      <c r="DF84" s="2245">
        <v>946530</v>
      </c>
      <c r="DG84" s="2244">
        <v>2062875</v>
      </c>
      <c r="DH84" s="2245">
        <v>150887</v>
      </c>
      <c r="DI84" s="2244">
        <v>33466</v>
      </c>
      <c r="DJ84" s="2245">
        <v>21737</v>
      </c>
      <c r="DK84" s="2245">
        <v>5532</v>
      </c>
      <c r="DL84" s="2245">
        <v>28275</v>
      </c>
      <c r="DM84" s="2245">
        <v>27697</v>
      </c>
      <c r="DN84" s="2245">
        <v>578</v>
      </c>
      <c r="DO84" s="2245">
        <v>50551</v>
      </c>
      <c r="DP84" s="2245" t="s">
        <v>21</v>
      </c>
      <c r="DQ84" s="2245" t="s">
        <v>21</v>
      </c>
      <c r="DR84" s="2245">
        <v>1086801</v>
      </c>
      <c r="DS84" s="2245" t="s">
        <v>21</v>
      </c>
      <c r="DT84" s="2245">
        <v>34932</v>
      </c>
      <c r="DU84" s="67">
        <v>41275</v>
      </c>
      <c r="DV84" s="615">
        <v>41275</v>
      </c>
      <c r="DW84" s="1080"/>
      <c r="DX84" s="1081"/>
      <c r="DY84" s="1224"/>
      <c r="EP84" s="638"/>
      <c r="EQ84" s="639"/>
    </row>
    <row r="85" spans="1:147" s="35" customFormat="1" ht="14.25" customHeight="1">
      <c r="A85" s="73"/>
      <c r="B85" s="64">
        <v>41640</v>
      </c>
      <c r="C85" s="127"/>
      <c r="D85" s="2245">
        <v>489608.19</v>
      </c>
      <c r="E85" s="2245" t="s">
        <v>21</v>
      </c>
      <c r="F85" s="2245">
        <v>32860</v>
      </c>
      <c r="G85" s="2245">
        <v>5523</v>
      </c>
      <c r="H85" s="2245">
        <v>29963</v>
      </c>
      <c r="I85" s="2245">
        <v>354284</v>
      </c>
      <c r="J85" s="2245">
        <v>391861.48</v>
      </c>
      <c r="K85" s="2245" t="s">
        <v>21</v>
      </c>
      <c r="L85" s="2245" t="s">
        <v>21</v>
      </c>
      <c r="M85" s="2245">
        <v>19912656</v>
      </c>
      <c r="N85" s="2245">
        <v>56070</v>
      </c>
      <c r="O85" s="2245">
        <v>6980</v>
      </c>
      <c r="P85" s="2245" t="s">
        <v>21</v>
      </c>
      <c r="Q85" s="2245">
        <v>197</v>
      </c>
      <c r="R85" s="2245">
        <v>3070</v>
      </c>
      <c r="S85" s="2245">
        <v>162</v>
      </c>
      <c r="T85" s="67">
        <v>41640</v>
      </c>
      <c r="U85" s="615">
        <v>41640</v>
      </c>
      <c r="V85" s="73"/>
      <c r="W85" s="64">
        <v>41640</v>
      </c>
      <c r="X85" s="127"/>
      <c r="Y85" s="2245">
        <v>2</v>
      </c>
      <c r="Z85" s="2245">
        <v>637</v>
      </c>
      <c r="AA85" s="2245">
        <v>637</v>
      </c>
      <c r="AB85" s="2245">
        <v>618</v>
      </c>
      <c r="AC85" s="2245" t="s">
        <v>21</v>
      </c>
      <c r="AD85" s="2245">
        <v>13968</v>
      </c>
      <c r="AE85" s="2245" t="s">
        <v>21</v>
      </c>
      <c r="AF85" s="2245">
        <v>864</v>
      </c>
      <c r="AG85" s="2245">
        <v>10866</v>
      </c>
      <c r="AH85" s="2245">
        <v>12004</v>
      </c>
      <c r="AI85" s="2245" t="s">
        <v>21</v>
      </c>
      <c r="AJ85" s="2245" t="s">
        <v>21</v>
      </c>
      <c r="AK85" s="2245">
        <v>2238252</v>
      </c>
      <c r="AL85" s="2245">
        <v>575230</v>
      </c>
      <c r="AM85" s="2245">
        <v>7962</v>
      </c>
      <c r="AN85" s="2245">
        <v>25</v>
      </c>
      <c r="AO85" s="67">
        <v>41640</v>
      </c>
      <c r="AP85" s="615">
        <v>41640</v>
      </c>
      <c r="AQ85" s="73"/>
      <c r="AR85" s="1081">
        <v>41640</v>
      </c>
      <c r="AS85" s="127"/>
      <c r="AT85" s="2245">
        <v>32182</v>
      </c>
      <c r="AU85" s="2245">
        <v>19671</v>
      </c>
      <c r="AV85" s="2245">
        <v>4676</v>
      </c>
      <c r="AW85" s="2245">
        <v>10444</v>
      </c>
      <c r="AX85" s="2245">
        <v>10288</v>
      </c>
      <c r="AY85" s="2245">
        <v>156</v>
      </c>
      <c r="AZ85" s="2245">
        <v>48415</v>
      </c>
      <c r="BA85" s="2245" t="s">
        <v>21</v>
      </c>
      <c r="BB85" s="2245" t="s">
        <v>21</v>
      </c>
      <c r="BC85" s="2245">
        <v>433966</v>
      </c>
      <c r="BD85" s="2245">
        <v>32503</v>
      </c>
      <c r="BE85" s="2245">
        <v>5395</v>
      </c>
      <c r="BF85" s="2245">
        <v>29012</v>
      </c>
      <c r="BG85" s="2245">
        <v>308221</v>
      </c>
      <c r="BH85" s="2245">
        <v>341123</v>
      </c>
      <c r="BI85" s="2245">
        <v>10315065</v>
      </c>
      <c r="BJ85" s="67">
        <v>41640</v>
      </c>
      <c r="BK85" s="615">
        <v>41640</v>
      </c>
      <c r="BL85" s="73"/>
      <c r="BM85" s="64">
        <v>41640</v>
      </c>
      <c r="BN85" s="127"/>
      <c r="BO85" s="75" t="s">
        <v>21</v>
      </c>
      <c r="BP85" s="2245" t="s">
        <v>21</v>
      </c>
      <c r="BQ85" s="2245">
        <v>1357140.37</v>
      </c>
      <c r="BR85" s="2245" t="s">
        <v>21</v>
      </c>
      <c r="BS85" s="2245">
        <v>32860</v>
      </c>
      <c r="BT85" s="2245">
        <v>20880</v>
      </c>
      <c r="BU85" s="2245">
        <v>97479.92</v>
      </c>
      <c r="BV85" s="2245">
        <v>999623.02</v>
      </c>
      <c r="BW85" s="2245">
        <v>1102787.19</v>
      </c>
      <c r="BX85" s="2245" t="s">
        <v>21</v>
      </c>
      <c r="BY85" s="2245" t="s">
        <v>21</v>
      </c>
      <c r="BZ85" s="2245">
        <v>17272656.879999999</v>
      </c>
      <c r="CA85" s="2245">
        <v>56879</v>
      </c>
      <c r="CB85" s="2245">
        <v>7978</v>
      </c>
      <c r="CC85" s="2245" t="s">
        <v>21</v>
      </c>
      <c r="CD85" s="2245">
        <v>197</v>
      </c>
      <c r="CE85" s="67">
        <v>41640</v>
      </c>
      <c r="CF85" s="615">
        <v>41640</v>
      </c>
      <c r="CG85" s="73"/>
      <c r="CH85" s="64">
        <v>41640</v>
      </c>
      <c r="CI85" s="127"/>
      <c r="CJ85" s="2245" t="s">
        <v>21</v>
      </c>
      <c r="CK85" s="2245">
        <v>306</v>
      </c>
      <c r="CL85" s="2245">
        <v>40</v>
      </c>
      <c r="CM85" s="2245">
        <v>753</v>
      </c>
      <c r="CN85" s="2245">
        <v>753</v>
      </c>
      <c r="CO85" s="2245">
        <v>3114</v>
      </c>
      <c r="CP85" s="2245" t="s">
        <v>21</v>
      </c>
      <c r="CQ85" s="2245" t="s">
        <v>21</v>
      </c>
      <c r="CR85" s="2245">
        <v>102539</v>
      </c>
      <c r="CS85" s="2245" t="s">
        <v>21</v>
      </c>
      <c r="CT85" s="2245">
        <v>3171</v>
      </c>
      <c r="CU85" s="2245">
        <v>84413</v>
      </c>
      <c r="CV85" s="2245">
        <v>92339</v>
      </c>
      <c r="CW85" s="2245" t="s">
        <v>21</v>
      </c>
      <c r="CX85" s="2245" t="s">
        <v>21</v>
      </c>
      <c r="CY85" s="2245">
        <v>1947466</v>
      </c>
      <c r="CZ85" s="67">
        <v>41640</v>
      </c>
      <c r="DA85" s="615">
        <v>41640</v>
      </c>
      <c r="DB85" s="73"/>
      <c r="DC85" s="64">
        <v>41640</v>
      </c>
      <c r="DD85" s="127"/>
      <c r="DE85" s="2245" t="s">
        <v>21</v>
      </c>
      <c r="DF85" s="2245">
        <v>581481</v>
      </c>
      <c r="DG85" s="2245">
        <v>1917319</v>
      </c>
      <c r="DH85" s="2245">
        <v>144785</v>
      </c>
      <c r="DI85" s="2245">
        <v>32182</v>
      </c>
      <c r="DJ85" s="2245">
        <v>19810</v>
      </c>
      <c r="DK85" s="2245">
        <v>4963</v>
      </c>
      <c r="DL85" s="2245">
        <v>26674</v>
      </c>
      <c r="DM85" s="2245">
        <v>26518</v>
      </c>
      <c r="DN85" s="2245">
        <v>156</v>
      </c>
      <c r="DO85" s="2245">
        <v>49847</v>
      </c>
      <c r="DP85" s="2245" t="s">
        <v>21</v>
      </c>
      <c r="DQ85" s="2245" t="s">
        <v>21</v>
      </c>
      <c r="DR85" s="2245">
        <v>949112</v>
      </c>
      <c r="DS85" s="2245" t="s">
        <v>21</v>
      </c>
      <c r="DT85" s="2245">
        <v>32503</v>
      </c>
      <c r="DU85" s="67">
        <v>41640</v>
      </c>
      <c r="DV85" s="615">
        <v>41640</v>
      </c>
      <c r="DW85" s="73"/>
      <c r="DX85" s="64"/>
      <c r="DY85" s="74"/>
      <c r="EP85" s="638"/>
      <c r="EQ85" s="639"/>
    </row>
    <row r="86" spans="1:147" s="35" customFormat="1" ht="14.25" customHeight="1">
      <c r="A86" s="73"/>
      <c r="B86" s="64">
        <v>42005</v>
      </c>
      <c r="C86" s="127"/>
      <c r="D86" s="2245">
        <v>470488.77</v>
      </c>
      <c r="E86" s="2245" t="s">
        <v>21</v>
      </c>
      <c r="F86" s="2245">
        <v>28190</v>
      </c>
      <c r="G86" s="2245">
        <v>3521</v>
      </c>
      <c r="H86" s="2245">
        <v>19635</v>
      </c>
      <c r="I86" s="2245">
        <v>355696</v>
      </c>
      <c r="J86" s="2245">
        <v>393038.5</v>
      </c>
      <c r="K86" s="2245" t="s">
        <v>21</v>
      </c>
      <c r="L86" s="2245" t="s">
        <v>21</v>
      </c>
      <c r="M86" s="2245">
        <v>19559118</v>
      </c>
      <c r="N86" s="2245">
        <v>49090</v>
      </c>
      <c r="O86" s="2245">
        <v>6143</v>
      </c>
      <c r="P86" s="2245" t="s">
        <v>21</v>
      </c>
      <c r="Q86" s="2245">
        <v>149</v>
      </c>
      <c r="R86" s="2245">
        <v>2676</v>
      </c>
      <c r="S86" s="2245">
        <v>96</v>
      </c>
      <c r="T86" s="67">
        <v>42005</v>
      </c>
      <c r="U86" s="615">
        <v>42005</v>
      </c>
      <c r="V86" s="73"/>
      <c r="W86" s="64">
        <v>42005</v>
      </c>
      <c r="X86" s="127"/>
      <c r="Y86" s="2245">
        <v>2</v>
      </c>
      <c r="Z86" s="2245">
        <v>518</v>
      </c>
      <c r="AA86" s="2245">
        <v>518</v>
      </c>
      <c r="AB86" s="2245">
        <v>604</v>
      </c>
      <c r="AC86" s="2245" t="s">
        <v>21</v>
      </c>
      <c r="AD86" s="2245">
        <v>12591</v>
      </c>
      <c r="AE86" s="2245" t="s">
        <v>21</v>
      </c>
      <c r="AF86" s="2245">
        <v>1129</v>
      </c>
      <c r="AG86" s="2245">
        <v>9396</v>
      </c>
      <c r="AH86" s="2245">
        <v>10356</v>
      </c>
      <c r="AI86" s="2245" t="s">
        <v>21</v>
      </c>
      <c r="AJ86" s="2245" t="s">
        <v>21</v>
      </c>
      <c r="AK86" s="2245">
        <v>2307606</v>
      </c>
      <c r="AL86" s="2245">
        <v>566195</v>
      </c>
      <c r="AM86" s="2245">
        <v>6389</v>
      </c>
      <c r="AN86" s="2245">
        <v>28</v>
      </c>
      <c r="AO86" s="67">
        <v>42005</v>
      </c>
      <c r="AP86" s="615">
        <v>42005</v>
      </c>
      <c r="AQ86" s="73"/>
      <c r="AR86" s="1081">
        <v>42005</v>
      </c>
      <c r="AS86" s="127"/>
      <c r="AT86" s="2245">
        <v>29744</v>
      </c>
      <c r="AU86" s="2245">
        <v>16633</v>
      </c>
      <c r="AV86" s="2245">
        <v>5074</v>
      </c>
      <c r="AW86" s="2245">
        <v>8805</v>
      </c>
      <c r="AX86" s="2245">
        <v>8776</v>
      </c>
      <c r="AY86" s="2245">
        <v>29</v>
      </c>
      <c r="AZ86" s="2245">
        <v>41703</v>
      </c>
      <c r="BA86" s="2245" t="s">
        <v>21</v>
      </c>
      <c r="BB86" s="2245" t="s">
        <v>21</v>
      </c>
      <c r="BC86" s="2245">
        <v>417601</v>
      </c>
      <c r="BD86" s="2245">
        <v>27884</v>
      </c>
      <c r="BE86" s="2245">
        <v>3443</v>
      </c>
      <c r="BF86" s="2245">
        <v>18428</v>
      </c>
      <c r="BG86" s="2245">
        <v>312191</v>
      </c>
      <c r="BH86" s="2245">
        <v>345144</v>
      </c>
      <c r="BI86" s="2245">
        <v>10024152</v>
      </c>
      <c r="BJ86" s="67">
        <v>42005</v>
      </c>
      <c r="BK86" s="615">
        <v>42005</v>
      </c>
      <c r="BL86" s="73"/>
      <c r="BM86" s="64">
        <v>42005</v>
      </c>
      <c r="BN86" s="127"/>
      <c r="BO86" s="75" t="s">
        <v>21</v>
      </c>
      <c r="BP86" s="2245" t="s">
        <v>21</v>
      </c>
      <c r="BQ86" s="2245">
        <v>1281057.8599999999</v>
      </c>
      <c r="BR86" s="2245" t="s">
        <v>21</v>
      </c>
      <c r="BS86" s="2245">
        <v>28190</v>
      </c>
      <c r="BT86" s="2245">
        <v>3521</v>
      </c>
      <c r="BU86" s="2245">
        <v>75380.66</v>
      </c>
      <c r="BV86" s="2245">
        <v>981500.99</v>
      </c>
      <c r="BW86" s="2245">
        <v>1082218.96</v>
      </c>
      <c r="BX86" s="2245" t="s">
        <v>21</v>
      </c>
      <c r="BY86" s="2245" t="s">
        <v>21</v>
      </c>
      <c r="BZ86" s="2245">
        <v>17065118.32</v>
      </c>
      <c r="CA86" s="2245">
        <v>49759</v>
      </c>
      <c r="CB86" s="2245">
        <v>7311</v>
      </c>
      <c r="CC86" s="2245" t="s">
        <v>21</v>
      </c>
      <c r="CD86" s="2245">
        <v>149</v>
      </c>
      <c r="CE86" s="67">
        <v>42005</v>
      </c>
      <c r="CF86" s="615">
        <v>42005</v>
      </c>
      <c r="CG86" s="73"/>
      <c r="CH86" s="64">
        <v>42005</v>
      </c>
      <c r="CI86" s="127"/>
      <c r="CJ86" s="2245" t="s">
        <v>21</v>
      </c>
      <c r="CK86" s="2245">
        <v>536</v>
      </c>
      <c r="CL86" s="2245">
        <v>40</v>
      </c>
      <c r="CM86" s="2245">
        <v>684</v>
      </c>
      <c r="CN86" s="2245">
        <v>684</v>
      </c>
      <c r="CO86" s="2245">
        <v>2753</v>
      </c>
      <c r="CP86" s="2245" t="s">
        <v>21</v>
      </c>
      <c r="CQ86" s="2245" t="s">
        <v>21</v>
      </c>
      <c r="CR86" s="2245">
        <v>104280</v>
      </c>
      <c r="CS86" s="2245" t="s">
        <v>21</v>
      </c>
      <c r="CT86" s="2245">
        <v>3058</v>
      </c>
      <c r="CU86" s="2245">
        <v>86210</v>
      </c>
      <c r="CV86" s="2245">
        <v>94129</v>
      </c>
      <c r="CW86" s="2245" t="s">
        <v>21</v>
      </c>
      <c r="CX86" s="2245" t="s">
        <v>21</v>
      </c>
      <c r="CY86" s="2245">
        <v>2027467</v>
      </c>
      <c r="CZ86" s="67">
        <v>42005</v>
      </c>
      <c r="DA86" s="615">
        <v>42005</v>
      </c>
      <c r="DB86" s="73"/>
      <c r="DC86" s="64">
        <v>42005</v>
      </c>
      <c r="DD86" s="127"/>
      <c r="DE86" s="2245" t="s">
        <v>21</v>
      </c>
      <c r="DF86" s="2245">
        <v>563023</v>
      </c>
      <c r="DG86" s="2245">
        <v>1833890</v>
      </c>
      <c r="DH86" s="2245">
        <v>126376</v>
      </c>
      <c r="DI86" s="2245">
        <v>29744</v>
      </c>
      <c r="DJ86" s="2245">
        <v>16818</v>
      </c>
      <c r="DK86" s="2245">
        <v>5393</v>
      </c>
      <c r="DL86" s="2245">
        <v>22002</v>
      </c>
      <c r="DM86" s="2245">
        <v>21973</v>
      </c>
      <c r="DN86" s="2245">
        <v>29</v>
      </c>
      <c r="DO86" s="2245">
        <v>42928</v>
      </c>
      <c r="DP86" s="2245" t="s">
        <v>21</v>
      </c>
      <c r="DQ86" s="2245" t="s">
        <v>21</v>
      </c>
      <c r="DR86" s="2245">
        <v>906494</v>
      </c>
      <c r="DS86" s="2245" t="s">
        <v>21</v>
      </c>
      <c r="DT86" s="2245">
        <v>27884</v>
      </c>
      <c r="DU86" s="67">
        <v>42005</v>
      </c>
      <c r="DV86" s="615">
        <v>42005</v>
      </c>
      <c r="DW86" s="73"/>
      <c r="DX86" s="64"/>
      <c r="DY86" s="74"/>
      <c r="EP86" s="638"/>
      <c r="EQ86" s="639"/>
    </row>
    <row r="87" spans="1:147" s="35" customFormat="1" ht="14.25" customHeight="1">
      <c r="A87" s="73"/>
      <c r="B87" s="64">
        <v>42370</v>
      </c>
      <c r="C87" s="127"/>
      <c r="D87" s="2245">
        <v>467066.58</v>
      </c>
      <c r="E87" s="2245" t="s">
        <v>21</v>
      </c>
      <c r="F87" s="2245">
        <v>26969</v>
      </c>
      <c r="G87" s="2245">
        <v>3398</v>
      </c>
      <c r="H87" s="2245">
        <v>18359</v>
      </c>
      <c r="I87" s="2245">
        <v>358835</v>
      </c>
      <c r="J87" s="2245">
        <v>392515.05</v>
      </c>
      <c r="K87" s="2245" t="s">
        <v>21</v>
      </c>
      <c r="L87" s="2245" t="s">
        <v>21</v>
      </c>
      <c r="M87" s="2245">
        <v>19967374</v>
      </c>
      <c r="N87" s="2245">
        <v>43785</v>
      </c>
      <c r="O87" s="2245">
        <v>5659</v>
      </c>
      <c r="P87" s="2245" t="s">
        <v>21</v>
      </c>
      <c r="Q87" s="2245">
        <v>161</v>
      </c>
      <c r="R87" s="2245">
        <v>2375</v>
      </c>
      <c r="S87" s="2245">
        <v>52</v>
      </c>
      <c r="T87" s="67">
        <v>42370</v>
      </c>
      <c r="U87" s="615">
        <v>42370</v>
      </c>
      <c r="V87" s="73"/>
      <c r="W87" s="64">
        <v>42370</v>
      </c>
      <c r="X87" s="127"/>
      <c r="Y87" s="2245">
        <v>20</v>
      </c>
      <c r="Z87" s="2245">
        <v>561</v>
      </c>
      <c r="AA87" s="2245">
        <v>561</v>
      </c>
      <c r="AB87" s="2245">
        <v>545</v>
      </c>
      <c r="AC87" s="2245" t="s">
        <v>21</v>
      </c>
      <c r="AD87" s="2245">
        <v>11624</v>
      </c>
      <c r="AE87" s="2245" t="s">
        <v>21</v>
      </c>
      <c r="AF87" s="2245">
        <v>1071</v>
      </c>
      <c r="AG87" s="2245">
        <v>8655</v>
      </c>
      <c r="AH87" s="2245">
        <v>9522</v>
      </c>
      <c r="AI87" s="2245" t="s">
        <v>21</v>
      </c>
      <c r="AJ87" s="2245" t="s">
        <v>21</v>
      </c>
      <c r="AK87" s="2245">
        <v>2482772</v>
      </c>
      <c r="AL87" s="2245">
        <v>582145</v>
      </c>
      <c r="AM87" s="2245">
        <v>6485</v>
      </c>
      <c r="AN87" s="2245">
        <v>21</v>
      </c>
      <c r="AO87" s="67">
        <v>42370</v>
      </c>
      <c r="AP87" s="615">
        <v>42370</v>
      </c>
      <c r="AQ87" s="73"/>
      <c r="AR87" s="1081">
        <v>42370</v>
      </c>
      <c r="AS87" s="127"/>
      <c r="AT87" s="2245">
        <v>30637</v>
      </c>
      <c r="AU87" s="2245">
        <v>17064</v>
      </c>
      <c r="AV87" s="2245">
        <v>5203</v>
      </c>
      <c r="AW87" s="2245">
        <v>8054</v>
      </c>
      <c r="AX87" s="2245">
        <v>7989</v>
      </c>
      <c r="AY87" s="2245">
        <v>65</v>
      </c>
      <c r="AZ87" s="2245">
        <v>44089</v>
      </c>
      <c r="BA87" s="2245" t="s">
        <v>21</v>
      </c>
      <c r="BB87" s="2245" t="s">
        <v>21</v>
      </c>
      <c r="BC87" s="2245">
        <v>419367</v>
      </c>
      <c r="BD87" s="2245">
        <v>26706</v>
      </c>
      <c r="BE87" s="2245">
        <v>3318</v>
      </c>
      <c r="BF87" s="2245">
        <v>17211</v>
      </c>
      <c r="BG87" s="2245">
        <v>319631</v>
      </c>
      <c r="BH87" s="2245">
        <v>349399</v>
      </c>
      <c r="BI87" s="2245">
        <v>10130400</v>
      </c>
      <c r="BJ87" s="67">
        <v>42370</v>
      </c>
      <c r="BK87" s="615">
        <v>42370</v>
      </c>
      <c r="BL87" s="73"/>
      <c r="BM87" s="64">
        <v>42370</v>
      </c>
      <c r="BN87" s="127"/>
      <c r="BO87" s="75" t="s">
        <v>21</v>
      </c>
      <c r="BP87" s="2245" t="s">
        <v>21</v>
      </c>
      <c r="BQ87" s="2245">
        <v>1294984.8700000001</v>
      </c>
      <c r="BR87" s="2245" t="s">
        <v>21</v>
      </c>
      <c r="BS87" s="2245">
        <v>26969</v>
      </c>
      <c r="BT87" s="2245">
        <v>3398</v>
      </c>
      <c r="BU87" s="2245">
        <v>72335.490000000005</v>
      </c>
      <c r="BV87" s="2245">
        <v>1006643.8400000001</v>
      </c>
      <c r="BW87" s="2245">
        <v>1100381.82</v>
      </c>
      <c r="BX87" s="2245" t="s">
        <v>21</v>
      </c>
      <c r="BY87" s="2245" t="s">
        <v>21</v>
      </c>
      <c r="BZ87" s="2245">
        <v>17350585.809999999</v>
      </c>
      <c r="CA87" s="2245">
        <v>44723</v>
      </c>
      <c r="CB87" s="2245">
        <v>6764</v>
      </c>
      <c r="CC87" s="2245" t="s">
        <v>21</v>
      </c>
      <c r="CD87" s="2245">
        <v>161</v>
      </c>
      <c r="CE87" s="67">
        <v>42370</v>
      </c>
      <c r="CF87" s="615">
        <v>42370</v>
      </c>
      <c r="CG87" s="73"/>
      <c r="CH87" s="64">
        <v>42370</v>
      </c>
      <c r="CI87" s="127"/>
      <c r="CJ87" s="2245" t="s">
        <v>21</v>
      </c>
      <c r="CK87" s="2245">
        <v>502</v>
      </c>
      <c r="CL87" s="2245">
        <v>57</v>
      </c>
      <c r="CM87" s="2245">
        <v>741</v>
      </c>
      <c r="CN87" s="2245">
        <v>741</v>
      </c>
      <c r="CO87" s="2245">
        <v>3292</v>
      </c>
      <c r="CP87" s="2245" t="s">
        <v>21</v>
      </c>
      <c r="CQ87" s="2245" t="s">
        <v>21</v>
      </c>
      <c r="CR87" s="2245">
        <v>104534</v>
      </c>
      <c r="CS87" s="2245" t="s">
        <v>21</v>
      </c>
      <c r="CT87" s="2245">
        <v>3277</v>
      </c>
      <c r="CU87" s="2245">
        <v>86203</v>
      </c>
      <c r="CV87" s="2245">
        <v>94076</v>
      </c>
      <c r="CW87" s="2245" t="s">
        <v>21</v>
      </c>
      <c r="CX87" s="2245" t="s">
        <v>21</v>
      </c>
      <c r="CY87" s="2245">
        <v>2213437</v>
      </c>
      <c r="CZ87" s="67">
        <v>42370</v>
      </c>
      <c r="DA87" s="615">
        <v>42370</v>
      </c>
      <c r="DB87" s="73"/>
      <c r="DC87" s="64">
        <v>42370</v>
      </c>
      <c r="DD87" s="127"/>
      <c r="DE87" s="2245" t="s">
        <v>21</v>
      </c>
      <c r="DF87" s="2245">
        <v>553834</v>
      </c>
      <c r="DG87" s="2245">
        <v>1853066</v>
      </c>
      <c r="DH87" s="2245">
        <v>129938</v>
      </c>
      <c r="DI87" s="2245">
        <v>30637</v>
      </c>
      <c r="DJ87" s="2245">
        <v>17407</v>
      </c>
      <c r="DK87" s="2245">
        <v>5543</v>
      </c>
      <c r="DL87" s="2245">
        <v>20588</v>
      </c>
      <c r="DM87" s="2245">
        <v>20523</v>
      </c>
      <c r="DN87" s="2245">
        <v>65</v>
      </c>
      <c r="DO87" s="2245">
        <v>45583</v>
      </c>
      <c r="DP87" s="2245" t="s">
        <v>21</v>
      </c>
      <c r="DQ87" s="2245" t="s">
        <v>21</v>
      </c>
      <c r="DR87" s="2245">
        <v>924216</v>
      </c>
      <c r="DS87" s="2245" t="s">
        <v>21</v>
      </c>
      <c r="DT87" s="2245">
        <v>26706</v>
      </c>
      <c r="DU87" s="67">
        <v>42370</v>
      </c>
      <c r="DV87" s="615">
        <v>42370</v>
      </c>
      <c r="DW87" s="73"/>
      <c r="DX87" s="64"/>
      <c r="DY87" s="74"/>
      <c r="EP87" s="638"/>
      <c r="EQ87" s="639"/>
    </row>
    <row r="88" spans="1:147" s="35" customFormat="1" ht="14.25" customHeight="1">
      <c r="A88" s="73"/>
      <c r="B88" s="64">
        <v>42736</v>
      </c>
      <c r="C88" s="127"/>
      <c r="D88" s="2245">
        <v>486027.62</v>
      </c>
      <c r="E88" s="2245" t="s">
        <v>21</v>
      </c>
      <c r="F88" s="2245">
        <v>29648</v>
      </c>
      <c r="G88" s="2245">
        <v>6504</v>
      </c>
      <c r="H88" s="2245">
        <v>16571</v>
      </c>
      <c r="I88" s="2245">
        <v>373710</v>
      </c>
      <c r="J88" s="2245">
        <v>407540.51</v>
      </c>
      <c r="K88" s="2245" t="s">
        <v>21</v>
      </c>
      <c r="L88" s="2245" t="s">
        <v>21</v>
      </c>
      <c r="M88" s="2245">
        <v>20594736</v>
      </c>
      <c r="N88" s="2245">
        <v>48405</v>
      </c>
      <c r="O88" s="2245">
        <v>6112</v>
      </c>
      <c r="P88" s="2245" t="s">
        <v>21</v>
      </c>
      <c r="Q88" s="2245">
        <v>174</v>
      </c>
      <c r="R88" s="2245">
        <v>2539</v>
      </c>
      <c r="S88" s="2245">
        <v>25</v>
      </c>
      <c r="T88" s="67">
        <v>42736</v>
      </c>
      <c r="U88" s="615">
        <v>42736</v>
      </c>
      <c r="V88" s="73"/>
      <c r="W88" s="64">
        <v>42736</v>
      </c>
      <c r="X88" s="127"/>
      <c r="Y88" s="2245">
        <v>31</v>
      </c>
      <c r="Z88" s="2245">
        <v>617</v>
      </c>
      <c r="AA88" s="2245">
        <v>617</v>
      </c>
      <c r="AB88" s="2245">
        <v>870</v>
      </c>
      <c r="AC88" s="2245" t="s">
        <v>21</v>
      </c>
      <c r="AD88" s="2245">
        <v>10945</v>
      </c>
      <c r="AE88" s="2245" t="s">
        <v>21</v>
      </c>
      <c r="AF88" s="2245">
        <v>614</v>
      </c>
      <c r="AG88" s="2245">
        <v>8628</v>
      </c>
      <c r="AH88" s="2245">
        <v>9490</v>
      </c>
      <c r="AI88" s="2245" t="s">
        <v>21</v>
      </c>
      <c r="AJ88" s="2245" t="s">
        <v>21</v>
      </c>
      <c r="AK88" s="2245">
        <v>2606241</v>
      </c>
      <c r="AL88" s="2245">
        <v>599570</v>
      </c>
      <c r="AM88" s="2245">
        <v>6536</v>
      </c>
      <c r="AN88" s="2245">
        <v>14</v>
      </c>
      <c r="AO88" s="67">
        <v>42736</v>
      </c>
      <c r="AP88" s="615">
        <v>42736</v>
      </c>
      <c r="AQ88" s="73"/>
      <c r="AR88" s="1081">
        <v>42736</v>
      </c>
      <c r="AS88" s="127"/>
      <c r="AT88" s="2245">
        <v>32870</v>
      </c>
      <c r="AU88" s="2245">
        <v>17363</v>
      </c>
      <c r="AV88" s="2245">
        <v>4994</v>
      </c>
      <c r="AW88" s="2245">
        <v>7774</v>
      </c>
      <c r="AX88" s="2245">
        <v>7712</v>
      </c>
      <c r="AY88" s="2245">
        <v>62</v>
      </c>
      <c r="AZ88" s="2245">
        <v>47274</v>
      </c>
      <c r="BA88" s="2245" t="s">
        <v>21</v>
      </c>
      <c r="BB88" s="2245" t="s">
        <v>21</v>
      </c>
      <c r="BC88" s="2245">
        <v>439498</v>
      </c>
      <c r="BD88" s="2245">
        <v>29446</v>
      </c>
      <c r="BE88" s="2245">
        <v>6418</v>
      </c>
      <c r="BF88" s="2245">
        <v>15861</v>
      </c>
      <c r="BG88" s="2245">
        <v>334969</v>
      </c>
      <c r="BH88" s="2245">
        <v>364907</v>
      </c>
      <c r="BI88" s="2245">
        <v>10369285</v>
      </c>
      <c r="BJ88" s="67">
        <v>42736</v>
      </c>
      <c r="BK88" s="615">
        <v>42736</v>
      </c>
      <c r="BL88" s="73"/>
      <c r="BM88" s="64">
        <v>42736</v>
      </c>
      <c r="BN88" s="127"/>
      <c r="BO88" s="75" t="s">
        <v>21</v>
      </c>
      <c r="BP88" s="2245" t="s">
        <v>21</v>
      </c>
      <c r="BQ88" s="2245">
        <v>1309954.8599999999</v>
      </c>
      <c r="BR88" s="2245" t="s">
        <v>21</v>
      </c>
      <c r="BS88" s="2245">
        <v>29648</v>
      </c>
      <c r="BT88" s="2245">
        <v>16031.28</v>
      </c>
      <c r="BU88" s="2245">
        <v>62058.57</v>
      </c>
      <c r="BV88" s="2245">
        <v>1020558.51</v>
      </c>
      <c r="BW88" s="2245">
        <v>1112842.79</v>
      </c>
      <c r="BX88" s="2245" t="s">
        <v>21</v>
      </c>
      <c r="BY88" s="2245" t="s">
        <v>21</v>
      </c>
      <c r="BZ88" s="2245">
        <v>17900270.710000001</v>
      </c>
      <c r="CA88" s="2245">
        <v>49192</v>
      </c>
      <c r="CB88" s="2245">
        <v>6828</v>
      </c>
      <c r="CC88" s="2245" t="s">
        <v>21</v>
      </c>
      <c r="CD88" s="2245">
        <v>174</v>
      </c>
      <c r="CE88" s="67">
        <v>42736</v>
      </c>
      <c r="CF88" s="615">
        <v>42736</v>
      </c>
      <c r="CG88" s="73"/>
      <c r="CH88" s="64">
        <v>42736</v>
      </c>
      <c r="CI88" s="127"/>
      <c r="CJ88" s="2245" t="s">
        <v>21</v>
      </c>
      <c r="CK88" s="2245">
        <v>495</v>
      </c>
      <c r="CL88" s="2245">
        <v>64</v>
      </c>
      <c r="CM88" s="2245">
        <v>825</v>
      </c>
      <c r="CN88" s="2245">
        <v>825</v>
      </c>
      <c r="CO88" s="2245">
        <v>4137</v>
      </c>
      <c r="CP88" s="2245" t="s">
        <v>21</v>
      </c>
      <c r="CQ88" s="2245" t="s">
        <v>21</v>
      </c>
      <c r="CR88" s="2245">
        <v>101863</v>
      </c>
      <c r="CS88" s="2245" t="s">
        <v>21</v>
      </c>
      <c r="CT88" s="2245">
        <v>2802</v>
      </c>
      <c r="CU88" s="2245">
        <v>84444</v>
      </c>
      <c r="CV88" s="2245">
        <v>92192</v>
      </c>
      <c r="CW88" s="2245" t="s">
        <v>21</v>
      </c>
      <c r="CX88" s="2245" t="s">
        <v>21</v>
      </c>
      <c r="CY88" s="2245">
        <v>2342565</v>
      </c>
      <c r="CZ88" s="67">
        <v>42736</v>
      </c>
      <c r="DA88" s="615">
        <v>42736</v>
      </c>
      <c r="DB88" s="73"/>
      <c r="DC88" s="64">
        <v>42736</v>
      </c>
      <c r="DD88" s="127"/>
      <c r="DE88" s="2245" t="s">
        <v>21</v>
      </c>
      <c r="DF88" s="2245">
        <v>551211</v>
      </c>
      <c r="DG88" s="2245">
        <v>1903774</v>
      </c>
      <c r="DH88" s="2245">
        <v>135858</v>
      </c>
      <c r="DI88" s="2245">
        <v>32870</v>
      </c>
      <c r="DJ88" s="2245">
        <v>17859</v>
      </c>
      <c r="DK88" s="2245">
        <v>5349</v>
      </c>
      <c r="DL88" s="2245">
        <v>19808</v>
      </c>
      <c r="DM88" s="2245">
        <v>19746</v>
      </c>
      <c r="DN88" s="2245">
        <v>62</v>
      </c>
      <c r="DO88" s="2245">
        <v>48991</v>
      </c>
      <c r="DP88" s="2245" t="s">
        <v>21</v>
      </c>
      <c r="DQ88" s="2245" t="s">
        <v>21</v>
      </c>
      <c r="DR88" s="2245">
        <v>955808</v>
      </c>
      <c r="DS88" s="2245" t="s">
        <v>21</v>
      </c>
      <c r="DT88" s="2245">
        <v>29446</v>
      </c>
      <c r="DU88" s="67">
        <v>42736</v>
      </c>
      <c r="DV88" s="615">
        <v>42736</v>
      </c>
      <c r="DW88" s="73"/>
      <c r="DX88" s="64"/>
      <c r="DY88" s="74"/>
      <c r="EP88" s="638"/>
      <c r="EQ88" s="639"/>
    </row>
    <row r="89" spans="1:147" ht="6.75" customHeight="1">
      <c r="A89" s="85"/>
      <c r="B89" s="80"/>
      <c r="C89" s="130"/>
      <c r="D89" s="616"/>
      <c r="E89" s="2245"/>
      <c r="F89" s="2245"/>
      <c r="G89" s="2245"/>
      <c r="H89" s="2245"/>
      <c r="I89" s="2245"/>
      <c r="J89" s="35"/>
      <c r="K89" s="35"/>
      <c r="L89" s="2245"/>
      <c r="M89" s="2245"/>
      <c r="O89" s="2246"/>
      <c r="P89" s="2246"/>
      <c r="Q89" s="2246"/>
      <c r="R89" s="2246"/>
      <c r="S89" s="2246"/>
      <c r="T89" s="69"/>
      <c r="U89" s="619"/>
      <c r="V89" s="85"/>
      <c r="W89" s="80"/>
      <c r="X89" s="130"/>
      <c r="Z89" s="2246"/>
      <c r="AA89" s="2246"/>
      <c r="AB89" s="2246"/>
      <c r="AC89" s="2246"/>
      <c r="AD89" s="2246"/>
      <c r="AE89" s="2246"/>
      <c r="AF89" s="2246"/>
      <c r="AG89" s="2246"/>
      <c r="AH89" s="2246"/>
      <c r="AI89" s="2246"/>
      <c r="AJ89" s="2246"/>
      <c r="AK89" s="2246"/>
      <c r="AM89" s="2246"/>
      <c r="AN89" s="2246"/>
      <c r="AO89" s="69"/>
      <c r="AP89" s="619"/>
      <c r="AQ89" s="85"/>
      <c r="AR89" s="80"/>
      <c r="AS89" s="130"/>
      <c r="AT89" s="2246"/>
      <c r="AU89" s="2246"/>
      <c r="AV89" s="2246"/>
      <c r="AW89" s="2246"/>
      <c r="AX89" s="2246"/>
      <c r="AY89" s="2246"/>
      <c r="AZ89" s="2246"/>
      <c r="BA89" s="2246"/>
      <c r="BB89" s="2246"/>
      <c r="BC89" s="2246"/>
      <c r="BD89" s="2246"/>
      <c r="BE89" s="2246"/>
      <c r="BF89" s="2246"/>
      <c r="BG89" s="2246"/>
      <c r="BH89" s="2246"/>
      <c r="BI89" s="2246"/>
      <c r="BJ89" s="69"/>
      <c r="BK89" s="619"/>
      <c r="BL89" s="85"/>
      <c r="BM89" s="80"/>
      <c r="BN89" s="130"/>
      <c r="BO89" s="75"/>
      <c r="BP89" s="2245"/>
      <c r="BQ89" s="2245"/>
      <c r="BR89" s="2245"/>
      <c r="BS89" s="2245"/>
      <c r="BT89" s="2245"/>
      <c r="BU89" s="2245"/>
      <c r="BV89" s="2245"/>
      <c r="BW89" s="2245"/>
      <c r="BX89" s="2245"/>
      <c r="BY89" s="2245"/>
      <c r="BZ89" s="2245"/>
      <c r="CA89" s="2246"/>
      <c r="CB89" s="2246"/>
      <c r="CC89" s="2246"/>
      <c r="CD89" s="2246"/>
      <c r="CE89" s="69"/>
      <c r="CF89" s="619"/>
      <c r="CG89" s="85"/>
      <c r="CH89" s="80"/>
      <c r="CI89" s="130"/>
      <c r="CJ89" s="2246"/>
      <c r="CK89" s="2246"/>
      <c r="CL89" s="2246"/>
      <c r="CM89" s="2246"/>
      <c r="CN89" s="2246"/>
      <c r="CO89" s="2246"/>
      <c r="CP89" s="2246"/>
      <c r="CQ89" s="2246"/>
      <c r="CR89" s="2246"/>
      <c r="CS89" s="2246"/>
      <c r="CT89" s="2246"/>
      <c r="CU89" s="2246"/>
      <c r="CV89" s="2246"/>
      <c r="CW89" s="2246"/>
      <c r="CX89" s="2245"/>
      <c r="CY89" s="2246"/>
      <c r="CZ89" s="69"/>
      <c r="DA89" s="619"/>
      <c r="DB89" s="85"/>
      <c r="DC89" s="80"/>
      <c r="DD89" s="130"/>
      <c r="DE89" s="2245"/>
      <c r="DF89" s="2246"/>
      <c r="DG89" s="2246"/>
      <c r="DH89" s="2246"/>
      <c r="DI89" s="2246"/>
      <c r="DJ89" s="2246"/>
      <c r="DK89" s="2246"/>
      <c r="DL89" s="2246"/>
      <c r="DM89" s="2246"/>
      <c r="DN89" s="2246"/>
      <c r="DO89" s="2246"/>
      <c r="DP89" s="2246"/>
      <c r="DQ89" s="2246"/>
      <c r="DR89" s="2246"/>
      <c r="DS89" s="2246"/>
      <c r="DT89" s="2246"/>
      <c r="DU89" s="69"/>
      <c r="DV89" s="619"/>
      <c r="DW89" s="85"/>
      <c r="DX89" s="80"/>
      <c r="DY89" s="86"/>
      <c r="EP89" s="1225"/>
      <c r="EQ89" s="1011"/>
    </row>
    <row r="90" spans="1:147" ht="15.75" customHeight="1">
      <c r="A90" s="1083">
        <v>42095</v>
      </c>
      <c r="B90" s="80">
        <v>42095</v>
      </c>
      <c r="C90" s="128">
        <v>42095</v>
      </c>
      <c r="D90" s="2246">
        <v>468033.51</v>
      </c>
      <c r="E90" s="2246" t="s">
        <v>21</v>
      </c>
      <c r="F90" s="2246">
        <v>26921</v>
      </c>
      <c r="G90" s="2246">
        <v>4183</v>
      </c>
      <c r="H90" s="2246">
        <v>18348</v>
      </c>
      <c r="I90" s="2246">
        <v>355857</v>
      </c>
      <c r="J90" s="2246">
        <v>392643.54000000004</v>
      </c>
      <c r="K90" s="2246" t="s">
        <v>21</v>
      </c>
      <c r="L90" s="2246" t="s">
        <v>21</v>
      </c>
      <c r="M90" s="2246">
        <v>19613851</v>
      </c>
      <c r="N90" s="2246">
        <v>46283</v>
      </c>
      <c r="O90" s="2246">
        <v>5988</v>
      </c>
      <c r="P90" s="2246" t="s">
        <v>21</v>
      </c>
      <c r="Q90" s="2246">
        <v>126</v>
      </c>
      <c r="R90" s="2246">
        <v>2591</v>
      </c>
      <c r="S90" s="2246">
        <v>91</v>
      </c>
      <c r="T90" s="83">
        <v>42095</v>
      </c>
      <c r="U90" s="619">
        <v>42095</v>
      </c>
      <c r="V90" s="1083">
        <v>42095</v>
      </c>
      <c r="W90" s="80">
        <v>42095</v>
      </c>
      <c r="X90" s="128">
        <v>42095</v>
      </c>
      <c r="Y90" s="2246">
        <v>4</v>
      </c>
      <c r="Z90" s="2246">
        <v>538</v>
      </c>
      <c r="AA90" s="2246">
        <v>538</v>
      </c>
      <c r="AB90" s="2246">
        <v>785</v>
      </c>
      <c r="AC90" s="2246" t="s">
        <v>21</v>
      </c>
      <c r="AD90" s="2246">
        <v>11859</v>
      </c>
      <c r="AE90" s="2246" t="s">
        <v>21</v>
      </c>
      <c r="AF90" s="2246">
        <v>1139</v>
      </c>
      <c r="AG90" s="2246">
        <v>8763</v>
      </c>
      <c r="AH90" s="2246">
        <v>9653</v>
      </c>
      <c r="AI90" s="2246" t="s">
        <v>21</v>
      </c>
      <c r="AJ90" s="2246" t="s">
        <v>21</v>
      </c>
      <c r="AK90" s="2246">
        <v>2347217</v>
      </c>
      <c r="AL90" s="2246">
        <v>573351</v>
      </c>
      <c r="AM90" s="2246">
        <v>5929</v>
      </c>
      <c r="AN90" s="2246">
        <v>28</v>
      </c>
      <c r="AO90" s="83">
        <v>42095</v>
      </c>
      <c r="AP90" s="619">
        <v>42095</v>
      </c>
      <c r="AQ90" s="1083">
        <v>42095</v>
      </c>
      <c r="AR90" s="80">
        <v>42095</v>
      </c>
      <c r="AS90" s="128">
        <v>42095</v>
      </c>
      <c r="AT90" s="2246">
        <v>29661</v>
      </c>
      <c r="AU90" s="2246">
        <v>16938</v>
      </c>
      <c r="AV90" s="2246">
        <v>5089</v>
      </c>
      <c r="AW90" s="2246">
        <v>7580</v>
      </c>
      <c r="AX90" s="2246">
        <v>7530</v>
      </c>
      <c r="AY90" s="2246">
        <v>50</v>
      </c>
      <c r="AZ90" s="2246">
        <v>41989</v>
      </c>
      <c r="BA90" s="2246" t="s">
        <v>21</v>
      </c>
      <c r="BB90" s="2246" t="s">
        <v>21</v>
      </c>
      <c r="BC90" s="2246">
        <v>417398</v>
      </c>
      <c r="BD90" s="2246">
        <v>26614</v>
      </c>
      <c r="BE90" s="2246">
        <v>4108</v>
      </c>
      <c r="BF90" s="2246">
        <v>17135</v>
      </c>
      <c r="BG90" s="2246">
        <v>314267</v>
      </c>
      <c r="BH90" s="2246">
        <v>346875</v>
      </c>
      <c r="BI90" s="2246">
        <v>9981458</v>
      </c>
      <c r="BJ90" s="83">
        <v>42095</v>
      </c>
      <c r="BK90" s="619">
        <v>42095</v>
      </c>
      <c r="BL90" s="1083">
        <v>42095</v>
      </c>
      <c r="BM90" s="80">
        <v>42095</v>
      </c>
      <c r="BN90" s="128">
        <v>42095</v>
      </c>
      <c r="BO90" s="82" t="s">
        <v>21</v>
      </c>
      <c r="BP90" s="2246" t="s">
        <v>21</v>
      </c>
      <c r="BQ90" s="2246">
        <v>1270935.53</v>
      </c>
      <c r="BR90" s="2246" t="s">
        <v>21</v>
      </c>
      <c r="BS90" s="2246">
        <v>26921</v>
      </c>
      <c r="BT90" s="2246">
        <v>4183</v>
      </c>
      <c r="BU90" s="2246">
        <v>73658.590000000011</v>
      </c>
      <c r="BV90" s="2246">
        <v>975914.04</v>
      </c>
      <c r="BW90" s="2246">
        <v>1075182.5699999998</v>
      </c>
      <c r="BX90" s="2246" t="s">
        <v>21</v>
      </c>
      <c r="BY90" s="2246" t="s">
        <v>21</v>
      </c>
      <c r="BZ90" s="2246">
        <v>17112506.079999998</v>
      </c>
      <c r="CA90" s="2246">
        <v>47284</v>
      </c>
      <c r="CB90" s="2246">
        <v>7625</v>
      </c>
      <c r="CC90" s="2246" t="s">
        <v>21</v>
      </c>
      <c r="CD90" s="2246">
        <v>126</v>
      </c>
      <c r="CE90" s="83">
        <v>42095</v>
      </c>
      <c r="CF90" s="619">
        <v>42095</v>
      </c>
      <c r="CG90" s="1083">
        <v>42095</v>
      </c>
      <c r="CH90" s="80">
        <v>42095</v>
      </c>
      <c r="CI90" s="128">
        <v>42095</v>
      </c>
      <c r="CJ90" s="2246" t="s">
        <v>21</v>
      </c>
      <c r="CK90" s="2246">
        <v>537</v>
      </c>
      <c r="CL90" s="2246">
        <v>41</v>
      </c>
      <c r="CM90" s="2246">
        <v>708</v>
      </c>
      <c r="CN90" s="2246">
        <v>708</v>
      </c>
      <c r="CO90" s="2246">
        <v>3270</v>
      </c>
      <c r="CP90" s="2246" t="s">
        <v>21</v>
      </c>
      <c r="CQ90" s="2246" t="s">
        <v>21</v>
      </c>
      <c r="CR90" s="2246">
        <v>104408</v>
      </c>
      <c r="CS90" s="2246" t="s">
        <v>21</v>
      </c>
      <c r="CT90" s="2246">
        <v>3085</v>
      </c>
      <c r="CU90" s="2246">
        <v>86298</v>
      </c>
      <c r="CV90" s="2246">
        <v>94213</v>
      </c>
      <c r="CW90" s="2246" t="s">
        <v>21</v>
      </c>
      <c r="CX90" s="2246" t="s">
        <v>21</v>
      </c>
      <c r="CY90" s="2246">
        <v>2074679</v>
      </c>
      <c r="CZ90" s="83">
        <v>42095</v>
      </c>
      <c r="DA90" s="619">
        <v>42095</v>
      </c>
      <c r="DB90" s="1083">
        <v>42095</v>
      </c>
      <c r="DC90" s="80">
        <v>42095</v>
      </c>
      <c r="DD90" s="128">
        <v>42095</v>
      </c>
      <c r="DE90" s="2246" t="s">
        <v>21</v>
      </c>
      <c r="DF90" s="2246">
        <v>554850</v>
      </c>
      <c r="DG90" s="2246">
        <v>1821398</v>
      </c>
      <c r="DH90" s="2246">
        <v>127734</v>
      </c>
      <c r="DI90" s="2246">
        <v>29661</v>
      </c>
      <c r="DJ90" s="2246">
        <v>17208</v>
      </c>
      <c r="DK90" s="2246">
        <v>5430</v>
      </c>
      <c r="DL90" s="2246">
        <v>22468</v>
      </c>
      <c r="DM90" s="2246">
        <v>22418</v>
      </c>
      <c r="DN90" s="2246">
        <v>50</v>
      </c>
      <c r="DO90" s="2246">
        <v>43349</v>
      </c>
      <c r="DP90" s="2246" t="s">
        <v>21</v>
      </c>
      <c r="DQ90" s="2246" t="s">
        <v>21</v>
      </c>
      <c r="DR90" s="2246">
        <v>897824</v>
      </c>
      <c r="DS90" s="2246" t="s">
        <v>21</v>
      </c>
      <c r="DT90" s="2246">
        <v>26614</v>
      </c>
      <c r="DU90" s="69">
        <v>42095</v>
      </c>
      <c r="DV90" s="619">
        <v>42095</v>
      </c>
      <c r="DW90" s="1083"/>
      <c r="DX90" s="80"/>
      <c r="DY90" s="81"/>
      <c r="EP90" s="1226"/>
      <c r="EQ90" s="1011"/>
    </row>
    <row r="91" spans="1:147" ht="14.25" customHeight="1">
      <c r="A91" s="85"/>
      <c r="B91" s="80">
        <v>42461</v>
      </c>
      <c r="C91" s="130"/>
      <c r="D91" s="2246">
        <v>474304.02</v>
      </c>
      <c r="E91" s="2246" t="s">
        <v>21</v>
      </c>
      <c r="F91" s="2246">
        <v>28096</v>
      </c>
      <c r="G91" s="2246">
        <v>3276</v>
      </c>
      <c r="H91" s="2246">
        <v>19383</v>
      </c>
      <c r="I91" s="2246">
        <v>364338</v>
      </c>
      <c r="J91" s="2246">
        <v>397292.51999999996</v>
      </c>
      <c r="K91" s="2246" t="s">
        <v>21</v>
      </c>
      <c r="L91" s="2246" t="s">
        <v>21</v>
      </c>
      <c r="M91" s="2246">
        <v>20062747</v>
      </c>
      <c r="N91" s="2246">
        <v>44559</v>
      </c>
      <c r="O91" s="2246">
        <v>5734</v>
      </c>
      <c r="P91" s="2246" t="s">
        <v>21</v>
      </c>
      <c r="Q91" s="2246">
        <v>182</v>
      </c>
      <c r="R91" s="2246">
        <v>2405</v>
      </c>
      <c r="S91" s="2246">
        <v>31</v>
      </c>
      <c r="T91" s="83">
        <v>42461</v>
      </c>
      <c r="U91" s="619">
        <v>42461</v>
      </c>
      <c r="V91" s="85"/>
      <c r="W91" s="80">
        <v>42461</v>
      </c>
      <c r="X91" s="130"/>
      <c r="Y91" s="2246">
        <v>22</v>
      </c>
      <c r="Z91" s="2246">
        <v>578</v>
      </c>
      <c r="AA91" s="2246">
        <v>578</v>
      </c>
      <c r="AB91" s="2246">
        <v>700</v>
      </c>
      <c r="AC91" s="2246" t="s">
        <v>21</v>
      </c>
      <c r="AD91" s="2246">
        <v>11833</v>
      </c>
      <c r="AE91" s="2246" t="s">
        <v>21</v>
      </c>
      <c r="AF91" s="2246">
        <v>993</v>
      </c>
      <c r="AG91" s="2246">
        <v>8929</v>
      </c>
      <c r="AH91" s="2246">
        <v>9823</v>
      </c>
      <c r="AI91" s="2246" t="s">
        <v>21</v>
      </c>
      <c r="AJ91" s="2246" t="s">
        <v>21</v>
      </c>
      <c r="AK91" s="2246">
        <v>2521683</v>
      </c>
      <c r="AL91" s="2246">
        <v>580200</v>
      </c>
      <c r="AM91" s="2246">
        <v>6654</v>
      </c>
      <c r="AN91" s="2246">
        <v>18</v>
      </c>
      <c r="AO91" s="83">
        <v>42461</v>
      </c>
      <c r="AP91" s="619">
        <v>42461</v>
      </c>
      <c r="AQ91" s="85"/>
      <c r="AR91" s="80">
        <v>42461</v>
      </c>
      <c r="AS91" s="130"/>
      <c r="AT91" s="2246">
        <v>31042</v>
      </c>
      <c r="AU91" s="2246">
        <v>16768</v>
      </c>
      <c r="AV91" s="2246">
        <v>5072</v>
      </c>
      <c r="AW91" s="2246">
        <v>7805</v>
      </c>
      <c r="AX91" s="2246">
        <v>7722</v>
      </c>
      <c r="AY91" s="2246">
        <v>83</v>
      </c>
      <c r="AZ91" s="2246">
        <v>45311</v>
      </c>
      <c r="BA91" s="2246" t="s">
        <v>21</v>
      </c>
      <c r="BB91" s="2246" t="s">
        <v>21</v>
      </c>
      <c r="BC91" s="2246">
        <v>426886</v>
      </c>
      <c r="BD91" s="2246">
        <v>27867</v>
      </c>
      <c r="BE91" s="2246">
        <v>3193</v>
      </c>
      <c r="BF91" s="2246">
        <v>18306</v>
      </c>
      <c r="BG91" s="2246">
        <v>325279</v>
      </c>
      <c r="BH91" s="2246">
        <v>354326</v>
      </c>
      <c r="BI91" s="2246">
        <v>10199857</v>
      </c>
      <c r="BJ91" s="83">
        <v>42461</v>
      </c>
      <c r="BK91" s="619">
        <v>42461</v>
      </c>
      <c r="BL91" s="85"/>
      <c r="BM91" s="80">
        <v>42461</v>
      </c>
      <c r="BN91" s="130"/>
      <c r="BO91" s="82" t="s">
        <v>21</v>
      </c>
      <c r="BP91" s="2246" t="s">
        <v>21</v>
      </c>
      <c r="BQ91" s="2246">
        <v>1311077.76</v>
      </c>
      <c r="BR91" s="2246" t="s">
        <v>21</v>
      </c>
      <c r="BS91" s="2246">
        <v>28096</v>
      </c>
      <c r="BT91" s="2246">
        <v>3276</v>
      </c>
      <c r="BU91" s="2246">
        <v>73971.740000000005</v>
      </c>
      <c r="BV91" s="2246">
        <v>1020767.74</v>
      </c>
      <c r="BW91" s="2246">
        <v>1112684.1599999999</v>
      </c>
      <c r="BX91" s="2246" t="s">
        <v>21</v>
      </c>
      <c r="BY91" s="2246" t="s">
        <v>21</v>
      </c>
      <c r="BZ91" s="2246">
        <v>17399783.509999998</v>
      </c>
      <c r="CA91" s="2246">
        <v>45141</v>
      </c>
      <c r="CB91" s="2246">
        <v>6270</v>
      </c>
      <c r="CC91" s="2246" t="s">
        <v>21</v>
      </c>
      <c r="CD91" s="2246">
        <v>182</v>
      </c>
      <c r="CE91" s="83">
        <v>42461</v>
      </c>
      <c r="CF91" s="619">
        <v>42461</v>
      </c>
      <c r="CG91" s="85"/>
      <c r="CH91" s="80">
        <v>42461</v>
      </c>
      <c r="CI91" s="130"/>
      <c r="CJ91" s="2246" t="s">
        <v>21</v>
      </c>
      <c r="CK91" s="2246">
        <v>503</v>
      </c>
      <c r="CL91" s="2246">
        <v>57</v>
      </c>
      <c r="CM91" s="2246">
        <v>774</v>
      </c>
      <c r="CN91" s="2246">
        <v>774</v>
      </c>
      <c r="CO91" s="2246">
        <v>3629</v>
      </c>
      <c r="CP91" s="2246" t="s">
        <v>21</v>
      </c>
      <c r="CQ91" s="2246" t="s">
        <v>21</v>
      </c>
      <c r="CR91" s="2246">
        <v>105294</v>
      </c>
      <c r="CS91" s="2246" t="s">
        <v>21</v>
      </c>
      <c r="CT91" s="2246">
        <v>3282</v>
      </c>
      <c r="CU91" s="2246">
        <v>86834</v>
      </c>
      <c r="CV91" s="2246">
        <v>94786</v>
      </c>
      <c r="CW91" s="2246" t="s">
        <v>21</v>
      </c>
      <c r="CX91" s="2246" t="s">
        <v>21</v>
      </c>
      <c r="CY91" s="2246">
        <v>2251069</v>
      </c>
      <c r="CZ91" s="83">
        <v>42461</v>
      </c>
      <c r="DA91" s="619">
        <v>42461</v>
      </c>
      <c r="DB91" s="85"/>
      <c r="DC91" s="80">
        <v>42461</v>
      </c>
      <c r="DD91" s="130"/>
      <c r="DE91" s="2246" t="s">
        <v>21</v>
      </c>
      <c r="DF91" s="2246">
        <v>556537</v>
      </c>
      <c r="DG91" s="2246">
        <v>1873113</v>
      </c>
      <c r="DH91" s="2246">
        <v>130380</v>
      </c>
      <c r="DI91" s="2246">
        <v>31042</v>
      </c>
      <c r="DJ91" s="2246">
        <v>17328</v>
      </c>
      <c r="DK91" s="2246">
        <v>5409</v>
      </c>
      <c r="DL91" s="2246">
        <v>19280</v>
      </c>
      <c r="DM91" s="2246">
        <v>19197</v>
      </c>
      <c r="DN91" s="2246">
        <v>83</v>
      </c>
      <c r="DO91" s="2246">
        <v>46806</v>
      </c>
      <c r="DP91" s="2246" t="s">
        <v>21</v>
      </c>
      <c r="DQ91" s="2246" t="s">
        <v>21</v>
      </c>
      <c r="DR91" s="2246">
        <v>941352</v>
      </c>
      <c r="DS91" s="2246" t="s">
        <v>21</v>
      </c>
      <c r="DT91" s="2246">
        <v>27867</v>
      </c>
      <c r="DU91" s="69">
        <v>42461</v>
      </c>
      <c r="DV91" s="619">
        <v>42461</v>
      </c>
      <c r="DW91" s="85"/>
      <c r="DX91" s="80"/>
      <c r="DY91" s="86"/>
      <c r="EP91" s="1226"/>
      <c r="EQ91" s="1011"/>
    </row>
    <row r="92" spans="1:147" ht="6.75" customHeight="1">
      <c r="A92" s="85"/>
      <c r="B92" s="80"/>
      <c r="C92" s="130"/>
      <c r="D92" s="2246"/>
      <c r="E92" s="2246"/>
      <c r="F92" s="2246"/>
      <c r="G92" s="2246"/>
      <c r="H92" s="2246"/>
      <c r="I92" s="2246"/>
      <c r="L92" s="2246"/>
      <c r="M92" s="2246"/>
      <c r="O92" s="2246"/>
      <c r="P92" s="2246"/>
      <c r="Q92" s="2246"/>
      <c r="R92" s="2246"/>
      <c r="S92" s="2246"/>
      <c r="T92" s="83"/>
      <c r="U92" s="619"/>
      <c r="V92" s="85"/>
      <c r="W92" s="80"/>
      <c r="X92" s="130"/>
      <c r="Z92" s="2246"/>
      <c r="AA92" s="2246"/>
      <c r="AB92" s="2246"/>
      <c r="AC92" s="2246"/>
      <c r="AD92" s="2246"/>
      <c r="AE92" s="2246"/>
      <c r="AF92" s="2246"/>
      <c r="AG92" s="2246"/>
      <c r="AH92" s="2246"/>
      <c r="AI92" s="2246"/>
      <c r="AJ92" s="2246"/>
      <c r="AK92" s="2246"/>
      <c r="AM92" s="2246"/>
      <c r="AN92" s="2246"/>
      <c r="AO92" s="83"/>
      <c r="AP92" s="619"/>
      <c r="AQ92" s="85"/>
      <c r="AR92" s="80"/>
      <c r="AS92" s="130"/>
      <c r="AT92" s="2246"/>
      <c r="AU92" s="2246"/>
      <c r="AV92" s="2246"/>
      <c r="AW92" s="2246"/>
      <c r="AX92" s="2246"/>
      <c r="AY92" s="2246"/>
      <c r="AZ92" s="2246"/>
      <c r="BA92" s="2246"/>
      <c r="BB92" s="2246"/>
      <c r="BC92" s="2246"/>
      <c r="BD92" s="2246"/>
      <c r="BE92" s="2246"/>
      <c r="BF92" s="2246"/>
      <c r="BG92" s="2246"/>
      <c r="BH92" s="2246"/>
      <c r="BI92" s="2246"/>
      <c r="BJ92" s="83"/>
      <c r="BK92" s="619"/>
      <c r="BL92" s="85"/>
      <c r="BM92" s="80"/>
      <c r="BN92" s="130"/>
      <c r="BO92" s="82"/>
      <c r="BP92" s="2246"/>
      <c r="BQ92" s="2246"/>
      <c r="BR92" s="2246"/>
      <c r="BS92" s="2246"/>
      <c r="BT92" s="2246"/>
      <c r="BU92" s="2246"/>
      <c r="BV92" s="2246"/>
      <c r="BW92" s="2246"/>
      <c r="BX92" s="2246"/>
      <c r="BY92" s="2246"/>
      <c r="BZ92" s="2246"/>
      <c r="CA92" s="2246"/>
      <c r="CB92" s="2246"/>
      <c r="CC92" s="2246"/>
      <c r="CD92" s="2246"/>
      <c r="CE92" s="83"/>
      <c r="CF92" s="619"/>
      <c r="CG92" s="85"/>
      <c r="CH92" s="80"/>
      <c r="CI92" s="130"/>
      <c r="CJ92" s="2246"/>
      <c r="CK92" s="2246"/>
      <c r="CL92" s="2246"/>
      <c r="CM92" s="2246"/>
      <c r="CN92" s="2246"/>
      <c r="CO92" s="2246"/>
      <c r="CP92" s="2246"/>
      <c r="CQ92" s="2246"/>
      <c r="CR92" s="2246"/>
      <c r="CS92" s="2246"/>
      <c r="CT92" s="2246"/>
      <c r="CU92" s="2246"/>
      <c r="CV92" s="2246"/>
      <c r="CW92" s="2246"/>
      <c r="CX92" s="2246"/>
      <c r="CY92" s="2246"/>
      <c r="CZ92" s="83"/>
      <c r="DA92" s="619"/>
      <c r="DB92" s="85"/>
      <c r="DC92" s="80"/>
      <c r="DD92" s="130"/>
      <c r="DE92" s="2246"/>
      <c r="DF92" s="2246"/>
      <c r="DG92" s="2246"/>
      <c r="DH92" s="2246"/>
      <c r="DI92" s="2246"/>
      <c r="DJ92" s="2246"/>
      <c r="DK92" s="2246"/>
      <c r="DL92" s="2246"/>
      <c r="DM92" s="2246"/>
      <c r="DN92" s="2246"/>
      <c r="DO92" s="2246"/>
      <c r="DP92" s="2246"/>
      <c r="DQ92" s="2246"/>
      <c r="DR92" s="2246"/>
      <c r="DS92" s="2246"/>
      <c r="DT92" s="2246"/>
      <c r="DU92" s="69"/>
      <c r="DV92" s="619"/>
      <c r="DW92" s="85"/>
      <c r="DX92" s="80"/>
      <c r="DY92" s="86"/>
      <c r="EP92" s="1226"/>
      <c r="EQ92" s="1011"/>
    </row>
    <row r="93" spans="1:147" ht="15.75" customHeight="1">
      <c r="A93" s="88" t="s">
        <v>1582</v>
      </c>
      <c r="B93" s="89" t="s">
        <v>23</v>
      </c>
      <c r="C93" s="131" t="s">
        <v>24</v>
      </c>
      <c r="D93" s="2246">
        <v>148231.09</v>
      </c>
      <c r="E93" s="2246" t="s">
        <v>21</v>
      </c>
      <c r="F93" s="2246">
        <v>7504</v>
      </c>
      <c r="G93" s="2246">
        <v>1444</v>
      </c>
      <c r="H93" s="2246">
        <v>6026</v>
      </c>
      <c r="I93" s="2246">
        <v>114395</v>
      </c>
      <c r="J93" s="2246">
        <v>124673.81</v>
      </c>
      <c r="K93" s="2246" t="s">
        <v>21</v>
      </c>
      <c r="L93" s="2246" t="s">
        <v>21</v>
      </c>
      <c r="M93" s="2246">
        <v>4929071</v>
      </c>
      <c r="N93" s="2246">
        <v>12830</v>
      </c>
      <c r="O93" s="2246">
        <v>1695</v>
      </c>
      <c r="P93" s="2246" t="s">
        <v>21</v>
      </c>
      <c r="Q93" s="2246">
        <v>64</v>
      </c>
      <c r="R93" s="2246">
        <v>666</v>
      </c>
      <c r="S93" s="2246">
        <v>6</v>
      </c>
      <c r="T93" s="91" t="s">
        <v>25</v>
      </c>
      <c r="U93" s="623" t="s">
        <v>1583</v>
      </c>
      <c r="V93" s="88" t="s">
        <v>1582</v>
      </c>
      <c r="W93" s="89" t="s">
        <v>23</v>
      </c>
      <c r="X93" s="131" t="s">
        <v>24</v>
      </c>
      <c r="Y93" s="2246">
        <v>4</v>
      </c>
      <c r="Z93" s="2246">
        <v>181</v>
      </c>
      <c r="AA93" s="2246">
        <v>181</v>
      </c>
      <c r="AB93" s="2246">
        <v>435</v>
      </c>
      <c r="AC93" s="2246" t="s">
        <v>21</v>
      </c>
      <c r="AD93" s="2246">
        <v>2860</v>
      </c>
      <c r="AE93" s="2246" t="s">
        <v>21</v>
      </c>
      <c r="AF93" s="2246">
        <v>43</v>
      </c>
      <c r="AG93" s="2246">
        <v>2397</v>
      </c>
      <c r="AH93" s="2246">
        <v>2636</v>
      </c>
      <c r="AI93" s="2246" t="s">
        <v>21</v>
      </c>
      <c r="AJ93" s="2246" t="s">
        <v>21</v>
      </c>
      <c r="AK93" s="2246">
        <v>604025</v>
      </c>
      <c r="AL93" s="2246">
        <v>139348</v>
      </c>
      <c r="AM93" s="2246">
        <v>1715</v>
      </c>
      <c r="AN93" s="2246">
        <v>3</v>
      </c>
      <c r="AO93" s="91" t="s">
        <v>25</v>
      </c>
      <c r="AP93" s="623" t="s">
        <v>1583</v>
      </c>
      <c r="AQ93" s="88" t="s">
        <v>1582</v>
      </c>
      <c r="AR93" s="89" t="s">
        <v>23</v>
      </c>
      <c r="AS93" s="131" t="s">
        <v>24</v>
      </c>
      <c r="AT93" s="2246">
        <v>8116</v>
      </c>
      <c r="AU93" s="2246">
        <v>4923</v>
      </c>
      <c r="AV93" s="2246">
        <v>1220</v>
      </c>
      <c r="AW93" s="2246">
        <v>2865</v>
      </c>
      <c r="AX93" s="2246">
        <v>2826</v>
      </c>
      <c r="AY93" s="2246">
        <v>39</v>
      </c>
      <c r="AZ93" s="2246">
        <v>14008</v>
      </c>
      <c r="BA93" s="2246" t="s">
        <v>21</v>
      </c>
      <c r="BB93" s="2246" t="s">
        <v>21</v>
      </c>
      <c r="BC93" s="2246">
        <v>135202</v>
      </c>
      <c r="BD93" s="2246">
        <v>7470</v>
      </c>
      <c r="BE93" s="2246">
        <v>1421</v>
      </c>
      <c r="BF93" s="2246">
        <v>5954</v>
      </c>
      <c r="BG93" s="2246">
        <v>103368</v>
      </c>
      <c r="BH93" s="2246">
        <v>112550</v>
      </c>
      <c r="BI93" s="2246">
        <v>2545079</v>
      </c>
      <c r="BJ93" s="91" t="s">
        <v>25</v>
      </c>
      <c r="BK93" s="623" t="s">
        <v>1583</v>
      </c>
      <c r="BL93" s="88" t="s">
        <v>1582</v>
      </c>
      <c r="BM93" s="89" t="s">
        <v>23</v>
      </c>
      <c r="BN93" s="131" t="s">
        <v>24</v>
      </c>
      <c r="BO93" s="82" t="s">
        <v>21</v>
      </c>
      <c r="BP93" s="2246" t="s">
        <v>21</v>
      </c>
      <c r="BQ93" s="2246">
        <v>379485.23</v>
      </c>
      <c r="BR93" s="2246" t="s">
        <v>21</v>
      </c>
      <c r="BS93" s="2246">
        <v>7504</v>
      </c>
      <c r="BT93" s="2246">
        <v>1444</v>
      </c>
      <c r="BU93" s="2246">
        <v>21601.94</v>
      </c>
      <c r="BV93" s="2246">
        <v>295231.11</v>
      </c>
      <c r="BW93" s="2246">
        <v>321731.91000000003</v>
      </c>
      <c r="BX93" s="2246" t="s">
        <v>21</v>
      </c>
      <c r="BY93" s="2246" t="s">
        <v>21</v>
      </c>
      <c r="BZ93" s="2246">
        <v>4240481.08</v>
      </c>
      <c r="CA93" s="2246">
        <v>12998</v>
      </c>
      <c r="CB93" s="2246">
        <v>1904</v>
      </c>
      <c r="CC93" s="2246" t="s">
        <v>21</v>
      </c>
      <c r="CD93" s="2246">
        <v>64</v>
      </c>
      <c r="CE93" s="91" t="s">
        <v>25</v>
      </c>
      <c r="CF93" s="623" t="s">
        <v>1583</v>
      </c>
      <c r="CG93" s="88" t="s">
        <v>1582</v>
      </c>
      <c r="CH93" s="89" t="s">
        <v>23</v>
      </c>
      <c r="CI93" s="131" t="s">
        <v>24</v>
      </c>
      <c r="CJ93" s="2246" t="s">
        <v>21</v>
      </c>
      <c r="CK93" s="2246">
        <v>125</v>
      </c>
      <c r="CL93" s="2246">
        <v>12</v>
      </c>
      <c r="CM93" s="2246">
        <v>247</v>
      </c>
      <c r="CN93" s="2246">
        <v>247</v>
      </c>
      <c r="CO93" s="2246">
        <v>1668</v>
      </c>
      <c r="CP93" s="2246" t="s">
        <v>21</v>
      </c>
      <c r="CQ93" s="2246" t="s">
        <v>21</v>
      </c>
      <c r="CR93" s="2246">
        <v>25032</v>
      </c>
      <c r="CS93" s="2246" t="s">
        <v>21</v>
      </c>
      <c r="CT93" s="2246">
        <v>655</v>
      </c>
      <c r="CU93" s="2246">
        <v>20817</v>
      </c>
      <c r="CV93" s="2246">
        <v>22700</v>
      </c>
      <c r="CW93" s="2246" t="s">
        <v>21</v>
      </c>
      <c r="CX93" s="2246" t="s">
        <v>21</v>
      </c>
      <c r="CY93" s="2246">
        <v>541753</v>
      </c>
      <c r="CZ93" s="91" t="s">
        <v>25</v>
      </c>
      <c r="DA93" s="623" t="s">
        <v>1583</v>
      </c>
      <c r="DB93" s="88" t="s">
        <v>1582</v>
      </c>
      <c r="DC93" s="89" t="s">
        <v>23</v>
      </c>
      <c r="DD93" s="131" t="s">
        <v>24</v>
      </c>
      <c r="DE93" s="2246" t="s">
        <v>21</v>
      </c>
      <c r="DF93" s="2246">
        <v>134274</v>
      </c>
      <c r="DG93" s="2246">
        <v>524879</v>
      </c>
      <c r="DH93" s="2246">
        <v>40729</v>
      </c>
      <c r="DI93" s="2246">
        <v>8116</v>
      </c>
      <c r="DJ93" s="2246">
        <v>5334</v>
      </c>
      <c r="DK93" s="2246">
        <v>1310</v>
      </c>
      <c r="DL93" s="2246">
        <v>7881</v>
      </c>
      <c r="DM93" s="2246">
        <v>7842</v>
      </c>
      <c r="DN93" s="2246">
        <v>39</v>
      </c>
      <c r="DO93" s="2246">
        <v>14606</v>
      </c>
      <c r="DP93" s="2246" t="s">
        <v>21</v>
      </c>
      <c r="DQ93" s="2246" t="s">
        <v>21</v>
      </c>
      <c r="DR93" s="2246">
        <v>286953</v>
      </c>
      <c r="DS93" s="2246" t="s">
        <v>21</v>
      </c>
      <c r="DT93" s="2246">
        <v>7470</v>
      </c>
      <c r="DU93" s="69" t="s">
        <v>25</v>
      </c>
      <c r="DV93" s="619" t="s">
        <v>1583</v>
      </c>
      <c r="DW93" s="88"/>
      <c r="DX93" s="89"/>
      <c r="DY93" s="90"/>
      <c r="EP93" s="1226"/>
      <c r="EQ93" s="1011"/>
    </row>
    <row r="94" spans="1:147" ht="14.25" customHeight="1">
      <c r="A94" s="93" t="s">
        <v>26</v>
      </c>
      <c r="B94" s="94" t="s">
        <v>26</v>
      </c>
      <c r="C94" s="132" t="s">
        <v>558</v>
      </c>
      <c r="D94" s="2246">
        <v>102787.76000000001</v>
      </c>
      <c r="E94" s="2246" t="s">
        <v>21</v>
      </c>
      <c r="F94" s="2246">
        <v>6928</v>
      </c>
      <c r="G94" s="2246">
        <v>1578</v>
      </c>
      <c r="H94" s="2246">
        <v>3495</v>
      </c>
      <c r="I94" s="2246">
        <v>78364</v>
      </c>
      <c r="J94" s="2246">
        <v>85516.61</v>
      </c>
      <c r="K94" s="2246" t="s">
        <v>21</v>
      </c>
      <c r="L94" s="2246" t="s">
        <v>21</v>
      </c>
      <c r="M94" s="2246">
        <v>4923434</v>
      </c>
      <c r="N94" s="2246">
        <v>10698</v>
      </c>
      <c r="O94" s="2246">
        <v>1453</v>
      </c>
      <c r="P94" s="2246" t="s">
        <v>21</v>
      </c>
      <c r="Q94" s="2246">
        <v>44</v>
      </c>
      <c r="R94" s="2246">
        <v>614</v>
      </c>
      <c r="S94" s="2246">
        <v>7</v>
      </c>
      <c r="T94" s="91" t="s">
        <v>27</v>
      </c>
      <c r="U94" s="623" t="s">
        <v>26</v>
      </c>
      <c r="V94" s="93" t="s">
        <v>26</v>
      </c>
      <c r="W94" s="94" t="s">
        <v>26</v>
      </c>
      <c r="X94" s="132" t="s">
        <v>558</v>
      </c>
      <c r="Y94" s="2246">
        <v>17</v>
      </c>
      <c r="Z94" s="2246">
        <v>103</v>
      </c>
      <c r="AA94" s="2246">
        <v>103</v>
      </c>
      <c r="AB94" s="2246">
        <v>91</v>
      </c>
      <c r="AC94" s="2246" t="s">
        <v>21</v>
      </c>
      <c r="AD94" s="2246">
        <v>2733</v>
      </c>
      <c r="AE94" s="2246" t="s">
        <v>21</v>
      </c>
      <c r="AF94" s="2246">
        <v>258</v>
      </c>
      <c r="AG94" s="2246">
        <v>2025</v>
      </c>
      <c r="AH94" s="2246">
        <v>2230</v>
      </c>
      <c r="AI94" s="2246" t="s">
        <v>21</v>
      </c>
      <c r="AJ94" s="2246" t="s">
        <v>21</v>
      </c>
      <c r="AK94" s="2246">
        <v>625872</v>
      </c>
      <c r="AL94" s="2246">
        <v>147206</v>
      </c>
      <c r="AM94" s="2246">
        <v>1584</v>
      </c>
      <c r="AN94" s="2246">
        <v>3</v>
      </c>
      <c r="AO94" s="91" t="s">
        <v>27</v>
      </c>
      <c r="AP94" s="623" t="s">
        <v>26</v>
      </c>
      <c r="AQ94" s="93" t="s">
        <v>26</v>
      </c>
      <c r="AR94" s="94" t="s">
        <v>26</v>
      </c>
      <c r="AS94" s="131" t="s">
        <v>558</v>
      </c>
      <c r="AT94" s="2246">
        <v>7735</v>
      </c>
      <c r="AU94" s="2246">
        <v>3714</v>
      </c>
      <c r="AV94" s="2246">
        <v>1349</v>
      </c>
      <c r="AW94" s="2246">
        <v>1390</v>
      </c>
      <c r="AX94" s="2246">
        <v>1381</v>
      </c>
      <c r="AY94" s="2246">
        <v>9</v>
      </c>
      <c r="AZ94" s="2246">
        <v>9960</v>
      </c>
      <c r="BA94" s="2246" t="s">
        <v>21</v>
      </c>
      <c r="BB94" s="2246" t="s">
        <v>21</v>
      </c>
      <c r="BC94" s="2246">
        <v>92669</v>
      </c>
      <c r="BD94" s="2246">
        <v>6864</v>
      </c>
      <c r="BE94" s="2246">
        <v>1558</v>
      </c>
      <c r="BF94" s="2246">
        <v>3216</v>
      </c>
      <c r="BG94" s="2246">
        <v>70116</v>
      </c>
      <c r="BH94" s="2246">
        <v>76427</v>
      </c>
      <c r="BI94" s="2246">
        <v>2440617</v>
      </c>
      <c r="BJ94" s="91" t="s">
        <v>27</v>
      </c>
      <c r="BK94" s="623" t="s">
        <v>26</v>
      </c>
      <c r="BL94" s="93" t="s">
        <v>26</v>
      </c>
      <c r="BM94" s="94" t="s">
        <v>26</v>
      </c>
      <c r="BN94" s="132" t="s">
        <v>558</v>
      </c>
      <c r="BO94" s="82" t="s">
        <v>21</v>
      </c>
      <c r="BP94" s="2246" t="s">
        <v>21</v>
      </c>
      <c r="BQ94" s="2246">
        <v>287380.15999999997</v>
      </c>
      <c r="BR94" s="2246" t="s">
        <v>21</v>
      </c>
      <c r="BS94" s="2246">
        <v>6928</v>
      </c>
      <c r="BT94" s="2246">
        <v>5124.21</v>
      </c>
      <c r="BU94" s="2246">
        <v>13220.58</v>
      </c>
      <c r="BV94" s="2246">
        <v>222378.44</v>
      </c>
      <c r="BW94" s="2246">
        <v>242656.40000000002</v>
      </c>
      <c r="BX94" s="2246" t="s">
        <v>21</v>
      </c>
      <c r="BY94" s="2246" t="s">
        <v>21</v>
      </c>
      <c r="BZ94" s="2246">
        <v>4286300.05</v>
      </c>
      <c r="CA94" s="2246">
        <v>10720</v>
      </c>
      <c r="CB94" s="2246">
        <v>1460</v>
      </c>
      <c r="CC94" s="2246" t="s">
        <v>21</v>
      </c>
      <c r="CD94" s="2246">
        <v>44</v>
      </c>
      <c r="CE94" s="91" t="s">
        <v>27</v>
      </c>
      <c r="CF94" s="623" t="s">
        <v>26</v>
      </c>
      <c r="CG94" s="93" t="s">
        <v>26</v>
      </c>
      <c r="CH94" s="94" t="s">
        <v>26</v>
      </c>
      <c r="CI94" s="132" t="s">
        <v>558</v>
      </c>
      <c r="CJ94" s="2246" t="s">
        <v>21</v>
      </c>
      <c r="CK94" s="2246">
        <v>76</v>
      </c>
      <c r="CL94" s="2246">
        <v>24</v>
      </c>
      <c r="CM94" s="2246">
        <v>137</v>
      </c>
      <c r="CN94" s="2246">
        <v>137</v>
      </c>
      <c r="CO94" s="2246">
        <v>718</v>
      </c>
      <c r="CP94" s="2246" t="s">
        <v>21</v>
      </c>
      <c r="CQ94" s="2246" t="s">
        <v>21</v>
      </c>
      <c r="CR94" s="2246">
        <v>24224</v>
      </c>
      <c r="CS94" s="2246" t="s">
        <v>21</v>
      </c>
      <c r="CT94" s="2246">
        <v>710</v>
      </c>
      <c r="CU94" s="2246">
        <v>20028</v>
      </c>
      <c r="CV94" s="2246">
        <v>21867</v>
      </c>
      <c r="CW94" s="2246" t="s">
        <v>21</v>
      </c>
      <c r="CX94" s="2246" t="s">
        <v>21</v>
      </c>
      <c r="CY94" s="2246">
        <v>562326</v>
      </c>
      <c r="CZ94" s="91" t="s">
        <v>27</v>
      </c>
      <c r="DA94" s="623" t="s">
        <v>26</v>
      </c>
      <c r="DB94" s="93" t="s">
        <v>26</v>
      </c>
      <c r="DC94" s="94" t="s">
        <v>26</v>
      </c>
      <c r="DD94" s="132" t="s">
        <v>558</v>
      </c>
      <c r="DE94" s="2246" t="s">
        <v>21</v>
      </c>
      <c r="DF94" s="2246">
        <v>131242</v>
      </c>
      <c r="DG94" s="2246">
        <v>424728</v>
      </c>
      <c r="DH94" s="2246">
        <v>28494</v>
      </c>
      <c r="DI94" s="2246">
        <v>7735</v>
      </c>
      <c r="DJ94" s="2246">
        <v>3714</v>
      </c>
      <c r="DK94" s="2246">
        <v>1432</v>
      </c>
      <c r="DL94" s="2246">
        <v>3089</v>
      </c>
      <c r="DM94" s="2246">
        <v>3080</v>
      </c>
      <c r="DN94" s="2246">
        <v>9</v>
      </c>
      <c r="DO94" s="2246">
        <v>10315</v>
      </c>
      <c r="DP94" s="2246" t="s">
        <v>21</v>
      </c>
      <c r="DQ94" s="2246" t="s">
        <v>21</v>
      </c>
      <c r="DR94" s="2246">
        <v>205069</v>
      </c>
      <c r="DS94" s="2246" t="s">
        <v>21</v>
      </c>
      <c r="DT94" s="2246">
        <v>6864</v>
      </c>
      <c r="DU94" s="69" t="s">
        <v>27</v>
      </c>
      <c r="DV94" s="619" t="s">
        <v>26</v>
      </c>
      <c r="DW94" s="93"/>
      <c r="DX94" s="94"/>
      <c r="DY94" s="95"/>
      <c r="EP94" s="1226"/>
      <c r="EQ94" s="1011"/>
    </row>
    <row r="95" spans="1:147" ht="14.25" customHeight="1">
      <c r="A95" s="88" t="s">
        <v>26</v>
      </c>
      <c r="B95" s="89" t="s">
        <v>26</v>
      </c>
      <c r="C95" s="131" t="s">
        <v>559</v>
      </c>
      <c r="D95" s="2246">
        <v>106042.81999999999</v>
      </c>
      <c r="E95" s="2246" t="s">
        <v>21</v>
      </c>
      <c r="F95" s="2246">
        <v>7082</v>
      </c>
      <c r="G95" s="2246">
        <v>1392</v>
      </c>
      <c r="H95" s="2246">
        <v>3405</v>
      </c>
      <c r="I95" s="2246">
        <v>81367</v>
      </c>
      <c r="J95" s="2246">
        <v>88787.87</v>
      </c>
      <c r="K95" s="2246" t="s">
        <v>21</v>
      </c>
      <c r="L95" s="2246" t="s">
        <v>21</v>
      </c>
      <c r="M95" s="2246">
        <v>5570420</v>
      </c>
      <c r="N95" s="2246">
        <v>12464</v>
      </c>
      <c r="O95" s="2246">
        <v>1354</v>
      </c>
      <c r="P95" s="2246" t="s">
        <v>21</v>
      </c>
      <c r="Q95" s="2246">
        <v>22</v>
      </c>
      <c r="R95" s="2246">
        <v>612</v>
      </c>
      <c r="S95" s="2246">
        <v>7</v>
      </c>
      <c r="T95" s="91" t="s">
        <v>28</v>
      </c>
      <c r="U95" s="623" t="s">
        <v>26</v>
      </c>
      <c r="V95" s="88" t="s">
        <v>26</v>
      </c>
      <c r="W95" s="89" t="s">
        <v>26</v>
      </c>
      <c r="X95" s="131" t="s">
        <v>559</v>
      </c>
      <c r="Y95" s="2246">
        <v>7</v>
      </c>
      <c r="Z95" s="2246">
        <v>200</v>
      </c>
      <c r="AA95" s="2246">
        <v>200</v>
      </c>
      <c r="AB95" s="2246">
        <v>111</v>
      </c>
      <c r="AC95" s="2246" t="s">
        <v>21</v>
      </c>
      <c r="AD95" s="2246">
        <v>2743</v>
      </c>
      <c r="AE95" s="2246" t="s">
        <v>21</v>
      </c>
      <c r="AF95" s="2246">
        <v>262</v>
      </c>
      <c r="AG95" s="2246">
        <v>2031</v>
      </c>
      <c r="AH95" s="2246">
        <v>2235</v>
      </c>
      <c r="AI95" s="2246" t="s">
        <v>21</v>
      </c>
      <c r="AJ95" s="2246" t="s">
        <v>21</v>
      </c>
      <c r="AK95" s="2246">
        <v>716344</v>
      </c>
      <c r="AL95" s="2246">
        <v>160345</v>
      </c>
      <c r="AM95" s="2246">
        <v>1550</v>
      </c>
      <c r="AN95" s="2246">
        <v>3</v>
      </c>
      <c r="AO95" s="91" t="s">
        <v>28</v>
      </c>
      <c r="AP95" s="623" t="s">
        <v>26</v>
      </c>
      <c r="AQ95" s="88" t="s">
        <v>26</v>
      </c>
      <c r="AR95" s="89" t="s">
        <v>26</v>
      </c>
      <c r="AS95" s="131" t="s">
        <v>559</v>
      </c>
      <c r="AT95" s="2246">
        <v>7990</v>
      </c>
      <c r="AU95" s="2246">
        <v>4199</v>
      </c>
      <c r="AV95" s="2246">
        <v>1228</v>
      </c>
      <c r="AW95" s="2246">
        <v>1606</v>
      </c>
      <c r="AX95" s="2246">
        <v>1606</v>
      </c>
      <c r="AY95" s="2246" t="s">
        <v>21</v>
      </c>
      <c r="AZ95" s="2246">
        <v>10775</v>
      </c>
      <c r="BA95" s="2246" t="s">
        <v>21</v>
      </c>
      <c r="BB95" s="2246" t="s">
        <v>21</v>
      </c>
      <c r="BC95" s="2246">
        <v>93989</v>
      </c>
      <c r="BD95" s="2246">
        <v>7045</v>
      </c>
      <c r="BE95" s="2246">
        <v>1371</v>
      </c>
      <c r="BF95" s="2246">
        <v>3120</v>
      </c>
      <c r="BG95" s="2246">
        <v>71441</v>
      </c>
      <c r="BH95" s="2246">
        <v>77865</v>
      </c>
      <c r="BI95" s="2246">
        <v>2804997</v>
      </c>
      <c r="BJ95" s="91" t="s">
        <v>28</v>
      </c>
      <c r="BK95" s="623" t="s">
        <v>26</v>
      </c>
      <c r="BL95" s="88" t="s">
        <v>26</v>
      </c>
      <c r="BM95" s="89" t="s">
        <v>26</v>
      </c>
      <c r="BN95" s="131" t="s">
        <v>559</v>
      </c>
      <c r="BO95" s="82" t="s">
        <v>21</v>
      </c>
      <c r="BP95" s="2246" t="s">
        <v>21</v>
      </c>
      <c r="BQ95" s="2246">
        <v>312065.01</v>
      </c>
      <c r="BR95" s="2246" t="s">
        <v>21</v>
      </c>
      <c r="BS95" s="2246">
        <v>7082</v>
      </c>
      <c r="BT95" s="2246">
        <v>4270.68</v>
      </c>
      <c r="BU95" s="2246">
        <v>13247.13</v>
      </c>
      <c r="BV95" s="2246">
        <v>244544.30000000002</v>
      </c>
      <c r="BW95" s="2246">
        <v>266657.90999999997</v>
      </c>
      <c r="BX95" s="2246" t="s">
        <v>21</v>
      </c>
      <c r="BY95" s="2246" t="s">
        <v>21</v>
      </c>
      <c r="BZ95" s="2246">
        <v>4857386.38</v>
      </c>
      <c r="CA95" s="2246">
        <v>12909</v>
      </c>
      <c r="CB95" s="2246">
        <v>1718</v>
      </c>
      <c r="CC95" s="2246" t="s">
        <v>21</v>
      </c>
      <c r="CD95" s="2246">
        <v>22</v>
      </c>
      <c r="CE95" s="91" t="s">
        <v>28</v>
      </c>
      <c r="CF95" s="623" t="s">
        <v>26</v>
      </c>
      <c r="CG95" s="88" t="s">
        <v>26</v>
      </c>
      <c r="CH95" s="89" t="s">
        <v>26</v>
      </c>
      <c r="CI95" s="131" t="s">
        <v>559</v>
      </c>
      <c r="CJ95" s="2246" t="s">
        <v>21</v>
      </c>
      <c r="CK95" s="2246">
        <v>191</v>
      </c>
      <c r="CL95" s="2246">
        <v>16</v>
      </c>
      <c r="CM95" s="2246">
        <v>238</v>
      </c>
      <c r="CN95" s="2246">
        <v>238</v>
      </c>
      <c r="CO95" s="2246">
        <v>741</v>
      </c>
      <c r="CP95" s="2246" t="s">
        <v>21</v>
      </c>
      <c r="CQ95" s="2246" t="s">
        <v>21</v>
      </c>
      <c r="CR95" s="2246">
        <v>27732</v>
      </c>
      <c r="CS95" s="2246" t="s">
        <v>21</v>
      </c>
      <c r="CT95" s="2246">
        <v>827</v>
      </c>
      <c r="CU95" s="2246">
        <v>22857</v>
      </c>
      <c r="CV95" s="2246">
        <v>25014</v>
      </c>
      <c r="CW95" s="2246" t="s">
        <v>21</v>
      </c>
      <c r="CX95" s="2246" t="s">
        <v>21</v>
      </c>
      <c r="CY95" s="2246">
        <v>642434</v>
      </c>
      <c r="CZ95" s="91" t="s">
        <v>28</v>
      </c>
      <c r="DA95" s="623" t="s">
        <v>26</v>
      </c>
      <c r="DB95" s="88" t="s">
        <v>26</v>
      </c>
      <c r="DC95" s="89" t="s">
        <v>26</v>
      </c>
      <c r="DD95" s="131" t="s">
        <v>559</v>
      </c>
      <c r="DE95" s="2246" t="s">
        <v>21</v>
      </c>
      <c r="DF95" s="2246">
        <v>152415</v>
      </c>
      <c r="DG95" s="2246">
        <v>472625</v>
      </c>
      <c r="DH95" s="2246">
        <v>32106</v>
      </c>
      <c r="DI95" s="2246">
        <v>7990</v>
      </c>
      <c r="DJ95" s="2246">
        <v>4199</v>
      </c>
      <c r="DK95" s="2246">
        <v>1324</v>
      </c>
      <c r="DL95" s="2246">
        <v>5156</v>
      </c>
      <c r="DM95" s="2246">
        <v>5156</v>
      </c>
      <c r="DN95" s="2246" t="s">
        <v>21</v>
      </c>
      <c r="DO95" s="2246">
        <v>11032</v>
      </c>
      <c r="DP95" s="2246" t="s">
        <v>21</v>
      </c>
      <c r="DQ95" s="2246" t="s">
        <v>21</v>
      </c>
      <c r="DR95" s="2246">
        <v>219618</v>
      </c>
      <c r="DS95" s="2246" t="s">
        <v>21</v>
      </c>
      <c r="DT95" s="2246">
        <v>7045</v>
      </c>
      <c r="DU95" s="69" t="s">
        <v>28</v>
      </c>
      <c r="DV95" s="619" t="s">
        <v>26</v>
      </c>
      <c r="DW95" s="88"/>
      <c r="DX95" s="89"/>
      <c r="DY95" s="90"/>
      <c r="EP95" s="1226"/>
      <c r="EQ95" s="1011"/>
    </row>
    <row r="96" spans="1:147" ht="14.25" customHeight="1">
      <c r="A96" s="88" t="s">
        <v>26</v>
      </c>
      <c r="B96" s="89" t="s">
        <v>26</v>
      </c>
      <c r="C96" s="131" t="s">
        <v>166</v>
      </c>
      <c r="D96" s="2246">
        <v>128965.95</v>
      </c>
      <c r="E96" s="2246" t="s">
        <v>21</v>
      </c>
      <c r="F96" s="2246">
        <v>8134</v>
      </c>
      <c r="G96" s="2246">
        <v>2090</v>
      </c>
      <c r="H96" s="2246">
        <v>3645</v>
      </c>
      <c r="I96" s="2246">
        <v>99584</v>
      </c>
      <c r="J96" s="2246">
        <v>108562.22</v>
      </c>
      <c r="K96" s="2246" t="s">
        <v>21</v>
      </c>
      <c r="L96" s="2246" t="s">
        <v>21</v>
      </c>
      <c r="M96" s="2246">
        <v>5171811</v>
      </c>
      <c r="N96" s="2246">
        <v>12413</v>
      </c>
      <c r="O96" s="2246">
        <v>1610</v>
      </c>
      <c r="P96" s="2246" t="s">
        <v>21</v>
      </c>
      <c r="Q96" s="2246">
        <v>44</v>
      </c>
      <c r="R96" s="2246">
        <v>647</v>
      </c>
      <c r="S96" s="2246">
        <v>5</v>
      </c>
      <c r="T96" s="91" t="s">
        <v>29</v>
      </c>
      <c r="U96" s="623" t="s">
        <v>26</v>
      </c>
      <c r="V96" s="88" t="s">
        <v>26</v>
      </c>
      <c r="W96" s="89" t="s">
        <v>26</v>
      </c>
      <c r="X96" s="131" t="s">
        <v>166</v>
      </c>
      <c r="Y96" s="2246">
        <v>3</v>
      </c>
      <c r="Z96" s="2246">
        <v>133</v>
      </c>
      <c r="AA96" s="2246">
        <v>133</v>
      </c>
      <c r="AB96" s="2246">
        <v>233</v>
      </c>
      <c r="AC96" s="2246" t="s">
        <v>21</v>
      </c>
      <c r="AD96" s="2246">
        <v>2610</v>
      </c>
      <c r="AE96" s="2246" t="s">
        <v>21</v>
      </c>
      <c r="AF96" s="2246">
        <v>51</v>
      </c>
      <c r="AG96" s="2246">
        <v>2175</v>
      </c>
      <c r="AH96" s="2246">
        <v>2390</v>
      </c>
      <c r="AI96" s="2246" t="s">
        <v>21</v>
      </c>
      <c r="AJ96" s="2246" t="s">
        <v>21</v>
      </c>
      <c r="AK96" s="2246">
        <v>660000</v>
      </c>
      <c r="AL96" s="2246">
        <v>152670</v>
      </c>
      <c r="AM96" s="2246">
        <v>1686</v>
      </c>
      <c r="AN96" s="2246">
        <v>5</v>
      </c>
      <c r="AO96" s="91" t="s">
        <v>29</v>
      </c>
      <c r="AP96" s="623" t="s">
        <v>26</v>
      </c>
      <c r="AQ96" s="88" t="s">
        <v>26</v>
      </c>
      <c r="AR96" s="89" t="s">
        <v>26</v>
      </c>
      <c r="AS96" s="131" t="s">
        <v>166</v>
      </c>
      <c r="AT96" s="2246">
        <v>9029</v>
      </c>
      <c r="AU96" s="2246">
        <v>4527</v>
      </c>
      <c r="AV96" s="2246">
        <v>1197</v>
      </c>
      <c r="AW96" s="2246">
        <v>1913</v>
      </c>
      <c r="AX96" s="2246">
        <v>1899</v>
      </c>
      <c r="AY96" s="2246">
        <v>14</v>
      </c>
      <c r="AZ96" s="2246">
        <v>12531</v>
      </c>
      <c r="BA96" s="2246" t="s">
        <v>21</v>
      </c>
      <c r="BB96" s="2246" t="s">
        <v>21</v>
      </c>
      <c r="BC96" s="2246">
        <v>117638</v>
      </c>
      <c r="BD96" s="2246">
        <v>8067</v>
      </c>
      <c r="BE96" s="2246">
        <v>2068</v>
      </c>
      <c r="BF96" s="2246">
        <v>3571</v>
      </c>
      <c r="BG96" s="2246">
        <v>90044</v>
      </c>
      <c r="BH96" s="2246">
        <v>98065</v>
      </c>
      <c r="BI96" s="2246">
        <v>2578592</v>
      </c>
      <c r="BJ96" s="91" t="s">
        <v>29</v>
      </c>
      <c r="BK96" s="623" t="s">
        <v>26</v>
      </c>
      <c r="BL96" s="88" t="s">
        <v>26</v>
      </c>
      <c r="BM96" s="89" t="s">
        <v>26</v>
      </c>
      <c r="BN96" s="131" t="s">
        <v>166</v>
      </c>
      <c r="BO96" s="82" t="s">
        <v>21</v>
      </c>
      <c r="BP96" s="2246" t="s">
        <v>21</v>
      </c>
      <c r="BQ96" s="2246">
        <v>331024.45999999996</v>
      </c>
      <c r="BR96" s="2246" t="s">
        <v>21</v>
      </c>
      <c r="BS96" s="2246">
        <v>8134</v>
      </c>
      <c r="BT96" s="2246">
        <v>5192.3900000000003</v>
      </c>
      <c r="BU96" s="2246">
        <v>13988.92</v>
      </c>
      <c r="BV96" s="2246">
        <v>258404.66</v>
      </c>
      <c r="BW96" s="2246">
        <v>281796.57</v>
      </c>
      <c r="BX96" s="2246" t="s">
        <v>21</v>
      </c>
      <c r="BY96" s="2246" t="s">
        <v>21</v>
      </c>
      <c r="BZ96" s="2246">
        <v>4516103.1999999993</v>
      </c>
      <c r="CA96" s="2246">
        <v>12564</v>
      </c>
      <c r="CB96" s="2246">
        <v>1745</v>
      </c>
      <c r="CC96" s="2246" t="s">
        <v>21</v>
      </c>
      <c r="CD96" s="2246">
        <v>44</v>
      </c>
      <c r="CE96" s="91" t="s">
        <v>29</v>
      </c>
      <c r="CF96" s="623" t="s">
        <v>26</v>
      </c>
      <c r="CG96" s="88" t="s">
        <v>26</v>
      </c>
      <c r="CH96" s="89" t="s">
        <v>26</v>
      </c>
      <c r="CI96" s="131" t="s">
        <v>166</v>
      </c>
      <c r="CJ96" s="2246" t="s">
        <v>21</v>
      </c>
      <c r="CK96" s="2246">
        <v>103</v>
      </c>
      <c r="CL96" s="2246">
        <v>12</v>
      </c>
      <c r="CM96" s="2246">
        <v>202</v>
      </c>
      <c r="CN96" s="2246">
        <v>202</v>
      </c>
      <c r="CO96" s="2246">
        <v>1010</v>
      </c>
      <c r="CP96" s="2246" t="s">
        <v>21</v>
      </c>
      <c r="CQ96" s="2246" t="s">
        <v>21</v>
      </c>
      <c r="CR96" s="2246">
        <v>24874</v>
      </c>
      <c r="CS96" s="2246" t="s">
        <v>21</v>
      </c>
      <c r="CT96" s="2246">
        <v>610</v>
      </c>
      <c r="CU96" s="2246">
        <v>20742</v>
      </c>
      <c r="CV96" s="2246">
        <v>22611</v>
      </c>
      <c r="CW96" s="2246" t="s">
        <v>21</v>
      </c>
      <c r="CX96" s="2246" t="s">
        <v>21</v>
      </c>
      <c r="CY96" s="2246">
        <v>596053</v>
      </c>
      <c r="CZ96" s="91" t="s">
        <v>29</v>
      </c>
      <c r="DA96" s="623" t="s">
        <v>26</v>
      </c>
      <c r="DB96" s="88" t="s">
        <v>26</v>
      </c>
      <c r="DC96" s="89" t="s">
        <v>26</v>
      </c>
      <c r="DD96" s="131" t="s">
        <v>166</v>
      </c>
      <c r="DE96" s="2246" t="s">
        <v>21</v>
      </c>
      <c r="DF96" s="2246">
        <v>133281</v>
      </c>
      <c r="DG96" s="2246">
        <v>481541</v>
      </c>
      <c r="DH96" s="2246">
        <v>34529</v>
      </c>
      <c r="DI96" s="2246">
        <v>9029</v>
      </c>
      <c r="DJ96" s="2246">
        <v>4611</v>
      </c>
      <c r="DK96" s="2246">
        <v>1283</v>
      </c>
      <c r="DL96" s="2246">
        <v>3681</v>
      </c>
      <c r="DM96" s="2246">
        <v>3667</v>
      </c>
      <c r="DN96" s="2246">
        <v>14</v>
      </c>
      <c r="DO96" s="2246">
        <v>13038</v>
      </c>
      <c r="DP96" s="2246" t="s">
        <v>21</v>
      </c>
      <c r="DQ96" s="2246" t="s">
        <v>21</v>
      </c>
      <c r="DR96" s="2246">
        <v>244168</v>
      </c>
      <c r="DS96" s="2246" t="s">
        <v>21</v>
      </c>
      <c r="DT96" s="2246">
        <v>8067</v>
      </c>
      <c r="DU96" s="69" t="s">
        <v>29</v>
      </c>
      <c r="DV96" s="619" t="s">
        <v>26</v>
      </c>
      <c r="DW96" s="88"/>
      <c r="DX96" s="89"/>
      <c r="DY96" s="90"/>
      <c r="EP96" s="1226"/>
      <c r="EQ96" s="1011"/>
    </row>
    <row r="97" spans="1:147" ht="6.75" customHeight="1">
      <c r="A97" s="88"/>
      <c r="B97" s="89"/>
      <c r="C97" s="131"/>
      <c r="D97" s="2246"/>
      <c r="E97" s="2246"/>
      <c r="F97" s="2246"/>
      <c r="G97" s="2246"/>
      <c r="H97" s="2246"/>
      <c r="I97" s="2246"/>
      <c r="L97" s="2246"/>
      <c r="M97" s="2246"/>
      <c r="O97" s="2246"/>
      <c r="P97" s="2246"/>
      <c r="Q97" s="2246"/>
      <c r="R97" s="2246"/>
      <c r="S97" s="2246"/>
      <c r="T97" s="91"/>
      <c r="U97" s="623"/>
      <c r="V97" s="88"/>
      <c r="W97" s="89"/>
      <c r="X97" s="131"/>
      <c r="Z97" s="2246"/>
      <c r="AA97" s="2246"/>
      <c r="AB97" s="2246"/>
      <c r="AC97" s="2246"/>
      <c r="AD97" s="2246"/>
      <c r="AE97" s="2246"/>
      <c r="AF97" s="2246"/>
      <c r="AG97" s="2246"/>
      <c r="AH97" s="2246"/>
      <c r="AI97" s="2246"/>
      <c r="AJ97" s="2246"/>
      <c r="AK97" s="2246"/>
      <c r="AM97" s="2246"/>
      <c r="AN97" s="2246"/>
      <c r="AO97" s="91"/>
      <c r="AP97" s="623"/>
      <c r="AQ97" s="88"/>
      <c r="AR97" s="89"/>
      <c r="AS97" s="131"/>
      <c r="AT97" s="2246"/>
      <c r="AU97" s="2246"/>
      <c r="AV97" s="2246"/>
      <c r="AW97" s="2246"/>
      <c r="AX97" s="2246"/>
      <c r="AY97" s="2246"/>
      <c r="AZ97" s="2246"/>
      <c r="BA97" s="2246"/>
      <c r="BB97" s="2246"/>
      <c r="BC97" s="2246"/>
      <c r="BD97" s="2246"/>
      <c r="BE97" s="2246"/>
      <c r="BF97" s="2246"/>
      <c r="BG97" s="2246"/>
      <c r="BH97" s="2246"/>
      <c r="BI97" s="2246"/>
      <c r="BJ97" s="91"/>
      <c r="BK97" s="623"/>
      <c r="BL97" s="88"/>
      <c r="BM97" s="89"/>
      <c r="BN97" s="131"/>
      <c r="BO97" s="82"/>
      <c r="BP97" s="2246"/>
      <c r="BQ97" s="2246"/>
      <c r="BR97" s="2246"/>
      <c r="BS97" s="2246"/>
      <c r="BT97" s="2246"/>
      <c r="BU97" s="2246"/>
      <c r="BV97" s="2246"/>
      <c r="BW97" s="2246"/>
      <c r="BX97" s="2246"/>
      <c r="BY97" s="2246"/>
      <c r="BZ97" s="2246"/>
      <c r="CA97" s="2246"/>
      <c r="CB97" s="2246"/>
      <c r="CC97" s="2246"/>
      <c r="CD97" s="2246"/>
      <c r="CE97" s="91"/>
      <c r="CF97" s="623"/>
      <c r="CG97" s="88"/>
      <c r="CH97" s="89"/>
      <c r="CI97" s="131"/>
      <c r="CJ97" s="2246"/>
      <c r="CK97" s="2246"/>
      <c r="CL97" s="2246"/>
      <c r="CM97" s="2246"/>
      <c r="CN97" s="2246"/>
      <c r="CO97" s="2246"/>
      <c r="CP97" s="2246"/>
      <c r="CQ97" s="2246"/>
      <c r="CR97" s="2246"/>
      <c r="CS97" s="2246"/>
      <c r="CT97" s="2246"/>
      <c r="CU97" s="2246"/>
      <c r="CV97" s="2246"/>
      <c r="CW97" s="2246"/>
      <c r="CX97" s="2246"/>
      <c r="CY97" s="2246"/>
      <c r="CZ97" s="91"/>
      <c r="DA97" s="623"/>
      <c r="DB97" s="88"/>
      <c r="DC97" s="89"/>
      <c r="DD97" s="131"/>
      <c r="DE97" s="2246"/>
      <c r="DF97" s="2246"/>
      <c r="DG97" s="2246"/>
      <c r="DH97" s="2246"/>
      <c r="DI97" s="2246"/>
      <c r="DJ97" s="2246"/>
      <c r="DK97" s="2246"/>
      <c r="DL97" s="2246"/>
      <c r="DM97" s="2246"/>
      <c r="DN97" s="2246"/>
      <c r="DO97" s="2246"/>
      <c r="DP97" s="2246"/>
      <c r="DQ97" s="2246"/>
      <c r="DR97" s="2246"/>
      <c r="DS97" s="2246"/>
      <c r="DT97" s="2246"/>
      <c r="DU97" s="69"/>
      <c r="DV97" s="619"/>
      <c r="DW97" s="88"/>
      <c r="DX97" s="89"/>
      <c r="DY97" s="90"/>
    </row>
    <row r="98" spans="1:147" ht="15.75" customHeight="1">
      <c r="A98" s="93" t="s">
        <v>1582</v>
      </c>
      <c r="B98" s="94" t="s">
        <v>23</v>
      </c>
      <c r="C98" s="135">
        <v>42736</v>
      </c>
      <c r="D98" s="2246">
        <v>47964.66</v>
      </c>
      <c r="E98" s="2246" t="s">
        <v>21</v>
      </c>
      <c r="F98" s="2246">
        <v>2192</v>
      </c>
      <c r="G98" s="2246">
        <v>438</v>
      </c>
      <c r="H98" s="2246">
        <v>1934</v>
      </c>
      <c r="I98" s="2246">
        <v>37216</v>
      </c>
      <c r="J98" s="2246">
        <v>40563.01</v>
      </c>
      <c r="K98" s="2246" t="s">
        <v>21</v>
      </c>
      <c r="L98" s="2246" t="s">
        <v>21</v>
      </c>
      <c r="M98" s="2246">
        <v>1598223</v>
      </c>
      <c r="N98" s="2246">
        <v>3955</v>
      </c>
      <c r="O98" s="2246">
        <v>504</v>
      </c>
      <c r="P98" s="2246" t="s">
        <v>21</v>
      </c>
      <c r="Q98" s="2246">
        <v>22</v>
      </c>
      <c r="R98" s="2246">
        <v>212</v>
      </c>
      <c r="S98" s="2246">
        <v>1</v>
      </c>
      <c r="T98" s="91" t="s">
        <v>30</v>
      </c>
      <c r="U98" s="623" t="s">
        <v>1583</v>
      </c>
      <c r="V98" s="93" t="s">
        <v>1582</v>
      </c>
      <c r="W98" s="94" t="s">
        <v>23</v>
      </c>
      <c r="X98" s="135">
        <v>42736</v>
      </c>
      <c r="Y98" s="2246">
        <v>2</v>
      </c>
      <c r="Z98" s="2246">
        <v>63</v>
      </c>
      <c r="AA98" s="2246">
        <v>63</v>
      </c>
      <c r="AB98" s="2246">
        <v>148</v>
      </c>
      <c r="AC98" s="2246" t="s">
        <v>21</v>
      </c>
      <c r="AD98" s="2246">
        <v>935</v>
      </c>
      <c r="AE98" s="2246" t="s">
        <v>21</v>
      </c>
      <c r="AF98" s="2246">
        <v>17</v>
      </c>
      <c r="AG98" s="2246">
        <v>780</v>
      </c>
      <c r="AH98" s="2246">
        <v>858</v>
      </c>
      <c r="AI98" s="2246" t="s">
        <v>21</v>
      </c>
      <c r="AJ98" s="2246" t="s">
        <v>21</v>
      </c>
      <c r="AK98" s="2246">
        <v>196119</v>
      </c>
      <c r="AL98" s="2246">
        <v>47381</v>
      </c>
      <c r="AM98" s="2246">
        <v>586</v>
      </c>
      <c r="AN98" s="2246">
        <v>1</v>
      </c>
      <c r="AO98" s="91" t="s">
        <v>30</v>
      </c>
      <c r="AP98" s="623" t="s">
        <v>1583</v>
      </c>
      <c r="AQ98" s="93" t="s">
        <v>1582</v>
      </c>
      <c r="AR98" s="94" t="s">
        <v>23</v>
      </c>
      <c r="AS98" s="136">
        <v>42736</v>
      </c>
      <c r="AT98" s="2246">
        <v>2400</v>
      </c>
      <c r="AU98" s="2246">
        <v>1625</v>
      </c>
      <c r="AV98" s="2246">
        <v>363</v>
      </c>
      <c r="AW98" s="2246">
        <v>1005</v>
      </c>
      <c r="AX98" s="2246">
        <v>998</v>
      </c>
      <c r="AY98" s="2246">
        <v>7</v>
      </c>
      <c r="AZ98" s="2246">
        <v>4538</v>
      </c>
      <c r="BA98" s="2246" t="s">
        <v>21</v>
      </c>
      <c r="BB98" s="2246" t="s">
        <v>21</v>
      </c>
      <c r="BC98" s="2246">
        <v>43748</v>
      </c>
      <c r="BD98" s="2246">
        <v>2192</v>
      </c>
      <c r="BE98" s="2246">
        <v>430</v>
      </c>
      <c r="BF98" s="2246">
        <v>1908</v>
      </c>
      <c r="BG98" s="2246">
        <v>33643</v>
      </c>
      <c r="BH98" s="2246">
        <v>36635</v>
      </c>
      <c r="BI98" s="2246">
        <v>803381</v>
      </c>
      <c r="BJ98" s="91" t="s">
        <v>30</v>
      </c>
      <c r="BK98" s="623" t="s">
        <v>1583</v>
      </c>
      <c r="BL98" s="93" t="s">
        <v>1582</v>
      </c>
      <c r="BM98" s="94" t="s">
        <v>23</v>
      </c>
      <c r="BN98" s="135">
        <v>42736</v>
      </c>
      <c r="BO98" s="82" t="s">
        <v>21</v>
      </c>
      <c r="BP98" s="2246" t="s">
        <v>21</v>
      </c>
      <c r="BQ98" s="2246">
        <v>123464.14</v>
      </c>
      <c r="BR98" s="2246" t="s">
        <v>21</v>
      </c>
      <c r="BS98" s="2246">
        <v>2192</v>
      </c>
      <c r="BT98" s="2246">
        <v>438</v>
      </c>
      <c r="BU98" s="2246">
        <v>6755.92</v>
      </c>
      <c r="BV98" s="2246">
        <v>96567.48</v>
      </c>
      <c r="BW98" s="2246">
        <v>105247.94</v>
      </c>
      <c r="BX98" s="2246" t="s">
        <v>21</v>
      </c>
      <c r="BY98" s="2246" t="s">
        <v>21</v>
      </c>
      <c r="BZ98" s="2246">
        <v>1379933.42</v>
      </c>
      <c r="CA98" s="2246">
        <v>4007</v>
      </c>
      <c r="CB98" s="2246">
        <v>570</v>
      </c>
      <c r="CC98" s="2246" t="s">
        <v>21</v>
      </c>
      <c r="CD98" s="2246">
        <v>22</v>
      </c>
      <c r="CE98" s="91" t="s">
        <v>30</v>
      </c>
      <c r="CF98" s="623" t="s">
        <v>1583</v>
      </c>
      <c r="CG98" s="93" t="s">
        <v>1582</v>
      </c>
      <c r="CH98" s="94" t="s">
        <v>23</v>
      </c>
      <c r="CI98" s="135">
        <v>42736</v>
      </c>
      <c r="CJ98" s="2246" t="s">
        <v>21</v>
      </c>
      <c r="CK98" s="2246">
        <v>48</v>
      </c>
      <c r="CL98" s="2246">
        <v>5</v>
      </c>
      <c r="CM98" s="2246">
        <v>88</v>
      </c>
      <c r="CN98" s="2246">
        <v>88</v>
      </c>
      <c r="CO98" s="2246">
        <v>479</v>
      </c>
      <c r="CP98" s="2246" t="s">
        <v>21</v>
      </c>
      <c r="CQ98" s="2246" t="s">
        <v>21</v>
      </c>
      <c r="CR98" s="2246">
        <v>8004</v>
      </c>
      <c r="CS98" s="2246" t="s">
        <v>21</v>
      </c>
      <c r="CT98" s="2246">
        <v>228</v>
      </c>
      <c r="CU98" s="2246">
        <v>6635</v>
      </c>
      <c r="CV98" s="2246">
        <v>7233</v>
      </c>
      <c r="CW98" s="2246" t="s">
        <v>21</v>
      </c>
      <c r="CX98" s="2246" t="s">
        <v>21</v>
      </c>
      <c r="CY98" s="2246">
        <v>176775</v>
      </c>
      <c r="CZ98" s="91" t="s">
        <v>30</v>
      </c>
      <c r="DA98" s="623" t="s">
        <v>1583</v>
      </c>
      <c r="DB98" s="93" t="s">
        <v>1582</v>
      </c>
      <c r="DC98" s="94" t="s">
        <v>23</v>
      </c>
      <c r="DD98" s="135">
        <v>42736</v>
      </c>
      <c r="DE98" s="2246" t="s">
        <v>21</v>
      </c>
      <c r="DF98" s="2246">
        <v>44989</v>
      </c>
      <c r="DG98" s="2246">
        <v>168467</v>
      </c>
      <c r="DH98" s="2246">
        <v>13320</v>
      </c>
      <c r="DI98" s="2246">
        <v>2400</v>
      </c>
      <c r="DJ98" s="2246">
        <v>1806</v>
      </c>
      <c r="DK98" s="2246">
        <v>388</v>
      </c>
      <c r="DL98" s="2246">
        <v>2861</v>
      </c>
      <c r="DM98" s="2246">
        <v>2854</v>
      </c>
      <c r="DN98" s="2246">
        <v>7</v>
      </c>
      <c r="DO98" s="2246">
        <v>4718</v>
      </c>
      <c r="DP98" s="2246" t="s">
        <v>21</v>
      </c>
      <c r="DQ98" s="2246" t="s">
        <v>21</v>
      </c>
      <c r="DR98" s="2246">
        <v>92489</v>
      </c>
      <c r="DS98" s="2246" t="s">
        <v>21</v>
      </c>
      <c r="DT98" s="2246">
        <v>2192</v>
      </c>
      <c r="DU98" s="69" t="s">
        <v>30</v>
      </c>
      <c r="DV98" s="619" t="s">
        <v>1583</v>
      </c>
      <c r="DW98" s="93"/>
      <c r="DX98" s="94"/>
      <c r="DY98" s="101"/>
      <c r="EP98" s="93"/>
      <c r="EQ98" s="95"/>
    </row>
    <row r="99" spans="1:147" ht="14.25" customHeight="1">
      <c r="A99" s="88" t="s">
        <v>26</v>
      </c>
      <c r="B99" s="89" t="s">
        <v>26</v>
      </c>
      <c r="C99" s="1168">
        <v>42767</v>
      </c>
      <c r="D99" s="2246">
        <v>49709.67</v>
      </c>
      <c r="E99" s="2246" t="s">
        <v>21</v>
      </c>
      <c r="F99" s="2246">
        <v>2450</v>
      </c>
      <c r="G99" s="2246">
        <v>517</v>
      </c>
      <c r="H99" s="2246">
        <v>2015</v>
      </c>
      <c r="I99" s="2246">
        <v>38391</v>
      </c>
      <c r="J99" s="2246">
        <v>41830.300000000003</v>
      </c>
      <c r="K99" s="2246" t="s">
        <v>21</v>
      </c>
      <c r="L99" s="2246" t="s">
        <v>21</v>
      </c>
      <c r="M99" s="2246">
        <v>1600616</v>
      </c>
      <c r="N99" s="2246">
        <v>4310</v>
      </c>
      <c r="O99" s="2246">
        <v>594</v>
      </c>
      <c r="P99" s="2246" t="s">
        <v>21</v>
      </c>
      <c r="Q99" s="2246">
        <v>22</v>
      </c>
      <c r="R99" s="2246">
        <v>224</v>
      </c>
      <c r="S99" s="2246">
        <v>2</v>
      </c>
      <c r="T99" s="91" t="s">
        <v>31</v>
      </c>
      <c r="U99" s="623" t="s">
        <v>26</v>
      </c>
      <c r="V99" s="88" t="s">
        <v>26</v>
      </c>
      <c r="W99" s="89" t="s">
        <v>26</v>
      </c>
      <c r="X99" s="1168">
        <v>42767</v>
      </c>
      <c r="Y99" s="2246">
        <v>1</v>
      </c>
      <c r="Z99" s="2246">
        <v>62</v>
      </c>
      <c r="AA99" s="2246">
        <v>62</v>
      </c>
      <c r="AB99" s="2246">
        <v>151</v>
      </c>
      <c r="AC99" s="2246" t="s">
        <v>21</v>
      </c>
      <c r="AD99" s="2246">
        <v>977</v>
      </c>
      <c r="AE99" s="2246" t="s">
        <v>21</v>
      </c>
      <c r="AF99" s="2246">
        <v>12</v>
      </c>
      <c r="AG99" s="2246">
        <v>823</v>
      </c>
      <c r="AH99" s="2246">
        <v>904</v>
      </c>
      <c r="AI99" s="2246" t="s">
        <v>21</v>
      </c>
      <c r="AJ99" s="2246" t="s">
        <v>21</v>
      </c>
      <c r="AK99" s="2246">
        <v>196859</v>
      </c>
      <c r="AL99" s="2246">
        <v>43755</v>
      </c>
      <c r="AM99" s="2246">
        <v>564</v>
      </c>
      <c r="AN99" s="2246">
        <v>1</v>
      </c>
      <c r="AO99" s="91" t="s">
        <v>31</v>
      </c>
      <c r="AP99" s="623" t="s">
        <v>26</v>
      </c>
      <c r="AQ99" s="88" t="s">
        <v>26</v>
      </c>
      <c r="AR99" s="89" t="s">
        <v>26</v>
      </c>
      <c r="AS99" s="1168">
        <v>42767</v>
      </c>
      <c r="AT99" s="2246">
        <v>2736</v>
      </c>
      <c r="AU99" s="2246">
        <v>1610</v>
      </c>
      <c r="AV99" s="2246">
        <v>401</v>
      </c>
      <c r="AW99" s="2246">
        <v>1042</v>
      </c>
      <c r="AX99" s="2246">
        <v>1022</v>
      </c>
      <c r="AY99" s="2246">
        <v>20</v>
      </c>
      <c r="AZ99" s="2246">
        <v>4682</v>
      </c>
      <c r="BA99" s="2246" t="s">
        <v>21</v>
      </c>
      <c r="BB99" s="2246" t="s">
        <v>21</v>
      </c>
      <c r="BC99" s="2246">
        <v>45321</v>
      </c>
      <c r="BD99" s="2246">
        <v>2416</v>
      </c>
      <c r="BE99" s="2246">
        <v>510</v>
      </c>
      <c r="BF99" s="2246">
        <v>1994</v>
      </c>
      <c r="BG99" s="2246">
        <v>34684</v>
      </c>
      <c r="BH99" s="2246">
        <v>37757</v>
      </c>
      <c r="BI99" s="2246">
        <v>839986</v>
      </c>
      <c r="BJ99" s="91" t="s">
        <v>31</v>
      </c>
      <c r="BK99" s="623" t="s">
        <v>26</v>
      </c>
      <c r="BL99" s="88" t="s">
        <v>26</v>
      </c>
      <c r="BM99" s="89" t="s">
        <v>26</v>
      </c>
      <c r="BN99" s="1168">
        <v>42767</v>
      </c>
      <c r="BO99" s="82" t="s">
        <v>21</v>
      </c>
      <c r="BP99" s="2246" t="s">
        <v>21</v>
      </c>
      <c r="BQ99" s="2246">
        <v>127228.23</v>
      </c>
      <c r="BR99" s="2246" t="s">
        <v>21</v>
      </c>
      <c r="BS99" s="2246">
        <v>2450</v>
      </c>
      <c r="BT99" s="2246">
        <v>517</v>
      </c>
      <c r="BU99" s="2246">
        <v>7227.55</v>
      </c>
      <c r="BV99" s="2246">
        <v>99027.48</v>
      </c>
      <c r="BW99" s="2246">
        <v>107897.55</v>
      </c>
      <c r="BX99" s="2246" t="s">
        <v>21</v>
      </c>
      <c r="BY99" s="2246" t="s">
        <v>21</v>
      </c>
      <c r="BZ99" s="2246">
        <v>1375163.7399999998</v>
      </c>
      <c r="CA99" s="2246">
        <v>4374</v>
      </c>
      <c r="CB99" s="2246">
        <v>676</v>
      </c>
      <c r="CC99" s="2246" t="s">
        <v>21</v>
      </c>
      <c r="CD99" s="2246">
        <v>22</v>
      </c>
      <c r="CE99" s="91" t="s">
        <v>31</v>
      </c>
      <c r="CF99" s="623" t="s">
        <v>26</v>
      </c>
      <c r="CG99" s="88" t="s">
        <v>26</v>
      </c>
      <c r="CH99" s="89" t="s">
        <v>26</v>
      </c>
      <c r="CI99" s="1168">
        <v>42767</v>
      </c>
      <c r="CJ99" s="2246" t="s">
        <v>21</v>
      </c>
      <c r="CK99" s="2246">
        <v>41</v>
      </c>
      <c r="CL99" s="2246">
        <v>4</v>
      </c>
      <c r="CM99" s="2246">
        <v>85</v>
      </c>
      <c r="CN99" s="2246">
        <v>85</v>
      </c>
      <c r="CO99" s="2246">
        <v>646</v>
      </c>
      <c r="CP99" s="2246" t="s">
        <v>21</v>
      </c>
      <c r="CQ99" s="2246" t="s">
        <v>21</v>
      </c>
      <c r="CR99" s="2246">
        <v>8223</v>
      </c>
      <c r="CS99" s="2246" t="s">
        <v>21</v>
      </c>
      <c r="CT99" s="2246">
        <v>209</v>
      </c>
      <c r="CU99" s="2246">
        <v>6843</v>
      </c>
      <c r="CV99" s="2246">
        <v>7465</v>
      </c>
      <c r="CW99" s="2246" t="s">
        <v>21</v>
      </c>
      <c r="CX99" s="2246" t="s">
        <v>21</v>
      </c>
      <c r="CY99" s="2246">
        <v>176315</v>
      </c>
      <c r="CZ99" s="91" t="s">
        <v>31</v>
      </c>
      <c r="DA99" s="623" t="s">
        <v>26</v>
      </c>
      <c r="DB99" s="88" t="s">
        <v>26</v>
      </c>
      <c r="DC99" s="89" t="s">
        <v>26</v>
      </c>
      <c r="DD99" s="1168">
        <v>42767</v>
      </c>
      <c r="DE99" s="2246" t="s">
        <v>21</v>
      </c>
      <c r="DF99" s="2246">
        <v>43626</v>
      </c>
      <c r="DG99" s="2246">
        <v>175721</v>
      </c>
      <c r="DH99" s="2246">
        <v>14036</v>
      </c>
      <c r="DI99" s="2246">
        <v>2736</v>
      </c>
      <c r="DJ99" s="2246">
        <v>1800</v>
      </c>
      <c r="DK99" s="2246">
        <v>433</v>
      </c>
      <c r="DL99" s="2246">
        <v>3016</v>
      </c>
      <c r="DM99" s="2246">
        <v>2996</v>
      </c>
      <c r="DN99" s="2246">
        <v>20</v>
      </c>
      <c r="DO99" s="2246">
        <v>4885</v>
      </c>
      <c r="DP99" s="2246" t="s">
        <v>21</v>
      </c>
      <c r="DQ99" s="2246" t="s">
        <v>21</v>
      </c>
      <c r="DR99" s="2246">
        <v>96621</v>
      </c>
      <c r="DS99" s="2246" t="s">
        <v>21</v>
      </c>
      <c r="DT99" s="2246">
        <v>2416</v>
      </c>
      <c r="DU99" s="69" t="s">
        <v>31</v>
      </c>
      <c r="DV99" s="619" t="s">
        <v>26</v>
      </c>
      <c r="DW99" s="88"/>
      <c r="DX99" s="89"/>
      <c r="DY99" s="102"/>
      <c r="EP99" s="93"/>
      <c r="EQ99" s="95"/>
    </row>
    <row r="100" spans="1:147" ht="14.25" customHeight="1">
      <c r="A100" s="88" t="s">
        <v>26</v>
      </c>
      <c r="B100" s="89" t="s">
        <v>26</v>
      </c>
      <c r="C100" s="1168">
        <v>42795</v>
      </c>
      <c r="D100" s="2246">
        <v>50556.759999999995</v>
      </c>
      <c r="E100" s="2246" t="s">
        <v>21</v>
      </c>
      <c r="F100" s="2246">
        <v>2862</v>
      </c>
      <c r="G100" s="2246">
        <v>489</v>
      </c>
      <c r="H100" s="2246">
        <v>2077</v>
      </c>
      <c r="I100" s="2246">
        <v>38788</v>
      </c>
      <c r="J100" s="2246">
        <v>42280.5</v>
      </c>
      <c r="K100" s="2246" t="s">
        <v>21</v>
      </c>
      <c r="L100" s="2246" t="s">
        <v>21</v>
      </c>
      <c r="M100" s="2246">
        <v>1730232</v>
      </c>
      <c r="N100" s="2246">
        <v>4565</v>
      </c>
      <c r="O100" s="2246">
        <v>597</v>
      </c>
      <c r="P100" s="2246" t="s">
        <v>21</v>
      </c>
      <c r="Q100" s="2246">
        <v>20</v>
      </c>
      <c r="R100" s="2246">
        <v>230</v>
      </c>
      <c r="S100" s="2246">
        <v>3</v>
      </c>
      <c r="T100" s="91" t="s">
        <v>32</v>
      </c>
      <c r="U100" s="623" t="s">
        <v>26</v>
      </c>
      <c r="V100" s="88" t="s">
        <v>26</v>
      </c>
      <c r="W100" s="89" t="s">
        <v>26</v>
      </c>
      <c r="X100" s="1168">
        <v>42795</v>
      </c>
      <c r="Y100" s="2246">
        <v>1</v>
      </c>
      <c r="Z100" s="2246">
        <v>56</v>
      </c>
      <c r="AA100" s="2246">
        <v>56</v>
      </c>
      <c r="AB100" s="2246">
        <v>136</v>
      </c>
      <c r="AC100" s="2246" t="s">
        <v>21</v>
      </c>
      <c r="AD100" s="2246">
        <v>948</v>
      </c>
      <c r="AE100" s="2246" t="s">
        <v>21</v>
      </c>
      <c r="AF100" s="2246">
        <v>14</v>
      </c>
      <c r="AG100" s="2246">
        <v>794</v>
      </c>
      <c r="AH100" s="2246">
        <v>874</v>
      </c>
      <c r="AI100" s="2246" t="s">
        <v>21</v>
      </c>
      <c r="AJ100" s="2246" t="s">
        <v>21</v>
      </c>
      <c r="AK100" s="2246">
        <v>211047</v>
      </c>
      <c r="AL100" s="2246">
        <v>48212</v>
      </c>
      <c r="AM100" s="2246">
        <v>565</v>
      </c>
      <c r="AN100" s="2246">
        <v>1</v>
      </c>
      <c r="AO100" s="91" t="s">
        <v>32</v>
      </c>
      <c r="AP100" s="623" t="s">
        <v>26</v>
      </c>
      <c r="AQ100" s="88" t="s">
        <v>26</v>
      </c>
      <c r="AR100" s="89" t="s">
        <v>26</v>
      </c>
      <c r="AS100" s="1168">
        <v>42795</v>
      </c>
      <c r="AT100" s="2246">
        <v>2980</v>
      </c>
      <c r="AU100" s="2246">
        <v>1688</v>
      </c>
      <c r="AV100" s="2246">
        <v>456</v>
      </c>
      <c r="AW100" s="2246">
        <v>818</v>
      </c>
      <c r="AX100" s="2246">
        <v>806</v>
      </c>
      <c r="AY100" s="2246">
        <v>12</v>
      </c>
      <c r="AZ100" s="2246">
        <v>4788</v>
      </c>
      <c r="BA100" s="2246" t="s">
        <v>21</v>
      </c>
      <c r="BB100" s="2246" t="s">
        <v>21</v>
      </c>
      <c r="BC100" s="2246">
        <v>46133</v>
      </c>
      <c r="BD100" s="2246">
        <v>2862</v>
      </c>
      <c r="BE100" s="2246">
        <v>481</v>
      </c>
      <c r="BF100" s="2246">
        <v>2052</v>
      </c>
      <c r="BG100" s="2246">
        <v>35041</v>
      </c>
      <c r="BH100" s="2246">
        <v>38157</v>
      </c>
      <c r="BI100" s="2246">
        <v>901712</v>
      </c>
      <c r="BJ100" s="91" t="s">
        <v>32</v>
      </c>
      <c r="BK100" s="623" t="s">
        <v>26</v>
      </c>
      <c r="BL100" s="88" t="s">
        <v>26</v>
      </c>
      <c r="BM100" s="89" t="s">
        <v>26</v>
      </c>
      <c r="BN100" s="1168">
        <v>42795</v>
      </c>
      <c r="BO100" s="82" t="s">
        <v>21</v>
      </c>
      <c r="BP100" s="2246" t="s">
        <v>21</v>
      </c>
      <c r="BQ100" s="2246">
        <v>128792.86000000002</v>
      </c>
      <c r="BR100" s="2246" t="s">
        <v>21</v>
      </c>
      <c r="BS100" s="2246">
        <v>2862</v>
      </c>
      <c r="BT100" s="2246">
        <v>489</v>
      </c>
      <c r="BU100" s="2246">
        <v>7618.47</v>
      </c>
      <c r="BV100" s="2246">
        <v>99636.150000000009</v>
      </c>
      <c r="BW100" s="2246">
        <v>108586.41999999998</v>
      </c>
      <c r="BX100" s="2246" t="s">
        <v>21</v>
      </c>
      <c r="BY100" s="2246" t="s">
        <v>21</v>
      </c>
      <c r="BZ100" s="2246">
        <v>1485383.92</v>
      </c>
      <c r="CA100" s="2246">
        <v>4618</v>
      </c>
      <c r="CB100" s="2246">
        <v>659</v>
      </c>
      <c r="CC100" s="2246" t="s">
        <v>21</v>
      </c>
      <c r="CD100" s="2246">
        <v>20</v>
      </c>
      <c r="CE100" s="91" t="s">
        <v>32</v>
      </c>
      <c r="CF100" s="623" t="s">
        <v>26</v>
      </c>
      <c r="CG100" s="88" t="s">
        <v>26</v>
      </c>
      <c r="CH100" s="89" t="s">
        <v>26</v>
      </c>
      <c r="CI100" s="1168">
        <v>42795</v>
      </c>
      <c r="CJ100" s="2246" t="s">
        <v>21</v>
      </c>
      <c r="CK100" s="2246">
        <v>36</v>
      </c>
      <c r="CL100" s="2246">
        <v>3</v>
      </c>
      <c r="CM100" s="2246">
        <v>74</v>
      </c>
      <c r="CN100" s="2246">
        <v>74</v>
      </c>
      <c r="CO100" s="2246">
        <v>543</v>
      </c>
      <c r="CP100" s="2246" t="s">
        <v>21</v>
      </c>
      <c r="CQ100" s="2246" t="s">
        <v>21</v>
      </c>
      <c r="CR100" s="2246">
        <v>8806</v>
      </c>
      <c r="CS100" s="2246" t="s">
        <v>21</v>
      </c>
      <c r="CT100" s="2246">
        <v>218</v>
      </c>
      <c r="CU100" s="2246">
        <v>7339</v>
      </c>
      <c r="CV100" s="2246">
        <v>8002</v>
      </c>
      <c r="CW100" s="2246" t="s">
        <v>21</v>
      </c>
      <c r="CX100" s="2246" t="s">
        <v>21</v>
      </c>
      <c r="CY100" s="2246">
        <v>188663</v>
      </c>
      <c r="CZ100" s="91" t="s">
        <v>32</v>
      </c>
      <c r="DA100" s="623" t="s">
        <v>26</v>
      </c>
      <c r="DB100" s="88" t="s">
        <v>26</v>
      </c>
      <c r="DC100" s="89" t="s">
        <v>26</v>
      </c>
      <c r="DD100" s="1168">
        <v>42795</v>
      </c>
      <c r="DE100" s="2246" t="s">
        <v>21</v>
      </c>
      <c r="DF100" s="2246">
        <v>45658</v>
      </c>
      <c r="DG100" s="2246">
        <v>180692</v>
      </c>
      <c r="DH100" s="2246">
        <v>13373</v>
      </c>
      <c r="DI100" s="2246">
        <v>2980</v>
      </c>
      <c r="DJ100" s="2246">
        <v>1728</v>
      </c>
      <c r="DK100" s="2246">
        <v>490</v>
      </c>
      <c r="DL100" s="2246">
        <v>2004</v>
      </c>
      <c r="DM100" s="2246">
        <v>1992</v>
      </c>
      <c r="DN100" s="2246">
        <v>12</v>
      </c>
      <c r="DO100" s="2246">
        <v>5003</v>
      </c>
      <c r="DP100" s="2246" t="s">
        <v>21</v>
      </c>
      <c r="DQ100" s="2246" t="s">
        <v>21</v>
      </c>
      <c r="DR100" s="2246">
        <v>97843</v>
      </c>
      <c r="DS100" s="2246" t="s">
        <v>21</v>
      </c>
      <c r="DT100" s="2246">
        <v>2862</v>
      </c>
      <c r="DU100" s="69" t="s">
        <v>32</v>
      </c>
      <c r="DV100" s="619" t="s">
        <v>26</v>
      </c>
      <c r="DW100" s="88"/>
      <c r="DX100" s="89"/>
      <c r="DY100" s="102"/>
      <c r="EP100" s="93"/>
      <c r="EQ100" s="95"/>
    </row>
    <row r="101" spans="1:147" ht="14.25" customHeight="1">
      <c r="A101" s="88" t="s">
        <v>26</v>
      </c>
      <c r="B101" s="89" t="s">
        <v>26</v>
      </c>
      <c r="C101" s="1168">
        <v>42826</v>
      </c>
      <c r="D101" s="2246">
        <v>35669.25</v>
      </c>
      <c r="E101" s="2246" t="s">
        <v>21</v>
      </c>
      <c r="F101" s="2246">
        <v>2375</v>
      </c>
      <c r="G101" s="2246">
        <v>651</v>
      </c>
      <c r="H101" s="2246">
        <v>1201</v>
      </c>
      <c r="I101" s="2246">
        <v>27137</v>
      </c>
      <c r="J101" s="2246">
        <v>29602.95</v>
      </c>
      <c r="K101" s="2246" t="s">
        <v>21</v>
      </c>
      <c r="L101" s="2246" t="s">
        <v>21</v>
      </c>
      <c r="M101" s="2246">
        <v>1592668</v>
      </c>
      <c r="N101" s="2246">
        <v>3563</v>
      </c>
      <c r="O101" s="2246">
        <v>532</v>
      </c>
      <c r="P101" s="2246" t="s">
        <v>21</v>
      </c>
      <c r="Q101" s="2246">
        <v>21</v>
      </c>
      <c r="R101" s="2246">
        <v>215</v>
      </c>
      <c r="S101" s="2246">
        <v>1</v>
      </c>
      <c r="T101" s="91" t="s">
        <v>33</v>
      </c>
      <c r="U101" s="623" t="s">
        <v>26</v>
      </c>
      <c r="V101" s="88" t="s">
        <v>26</v>
      </c>
      <c r="W101" s="89" t="s">
        <v>26</v>
      </c>
      <c r="X101" s="1168">
        <v>42826</v>
      </c>
      <c r="Y101" s="2246">
        <v>1</v>
      </c>
      <c r="Z101" s="2246">
        <v>33</v>
      </c>
      <c r="AA101" s="2246">
        <v>33</v>
      </c>
      <c r="AB101" s="2246">
        <v>53</v>
      </c>
      <c r="AC101" s="2246" t="s">
        <v>21</v>
      </c>
      <c r="AD101" s="2246">
        <v>905</v>
      </c>
      <c r="AE101" s="2246" t="s">
        <v>21</v>
      </c>
      <c r="AF101" s="2246">
        <v>53</v>
      </c>
      <c r="AG101" s="2246">
        <v>710</v>
      </c>
      <c r="AH101" s="2246">
        <v>781</v>
      </c>
      <c r="AI101" s="2246" t="s">
        <v>21</v>
      </c>
      <c r="AJ101" s="2246" t="s">
        <v>21</v>
      </c>
      <c r="AK101" s="2246">
        <v>205544</v>
      </c>
      <c r="AL101" s="2246">
        <v>47674</v>
      </c>
      <c r="AM101" s="2246">
        <v>540</v>
      </c>
      <c r="AN101" s="2246">
        <v>1</v>
      </c>
      <c r="AO101" s="91" t="s">
        <v>33</v>
      </c>
      <c r="AP101" s="623" t="s">
        <v>26</v>
      </c>
      <c r="AQ101" s="88" t="s">
        <v>26</v>
      </c>
      <c r="AR101" s="89" t="s">
        <v>26</v>
      </c>
      <c r="AS101" s="1168">
        <v>42826</v>
      </c>
      <c r="AT101" s="2246">
        <v>2460</v>
      </c>
      <c r="AU101" s="2246">
        <v>1335</v>
      </c>
      <c r="AV101" s="2246">
        <v>460</v>
      </c>
      <c r="AW101" s="2246">
        <v>526</v>
      </c>
      <c r="AX101" s="2246">
        <v>526</v>
      </c>
      <c r="AY101" s="2246" t="s">
        <v>21</v>
      </c>
      <c r="AZ101" s="2246">
        <v>3541</v>
      </c>
      <c r="BA101" s="2246" t="s">
        <v>21</v>
      </c>
      <c r="BB101" s="2246" t="s">
        <v>21</v>
      </c>
      <c r="BC101" s="2246">
        <v>32231</v>
      </c>
      <c r="BD101" s="2246">
        <v>2348</v>
      </c>
      <c r="BE101" s="2246">
        <v>645</v>
      </c>
      <c r="BF101" s="2246">
        <v>1141</v>
      </c>
      <c r="BG101" s="2246">
        <v>24293</v>
      </c>
      <c r="BH101" s="2246">
        <v>26471</v>
      </c>
      <c r="BI101" s="2246">
        <v>786832</v>
      </c>
      <c r="BJ101" s="91" t="s">
        <v>33</v>
      </c>
      <c r="BK101" s="623" t="s">
        <v>26</v>
      </c>
      <c r="BL101" s="88" t="s">
        <v>26</v>
      </c>
      <c r="BM101" s="89" t="s">
        <v>26</v>
      </c>
      <c r="BN101" s="1168">
        <v>42826</v>
      </c>
      <c r="BO101" s="82" t="s">
        <v>21</v>
      </c>
      <c r="BP101" s="2246" t="s">
        <v>21</v>
      </c>
      <c r="BQ101" s="2246">
        <v>97533</v>
      </c>
      <c r="BR101" s="2246" t="s">
        <v>21</v>
      </c>
      <c r="BS101" s="2246">
        <v>2375</v>
      </c>
      <c r="BT101" s="2246">
        <v>1894.25</v>
      </c>
      <c r="BU101" s="2246">
        <v>4486.3500000000004</v>
      </c>
      <c r="BV101" s="2246">
        <v>75313.48000000001</v>
      </c>
      <c r="BW101" s="2246">
        <v>82173.899999999994</v>
      </c>
      <c r="BX101" s="2246" t="s">
        <v>21</v>
      </c>
      <c r="BY101" s="2246" t="s">
        <v>21</v>
      </c>
      <c r="BZ101" s="2246">
        <v>1384259.6</v>
      </c>
      <c r="CA101" s="2246">
        <v>3567</v>
      </c>
      <c r="CB101" s="2246">
        <v>534</v>
      </c>
      <c r="CC101" s="2246" t="s">
        <v>21</v>
      </c>
      <c r="CD101" s="2246">
        <v>21</v>
      </c>
      <c r="CE101" s="91" t="s">
        <v>33</v>
      </c>
      <c r="CF101" s="623" t="s">
        <v>26</v>
      </c>
      <c r="CG101" s="88" t="s">
        <v>26</v>
      </c>
      <c r="CH101" s="89" t="s">
        <v>26</v>
      </c>
      <c r="CI101" s="1168">
        <v>42826</v>
      </c>
      <c r="CJ101" s="2246" t="s">
        <v>21</v>
      </c>
      <c r="CK101" s="2246">
        <v>14</v>
      </c>
      <c r="CL101" s="2246">
        <v>5</v>
      </c>
      <c r="CM101" s="2246">
        <v>46</v>
      </c>
      <c r="CN101" s="2246">
        <v>46</v>
      </c>
      <c r="CO101" s="2246">
        <v>348</v>
      </c>
      <c r="CP101" s="2246" t="s">
        <v>21</v>
      </c>
      <c r="CQ101" s="2246" t="s">
        <v>21</v>
      </c>
      <c r="CR101" s="2246">
        <v>7823</v>
      </c>
      <c r="CS101" s="2246" t="s">
        <v>21</v>
      </c>
      <c r="CT101" s="2246">
        <v>226</v>
      </c>
      <c r="CU101" s="2246">
        <v>6477</v>
      </c>
      <c r="CV101" s="2246">
        <v>7066</v>
      </c>
      <c r="CW101" s="2246" t="s">
        <v>21</v>
      </c>
      <c r="CX101" s="2246" t="s">
        <v>21</v>
      </c>
      <c r="CY101" s="2246">
        <v>185339</v>
      </c>
      <c r="CZ101" s="91" t="s">
        <v>33</v>
      </c>
      <c r="DA101" s="623" t="s">
        <v>26</v>
      </c>
      <c r="DB101" s="88" t="s">
        <v>26</v>
      </c>
      <c r="DC101" s="89" t="s">
        <v>26</v>
      </c>
      <c r="DD101" s="1168">
        <v>42826</v>
      </c>
      <c r="DE101" s="2246" t="s">
        <v>21</v>
      </c>
      <c r="DF101" s="2246">
        <v>42695</v>
      </c>
      <c r="DG101" s="2246">
        <v>141424</v>
      </c>
      <c r="DH101" s="2246">
        <v>9723</v>
      </c>
      <c r="DI101" s="2246">
        <v>2460</v>
      </c>
      <c r="DJ101" s="2246">
        <v>1335</v>
      </c>
      <c r="DK101" s="2246">
        <v>485</v>
      </c>
      <c r="DL101" s="2246">
        <v>936</v>
      </c>
      <c r="DM101" s="2246">
        <v>936</v>
      </c>
      <c r="DN101" s="2246" t="s">
        <v>21</v>
      </c>
      <c r="DO101" s="2246">
        <v>3686</v>
      </c>
      <c r="DP101" s="2246" t="s">
        <v>21</v>
      </c>
      <c r="DQ101" s="2246" t="s">
        <v>21</v>
      </c>
      <c r="DR101" s="2246">
        <v>70219</v>
      </c>
      <c r="DS101" s="2246" t="s">
        <v>21</v>
      </c>
      <c r="DT101" s="2246">
        <v>2348</v>
      </c>
      <c r="DU101" s="69" t="s">
        <v>33</v>
      </c>
      <c r="DV101" s="619" t="s">
        <v>26</v>
      </c>
      <c r="DW101" s="88"/>
      <c r="DX101" s="89"/>
      <c r="DY101" s="102"/>
      <c r="EP101" s="93"/>
      <c r="EQ101" s="95"/>
    </row>
    <row r="102" spans="1:147" ht="14.25" customHeight="1">
      <c r="A102" s="88" t="s">
        <v>26</v>
      </c>
      <c r="B102" s="89" t="s">
        <v>26</v>
      </c>
      <c r="C102" s="1168">
        <v>42856</v>
      </c>
      <c r="D102" s="2246">
        <v>30493.9</v>
      </c>
      <c r="E102" s="2246" t="s">
        <v>21</v>
      </c>
      <c r="F102" s="2246">
        <v>2023</v>
      </c>
      <c r="G102" s="2246">
        <v>362</v>
      </c>
      <c r="H102" s="2246">
        <v>1067</v>
      </c>
      <c r="I102" s="2246">
        <v>23322</v>
      </c>
      <c r="J102" s="2246">
        <v>25465.51</v>
      </c>
      <c r="K102" s="2246" t="s">
        <v>21</v>
      </c>
      <c r="L102" s="2246" t="s">
        <v>21</v>
      </c>
      <c r="M102" s="2246">
        <v>1563721</v>
      </c>
      <c r="N102" s="2246">
        <v>3194</v>
      </c>
      <c r="O102" s="2246">
        <v>430</v>
      </c>
      <c r="P102" s="2246" t="s">
        <v>21</v>
      </c>
      <c r="Q102" s="2246">
        <v>12</v>
      </c>
      <c r="R102" s="2246">
        <v>195</v>
      </c>
      <c r="S102" s="2246">
        <v>4</v>
      </c>
      <c r="T102" s="91" t="s">
        <v>34</v>
      </c>
      <c r="U102" s="623" t="s">
        <v>26</v>
      </c>
      <c r="V102" s="88" t="s">
        <v>26</v>
      </c>
      <c r="W102" s="89" t="s">
        <v>26</v>
      </c>
      <c r="X102" s="1168">
        <v>42856</v>
      </c>
      <c r="Y102" s="2246">
        <v>15</v>
      </c>
      <c r="Z102" s="2246">
        <v>26</v>
      </c>
      <c r="AA102" s="2246">
        <v>26</v>
      </c>
      <c r="AB102" s="2246">
        <v>16</v>
      </c>
      <c r="AC102" s="2246" t="s">
        <v>21</v>
      </c>
      <c r="AD102" s="2246">
        <v>842</v>
      </c>
      <c r="AE102" s="2246" t="s">
        <v>21</v>
      </c>
      <c r="AF102" s="2246">
        <v>90</v>
      </c>
      <c r="AG102" s="2246">
        <v>611</v>
      </c>
      <c r="AH102" s="2246">
        <v>673</v>
      </c>
      <c r="AI102" s="2246" t="s">
        <v>21</v>
      </c>
      <c r="AJ102" s="2246" t="s">
        <v>21</v>
      </c>
      <c r="AK102" s="2246">
        <v>199156</v>
      </c>
      <c r="AL102" s="2246">
        <v>49656</v>
      </c>
      <c r="AM102" s="2246">
        <v>549</v>
      </c>
      <c r="AN102" s="2246">
        <v>1</v>
      </c>
      <c r="AO102" s="91" t="s">
        <v>34</v>
      </c>
      <c r="AP102" s="623" t="s">
        <v>26</v>
      </c>
      <c r="AQ102" s="88" t="s">
        <v>26</v>
      </c>
      <c r="AR102" s="89" t="s">
        <v>26</v>
      </c>
      <c r="AS102" s="1168">
        <v>42856</v>
      </c>
      <c r="AT102" s="2246">
        <v>2359</v>
      </c>
      <c r="AU102" s="2246">
        <v>1086</v>
      </c>
      <c r="AV102" s="2246">
        <v>390</v>
      </c>
      <c r="AW102" s="2246">
        <v>383</v>
      </c>
      <c r="AX102" s="2246">
        <v>383</v>
      </c>
      <c r="AY102" s="2246" t="s">
        <v>21</v>
      </c>
      <c r="AZ102" s="2246">
        <v>2887</v>
      </c>
      <c r="BA102" s="2246" t="s">
        <v>21</v>
      </c>
      <c r="BB102" s="2246" t="s">
        <v>21</v>
      </c>
      <c r="BC102" s="2246">
        <v>27289</v>
      </c>
      <c r="BD102" s="2246">
        <v>2023</v>
      </c>
      <c r="BE102" s="2246">
        <v>355</v>
      </c>
      <c r="BF102" s="2246">
        <v>970</v>
      </c>
      <c r="BG102" s="2246">
        <v>20709</v>
      </c>
      <c r="BH102" s="2246">
        <v>22584</v>
      </c>
      <c r="BI102" s="2246">
        <v>747479</v>
      </c>
      <c r="BJ102" s="91" t="s">
        <v>34</v>
      </c>
      <c r="BK102" s="623" t="s">
        <v>26</v>
      </c>
      <c r="BL102" s="88" t="s">
        <v>26</v>
      </c>
      <c r="BM102" s="89" t="s">
        <v>26</v>
      </c>
      <c r="BN102" s="1168">
        <v>42856</v>
      </c>
      <c r="BO102" s="82" t="s">
        <v>21</v>
      </c>
      <c r="BP102" s="2246" t="s">
        <v>21</v>
      </c>
      <c r="BQ102" s="2246">
        <v>87126.69</v>
      </c>
      <c r="BR102" s="2246" t="s">
        <v>21</v>
      </c>
      <c r="BS102" s="2246">
        <v>2023</v>
      </c>
      <c r="BT102" s="2246">
        <v>1359.61</v>
      </c>
      <c r="BU102" s="2246">
        <v>3923.94</v>
      </c>
      <c r="BV102" s="2246">
        <v>67737.41</v>
      </c>
      <c r="BW102" s="2246">
        <v>73939.989999999991</v>
      </c>
      <c r="BX102" s="2246" t="s">
        <v>21</v>
      </c>
      <c r="BY102" s="2246" t="s">
        <v>21</v>
      </c>
      <c r="BZ102" s="2246">
        <v>1366340.5499999998</v>
      </c>
      <c r="CA102" s="2246">
        <v>3191</v>
      </c>
      <c r="CB102" s="2246">
        <v>431</v>
      </c>
      <c r="CC102" s="2246" t="s">
        <v>21</v>
      </c>
      <c r="CD102" s="2246">
        <v>12</v>
      </c>
      <c r="CE102" s="91" t="s">
        <v>34</v>
      </c>
      <c r="CF102" s="623" t="s">
        <v>26</v>
      </c>
      <c r="CG102" s="88" t="s">
        <v>26</v>
      </c>
      <c r="CH102" s="89" t="s">
        <v>26</v>
      </c>
      <c r="CI102" s="1168">
        <v>42856</v>
      </c>
      <c r="CJ102" s="2246" t="s">
        <v>21</v>
      </c>
      <c r="CK102" s="2246">
        <v>25</v>
      </c>
      <c r="CL102" s="2246">
        <v>17</v>
      </c>
      <c r="CM102" s="2246">
        <v>35</v>
      </c>
      <c r="CN102" s="2246">
        <v>35</v>
      </c>
      <c r="CO102" s="2246">
        <v>179</v>
      </c>
      <c r="CP102" s="2246" t="s">
        <v>21</v>
      </c>
      <c r="CQ102" s="2246" t="s">
        <v>21</v>
      </c>
      <c r="CR102" s="2246">
        <v>7625</v>
      </c>
      <c r="CS102" s="2246" t="s">
        <v>21</v>
      </c>
      <c r="CT102" s="2246">
        <v>187</v>
      </c>
      <c r="CU102" s="2246">
        <v>6349</v>
      </c>
      <c r="CV102" s="2246">
        <v>6932</v>
      </c>
      <c r="CW102" s="2246" t="s">
        <v>21</v>
      </c>
      <c r="CX102" s="2246" t="s">
        <v>21</v>
      </c>
      <c r="CY102" s="2246">
        <v>179703</v>
      </c>
      <c r="CZ102" s="91" t="s">
        <v>34</v>
      </c>
      <c r="DA102" s="623" t="s">
        <v>26</v>
      </c>
      <c r="DB102" s="88" t="s">
        <v>26</v>
      </c>
      <c r="DC102" s="89" t="s">
        <v>26</v>
      </c>
      <c r="DD102" s="1168">
        <v>42856</v>
      </c>
      <c r="DE102" s="2246" t="s">
        <v>21</v>
      </c>
      <c r="DF102" s="2246">
        <v>42146</v>
      </c>
      <c r="DG102" s="2246">
        <v>127490</v>
      </c>
      <c r="DH102" s="2246">
        <v>8308</v>
      </c>
      <c r="DI102" s="2246">
        <v>2359</v>
      </c>
      <c r="DJ102" s="2246">
        <v>1086</v>
      </c>
      <c r="DK102" s="2246">
        <v>417</v>
      </c>
      <c r="DL102" s="2246">
        <v>812</v>
      </c>
      <c r="DM102" s="2246">
        <v>812</v>
      </c>
      <c r="DN102" s="2246" t="s">
        <v>21</v>
      </c>
      <c r="DO102" s="2246">
        <v>3004</v>
      </c>
      <c r="DP102" s="2246" t="s">
        <v>21</v>
      </c>
      <c r="DQ102" s="2246" t="s">
        <v>21</v>
      </c>
      <c r="DR102" s="2246">
        <v>60400</v>
      </c>
      <c r="DS102" s="2246" t="s">
        <v>21</v>
      </c>
      <c r="DT102" s="2246">
        <v>2023</v>
      </c>
      <c r="DU102" s="69" t="s">
        <v>34</v>
      </c>
      <c r="DV102" s="619" t="s">
        <v>26</v>
      </c>
      <c r="DW102" s="88"/>
      <c r="DX102" s="89"/>
      <c r="DY102" s="102"/>
      <c r="EP102" s="93"/>
      <c r="EQ102" s="95"/>
    </row>
    <row r="103" spans="1:147" ht="14.25" customHeight="1">
      <c r="A103" s="88" t="s">
        <v>26</v>
      </c>
      <c r="B103" s="89" t="s">
        <v>26</v>
      </c>
      <c r="C103" s="1168">
        <v>42887</v>
      </c>
      <c r="D103" s="2246">
        <v>36624.61</v>
      </c>
      <c r="E103" s="2246" t="s">
        <v>21</v>
      </c>
      <c r="F103" s="2246">
        <v>2530</v>
      </c>
      <c r="G103" s="2246">
        <v>565</v>
      </c>
      <c r="H103" s="2246">
        <v>1227</v>
      </c>
      <c r="I103" s="2246">
        <v>27905</v>
      </c>
      <c r="J103" s="2246">
        <v>30448.15</v>
      </c>
      <c r="K103" s="2246" t="s">
        <v>21</v>
      </c>
      <c r="L103" s="2246" t="s">
        <v>21</v>
      </c>
      <c r="M103" s="2246">
        <v>1767045</v>
      </c>
      <c r="N103" s="2246">
        <v>3941</v>
      </c>
      <c r="O103" s="2246">
        <v>491</v>
      </c>
      <c r="P103" s="2246" t="s">
        <v>21</v>
      </c>
      <c r="Q103" s="2246">
        <v>11</v>
      </c>
      <c r="R103" s="2246">
        <v>204</v>
      </c>
      <c r="S103" s="2246">
        <v>2</v>
      </c>
      <c r="T103" s="91" t="s">
        <v>35</v>
      </c>
      <c r="U103" s="623" t="s">
        <v>26</v>
      </c>
      <c r="V103" s="88" t="s">
        <v>26</v>
      </c>
      <c r="W103" s="89" t="s">
        <v>26</v>
      </c>
      <c r="X103" s="1168">
        <v>42887</v>
      </c>
      <c r="Y103" s="2246">
        <v>1</v>
      </c>
      <c r="Z103" s="2246">
        <v>44</v>
      </c>
      <c r="AA103" s="2246">
        <v>44</v>
      </c>
      <c r="AB103" s="2246">
        <v>22</v>
      </c>
      <c r="AC103" s="2246" t="s">
        <v>21</v>
      </c>
      <c r="AD103" s="2246">
        <v>986</v>
      </c>
      <c r="AE103" s="2246" t="s">
        <v>21</v>
      </c>
      <c r="AF103" s="2246">
        <v>115</v>
      </c>
      <c r="AG103" s="2246">
        <v>704</v>
      </c>
      <c r="AH103" s="2246">
        <v>775</v>
      </c>
      <c r="AI103" s="2246" t="s">
        <v>21</v>
      </c>
      <c r="AJ103" s="2246" t="s">
        <v>21</v>
      </c>
      <c r="AK103" s="2246">
        <v>221172</v>
      </c>
      <c r="AL103" s="2246">
        <v>49876</v>
      </c>
      <c r="AM103" s="2246">
        <v>495</v>
      </c>
      <c r="AN103" s="2246">
        <v>1</v>
      </c>
      <c r="AO103" s="91" t="s">
        <v>35</v>
      </c>
      <c r="AP103" s="623" t="s">
        <v>26</v>
      </c>
      <c r="AQ103" s="88" t="s">
        <v>26</v>
      </c>
      <c r="AR103" s="89" t="s">
        <v>26</v>
      </c>
      <c r="AS103" s="1168">
        <v>42887</v>
      </c>
      <c r="AT103" s="2246">
        <v>2916</v>
      </c>
      <c r="AU103" s="2246">
        <v>1293</v>
      </c>
      <c r="AV103" s="2246">
        <v>499</v>
      </c>
      <c r="AW103" s="2246">
        <v>481</v>
      </c>
      <c r="AX103" s="2246">
        <v>472</v>
      </c>
      <c r="AY103" s="2246">
        <v>9</v>
      </c>
      <c r="AZ103" s="2246">
        <v>3532</v>
      </c>
      <c r="BA103" s="2246" t="s">
        <v>21</v>
      </c>
      <c r="BB103" s="2246" t="s">
        <v>21</v>
      </c>
      <c r="BC103" s="2246">
        <v>33150</v>
      </c>
      <c r="BD103" s="2246">
        <v>2493</v>
      </c>
      <c r="BE103" s="2246">
        <v>558</v>
      </c>
      <c r="BF103" s="2246">
        <v>1105</v>
      </c>
      <c r="BG103" s="2246">
        <v>25114</v>
      </c>
      <c r="BH103" s="2246">
        <v>27372</v>
      </c>
      <c r="BI103" s="2246">
        <v>906306</v>
      </c>
      <c r="BJ103" s="91" t="s">
        <v>35</v>
      </c>
      <c r="BK103" s="623" t="s">
        <v>26</v>
      </c>
      <c r="BL103" s="88" t="s">
        <v>26</v>
      </c>
      <c r="BM103" s="89" t="s">
        <v>26</v>
      </c>
      <c r="BN103" s="1168">
        <v>42887</v>
      </c>
      <c r="BO103" s="82" t="s">
        <v>21</v>
      </c>
      <c r="BP103" s="2246" t="s">
        <v>21</v>
      </c>
      <c r="BQ103" s="2246">
        <v>102720.47</v>
      </c>
      <c r="BR103" s="2246" t="s">
        <v>21</v>
      </c>
      <c r="BS103" s="2246">
        <v>2530</v>
      </c>
      <c r="BT103" s="2246">
        <v>1870.35</v>
      </c>
      <c r="BU103" s="2246">
        <v>4810.29</v>
      </c>
      <c r="BV103" s="2246">
        <v>79327.55</v>
      </c>
      <c r="BW103" s="2246">
        <v>86542.510000000009</v>
      </c>
      <c r="BX103" s="2246" t="s">
        <v>21</v>
      </c>
      <c r="BY103" s="2246" t="s">
        <v>21</v>
      </c>
      <c r="BZ103" s="2246">
        <v>1535699.9</v>
      </c>
      <c r="CA103" s="2246">
        <v>3962</v>
      </c>
      <c r="CB103" s="2246">
        <v>496</v>
      </c>
      <c r="CC103" s="2246" t="s">
        <v>21</v>
      </c>
      <c r="CD103" s="2246">
        <v>11</v>
      </c>
      <c r="CE103" s="91" t="s">
        <v>35</v>
      </c>
      <c r="CF103" s="623" t="s">
        <v>26</v>
      </c>
      <c r="CG103" s="88" t="s">
        <v>26</v>
      </c>
      <c r="CH103" s="89" t="s">
        <v>26</v>
      </c>
      <c r="CI103" s="1168">
        <v>42887</v>
      </c>
      <c r="CJ103" s="2246" t="s">
        <v>21</v>
      </c>
      <c r="CK103" s="2246">
        <v>37</v>
      </c>
      <c r="CL103" s="2246">
        <v>2</v>
      </c>
      <c r="CM103" s="2246">
        <v>56</v>
      </c>
      <c r="CN103" s="2246">
        <v>56</v>
      </c>
      <c r="CO103" s="2246">
        <v>191</v>
      </c>
      <c r="CP103" s="2246" t="s">
        <v>21</v>
      </c>
      <c r="CQ103" s="2246" t="s">
        <v>21</v>
      </c>
      <c r="CR103" s="2246">
        <v>8776</v>
      </c>
      <c r="CS103" s="2246" t="s">
        <v>21</v>
      </c>
      <c r="CT103" s="2246">
        <v>297</v>
      </c>
      <c r="CU103" s="2246">
        <v>7202</v>
      </c>
      <c r="CV103" s="2246">
        <v>7869</v>
      </c>
      <c r="CW103" s="2246" t="s">
        <v>21</v>
      </c>
      <c r="CX103" s="2246" t="s">
        <v>21</v>
      </c>
      <c r="CY103" s="2246">
        <v>197284</v>
      </c>
      <c r="CZ103" s="91" t="s">
        <v>35</v>
      </c>
      <c r="DA103" s="623" t="s">
        <v>26</v>
      </c>
      <c r="DB103" s="88" t="s">
        <v>26</v>
      </c>
      <c r="DC103" s="89" t="s">
        <v>26</v>
      </c>
      <c r="DD103" s="1168">
        <v>42887</v>
      </c>
      <c r="DE103" s="2246" t="s">
        <v>21</v>
      </c>
      <c r="DF103" s="2246">
        <v>46400</v>
      </c>
      <c r="DG103" s="2246">
        <v>155814</v>
      </c>
      <c r="DH103" s="2246">
        <v>10464</v>
      </c>
      <c r="DI103" s="2246">
        <v>2916</v>
      </c>
      <c r="DJ103" s="2246">
        <v>1293</v>
      </c>
      <c r="DK103" s="2246">
        <v>531</v>
      </c>
      <c r="DL103" s="2246">
        <v>1341</v>
      </c>
      <c r="DM103" s="2246">
        <v>1332</v>
      </c>
      <c r="DN103" s="2246">
        <v>9</v>
      </c>
      <c r="DO103" s="2246">
        <v>3625</v>
      </c>
      <c r="DP103" s="2246" t="s">
        <v>21</v>
      </c>
      <c r="DQ103" s="2246" t="s">
        <v>21</v>
      </c>
      <c r="DR103" s="2246">
        <v>74450</v>
      </c>
      <c r="DS103" s="2246" t="s">
        <v>21</v>
      </c>
      <c r="DT103" s="2246">
        <v>2493</v>
      </c>
      <c r="DU103" s="69" t="s">
        <v>35</v>
      </c>
      <c r="DV103" s="619" t="s">
        <v>26</v>
      </c>
      <c r="DW103" s="88"/>
      <c r="DX103" s="89"/>
      <c r="DY103" s="102"/>
      <c r="EP103" s="93"/>
      <c r="EQ103" s="95"/>
    </row>
    <row r="104" spans="1:147" ht="14.25" customHeight="1">
      <c r="A104" s="88" t="s">
        <v>26</v>
      </c>
      <c r="B104" s="89" t="s">
        <v>26</v>
      </c>
      <c r="C104" s="1168">
        <v>42917</v>
      </c>
      <c r="D104" s="2246">
        <v>37051.19</v>
      </c>
      <c r="E104" s="2246" t="s">
        <v>21</v>
      </c>
      <c r="F104" s="2246">
        <v>2259</v>
      </c>
      <c r="G104" s="2246">
        <v>557</v>
      </c>
      <c r="H104" s="2246">
        <v>1235</v>
      </c>
      <c r="I104" s="2246">
        <v>28443</v>
      </c>
      <c r="J104" s="2246">
        <v>31041.519999999997</v>
      </c>
      <c r="K104" s="2246" t="s">
        <v>21</v>
      </c>
      <c r="L104" s="2246" t="s">
        <v>21</v>
      </c>
      <c r="M104" s="2246">
        <v>1946490</v>
      </c>
      <c r="N104" s="2246">
        <v>4357</v>
      </c>
      <c r="O104" s="2246">
        <v>470</v>
      </c>
      <c r="P104" s="2246" t="s">
        <v>21</v>
      </c>
      <c r="Q104" s="2246">
        <v>10</v>
      </c>
      <c r="R104" s="2246">
        <v>210</v>
      </c>
      <c r="S104" s="2246">
        <v>4</v>
      </c>
      <c r="T104" s="91" t="s">
        <v>36</v>
      </c>
      <c r="U104" s="623" t="s">
        <v>26</v>
      </c>
      <c r="V104" s="88" t="s">
        <v>26</v>
      </c>
      <c r="W104" s="89" t="s">
        <v>26</v>
      </c>
      <c r="X104" s="1168">
        <v>42917</v>
      </c>
      <c r="Y104" s="2246">
        <v>1</v>
      </c>
      <c r="Z104" s="2246">
        <v>71</v>
      </c>
      <c r="AA104" s="2246">
        <v>71</v>
      </c>
      <c r="AB104" s="2246">
        <v>57</v>
      </c>
      <c r="AC104" s="2246" t="s">
        <v>21</v>
      </c>
      <c r="AD104" s="2246">
        <v>1002</v>
      </c>
      <c r="AE104" s="2246" t="s">
        <v>21</v>
      </c>
      <c r="AF104" s="2246">
        <v>117</v>
      </c>
      <c r="AG104" s="2246">
        <v>716</v>
      </c>
      <c r="AH104" s="2246">
        <v>788</v>
      </c>
      <c r="AI104" s="2246" t="s">
        <v>21</v>
      </c>
      <c r="AJ104" s="2246" t="s">
        <v>21</v>
      </c>
      <c r="AK104" s="2246">
        <v>249142</v>
      </c>
      <c r="AL104" s="2246">
        <v>54442</v>
      </c>
      <c r="AM104" s="2246">
        <v>514</v>
      </c>
      <c r="AN104" s="2246">
        <v>1</v>
      </c>
      <c r="AO104" s="91" t="s">
        <v>36</v>
      </c>
      <c r="AP104" s="623" t="s">
        <v>26</v>
      </c>
      <c r="AQ104" s="88" t="s">
        <v>26</v>
      </c>
      <c r="AR104" s="89" t="s">
        <v>26</v>
      </c>
      <c r="AS104" s="1168">
        <v>42917</v>
      </c>
      <c r="AT104" s="2246">
        <v>2828</v>
      </c>
      <c r="AU104" s="2246">
        <v>1487</v>
      </c>
      <c r="AV104" s="2246">
        <v>432</v>
      </c>
      <c r="AW104" s="2246">
        <v>561</v>
      </c>
      <c r="AX104" s="2246">
        <v>561</v>
      </c>
      <c r="AY104" s="2246" t="s">
        <v>21</v>
      </c>
      <c r="AZ104" s="2246">
        <v>3798</v>
      </c>
      <c r="BA104" s="2246" t="s">
        <v>21</v>
      </c>
      <c r="BB104" s="2246" t="s">
        <v>21</v>
      </c>
      <c r="BC104" s="2246">
        <v>32756</v>
      </c>
      <c r="BD104" s="2246">
        <v>2259</v>
      </c>
      <c r="BE104" s="2246">
        <v>550</v>
      </c>
      <c r="BF104" s="2246">
        <v>1110</v>
      </c>
      <c r="BG104" s="2246">
        <v>24925</v>
      </c>
      <c r="BH104" s="2246">
        <v>27170</v>
      </c>
      <c r="BI104" s="2246">
        <v>997589</v>
      </c>
      <c r="BJ104" s="91" t="s">
        <v>36</v>
      </c>
      <c r="BK104" s="623" t="s">
        <v>26</v>
      </c>
      <c r="BL104" s="88" t="s">
        <v>26</v>
      </c>
      <c r="BM104" s="89" t="s">
        <v>26</v>
      </c>
      <c r="BN104" s="1168">
        <v>42917</v>
      </c>
      <c r="BO104" s="82" t="s">
        <v>21</v>
      </c>
      <c r="BP104" s="2246" t="s">
        <v>21</v>
      </c>
      <c r="BQ104" s="2246">
        <v>108813.78</v>
      </c>
      <c r="BR104" s="2246" t="s">
        <v>21</v>
      </c>
      <c r="BS104" s="2246">
        <v>2259</v>
      </c>
      <c r="BT104" s="2246">
        <v>1342.53</v>
      </c>
      <c r="BU104" s="2246">
        <v>4539.0099999999993</v>
      </c>
      <c r="BV104" s="2246">
        <v>85634.91</v>
      </c>
      <c r="BW104" s="2246">
        <v>93392.95</v>
      </c>
      <c r="BX104" s="2246" t="s">
        <v>21</v>
      </c>
      <c r="BY104" s="2246" t="s">
        <v>21</v>
      </c>
      <c r="BZ104" s="2246">
        <v>1699186.93</v>
      </c>
      <c r="CA104" s="2246">
        <v>4513</v>
      </c>
      <c r="CB104" s="2246">
        <v>623</v>
      </c>
      <c r="CC104" s="2246" t="s">
        <v>21</v>
      </c>
      <c r="CD104" s="2246">
        <v>10</v>
      </c>
      <c r="CE104" s="91" t="s">
        <v>36</v>
      </c>
      <c r="CF104" s="623" t="s">
        <v>26</v>
      </c>
      <c r="CG104" s="88" t="s">
        <v>26</v>
      </c>
      <c r="CH104" s="89" t="s">
        <v>26</v>
      </c>
      <c r="CI104" s="1168">
        <v>42917</v>
      </c>
      <c r="CJ104" s="2246" t="s">
        <v>21</v>
      </c>
      <c r="CK104" s="2246">
        <v>72</v>
      </c>
      <c r="CL104" s="2246">
        <v>5</v>
      </c>
      <c r="CM104" s="2246">
        <v>85</v>
      </c>
      <c r="CN104" s="2246">
        <v>85</v>
      </c>
      <c r="CO104" s="2246">
        <v>242</v>
      </c>
      <c r="CP104" s="2246" t="s">
        <v>21</v>
      </c>
      <c r="CQ104" s="2246" t="s">
        <v>21</v>
      </c>
      <c r="CR104" s="2246">
        <v>10027</v>
      </c>
      <c r="CS104" s="2246" t="s">
        <v>21</v>
      </c>
      <c r="CT104" s="2246">
        <v>309</v>
      </c>
      <c r="CU104" s="2246">
        <v>8246</v>
      </c>
      <c r="CV104" s="2246">
        <v>9031</v>
      </c>
      <c r="CW104" s="2246" t="s">
        <v>21</v>
      </c>
      <c r="CX104" s="2246" t="s">
        <v>21</v>
      </c>
      <c r="CY104" s="2246">
        <v>222602</v>
      </c>
      <c r="CZ104" s="91" t="s">
        <v>36</v>
      </c>
      <c r="DA104" s="623" t="s">
        <v>26</v>
      </c>
      <c r="DB104" s="88" t="s">
        <v>26</v>
      </c>
      <c r="DC104" s="89" t="s">
        <v>26</v>
      </c>
      <c r="DD104" s="1168">
        <v>42917</v>
      </c>
      <c r="DE104" s="2246" t="s">
        <v>21</v>
      </c>
      <c r="DF104" s="2246">
        <v>52881</v>
      </c>
      <c r="DG104" s="2246">
        <v>167312</v>
      </c>
      <c r="DH104" s="2246">
        <v>11614</v>
      </c>
      <c r="DI104" s="2246">
        <v>2828</v>
      </c>
      <c r="DJ104" s="2246">
        <v>1487</v>
      </c>
      <c r="DK104" s="2246">
        <v>466</v>
      </c>
      <c r="DL104" s="2246">
        <v>2110</v>
      </c>
      <c r="DM104" s="2246">
        <v>2110</v>
      </c>
      <c r="DN104" s="2246" t="s">
        <v>21</v>
      </c>
      <c r="DO104" s="2246">
        <v>3877</v>
      </c>
      <c r="DP104" s="2246" t="s">
        <v>21</v>
      </c>
      <c r="DQ104" s="2246" t="s">
        <v>21</v>
      </c>
      <c r="DR104" s="2246">
        <v>76872</v>
      </c>
      <c r="DS104" s="2246" t="s">
        <v>21</v>
      </c>
      <c r="DT104" s="2246">
        <v>2259</v>
      </c>
      <c r="DU104" s="69" t="s">
        <v>36</v>
      </c>
      <c r="DV104" s="619" t="s">
        <v>26</v>
      </c>
      <c r="DW104" s="88"/>
      <c r="DX104" s="89"/>
      <c r="DY104" s="102"/>
      <c r="EP104" s="93"/>
      <c r="EQ104" s="95"/>
    </row>
    <row r="105" spans="1:147" ht="14.25" customHeight="1">
      <c r="A105" s="88" t="s">
        <v>26</v>
      </c>
      <c r="B105" s="89" t="s">
        <v>26</v>
      </c>
      <c r="C105" s="1168">
        <v>42948</v>
      </c>
      <c r="D105" s="2246">
        <v>32961.340000000004</v>
      </c>
      <c r="E105" s="2246" t="s">
        <v>21</v>
      </c>
      <c r="F105" s="2246">
        <v>2130</v>
      </c>
      <c r="G105" s="2246">
        <v>387</v>
      </c>
      <c r="H105" s="2246">
        <v>1012</v>
      </c>
      <c r="I105" s="2246">
        <v>25434</v>
      </c>
      <c r="J105" s="2246">
        <v>27758.92</v>
      </c>
      <c r="K105" s="2246" t="s">
        <v>21</v>
      </c>
      <c r="L105" s="2246" t="s">
        <v>21</v>
      </c>
      <c r="M105" s="2246">
        <v>1804134</v>
      </c>
      <c r="N105" s="2246">
        <v>4036</v>
      </c>
      <c r="O105" s="2246">
        <v>426</v>
      </c>
      <c r="P105" s="2246" t="s">
        <v>21</v>
      </c>
      <c r="Q105" s="2246">
        <v>12</v>
      </c>
      <c r="R105" s="2246">
        <v>190</v>
      </c>
      <c r="S105" s="2246">
        <v>2</v>
      </c>
      <c r="T105" s="91" t="s">
        <v>37</v>
      </c>
      <c r="U105" s="623" t="s">
        <v>26</v>
      </c>
      <c r="V105" s="88" t="s">
        <v>26</v>
      </c>
      <c r="W105" s="89" t="s">
        <v>26</v>
      </c>
      <c r="X105" s="1168">
        <v>42948</v>
      </c>
      <c r="Y105" s="2246">
        <v>5</v>
      </c>
      <c r="Z105" s="2246">
        <v>75</v>
      </c>
      <c r="AA105" s="2246">
        <v>75</v>
      </c>
      <c r="AB105" s="2246">
        <v>22</v>
      </c>
      <c r="AC105" s="2246" t="s">
        <v>21</v>
      </c>
      <c r="AD105" s="2246">
        <v>898</v>
      </c>
      <c r="AE105" s="2246" t="s">
        <v>21</v>
      </c>
      <c r="AF105" s="2246">
        <v>81</v>
      </c>
      <c r="AG105" s="2246">
        <v>670</v>
      </c>
      <c r="AH105" s="2246">
        <v>738</v>
      </c>
      <c r="AI105" s="2246" t="s">
        <v>21</v>
      </c>
      <c r="AJ105" s="2246" t="s">
        <v>21</v>
      </c>
      <c r="AK105" s="2246">
        <v>234777</v>
      </c>
      <c r="AL105" s="2246">
        <v>54491</v>
      </c>
      <c r="AM105" s="2246">
        <v>513</v>
      </c>
      <c r="AN105" s="2246">
        <v>1</v>
      </c>
      <c r="AO105" s="91" t="s">
        <v>37</v>
      </c>
      <c r="AP105" s="623" t="s">
        <v>26</v>
      </c>
      <c r="AQ105" s="88" t="s">
        <v>26</v>
      </c>
      <c r="AR105" s="89" t="s">
        <v>26</v>
      </c>
      <c r="AS105" s="1168">
        <v>42948</v>
      </c>
      <c r="AT105" s="2246">
        <v>2290</v>
      </c>
      <c r="AU105" s="2246">
        <v>1280</v>
      </c>
      <c r="AV105" s="2246">
        <v>370</v>
      </c>
      <c r="AW105" s="2246">
        <v>484</v>
      </c>
      <c r="AX105" s="2246">
        <v>484</v>
      </c>
      <c r="AY105" s="2246" t="s">
        <v>21</v>
      </c>
      <c r="AZ105" s="2246">
        <v>3254</v>
      </c>
      <c r="BA105" s="2246" t="s">
        <v>21</v>
      </c>
      <c r="BB105" s="2246" t="s">
        <v>21</v>
      </c>
      <c r="BC105" s="2246">
        <v>28973</v>
      </c>
      <c r="BD105" s="2246">
        <v>2130</v>
      </c>
      <c r="BE105" s="2246">
        <v>380</v>
      </c>
      <c r="BF105" s="2246">
        <v>922</v>
      </c>
      <c r="BG105" s="2246">
        <v>22137</v>
      </c>
      <c r="BH105" s="2246">
        <v>24131</v>
      </c>
      <c r="BI105" s="2246">
        <v>877102</v>
      </c>
      <c r="BJ105" s="91" t="s">
        <v>37</v>
      </c>
      <c r="BK105" s="623" t="s">
        <v>26</v>
      </c>
      <c r="BL105" s="88" t="s">
        <v>26</v>
      </c>
      <c r="BM105" s="89" t="s">
        <v>26</v>
      </c>
      <c r="BN105" s="1168">
        <v>42948</v>
      </c>
      <c r="BO105" s="82" t="s">
        <v>21</v>
      </c>
      <c r="BP105" s="2246" t="s">
        <v>21</v>
      </c>
      <c r="BQ105" s="2246">
        <v>98877.33</v>
      </c>
      <c r="BR105" s="2246" t="s">
        <v>21</v>
      </c>
      <c r="BS105" s="2246">
        <v>2130</v>
      </c>
      <c r="BT105" s="2246">
        <v>1408.69</v>
      </c>
      <c r="BU105" s="2246">
        <v>4070.8799999999997</v>
      </c>
      <c r="BV105" s="2246">
        <v>77682.850000000006</v>
      </c>
      <c r="BW105" s="2246">
        <v>84680.86</v>
      </c>
      <c r="BX105" s="2246" t="s">
        <v>21</v>
      </c>
      <c r="BY105" s="2246" t="s">
        <v>21</v>
      </c>
      <c r="BZ105" s="2246">
        <v>1579022.42</v>
      </c>
      <c r="CA105" s="2246">
        <v>4223</v>
      </c>
      <c r="CB105" s="2246">
        <v>573</v>
      </c>
      <c r="CC105" s="2246" t="s">
        <v>21</v>
      </c>
      <c r="CD105" s="2246">
        <v>12</v>
      </c>
      <c r="CE105" s="91" t="s">
        <v>37</v>
      </c>
      <c r="CF105" s="623" t="s">
        <v>26</v>
      </c>
      <c r="CG105" s="88" t="s">
        <v>26</v>
      </c>
      <c r="CH105" s="89" t="s">
        <v>26</v>
      </c>
      <c r="CI105" s="1168">
        <v>42948</v>
      </c>
      <c r="CJ105" s="2246" t="s">
        <v>21</v>
      </c>
      <c r="CK105" s="2246">
        <v>69</v>
      </c>
      <c r="CL105" s="2246">
        <v>7</v>
      </c>
      <c r="CM105" s="2246">
        <v>87</v>
      </c>
      <c r="CN105" s="2246">
        <v>87</v>
      </c>
      <c r="CO105" s="2246">
        <v>271</v>
      </c>
      <c r="CP105" s="2246" t="s">
        <v>21</v>
      </c>
      <c r="CQ105" s="2246" t="s">
        <v>21</v>
      </c>
      <c r="CR105" s="2246">
        <v>8720</v>
      </c>
      <c r="CS105" s="2246" t="s">
        <v>21</v>
      </c>
      <c r="CT105" s="2246">
        <v>271</v>
      </c>
      <c r="CU105" s="2246">
        <v>7173</v>
      </c>
      <c r="CV105" s="2246">
        <v>7851</v>
      </c>
      <c r="CW105" s="2246" t="s">
        <v>21</v>
      </c>
      <c r="CX105" s="2246" t="s">
        <v>21</v>
      </c>
      <c r="CY105" s="2246">
        <v>211670</v>
      </c>
      <c r="CZ105" s="91" t="s">
        <v>37</v>
      </c>
      <c r="DA105" s="623" t="s">
        <v>26</v>
      </c>
      <c r="DB105" s="88" t="s">
        <v>26</v>
      </c>
      <c r="DC105" s="89" t="s">
        <v>26</v>
      </c>
      <c r="DD105" s="1168">
        <v>42948</v>
      </c>
      <c r="DE105" s="2246" t="s">
        <v>21</v>
      </c>
      <c r="DF105" s="2246">
        <v>50892</v>
      </c>
      <c r="DG105" s="2246">
        <v>147126</v>
      </c>
      <c r="DH105" s="2246">
        <v>9623</v>
      </c>
      <c r="DI105" s="2246">
        <v>2290</v>
      </c>
      <c r="DJ105" s="2246">
        <v>1280</v>
      </c>
      <c r="DK105" s="2246">
        <v>400</v>
      </c>
      <c r="DL105" s="2246">
        <v>1593</v>
      </c>
      <c r="DM105" s="2246">
        <v>1593</v>
      </c>
      <c r="DN105" s="2246" t="s">
        <v>21</v>
      </c>
      <c r="DO105" s="2246">
        <v>3323</v>
      </c>
      <c r="DP105" s="2246" t="s">
        <v>21</v>
      </c>
      <c r="DQ105" s="2246" t="s">
        <v>21</v>
      </c>
      <c r="DR105" s="2246">
        <v>68031</v>
      </c>
      <c r="DS105" s="2246" t="s">
        <v>21</v>
      </c>
      <c r="DT105" s="2246">
        <v>2130</v>
      </c>
      <c r="DU105" s="69" t="s">
        <v>37</v>
      </c>
      <c r="DV105" s="619" t="s">
        <v>26</v>
      </c>
      <c r="DW105" s="88"/>
      <c r="DX105" s="89"/>
      <c r="DY105" s="102"/>
      <c r="EP105" s="93"/>
      <c r="EQ105" s="95"/>
    </row>
    <row r="106" spans="1:147" ht="14.25" customHeight="1">
      <c r="A106" s="88" t="s">
        <v>26</v>
      </c>
      <c r="B106" s="89" t="s">
        <v>26</v>
      </c>
      <c r="C106" s="1168">
        <v>42979</v>
      </c>
      <c r="D106" s="2246">
        <v>36030.29</v>
      </c>
      <c r="E106" s="2246" t="s">
        <v>21</v>
      </c>
      <c r="F106" s="2246">
        <v>2693</v>
      </c>
      <c r="G106" s="2246">
        <v>448</v>
      </c>
      <c r="H106" s="2246">
        <v>1158</v>
      </c>
      <c r="I106" s="2246">
        <v>27490</v>
      </c>
      <c r="J106" s="2246">
        <v>29987.43</v>
      </c>
      <c r="K106" s="2246" t="s">
        <v>21</v>
      </c>
      <c r="L106" s="2246" t="s">
        <v>21</v>
      </c>
      <c r="M106" s="2246">
        <v>1819796</v>
      </c>
      <c r="N106" s="2246">
        <v>4071</v>
      </c>
      <c r="O106" s="2246">
        <v>458</v>
      </c>
      <c r="P106" s="2246" t="s">
        <v>21</v>
      </c>
      <c r="Q106" s="2246" t="s">
        <v>21</v>
      </c>
      <c r="R106" s="2246">
        <v>212</v>
      </c>
      <c r="S106" s="2246">
        <v>1</v>
      </c>
      <c r="T106" s="91" t="s">
        <v>38</v>
      </c>
      <c r="U106" s="623" t="s">
        <v>26</v>
      </c>
      <c r="V106" s="88" t="s">
        <v>26</v>
      </c>
      <c r="W106" s="89" t="s">
        <v>26</v>
      </c>
      <c r="X106" s="1168">
        <v>42979</v>
      </c>
      <c r="Y106" s="2246">
        <v>1</v>
      </c>
      <c r="Z106" s="2246">
        <v>54</v>
      </c>
      <c r="AA106" s="2246">
        <v>54</v>
      </c>
      <c r="AB106" s="2246">
        <v>32</v>
      </c>
      <c r="AC106" s="2246" t="s">
        <v>21</v>
      </c>
      <c r="AD106" s="2246">
        <v>843</v>
      </c>
      <c r="AE106" s="2246" t="s">
        <v>21</v>
      </c>
      <c r="AF106" s="2246">
        <v>64</v>
      </c>
      <c r="AG106" s="2246">
        <v>645</v>
      </c>
      <c r="AH106" s="2246">
        <v>708</v>
      </c>
      <c r="AI106" s="2246" t="s">
        <v>21</v>
      </c>
      <c r="AJ106" s="2246" t="s">
        <v>21</v>
      </c>
      <c r="AK106" s="2246">
        <v>232425</v>
      </c>
      <c r="AL106" s="2246">
        <v>51413</v>
      </c>
      <c r="AM106" s="2246">
        <v>523</v>
      </c>
      <c r="AN106" s="2246">
        <v>1</v>
      </c>
      <c r="AO106" s="91" t="s">
        <v>38</v>
      </c>
      <c r="AP106" s="623" t="s">
        <v>26</v>
      </c>
      <c r="AQ106" s="88" t="s">
        <v>26</v>
      </c>
      <c r="AR106" s="89" t="s">
        <v>26</v>
      </c>
      <c r="AS106" s="1168">
        <v>42979</v>
      </c>
      <c r="AT106" s="2246">
        <v>2872</v>
      </c>
      <c r="AU106" s="2246">
        <v>1432</v>
      </c>
      <c r="AV106" s="2246">
        <v>426</v>
      </c>
      <c r="AW106" s="2246">
        <v>561</v>
      </c>
      <c r="AX106" s="2246">
        <v>561</v>
      </c>
      <c r="AY106" s="2246" t="s">
        <v>21</v>
      </c>
      <c r="AZ106" s="2246">
        <v>3723</v>
      </c>
      <c r="BA106" s="2246" t="s">
        <v>21</v>
      </c>
      <c r="BB106" s="2246" t="s">
        <v>21</v>
      </c>
      <c r="BC106" s="2246">
        <v>32260</v>
      </c>
      <c r="BD106" s="2246">
        <v>2656</v>
      </c>
      <c r="BE106" s="2246">
        <v>441</v>
      </c>
      <c r="BF106" s="2246">
        <v>1088</v>
      </c>
      <c r="BG106" s="2246">
        <v>24379</v>
      </c>
      <c r="BH106" s="2246">
        <v>26564</v>
      </c>
      <c r="BI106" s="2246">
        <v>930306</v>
      </c>
      <c r="BJ106" s="91" t="s">
        <v>38</v>
      </c>
      <c r="BK106" s="623" t="s">
        <v>26</v>
      </c>
      <c r="BL106" s="88" t="s">
        <v>26</v>
      </c>
      <c r="BM106" s="89" t="s">
        <v>26</v>
      </c>
      <c r="BN106" s="1168">
        <v>42979</v>
      </c>
      <c r="BO106" s="82" t="s">
        <v>21</v>
      </c>
      <c r="BP106" s="2246" t="s">
        <v>21</v>
      </c>
      <c r="BQ106" s="2246">
        <v>104373.9</v>
      </c>
      <c r="BR106" s="2246" t="s">
        <v>21</v>
      </c>
      <c r="BS106" s="2246">
        <v>2693</v>
      </c>
      <c r="BT106" s="2246">
        <v>1519.46</v>
      </c>
      <c r="BU106" s="2246">
        <v>4637.24</v>
      </c>
      <c r="BV106" s="2246">
        <v>81226.540000000008</v>
      </c>
      <c r="BW106" s="2246">
        <v>88584.1</v>
      </c>
      <c r="BX106" s="2246" t="s">
        <v>21</v>
      </c>
      <c r="BY106" s="2246" t="s">
        <v>21</v>
      </c>
      <c r="BZ106" s="2246">
        <v>1579177.03</v>
      </c>
      <c r="CA106" s="2246">
        <v>4174</v>
      </c>
      <c r="CB106" s="2246">
        <v>522</v>
      </c>
      <c r="CC106" s="2246" t="s">
        <v>21</v>
      </c>
      <c r="CD106" s="2246" t="s">
        <v>21</v>
      </c>
      <c r="CE106" s="91" t="s">
        <v>38</v>
      </c>
      <c r="CF106" s="623" t="s">
        <v>26</v>
      </c>
      <c r="CG106" s="88" t="s">
        <v>26</v>
      </c>
      <c r="CH106" s="89" t="s">
        <v>26</v>
      </c>
      <c r="CI106" s="1168">
        <v>42979</v>
      </c>
      <c r="CJ106" s="2246" t="s">
        <v>21</v>
      </c>
      <c r="CK106" s="2246">
        <v>50</v>
      </c>
      <c r="CL106" s="2246">
        <v>4</v>
      </c>
      <c r="CM106" s="2246">
        <v>66</v>
      </c>
      <c r="CN106" s="2246">
        <v>66</v>
      </c>
      <c r="CO106" s="2246">
        <v>228</v>
      </c>
      <c r="CP106" s="2246" t="s">
        <v>21</v>
      </c>
      <c r="CQ106" s="2246" t="s">
        <v>21</v>
      </c>
      <c r="CR106" s="2246">
        <v>8984</v>
      </c>
      <c r="CS106" s="2246" t="s">
        <v>21</v>
      </c>
      <c r="CT106" s="2246">
        <v>247</v>
      </c>
      <c r="CU106" s="2246">
        <v>7438</v>
      </c>
      <c r="CV106" s="2246">
        <v>8131</v>
      </c>
      <c r="CW106" s="2246" t="s">
        <v>21</v>
      </c>
      <c r="CX106" s="2246" t="s">
        <v>21</v>
      </c>
      <c r="CY106" s="2246">
        <v>208162</v>
      </c>
      <c r="CZ106" s="91" t="s">
        <v>38</v>
      </c>
      <c r="DA106" s="623" t="s">
        <v>26</v>
      </c>
      <c r="DB106" s="88" t="s">
        <v>26</v>
      </c>
      <c r="DC106" s="89" t="s">
        <v>26</v>
      </c>
      <c r="DD106" s="1168">
        <v>42979</v>
      </c>
      <c r="DE106" s="2246" t="s">
        <v>21</v>
      </c>
      <c r="DF106" s="2246">
        <v>48641</v>
      </c>
      <c r="DG106" s="2246">
        <v>158187</v>
      </c>
      <c r="DH106" s="2246">
        <v>10869</v>
      </c>
      <c r="DI106" s="2246">
        <v>2872</v>
      </c>
      <c r="DJ106" s="2246">
        <v>1432</v>
      </c>
      <c r="DK106" s="2246">
        <v>458</v>
      </c>
      <c r="DL106" s="2246">
        <v>1452</v>
      </c>
      <c r="DM106" s="2246">
        <v>1452</v>
      </c>
      <c r="DN106" s="2246" t="s">
        <v>21</v>
      </c>
      <c r="DO106" s="2246">
        <v>3832</v>
      </c>
      <c r="DP106" s="2246" t="s">
        <v>21</v>
      </c>
      <c r="DQ106" s="2246" t="s">
        <v>21</v>
      </c>
      <c r="DR106" s="2246">
        <v>74714</v>
      </c>
      <c r="DS106" s="2246" t="s">
        <v>21</v>
      </c>
      <c r="DT106" s="2246">
        <v>2656</v>
      </c>
      <c r="DU106" s="69" t="s">
        <v>38</v>
      </c>
      <c r="DV106" s="619" t="s">
        <v>26</v>
      </c>
      <c r="DW106" s="88"/>
      <c r="DX106" s="89"/>
      <c r="DY106" s="102"/>
      <c r="EP106" s="93"/>
      <c r="EQ106" s="95"/>
    </row>
    <row r="107" spans="1:147" ht="14.25" customHeight="1">
      <c r="A107" s="88" t="s">
        <v>26</v>
      </c>
      <c r="B107" s="89" t="s">
        <v>26</v>
      </c>
      <c r="C107" s="1168">
        <v>43009</v>
      </c>
      <c r="D107" s="2246">
        <v>37705.480000000003</v>
      </c>
      <c r="E107" s="2246" t="s">
        <v>21</v>
      </c>
      <c r="F107" s="2246">
        <v>2796</v>
      </c>
      <c r="G107" s="2246">
        <v>611</v>
      </c>
      <c r="H107" s="2246">
        <v>1157</v>
      </c>
      <c r="I107" s="2246">
        <v>28702</v>
      </c>
      <c r="J107" s="2246">
        <v>31319.919999999998</v>
      </c>
      <c r="K107" s="2246" t="s">
        <v>21</v>
      </c>
      <c r="L107" s="2246" t="s">
        <v>21</v>
      </c>
      <c r="M107" s="2246">
        <v>1748813</v>
      </c>
      <c r="N107" s="2246">
        <v>3738</v>
      </c>
      <c r="O107" s="2246">
        <v>501</v>
      </c>
      <c r="P107" s="2246" t="s">
        <v>21</v>
      </c>
      <c r="Q107" s="2246">
        <v>11</v>
      </c>
      <c r="R107" s="2246">
        <v>208</v>
      </c>
      <c r="S107" s="2246">
        <v>2</v>
      </c>
      <c r="T107" s="91" t="s">
        <v>39</v>
      </c>
      <c r="U107" s="623" t="s">
        <v>26</v>
      </c>
      <c r="V107" s="88" t="s">
        <v>26</v>
      </c>
      <c r="W107" s="89" t="s">
        <v>26</v>
      </c>
      <c r="X107" s="1168">
        <v>43009</v>
      </c>
      <c r="Y107" s="2246">
        <v>1</v>
      </c>
      <c r="Z107" s="2246">
        <v>25</v>
      </c>
      <c r="AA107" s="2246">
        <v>25</v>
      </c>
      <c r="AB107" s="2246">
        <v>29</v>
      </c>
      <c r="AC107" s="2246" t="s">
        <v>21</v>
      </c>
      <c r="AD107" s="2246">
        <v>817</v>
      </c>
      <c r="AE107" s="2246" t="s">
        <v>21</v>
      </c>
      <c r="AF107" s="2246">
        <v>22</v>
      </c>
      <c r="AG107" s="2246">
        <v>674</v>
      </c>
      <c r="AH107" s="2246">
        <v>740</v>
      </c>
      <c r="AI107" s="2246" t="s">
        <v>21</v>
      </c>
      <c r="AJ107" s="2246" t="s">
        <v>21</v>
      </c>
      <c r="AK107" s="2246">
        <v>230127</v>
      </c>
      <c r="AL107" s="2246">
        <v>51789</v>
      </c>
      <c r="AM107" s="2246">
        <v>563</v>
      </c>
      <c r="AN107" s="2246">
        <v>2</v>
      </c>
      <c r="AO107" s="91" t="s">
        <v>39</v>
      </c>
      <c r="AP107" s="623" t="s">
        <v>26</v>
      </c>
      <c r="AQ107" s="88" t="s">
        <v>26</v>
      </c>
      <c r="AR107" s="89" t="s">
        <v>26</v>
      </c>
      <c r="AS107" s="1168">
        <v>43009</v>
      </c>
      <c r="AT107" s="2246">
        <v>2893</v>
      </c>
      <c r="AU107" s="2246">
        <v>1542</v>
      </c>
      <c r="AV107" s="2246">
        <v>415</v>
      </c>
      <c r="AW107" s="2246">
        <v>431</v>
      </c>
      <c r="AX107" s="2246">
        <v>426</v>
      </c>
      <c r="AY107" s="2246">
        <v>5</v>
      </c>
      <c r="AZ107" s="2246">
        <v>3706</v>
      </c>
      <c r="BA107" s="2246" t="s">
        <v>21</v>
      </c>
      <c r="BB107" s="2246" t="s">
        <v>21</v>
      </c>
      <c r="BC107" s="2246">
        <v>34340</v>
      </c>
      <c r="BD107" s="2246">
        <v>2764</v>
      </c>
      <c r="BE107" s="2246">
        <v>604</v>
      </c>
      <c r="BF107" s="2246">
        <v>1129</v>
      </c>
      <c r="BG107" s="2246">
        <v>25884</v>
      </c>
      <c r="BH107" s="2246">
        <v>28219</v>
      </c>
      <c r="BI107" s="2246">
        <v>864258</v>
      </c>
      <c r="BJ107" s="91" t="s">
        <v>39</v>
      </c>
      <c r="BK107" s="623" t="s">
        <v>26</v>
      </c>
      <c r="BL107" s="88" t="s">
        <v>26</v>
      </c>
      <c r="BM107" s="89" t="s">
        <v>26</v>
      </c>
      <c r="BN107" s="1168">
        <v>43009</v>
      </c>
      <c r="BO107" s="82" t="s">
        <v>21</v>
      </c>
      <c r="BP107" s="2246" t="s">
        <v>21</v>
      </c>
      <c r="BQ107" s="2246">
        <v>101668.95</v>
      </c>
      <c r="BR107" s="2246" t="s">
        <v>21</v>
      </c>
      <c r="BS107" s="2246">
        <v>2796</v>
      </c>
      <c r="BT107" s="2246">
        <v>1586.7</v>
      </c>
      <c r="BU107" s="2246">
        <v>4508.3599999999997</v>
      </c>
      <c r="BV107" s="2246">
        <v>78860.61</v>
      </c>
      <c r="BW107" s="2246">
        <v>86063.42</v>
      </c>
      <c r="BX107" s="2246" t="s">
        <v>21</v>
      </c>
      <c r="BY107" s="2246" t="s">
        <v>21</v>
      </c>
      <c r="BZ107" s="2246">
        <v>1529607.1600000001</v>
      </c>
      <c r="CA107" s="2246">
        <v>3760</v>
      </c>
      <c r="CB107" s="2246">
        <v>503</v>
      </c>
      <c r="CC107" s="2246" t="s">
        <v>21</v>
      </c>
      <c r="CD107" s="2246">
        <v>11</v>
      </c>
      <c r="CE107" s="91" t="s">
        <v>39</v>
      </c>
      <c r="CF107" s="623" t="s">
        <v>26</v>
      </c>
      <c r="CG107" s="88" t="s">
        <v>26</v>
      </c>
      <c r="CH107" s="89" t="s">
        <v>26</v>
      </c>
      <c r="CI107" s="1168">
        <v>43009</v>
      </c>
      <c r="CJ107" s="2246" t="s">
        <v>21</v>
      </c>
      <c r="CK107" s="2246">
        <v>34</v>
      </c>
      <c r="CL107" s="2246">
        <v>5</v>
      </c>
      <c r="CM107" s="2246">
        <v>37</v>
      </c>
      <c r="CN107" s="2246">
        <v>37</v>
      </c>
      <c r="CO107" s="2246">
        <v>198</v>
      </c>
      <c r="CP107" s="2246" t="s">
        <v>21</v>
      </c>
      <c r="CQ107" s="2246" t="s">
        <v>21</v>
      </c>
      <c r="CR107" s="2246">
        <v>8849</v>
      </c>
      <c r="CS107" s="2246" t="s">
        <v>21</v>
      </c>
      <c r="CT107" s="2246">
        <v>216</v>
      </c>
      <c r="CU107" s="2246">
        <v>7369</v>
      </c>
      <c r="CV107" s="2246">
        <v>8046</v>
      </c>
      <c r="CW107" s="2246" t="s">
        <v>21</v>
      </c>
      <c r="CX107" s="2246" t="s">
        <v>21</v>
      </c>
      <c r="CY107" s="2246">
        <v>206734</v>
      </c>
      <c r="CZ107" s="91" t="s">
        <v>39</v>
      </c>
      <c r="DA107" s="623" t="s">
        <v>26</v>
      </c>
      <c r="DB107" s="88" t="s">
        <v>26</v>
      </c>
      <c r="DC107" s="89" t="s">
        <v>26</v>
      </c>
      <c r="DD107" s="1168">
        <v>43009</v>
      </c>
      <c r="DE107" s="2246" t="s">
        <v>21</v>
      </c>
      <c r="DF107" s="2246">
        <v>46031</v>
      </c>
      <c r="DG107" s="2246">
        <v>151260</v>
      </c>
      <c r="DH107" s="2246">
        <v>10174</v>
      </c>
      <c r="DI107" s="2246">
        <v>2893</v>
      </c>
      <c r="DJ107" s="2246">
        <v>1542</v>
      </c>
      <c r="DK107" s="2246">
        <v>446</v>
      </c>
      <c r="DL107" s="2246">
        <v>657</v>
      </c>
      <c r="DM107" s="2246">
        <v>652</v>
      </c>
      <c r="DN107" s="2246">
        <v>5</v>
      </c>
      <c r="DO107" s="2246">
        <v>3830</v>
      </c>
      <c r="DP107" s="2246" t="s">
        <v>21</v>
      </c>
      <c r="DQ107" s="2246" t="s">
        <v>21</v>
      </c>
      <c r="DR107" s="2246">
        <v>72926</v>
      </c>
      <c r="DS107" s="2246" t="s">
        <v>21</v>
      </c>
      <c r="DT107" s="2246">
        <v>2764</v>
      </c>
      <c r="DU107" s="69" t="s">
        <v>39</v>
      </c>
      <c r="DV107" s="619" t="s">
        <v>26</v>
      </c>
      <c r="DW107" s="88"/>
      <c r="DX107" s="89"/>
      <c r="DY107" s="102"/>
      <c r="EP107" s="93"/>
      <c r="EQ107" s="95"/>
    </row>
    <row r="108" spans="1:147" ht="14.25" customHeight="1">
      <c r="A108" s="88" t="s">
        <v>26</v>
      </c>
      <c r="B108" s="89" t="s">
        <v>26</v>
      </c>
      <c r="C108" s="1168">
        <v>43040</v>
      </c>
      <c r="D108" s="2246">
        <v>42562.07</v>
      </c>
      <c r="E108" s="2246" t="s">
        <v>21</v>
      </c>
      <c r="F108" s="2246">
        <v>2864</v>
      </c>
      <c r="G108" s="2246">
        <v>741</v>
      </c>
      <c r="H108" s="2246">
        <v>1236</v>
      </c>
      <c r="I108" s="2246">
        <v>32665</v>
      </c>
      <c r="J108" s="2246">
        <v>35601.67</v>
      </c>
      <c r="K108" s="2246" t="s">
        <v>21</v>
      </c>
      <c r="L108" s="2246" t="s">
        <v>21</v>
      </c>
      <c r="M108" s="2246">
        <v>1711159</v>
      </c>
      <c r="N108" s="2246">
        <v>4011</v>
      </c>
      <c r="O108" s="2246">
        <v>544</v>
      </c>
      <c r="P108" s="2246" t="s">
        <v>21</v>
      </c>
      <c r="Q108" s="2246">
        <v>15</v>
      </c>
      <c r="R108" s="2246">
        <v>219</v>
      </c>
      <c r="S108" s="2246">
        <v>1</v>
      </c>
      <c r="T108" s="91" t="s">
        <v>40</v>
      </c>
      <c r="U108" s="623" t="s">
        <v>26</v>
      </c>
      <c r="V108" s="88" t="s">
        <v>26</v>
      </c>
      <c r="W108" s="89" t="s">
        <v>26</v>
      </c>
      <c r="X108" s="1168">
        <v>43040</v>
      </c>
      <c r="Y108" s="2246">
        <v>1</v>
      </c>
      <c r="Z108" s="2246">
        <v>40</v>
      </c>
      <c r="AA108" s="2246">
        <v>40</v>
      </c>
      <c r="AB108" s="2246">
        <v>84</v>
      </c>
      <c r="AC108" s="2246" t="s">
        <v>21</v>
      </c>
      <c r="AD108" s="2246">
        <v>843</v>
      </c>
      <c r="AE108" s="2246" t="s">
        <v>21</v>
      </c>
      <c r="AF108" s="2246">
        <v>13</v>
      </c>
      <c r="AG108" s="2246">
        <v>707</v>
      </c>
      <c r="AH108" s="2246">
        <v>777</v>
      </c>
      <c r="AI108" s="2246" t="s">
        <v>21</v>
      </c>
      <c r="AJ108" s="2246" t="s">
        <v>21</v>
      </c>
      <c r="AK108" s="2246">
        <v>214725</v>
      </c>
      <c r="AL108" s="2246">
        <v>50105</v>
      </c>
      <c r="AM108" s="2246">
        <v>538</v>
      </c>
      <c r="AN108" s="2246">
        <v>2</v>
      </c>
      <c r="AO108" s="91" t="s">
        <v>40</v>
      </c>
      <c r="AP108" s="623" t="s">
        <v>26</v>
      </c>
      <c r="AQ108" s="88" t="s">
        <v>26</v>
      </c>
      <c r="AR108" s="89" t="s">
        <v>26</v>
      </c>
      <c r="AS108" s="1168">
        <v>43040</v>
      </c>
      <c r="AT108" s="2246">
        <v>3271</v>
      </c>
      <c r="AU108" s="2246">
        <v>1474</v>
      </c>
      <c r="AV108" s="2246">
        <v>415</v>
      </c>
      <c r="AW108" s="2246">
        <v>584</v>
      </c>
      <c r="AX108" s="2246">
        <v>581</v>
      </c>
      <c r="AY108" s="2246">
        <v>3</v>
      </c>
      <c r="AZ108" s="2246">
        <v>4076</v>
      </c>
      <c r="BA108" s="2246" t="s">
        <v>21</v>
      </c>
      <c r="BB108" s="2246" t="s">
        <v>21</v>
      </c>
      <c r="BC108" s="2246">
        <v>38971</v>
      </c>
      <c r="BD108" s="2246">
        <v>2864</v>
      </c>
      <c r="BE108" s="2246">
        <v>734</v>
      </c>
      <c r="BF108" s="2246">
        <v>1216</v>
      </c>
      <c r="BG108" s="2246">
        <v>29622</v>
      </c>
      <c r="BH108" s="2246">
        <v>32254</v>
      </c>
      <c r="BI108" s="2246">
        <v>862199</v>
      </c>
      <c r="BJ108" s="91" t="s">
        <v>40</v>
      </c>
      <c r="BK108" s="623" t="s">
        <v>26</v>
      </c>
      <c r="BL108" s="88" t="s">
        <v>26</v>
      </c>
      <c r="BM108" s="89" t="s">
        <v>26</v>
      </c>
      <c r="BN108" s="1168">
        <v>43040</v>
      </c>
      <c r="BO108" s="82" t="s">
        <v>21</v>
      </c>
      <c r="BP108" s="2246" t="s">
        <v>21</v>
      </c>
      <c r="BQ108" s="2246">
        <v>108761.48</v>
      </c>
      <c r="BR108" s="2246" t="s">
        <v>21</v>
      </c>
      <c r="BS108" s="2246">
        <v>2864</v>
      </c>
      <c r="BT108" s="2246">
        <v>1891.99</v>
      </c>
      <c r="BU108" s="2246">
        <v>4887.2300000000005</v>
      </c>
      <c r="BV108" s="2246">
        <v>84230.53</v>
      </c>
      <c r="BW108" s="2246">
        <v>91866.67</v>
      </c>
      <c r="BX108" s="2246" t="s">
        <v>21</v>
      </c>
      <c r="BY108" s="2246" t="s">
        <v>21</v>
      </c>
      <c r="BZ108" s="2246">
        <v>1491857.35</v>
      </c>
      <c r="CA108" s="2246">
        <v>4037</v>
      </c>
      <c r="CB108" s="2246">
        <v>582</v>
      </c>
      <c r="CC108" s="2246" t="s">
        <v>21</v>
      </c>
      <c r="CD108" s="2246">
        <v>15</v>
      </c>
      <c r="CE108" s="91" t="s">
        <v>40</v>
      </c>
      <c r="CF108" s="623" t="s">
        <v>26</v>
      </c>
      <c r="CG108" s="88" t="s">
        <v>26</v>
      </c>
      <c r="CH108" s="89" t="s">
        <v>26</v>
      </c>
      <c r="CI108" s="1168">
        <v>43040</v>
      </c>
      <c r="CJ108" s="2246" t="s">
        <v>21</v>
      </c>
      <c r="CK108" s="2246">
        <v>23</v>
      </c>
      <c r="CL108" s="2246">
        <v>3</v>
      </c>
      <c r="CM108" s="2246">
        <v>54</v>
      </c>
      <c r="CN108" s="2246">
        <v>54</v>
      </c>
      <c r="CO108" s="2246">
        <v>340</v>
      </c>
      <c r="CP108" s="2246" t="s">
        <v>21</v>
      </c>
      <c r="CQ108" s="2246" t="s">
        <v>21</v>
      </c>
      <c r="CR108" s="2246">
        <v>7720</v>
      </c>
      <c r="CS108" s="2246" t="s">
        <v>21</v>
      </c>
      <c r="CT108" s="2246">
        <v>185</v>
      </c>
      <c r="CU108" s="2246">
        <v>6451</v>
      </c>
      <c r="CV108" s="2246">
        <v>7023</v>
      </c>
      <c r="CW108" s="2246" t="s">
        <v>21</v>
      </c>
      <c r="CX108" s="2246" t="s">
        <v>21</v>
      </c>
      <c r="CY108" s="2246">
        <v>194994</v>
      </c>
      <c r="CZ108" s="91" t="s">
        <v>40</v>
      </c>
      <c r="DA108" s="623" t="s">
        <v>26</v>
      </c>
      <c r="DB108" s="88" t="s">
        <v>26</v>
      </c>
      <c r="DC108" s="89" t="s">
        <v>26</v>
      </c>
      <c r="DD108" s="1168">
        <v>43040</v>
      </c>
      <c r="DE108" s="2246" t="s">
        <v>21</v>
      </c>
      <c r="DF108" s="2246">
        <v>43118</v>
      </c>
      <c r="DG108" s="2246">
        <v>159536</v>
      </c>
      <c r="DH108" s="2246">
        <v>11155</v>
      </c>
      <c r="DI108" s="2246">
        <v>3271</v>
      </c>
      <c r="DJ108" s="2246">
        <v>1474</v>
      </c>
      <c r="DK108" s="2246">
        <v>443</v>
      </c>
      <c r="DL108" s="2246">
        <v>824</v>
      </c>
      <c r="DM108" s="2246">
        <v>821</v>
      </c>
      <c r="DN108" s="2246">
        <v>3</v>
      </c>
      <c r="DO108" s="2246">
        <v>4242</v>
      </c>
      <c r="DP108" s="2246" t="s">
        <v>21</v>
      </c>
      <c r="DQ108" s="2246" t="s">
        <v>21</v>
      </c>
      <c r="DR108" s="2246">
        <v>80848</v>
      </c>
      <c r="DS108" s="2246" t="s">
        <v>21</v>
      </c>
      <c r="DT108" s="2246">
        <v>2864</v>
      </c>
      <c r="DU108" s="69" t="s">
        <v>40</v>
      </c>
      <c r="DV108" s="619" t="s">
        <v>26</v>
      </c>
      <c r="DW108" s="88"/>
      <c r="DX108" s="89"/>
      <c r="DY108" s="102"/>
      <c r="EP108" s="93"/>
      <c r="EQ108" s="95"/>
    </row>
    <row r="109" spans="1:147" ht="14.25" customHeight="1">
      <c r="A109" s="104" t="s">
        <v>26</v>
      </c>
      <c r="B109" s="105" t="s">
        <v>26</v>
      </c>
      <c r="C109" s="1169">
        <v>43070</v>
      </c>
      <c r="D109" s="2247">
        <v>48698.400000000001</v>
      </c>
      <c r="E109" s="2247" t="s">
        <v>21</v>
      </c>
      <c r="F109" s="2247">
        <v>2474</v>
      </c>
      <c r="G109" s="2247">
        <v>738</v>
      </c>
      <c r="H109" s="2247">
        <v>1252</v>
      </c>
      <c r="I109" s="2247">
        <v>38217</v>
      </c>
      <c r="J109" s="2247">
        <v>41640.630000000005</v>
      </c>
      <c r="K109" s="2247" t="s">
        <v>21</v>
      </c>
      <c r="L109" s="2247" t="s">
        <v>21</v>
      </c>
      <c r="M109" s="2247">
        <v>1711839</v>
      </c>
      <c r="N109" s="2247">
        <v>4664</v>
      </c>
      <c r="O109" s="2247">
        <v>565</v>
      </c>
      <c r="P109" s="2247" t="s">
        <v>21</v>
      </c>
      <c r="Q109" s="2247">
        <v>18</v>
      </c>
      <c r="R109" s="2247">
        <v>220</v>
      </c>
      <c r="S109" s="2247">
        <v>2</v>
      </c>
      <c r="T109" s="107" t="s">
        <v>41</v>
      </c>
      <c r="U109" s="626" t="s">
        <v>26</v>
      </c>
      <c r="V109" s="104" t="s">
        <v>26</v>
      </c>
      <c r="W109" s="105" t="s">
        <v>26</v>
      </c>
      <c r="X109" s="1169">
        <v>43070</v>
      </c>
      <c r="Y109" s="106">
        <v>1</v>
      </c>
      <c r="Z109" s="2247">
        <v>68</v>
      </c>
      <c r="AA109" s="2247">
        <v>68</v>
      </c>
      <c r="AB109" s="2247">
        <v>120</v>
      </c>
      <c r="AC109" s="2247" t="s">
        <v>21</v>
      </c>
      <c r="AD109" s="2247">
        <v>950</v>
      </c>
      <c r="AE109" s="2247" t="s">
        <v>21</v>
      </c>
      <c r="AF109" s="2247">
        <v>16</v>
      </c>
      <c r="AG109" s="2247">
        <v>794</v>
      </c>
      <c r="AH109" s="2247">
        <v>873</v>
      </c>
      <c r="AI109" s="2247" t="s">
        <v>21</v>
      </c>
      <c r="AJ109" s="2247" t="s">
        <v>21</v>
      </c>
      <c r="AK109" s="2247">
        <v>215148</v>
      </c>
      <c r="AL109" s="2247">
        <v>50776</v>
      </c>
      <c r="AM109" s="2247">
        <v>585</v>
      </c>
      <c r="AN109" s="2247">
        <v>1</v>
      </c>
      <c r="AO109" s="107" t="s">
        <v>41</v>
      </c>
      <c r="AP109" s="626" t="s">
        <v>26</v>
      </c>
      <c r="AQ109" s="104" t="s">
        <v>26</v>
      </c>
      <c r="AR109" s="105" t="s">
        <v>26</v>
      </c>
      <c r="AS109" s="1169">
        <v>43070</v>
      </c>
      <c r="AT109" s="2247">
        <v>2865</v>
      </c>
      <c r="AU109" s="2247">
        <v>1511</v>
      </c>
      <c r="AV109" s="2247">
        <v>367</v>
      </c>
      <c r="AW109" s="2247">
        <v>898</v>
      </c>
      <c r="AX109" s="2247">
        <v>892</v>
      </c>
      <c r="AY109" s="2247">
        <v>6</v>
      </c>
      <c r="AZ109" s="2247">
        <v>4749</v>
      </c>
      <c r="BA109" s="2247" t="s">
        <v>21</v>
      </c>
      <c r="BB109" s="2247" t="s">
        <v>21</v>
      </c>
      <c r="BC109" s="2247">
        <v>44327</v>
      </c>
      <c r="BD109" s="2247">
        <v>2439</v>
      </c>
      <c r="BE109" s="2247">
        <v>730</v>
      </c>
      <c r="BF109" s="2247">
        <v>1226</v>
      </c>
      <c r="BG109" s="2247">
        <v>34538</v>
      </c>
      <c r="BH109" s="2247">
        <v>37593</v>
      </c>
      <c r="BI109" s="2247">
        <v>852135</v>
      </c>
      <c r="BJ109" s="107" t="s">
        <v>41</v>
      </c>
      <c r="BK109" s="626" t="s">
        <v>26</v>
      </c>
      <c r="BL109" s="104" t="s">
        <v>26</v>
      </c>
      <c r="BM109" s="105" t="s">
        <v>26</v>
      </c>
      <c r="BN109" s="1169">
        <v>43070</v>
      </c>
      <c r="BO109" s="106" t="s">
        <v>21</v>
      </c>
      <c r="BP109" s="2247" t="s">
        <v>21</v>
      </c>
      <c r="BQ109" s="2247">
        <v>120594.03</v>
      </c>
      <c r="BR109" s="2247" t="s">
        <v>21</v>
      </c>
      <c r="BS109" s="2247">
        <v>2474</v>
      </c>
      <c r="BT109" s="2247">
        <v>1713.7</v>
      </c>
      <c r="BU109" s="2247">
        <v>4593.33</v>
      </c>
      <c r="BV109" s="2247">
        <v>95313.52</v>
      </c>
      <c r="BW109" s="2247">
        <v>103866.48</v>
      </c>
      <c r="BX109" s="2247" t="s">
        <v>21</v>
      </c>
      <c r="BY109" s="2247" t="s">
        <v>21</v>
      </c>
      <c r="BZ109" s="2247">
        <v>1494638.69</v>
      </c>
      <c r="CA109" s="2247">
        <v>4767</v>
      </c>
      <c r="CB109" s="2247">
        <v>660</v>
      </c>
      <c r="CC109" s="2247" t="s">
        <v>21</v>
      </c>
      <c r="CD109" s="2247">
        <v>18</v>
      </c>
      <c r="CE109" s="107" t="s">
        <v>41</v>
      </c>
      <c r="CF109" s="626" t="s">
        <v>26</v>
      </c>
      <c r="CG109" s="104" t="s">
        <v>26</v>
      </c>
      <c r="CH109" s="105" t="s">
        <v>26</v>
      </c>
      <c r="CI109" s="1169">
        <v>43070</v>
      </c>
      <c r="CJ109" s="2247" t="s">
        <v>21</v>
      </c>
      <c r="CK109" s="2247">
        <v>46</v>
      </c>
      <c r="CL109" s="2247">
        <v>4</v>
      </c>
      <c r="CM109" s="2247">
        <v>111</v>
      </c>
      <c r="CN109" s="2247">
        <v>111</v>
      </c>
      <c r="CO109" s="2247">
        <v>472</v>
      </c>
      <c r="CP109" s="2247" t="s">
        <v>21</v>
      </c>
      <c r="CQ109" s="2247" t="s">
        <v>21</v>
      </c>
      <c r="CR109" s="2247">
        <v>8305</v>
      </c>
      <c r="CS109" s="2247" t="s">
        <v>21</v>
      </c>
      <c r="CT109" s="2247">
        <v>209</v>
      </c>
      <c r="CU109" s="2247">
        <v>6922</v>
      </c>
      <c r="CV109" s="2247">
        <v>7542</v>
      </c>
      <c r="CW109" s="2247" t="s">
        <v>21</v>
      </c>
      <c r="CX109" s="2247" t="s">
        <v>21</v>
      </c>
      <c r="CY109" s="2247">
        <v>194325</v>
      </c>
      <c r="CZ109" s="107" t="s">
        <v>41</v>
      </c>
      <c r="DA109" s="626" t="s">
        <v>26</v>
      </c>
      <c r="DB109" s="104" t="s">
        <v>26</v>
      </c>
      <c r="DC109" s="105" t="s">
        <v>26</v>
      </c>
      <c r="DD109" s="1169">
        <v>43070</v>
      </c>
      <c r="DE109" s="2247" t="s">
        <v>21</v>
      </c>
      <c r="DF109" s="2247">
        <v>44132</v>
      </c>
      <c r="DG109" s="2247">
        <v>170745</v>
      </c>
      <c r="DH109" s="2247">
        <v>13200</v>
      </c>
      <c r="DI109" s="2247">
        <v>2865</v>
      </c>
      <c r="DJ109" s="2247">
        <v>1595</v>
      </c>
      <c r="DK109" s="2247">
        <v>393</v>
      </c>
      <c r="DL109" s="2247">
        <v>2201</v>
      </c>
      <c r="DM109" s="2247">
        <v>2195</v>
      </c>
      <c r="DN109" s="2247">
        <v>6</v>
      </c>
      <c r="DO109" s="2247">
        <v>4966</v>
      </c>
      <c r="DP109" s="2247" t="s">
        <v>21</v>
      </c>
      <c r="DQ109" s="2247" t="s">
        <v>21</v>
      </c>
      <c r="DR109" s="2247">
        <v>90395</v>
      </c>
      <c r="DS109" s="2247" t="s">
        <v>21</v>
      </c>
      <c r="DT109" s="2247">
        <v>2439</v>
      </c>
      <c r="DU109" s="1210" t="s">
        <v>41</v>
      </c>
      <c r="DV109" s="1211" t="s">
        <v>26</v>
      </c>
      <c r="DW109" s="88"/>
      <c r="DX109" s="89"/>
      <c r="DY109" s="102"/>
      <c r="EP109" s="93"/>
      <c r="EQ109" s="95"/>
    </row>
    <row r="110" spans="1:147" ht="13.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960"/>
      <c r="DX110" s="960"/>
      <c r="DY110" s="960"/>
      <c r="DZ110" s="35"/>
      <c r="EA110" s="35"/>
      <c r="EB110" s="35"/>
      <c r="EC110" s="35"/>
      <c r="ED110" s="35"/>
      <c r="EE110" s="35"/>
      <c r="EF110" s="35"/>
      <c r="EG110" s="35"/>
      <c r="EH110" s="35"/>
      <c r="EI110" s="35"/>
      <c r="EJ110" s="35"/>
      <c r="EK110" s="35"/>
      <c r="EL110" s="35"/>
      <c r="EM110" s="35"/>
      <c r="EN110" s="35"/>
      <c r="EO110" s="35"/>
      <c r="EP110" s="960"/>
      <c r="EQ110" s="960"/>
    </row>
    <row r="111" spans="1:147" ht="14.2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row>
    <row r="112" spans="1:147" ht="14.25" customHeight="1">
      <c r="BM112" s="4" t="s">
        <v>400</v>
      </c>
      <c r="BO112" s="616"/>
      <c r="BP112" s="616"/>
      <c r="BQ112" s="616"/>
      <c r="BR112" s="616"/>
      <c r="BU112" s="616"/>
      <c r="BW112" s="616"/>
      <c r="BX112" s="616"/>
      <c r="CA112" s="616"/>
      <c r="CB112" s="616"/>
      <c r="CC112" s="616"/>
      <c r="CE112" s="616"/>
      <c r="CF112" s="616"/>
      <c r="CG112" s="616"/>
      <c r="CH112" s="616"/>
      <c r="CI112" s="616"/>
    </row>
    <row r="113" ht="14.25" customHeight="1"/>
    <row r="114" ht="14.25" customHeight="1"/>
    <row r="115" ht="14.25" customHeight="1"/>
    <row r="116" ht="14.25" customHeight="1"/>
  </sheetData>
  <mergeCells count="111">
    <mergeCell ref="DU77:DV83"/>
    <mergeCell ref="BY80:BY81"/>
    <mergeCell ref="CX80:CX81"/>
    <mergeCell ref="DE80:DE81"/>
    <mergeCell ref="DG81:DG82"/>
    <mergeCell ref="DH81:DH82"/>
    <mergeCell ref="DR81:DR82"/>
    <mergeCell ref="DT81:DT82"/>
    <mergeCell ref="BD81:BD82"/>
    <mergeCell ref="BQ81:BQ82"/>
    <mergeCell ref="BS81:BS82"/>
    <mergeCell ref="CA81:CA82"/>
    <mergeCell ref="CB81:CB82"/>
    <mergeCell ref="CR81:CR82"/>
    <mergeCell ref="BL77:BN83"/>
    <mergeCell ref="CE77:CF83"/>
    <mergeCell ref="CG77:CI83"/>
    <mergeCell ref="DG47:DG48"/>
    <mergeCell ref="CE43:CF49"/>
    <mergeCell ref="CG43:CI49"/>
    <mergeCell ref="CZ43:DA49"/>
    <mergeCell ref="DB43:DD49"/>
    <mergeCell ref="DG43:DL43"/>
    <mergeCell ref="A77:C83"/>
    <mergeCell ref="T77:U83"/>
    <mergeCell ref="V77:X83"/>
    <mergeCell ref="AO77:AP83"/>
    <mergeCell ref="AQ77:AS83"/>
    <mergeCell ref="BJ77:BK83"/>
    <mergeCell ref="L80:L81"/>
    <mergeCell ref="AJ80:AJ81"/>
    <mergeCell ref="D81:D82"/>
    <mergeCell ref="F81:F82"/>
    <mergeCell ref="N81:N82"/>
    <mergeCell ref="O81:O82"/>
    <mergeCell ref="AD81:AD82"/>
    <mergeCell ref="AL81:AL82"/>
    <mergeCell ref="AM81:AM82"/>
    <mergeCell ref="BC81:BC82"/>
    <mergeCell ref="CZ77:DA83"/>
    <mergeCell ref="DB77:DD83"/>
    <mergeCell ref="E13:E14"/>
    <mergeCell ref="BI47:BI48"/>
    <mergeCell ref="BV47:BV48"/>
    <mergeCell ref="BJ43:BK49"/>
    <mergeCell ref="BL43:BN49"/>
    <mergeCell ref="BF46:BF47"/>
    <mergeCell ref="BT46:BT47"/>
    <mergeCell ref="CV46:CV47"/>
    <mergeCell ref="DE46:DE47"/>
    <mergeCell ref="J47:J48"/>
    <mergeCell ref="K47:K48"/>
    <mergeCell ref="AB47:AB48"/>
    <mergeCell ref="AD47:AD48"/>
    <mergeCell ref="AK47:AK48"/>
    <mergeCell ref="AL47:AL48"/>
    <mergeCell ref="BB47:BB48"/>
    <mergeCell ref="BH47:BH48"/>
    <mergeCell ref="BW47:BW48"/>
    <mergeCell ref="CP47:CP48"/>
    <mergeCell ref="CQ47:CQ48"/>
    <mergeCell ref="CX47:CX48"/>
    <mergeCell ref="CY47:CY48"/>
    <mergeCell ref="BJ9:BK15"/>
    <mergeCell ref="DU43:DV49"/>
    <mergeCell ref="DH47:DH48"/>
    <mergeCell ref="DQ47:DQ48"/>
    <mergeCell ref="DF13:DF14"/>
    <mergeCell ref="DO13:DO14"/>
    <mergeCell ref="A43:C49"/>
    <mergeCell ref="J43:K43"/>
    <mergeCell ref="T43:U49"/>
    <mergeCell ref="V43:X49"/>
    <mergeCell ref="AO43:AP49"/>
    <mergeCell ref="AQ43:AS49"/>
    <mergeCell ref="H46:H47"/>
    <mergeCell ref="AI46:AI47"/>
    <mergeCell ref="AB13:AB14"/>
    <mergeCell ref="AI13:AI14"/>
    <mergeCell ref="AJ13:AJ14"/>
    <mergeCell ref="AZ13:AZ14"/>
    <mergeCell ref="BH13:BH14"/>
    <mergeCell ref="BI13:BI14"/>
    <mergeCell ref="A9:C15"/>
    <mergeCell ref="T9:U15"/>
    <mergeCell ref="V9:X15"/>
    <mergeCell ref="D13:D14"/>
    <mergeCell ref="P13:P14"/>
    <mergeCell ref="R13:R14"/>
    <mergeCell ref="DW9:DY15"/>
    <mergeCell ref="EG9:EH15"/>
    <mergeCell ref="AG12:AG13"/>
    <mergeCell ref="BF12:BF13"/>
    <mergeCell ref="CT12:CT13"/>
    <mergeCell ref="EE12:EE13"/>
    <mergeCell ref="BO13:BO14"/>
    <mergeCell ref="BP13:BP14"/>
    <mergeCell ref="CA13:CA14"/>
    <mergeCell ref="CC13:CC14"/>
    <mergeCell ref="BL9:BN15"/>
    <mergeCell ref="CE9:CF15"/>
    <mergeCell ref="CG9:CI15"/>
    <mergeCell ref="CZ9:DA15"/>
    <mergeCell ref="DB9:DD15"/>
    <mergeCell ref="DU9:DV15"/>
    <mergeCell ref="CO13:CO14"/>
    <mergeCell ref="CV13:CV14"/>
    <mergeCell ref="CW13:CW14"/>
    <mergeCell ref="DE13:DE14"/>
    <mergeCell ref="AO9:AP15"/>
    <mergeCell ref="AQ9:AS15"/>
  </mergeCells>
  <phoneticPr fontId="94"/>
  <printOptions horizontalCentered="1"/>
  <pageMargins left="0.59055118110236227" right="0.59055118110236227" top="0.31496062992125984" bottom="0.31496062992125984" header="0" footer="0"/>
  <pageSetup paperSize="9" scale="55" firstPageNumber="300"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19FD5-4F8D-4D1C-AE00-210DCC51DA4E}">
  <dimension ref="A1:AQ110"/>
  <sheetViews>
    <sheetView zoomScaleNormal="100" zoomScaleSheetLayoutView="70" workbookViewId="0"/>
  </sheetViews>
  <sheetFormatPr defaultColWidth="9" defaultRowHeight="13"/>
  <cols>
    <col min="1" max="1" width="8.7265625" style="4" customWidth="1"/>
    <col min="2" max="2" width="6.26953125" style="4" customWidth="1"/>
    <col min="3" max="3" width="14" style="4" customWidth="1"/>
    <col min="4" max="11" width="17.08984375" style="4" customWidth="1"/>
    <col min="12" max="19" width="17.6328125" style="4" customWidth="1"/>
    <col min="20" max="21" width="11.6328125" style="4" customWidth="1"/>
    <col min="22" max="22" width="8.7265625" style="4" customWidth="1"/>
    <col min="23" max="23" width="6.26953125" style="4" customWidth="1"/>
    <col min="24" max="24" width="14" style="4" customWidth="1"/>
    <col min="25" max="32" width="17.08984375" style="4" customWidth="1"/>
    <col min="33" max="40" width="17.6328125" style="4" customWidth="1"/>
    <col min="41" max="42" width="11.6328125" style="4" customWidth="1"/>
    <col min="43" max="16384" width="9" style="4"/>
  </cols>
  <sheetData>
    <row r="1" spans="1:43" s="14" customFormat="1" ht="14">
      <c r="A1" s="603" t="s">
        <v>1151</v>
      </c>
      <c r="B1" s="603"/>
      <c r="C1" s="603"/>
      <c r="D1" s="603"/>
      <c r="E1" s="603"/>
      <c r="F1" s="603"/>
      <c r="G1" s="603"/>
      <c r="S1" s="422"/>
      <c r="T1" s="422"/>
      <c r="U1" s="601" t="s">
        <v>1152</v>
      </c>
      <c r="V1" s="603" t="s">
        <v>1151</v>
      </c>
      <c r="W1" s="422"/>
      <c r="X1" s="422"/>
      <c r="Y1" s="422"/>
      <c r="Z1" s="422"/>
      <c r="AA1" s="422"/>
      <c r="AB1" s="422"/>
      <c r="AN1" s="422"/>
      <c r="AO1" s="422"/>
      <c r="AP1" s="601" t="s">
        <v>1152</v>
      </c>
    </row>
    <row r="2" spans="1:43" s="14" customFormat="1" ht="14">
      <c r="A2" s="603" t="s">
        <v>1153</v>
      </c>
      <c r="B2" s="602"/>
      <c r="C2" s="406"/>
      <c r="E2" s="406"/>
      <c r="F2" s="406"/>
      <c r="S2" s="406"/>
      <c r="U2" s="601" t="s">
        <v>1154</v>
      </c>
      <c r="V2" s="603" t="s">
        <v>1153</v>
      </c>
      <c r="W2" s="602"/>
      <c r="X2" s="406"/>
      <c r="Z2" s="406"/>
      <c r="AA2" s="406"/>
      <c r="AN2" s="406"/>
      <c r="AP2" s="601" t="s">
        <v>1154</v>
      </c>
    </row>
    <row r="3" spans="1:43">
      <c r="A3" s="603"/>
      <c r="B3" s="603"/>
      <c r="C3" s="603"/>
      <c r="D3" s="370"/>
      <c r="E3" s="370"/>
      <c r="F3" s="433"/>
      <c r="G3" s="35"/>
      <c r="H3" s="35"/>
      <c r="I3" s="35"/>
      <c r="J3" s="35"/>
      <c r="K3" s="35"/>
      <c r="R3" s="603"/>
      <c r="S3" s="370"/>
      <c r="V3" s="603"/>
      <c r="W3" s="603"/>
      <c r="X3" s="603"/>
      <c r="Y3" s="370"/>
      <c r="Z3" s="370"/>
      <c r="AA3" s="433"/>
      <c r="AB3" s="35"/>
      <c r="AC3" s="35"/>
      <c r="AD3" s="35"/>
      <c r="AE3" s="35"/>
      <c r="AF3" s="35"/>
      <c r="AM3" s="603"/>
      <c r="AN3" s="370"/>
    </row>
    <row r="4" spans="1:43">
      <c r="F4" s="35"/>
      <c r="G4" s="35"/>
      <c r="H4" s="35"/>
      <c r="I4" s="35"/>
      <c r="J4" s="35"/>
      <c r="K4" s="35"/>
    </row>
    <row r="5" spans="1:43" s="14" customFormat="1" ht="20.25" customHeight="1">
      <c r="A5" s="1025" t="s">
        <v>1337</v>
      </c>
      <c r="B5" s="372"/>
      <c r="C5" s="372"/>
      <c r="D5" s="1026"/>
      <c r="E5" s="866"/>
      <c r="F5" s="2261" t="s">
        <v>1338</v>
      </c>
      <c r="G5" s="607"/>
      <c r="H5" s="607"/>
    </row>
    <row r="6" spans="1:43" s="14" customFormat="1" ht="14">
      <c r="D6" s="406"/>
    </row>
    <row r="7" spans="1:43" s="14" customFormat="1" ht="15">
      <c r="A7" s="14" t="s">
        <v>1331</v>
      </c>
      <c r="D7" s="435" t="s">
        <v>1155</v>
      </c>
      <c r="F7" s="472" t="s">
        <v>1339</v>
      </c>
      <c r="AA7" s="607"/>
      <c r="AC7" s="607"/>
      <c r="AF7" s="435" t="s">
        <v>1156</v>
      </c>
      <c r="AH7" s="607" t="s">
        <v>1340</v>
      </c>
    </row>
    <row r="8" spans="1:43" s="14" customFormat="1" ht="18.75" customHeight="1">
      <c r="A8" s="2598" t="s">
        <v>743</v>
      </c>
      <c r="B8" s="2598"/>
      <c r="C8" s="2847"/>
      <c r="D8" s="492" t="s">
        <v>694</v>
      </c>
      <c r="E8" s="2256" t="s">
        <v>1341</v>
      </c>
      <c r="F8" s="500"/>
      <c r="G8" s="500"/>
      <c r="H8" s="500"/>
      <c r="I8" s="500"/>
      <c r="J8" s="500"/>
      <c r="K8" s="966" t="s">
        <v>750</v>
      </c>
      <c r="L8" s="500" t="s">
        <v>401</v>
      </c>
      <c r="M8" s="500"/>
      <c r="N8" s="500" t="s">
        <v>722</v>
      </c>
      <c r="O8" s="2257"/>
      <c r="P8" s="500"/>
      <c r="Q8" s="2262" t="s">
        <v>1157</v>
      </c>
      <c r="R8" s="500"/>
      <c r="S8" s="500"/>
      <c r="T8" s="2589" t="s">
        <v>702</v>
      </c>
      <c r="U8" s="2590"/>
      <c r="V8" s="2598" t="s">
        <v>743</v>
      </c>
      <c r="W8" s="2598"/>
      <c r="X8" s="2847"/>
      <c r="Y8" s="949" t="s">
        <v>1158</v>
      </c>
      <c r="Z8" s="500" t="s">
        <v>1342</v>
      </c>
      <c r="AA8" s="492"/>
      <c r="AB8" s="1917"/>
      <c r="AC8" s="500"/>
      <c r="AD8" s="500"/>
      <c r="AE8" s="377"/>
      <c r="AF8" s="2174" t="s">
        <v>1159</v>
      </c>
      <c r="AG8" s="500" t="s">
        <v>401</v>
      </c>
      <c r="AH8" s="500"/>
      <c r="AI8" s="492"/>
      <c r="AJ8" s="1917"/>
      <c r="AK8" s="500"/>
      <c r="AL8" s="500"/>
      <c r="AM8" s="377"/>
      <c r="AN8" s="1196"/>
      <c r="AO8" s="2589" t="s">
        <v>702</v>
      </c>
      <c r="AP8" s="2590"/>
    </row>
    <row r="9" spans="1:43" s="14" customFormat="1" ht="18.75" customHeight="1">
      <c r="A9" s="2848"/>
      <c r="B9" s="2848"/>
      <c r="C9" s="2849"/>
      <c r="D9" s="955" t="s">
        <v>1343</v>
      </c>
      <c r="E9" s="954" t="s">
        <v>745</v>
      </c>
      <c r="F9" s="953" t="s">
        <v>748</v>
      </c>
      <c r="G9" s="955" t="s">
        <v>319</v>
      </c>
      <c r="H9" s="953" t="s">
        <v>297</v>
      </c>
      <c r="I9" s="1907" t="s">
        <v>298</v>
      </c>
      <c r="J9" s="953" t="s">
        <v>350</v>
      </c>
      <c r="K9" s="953" t="s">
        <v>373</v>
      </c>
      <c r="L9" s="953" t="s">
        <v>303</v>
      </c>
      <c r="M9" s="953" t="s">
        <v>1519</v>
      </c>
      <c r="N9" s="954" t="s">
        <v>10</v>
      </c>
      <c r="O9" s="954" t="s">
        <v>1521</v>
      </c>
      <c r="P9" s="954" t="s">
        <v>19</v>
      </c>
      <c r="Q9" s="954" t="s">
        <v>2667</v>
      </c>
      <c r="R9" s="953" t="s">
        <v>2110</v>
      </c>
      <c r="S9" s="1907" t="s">
        <v>298</v>
      </c>
      <c r="T9" s="2591"/>
      <c r="U9" s="2592"/>
      <c r="V9" s="2848"/>
      <c r="W9" s="2848"/>
      <c r="X9" s="2849"/>
      <c r="Y9" s="953" t="s">
        <v>373</v>
      </c>
      <c r="Z9" s="953" t="s">
        <v>302</v>
      </c>
      <c r="AA9" s="953" t="s">
        <v>303</v>
      </c>
      <c r="AB9" s="953" t="s">
        <v>1519</v>
      </c>
      <c r="AC9" s="954" t="s">
        <v>10</v>
      </c>
      <c r="AD9" s="953" t="s">
        <v>11</v>
      </c>
      <c r="AE9" s="954" t="s">
        <v>19</v>
      </c>
      <c r="AF9" s="953" t="s">
        <v>297</v>
      </c>
      <c r="AG9" s="1907" t="s">
        <v>298</v>
      </c>
      <c r="AH9" s="953" t="s">
        <v>350</v>
      </c>
      <c r="AI9" s="953" t="s">
        <v>373</v>
      </c>
      <c r="AJ9" s="953" t="s">
        <v>302</v>
      </c>
      <c r="AK9" s="953" t="s">
        <v>303</v>
      </c>
      <c r="AL9" s="953" t="s">
        <v>1519</v>
      </c>
      <c r="AM9" s="954" t="s">
        <v>10</v>
      </c>
      <c r="AN9" s="953" t="s">
        <v>11</v>
      </c>
      <c r="AO9" s="2591"/>
      <c r="AP9" s="2592"/>
    </row>
    <row r="10" spans="1:43" s="14" customFormat="1" ht="14.25" customHeight="1">
      <c r="A10" s="2848"/>
      <c r="B10" s="2848"/>
      <c r="C10" s="2849"/>
      <c r="D10" s="494"/>
      <c r="E10" s="2240"/>
      <c r="F10" s="497"/>
      <c r="G10" s="494"/>
      <c r="H10" s="497"/>
      <c r="I10" s="2240"/>
      <c r="J10" s="497"/>
      <c r="K10" s="497"/>
      <c r="L10" s="956" t="s">
        <v>2231</v>
      </c>
      <c r="M10" s="956"/>
      <c r="N10" s="954" t="s">
        <v>2144</v>
      </c>
      <c r="O10" s="954"/>
      <c r="P10" s="954" t="s">
        <v>2231</v>
      </c>
      <c r="Q10" s="954"/>
      <c r="R10" s="956"/>
      <c r="S10" s="954"/>
      <c r="T10" s="2591"/>
      <c r="U10" s="2592"/>
      <c r="V10" s="2848"/>
      <c r="W10" s="2848"/>
      <c r="X10" s="2849"/>
      <c r="Y10" s="956"/>
      <c r="Z10" s="956" t="s">
        <v>2231</v>
      </c>
      <c r="AA10" s="956" t="s">
        <v>2231</v>
      </c>
      <c r="AB10" s="956"/>
      <c r="AC10" s="954" t="s">
        <v>2144</v>
      </c>
      <c r="AD10" s="1574" t="s">
        <v>719</v>
      </c>
      <c r="AE10" s="954" t="s">
        <v>2231</v>
      </c>
      <c r="AF10" s="956"/>
      <c r="AG10" s="954"/>
      <c r="AH10" s="956"/>
      <c r="AI10" s="956"/>
      <c r="AJ10" s="956" t="s">
        <v>2231</v>
      </c>
      <c r="AK10" s="956" t="s">
        <v>2231</v>
      </c>
      <c r="AL10" s="956"/>
      <c r="AM10" s="954" t="s">
        <v>2144</v>
      </c>
      <c r="AN10" s="1574" t="s">
        <v>719</v>
      </c>
      <c r="AO10" s="2591"/>
      <c r="AP10" s="2592"/>
    </row>
    <row r="11" spans="1:43" s="14" customFormat="1" ht="14.25" customHeight="1">
      <c r="A11" s="2848"/>
      <c r="B11" s="2848"/>
      <c r="C11" s="2849"/>
      <c r="D11" s="884" t="s">
        <v>1692</v>
      </c>
      <c r="E11" s="2240"/>
      <c r="F11" s="2240"/>
      <c r="G11" s="647" t="s">
        <v>2376</v>
      </c>
      <c r="H11" s="497"/>
      <c r="I11" s="2240"/>
      <c r="J11" s="525" t="s">
        <v>390</v>
      </c>
      <c r="K11" s="525" t="s">
        <v>390</v>
      </c>
      <c r="L11" s="2240" t="s">
        <v>2234</v>
      </c>
      <c r="M11" s="497"/>
      <c r="N11" s="2240"/>
      <c r="O11" s="2240"/>
      <c r="P11" s="2240"/>
      <c r="Q11" s="647" t="s">
        <v>1692</v>
      </c>
      <c r="R11" s="2240"/>
      <c r="S11" s="2240"/>
      <c r="T11" s="2591"/>
      <c r="U11" s="2592"/>
      <c r="V11" s="2848"/>
      <c r="W11" s="2848"/>
      <c r="X11" s="2849"/>
      <c r="Y11" s="525" t="s">
        <v>390</v>
      </c>
      <c r="Z11" s="525"/>
      <c r="AA11" s="2240" t="s">
        <v>2234</v>
      </c>
      <c r="AB11" s="497"/>
      <c r="AC11" s="2240"/>
      <c r="AD11" s="383" t="s">
        <v>1685</v>
      </c>
      <c r="AE11" s="2240"/>
      <c r="AF11" s="497"/>
      <c r="AG11" s="2240"/>
      <c r="AH11" s="525" t="s">
        <v>390</v>
      </c>
      <c r="AI11" s="525" t="s">
        <v>390</v>
      </c>
      <c r="AJ11" s="525"/>
      <c r="AK11" s="2240" t="s">
        <v>2234</v>
      </c>
      <c r="AL11" s="497"/>
      <c r="AM11" s="2240"/>
      <c r="AN11" s="383" t="s">
        <v>1685</v>
      </c>
      <c r="AO11" s="2591"/>
      <c r="AP11" s="2592"/>
    </row>
    <row r="12" spans="1:43" s="14" customFormat="1" ht="14.25" customHeight="1">
      <c r="A12" s="2848"/>
      <c r="B12" s="2848"/>
      <c r="C12" s="2849"/>
      <c r="D12" s="884" t="s">
        <v>2381</v>
      </c>
      <c r="E12" s="2240" t="s">
        <v>1663</v>
      </c>
      <c r="F12" s="2240" t="s">
        <v>1664</v>
      </c>
      <c r="G12" s="647" t="s">
        <v>2379</v>
      </c>
      <c r="H12" s="497" t="s">
        <v>1666</v>
      </c>
      <c r="I12" s="2240" t="s">
        <v>402</v>
      </c>
      <c r="J12" s="525" t="s">
        <v>2240</v>
      </c>
      <c r="K12" s="525" t="s">
        <v>2668</v>
      </c>
      <c r="L12" s="2240" t="s">
        <v>2380</v>
      </c>
      <c r="M12" s="497" t="s">
        <v>1679</v>
      </c>
      <c r="N12" s="2240" t="s">
        <v>1684</v>
      </c>
      <c r="O12" s="2240" t="s">
        <v>1687</v>
      </c>
      <c r="P12" s="2240" t="s">
        <v>87</v>
      </c>
      <c r="Q12" s="647" t="s">
        <v>2669</v>
      </c>
      <c r="R12" s="2240" t="s">
        <v>1664</v>
      </c>
      <c r="S12" s="2240" t="s">
        <v>402</v>
      </c>
      <c r="T12" s="2591"/>
      <c r="U12" s="2592"/>
      <c r="V12" s="2848"/>
      <c r="W12" s="2848"/>
      <c r="X12" s="2849"/>
      <c r="Y12" s="525" t="s">
        <v>2668</v>
      </c>
      <c r="Z12" s="525" t="s">
        <v>1673</v>
      </c>
      <c r="AA12" s="2240" t="s">
        <v>2380</v>
      </c>
      <c r="AB12" s="497" t="s">
        <v>1679</v>
      </c>
      <c r="AC12" s="2240" t="s">
        <v>1684</v>
      </c>
      <c r="AD12" s="2856" t="s">
        <v>2244</v>
      </c>
      <c r="AE12" s="2240" t="s">
        <v>87</v>
      </c>
      <c r="AF12" s="497" t="s">
        <v>1666</v>
      </c>
      <c r="AG12" s="2240" t="s">
        <v>402</v>
      </c>
      <c r="AH12" s="525" t="s">
        <v>2240</v>
      </c>
      <c r="AI12" s="525" t="s">
        <v>2668</v>
      </c>
      <c r="AJ12" s="525" t="s">
        <v>1673</v>
      </c>
      <c r="AK12" s="2240" t="s">
        <v>2380</v>
      </c>
      <c r="AL12" s="497" t="s">
        <v>1679</v>
      </c>
      <c r="AM12" s="2240" t="s">
        <v>1684</v>
      </c>
      <c r="AN12" s="2267" t="s">
        <v>2244</v>
      </c>
      <c r="AO12" s="2591"/>
      <c r="AP12" s="2592"/>
    </row>
    <row r="13" spans="1:43" s="14" customFormat="1" ht="14.25" customHeight="1">
      <c r="A13" s="2848"/>
      <c r="B13" s="2848"/>
      <c r="C13" s="2849"/>
      <c r="D13" s="494" t="s">
        <v>2382</v>
      </c>
      <c r="E13" s="2240"/>
      <c r="F13" s="525"/>
      <c r="G13" s="884"/>
      <c r="H13" s="525"/>
      <c r="I13" s="647"/>
      <c r="J13" s="525"/>
      <c r="K13" s="525"/>
      <c r="L13" s="497"/>
      <c r="M13" s="497"/>
      <c r="N13" s="2240" t="s">
        <v>2002</v>
      </c>
      <c r="O13" s="2240"/>
      <c r="P13" s="2240" t="s">
        <v>2002</v>
      </c>
      <c r="Q13" s="2240" t="s">
        <v>2382</v>
      </c>
      <c r="R13" s="525"/>
      <c r="S13" s="647"/>
      <c r="T13" s="2591"/>
      <c r="U13" s="2592"/>
      <c r="V13" s="2848"/>
      <c r="W13" s="2848"/>
      <c r="X13" s="2849"/>
      <c r="Y13" s="525"/>
      <c r="Z13" s="497"/>
      <c r="AA13" s="497"/>
      <c r="AB13" s="497"/>
      <c r="AC13" s="2240" t="s">
        <v>2002</v>
      </c>
      <c r="AD13" s="2856"/>
      <c r="AE13" s="2240" t="s">
        <v>2002</v>
      </c>
      <c r="AF13" s="525"/>
      <c r="AG13" s="647"/>
      <c r="AH13" s="525"/>
      <c r="AI13" s="525"/>
      <c r="AJ13" s="497"/>
      <c r="AK13" s="497"/>
      <c r="AL13" s="497"/>
      <c r="AM13" s="2240" t="s">
        <v>2002</v>
      </c>
      <c r="AN13" s="2267"/>
      <c r="AO13" s="2591"/>
      <c r="AP13" s="2592"/>
    </row>
    <row r="14" spans="1:43" s="14" customFormat="1" ht="19.5" customHeight="1">
      <c r="A14" s="2850"/>
      <c r="B14" s="2850"/>
      <c r="C14" s="2851"/>
      <c r="D14" s="1760" t="s">
        <v>1681</v>
      </c>
      <c r="E14" s="1759" t="s">
        <v>1681</v>
      </c>
      <c r="F14" s="1753" t="s">
        <v>1681</v>
      </c>
      <c r="G14" s="1753" t="s">
        <v>1681</v>
      </c>
      <c r="H14" s="1753" t="s">
        <v>1681</v>
      </c>
      <c r="I14" s="1753" t="s">
        <v>1681</v>
      </c>
      <c r="J14" s="1753" t="s">
        <v>1681</v>
      </c>
      <c r="K14" s="1753" t="s">
        <v>1681</v>
      </c>
      <c r="L14" s="1754" t="s">
        <v>2268</v>
      </c>
      <c r="M14" s="1753" t="s">
        <v>2098</v>
      </c>
      <c r="N14" s="1753" t="s">
        <v>2253</v>
      </c>
      <c r="O14" s="1753" t="s">
        <v>2253</v>
      </c>
      <c r="P14" s="1756" t="s">
        <v>2253</v>
      </c>
      <c r="Q14" s="1753" t="s">
        <v>1681</v>
      </c>
      <c r="R14" s="1753" t="s">
        <v>1681</v>
      </c>
      <c r="S14" s="1753" t="s">
        <v>1681</v>
      </c>
      <c r="T14" s="2593"/>
      <c r="U14" s="2594"/>
      <c r="V14" s="2850"/>
      <c r="W14" s="2850"/>
      <c r="X14" s="2851"/>
      <c r="Y14" s="1757" t="s">
        <v>1681</v>
      </c>
      <c r="Z14" s="1640" t="s">
        <v>2670</v>
      </c>
      <c r="AA14" s="1754" t="s">
        <v>2268</v>
      </c>
      <c r="AB14" s="1753" t="s">
        <v>2098</v>
      </c>
      <c r="AC14" s="1759" t="s">
        <v>2253</v>
      </c>
      <c r="AD14" s="1759" t="s">
        <v>2253</v>
      </c>
      <c r="AE14" s="1756" t="s">
        <v>2253</v>
      </c>
      <c r="AF14" s="1753" t="s">
        <v>1681</v>
      </c>
      <c r="AG14" s="1759" t="s">
        <v>1681</v>
      </c>
      <c r="AH14" s="1753" t="s">
        <v>1681</v>
      </c>
      <c r="AI14" s="1753" t="s">
        <v>1681</v>
      </c>
      <c r="AJ14" s="1754" t="s">
        <v>2670</v>
      </c>
      <c r="AK14" s="1754" t="s">
        <v>2268</v>
      </c>
      <c r="AL14" s="1753" t="s">
        <v>2098</v>
      </c>
      <c r="AM14" s="1759" t="s">
        <v>2253</v>
      </c>
      <c r="AN14" s="1759" t="s">
        <v>2253</v>
      </c>
      <c r="AO14" s="2593"/>
      <c r="AP14" s="2594"/>
    </row>
    <row r="15" spans="1:43" ht="17.25" customHeight="1">
      <c r="A15" s="1586">
        <v>41275</v>
      </c>
      <c r="B15" s="1366">
        <v>41275</v>
      </c>
      <c r="C15" s="1587">
        <v>41275</v>
      </c>
      <c r="D15" s="2244">
        <v>411</v>
      </c>
      <c r="E15" s="2244" t="s">
        <v>21</v>
      </c>
      <c r="F15" s="2244">
        <v>578417</v>
      </c>
      <c r="G15" s="2244">
        <v>12697</v>
      </c>
      <c r="H15" s="2244">
        <v>7551</v>
      </c>
      <c r="I15" s="2244">
        <v>10266</v>
      </c>
      <c r="J15" s="2244">
        <v>732</v>
      </c>
      <c r="K15" s="2244">
        <v>29218</v>
      </c>
      <c r="L15" s="2244">
        <v>33284</v>
      </c>
      <c r="M15" s="2244">
        <v>34134</v>
      </c>
      <c r="N15" s="2244">
        <v>77070</v>
      </c>
      <c r="O15" s="2244" t="s">
        <v>21</v>
      </c>
      <c r="P15" s="2244">
        <v>1802</v>
      </c>
      <c r="Q15" s="2244" t="s">
        <v>21</v>
      </c>
      <c r="R15" s="2244">
        <v>9738</v>
      </c>
      <c r="S15" s="199" t="s">
        <v>21</v>
      </c>
      <c r="T15" s="67">
        <v>41275</v>
      </c>
      <c r="U15" s="615">
        <v>41275</v>
      </c>
      <c r="V15" s="1586">
        <v>41275</v>
      </c>
      <c r="W15" s="1366">
        <v>41275</v>
      </c>
      <c r="X15" s="1587">
        <v>41275</v>
      </c>
      <c r="Y15" s="2244">
        <v>6981</v>
      </c>
      <c r="Z15" s="2244">
        <v>371</v>
      </c>
      <c r="AA15" s="2244" t="s">
        <v>21</v>
      </c>
      <c r="AB15" s="2244">
        <v>8698</v>
      </c>
      <c r="AC15" s="2244">
        <v>23978</v>
      </c>
      <c r="AD15" s="2244">
        <v>8643</v>
      </c>
      <c r="AE15" s="2244">
        <v>2</v>
      </c>
      <c r="AF15" s="2244">
        <v>64</v>
      </c>
      <c r="AG15" s="2244" t="s">
        <v>21</v>
      </c>
      <c r="AH15" s="2244">
        <v>728</v>
      </c>
      <c r="AI15" s="2244">
        <v>3289</v>
      </c>
      <c r="AJ15" s="2244">
        <v>423</v>
      </c>
      <c r="AK15" s="2244">
        <v>35</v>
      </c>
      <c r="AL15" s="2244">
        <v>198</v>
      </c>
      <c r="AM15" s="2244">
        <v>28409</v>
      </c>
      <c r="AN15" s="2244">
        <v>816</v>
      </c>
      <c r="AO15" s="67">
        <v>41275</v>
      </c>
      <c r="AP15" s="615">
        <v>41275</v>
      </c>
      <c r="AQ15" s="475"/>
    </row>
    <row r="16" spans="1:43" ht="14.25" customHeight="1">
      <c r="A16" s="1412"/>
      <c r="B16" s="1366">
        <v>41640</v>
      </c>
      <c r="C16" s="1588"/>
      <c r="D16" s="2245">
        <v>23</v>
      </c>
      <c r="E16" s="2245" t="s">
        <v>21</v>
      </c>
      <c r="F16" s="2245">
        <v>711059</v>
      </c>
      <c r="G16" s="2245">
        <v>5055</v>
      </c>
      <c r="H16" s="2245">
        <v>7369</v>
      </c>
      <c r="I16" s="2245">
        <v>8843</v>
      </c>
      <c r="J16" s="2245">
        <v>680</v>
      </c>
      <c r="K16" s="2245">
        <v>24993</v>
      </c>
      <c r="L16" s="2245">
        <v>33786</v>
      </c>
      <c r="M16" s="2245">
        <v>35138</v>
      </c>
      <c r="N16" s="2245">
        <v>63914</v>
      </c>
      <c r="O16" s="2245" t="s">
        <v>21</v>
      </c>
      <c r="P16" s="2245">
        <v>1646</v>
      </c>
      <c r="Q16" s="2245" t="s">
        <v>21</v>
      </c>
      <c r="R16" s="2245">
        <v>9310</v>
      </c>
      <c r="S16" s="205" t="s">
        <v>21</v>
      </c>
      <c r="T16" s="67">
        <v>41640</v>
      </c>
      <c r="U16" s="615">
        <v>41640</v>
      </c>
      <c r="V16" s="1412"/>
      <c r="W16" s="1366">
        <v>41640</v>
      </c>
      <c r="X16" s="1588"/>
      <c r="Y16" s="2245">
        <v>5114</v>
      </c>
      <c r="Z16" s="2245">
        <v>561</v>
      </c>
      <c r="AA16" s="2245" t="s">
        <v>21</v>
      </c>
      <c r="AB16" s="2245">
        <v>11661</v>
      </c>
      <c r="AC16" s="2245">
        <v>21911</v>
      </c>
      <c r="AD16" s="2245">
        <v>7984</v>
      </c>
      <c r="AE16" s="2245">
        <v>2</v>
      </c>
      <c r="AF16" s="2245">
        <v>110</v>
      </c>
      <c r="AG16" s="2245" t="s">
        <v>21</v>
      </c>
      <c r="AH16" s="2245">
        <v>362</v>
      </c>
      <c r="AI16" s="2245">
        <v>4053</v>
      </c>
      <c r="AJ16" s="2245">
        <v>396</v>
      </c>
      <c r="AK16" s="2245">
        <v>51</v>
      </c>
      <c r="AL16" s="2245" t="s">
        <v>21</v>
      </c>
      <c r="AM16" s="2245">
        <v>15656</v>
      </c>
      <c r="AN16" s="2245">
        <v>923</v>
      </c>
      <c r="AO16" s="67">
        <v>41640</v>
      </c>
      <c r="AP16" s="615">
        <v>41640</v>
      </c>
      <c r="AQ16" s="959"/>
    </row>
    <row r="17" spans="1:43" ht="14.25" customHeight="1">
      <c r="A17" s="1412"/>
      <c r="B17" s="1366">
        <v>42005</v>
      </c>
      <c r="C17" s="1588"/>
      <c r="D17" s="2245">
        <v>21299</v>
      </c>
      <c r="E17" s="2245" t="s">
        <v>21</v>
      </c>
      <c r="F17" s="2245">
        <v>627906</v>
      </c>
      <c r="G17" s="2245">
        <v>12332</v>
      </c>
      <c r="H17" s="2245">
        <v>4088</v>
      </c>
      <c r="I17" s="2245">
        <v>9354</v>
      </c>
      <c r="J17" s="2245">
        <v>765</v>
      </c>
      <c r="K17" s="2245">
        <v>15161</v>
      </c>
      <c r="L17" s="2245">
        <v>39405</v>
      </c>
      <c r="M17" s="2245">
        <v>23163</v>
      </c>
      <c r="N17" s="2245">
        <v>51044</v>
      </c>
      <c r="O17" s="2245" t="s">
        <v>21</v>
      </c>
      <c r="P17" s="2245">
        <v>1928</v>
      </c>
      <c r="Q17" s="2245" t="s">
        <v>21</v>
      </c>
      <c r="R17" s="2245">
        <v>9528</v>
      </c>
      <c r="S17" s="205" t="s">
        <v>21</v>
      </c>
      <c r="T17" s="67">
        <v>42005</v>
      </c>
      <c r="U17" s="615">
        <v>42005</v>
      </c>
      <c r="V17" s="1412"/>
      <c r="W17" s="1366">
        <v>42005</v>
      </c>
      <c r="X17" s="1588"/>
      <c r="Y17" s="2245">
        <v>4941</v>
      </c>
      <c r="Z17" s="2245">
        <v>397</v>
      </c>
      <c r="AA17" s="2245" t="s">
        <v>21</v>
      </c>
      <c r="AB17" s="2245">
        <v>10902</v>
      </c>
      <c r="AC17" s="2245">
        <v>20871</v>
      </c>
      <c r="AD17" s="2245">
        <v>8240</v>
      </c>
      <c r="AE17" s="2245">
        <v>1</v>
      </c>
      <c r="AF17" s="2245">
        <v>115</v>
      </c>
      <c r="AG17" s="2245" t="s">
        <v>21</v>
      </c>
      <c r="AH17" s="2245">
        <v>755</v>
      </c>
      <c r="AI17" s="2245">
        <v>2449</v>
      </c>
      <c r="AJ17" s="2245">
        <v>402</v>
      </c>
      <c r="AK17" s="2245">
        <v>57</v>
      </c>
      <c r="AL17" s="2245">
        <v>533</v>
      </c>
      <c r="AM17" s="2245">
        <v>17937</v>
      </c>
      <c r="AN17" s="2245">
        <v>774</v>
      </c>
      <c r="AO17" s="67">
        <v>42005</v>
      </c>
      <c r="AP17" s="615">
        <v>42005</v>
      </c>
      <c r="AQ17" s="959"/>
    </row>
    <row r="18" spans="1:43" ht="14.25" customHeight="1">
      <c r="A18" s="1412"/>
      <c r="B18" s="1366">
        <v>42370</v>
      </c>
      <c r="C18" s="1588"/>
      <c r="D18" s="2245">
        <v>26560</v>
      </c>
      <c r="E18" s="2245" t="s">
        <v>21</v>
      </c>
      <c r="F18" s="2245">
        <v>499039</v>
      </c>
      <c r="G18" s="2245">
        <v>6953</v>
      </c>
      <c r="H18" s="2245">
        <v>3815</v>
      </c>
      <c r="I18" s="2245">
        <v>4945</v>
      </c>
      <c r="J18" s="2245">
        <v>985</v>
      </c>
      <c r="K18" s="2245">
        <v>16136</v>
      </c>
      <c r="L18" s="2245">
        <v>42267</v>
      </c>
      <c r="M18" s="2245">
        <v>19899</v>
      </c>
      <c r="N18" s="2245">
        <v>64047</v>
      </c>
      <c r="O18" s="2245" t="s">
        <v>21</v>
      </c>
      <c r="P18" s="2245">
        <v>3304</v>
      </c>
      <c r="Q18" s="2245" t="s">
        <v>21</v>
      </c>
      <c r="R18" s="2245" t="s">
        <v>21</v>
      </c>
      <c r="S18" s="205" t="s">
        <v>21</v>
      </c>
      <c r="T18" s="67">
        <v>42370</v>
      </c>
      <c r="U18" s="615">
        <v>42370</v>
      </c>
      <c r="V18" s="1412"/>
      <c r="W18" s="1366">
        <v>42370</v>
      </c>
      <c r="X18" s="1588"/>
      <c r="Y18" s="2245">
        <v>5654</v>
      </c>
      <c r="Z18" s="2245">
        <v>478</v>
      </c>
      <c r="AA18" s="2245" t="s">
        <v>21</v>
      </c>
      <c r="AB18" s="2245">
        <v>11919</v>
      </c>
      <c r="AC18" s="2245">
        <v>17105</v>
      </c>
      <c r="AD18" s="2245">
        <v>10005</v>
      </c>
      <c r="AE18" s="2245">
        <v>2</v>
      </c>
      <c r="AF18" s="2245">
        <v>135</v>
      </c>
      <c r="AG18" s="2245" t="s">
        <v>21</v>
      </c>
      <c r="AH18" s="2245">
        <v>420</v>
      </c>
      <c r="AI18" s="2245">
        <v>2882</v>
      </c>
      <c r="AJ18" s="2245">
        <v>415</v>
      </c>
      <c r="AK18" s="2245">
        <v>34</v>
      </c>
      <c r="AL18" s="2245">
        <v>722</v>
      </c>
      <c r="AM18" s="2245">
        <v>32314</v>
      </c>
      <c r="AN18" s="2245">
        <v>793</v>
      </c>
      <c r="AO18" s="67">
        <v>42370</v>
      </c>
      <c r="AP18" s="615">
        <v>42370</v>
      </c>
      <c r="AQ18" s="959"/>
    </row>
    <row r="19" spans="1:43" ht="14.25" customHeight="1">
      <c r="A19" s="1412"/>
      <c r="B19" s="1366">
        <v>42736</v>
      </c>
      <c r="C19" s="1588"/>
      <c r="D19" s="2245">
        <v>2094</v>
      </c>
      <c r="E19" s="2245" t="s">
        <v>21</v>
      </c>
      <c r="F19" s="2245">
        <v>563710</v>
      </c>
      <c r="G19" s="2245">
        <v>4473</v>
      </c>
      <c r="H19" s="2245">
        <v>5636</v>
      </c>
      <c r="I19" s="2245">
        <v>21269</v>
      </c>
      <c r="J19" s="2245">
        <v>584</v>
      </c>
      <c r="K19" s="2245">
        <v>19994</v>
      </c>
      <c r="L19" s="2245">
        <v>60591</v>
      </c>
      <c r="M19" s="2245">
        <v>28563</v>
      </c>
      <c r="N19" s="2245">
        <v>58349</v>
      </c>
      <c r="O19" s="2245" t="s">
        <v>21</v>
      </c>
      <c r="P19" s="2245">
        <v>3345</v>
      </c>
      <c r="Q19" s="2245" t="s">
        <v>21</v>
      </c>
      <c r="R19" s="2245" t="s">
        <v>21</v>
      </c>
      <c r="S19" s="205" t="s">
        <v>21</v>
      </c>
      <c r="T19" s="67">
        <v>42736</v>
      </c>
      <c r="U19" s="615">
        <v>42736</v>
      </c>
      <c r="V19" s="1412"/>
      <c r="W19" s="1366">
        <v>42736</v>
      </c>
      <c r="X19" s="1588"/>
      <c r="Y19" s="2245">
        <v>4853</v>
      </c>
      <c r="Z19" s="2245">
        <v>752</v>
      </c>
      <c r="AA19" s="2245" t="s">
        <v>21</v>
      </c>
      <c r="AB19" s="2245">
        <v>2844</v>
      </c>
      <c r="AC19" s="2245">
        <v>23852</v>
      </c>
      <c r="AD19" s="2245">
        <v>6900</v>
      </c>
      <c r="AE19" s="2245">
        <v>5</v>
      </c>
      <c r="AF19" s="2245">
        <v>117</v>
      </c>
      <c r="AG19" s="2245" t="s">
        <v>21</v>
      </c>
      <c r="AH19" s="2245">
        <v>610</v>
      </c>
      <c r="AI19" s="2245">
        <v>2464</v>
      </c>
      <c r="AJ19" s="2245">
        <v>22</v>
      </c>
      <c r="AK19" s="2245">
        <v>48</v>
      </c>
      <c r="AL19" s="2245">
        <v>781</v>
      </c>
      <c r="AM19" s="2245">
        <v>26145</v>
      </c>
      <c r="AN19" s="2245">
        <v>716</v>
      </c>
      <c r="AO19" s="67">
        <v>42736</v>
      </c>
      <c r="AP19" s="615">
        <v>42736</v>
      </c>
      <c r="AQ19" s="959"/>
    </row>
    <row r="20" spans="1:43" ht="9.75" customHeight="1">
      <c r="A20" s="1412"/>
      <c r="B20" s="1207"/>
      <c r="C20" s="1588"/>
      <c r="D20" s="616"/>
      <c r="F20" s="616"/>
      <c r="G20" s="616"/>
      <c r="H20" s="616"/>
      <c r="I20" s="616"/>
      <c r="J20" s="616"/>
      <c r="K20" s="616"/>
      <c r="L20" s="616"/>
      <c r="M20" s="616"/>
      <c r="N20" s="616"/>
      <c r="O20" s="616"/>
      <c r="Q20" s="616"/>
      <c r="R20" s="616"/>
      <c r="S20" s="616"/>
      <c r="T20" s="77"/>
      <c r="U20" s="479"/>
      <c r="V20" s="1412"/>
      <c r="W20" s="1207"/>
      <c r="X20" s="1588"/>
      <c r="Y20" s="616"/>
      <c r="Z20" s="616"/>
      <c r="AA20" s="616"/>
      <c r="AB20" s="616"/>
      <c r="AC20" s="616"/>
      <c r="AD20" s="616"/>
      <c r="AF20" s="616"/>
      <c r="AH20" s="616"/>
      <c r="AI20" s="616"/>
      <c r="AJ20" s="616"/>
      <c r="AK20" s="616"/>
      <c r="AL20" s="616"/>
      <c r="AM20" s="616"/>
      <c r="AN20" s="616"/>
      <c r="AO20" s="77"/>
      <c r="AP20" s="479"/>
      <c r="AQ20" s="959"/>
    </row>
    <row r="21" spans="1:43" ht="14.25" customHeight="1">
      <c r="A21" s="1027">
        <v>42095</v>
      </c>
      <c r="B21" s="1028">
        <v>42095</v>
      </c>
      <c r="C21" s="1029">
        <v>42095</v>
      </c>
      <c r="D21" s="2246">
        <v>33275</v>
      </c>
      <c r="E21" s="2245" t="s">
        <v>21</v>
      </c>
      <c r="F21" s="2246">
        <v>616549</v>
      </c>
      <c r="G21" s="2246">
        <v>13656</v>
      </c>
      <c r="H21" s="2246">
        <v>2808</v>
      </c>
      <c r="I21" s="2246">
        <v>6470</v>
      </c>
      <c r="J21" s="2246">
        <v>779</v>
      </c>
      <c r="K21" s="2246">
        <v>16703</v>
      </c>
      <c r="L21" s="2246">
        <v>41778</v>
      </c>
      <c r="M21" s="2246">
        <v>26863</v>
      </c>
      <c r="N21" s="2246">
        <v>62544</v>
      </c>
      <c r="O21" s="2246" t="s">
        <v>21</v>
      </c>
      <c r="P21" s="2246">
        <v>3399</v>
      </c>
      <c r="Q21" s="2246" t="s">
        <v>21</v>
      </c>
      <c r="R21" s="2246">
        <v>2509</v>
      </c>
      <c r="S21" s="2246" t="s">
        <v>21</v>
      </c>
      <c r="T21" s="83">
        <v>42095</v>
      </c>
      <c r="U21" s="619">
        <v>42095</v>
      </c>
      <c r="V21" s="1027">
        <v>42095</v>
      </c>
      <c r="W21" s="1028">
        <v>42095</v>
      </c>
      <c r="X21" s="1029">
        <v>42095</v>
      </c>
      <c r="Y21" s="2246">
        <v>5827</v>
      </c>
      <c r="Z21" s="2246">
        <v>296</v>
      </c>
      <c r="AA21" s="2246" t="s">
        <v>21</v>
      </c>
      <c r="AB21" s="2246">
        <v>7732</v>
      </c>
      <c r="AC21" s="2246">
        <v>17978</v>
      </c>
      <c r="AD21" s="2246">
        <v>8817</v>
      </c>
      <c r="AE21" s="2246" t="s">
        <v>21</v>
      </c>
      <c r="AF21" s="2246" t="s">
        <v>21</v>
      </c>
      <c r="AG21" s="2245" t="s">
        <v>21</v>
      </c>
      <c r="AH21" s="2246">
        <v>460</v>
      </c>
      <c r="AI21" s="2246">
        <v>2141</v>
      </c>
      <c r="AJ21" s="2246">
        <v>498</v>
      </c>
      <c r="AK21" s="2246">
        <v>58</v>
      </c>
      <c r="AL21" s="2246">
        <v>853</v>
      </c>
      <c r="AM21" s="2246">
        <v>15363</v>
      </c>
      <c r="AN21" s="2246">
        <v>781</v>
      </c>
      <c r="AO21" s="83">
        <v>42095</v>
      </c>
      <c r="AP21" s="619">
        <v>42095</v>
      </c>
      <c r="AQ21" s="74"/>
    </row>
    <row r="22" spans="1:43" ht="14.25" customHeight="1">
      <c r="A22" s="1030"/>
      <c r="B22" s="1028">
        <v>42461</v>
      </c>
      <c r="C22" s="1031"/>
      <c r="D22" s="2246">
        <v>36377</v>
      </c>
      <c r="E22" s="2245" t="s">
        <v>21</v>
      </c>
      <c r="F22" s="2246">
        <v>638444</v>
      </c>
      <c r="G22" s="2246">
        <v>6772</v>
      </c>
      <c r="H22" s="2246">
        <v>4706</v>
      </c>
      <c r="I22" s="2246">
        <v>16678</v>
      </c>
      <c r="J22" s="2246">
        <v>1018</v>
      </c>
      <c r="K22" s="2246">
        <v>17870</v>
      </c>
      <c r="L22" s="2246">
        <v>44020</v>
      </c>
      <c r="M22" s="2246">
        <v>43672</v>
      </c>
      <c r="N22" s="2246">
        <v>58293</v>
      </c>
      <c r="O22" s="2246" t="s">
        <v>21</v>
      </c>
      <c r="P22" s="2246">
        <v>1987</v>
      </c>
      <c r="Q22" s="2246" t="s">
        <v>21</v>
      </c>
      <c r="R22" s="2246" t="s">
        <v>21</v>
      </c>
      <c r="S22" s="2246" t="s">
        <v>21</v>
      </c>
      <c r="T22" s="83">
        <v>42461</v>
      </c>
      <c r="U22" s="619">
        <v>42461</v>
      </c>
      <c r="V22" s="1030"/>
      <c r="W22" s="1028">
        <v>42461</v>
      </c>
      <c r="X22" s="1031"/>
      <c r="Y22" s="2246">
        <v>5261</v>
      </c>
      <c r="Z22" s="2246">
        <v>551</v>
      </c>
      <c r="AA22" s="2246" t="s">
        <v>21</v>
      </c>
      <c r="AB22" s="2246">
        <v>4237</v>
      </c>
      <c r="AC22" s="2246">
        <v>25127</v>
      </c>
      <c r="AD22" s="2246">
        <v>7901</v>
      </c>
      <c r="AE22" s="2246" t="s">
        <v>21</v>
      </c>
      <c r="AF22" s="2246" t="s">
        <v>21</v>
      </c>
      <c r="AG22" s="2245" t="s">
        <v>21</v>
      </c>
      <c r="AH22" s="2246">
        <v>637</v>
      </c>
      <c r="AI22" s="2246">
        <v>2964</v>
      </c>
      <c r="AJ22" s="2246">
        <v>273</v>
      </c>
      <c r="AK22" s="2246">
        <v>42</v>
      </c>
      <c r="AL22" s="2246">
        <v>431</v>
      </c>
      <c r="AM22" s="2246">
        <v>39728</v>
      </c>
      <c r="AN22" s="2246">
        <v>786</v>
      </c>
      <c r="AO22" s="83">
        <v>42461</v>
      </c>
      <c r="AP22" s="619">
        <v>42461</v>
      </c>
      <c r="AQ22" s="74"/>
    </row>
    <row r="23" spans="1:43" ht="9.75" customHeight="1">
      <c r="A23" s="1030"/>
      <c r="B23" s="1032"/>
      <c r="C23" s="1031"/>
      <c r="D23" s="2246"/>
      <c r="F23" s="2246"/>
      <c r="G23" s="2246"/>
      <c r="H23" s="2246"/>
      <c r="I23" s="2246"/>
      <c r="J23" s="2246"/>
      <c r="K23" s="2246"/>
      <c r="L23" s="2246"/>
      <c r="M23" s="2246"/>
      <c r="N23" s="2246"/>
      <c r="O23" s="2246"/>
      <c r="Q23" s="2246"/>
      <c r="R23" s="2246"/>
      <c r="S23" s="2246"/>
      <c r="T23" s="77"/>
      <c r="U23" s="479"/>
      <c r="V23" s="1030"/>
      <c r="W23" s="1032"/>
      <c r="X23" s="1031"/>
      <c r="Y23" s="2246"/>
      <c r="Z23" s="2246"/>
      <c r="AA23" s="2246"/>
      <c r="AB23" s="2246"/>
      <c r="AC23" s="2246"/>
      <c r="AD23" s="2246"/>
      <c r="AF23" s="2246"/>
      <c r="AH23" s="2246"/>
      <c r="AI23" s="2246"/>
      <c r="AJ23" s="2246"/>
      <c r="AK23" s="2246"/>
      <c r="AL23" s="2246"/>
      <c r="AM23" s="2246"/>
      <c r="AN23" s="2246"/>
      <c r="AO23" s="77"/>
      <c r="AP23" s="479"/>
      <c r="AQ23" s="74"/>
    </row>
    <row r="24" spans="1:43" ht="14.25" customHeight="1">
      <c r="A24" s="1033" t="s">
        <v>1582</v>
      </c>
      <c r="B24" s="1034" t="s">
        <v>23</v>
      </c>
      <c r="C24" s="1035" t="s">
        <v>24</v>
      </c>
      <c r="D24" s="2246">
        <v>36377</v>
      </c>
      <c r="E24" s="2245" t="s">
        <v>21</v>
      </c>
      <c r="F24" s="2246">
        <v>638444</v>
      </c>
      <c r="G24" s="2246">
        <v>6772</v>
      </c>
      <c r="H24" s="2246">
        <v>4706</v>
      </c>
      <c r="I24" s="2246">
        <v>16678</v>
      </c>
      <c r="J24" s="2246">
        <v>1018</v>
      </c>
      <c r="K24" s="2246">
        <v>17870</v>
      </c>
      <c r="L24" s="2246">
        <v>44020</v>
      </c>
      <c r="M24" s="2246">
        <v>43672</v>
      </c>
      <c r="N24" s="2246">
        <v>58293</v>
      </c>
      <c r="O24" s="2246" t="s">
        <v>21</v>
      </c>
      <c r="P24" s="2246">
        <v>1987</v>
      </c>
      <c r="Q24" s="2246" t="s">
        <v>21</v>
      </c>
      <c r="R24" s="2246" t="s">
        <v>21</v>
      </c>
      <c r="S24" s="2246" t="s">
        <v>21</v>
      </c>
      <c r="T24" s="91" t="s">
        <v>25</v>
      </c>
      <c r="U24" s="623" t="s">
        <v>1583</v>
      </c>
      <c r="V24" s="1033" t="s">
        <v>1582</v>
      </c>
      <c r="W24" s="1034" t="s">
        <v>23</v>
      </c>
      <c r="X24" s="1035" t="s">
        <v>24</v>
      </c>
      <c r="Y24" s="2246">
        <v>5261</v>
      </c>
      <c r="Z24" s="2246">
        <v>551</v>
      </c>
      <c r="AA24" s="2246" t="s">
        <v>21</v>
      </c>
      <c r="AB24" s="2246">
        <v>4237</v>
      </c>
      <c r="AC24" s="2246">
        <v>25127</v>
      </c>
      <c r="AD24" s="2246">
        <v>7901</v>
      </c>
      <c r="AE24" s="2246" t="s">
        <v>21</v>
      </c>
      <c r="AF24" s="2246" t="s">
        <v>21</v>
      </c>
      <c r="AG24" s="2245" t="s">
        <v>21</v>
      </c>
      <c r="AH24" s="2246">
        <v>637</v>
      </c>
      <c r="AI24" s="2246">
        <v>2964</v>
      </c>
      <c r="AJ24" s="2246">
        <v>273</v>
      </c>
      <c r="AK24" s="2246">
        <v>42</v>
      </c>
      <c r="AL24" s="2246">
        <v>431</v>
      </c>
      <c r="AM24" s="2246">
        <v>39728</v>
      </c>
      <c r="AN24" s="2246">
        <v>786</v>
      </c>
      <c r="AO24" s="91" t="s">
        <v>25</v>
      </c>
      <c r="AP24" s="623" t="s">
        <v>1583</v>
      </c>
      <c r="AQ24" s="74"/>
    </row>
    <row r="25" spans="1:43" ht="14.25" customHeight="1">
      <c r="A25" s="1036" t="s">
        <v>26</v>
      </c>
      <c r="B25" s="1037" t="s">
        <v>26</v>
      </c>
      <c r="C25" s="1038" t="s">
        <v>2671</v>
      </c>
      <c r="D25" s="2246" t="s">
        <v>21</v>
      </c>
      <c r="E25" s="2245" t="s">
        <v>21</v>
      </c>
      <c r="F25" s="2246">
        <v>504666</v>
      </c>
      <c r="G25" s="2246">
        <v>15942</v>
      </c>
      <c r="H25" s="2246">
        <v>5874</v>
      </c>
      <c r="I25" s="2246">
        <v>17067</v>
      </c>
      <c r="J25" s="2246">
        <v>1348</v>
      </c>
      <c r="K25" s="2246">
        <v>19534</v>
      </c>
      <c r="L25" s="2246">
        <v>61657</v>
      </c>
      <c r="M25" s="2246">
        <v>30629</v>
      </c>
      <c r="N25" s="2246">
        <v>56674</v>
      </c>
      <c r="O25" s="2246" t="s">
        <v>21</v>
      </c>
      <c r="P25" s="2246">
        <v>1466</v>
      </c>
      <c r="Q25" s="2246" t="s">
        <v>21</v>
      </c>
      <c r="R25" s="2246" t="s">
        <v>21</v>
      </c>
      <c r="S25" s="2246" t="s">
        <v>21</v>
      </c>
      <c r="T25" s="91" t="s">
        <v>27</v>
      </c>
      <c r="U25" s="623" t="s">
        <v>26</v>
      </c>
      <c r="V25" s="1036" t="s">
        <v>26</v>
      </c>
      <c r="W25" s="1037" t="s">
        <v>26</v>
      </c>
      <c r="X25" s="1038" t="s">
        <v>567</v>
      </c>
      <c r="Y25" s="2246">
        <v>4977</v>
      </c>
      <c r="Z25" s="2246">
        <v>849</v>
      </c>
      <c r="AA25" s="2246" t="s">
        <v>21</v>
      </c>
      <c r="AB25" s="2246">
        <v>2614</v>
      </c>
      <c r="AC25" s="2246">
        <v>33398</v>
      </c>
      <c r="AD25" s="2246">
        <v>7416</v>
      </c>
      <c r="AE25" s="2246">
        <v>5</v>
      </c>
      <c r="AF25" s="2246">
        <v>118</v>
      </c>
      <c r="AG25" s="2245" t="s">
        <v>21</v>
      </c>
      <c r="AH25" s="2246">
        <v>834</v>
      </c>
      <c r="AI25" s="2246">
        <v>3022</v>
      </c>
      <c r="AJ25" s="2246">
        <v>357</v>
      </c>
      <c r="AK25" s="2246">
        <v>42</v>
      </c>
      <c r="AL25" s="2246">
        <v>225</v>
      </c>
      <c r="AM25" s="2246">
        <v>35843</v>
      </c>
      <c r="AN25" s="2246">
        <v>779</v>
      </c>
      <c r="AO25" s="91" t="s">
        <v>27</v>
      </c>
      <c r="AP25" s="623" t="s">
        <v>26</v>
      </c>
      <c r="AQ25" s="980"/>
    </row>
    <row r="26" spans="1:43" ht="14.25" customHeight="1">
      <c r="A26" s="1036" t="s">
        <v>26</v>
      </c>
      <c r="B26" s="1037" t="s">
        <v>26</v>
      </c>
      <c r="C26" s="1038" t="s">
        <v>2672</v>
      </c>
      <c r="D26" s="2246">
        <v>31296</v>
      </c>
      <c r="E26" s="2245" t="s">
        <v>21</v>
      </c>
      <c r="F26" s="2246">
        <v>536959</v>
      </c>
      <c r="G26" s="2246">
        <v>12291</v>
      </c>
      <c r="H26" s="2246">
        <v>5735</v>
      </c>
      <c r="I26" s="2246">
        <v>16874</v>
      </c>
      <c r="J26" s="2246">
        <v>859</v>
      </c>
      <c r="K26" s="2246">
        <v>16603</v>
      </c>
      <c r="L26" s="2246">
        <v>55770</v>
      </c>
      <c r="M26" s="2246">
        <v>22398</v>
      </c>
      <c r="N26" s="2246">
        <v>52177</v>
      </c>
      <c r="O26" s="2246" t="s">
        <v>21</v>
      </c>
      <c r="P26" s="2246">
        <v>1420</v>
      </c>
      <c r="Q26" s="2246" t="s">
        <v>21</v>
      </c>
      <c r="R26" s="2246" t="s">
        <v>21</v>
      </c>
      <c r="S26" s="2246" t="s">
        <v>21</v>
      </c>
      <c r="T26" s="91" t="s">
        <v>28</v>
      </c>
      <c r="U26" s="623" t="s">
        <v>26</v>
      </c>
      <c r="V26" s="1036" t="s">
        <v>26</v>
      </c>
      <c r="W26" s="1037" t="s">
        <v>26</v>
      </c>
      <c r="X26" s="1038" t="s">
        <v>568</v>
      </c>
      <c r="Y26" s="2246">
        <v>5579</v>
      </c>
      <c r="Z26" s="2246">
        <v>749</v>
      </c>
      <c r="AA26" s="2246" t="s">
        <v>21</v>
      </c>
      <c r="AB26" s="2246">
        <v>2283</v>
      </c>
      <c r="AC26" s="2246">
        <v>23052</v>
      </c>
      <c r="AD26" s="2246">
        <v>8356</v>
      </c>
      <c r="AE26" s="2246">
        <v>2</v>
      </c>
      <c r="AF26" s="2246">
        <v>148</v>
      </c>
      <c r="AG26" s="2245" t="s">
        <v>21</v>
      </c>
      <c r="AH26" s="2246">
        <v>600</v>
      </c>
      <c r="AI26" s="2246">
        <v>2818</v>
      </c>
      <c r="AJ26" s="2246">
        <v>33</v>
      </c>
      <c r="AK26" s="2246">
        <v>41</v>
      </c>
      <c r="AL26" s="2246">
        <v>279</v>
      </c>
      <c r="AM26" s="2246">
        <v>24179</v>
      </c>
      <c r="AN26" s="2246">
        <v>39</v>
      </c>
      <c r="AO26" s="91" t="s">
        <v>28</v>
      </c>
      <c r="AP26" s="623" t="s">
        <v>26</v>
      </c>
      <c r="AQ26" s="74"/>
    </row>
    <row r="27" spans="1:43" ht="14.25" customHeight="1">
      <c r="A27" s="1036" t="s">
        <v>26</v>
      </c>
      <c r="B27" s="1037" t="s">
        <v>26</v>
      </c>
      <c r="C27" s="1038" t="s">
        <v>2673</v>
      </c>
      <c r="D27" s="2246">
        <v>2094</v>
      </c>
      <c r="E27" s="2245" t="s">
        <v>21</v>
      </c>
      <c r="F27" s="2246">
        <v>563710</v>
      </c>
      <c r="G27" s="2246">
        <v>4473</v>
      </c>
      <c r="H27" s="2246">
        <v>5636</v>
      </c>
      <c r="I27" s="2246">
        <v>21269</v>
      </c>
      <c r="J27" s="2246">
        <v>584</v>
      </c>
      <c r="K27" s="2246">
        <v>19994</v>
      </c>
      <c r="L27" s="2246">
        <v>60591</v>
      </c>
      <c r="M27" s="2246">
        <v>28563</v>
      </c>
      <c r="N27" s="2246">
        <v>58349</v>
      </c>
      <c r="O27" s="2246" t="s">
        <v>21</v>
      </c>
      <c r="P27" s="2246">
        <v>3345</v>
      </c>
      <c r="Q27" s="2246" t="s">
        <v>21</v>
      </c>
      <c r="R27" s="2246" t="s">
        <v>21</v>
      </c>
      <c r="S27" s="2246" t="s">
        <v>21</v>
      </c>
      <c r="T27" s="91" t="s">
        <v>29</v>
      </c>
      <c r="U27" s="623" t="s">
        <v>26</v>
      </c>
      <c r="V27" s="1036" t="s">
        <v>26</v>
      </c>
      <c r="W27" s="1037" t="s">
        <v>26</v>
      </c>
      <c r="X27" s="1038" t="s">
        <v>166</v>
      </c>
      <c r="Y27" s="2246">
        <v>4853</v>
      </c>
      <c r="Z27" s="2246">
        <v>752</v>
      </c>
      <c r="AA27" s="2246" t="s">
        <v>21</v>
      </c>
      <c r="AB27" s="2246">
        <v>2844</v>
      </c>
      <c r="AC27" s="2246">
        <v>23852</v>
      </c>
      <c r="AD27" s="2246">
        <v>6900</v>
      </c>
      <c r="AE27" s="2246">
        <v>5</v>
      </c>
      <c r="AF27" s="2246">
        <v>117</v>
      </c>
      <c r="AG27" s="2245" t="s">
        <v>21</v>
      </c>
      <c r="AH27" s="2246">
        <v>610</v>
      </c>
      <c r="AI27" s="2246">
        <v>2464</v>
      </c>
      <c r="AJ27" s="2246">
        <v>22</v>
      </c>
      <c r="AK27" s="2246">
        <v>48</v>
      </c>
      <c r="AL27" s="2246">
        <v>781</v>
      </c>
      <c r="AM27" s="2246">
        <v>26145</v>
      </c>
      <c r="AN27" s="2246">
        <v>716</v>
      </c>
      <c r="AO27" s="91" t="s">
        <v>29</v>
      </c>
      <c r="AP27" s="623" t="s">
        <v>26</v>
      </c>
      <c r="AQ27" s="74"/>
    </row>
    <row r="28" spans="1:43" ht="9.75" customHeight="1">
      <c r="A28" s="1039"/>
      <c r="B28" s="1040"/>
      <c r="C28" s="1041"/>
      <c r="D28" s="2246"/>
      <c r="F28" s="2246"/>
      <c r="G28" s="2246"/>
      <c r="H28" s="2246"/>
      <c r="I28" s="2246"/>
      <c r="J28" s="2246"/>
      <c r="K28" s="2246"/>
      <c r="L28" s="2246"/>
      <c r="M28" s="2246"/>
      <c r="N28" s="2246"/>
      <c r="O28" s="2246"/>
      <c r="Q28" s="2246"/>
      <c r="R28" s="2246"/>
      <c r="S28" s="2246"/>
      <c r="T28" s="100"/>
      <c r="U28" s="483"/>
      <c r="V28" s="1039"/>
      <c r="W28" s="1040"/>
      <c r="X28" s="1041"/>
      <c r="Y28" s="2246"/>
      <c r="Z28" s="2246"/>
      <c r="AA28" s="2246"/>
      <c r="AB28" s="2246"/>
      <c r="AC28" s="2246"/>
      <c r="AD28" s="2246"/>
      <c r="AF28" s="2246"/>
      <c r="AH28" s="2246"/>
      <c r="AI28" s="2246"/>
      <c r="AJ28" s="2246"/>
      <c r="AK28" s="2246"/>
      <c r="AL28" s="2246"/>
      <c r="AM28" s="2246"/>
      <c r="AN28" s="2246"/>
      <c r="AO28" s="100"/>
      <c r="AP28" s="483"/>
      <c r="AQ28" s="74"/>
    </row>
    <row r="29" spans="1:43" ht="14.25" customHeight="1">
      <c r="A29" s="1036" t="s">
        <v>1582</v>
      </c>
      <c r="B29" s="1037" t="s">
        <v>23</v>
      </c>
      <c r="C29" s="1042">
        <v>42736</v>
      </c>
      <c r="D29" s="2246">
        <v>2026</v>
      </c>
      <c r="E29" s="2245" t="s">
        <v>21</v>
      </c>
      <c r="F29" s="2246">
        <v>493033</v>
      </c>
      <c r="G29" s="2246">
        <v>7818</v>
      </c>
      <c r="H29" s="2246">
        <v>3755</v>
      </c>
      <c r="I29" s="2246">
        <v>15393</v>
      </c>
      <c r="J29" s="2246">
        <v>1142</v>
      </c>
      <c r="K29" s="2246">
        <v>17495</v>
      </c>
      <c r="L29" s="2246">
        <v>41802</v>
      </c>
      <c r="M29" s="2246">
        <v>18193</v>
      </c>
      <c r="N29" s="2246">
        <v>50336</v>
      </c>
      <c r="O29" s="2246" t="s">
        <v>21</v>
      </c>
      <c r="P29" s="2246">
        <v>1651</v>
      </c>
      <c r="Q29" s="2246" t="s">
        <v>21</v>
      </c>
      <c r="R29" s="2246">
        <v>365</v>
      </c>
      <c r="S29" s="208" t="s">
        <v>21</v>
      </c>
      <c r="T29" s="91" t="s">
        <v>30</v>
      </c>
      <c r="U29" s="623" t="s">
        <v>1583</v>
      </c>
      <c r="V29" s="1036" t="s">
        <v>1582</v>
      </c>
      <c r="W29" s="1037" t="s">
        <v>23</v>
      </c>
      <c r="X29" s="1042">
        <v>42736</v>
      </c>
      <c r="Y29" s="2246">
        <v>5111</v>
      </c>
      <c r="Z29" s="2246">
        <v>579</v>
      </c>
      <c r="AA29" s="2246" t="s">
        <v>21</v>
      </c>
      <c r="AB29" s="2246">
        <v>11991</v>
      </c>
      <c r="AC29" s="2246">
        <v>19319</v>
      </c>
      <c r="AD29" s="2246">
        <v>8562</v>
      </c>
      <c r="AE29" s="2246">
        <v>4</v>
      </c>
      <c r="AF29" s="2246">
        <v>135</v>
      </c>
      <c r="AG29" s="2245" t="s">
        <v>21</v>
      </c>
      <c r="AH29" s="2246">
        <v>769</v>
      </c>
      <c r="AI29" s="2246">
        <v>2225</v>
      </c>
      <c r="AJ29" s="2246">
        <v>396</v>
      </c>
      <c r="AK29" s="2246">
        <v>35</v>
      </c>
      <c r="AL29" s="2246">
        <v>234</v>
      </c>
      <c r="AM29" s="2246">
        <v>27445</v>
      </c>
      <c r="AN29" s="2246">
        <v>792</v>
      </c>
      <c r="AO29" s="91" t="s">
        <v>30</v>
      </c>
      <c r="AP29" s="623" t="s">
        <v>1583</v>
      </c>
      <c r="AQ29" s="980"/>
    </row>
    <row r="30" spans="1:43" ht="14.25" customHeight="1">
      <c r="A30" s="1033" t="s">
        <v>26</v>
      </c>
      <c r="B30" s="1034" t="s">
        <v>26</v>
      </c>
      <c r="C30" s="1232">
        <v>42767</v>
      </c>
      <c r="D30" s="2246" t="s">
        <v>21</v>
      </c>
      <c r="E30" s="2245" t="s">
        <v>21</v>
      </c>
      <c r="F30" s="2246">
        <v>638666</v>
      </c>
      <c r="G30" s="2246">
        <v>4672</v>
      </c>
      <c r="H30" s="2246">
        <v>6783</v>
      </c>
      <c r="I30" s="2246">
        <v>14066</v>
      </c>
      <c r="J30" s="2246">
        <v>838</v>
      </c>
      <c r="K30" s="2246">
        <v>19729</v>
      </c>
      <c r="L30" s="2246">
        <v>40700</v>
      </c>
      <c r="M30" s="2246">
        <v>16868</v>
      </c>
      <c r="N30" s="2246">
        <v>54855</v>
      </c>
      <c r="O30" s="2246" t="s">
        <v>21</v>
      </c>
      <c r="P30" s="2246">
        <v>1154</v>
      </c>
      <c r="Q30" s="2246" t="s">
        <v>21</v>
      </c>
      <c r="R30" s="2246" t="s">
        <v>21</v>
      </c>
      <c r="S30" s="208" t="s">
        <v>21</v>
      </c>
      <c r="T30" s="91" t="s">
        <v>31</v>
      </c>
      <c r="U30" s="623" t="s">
        <v>26</v>
      </c>
      <c r="V30" s="1033" t="s">
        <v>26</v>
      </c>
      <c r="W30" s="1034" t="s">
        <v>26</v>
      </c>
      <c r="X30" s="1232">
        <v>42767</v>
      </c>
      <c r="Y30" s="2246">
        <v>4581</v>
      </c>
      <c r="Z30" s="2246">
        <v>472</v>
      </c>
      <c r="AA30" s="2246" t="s">
        <v>21</v>
      </c>
      <c r="AB30" s="2246">
        <v>7122</v>
      </c>
      <c r="AC30" s="2246">
        <v>21363</v>
      </c>
      <c r="AD30" s="2246">
        <v>8108</v>
      </c>
      <c r="AE30" s="2246">
        <v>10</v>
      </c>
      <c r="AF30" s="2246">
        <v>130</v>
      </c>
      <c r="AG30" s="2245" t="s">
        <v>21</v>
      </c>
      <c r="AH30" s="2246">
        <v>563</v>
      </c>
      <c r="AI30" s="2246">
        <v>2234</v>
      </c>
      <c r="AJ30" s="2246">
        <v>372</v>
      </c>
      <c r="AK30" s="2246">
        <v>37</v>
      </c>
      <c r="AL30" s="2246">
        <v>194</v>
      </c>
      <c r="AM30" s="2246">
        <v>23017</v>
      </c>
      <c r="AN30" s="2246">
        <v>784</v>
      </c>
      <c r="AO30" s="91" t="s">
        <v>31</v>
      </c>
      <c r="AP30" s="623" t="s">
        <v>26</v>
      </c>
      <c r="AQ30" s="74"/>
    </row>
    <row r="31" spans="1:43" ht="14.25" customHeight="1">
      <c r="A31" s="1033" t="s">
        <v>26</v>
      </c>
      <c r="B31" s="1034" t="s">
        <v>26</v>
      </c>
      <c r="C31" s="1232">
        <v>42795</v>
      </c>
      <c r="D31" s="2246">
        <v>36377</v>
      </c>
      <c r="E31" s="2245" t="s">
        <v>21</v>
      </c>
      <c r="F31" s="2246">
        <v>638444</v>
      </c>
      <c r="G31" s="2246">
        <v>6772</v>
      </c>
      <c r="H31" s="2246">
        <v>4706</v>
      </c>
      <c r="I31" s="2246">
        <v>16678</v>
      </c>
      <c r="J31" s="2246">
        <v>1018</v>
      </c>
      <c r="K31" s="2246">
        <v>17870</v>
      </c>
      <c r="L31" s="2246">
        <v>44020</v>
      </c>
      <c r="M31" s="2246">
        <v>43672</v>
      </c>
      <c r="N31" s="2246">
        <v>58293</v>
      </c>
      <c r="O31" s="2246" t="s">
        <v>21</v>
      </c>
      <c r="P31" s="2246">
        <v>1987</v>
      </c>
      <c r="Q31" s="2246" t="s">
        <v>21</v>
      </c>
      <c r="R31" s="2246" t="s">
        <v>21</v>
      </c>
      <c r="S31" s="208" t="s">
        <v>21</v>
      </c>
      <c r="T31" s="91" t="s">
        <v>32</v>
      </c>
      <c r="U31" s="623" t="s">
        <v>26</v>
      </c>
      <c r="V31" s="1033" t="s">
        <v>26</v>
      </c>
      <c r="W31" s="1034" t="s">
        <v>26</v>
      </c>
      <c r="X31" s="1232">
        <v>42795</v>
      </c>
      <c r="Y31" s="2246">
        <v>5261</v>
      </c>
      <c r="Z31" s="2246">
        <v>551</v>
      </c>
      <c r="AA31" s="2246" t="s">
        <v>21</v>
      </c>
      <c r="AB31" s="2246">
        <v>4237</v>
      </c>
      <c r="AC31" s="2246">
        <v>25127</v>
      </c>
      <c r="AD31" s="2246">
        <v>7901</v>
      </c>
      <c r="AE31" s="2246" t="s">
        <v>21</v>
      </c>
      <c r="AF31" s="2246" t="s">
        <v>21</v>
      </c>
      <c r="AG31" s="2245" t="s">
        <v>21</v>
      </c>
      <c r="AH31" s="2246">
        <v>637</v>
      </c>
      <c r="AI31" s="2246">
        <v>2964</v>
      </c>
      <c r="AJ31" s="2246">
        <v>273</v>
      </c>
      <c r="AK31" s="2246">
        <v>42</v>
      </c>
      <c r="AL31" s="2246">
        <v>431</v>
      </c>
      <c r="AM31" s="2246">
        <v>39728</v>
      </c>
      <c r="AN31" s="2246">
        <v>786</v>
      </c>
      <c r="AO31" s="91" t="s">
        <v>32</v>
      </c>
      <c r="AP31" s="623" t="s">
        <v>26</v>
      </c>
      <c r="AQ31" s="74"/>
    </row>
    <row r="32" spans="1:43" ht="14.25" customHeight="1">
      <c r="A32" s="1033" t="s">
        <v>26</v>
      </c>
      <c r="B32" s="1034" t="s">
        <v>26</v>
      </c>
      <c r="C32" s="1232">
        <v>42826</v>
      </c>
      <c r="D32" s="2246">
        <v>362</v>
      </c>
      <c r="E32" s="2245" t="s">
        <v>21</v>
      </c>
      <c r="F32" s="2246">
        <v>658064</v>
      </c>
      <c r="G32" s="2246">
        <v>8025</v>
      </c>
      <c r="H32" s="2246">
        <v>5711</v>
      </c>
      <c r="I32" s="2246">
        <v>17985</v>
      </c>
      <c r="J32" s="2246">
        <v>967</v>
      </c>
      <c r="K32" s="2246">
        <v>18504</v>
      </c>
      <c r="L32" s="2246">
        <v>37074</v>
      </c>
      <c r="M32" s="2246">
        <v>42054</v>
      </c>
      <c r="N32" s="2246">
        <v>51116</v>
      </c>
      <c r="O32" s="2246" t="s">
        <v>21</v>
      </c>
      <c r="P32" s="2246">
        <v>2523</v>
      </c>
      <c r="Q32" s="2246" t="s">
        <v>21</v>
      </c>
      <c r="R32" s="2246" t="s">
        <v>21</v>
      </c>
      <c r="S32" s="208" t="s">
        <v>21</v>
      </c>
      <c r="T32" s="91" t="s">
        <v>33</v>
      </c>
      <c r="U32" s="623" t="s">
        <v>26</v>
      </c>
      <c r="V32" s="1033" t="s">
        <v>26</v>
      </c>
      <c r="W32" s="1034" t="s">
        <v>26</v>
      </c>
      <c r="X32" s="1232">
        <v>42826</v>
      </c>
      <c r="Y32" s="2246">
        <v>4554</v>
      </c>
      <c r="Z32" s="2246">
        <v>626</v>
      </c>
      <c r="AA32" s="2246" t="s">
        <v>21</v>
      </c>
      <c r="AB32" s="2246">
        <v>3039</v>
      </c>
      <c r="AC32" s="2246">
        <v>27659</v>
      </c>
      <c r="AD32" s="2246">
        <v>7611</v>
      </c>
      <c r="AE32" s="2246">
        <v>7</v>
      </c>
      <c r="AF32" s="2246" t="s">
        <v>21</v>
      </c>
      <c r="AG32" s="2245" t="s">
        <v>21</v>
      </c>
      <c r="AH32" s="2246">
        <v>461</v>
      </c>
      <c r="AI32" s="2246">
        <v>2661</v>
      </c>
      <c r="AJ32" s="2246">
        <v>420</v>
      </c>
      <c r="AK32" s="2246">
        <v>31</v>
      </c>
      <c r="AL32" s="2246">
        <v>501</v>
      </c>
      <c r="AM32" s="2246">
        <v>34915</v>
      </c>
      <c r="AN32" s="2246">
        <v>792</v>
      </c>
      <c r="AO32" s="91" t="s">
        <v>33</v>
      </c>
      <c r="AP32" s="623" t="s">
        <v>26</v>
      </c>
      <c r="AQ32" s="74"/>
    </row>
    <row r="33" spans="1:43" ht="14.25" customHeight="1">
      <c r="A33" s="1033" t="s">
        <v>26</v>
      </c>
      <c r="B33" s="1034" t="s">
        <v>26</v>
      </c>
      <c r="C33" s="1232">
        <v>42856</v>
      </c>
      <c r="D33" s="2246" t="s">
        <v>21</v>
      </c>
      <c r="E33" s="2245" t="s">
        <v>21</v>
      </c>
      <c r="F33" s="2246">
        <v>561996</v>
      </c>
      <c r="G33" s="2246">
        <v>11873</v>
      </c>
      <c r="H33" s="2246">
        <v>4937</v>
      </c>
      <c r="I33" s="2246">
        <v>11758</v>
      </c>
      <c r="J33" s="2246">
        <v>1463</v>
      </c>
      <c r="K33" s="2246">
        <v>19012</v>
      </c>
      <c r="L33" s="2246">
        <v>52964</v>
      </c>
      <c r="M33" s="2246">
        <v>28350</v>
      </c>
      <c r="N33" s="2246">
        <v>55257</v>
      </c>
      <c r="O33" s="2246" t="s">
        <v>21</v>
      </c>
      <c r="P33" s="2246">
        <v>2542</v>
      </c>
      <c r="Q33" s="2246" t="s">
        <v>21</v>
      </c>
      <c r="R33" s="2246" t="s">
        <v>21</v>
      </c>
      <c r="S33" s="208" t="s">
        <v>21</v>
      </c>
      <c r="T33" s="91" t="s">
        <v>34</v>
      </c>
      <c r="U33" s="623" t="s">
        <v>26</v>
      </c>
      <c r="V33" s="1033" t="s">
        <v>26</v>
      </c>
      <c r="W33" s="1034" t="s">
        <v>26</v>
      </c>
      <c r="X33" s="1232">
        <v>42856</v>
      </c>
      <c r="Y33" s="2246">
        <v>4656</v>
      </c>
      <c r="Z33" s="2246">
        <v>707</v>
      </c>
      <c r="AA33" s="2246" t="s">
        <v>21</v>
      </c>
      <c r="AB33" s="2246">
        <v>2813</v>
      </c>
      <c r="AC33" s="2246">
        <v>29625</v>
      </c>
      <c r="AD33" s="2246">
        <v>7100</v>
      </c>
      <c r="AE33" s="2246">
        <v>4</v>
      </c>
      <c r="AF33" s="2246">
        <v>120</v>
      </c>
      <c r="AG33" s="2245" t="s">
        <v>21</v>
      </c>
      <c r="AH33" s="2246">
        <v>414</v>
      </c>
      <c r="AI33" s="2246">
        <v>3963</v>
      </c>
      <c r="AJ33" s="2246">
        <v>354</v>
      </c>
      <c r="AK33" s="2246">
        <v>46</v>
      </c>
      <c r="AL33" s="2246">
        <v>289</v>
      </c>
      <c r="AM33" s="2246">
        <v>30992</v>
      </c>
      <c r="AN33" s="2246">
        <v>784</v>
      </c>
      <c r="AO33" s="91" t="s">
        <v>34</v>
      </c>
      <c r="AP33" s="623" t="s">
        <v>26</v>
      </c>
      <c r="AQ33" s="74"/>
    </row>
    <row r="34" spans="1:43" ht="14.25" customHeight="1">
      <c r="A34" s="1033" t="s">
        <v>26</v>
      </c>
      <c r="B34" s="1034" t="s">
        <v>26</v>
      </c>
      <c r="C34" s="1232">
        <v>42887</v>
      </c>
      <c r="D34" s="2246" t="s">
        <v>21</v>
      </c>
      <c r="E34" s="2245" t="s">
        <v>21</v>
      </c>
      <c r="F34" s="2246">
        <v>504666</v>
      </c>
      <c r="G34" s="2246">
        <v>15942</v>
      </c>
      <c r="H34" s="2246">
        <v>5874</v>
      </c>
      <c r="I34" s="2246">
        <v>17067</v>
      </c>
      <c r="J34" s="2246">
        <v>1348</v>
      </c>
      <c r="K34" s="2246">
        <v>19534</v>
      </c>
      <c r="L34" s="2246">
        <v>61657</v>
      </c>
      <c r="M34" s="2246">
        <v>30629</v>
      </c>
      <c r="N34" s="2246">
        <v>56674</v>
      </c>
      <c r="O34" s="2246" t="s">
        <v>21</v>
      </c>
      <c r="P34" s="2246">
        <v>1466</v>
      </c>
      <c r="Q34" s="2246" t="s">
        <v>21</v>
      </c>
      <c r="R34" s="2246" t="s">
        <v>21</v>
      </c>
      <c r="S34" s="208" t="s">
        <v>21</v>
      </c>
      <c r="T34" s="91" t="s">
        <v>35</v>
      </c>
      <c r="U34" s="623" t="s">
        <v>26</v>
      </c>
      <c r="V34" s="1033" t="s">
        <v>26</v>
      </c>
      <c r="W34" s="1034" t="s">
        <v>26</v>
      </c>
      <c r="X34" s="1232">
        <v>42887</v>
      </c>
      <c r="Y34" s="2246">
        <v>4977</v>
      </c>
      <c r="Z34" s="2246">
        <v>849</v>
      </c>
      <c r="AA34" s="2246" t="s">
        <v>21</v>
      </c>
      <c r="AB34" s="2246">
        <v>2614</v>
      </c>
      <c r="AC34" s="2246">
        <v>33398</v>
      </c>
      <c r="AD34" s="2246">
        <v>7416</v>
      </c>
      <c r="AE34" s="2246">
        <v>5</v>
      </c>
      <c r="AF34" s="2246">
        <v>118</v>
      </c>
      <c r="AG34" s="2245" t="s">
        <v>21</v>
      </c>
      <c r="AH34" s="2246">
        <v>834</v>
      </c>
      <c r="AI34" s="2246">
        <v>3022</v>
      </c>
      <c r="AJ34" s="2246">
        <v>357</v>
      </c>
      <c r="AK34" s="2246">
        <v>42</v>
      </c>
      <c r="AL34" s="2246">
        <v>225</v>
      </c>
      <c r="AM34" s="2246">
        <v>35843</v>
      </c>
      <c r="AN34" s="2246">
        <v>779</v>
      </c>
      <c r="AO34" s="91" t="s">
        <v>35</v>
      </c>
      <c r="AP34" s="623" t="s">
        <v>26</v>
      </c>
      <c r="AQ34" s="74"/>
    </row>
    <row r="35" spans="1:43" ht="14.25" customHeight="1">
      <c r="A35" s="1033" t="s">
        <v>26</v>
      </c>
      <c r="B35" s="1034" t="s">
        <v>26</v>
      </c>
      <c r="C35" s="1232">
        <v>42917</v>
      </c>
      <c r="D35" s="2246" t="s">
        <v>21</v>
      </c>
      <c r="E35" s="2245" t="s">
        <v>21</v>
      </c>
      <c r="F35" s="2246">
        <v>484829</v>
      </c>
      <c r="G35" s="2246">
        <v>14998</v>
      </c>
      <c r="H35" s="2246">
        <v>5073</v>
      </c>
      <c r="I35" s="2246">
        <v>16850</v>
      </c>
      <c r="J35" s="2246">
        <v>967</v>
      </c>
      <c r="K35" s="2246">
        <v>21116</v>
      </c>
      <c r="L35" s="2246">
        <v>52366</v>
      </c>
      <c r="M35" s="2246">
        <v>21782</v>
      </c>
      <c r="N35" s="2246">
        <v>60291</v>
      </c>
      <c r="O35" s="2246" t="s">
        <v>21</v>
      </c>
      <c r="P35" s="2246">
        <v>1363</v>
      </c>
      <c r="Q35" s="2246" t="s">
        <v>21</v>
      </c>
      <c r="R35" s="2246" t="s">
        <v>21</v>
      </c>
      <c r="S35" s="208" t="s">
        <v>21</v>
      </c>
      <c r="T35" s="91" t="s">
        <v>36</v>
      </c>
      <c r="U35" s="623" t="s">
        <v>26</v>
      </c>
      <c r="V35" s="1033" t="s">
        <v>26</v>
      </c>
      <c r="W35" s="1034" t="s">
        <v>26</v>
      </c>
      <c r="X35" s="1232">
        <v>42917</v>
      </c>
      <c r="Y35" s="2246">
        <v>5224</v>
      </c>
      <c r="Z35" s="2246">
        <v>747</v>
      </c>
      <c r="AA35" s="2246" t="s">
        <v>21</v>
      </c>
      <c r="AB35" s="2246">
        <v>2401</v>
      </c>
      <c r="AC35" s="2246">
        <v>29348</v>
      </c>
      <c r="AD35" s="2246">
        <v>6991</v>
      </c>
      <c r="AE35" s="2246">
        <v>2</v>
      </c>
      <c r="AF35" s="2246">
        <v>140</v>
      </c>
      <c r="AG35" s="2245" t="s">
        <v>21</v>
      </c>
      <c r="AH35" s="2246">
        <v>801</v>
      </c>
      <c r="AI35" s="2246">
        <v>2789</v>
      </c>
      <c r="AJ35" s="2246">
        <v>315</v>
      </c>
      <c r="AK35" s="2246">
        <v>34</v>
      </c>
      <c r="AL35" s="2246">
        <v>295</v>
      </c>
      <c r="AM35" s="2246">
        <v>31315</v>
      </c>
      <c r="AN35" s="2246">
        <v>784</v>
      </c>
      <c r="AO35" s="91" t="s">
        <v>36</v>
      </c>
      <c r="AP35" s="623" t="s">
        <v>26</v>
      </c>
      <c r="AQ35" s="74"/>
    </row>
    <row r="36" spans="1:43" ht="14.25" customHeight="1">
      <c r="A36" s="1033" t="s">
        <v>26</v>
      </c>
      <c r="B36" s="1034" t="s">
        <v>26</v>
      </c>
      <c r="C36" s="1232">
        <v>42948</v>
      </c>
      <c r="D36" s="2246" t="s">
        <v>21</v>
      </c>
      <c r="E36" s="2245" t="s">
        <v>21</v>
      </c>
      <c r="F36" s="2246">
        <v>739814</v>
      </c>
      <c r="G36" s="2246">
        <v>15648</v>
      </c>
      <c r="H36" s="2246">
        <v>5215</v>
      </c>
      <c r="I36" s="2246">
        <v>22445</v>
      </c>
      <c r="J36" s="2246">
        <v>912</v>
      </c>
      <c r="K36" s="2246">
        <v>21599</v>
      </c>
      <c r="L36" s="2246">
        <v>46817</v>
      </c>
      <c r="M36" s="2246">
        <v>32772</v>
      </c>
      <c r="N36" s="2246">
        <v>54594</v>
      </c>
      <c r="O36" s="2246" t="s">
        <v>21</v>
      </c>
      <c r="P36" s="2246">
        <v>1825</v>
      </c>
      <c r="Q36" s="2246" t="s">
        <v>21</v>
      </c>
      <c r="R36" s="2246" t="s">
        <v>21</v>
      </c>
      <c r="S36" s="208" t="s">
        <v>21</v>
      </c>
      <c r="T36" s="91" t="s">
        <v>37</v>
      </c>
      <c r="U36" s="623" t="s">
        <v>26</v>
      </c>
      <c r="V36" s="1033" t="s">
        <v>26</v>
      </c>
      <c r="W36" s="1034" t="s">
        <v>26</v>
      </c>
      <c r="X36" s="1232">
        <v>42948</v>
      </c>
      <c r="Y36" s="2246">
        <v>5332</v>
      </c>
      <c r="Z36" s="2246">
        <v>841</v>
      </c>
      <c r="AA36" s="2246" t="s">
        <v>21</v>
      </c>
      <c r="AB36" s="2246">
        <v>2492</v>
      </c>
      <c r="AC36" s="2246">
        <v>26170</v>
      </c>
      <c r="AD36" s="2246">
        <v>8174</v>
      </c>
      <c r="AE36" s="2246">
        <v>1</v>
      </c>
      <c r="AF36" s="2246">
        <v>138</v>
      </c>
      <c r="AG36" s="2245" t="s">
        <v>21</v>
      </c>
      <c r="AH36" s="2246">
        <v>637</v>
      </c>
      <c r="AI36" s="2246">
        <v>2714</v>
      </c>
      <c r="AJ36" s="2246">
        <v>54</v>
      </c>
      <c r="AK36" s="2246">
        <v>40</v>
      </c>
      <c r="AL36" s="2246">
        <v>909</v>
      </c>
      <c r="AM36" s="2246">
        <v>27761</v>
      </c>
      <c r="AN36" s="2246">
        <v>781</v>
      </c>
      <c r="AO36" s="91" t="s">
        <v>37</v>
      </c>
      <c r="AP36" s="623" t="s">
        <v>26</v>
      </c>
      <c r="AQ36" s="74"/>
    </row>
    <row r="37" spans="1:43" ht="14.25" customHeight="1">
      <c r="A37" s="1033" t="s">
        <v>26</v>
      </c>
      <c r="B37" s="1034" t="s">
        <v>26</v>
      </c>
      <c r="C37" s="1232">
        <v>42979</v>
      </c>
      <c r="D37" s="2246">
        <v>31296</v>
      </c>
      <c r="E37" s="2245" t="s">
        <v>21</v>
      </c>
      <c r="F37" s="2246">
        <v>536959</v>
      </c>
      <c r="G37" s="2246">
        <v>12291</v>
      </c>
      <c r="H37" s="2246">
        <v>5735</v>
      </c>
      <c r="I37" s="2246">
        <v>16874</v>
      </c>
      <c r="J37" s="2246">
        <v>859</v>
      </c>
      <c r="K37" s="2246">
        <v>16603</v>
      </c>
      <c r="L37" s="2246">
        <v>55770</v>
      </c>
      <c r="M37" s="2246">
        <v>22398</v>
      </c>
      <c r="N37" s="2246">
        <v>52177</v>
      </c>
      <c r="O37" s="2246" t="s">
        <v>21</v>
      </c>
      <c r="P37" s="2246">
        <v>1420</v>
      </c>
      <c r="Q37" s="2246" t="s">
        <v>21</v>
      </c>
      <c r="R37" s="2246" t="s">
        <v>21</v>
      </c>
      <c r="S37" s="208" t="s">
        <v>21</v>
      </c>
      <c r="T37" s="91" t="s">
        <v>38</v>
      </c>
      <c r="U37" s="623" t="s">
        <v>26</v>
      </c>
      <c r="V37" s="1033" t="s">
        <v>26</v>
      </c>
      <c r="W37" s="1034" t="s">
        <v>26</v>
      </c>
      <c r="X37" s="1232">
        <v>42979</v>
      </c>
      <c r="Y37" s="2246">
        <v>5579</v>
      </c>
      <c r="Z37" s="2246">
        <v>749</v>
      </c>
      <c r="AA37" s="2246" t="s">
        <v>21</v>
      </c>
      <c r="AB37" s="2246">
        <v>2283</v>
      </c>
      <c r="AC37" s="2246">
        <v>23052</v>
      </c>
      <c r="AD37" s="2246">
        <v>8356</v>
      </c>
      <c r="AE37" s="2246">
        <v>2</v>
      </c>
      <c r="AF37" s="2246">
        <v>148</v>
      </c>
      <c r="AG37" s="2245" t="s">
        <v>21</v>
      </c>
      <c r="AH37" s="2246">
        <v>600</v>
      </c>
      <c r="AI37" s="2246">
        <v>2818</v>
      </c>
      <c r="AJ37" s="2246">
        <v>33</v>
      </c>
      <c r="AK37" s="2246">
        <v>41</v>
      </c>
      <c r="AL37" s="2246">
        <v>279</v>
      </c>
      <c r="AM37" s="2246">
        <v>24179</v>
      </c>
      <c r="AN37" s="2246">
        <v>39</v>
      </c>
      <c r="AO37" s="91" t="s">
        <v>38</v>
      </c>
      <c r="AP37" s="623" t="s">
        <v>26</v>
      </c>
      <c r="AQ37" s="74"/>
    </row>
    <row r="38" spans="1:43" ht="14.25" customHeight="1">
      <c r="A38" s="1033" t="s">
        <v>26</v>
      </c>
      <c r="B38" s="1034" t="s">
        <v>26</v>
      </c>
      <c r="C38" s="1232">
        <v>43009</v>
      </c>
      <c r="D38" s="2246">
        <v>28847</v>
      </c>
      <c r="E38" s="2245" t="s">
        <v>21</v>
      </c>
      <c r="F38" s="2246">
        <v>583466</v>
      </c>
      <c r="G38" s="2246">
        <v>7773</v>
      </c>
      <c r="H38" s="2246">
        <v>6374</v>
      </c>
      <c r="I38" s="2246">
        <v>17581</v>
      </c>
      <c r="J38" s="2246">
        <v>1097</v>
      </c>
      <c r="K38" s="2246">
        <v>16430</v>
      </c>
      <c r="L38" s="2246">
        <v>49625</v>
      </c>
      <c r="M38" s="2246">
        <v>20061</v>
      </c>
      <c r="N38" s="2246">
        <v>59580</v>
      </c>
      <c r="O38" s="2246" t="s">
        <v>21</v>
      </c>
      <c r="P38" s="2246">
        <v>1577</v>
      </c>
      <c r="Q38" s="2246" t="s">
        <v>21</v>
      </c>
      <c r="R38" s="2246" t="s">
        <v>21</v>
      </c>
      <c r="S38" s="208" t="s">
        <v>21</v>
      </c>
      <c r="T38" s="91" t="s">
        <v>39</v>
      </c>
      <c r="U38" s="623" t="s">
        <v>26</v>
      </c>
      <c r="V38" s="1033" t="s">
        <v>26</v>
      </c>
      <c r="W38" s="1034" t="s">
        <v>26</v>
      </c>
      <c r="X38" s="1232">
        <v>43009</v>
      </c>
      <c r="Y38" s="2246">
        <v>5143</v>
      </c>
      <c r="Z38" s="2246">
        <v>848</v>
      </c>
      <c r="AA38" s="2246" t="s">
        <v>21</v>
      </c>
      <c r="AB38" s="2246">
        <v>2226</v>
      </c>
      <c r="AC38" s="2246">
        <v>20098</v>
      </c>
      <c r="AD38" s="2246">
        <v>7067</v>
      </c>
      <c r="AE38" s="2246">
        <v>3</v>
      </c>
      <c r="AF38" s="2246">
        <v>95</v>
      </c>
      <c r="AG38" s="2245" t="s">
        <v>21</v>
      </c>
      <c r="AH38" s="2246">
        <v>460</v>
      </c>
      <c r="AI38" s="2246">
        <v>2360</v>
      </c>
      <c r="AJ38" s="2246">
        <v>26</v>
      </c>
      <c r="AK38" s="2246">
        <v>35</v>
      </c>
      <c r="AL38" s="2246" t="s">
        <v>21</v>
      </c>
      <c r="AM38" s="2246">
        <v>23295</v>
      </c>
      <c r="AN38" s="2246">
        <v>33</v>
      </c>
      <c r="AO38" s="91" t="s">
        <v>39</v>
      </c>
      <c r="AP38" s="623" t="s">
        <v>26</v>
      </c>
      <c r="AQ38" s="74"/>
    </row>
    <row r="39" spans="1:43" ht="14.25" customHeight="1">
      <c r="A39" s="1033" t="s">
        <v>26</v>
      </c>
      <c r="B39" s="1034" t="s">
        <v>26</v>
      </c>
      <c r="C39" s="1232">
        <v>43040</v>
      </c>
      <c r="D39" s="2246">
        <v>26608</v>
      </c>
      <c r="E39" s="2245" t="s">
        <v>21</v>
      </c>
      <c r="F39" s="2246">
        <v>491269</v>
      </c>
      <c r="G39" s="2246">
        <v>7551</v>
      </c>
      <c r="H39" s="2246">
        <v>4959</v>
      </c>
      <c r="I39" s="2246">
        <v>22089</v>
      </c>
      <c r="J39" s="2246">
        <v>826</v>
      </c>
      <c r="K39" s="2246">
        <v>21164</v>
      </c>
      <c r="L39" s="2246">
        <v>52231</v>
      </c>
      <c r="M39" s="2246">
        <v>25511</v>
      </c>
      <c r="N39" s="2246">
        <v>51668</v>
      </c>
      <c r="O39" s="2246" t="s">
        <v>21</v>
      </c>
      <c r="P39" s="2246">
        <v>1608</v>
      </c>
      <c r="Q39" s="2246" t="s">
        <v>21</v>
      </c>
      <c r="R39" s="2246" t="s">
        <v>21</v>
      </c>
      <c r="S39" s="208" t="s">
        <v>21</v>
      </c>
      <c r="T39" s="91" t="s">
        <v>40</v>
      </c>
      <c r="U39" s="623" t="s">
        <v>26</v>
      </c>
      <c r="V39" s="1033" t="s">
        <v>26</v>
      </c>
      <c r="W39" s="1034" t="s">
        <v>26</v>
      </c>
      <c r="X39" s="1232">
        <v>43040</v>
      </c>
      <c r="Y39" s="2246">
        <v>5247</v>
      </c>
      <c r="Z39" s="2246">
        <v>857</v>
      </c>
      <c r="AA39" s="2246" t="s">
        <v>21</v>
      </c>
      <c r="AB39" s="2246">
        <v>2436</v>
      </c>
      <c r="AC39" s="2246">
        <v>24693</v>
      </c>
      <c r="AD39" s="2246">
        <v>6704</v>
      </c>
      <c r="AE39" s="2246">
        <v>1</v>
      </c>
      <c r="AF39" s="2246">
        <v>125</v>
      </c>
      <c r="AG39" s="2245" t="s">
        <v>21</v>
      </c>
      <c r="AH39" s="2246">
        <v>523</v>
      </c>
      <c r="AI39" s="2246">
        <v>2048</v>
      </c>
      <c r="AJ39" s="2246">
        <v>30</v>
      </c>
      <c r="AK39" s="2246">
        <v>51</v>
      </c>
      <c r="AL39" s="2246" t="s">
        <v>21</v>
      </c>
      <c r="AM39" s="2246">
        <v>30189</v>
      </c>
      <c r="AN39" s="2246">
        <v>38</v>
      </c>
      <c r="AO39" s="91" t="s">
        <v>40</v>
      </c>
      <c r="AP39" s="623" t="s">
        <v>26</v>
      </c>
      <c r="AQ39" s="74"/>
    </row>
    <row r="40" spans="1:43" ht="14.25" customHeight="1">
      <c r="A40" s="1043" t="s">
        <v>26</v>
      </c>
      <c r="B40" s="1044" t="s">
        <v>26</v>
      </c>
      <c r="C40" s="1233">
        <v>43070</v>
      </c>
      <c r="D40" s="2247">
        <v>2094</v>
      </c>
      <c r="E40" s="837" t="s">
        <v>21</v>
      </c>
      <c r="F40" s="2247">
        <v>563710</v>
      </c>
      <c r="G40" s="2247">
        <v>4473</v>
      </c>
      <c r="H40" s="2247">
        <v>5636</v>
      </c>
      <c r="I40" s="2247">
        <v>21269</v>
      </c>
      <c r="J40" s="2247">
        <v>584</v>
      </c>
      <c r="K40" s="2247">
        <v>19994</v>
      </c>
      <c r="L40" s="2247">
        <v>60591</v>
      </c>
      <c r="M40" s="2247">
        <v>28563</v>
      </c>
      <c r="N40" s="2247">
        <v>58349</v>
      </c>
      <c r="O40" s="2247" t="s">
        <v>21</v>
      </c>
      <c r="P40" s="2247">
        <v>3345</v>
      </c>
      <c r="Q40" s="2247" t="s">
        <v>21</v>
      </c>
      <c r="R40" s="2247" t="s">
        <v>21</v>
      </c>
      <c r="S40" s="486" t="s">
        <v>21</v>
      </c>
      <c r="T40" s="107" t="s">
        <v>41</v>
      </c>
      <c r="U40" s="626" t="s">
        <v>26</v>
      </c>
      <c r="V40" s="1043" t="s">
        <v>26</v>
      </c>
      <c r="W40" s="1044" t="s">
        <v>26</v>
      </c>
      <c r="X40" s="1233">
        <v>43070</v>
      </c>
      <c r="Y40" s="2247">
        <v>4853</v>
      </c>
      <c r="Z40" s="2247">
        <v>752</v>
      </c>
      <c r="AA40" s="2247" t="s">
        <v>21</v>
      </c>
      <c r="AB40" s="2247">
        <v>2844</v>
      </c>
      <c r="AC40" s="2247">
        <v>23852</v>
      </c>
      <c r="AD40" s="2247">
        <v>6900</v>
      </c>
      <c r="AE40" s="2247">
        <v>5</v>
      </c>
      <c r="AF40" s="2247">
        <v>117</v>
      </c>
      <c r="AG40" s="837" t="s">
        <v>21</v>
      </c>
      <c r="AH40" s="2247">
        <v>610</v>
      </c>
      <c r="AI40" s="2247">
        <v>2464</v>
      </c>
      <c r="AJ40" s="2247">
        <v>22</v>
      </c>
      <c r="AK40" s="2247">
        <v>48</v>
      </c>
      <c r="AL40" s="2247">
        <v>781</v>
      </c>
      <c r="AM40" s="2247">
        <v>26145</v>
      </c>
      <c r="AN40" s="2247">
        <v>716</v>
      </c>
      <c r="AO40" s="107" t="s">
        <v>41</v>
      </c>
      <c r="AP40" s="626" t="s">
        <v>26</v>
      </c>
      <c r="AQ40" s="74"/>
    </row>
    <row r="41" spans="1:43" ht="12" customHeight="1">
      <c r="A41" s="1040"/>
      <c r="B41" s="1040"/>
      <c r="C41" s="1040"/>
      <c r="D41" s="960"/>
      <c r="E41" s="960"/>
      <c r="F41" s="960"/>
      <c r="G41" s="960"/>
      <c r="H41" s="960"/>
      <c r="I41" s="960"/>
      <c r="J41" s="960"/>
      <c r="K41" s="960"/>
      <c r="L41" s="960"/>
      <c r="M41" s="960"/>
      <c r="N41" s="960"/>
      <c r="O41" s="960"/>
      <c r="P41" s="960"/>
      <c r="Q41" s="960"/>
      <c r="R41" s="960"/>
      <c r="S41" s="960"/>
      <c r="T41" s="1040"/>
      <c r="U41" s="1040"/>
      <c r="V41" s="1040"/>
      <c r="W41" s="1040"/>
      <c r="X41" s="1040"/>
      <c r="Y41" s="960"/>
      <c r="Z41" s="960"/>
      <c r="AA41" s="960"/>
      <c r="AB41" s="960"/>
      <c r="AC41" s="960"/>
      <c r="AD41" s="960"/>
      <c r="AE41" s="960"/>
      <c r="AF41" s="960"/>
      <c r="AG41" s="960"/>
      <c r="AH41" s="960"/>
      <c r="AI41" s="960"/>
      <c r="AJ41" s="960"/>
      <c r="AK41" s="960"/>
      <c r="AL41" s="960"/>
      <c r="AM41" s="960"/>
      <c r="AN41" s="960"/>
      <c r="AO41" s="1040"/>
      <c r="AP41" s="1040"/>
    </row>
    <row r="42" spans="1:43" s="14" customFormat="1" ht="15">
      <c r="N42" s="607"/>
      <c r="P42" s="607"/>
      <c r="R42" s="435" t="s">
        <v>1160</v>
      </c>
    </row>
    <row r="43" spans="1:43" s="14" customFormat="1" ht="19.5" customHeight="1">
      <c r="A43" s="2598" t="s">
        <v>2254</v>
      </c>
      <c r="B43" s="2554"/>
      <c r="C43" s="2555"/>
      <c r="D43" s="2264" t="s">
        <v>1161</v>
      </c>
      <c r="E43" s="952"/>
      <c r="F43" s="377"/>
      <c r="G43" s="2268"/>
      <c r="H43" s="1911"/>
      <c r="I43" s="2258" t="s">
        <v>697</v>
      </c>
      <c r="J43" s="2257" t="s">
        <v>2674</v>
      </c>
      <c r="K43" s="966" t="s">
        <v>2270</v>
      </c>
      <c r="L43" s="2257"/>
      <c r="M43" s="2257"/>
      <c r="N43" s="492"/>
      <c r="O43" s="1917"/>
      <c r="P43" s="500"/>
      <c r="Q43" s="500"/>
      <c r="R43" s="949" t="s">
        <v>2675</v>
      </c>
      <c r="S43" s="2256" t="s">
        <v>2676</v>
      </c>
      <c r="T43" s="2589" t="s">
        <v>2258</v>
      </c>
      <c r="U43" s="2590"/>
      <c r="V43" s="2598" t="s">
        <v>2254</v>
      </c>
      <c r="W43" s="2554"/>
      <c r="X43" s="2555"/>
      <c r="Y43" s="949" t="s">
        <v>696</v>
      </c>
      <c r="Z43" s="952" t="s">
        <v>2196</v>
      </c>
      <c r="AA43" s="500"/>
      <c r="AB43" s="1917"/>
      <c r="AC43" s="492"/>
      <c r="AD43" s="1917"/>
      <c r="AE43" s="949" t="s">
        <v>1162</v>
      </c>
      <c r="AF43" s="966" t="s">
        <v>2677</v>
      </c>
      <c r="AG43" s="500" t="s">
        <v>401</v>
      </c>
      <c r="AH43" s="500"/>
      <c r="AI43" s="500" t="s">
        <v>2678</v>
      </c>
      <c r="AJ43" s="500"/>
      <c r="AK43" s="1196"/>
      <c r="AL43" s="949" t="s">
        <v>2679</v>
      </c>
      <c r="AM43" s="2256" t="s">
        <v>2680</v>
      </c>
      <c r="AN43" s="377"/>
      <c r="AO43" s="2589" t="s">
        <v>2681</v>
      </c>
      <c r="AP43" s="2590"/>
    </row>
    <row r="44" spans="1:43" s="14" customFormat="1" ht="18.75" customHeight="1">
      <c r="A44" s="2619"/>
      <c r="B44" s="2619"/>
      <c r="C44" s="2620"/>
      <c r="D44" s="953" t="s">
        <v>350</v>
      </c>
      <c r="E44" s="953" t="s">
        <v>373</v>
      </c>
      <c r="F44" s="953" t="s">
        <v>303</v>
      </c>
      <c r="G44" s="953" t="s">
        <v>2682</v>
      </c>
      <c r="H44" s="954" t="s">
        <v>10</v>
      </c>
      <c r="I44" s="953" t="s">
        <v>2683</v>
      </c>
      <c r="J44" s="953" t="s">
        <v>297</v>
      </c>
      <c r="K44" s="953" t="s">
        <v>350</v>
      </c>
      <c r="L44" s="953" t="s">
        <v>373</v>
      </c>
      <c r="M44" s="953" t="s">
        <v>303</v>
      </c>
      <c r="N44" s="953" t="s">
        <v>2394</v>
      </c>
      <c r="O44" s="954" t="s">
        <v>10</v>
      </c>
      <c r="P44" s="953" t="s">
        <v>11</v>
      </c>
      <c r="Q44" s="954" t="s">
        <v>19</v>
      </c>
      <c r="R44" s="954" t="s">
        <v>2373</v>
      </c>
      <c r="S44" s="953" t="s">
        <v>297</v>
      </c>
      <c r="T44" s="2591"/>
      <c r="U44" s="2592"/>
      <c r="V44" s="2619"/>
      <c r="W44" s="2619"/>
      <c r="X44" s="2620"/>
      <c r="Y44" s="953" t="s">
        <v>350</v>
      </c>
      <c r="Z44" s="953" t="s">
        <v>373</v>
      </c>
      <c r="AA44" s="953" t="s">
        <v>303</v>
      </c>
      <c r="AB44" s="953" t="s">
        <v>2394</v>
      </c>
      <c r="AC44" s="954" t="s">
        <v>10</v>
      </c>
      <c r="AD44" s="953" t="s">
        <v>11</v>
      </c>
      <c r="AE44" s="954" t="s">
        <v>2373</v>
      </c>
      <c r="AF44" s="953" t="s">
        <v>297</v>
      </c>
      <c r="AG44" s="1907" t="s">
        <v>298</v>
      </c>
      <c r="AH44" s="953" t="s">
        <v>350</v>
      </c>
      <c r="AI44" s="953" t="s">
        <v>373</v>
      </c>
      <c r="AJ44" s="953" t="s">
        <v>303</v>
      </c>
      <c r="AK44" s="953" t="s">
        <v>11</v>
      </c>
      <c r="AL44" s="954" t="s">
        <v>1811</v>
      </c>
      <c r="AM44" s="953" t="s">
        <v>297</v>
      </c>
      <c r="AN44" s="1907" t="s">
        <v>298</v>
      </c>
      <c r="AO44" s="2591"/>
      <c r="AP44" s="2592"/>
    </row>
    <row r="45" spans="1:43" s="14" customFormat="1" ht="14.25" customHeight="1">
      <c r="A45" s="2619"/>
      <c r="B45" s="2619"/>
      <c r="C45" s="2620"/>
      <c r="D45" s="497"/>
      <c r="E45" s="497"/>
      <c r="F45" s="497" t="s">
        <v>2257</v>
      </c>
      <c r="G45" s="497"/>
      <c r="H45" s="2240" t="s">
        <v>2002</v>
      </c>
      <c r="I45" s="497"/>
      <c r="J45" s="497"/>
      <c r="K45" s="497"/>
      <c r="L45" s="956"/>
      <c r="M45" s="956" t="s">
        <v>2231</v>
      </c>
      <c r="N45" s="956"/>
      <c r="O45" s="954" t="s">
        <v>2144</v>
      </c>
      <c r="P45" s="1574" t="s">
        <v>719</v>
      </c>
      <c r="Q45" s="954" t="s">
        <v>2231</v>
      </c>
      <c r="R45" s="954"/>
      <c r="S45" s="956"/>
      <c r="T45" s="2591"/>
      <c r="U45" s="2592"/>
      <c r="V45" s="2619"/>
      <c r="W45" s="2619"/>
      <c r="X45" s="2620"/>
      <c r="Y45" s="956"/>
      <c r="Z45" s="956"/>
      <c r="AA45" s="956" t="s">
        <v>2231</v>
      </c>
      <c r="AB45" s="956"/>
      <c r="AC45" s="954" t="s">
        <v>2144</v>
      </c>
      <c r="AD45" s="1574" t="s">
        <v>719</v>
      </c>
      <c r="AE45" s="954"/>
      <c r="AF45" s="956"/>
      <c r="AG45" s="954"/>
      <c r="AH45" s="956"/>
      <c r="AI45" s="956"/>
      <c r="AJ45" s="956" t="s">
        <v>2231</v>
      </c>
      <c r="AK45" s="1574" t="s">
        <v>719</v>
      </c>
      <c r="AL45" s="954"/>
      <c r="AM45" s="956"/>
      <c r="AN45" s="954"/>
      <c r="AO45" s="2591"/>
      <c r="AP45" s="2592"/>
    </row>
    <row r="46" spans="1:43" s="14" customFormat="1" ht="14.25" customHeight="1">
      <c r="A46" s="2619"/>
      <c r="B46" s="2619"/>
      <c r="C46" s="2620"/>
      <c r="D46" s="525" t="s">
        <v>390</v>
      </c>
      <c r="E46" s="525" t="s">
        <v>390</v>
      </c>
      <c r="F46" s="2240" t="s">
        <v>2234</v>
      </c>
      <c r="G46" s="497"/>
      <c r="H46" s="2240"/>
      <c r="I46" s="525" t="s">
        <v>1692</v>
      </c>
      <c r="J46" s="497"/>
      <c r="K46" s="525" t="s">
        <v>390</v>
      </c>
      <c r="L46" s="525" t="s">
        <v>390</v>
      </c>
      <c r="M46" s="2240" t="s">
        <v>2234</v>
      </c>
      <c r="N46" s="497"/>
      <c r="O46" s="2240"/>
      <c r="P46" s="383" t="s">
        <v>1685</v>
      </c>
      <c r="Q46" s="2240"/>
      <c r="R46" s="2240"/>
      <c r="S46" s="497"/>
      <c r="T46" s="2591"/>
      <c r="U46" s="2592"/>
      <c r="V46" s="2619"/>
      <c r="W46" s="2619"/>
      <c r="X46" s="2620"/>
      <c r="Y46" s="525" t="s">
        <v>390</v>
      </c>
      <c r="Z46" s="525" t="s">
        <v>390</v>
      </c>
      <c r="AA46" s="2240" t="s">
        <v>2234</v>
      </c>
      <c r="AB46" s="497"/>
      <c r="AC46" s="2240"/>
      <c r="AD46" s="383" t="s">
        <v>1685</v>
      </c>
      <c r="AE46" s="2240"/>
      <c r="AF46" s="497"/>
      <c r="AG46" s="2240"/>
      <c r="AH46" s="525" t="s">
        <v>390</v>
      </c>
      <c r="AI46" s="525" t="s">
        <v>390</v>
      </c>
      <c r="AJ46" s="2240" t="s">
        <v>2234</v>
      </c>
      <c r="AK46" s="383" t="s">
        <v>1685</v>
      </c>
      <c r="AL46" s="2240"/>
      <c r="AM46" s="497"/>
      <c r="AN46" s="2240"/>
      <c r="AO46" s="2591"/>
      <c r="AP46" s="2592"/>
    </row>
    <row r="47" spans="1:43" s="14" customFormat="1" ht="14.25" customHeight="1">
      <c r="A47" s="2619"/>
      <c r="B47" s="2619"/>
      <c r="C47" s="2620"/>
      <c r="D47" s="525" t="s">
        <v>2240</v>
      </c>
      <c r="E47" s="525" t="s">
        <v>2668</v>
      </c>
      <c r="F47" s="2240" t="s">
        <v>2380</v>
      </c>
      <c r="G47" s="497" t="s">
        <v>1679</v>
      </c>
      <c r="H47" s="2240" t="s">
        <v>1684</v>
      </c>
      <c r="I47" s="525" t="s">
        <v>2381</v>
      </c>
      <c r="J47" s="497" t="s">
        <v>1666</v>
      </c>
      <c r="K47" s="525" t="s">
        <v>2240</v>
      </c>
      <c r="L47" s="525" t="s">
        <v>2668</v>
      </c>
      <c r="M47" s="2240" t="s">
        <v>2380</v>
      </c>
      <c r="N47" s="497" t="s">
        <v>1679</v>
      </c>
      <c r="O47" s="2240" t="s">
        <v>1684</v>
      </c>
      <c r="P47" s="2856" t="s">
        <v>2244</v>
      </c>
      <c r="Q47" s="2240" t="s">
        <v>87</v>
      </c>
      <c r="R47" s="2240" t="s">
        <v>1663</v>
      </c>
      <c r="S47" s="497" t="s">
        <v>1666</v>
      </c>
      <c r="T47" s="2591"/>
      <c r="U47" s="2592"/>
      <c r="V47" s="2619"/>
      <c r="W47" s="2619"/>
      <c r="X47" s="2620"/>
      <c r="Y47" s="525" t="s">
        <v>2240</v>
      </c>
      <c r="Z47" s="525" t="s">
        <v>2668</v>
      </c>
      <c r="AA47" s="2240" t="s">
        <v>2380</v>
      </c>
      <c r="AB47" s="497" t="s">
        <v>1679</v>
      </c>
      <c r="AC47" s="2240" t="s">
        <v>1684</v>
      </c>
      <c r="AD47" s="2856" t="s">
        <v>2244</v>
      </c>
      <c r="AE47" s="2240" t="s">
        <v>1663</v>
      </c>
      <c r="AF47" s="497" t="s">
        <v>1666</v>
      </c>
      <c r="AG47" s="2240" t="s">
        <v>402</v>
      </c>
      <c r="AH47" s="525" t="s">
        <v>2240</v>
      </c>
      <c r="AI47" s="525" t="s">
        <v>2668</v>
      </c>
      <c r="AJ47" s="2240" t="s">
        <v>2380</v>
      </c>
      <c r="AK47" s="2856" t="s">
        <v>2244</v>
      </c>
      <c r="AL47" s="2240" t="s">
        <v>1663</v>
      </c>
      <c r="AM47" s="497" t="s">
        <v>1666</v>
      </c>
      <c r="AN47" s="2240" t="s">
        <v>402</v>
      </c>
      <c r="AO47" s="2591"/>
      <c r="AP47" s="2592"/>
    </row>
    <row r="48" spans="1:43" s="14" customFormat="1" ht="14.25" customHeight="1">
      <c r="A48" s="2619"/>
      <c r="B48" s="2619"/>
      <c r="C48" s="2620"/>
      <c r="D48" s="525"/>
      <c r="E48" s="525"/>
      <c r="F48" s="497"/>
      <c r="G48" s="497"/>
      <c r="H48" s="2240" t="s">
        <v>2002</v>
      </c>
      <c r="I48" s="497" t="s">
        <v>2382</v>
      </c>
      <c r="J48" s="525"/>
      <c r="K48" s="525"/>
      <c r="L48" s="525"/>
      <c r="M48" s="497"/>
      <c r="N48" s="497"/>
      <c r="O48" s="2240" t="s">
        <v>2002</v>
      </c>
      <c r="P48" s="2856"/>
      <c r="Q48" s="2240" t="s">
        <v>2002</v>
      </c>
      <c r="R48" s="2240"/>
      <c r="S48" s="525"/>
      <c r="T48" s="2591"/>
      <c r="U48" s="2592"/>
      <c r="V48" s="2619"/>
      <c r="W48" s="2619"/>
      <c r="X48" s="2620"/>
      <c r="Y48" s="525"/>
      <c r="Z48" s="525"/>
      <c r="AA48" s="497"/>
      <c r="AB48" s="497"/>
      <c r="AC48" s="2240" t="s">
        <v>2002</v>
      </c>
      <c r="AD48" s="2856"/>
      <c r="AE48" s="2240"/>
      <c r="AF48" s="525"/>
      <c r="AG48" s="647"/>
      <c r="AH48" s="525"/>
      <c r="AI48" s="525"/>
      <c r="AJ48" s="497"/>
      <c r="AK48" s="2856"/>
      <c r="AL48" s="2240"/>
      <c r="AM48" s="525"/>
      <c r="AN48" s="647"/>
      <c r="AO48" s="2591"/>
      <c r="AP48" s="2592"/>
    </row>
    <row r="49" spans="1:43" s="14" customFormat="1" ht="19.5" customHeight="1">
      <c r="A49" s="2621"/>
      <c r="B49" s="2621"/>
      <c r="C49" s="2622"/>
      <c r="D49" s="1753" t="s">
        <v>1681</v>
      </c>
      <c r="E49" s="1753" t="s">
        <v>1681</v>
      </c>
      <c r="F49" s="1754" t="s">
        <v>2268</v>
      </c>
      <c r="G49" s="1753" t="s">
        <v>2098</v>
      </c>
      <c r="H49" s="1759" t="s">
        <v>2253</v>
      </c>
      <c r="I49" s="1753" t="s">
        <v>1681</v>
      </c>
      <c r="J49" s="1753" t="s">
        <v>1681</v>
      </c>
      <c r="K49" s="1753" t="s">
        <v>1681</v>
      </c>
      <c r="L49" s="1753" t="s">
        <v>1681</v>
      </c>
      <c r="M49" s="1754" t="s">
        <v>2268</v>
      </c>
      <c r="N49" s="1753" t="s">
        <v>2098</v>
      </c>
      <c r="O49" s="1759" t="s">
        <v>2253</v>
      </c>
      <c r="P49" s="1759" t="s">
        <v>1221</v>
      </c>
      <c r="Q49" s="1756" t="s">
        <v>1221</v>
      </c>
      <c r="R49" s="1759" t="s">
        <v>756</v>
      </c>
      <c r="S49" s="1753" t="s">
        <v>756</v>
      </c>
      <c r="T49" s="2593"/>
      <c r="U49" s="2594"/>
      <c r="V49" s="2621"/>
      <c r="W49" s="2621"/>
      <c r="X49" s="2622"/>
      <c r="Y49" s="1753" t="s">
        <v>756</v>
      </c>
      <c r="Z49" s="1753" t="s">
        <v>756</v>
      </c>
      <c r="AA49" s="1754" t="s">
        <v>1437</v>
      </c>
      <c r="AB49" s="1753" t="s">
        <v>1220</v>
      </c>
      <c r="AC49" s="1759" t="s">
        <v>1221</v>
      </c>
      <c r="AD49" s="1759" t="s">
        <v>1221</v>
      </c>
      <c r="AE49" s="1759" t="s">
        <v>756</v>
      </c>
      <c r="AF49" s="1753" t="s">
        <v>756</v>
      </c>
      <c r="AG49" s="1759" t="s">
        <v>756</v>
      </c>
      <c r="AH49" s="1753" t="s">
        <v>756</v>
      </c>
      <c r="AI49" s="1753" t="s">
        <v>756</v>
      </c>
      <c r="AJ49" s="1754" t="s">
        <v>1437</v>
      </c>
      <c r="AK49" s="1759" t="s">
        <v>1221</v>
      </c>
      <c r="AL49" s="1759" t="s">
        <v>756</v>
      </c>
      <c r="AM49" s="1753" t="s">
        <v>756</v>
      </c>
      <c r="AN49" s="1759" t="s">
        <v>756</v>
      </c>
      <c r="AO49" s="2593"/>
      <c r="AP49" s="2594"/>
    </row>
    <row r="50" spans="1:43" ht="18" customHeight="1">
      <c r="A50" s="1586">
        <v>41275</v>
      </c>
      <c r="B50" s="1366">
        <v>41275</v>
      </c>
      <c r="C50" s="1587">
        <v>41275</v>
      </c>
      <c r="D50" s="2244">
        <v>192</v>
      </c>
      <c r="E50" s="2244">
        <v>3067</v>
      </c>
      <c r="F50" s="2244">
        <v>684</v>
      </c>
      <c r="G50" s="2244">
        <v>81280</v>
      </c>
      <c r="H50" s="2244">
        <v>57668</v>
      </c>
      <c r="I50" s="2244">
        <v>87</v>
      </c>
      <c r="J50" s="2244">
        <v>6</v>
      </c>
      <c r="K50" s="2244">
        <v>1725</v>
      </c>
      <c r="L50" s="2244">
        <v>2424</v>
      </c>
      <c r="M50" s="2244">
        <v>35</v>
      </c>
      <c r="N50" s="2244">
        <v>25025</v>
      </c>
      <c r="O50" s="2244">
        <v>295104</v>
      </c>
      <c r="P50" s="2244">
        <v>2069</v>
      </c>
      <c r="Q50" s="2244">
        <v>284</v>
      </c>
      <c r="R50" s="2244" t="s">
        <v>21</v>
      </c>
      <c r="S50" s="2244">
        <v>43</v>
      </c>
      <c r="T50" s="67">
        <v>41275</v>
      </c>
      <c r="U50" s="615">
        <v>41275</v>
      </c>
      <c r="V50" s="1586">
        <v>41275</v>
      </c>
      <c r="W50" s="1366">
        <v>41275</v>
      </c>
      <c r="X50" s="1587">
        <v>41275</v>
      </c>
      <c r="Y50" s="2244">
        <v>298</v>
      </c>
      <c r="Z50" s="2244">
        <v>146</v>
      </c>
      <c r="AA50" s="2244">
        <v>2</v>
      </c>
      <c r="AB50" s="2244">
        <v>50</v>
      </c>
      <c r="AC50" s="2244">
        <v>45</v>
      </c>
      <c r="AD50" s="2244">
        <v>5933</v>
      </c>
      <c r="AE50" s="2244">
        <v>1</v>
      </c>
      <c r="AF50" s="2244" t="s">
        <v>21</v>
      </c>
      <c r="AG50" s="2244">
        <v>1</v>
      </c>
      <c r="AH50" s="2244">
        <v>312</v>
      </c>
      <c r="AI50" s="2244">
        <v>473</v>
      </c>
      <c r="AJ50" s="2244">
        <v>19</v>
      </c>
      <c r="AK50" s="2244">
        <v>12679</v>
      </c>
      <c r="AL50" s="2244">
        <v>1</v>
      </c>
      <c r="AM50" s="2244">
        <v>242</v>
      </c>
      <c r="AN50" s="2244">
        <v>1</v>
      </c>
      <c r="AO50" s="67">
        <v>41275</v>
      </c>
      <c r="AP50" s="615">
        <v>41275</v>
      </c>
      <c r="AQ50" s="475"/>
    </row>
    <row r="51" spans="1:43" ht="14.25" customHeight="1">
      <c r="A51" s="1412"/>
      <c r="B51" s="1366">
        <v>41640</v>
      </c>
      <c r="C51" s="1588"/>
      <c r="D51" s="2245">
        <v>183</v>
      </c>
      <c r="E51" s="2245">
        <v>2115</v>
      </c>
      <c r="F51" s="2245">
        <v>505</v>
      </c>
      <c r="G51" s="2245">
        <v>88534</v>
      </c>
      <c r="H51" s="2245">
        <v>16032</v>
      </c>
      <c r="I51" s="2245">
        <v>96</v>
      </c>
      <c r="J51" s="2245">
        <v>4</v>
      </c>
      <c r="K51" s="2245">
        <v>798</v>
      </c>
      <c r="L51" s="2245">
        <v>2427</v>
      </c>
      <c r="M51" s="2245">
        <v>23</v>
      </c>
      <c r="N51" s="2245">
        <v>27049</v>
      </c>
      <c r="O51" s="2245">
        <v>250672</v>
      </c>
      <c r="P51" s="2245">
        <v>2123</v>
      </c>
      <c r="Q51" s="2245">
        <v>276</v>
      </c>
      <c r="R51" s="2245" t="s">
        <v>21</v>
      </c>
      <c r="S51" s="2245">
        <v>48</v>
      </c>
      <c r="T51" s="67">
        <v>41640</v>
      </c>
      <c r="U51" s="615">
        <v>41640</v>
      </c>
      <c r="V51" s="1412"/>
      <c r="W51" s="1366">
        <v>41640</v>
      </c>
      <c r="X51" s="1588"/>
      <c r="Y51" s="2245">
        <v>279</v>
      </c>
      <c r="Z51" s="2245">
        <v>167</v>
      </c>
      <c r="AA51" s="2245">
        <v>3</v>
      </c>
      <c r="AB51" s="2245">
        <v>45</v>
      </c>
      <c r="AC51" s="2245">
        <v>29</v>
      </c>
      <c r="AD51" s="2245">
        <v>4499</v>
      </c>
      <c r="AE51" s="2245">
        <v>1</v>
      </c>
      <c r="AF51" s="2245" t="s">
        <v>21</v>
      </c>
      <c r="AG51" s="2245">
        <v>1</v>
      </c>
      <c r="AH51" s="2245">
        <v>330</v>
      </c>
      <c r="AI51" s="2245">
        <v>521</v>
      </c>
      <c r="AJ51" s="2245">
        <v>13</v>
      </c>
      <c r="AK51" s="2245">
        <v>11109</v>
      </c>
      <c r="AL51" s="2245">
        <v>1</v>
      </c>
      <c r="AM51" s="2245">
        <v>206</v>
      </c>
      <c r="AN51" s="2245">
        <v>1</v>
      </c>
      <c r="AO51" s="67">
        <v>41640</v>
      </c>
      <c r="AP51" s="615">
        <v>41640</v>
      </c>
      <c r="AQ51" s="959"/>
    </row>
    <row r="52" spans="1:43" ht="14.25" customHeight="1">
      <c r="A52" s="1412"/>
      <c r="B52" s="1366">
        <v>42005</v>
      </c>
      <c r="C52" s="1588"/>
      <c r="D52" s="2245">
        <v>127</v>
      </c>
      <c r="E52" s="2245">
        <v>2428</v>
      </c>
      <c r="F52" s="2245">
        <v>385</v>
      </c>
      <c r="G52" s="2245">
        <v>113183</v>
      </c>
      <c r="H52" s="2245">
        <v>60215</v>
      </c>
      <c r="I52" s="2245">
        <v>89</v>
      </c>
      <c r="J52" s="2245">
        <v>4</v>
      </c>
      <c r="K52" s="2245">
        <v>1221</v>
      </c>
      <c r="L52" s="2245">
        <v>2166</v>
      </c>
      <c r="M52" s="2245">
        <v>21</v>
      </c>
      <c r="N52" s="2245">
        <v>23309</v>
      </c>
      <c r="O52" s="2245">
        <v>200895</v>
      </c>
      <c r="P52" s="2245">
        <v>683</v>
      </c>
      <c r="Q52" s="2245">
        <v>190</v>
      </c>
      <c r="R52" s="2245" t="s">
        <v>21</v>
      </c>
      <c r="S52" s="2245">
        <v>51</v>
      </c>
      <c r="T52" s="67">
        <v>42005</v>
      </c>
      <c r="U52" s="615">
        <v>42005</v>
      </c>
      <c r="V52" s="1412"/>
      <c r="W52" s="1366">
        <v>42005</v>
      </c>
      <c r="X52" s="1588"/>
      <c r="Y52" s="2245">
        <v>280</v>
      </c>
      <c r="Z52" s="2245">
        <v>150</v>
      </c>
      <c r="AA52" s="2245" t="s">
        <v>21</v>
      </c>
      <c r="AB52" s="2245">
        <v>37</v>
      </c>
      <c r="AC52" s="2245">
        <v>17</v>
      </c>
      <c r="AD52" s="2245">
        <v>5036</v>
      </c>
      <c r="AE52" s="2245">
        <v>1</v>
      </c>
      <c r="AF52" s="2245" t="s">
        <v>21</v>
      </c>
      <c r="AG52" s="2245">
        <v>1</v>
      </c>
      <c r="AH52" s="2245">
        <v>225</v>
      </c>
      <c r="AI52" s="2245">
        <v>488</v>
      </c>
      <c r="AJ52" s="2245">
        <v>3</v>
      </c>
      <c r="AK52" s="2245">
        <v>11664</v>
      </c>
      <c r="AL52" s="2245">
        <v>1</v>
      </c>
      <c r="AM52" s="2245">
        <v>207</v>
      </c>
      <c r="AN52" s="2245">
        <v>1</v>
      </c>
      <c r="AO52" s="67">
        <v>42005</v>
      </c>
      <c r="AP52" s="615">
        <v>42005</v>
      </c>
      <c r="AQ52" s="959"/>
    </row>
    <row r="53" spans="1:43" ht="14.25" customHeight="1">
      <c r="A53" s="1412"/>
      <c r="B53" s="1366">
        <v>42370</v>
      </c>
      <c r="C53" s="1588"/>
      <c r="D53" s="2245">
        <v>69</v>
      </c>
      <c r="E53" s="2245">
        <v>2334</v>
      </c>
      <c r="F53" s="2245">
        <v>503</v>
      </c>
      <c r="G53" s="2245">
        <v>54515</v>
      </c>
      <c r="H53" s="2245">
        <v>9509</v>
      </c>
      <c r="I53" s="2245">
        <v>111</v>
      </c>
      <c r="J53" s="2245">
        <v>6</v>
      </c>
      <c r="K53" s="2245">
        <v>1061</v>
      </c>
      <c r="L53" s="2245">
        <v>2244</v>
      </c>
      <c r="M53" s="2245">
        <v>26</v>
      </c>
      <c r="N53" s="2245">
        <v>20765</v>
      </c>
      <c r="O53" s="2245">
        <v>243091</v>
      </c>
      <c r="P53" s="2245">
        <v>606</v>
      </c>
      <c r="Q53" s="2245">
        <v>366</v>
      </c>
      <c r="R53" s="2245" t="s">
        <v>21</v>
      </c>
      <c r="S53" s="2245">
        <v>35</v>
      </c>
      <c r="T53" s="67">
        <v>42370</v>
      </c>
      <c r="U53" s="615">
        <v>42370</v>
      </c>
      <c r="V53" s="1412"/>
      <c r="W53" s="1366">
        <v>42370</v>
      </c>
      <c r="X53" s="1588"/>
      <c r="Y53" s="2245">
        <v>269</v>
      </c>
      <c r="Z53" s="2245">
        <v>61</v>
      </c>
      <c r="AA53" s="2245" t="s">
        <v>21</v>
      </c>
      <c r="AB53" s="2245">
        <v>50</v>
      </c>
      <c r="AC53" s="2245">
        <v>42</v>
      </c>
      <c r="AD53" s="2245">
        <v>4882</v>
      </c>
      <c r="AE53" s="2245">
        <v>1</v>
      </c>
      <c r="AF53" s="2245" t="s">
        <v>21</v>
      </c>
      <c r="AG53" s="2245">
        <v>1</v>
      </c>
      <c r="AH53" s="2245">
        <v>313</v>
      </c>
      <c r="AI53" s="2245">
        <v>291</v>
      </c>
      <c r="AJ53" s="2245">
        <v>2</v>
      </c>
      <c r="AK53" s="2245">
        <v>8449</v>
      </c>
      <c r="AL53" s="2245">
        <v>1</v>
      </c>
      <c r="AM53" s="2245">
        <v>309</v>
      </c>
      <c r="AN53" s="2245">
        <v>1</v>
      </c>
      <c r="AO53" s="67">
        <v>42370</v>
      </c>
      <c r="AP53" s="615">
        <v>42370</v>
      </c>
      <c r="AQ53" s="959"/>
    </row>
    <row r="54" spans="1:43" ht="14.25" customHeight="1">
      <c r="A54" s="1412"/>
      <c r="B54" s="1366">
        <v>42736</v>
      </c>
      <c r="C54" s="1588"/>
      <c r="D54" s="2245">
        <v>75</v>
      </c>
      <c r="E54" s="2245">
        <v>2164</v>
      </c>
      <c r="F54" s="2245">
        <v>538</v>
      </c>
      <c r="G54" s="2245">
        <v>63385</v>
      </c>
      <c r="H54" s="2245">
        <v>23017</v>
      </c>
      <c r="I54" s="2245">
        <v>89</v>
      </c>
      <c r="J54" s="2245">
        <v>4</v>
      </c>
      <c r="K54" s="2245">
        <v>156</v>
      </c>
      <c r="L54" s="2245">
        <v>1840</v>
      </c>
      <c r="M54" s="2245">
        <v>19</v>
      </c>
      <c r="N54" s="2245">
        <v>23864</v>
      </c>
      <c r="O54" s="2245">
        <v>244758</v>
      </c>
      <c r="P54" s="2245">
        <v>1152</v>
      </c>
      <c r="Q54" s="2245">
        <v>790</v>
      </c>
      <c r="R54" s="2245" t="s">
        <v>21</v>
      </c>
      <c r="S54" s="2245">
        <v>57</v>
      </c>
      <c r="T54" s="67">
        <v>42736</v>
      </c>
      <c r="U54" s="615">
        <v>42736</v>
      </c>
      <c r="V54" s="1412"/>
      <c r="W54" s="1366">
        <v>42736</v>
      </c>
      <c r="X54" s="1588"/>
      <c r="Y54" s="2245">
        <v>268</v>
      </c>
      <c r="Z54" s="2245" t="s">
        <v>21</v>
      </c>
      <c r="AA54" s="2245" t="s">
        <v>21</v>
      </c>
      <c r="AB54" s="2245">
        <v>35</v>
      </c>
      <c r="AC54" s="2245">
        <v>32</v>
      </c>
      <c r="AD54" s="2245">
        <v>4864</v>
      </c>
      <c r="AE54" s="2245">
        <v>1</v>
      </c>
      <c r="AF54" s="2245" t="s">
        <v>21</v>
      </c>
      <c r="AG54" s="2245">
        <v>1</v>
      </c>
      <c r="AH54" s="2245">
        <v>315</v>
      </c>
      <c r="AI54" s="2245">
        <v>117</v>
      </c>
      <c r="AJ54" s="2245">
        <v>2</v>
      </c>
      <c r="AK54" s="2245">
        <v>7987</v>
      </c>
      <c r="AL54" s="2245">
        <v>1</v>
      </c>
      <c r="AM54" s="2245">
        <v>405</v>
      </c>
      <c r="AN54" s="2245">
        <v>1</v>
      </c>
      <c r="AO54" s="67">
        <v>42736</v>
      </c>
      <c r="AP54" s="615">
        <v>42736</v>
      </c>
      <c r="AQ54" s="959"/>
    </row>
    <row r="55" spans="1:43" ht="7.5" customHeight="1">
      <c r="A55" s="1412"/>
      <c r="B55" s="1207"/>
      <c r="C55" s="1588"/>
      <c r="D55" s="616"/>
      <c r="E55" s="616"/>
      <c r="F55" s="616"/>
      <c r="G55" s="616"/>
      <c r="H55" s="616"/>
      <c r="J55" s="616"/>
      <c r="K55" s="616"/>
      <c r="L55" s="616"/>
      <c r="M55" s="616"/>
      <c r="N55" s="616"/>
      <c r="O55" s="616"/>
      <c r="P55" s="616"/>
      <c r="R55" s="616"/>
      <c r="S55" s="616"/>
      <c r="T55" s="77"/>
      <c r="U55" s="479"/>
      <c r="V55" s="1412"/>
      <c r="W55" s="1207"/>
      <c r="X55" s="1588"/>
      <c r="Y55" s="616"/>
      <c r="Z55" s="616"/>
      <c r="AA55" s="616"/>
      <c r="AC55" s="616"/>
      <c r="AD55" s="616"/>
      <c r="AF55" s="616"/>
      <c r="AH55" s="616"/>
      <c r="AI55" s="616"/>
      <c r="AJ55" s="616"/>
      <c r="AK55" s="616"/>
      <c r="AL55" s="616"/>
      <c r="AM55" s="616"/>
      <c r="AN55" s="616"/>
      <c r="AO55" s="77"/>
      <c r="AP55" s="479"/>
      <c r="AQ55" s="959"/>
    </row>
    <row r="56" spans="1:43" ht="14.25" customHeight="1">
      <c r="A56" s="1027">
        <v>42095</v>
      </c>
      <c r="B56" s="1028">
        <v>42095</v>
      </c>
      <c r="C56" s="1029">
        <v>42095</v>
      </c>
      <c r="D56" s="2246">
        <v>124</v>
      </c>
      <c r="E56" s="2246">
        <v>2448</v>
      </c>
      <c r="F56" s="2246">
        <v>259</v>
      </c>
      <c r="G56" s="2246">
        <v>62030</v>
      </c>
      <c r="H56" s="2246">
        <v>30333</v>
      </c>
      <c r="I56" s="2246">
        <v>79</v>
      </c>
      <c r="J56" s="2246">
        <v>1</v>
      </c>
      <c r="K56" s="2246">
        <v>1241</v>
      </c>
      <c r="L56" s="2246">
        <v>2362</v>
      </c>
      <c r="M56" s="2246">
        <v>28</v>
      </c>
      <c r="N56" s="2246">
        <v>24322</v>
      </c>
      <c r="O56" s="2246">
        <v>258576</v>
      </c>
      <c r="P56" s="2246">
        <v>1293</v>
      </c>
      <c r="Q56" s="2246" t="s">
        <v>21</v>
      </c>
      <c r="R56" s="2246" t="s">
        <v>21</v>
      </c>
      <c r="S56" s="2246">
        <v>37</v>
      </c>
      <c r="T56" s="83">
        <v>42095</v>
      </c>
      <c r="U56" s="619">
        <v>42095</v>
      </c>
      <c r="V56" s="1027">
        <v>42095</v>
      </c>
      <c r="W56" s="1028">
        <v>42095</v>
      </c>
      <c r="X56" s="1029">
        <v>42095</v>
      </c>
      <c r="Y56" s="2246">
        <v>235</v>
      </c>
      <c r="Z56" s="2246">
        <v>119</v>
      </c>
      <c r="AA56" s="2246" t="s">
        <v>21</v>
      </c>
      <c r="AB56" s="2246">
        <v>47</v>
      </c>
      <c r="AC56" s="2246">
        <v>41</v>
      </c>
      <c r="AD56" s="2246">
        <v>6520</v>
      </c>
      <c r="AE56" s="2246">
        <v>1</v>
      </c>
      <c r="AF56" s="2246" t="s">
        <v>21</v>
      </c>
      <c r="AG56" s="2245">
        <v>1</v>
      </c>
      <c r="AH56" s="2246">
        <v>296</v>
      </c>
      <c r="AI56" s="2246">
        <v>481</v>
      </c>
      <c r="AJ56" s="2246">
        <v>2</v>
      </c>
      <c r="AK56" s="2246">
        <v>10722</v>
      </c>
      <c r="AL56" s="2246">
        <v>1</v>
      </c>
      <c r="AM56" s="2246">
        <v>197</v>
      </c>
      <c r="AN56" s="2246">
        <v>1</v>
      </c>
      <c r="AO56" s="83">
        <v>42095</v>
      </c>
      <c r="AP56" s="619">
        <v>42095</v>
      </c>
      <c r="AQ56" s="74"/>
    </row>
    <row r="57" spans="1:43" ht="14.25" customHeight="1">
      <c r="A57" s="1030"/>
      <c r="B57" s="1028">
        <v>42461</v>
      </c>
      <c r="C57" s="1031"/>
      <c r="D57" s="2246">
        <v>146</v>
      </c>
      <c r="E57" s="2246">
        <v>2214</v>
      </c>
      <c r="F57" s="2246">
        <v>437</v>
      </c>
      <c r="G57" s="2246">
        <v>50062</v>
      </c>
      <c r="H57" s="2246">
        <v>30954</v>
      </c>
      <c r="I57" s="2246">
        <v>108</v>
      </c>
      <c r="J57" s="2246">
        <v>3</v>
      </c>
      <c r="K57" s="2246">
        <v>741</v>
      </c>
      <c r="L57" s="2246">
        <v>1522</v>
      </c>
      <c r="M57" s="2246">
        <v>31</v>
      </c>
      <c r="N57" s="2246">
        <v>7501</v>
      </c>
      <c r="O57" s="2246">
        <v>248529</v>
      </c>
      <c r="P57" s="2246">
        <v>758</v>
      </c>
      <c r="Q57" s="2246" t="s">
        <v>21</v>
      </c>
      <c r="R57" s="2246" t="s">
        <v>21</v>
      </c>
      <c r="S57" s="2246">
        <v>51</v>
      </c>
      <c r="T57" s="83">
        <v>42461</v>
      </c>
      <c r="U57" s="619">
        <v>42461</v>
      </c>
      <c r="V57" s="1030"/>
      <c r="W57" s="1028">
        <v>42461</v>
      </c>
      <c r="X57" s="1031"/>
      <c r="Y57" s="2246">
        <v>215</v>
      </c>
      <c r="Z57" s="2246" t="s">
        <v>21</v>
      </c>
      <c r="AA57" s="2246" t="s">
        <v>21</v>
      </c>
      <c r="AB57" s="2246">
        <v>44</v>
      </c>
      <c r="AC57" s="2246">
        <v>37</v>
      </c>
      <c r="AD57" s="2246">
        <v>2545</v>
      </c>
      <c r="AE57" s="2246">
        <v>1</v>
      </c>
      <c r="AF57" s="2246" t="s">
        <v>21</v>
      </c>
      <c r="AG57" s="2245">
        <v>1</v>
      </c>
      <c r="AH57" s="2246">
        <v>249</v>
      </c>
      <c r="AI57" s="2246">
        <v>112</v>
      </c>
      <c r="AJ57" s="2246">
        <v>2</v>
      </c>
      <c r="AK57" s="2246">
        <v>3295</v>
      </c>
      <c r="AL57" s="2246">
        <v>1</v>
      </c>
      <c r="AM57" s="2246">
        <v>195</v>
      </c>
      <c r="AN57" s="2246">
        <v>1</v>
      </c>
      <c r="AO57" s="83">
        <v>42461</v>
      </c>
      <c r="AP57" s="619">
        <v>42461</v>
      </c>
      <c r="AQ57" s="74"/>
    </row>
    <row r="58" spans="1:43" ht="9.75" customHeight="1">
      <c r="A58" s="1030"/>
      <c r="B58" s="1032"/>
      <c r="C58" s="1031"/>
      <c r="D58" s="2246"/>
      <c r="E58" s="2246"/>
      <c r="F58" s="2246"/>
      <c r="G58" s="2246"/>
      <c r="H58" s="2246"/>
      <c r="J58" s="2246"/>
      <c r="K58" s="2246"/>
      <c r="L58" s="2246"/>
      <c r="M58" s="2246"/>
      <c r="N58" s="2246"/>
      <c r="O58" s="2246"/>
      <c r="P58" s="2246"/>
      <c r="R58" s="2246"/>
      <c r="S58" s="2246"/>
      <c r="T58" s="77"/>
      <c r="U58" s="479"/>
      <c r="V58" s="1030"/>
      <c r="W58" s="1032"/>
      <c r="X58" s="1031"/>
      <c r="Y58" s="2246"/>
      <c r="Z58" s="2246"/>
      <c r="AA58" s="2246"/>
      <c r="AB58" s="2246"/>
      <c r="AC58" s="2246"/>
      <c r="AD58" s="2246"/>
      <c r="AF58" s="2246"/>
      <c r="AH58" s="2246"/>
      <c r="AI58" s="2246"/>
      <c r="AJ58" s="2246"/>
      <c r="AK58" s="2246"/>
      <c r="AL58" s="2246"/>
      <c r="AM58" s="2246"/>
      <c r="AN58" s="2246"/>
      <c r="AO58" s="77"/>
      <c r="AP58" s="479"/>
      <c r="AQ58" s="74"/>
    </row>
    <row r="59" spans="1:43" ht="14.25" customHeight="1">
      <c r="A59" s="1033" t="s">
        <v>1582</v>
      </c>
      <c r="B59" s="1034" t="s">
        <v>23</v>
      </c>
      <c r="C59" s="1035" t="s">
        <v>24</v>
      </c>
      <c r="D59" s="2246">
        <v>146</v>
      </c>
      <c r="E59" s="2246">
        <v>2214</v>
      </c>
      <c r="F59" s="2246">
        <v>437</v>
      </c>
      <c r="G59" s="2246">
        <v>50062</v>
      </c>
      <c r="H59" s="2246">
        <v>30954</v>
      </c>
      <c r="I59" s="2246">
        <v>108</v>
      </c>
      <c r="J59" s="2246">
        <v>3</v>
      </c>
      <c r="K59" s="2246">
        <v>741</v>
      </c>
      <c r="L59" s="2246">
        <v>1522</v>
      </c>
      <c r="M59" s="2246">
        <v>31</v>
      </c>
      <c r="N59" s="2246">
        <v>7501</v>
      </c>
      <c r="O59" s="2246">
        <v>248529</v>
      </c>
      <c r="P59" s="2246">
        <v>758</v>
      </c>
      <c r="Q59" s="2246" t="s">
        <v>21</v>
      </c>
      <c r="R59" s="2246" t="s">
        <v>21</v>
      </c>
      <c r="S59" s="2246">
        <v>51</v>
      </c>
      <c r="T59" s="91" t="s">
        <v>25</v>
      </c>
      <c r="U59" s="623" t="s">
        <v>1583</v>
      </c>
      <c r="V59" s="1033" t="s">
        <v>1582</v>
      </c>
      <c r="W59" s="1034" t="s">
        <v>23</v>
      </c>
      <c r="X59" s="1035" t="s">
        <v>24</v>
      </c>
      <c r="Y59" s="2246">
        <v>215</v>
      </c>
      <c r="Z59" s="2246" t="s">
        <v>21</v>
      </c>
      <c r="AA59" s="2246" t="s">
        <v>21</v>
      </c>
      <c r="AB59" s="2246">
        <v>44</v>
      </c>
      <c r="AC59" s="2246">
        <v>37</v>
      </c>
      <c r="AD59" s="2246">
        <v>2545</v>
      </c>
      <c r="AE59" s="2246">
        <v>1</v>
      </c>
      <c r="AF59" s="2246" t="s">
        <v>21</v>
      </c>
      <c r="AG59" s="2245">
        <v>1</v>
      </c>
      <c r="AH59" s="2246">
        <v>249</v>
      </c>
      <c r="AI59" s="2246">
        <v>112</v>
      </c>
      <c r="AJ59" s="2246">
        <v>2</v>
      </c>
      <c r="AK59" s="2246">
        <v>3295</v>
      </c>
      <c r="AL59" s="2246">
        <v>1</v>
      </c>
      <c r="AM59" s="2246">
        <v>195</v>
      </c>
      <c r="AN59" s="2246">
        <v>1</v>
      </c>
      <c r="AO59" s="91" t="s">
        <v>25</v>
      </c>
      <c r="AP59" s="623" t="s">
        <v>1583</v>
      </c>
      <c r="AQ59" s="74"/>
    </row>
    <row r="60" spans="1:43" ht="14.25" customHeight="1">
      <c r="A60" s="1036" t="s">
        <v>26</v>
      </c>
      <c r="B60" s="1037" t="s">
        <v>26</v>
      </c>
      <c r="C60" s="1038" t="s">
        <v>567</v>
      </c>
      <c r="D60" s="2246">
        <v>115</v>
      </c>
      <c r="E60" s="2246">
        <v>2546</v>
      </c>
      <c r="F60" s="2246">
        <v>231</v>
      </c>
      <c r="G60" s="2246">
        <v>103143</v>
      </c>
      <c r="H60" s="2246">
        <v>34212</v>
      </c>
      <c r="I60" s="2246">
        <v>74</v>
      </c>
      <c r="J60" s="2246">
        <v>2</v>
      </c>
      <c r="K60" s="2246">
        <v>1043</v>
      </c>
      <c r="L60" s="2246">
        <v>2323</v>
      </c>
      <c r="M60" s="2246">
        <v>20</v>
      </c>
      <c r="N60" s="2246">
        <v>31522</v>
      </c>
      <c r="O60" s="2246">
        <v>238805</v>
      </c>
      <c r="P60" s="2246">
        <v>1160</v>
      </c>
      <c r="Q60" s="2246">
        <v>735</v>
      </c>
      <c r="R60" s="2246" t="s">
        <v>21</v>
      </c>
      <c r="S60" s="2246">
        <v>33</v>
      </c>
      <c r="T60" s="91" t="s">
        <v>27</v>
      </c>
      <c r="U60" s="623" t="s">
        <v>26</v>
      </c>
      <c r="V60" s="1036" t="s">
        <v>26</v>
      </c>
      <c r="W60" s="1037" t="s">
        <v>26</v>
      </c>
      <c r="X60" s="1038" t="s">
        <v>567</v>
      </c>
      <c r="Y60" s="2246">
        <v>270</v>
      </c>
      <c r="Z60" s="2246">
        <v>27</v>
      </c>
      <c r="AA60" s="2246" t="s">
        <v>21</v>
      </c>
      <c r="AB60" s="2246">
        <v>55</v>
      </c>
      <c r="AC60" s="2246">
        <v>28</v>
      </c>
      <c r="AD60" s="2246">
        <v>4668</v>
      </c>
      <c r="AE60" s="2246">
        <v>1</v>
      </c>
      <c r="AF60" s="2246" t="s">
        <v>21</v>
      </c>
      <c r="AG60" s="2245">
        <v>1</v>
      </c>
      <c r="AH60" s="2246">
        <v>276</v>
      </c>
      <c r="AI60" s="2246">
        <v>191</v>
      </c>
      <c r="AJ60" s="2246">
        <v>1</v>
      </c>
      <c r="AK60" s="2246">
        <v>10416</v>
      </c>
      <c r="AL60" s="2246">
        <v>1</v>
      </c>
      <c r="AM60" s="2246">
        <v>227</v>
      </c>
      <c r="AN60" s="2246">
        <v>1</v>
      </c>
      <c r="AO60" s="91" t="s">
        <v>27</v>
      </c>
      <c r="AP60" s="623" t="s">
        <v>26</v>
      </c>
      <c r="AQ60" s="980"/>
    </row>
    <row r="61" spans="1:43" ht="14.25" customHeight="1">
      <c r="A61" s="1036" t="s">
        <v>26</v>
      </c>
      <c r="B61" s="1037" t="s">
        <v>26</v>
      </c>
      <c r="C61" s="1038" t="s">
        <v>568</v>
      </c>
      <c r="D61" s="2246">
        <v>149</v>
      </c>
      <c r="E61" s="2246">
        <v>2164</v>
      </c>
      <c r="F61" s="2246">
        <v>564</v>
      </c>
      <c r="G61" s="2246">
        <v>59844</v>
      </c>
      <c r="H61" s="2246">
        <v>21886</v>
      </c>
      <c r="I61" s="2246">
        <v>64</v>
      </c>
      <c r="J61" s="2246">
        <v>8</v>
      </c>
      <c r="K61" s="2246">
        <v>985</v>
      </c>
      <c r="L61" s="2246">
        <v>2110</v>
      </c>
      <c r="M61" s="2246">
        <v>23</v>
      </c>
      <c r="N61" s="2246">
        <v>20702</v>
      </c>
      <c r="O61" s="2246">
        <v>209359</v>
      </c>
      <c r="P61" s="2246">
        <v>1109</v>
      </c>
      <c r="Q61" s="2246">
        <v>254</v>
      </c>
      <c r="R61" s="2246" t="s">
        <v>21</v>
      </c>
      <c r="S61" s="2246">
        <v>41</v>
      </c>
      <c r="T61" s="91" t="s">
        <v>28</v>
      </c>
      <c r="U61" s="623" t="s">
        <v>26</v>
      </c>
      <c r="V61" s="1036" t="s">
        <v>26</v>
      </c>
      <c r="W61" s="1037" t="s">
        <v>26</v>
      </c>
      <c r="X61" s="1038" t="s">
        <v>568</v>
      </c>
      <c r="Y61" s="2246">
        <v>314</v>
      </c>
      <c r="Z61" s="2246" t="s">
        <v>21</v>
      </c>
      <c r="AA61" s="2246" t="s">
        <v>21</v>
      </c>
      <c r="AB61" s="2246">
        <v>40</v>
      </c>
      <c r="AC61" s="2246">
        <v>27</v>
      </c>
      <c r="AD61" s="2246">
        <v>4022</v>
      </c>
      <c r="AE61" s="2246">
        <v>1</v>
      </c>
      <c r="AF61" s="2246" t="s">
        <v>21</v>
      </c>
      <c r="AG61" s="2245">
        <v>1</v>
      </c>
      <c r="AH61" s="2246">
        <v>262</v>
      </c>
      <c r="AI61" s="2246">
        <v>130</v>
      </c>
      <c r="AJ61" s="2246">
        <v>2</v>
      </c>
      <c r="AK61" s="2246">
        <v>7903</v>
      </c>
      <c r="AL61" s="2246">
        <v>1</v>
      </c>
      <c r="AM61" s="2246">
        <v>298</v>
      </c>
      <c r="AN61" s="2246">
        <v>1</v>
      </c>
      <c r="AO61" s="91" t="s">
        <v>28</v>
      </c>
      <c r="AP61" s="623" t="s">
        <v>26</v>
      </c>
      <c r="AQ61" s="74"/>
    </row>
    <row r="62" spans="1:43" ht="14.25" customHeight="1">
      <c r="A62" s="1036" t="s">
        <v>26</v>
      </c>
      <c r="B62" s="1037" t="s">
        <v>26</v>
      </c>
      <c r="C62" s="1038" t="s">
        <v>166</v>
      </c>
      <c r="D62" s="2246">
        <v>75</v>
      </c>
      <c r="E62" s="2246">
        <v>2164</v>
      </c>
      <c r="F62" s="2246">
        <v>538</v>
      </c>
      <c r="G62" s="2246">
        <v>63385</v>
      </c>
      <c r="H62" s="2246">
        <v>23017</v>
      </c>
      <c r="I62" s="2246">
        <v>89</v>
      </c>
      <c r="J62" s="2246">
        <v>4</v>
      </c>
      <c r="K62" s="2246">
        <v>156</v>
      </c>
      <c r="L62" s="2246">
        <v>1840</v>
      </c>
      <c r="M62" s="2246">
        <v>19</v>
      </c>
      <c r="N62" s="2246">
        <v>23864</v>
      </c>
      <c r="O62" s="2246">
        <v>244758</v>
      </c>
      <c r="P62" s="2246">
        <v>1152</v>
      </c>
      <c r="Q62" s="2246">
        <v>790</v>
      </c>
      <c r="R62" s="2246" t="s">
        <v>21</v>
      </c>
      <c r="S62" s="2246">
        <v>57</v>
      </c>
      <c r="T62" s="91" t="s">
        <v>29</v>
      </c>
      <c r="U62" s="623" t="s">
        <v>26</v>
      </c>
      <c r="V62" s="1036" t="s">
        <v>26</v>
      </c>
      <c r="W62" s="1037" t="s">
        <v>26</v>
      </c>
      <c r="X62" s="1038" t="s">
        <v>166</v>
      </c>
      <c r="Y62" s="2246">
        <v>268</v>
      </c>
      <c r="Z62" s="2246" t="s">
        <v>21</v>
      </c>
      <c r="AA62" s="2246" t="s">
        <v>21</v>
      </c>
      <c r="AB62" s="2246">
        <v>35</v>
      </c>
      <c r="AC62" s="2246">
        <v>32</v>
      </c>
      <c r="AD62" s="2246">
        <v>4864</v>
      </c>
      <c r="AE62" s="2246">
        <v>1</v>
      </c>
      <c r="AF62" s="2246" t="s">
        <v>21</v>
      </c>
      <c r="AG62" s="2245">
        <v>1</v>
      </c>
      <c r="AH62" s="2246">
        <v>315</v>
      </c>
      <c r="AI62" s="2246">
        <v>117</v>
      </c>
      <c r="AJ62" s="2246">
        <v>2</v>
      </c>
      <c r="AK62" s="2246">
        <v>7987</v>
      </c>
      <c r="AL62" s="2246">
        <v>1</v>
      </c>
      <c r="AM62" s="2246">
        <v>405</v>
      </c>
      <c r="AN62" s="2246">
        <v>1</v>
      </c>
      <c r="AO62" s="91" t="s">
        <v>29</v>
      </c>
      <c r="AP62" s="623" t="s">
        <v>26</v>
      </c>
      <c r="AQ62" s="74"/>
    </row>
    <row r="63" spans="1:43" ht="9.75" customHeight="1">
      <c r="A63" s="1039"/>
      <c r="B63" s="1040"/>
      <c r="C63" s="1041"/>
      <c r="D63" s="2246"/>
      <c r="E63" s="2246"/>
      <c r="F63" s="2246"/>
      <c r="G63" s="2246"/>
      <c r="H63" s="2246"/>
      <c r="J63" s="2246"/>
      <c r="K63" s="2246"/>
      <c r="L63" s="2246"/>
      <c r="M63" s="2246"/>
      <c r="N63" s="2246"/>
      <c r="O63" s="2246"/>
      <c r="P63" s="2246"/>
      <c r="R63" s="2246"/>
      <c r="S63" s="2246"/>
      <c r="T63" s="100"/>
      <c r="U63" s="483"/>
      <c r="V63" s="1039"/>
      <c r="W63" s="1040"/>
      <c r="X63" s="1041"/>
      <c r="Y63" s="2246"/>
      <c r="Z63" s="2246"/>
      <c r="AA63" s="2246"/>
      <c r="AC63" s="2246"/>
      <c r="AD63" s="2246"/>
      <c r="AF63" s="2246"/>
      <c r="AH63" s="2246"/>
      <c r="AI63" s="2246"/>
      <c r="AJ63" s="2246"/>
      <c r="AK63" s="2246"/>
      <c r="AL63" s="2246"/>
      <c r="AM63" s="2246"/>
      <c r="AN63" s="2246"/>
      <c r="AO63" s="100"/>
      <c r="AP63" s="483"/>
      <c r="AQ63" s="74"/>
    </row>
    <row r="64" spans="1:43" ht="14.25" customHeight="1">
      <c r="A64" s="1036" t="s">
        <v>1582</v>
      </c>
      <c r="B64" s="1037" t="s">
        <v>23</v>
      </c>
      <c r="C64" s="1042">
        <v>42736</v>
      </c>
      <c r="D64" s="2246">
        <v>21</v>
      </c>
      <c r="E64" s="2246">
        <v>2270</v>
      </c>
      <c r="F64" s="2246">
        <v>484</v>
      </c>
      <c r="G64" s="2246">
        <v>69432</v>
      </c>
      <c r="H64" s="2246">
        <v>33177</v>
      </c>
      <c r="I64" s="2246">
        <v>94</v>
      </c>
      <c r="J64" s="2246">
        <v>3</v>
      </c>
      <c r="K64" s="2246">
        <v>1018</v>
      </c>
      <c r="L64" s="2246">
        <v>2068</v>
      </c>
      <c r="M64" s="2246">
        <v>23</v>
      </c>
      <c r="N64" s="2246">
        <v>18634</v>
      </c>
      <c r="O64" s="2246">
        <v>214576</v>
      </c>
      <c r="P64" s="2246">
        <v>692</v>
      </c>
      <c r="Q64" s="2246">
        <v>617</v>
      </c>
      <c r="R64" s="2246" t="s">
        <v>21</v>
      </c>
      <c r="S64" s="2246">
        <v>33</v>
      </c>
      <c r="T64" s="91" t="s">
        <v>30</v>
      </c>
      <c r="U64" s="623" t="s">
        <v>1583</v>
      </c>
      <c r="V64" s="1036" t="s">
        <v>1582</v>
      </c>
      <c r="W64" s="1037" t="s">
        <v>23</v>
      </c>
      <c r="X64" s="1042">
        <v>42736</v>
      </c>
      <c r="Y64" s="2246">
        <v>287</v>
      </c>
      <c r="Z64" s="2246">
        <v>52</v>
      </c>
      <c r="AA64" s="2246" t="s">
        <v>21</v>
      </c>
      <c r="AB64" s="2246">
        <v>43</v>
      </c>
      <c r="AC64" s="2246">
        <v>61</v>
      </c>
      <c r="AD64" s="2246">
        <v>5116</v>
      </c>
      <c r="AE64" s="2246">
        <v>1</v>
      </c>
      <c r="AF64" s="2246" t="s">
        <v>21</v>
      </c>
      <c r="AG64" s="2245">
        <v>1</v>
      </c>
      <c r="AH64" s="2246">
        <v>287</v>
      </c>
      <c r="AI64" s="2246">
        <v>283</v>
      </c>
      <c r="AJ64" s="2246">
        <v>2</v>
      </c>
      <c r="AK64" s="2246">
        <v>10705</v>
      </c>
      <c r="AL64" s="2246">
        <v>1</v>
      </c>
      <c r="AM64" s="2246">
        <v>241</v>
      </c>
      <c r="AN64" s="2246">
        <v>1</v>
      </c>
      <c r="AO64" s="91" t="s">
        <v>30</v>
      </c>
      <c r="AP64" s="623" t="s">
        <v>1583</v>
      </c>
      <c r="AQ64" s="980"/>
    </row>
    <row r="65" spans="1:43" ht="14.25" customHeight="1">
      <c r="A65" s="1033" t="s">
        <v>26</v>
      </c>
      <c r="B65" s="1034" t="s">
        <v>26</v>
      </c>
      <c r="C65" s="1232">
        <v>42767</v>
      </c>
      <c r="D65" s="2246">
        <v>82</v>
      </c>
      <c r="E65" s="2246">
        <v>2917</v>
      </c>
      <c r="F65" s="2246">
        <v>458</v>
      </c>
      <c r="G65" s="2246">
        <v>84983</v>
      </c>
      <c r="H65" s="2246">
        <v>41220</v>
      </c>
      <c r="I65" s="2246">
        <v>79</v>
      </c>
      <c r="J65" s="2246">
        <v>3</v>
      </c>
      <c r="K65" s="2246">
        <v>925</v>
      </c>
      <c r="L65" s="2246">
        <v>1553</v>
      </c>
      <c r="M65" s="2246">
        <v>30</v>
      </c>
      <c r="N65" s="2246">
        <v>7250</v>
      </c>
      <c r="O65" s="2246">
        <v>256221</v>
      </c>
      <c r="P65" s="2246">
        <v>692</v>
      </c>
      <c r="Q65" s="2246">
        <v>915</v>
      </c>
      <c r="R65" s="2246" t="s">
        <v>21</v>
      </c>
      <c r="S65" s="2246">
        <v>40</v>
      </c>
      <c r="T65" s="91" t="s">
        <v>31</v>
      </c>
      <c r="U65" s="623" t="s">
        <v>26</v>
      </c>
      <c r="V65" s="1033" t="s">
        <v>26</v>
      </c>
      <c r="W65" s="1034" t="s">
        <v>26</v>
      </c>
      <c r="X65" s="1232">
        <v>42767</v>
      </c>
      <c r="Y65" s="2246">
        <v>177</v>
      </c>
      <c r="Z65" s="2246" t="s">
        <v>21</v>
      </c>
      <c r="AA65" s="2246" t="s">
        <v>21</v>
      </c>
      <c r="AB65" s="2246">
        <v>36</v>
      </c>
      <c r="AC65" s="2246">
        <v>40</v>
      </c>
      <c r="AD65" s="2246">
        <v>3485</v>
      </c>
      <c r="AE65" s="2246">
        <v>1</v>
      </c>
      <c r="AF65" s="2246" t="s">
        <v>21</v>
      </c>
      <c r="AG65" s="2245">
        <v>1</v>
      </c>
      <c r="AH65" s="2246">
        <v>255</v>
      </c>
      <c r="AI65" s="2246">
        <v>142</v>
      </c>
      <c r="AJ65" s="2246">
        <v>2</v>
      </c>
      <c r="AK65" s="2246">
        <v>5440</v>
      </c>
      <c r="AL65" s="2246">
        <v>1</v>
      </c>
      <c r="AM65" s="2246">
        <v>189</v>
      </c>
      <c r="AN65" s="2246">
        <v>1</v>
      </c>
      <c r="AO65" s="91" t="s">
        <v>31</v>
      </c>
      <c r="AP65" s="623" t="s">
        <v>26</v>
      </c>
      <c r="AQ65" s="74"/>
    </row>
    <row r="66" spans="1:43" ht="14.25" customHeight="1">
      <c r="A66" s="1033" t="s">
        <v>26</v>
      </c>
      <c r="B66" s="1034" t="s">
        <v>26</v>
      </c>
      <c r="C66" s="1232">
        <v>42795</v>
      </c>
      <c r="D66" s="2246">
        <v>146</v>
      </c>
      <c r="E66" s="2246">
        <v>2214</v>
      </c>
      <c r="F66" s="2246">
        <v>437</v>
      </c>
      <c r="G66" s="2246">
        <v>50062</v>
      </c>
      <c r="H66" s="2246">
        <v>30954</v>
      </c>
      <c r="I66" s="2246">
        <v>108</v>
      </c>
      <c r="J66" s="2246">
        <v>3</v>
      </c>
      <c r="K66" s="2246">
        <v>741</v>
      </c>
      <c r="L66" s="2246">
        <v>1522</v>
      </c>
      <c r="M66" s="2246">
        <v>31</v>
      </c>
      <c r="N66" s="2246">
        <v>7501</v>
      </c>
      <c r="O66" s="2246">
        <v>248529</v>
      </c>
      <c r="P66" s="2246">
        <v>758</v>
      </c>
      <c r="Q66" s="2246" t="s">
        <v>21</v>
      </c>
      <c r="R66" s="2246" t="s">
        <v>21</v>
      </c>
      <c r="S66" s="2246">
        <v>51</v>
      </c>
      <c r="T66" s="91" t="s">
        <v>32</v>
      </c>
      <c r="U66" s="623" t="s">
        <v>26</v>
      </c>
      <c r="V66" s="1033" t="s">
        <v>26</v>
      </c>
      <c r="W66" s="1034" t="s">
        <v>26</v>
      </c>
      <c r="X66" s="1232">
        <v>42795</v>
      </c>
      <c r="Y66" s="2246">
        <v>215</v>
      </c>
      <c r="Z66" s="2246" t="s">
        <v>21</v>
      </c>
      <c r="AA66" s="2246" t="s">
        <v>21</v>
      </c>
      <c r="AB66" s="2246">
        <v>44</v>
      </c>
      <c r="AC66" s="2246">
        <v>37</v>
      </c>
      <c r="AD66" s="2246">
        <v>2545</v>
      </c>
      <c r="AE66" s="2246">
        <v>1</v>
      </c>
      <c r="AF66" s="2246" t="s">
        <v>21</v>
      </c>
      <c r="AG66" s="2245">
        <v>1</v>
      </c>
      <c r="AH66" s="2246">
        <v>249</v>
      </c>
      <c r="AI66" s="2246">
        <v>112</v>
      </c>
      <c r="AJ66" s="2246">
        <v>2</v>
      </c>
      <c r="AK66" s="2246">
        <v>3295</v>
      </c>
      <c r="AL66" s="2246">
        <v>1</v>
      </c>
      <c r="AM66" s="2246">
        <v>195</v>
      </c>
      <c r="AN66" s="2246">
        <v>1</v>
      </c>
      <c r="AO66" s="91" t="s">
        <v>32</v>
      </c>
      <c r="AP66" s="623" t="s">
        <v>26</v>
      </c>
      <c r="AQ66" s="74"/>
    </row>
    <row r="67" spans="1:43" ht="14.25" customHeight="1">
      <c r="A67" s="1033" t="s">
        <v>26</v>
      </c>
      <c r="B67" s="1034" t="s">
        <v>26</v>
      </c>
      <c r="C67" s="1232">
        <v>42826</v>
      </c>
      <c r="D67" s="2246">
        <v>108</v>
      </c>
      <c r="E67" s="2246">
        <v>2326</v>
      </c>
      <c r="F67" s="2246">
        <v>333</v>
      </c>
      <c r="G67" s="2246">
        <v>52344</v>
      </c>
      <c r="H67" s="2246">
        <v>21531</v>
      </c>
      <c r="I67" s="2246">
        <v>109</v>
      </c>
      <c r="J67" s="2246">
        <v>4</v>
      </c>
      <c r="K67" s="2246">
        <v>583</v>
      </c>
      <c r="L67" s="2246">
        <v>1731</v>
      </c>
      <c r="M67" s="2246">
        <v>23</v>
      </c>
      <c r="N67" s="2246">
        <v>13475</v>
      </c>
      <c r="O67" s="2246">
        <v>219964</v>
      </c>
      <c r="P67" s="2246">
        <v>1120</v>
      </c>
      <c r="Q67" s="2246">
        <v>1114</v>
      </c>
      <c r="R67" s="2246" t="s">
        <v>21</v>
      </c>
      <c r="S67" s="2246">
        <v>43</v>
      </c>
      <c r="T67" s="91" t="s">
        <v>33</v>
      </c>
      <c r="U67" s="623" t="s">
        <v>26</v>
      </c>
      <c r="V67" s="1033" t="s">
        <v>26</v>
      </c>
      <c r="W67" s="1034" t="s">
        <v>26</v>
      </c>
      <c r="X67" s="1232">
        <v>42826</v>
      </c>
      <c r="Y67" s="2246">
        <v>311</v>
      </c>
      <c r="Z67" s="2246" t="s">
        <v>21</v>
      </c>
      <c r="AA67" s="2246" t="s">
        <v>21</v>
      </c>
      <c r="AB67" s="2246">
        <v>39</v>
      </c>
      <c r="AC67" s="2246">
        <v>32</v>
      </c>
      <c r="AD67" s="2246">
        <v>1820</v>
      </c>
      <c r="AE67" s="2246">
        <v>1</v>
      </c>
      <c r="AF67" s="2246" t="s">
        <v>21</v>
      </c>
      <c r="AG67" s="2245">
        <v>1</v>
      </c>
      <c r="AH67" s="2246">
        <v>232</v>
      </c>
      <c r="AI67" s="2246">
        <v>113</v>
      </c>
      <c r="AJ67" s="2246">
        <v>2</v>
      </c>
      <c r="AK67" s="2246">
        <v>736</v>
      </c>
      <c r="AL67" s="2246">
        <v>1</v>
      </c>
      <c r="AM67" s="2246">
        <v>283</v>
      </c>
      <c r="AN67" s="2246">
        <v>1</v>
      </c>
      <c r="AO67" s="91" t="s">
        <v>33</v>
      </c>
      <c r="AP67" s="623" t="s">
        <v>26</v>
      </c>
      <c r="AQ67" s="74"/>
    </row>
    <row r="68" spans="1:43" ht="14.25" customHeight="1">
      <c r="A68" s="1033" t="s">
        <v>26</v>
      </c>
      <c r="B68" s="1034" t="s">
        <v>26</v>
      </c>
      <c r="C68" s="1232">
        <v>42856</v>
      </c>
      <c r="D68" s="2246">
        <v>17</v>
      </c>
      <c r="E68" s="2246">
        <v>2386</v>
      </c>
      <c r="F68" s="2246">
        <v>317</v>
      </c>
      <c r="G68" s="2246">
        <v>81457</v>
      </c>
      <c r="H68" s="2246">
        <v>33642</v>
      </c>
      <c r="I68" s="2246">
        <v>88</v>
      </c>
      <c r="J68" s="2246" t="s">
        <v>21</v>
      </c>
      <c r="K68" s="2246">
        <v>1455</v>
      </c>
      <c r="L68" s="2246">
        <v>1309</v>
      </c>
      <c r="M68" s="2246">
        <v>22</v>
      </c>
      <c r="N68" s="2246">
        <v>31755</v>
      </c>
      <c r="O68" s="2246">
        <v>190672</v>
      </c>
      <c r="P68" s="2246">
        <v>806</v>
      </c>
      <c r="Q68" s="2246">
        <v>735</v>
      </c>
      <c r="R68" s="2246" t="s">
        <v>21</v>
      </c>
      <c r="S68" s="2246">
        <v>46</v>
      </c>
      <c r="T68" s="91" t="s">
        <v>34</v>
      </c>
      <c r="U68" s="623" t="s">
        <v>26</v>
      </c>
      <c r="V68" s="1033" t="s">
        <v>26</v>
      </c>
      <c r="W68" s="1034" t="s">
        <v>26</v>
      </c>
      <c r="X68" s="1232">
        <v>42856</v>
      </c>
      <c r="Y68" s="2246">
        <v>263</v>
      </c>
      <c r="Z68" s="2246">
        <v>27</v>
      </c>
      <c r="AA68" s="2246" t="s">
        <v>21</v>
      </c>
      <c r="AB68" s="2246">
        <v>39</v>
      </c>
      <c r="AC68" s="2246">
        <v>53</v>
      </c>
      <c r="AD68" s="2246">
        <v>6025</v>
      </c>
      <c r="AE68" s="2246">
        <v>1</v>
      </c>
      <c r="AF68" s="2246" t="s">
        <v>21</v>
      </c>
      <c r="AG68" s="2245">
        <v>1</v>
      </c>
      <c r="AH68" s="2246">
        <v>318</v>
      </c>
      <c r="AI68" s="2246">
        <v>154</v>
      </c>
      <c r="AJ68" s="2246">
        <v>2</v>
      </c>
      <c r="AK68" s="2246">
        <v>11533</v>
      </c>
      <c r="AL68" s="2246">
        <v>1</v>
      </c>
      <c r="AM68" s="2246">
        <v>185</v>
      </c>
      <c r="AN68" s="2246">
        <v>1</v>
      </c>
      <c r="AO68" s="91" t="s">
        <v>34</v>
      </c>
      <c r="AP68" s="623" t="s">
        <v>26</v>
      </c>
      <c r="AQ68" s="74"/>
    </row>
    <row r="69" spans="1:43" ht="14.25" customHeight="1">
      <c r="A69" s="1033" t="s">
        <v>26</v>
      </c>
      <c r="B69" s="1034" t="s">
        <v>26</v>
      </c>
      <c r="C69" s="1232">
        <v>42887</v>
      </c>
      <c r="D69" s="2246">
        <v>115</v>
      </c>
      <c r="E69" s="2246">
        <v>2546</v>
      </c>
      <c r="F69" s="2246">
        <v>231</v>
      </c>
      <c r="G69" s="2246">
        <v>103143</v>
      </c>
      <c r="H69" s="2246">
        <v>34212</v>
      </c>
      <c r="I69" s="2246">
        <v>74</v>
      </c>
      <c r="J69" s="2246">
        <v>2</v>
      </c>
      <c r="K69" s="2246">
        <v>1043</v>
      </c>
      <c r="L69" s="2246">
        <v>2323</v>
      </c>
      <c r="M69" s="2246">
        <v>20</v>
      </c>
      <c r="N69" s="2246">
        <v>31522</v>
      </c>
      <c r="O69" s="2246">
        <v>238805</v>
      </c>
      <c r="P69" s="2246">
        <v>1160</v>
      </c>
      <c r="Q69" s="2246">
        <v>735</v>
      </c>
      <c r="R69" s="2246" t="s">
        <v>21</v>
      </c>
      <c r="S69" s="2246">
        <v>33</v>
      </c>
      <c r="T69" s="91" t="s">
        <v>35</v>
      </c>
      <c r="U69" s="623" t="s">
        <v>26</v>
      </c>
      <c r="V69" s="1033" t="s">
        <v>26</v>
      </c>
      <c r="W69" s="1034" t="s">
        <v>26</v>
      </c>
      <c r="X69" s="1232">
        <v>42887</v>
      </c>
      <c r="Y69" s="2246">
        <v>270</v>
      </c>
      <c r="Z69" s="2246">
        <v>27</v>
      </c>
      <c r="AA69" s="2246" t="s">
        <v>21</v>
      </c>
      <c r="AB69" s="2246">
        <v>55</v>
      </c>
      <c r="AC69" s="2246">
        <v>28</v>
      </c>
      <c r="AD69" s="2246">
        <v>4668</v>
      </c>
      <c r="AE69" s="2246">
        <v>1</v>
      </c>
      <c r="AF69" s="2246" t="s">
        <v>21</v>
      </c>
      <c r="AG69" s="2245">
        <v>1</v>
      </c>
      <c r="AH69" s="2246">
        <v>276</v>
      </c>
      <c r="AI69" s="2246">
        <v>191</v>
      </c>
      <c r="AJ69" s="2246">
        <v>1</v>
      </c>
      <c r="AK69" s="2246">
        <v>10416</v>
      </c>
      <c r="AL69" s="2246">
        <v>1</v>
      </c>
      <c r="AM69" s="2246">
        <v>227</v>
      </c>
      <c r="AN69" s="2246">
        <v>1</v>
      </c>
      <c r="AO69" s="91" t="s">
        <v>35</v>
      </c>
      <c r="AP69" s="623" t="s">
        <v>26</v>
      </c>
      <c r="AQ69" s="74"/>
    </row>
    <row r="70" spans="1:43" ht="14.25" customHeight="1">
      <c r="A70" s="1033" t="s">
        <v>26</v>
      </c>
      <c r="B70" s="1034" t="s">
        <v>26</v>
      </c>
      <c r="C70" s="1232">
        <v>42917</v>
      </c>
      <c r="D70" s="2246">
        <v>112</v>
      </c>
      <c r="E70" s="2246">
        <v>3254</v>
      </c>
      <c r="F70" s="2246">
        <v>229</v>
      </c>
      <c r="G70" s="2246">
        <v>128060</v>
      </c>
      <c r="H70" s="2246">
        <v>23252</v>
      </c>
      <c r="I70" s="2246">
        <v>92</v>
      </c>
      <c r="J70" s="2246">
        <v>2</v>
      </c>
      <c r="K70" s="2246">
        <v>1007</v>
      </c>
      <c r="L70" s="2246">
        <v>1765</v>
      </c>
      <c r="M70" s="2246">
        <v>18</v>
      </c>
      <c r="N70" s="2246">
        <v>20040</v>
      </c>
      <c r="O70" s="2246">
        <v>247869</v>
      </c>
      <c r="P70" s="2246">
        <v>1010</v>
      </c>
      <c r="Q70" s="2246">
        <v>468</v>
      </c>
      <c r="R70" s="2246" t="s">
        <v>21</v>
      </c>
      <c r="S70" s="2246">
        <v>39</v>
      </c>
      <c r="T70" s="91" t="s">
        <v>36</v>
      </c>
      <c r="U70" s="623" t="s">
        <v>26</v>
      </c>
      <c r="V70" s="1033" t="s">
        <v>26</v>
      </c>
      <c r="W70" s="1034" t="s">
        <v>26</v>
      </c>
      <c r="X70" s="1232">
        <v>42917</v>
      </c>
      <c r="Y70" s="2246">
        <v>256</v>
      </c>
      <c r="Z70" s="2246">
        <v>8</v>
      </c>
      <c r="AA70" s="2246" t="s">
        <v>21</v>
      </c>
      <c r="AB70" s="2246">
        <v>41</v>
      </c>
      <c r="AC70" s="2246">
        <v>35</v>
      </c>
      <c r="AD70" s="2246">
        <v>4850</v>
      </c>
      <c r="AE70" s="2246">
        <v>1</v>
      </c>
      <c r="AF70" s="2246" t="s">
        <v>21</v>
      </c>
      <c r="AG70" s="2245">
        <v>1</v>
      </c>
      <c r="AH70" s="2246">
        <v>361</v>
      </c>
      <c r="AI70" s="2246">
        <v>153</v>
      </c>
      <c r="AJ70" s="2246">
        <v>1</v>
      </c>
      <c r="AK70" s="2246">
        <v>8764</v>
      </c>
      <c r="AL70" s="2246">
        <v>1</v>
      </c>
      <c r="AM70" s="2246">
        <v>161</v>
      </c>
      <c r="AN70" s="2246">
        <v>1</v>
      </c>
      <c r="AO70" s="91" t="s">
        <v>36</v>
      </c>
      <c r="AP70" s="623" t="s">
        <v>26</v>
      </c>
      <c r="AQ70" s="74"/>
    </row>
    <row r="71" spans="1:43" ht="14.25" customHeight="1">
      <c r="A71" s="1033" t="s">
        <v>26</v>
      </c>
      <c r="B71" s="1034" t="s">
        <v>26</v>
      </c>
      <c r="C71" s="1232">
        <v>42948</v>
      </c>
      <c r="D71" s="2246">
        <v>93</v>
      </c>
      <c r="E71" s="2246">
        <v>2306</v>
      </c>
      <c r="F71" s="2246">
        <v>215</v>
      </c>
      <c r="G71" s="2246">
        <v>93889</v>
      </c>
      <c r="H71" s="2246">
        <v>32503</v>
      </c>
      <c r="I71" s="2246">
        <v>88</v>
      </c>
      <c r="J71" s="2246">
        <v>3</v>
      </c>
      <c r="K71" s="2246">
        <v>159</v>
      </c>
      <c r="L71" s="2246">
        <v>1663</v>
      </c>
      <c r="M71" s="2246">
        <v>21</v>
      </c>
      <c r="N71" s="2246">
        <v>30842</v>
      </c>
      <c r="O71" s="2246">
        <v>229882</v>
      </c>
      <c r="P71" s="2246">
        <v>821</v>
      </c>
      <c r="Q71" s="2246">
        <v>204</v>
      </c>
      <c r="R71" s="2246" t="s">
        <v>21</v>
      </c>
      <c r="S71" s="2246">
        <v>35</v>
      </c>
      <c r="T71" s="91" t="s">
        <v>37</v>
      </c>
      <c r="U71" s="623" t="s">
        <v>26</v>
      </c>
      <c r="V71" s="1033" t="s">
        <v>26</v>
      </c>
      <c r="W71" s="1034" t="s">
        <v>26</v>
      </c>
      <c r="X71" s="1232">
        <v>42948</v>
      </c>
      <c r="Y71" s="2246">
        <v>344</v>
      </c>
      <c r="Z71" s="2246" t="s">
        <v>21</v>
      </c>
      <c r="AA71" s="2246" t="s">
        <v>21</v>
      </c>
      <c r="AB71" s="2246">
        <v>47</v>
      </c>
      <c r="AC71" s="2246">
        <v>41</v>
      </c>
      <c r="AD71" s="2246">
        <v>4386</v>
      </c>
      <c r="AE71" s="2246">
        <v>1</v>
      </c>
      <c r="AF71" s="2246" t="s">
        <v>21</v>
      </c>
      <c r="AG71" s="2245">
        <v>1</v>
      </c>
      <c r="AH71" s="2246">
        <v>301</v>
      </c>
      <c r="AI71" s="2246" t="s">
        <v>21</v>
      </c>
      <c r="AJ71" s="2246">
        <v>2</v>
      </c>
      <c r="AK71" s="2246">
        <v>5890</v>
      </c>
      <c r="AL71" s="2246">
        <v>1</v>
      </c>
      <c r="AM71" s="2246">
        <v>210</v>
      </c>
      <c r="AN71" s="2246">
        <v>1</v>
      </c>
      <c r="AO71" s="91" t="s">
        <v>37</v>
      </c>
      <c r="AP71" s="623" t="s">
        <v>26</v>
      </c>
      <c r="AQ71" s="74"/>
    </row>
    <row r="72" spans="1:43" ht="14.25" customHeight="1">
      <c r="A72" s="1033" t="s">
        <v>26</v>
      </c>
      <c r="B72" s="1034" t="s">
        <v>26</v>
      </c>
      <c r="C72" s="1232">
        <v>42979</v>
      </c>
      <c r="D72" s="2246">
        <v>149</v>
      </c>
      <c r="E72" s="2246">
        <v>2164</v>
      </c>
      <c r="F72" s="2246">
        <v>564</v>
      </c>
      <c r="G72" s="2246">
        <v>59844</v>
      </c>
      <c r="H72" s="2246">
        <v>21886</v>
      </c>
      <c r="I72" s="2246">
        <v>64</v>
      </c>
      <c r="J72" s="2246">
        <v>8</v>
      </c>
      <c r="K72" s="2246">
        <v>985</v>
      </c>
      <c r="L72" s="2246">
        <v>2110</v>
      </c>
      <c r="M72" s="2246">
        <v>23</v>
      </c>
      <c r="N72" s="2246">
        <v>20702</v>
      </c>
      <c r="O72" s="2246">
        <v>209359</v>
      </c>
      <c r="P72" s="2246">
        <v>1109</v>
      </c>
      <c r="Q72" s="2246">
        <v>254</v>
      </c>
      <c r="R72" s="2246" t="s">
        <v>21</v>
      </c>
      <c r="S72" s="2246">
        <v>41</v>
      </c>
      <c r="T72" s="91" t="s">
        <v>38</v>
      </c>
      <c r="U72" s="623" t="s">
        <v>26</v>
      </c>
      <c r="V72" s="1033" t="s">
        <v>26</v>
      </c>
      <c r="W72" s="1034" t="s">
        <v>26</v>
      </c>
      <c r="X72" s="1232">
        <v>42979</v>
      </c>
      <c r="Y72" s="2246">
        <v>314</v>
      </c>
      <c r="Z72" s="2246" t="s">
        <v>21</v>
      </c>
      <c r="AA72" s="2246" t="s">
        <v>21</v>
      </c>
      <c r="AB72" s="2246">
        <v>40</v>
      </c>
      <c r="AC72" s="2246">
        <v>27</v>
      </c>
      <c r="AD72" s="2246">
        <v>4022</v>
      </c>
      <c r="AE72" s="2246">
        <v>1</v>
      </c>
      <c r="AF72" s="2246" t="s">
        <v>21</v>
      </c>
      <c r="AG72" s="2245">
        <v>1</v>
      </c>
      <c r="AH72" s="2246">
        <v>262</v>
      </c>
      <c r="AI72" s="2246">
        <v>130</v>
      </c>
      <c r="AJ72" s="2246">
        <v>2</v>
      </c>
      <c r="AK72" s="2246">
        <v>7903</v>
      </c>
      <c r="AL72" s="2246">
        <v>1</v>
      </c>
      <c r="AM72" s="2246">
        <v>298</v>
      </c>
      <c r="AN72" s="2246">
        <v>1</v>
      </c>
      <c r="AO72" s="91" t="s">
        <v>38</v>
      </c>
      <c r="AP72" s="623" t="s">
        <v>26</v>
      </c>
      <c r="AQ72" s="74"/>
    </row>
    <row r="73" spans="1:43" ht="14.25" customHeight="1">
      <c r="A73" s="1033" t="s">
        <v>26</v>
      </c>
      <c r="B73" s="1034" t="s">
        <v>26</v>
      </c>
      <c r="C73" s="1232">
        <v>43009</v>
      </c>
      <c r="D73" s="2246">
        <v>100</v>
      </c>
      <c r="E73" s="2246">
        <v>1764</v>
      </c>
      <c r="F73" s="2246">
        <v>558</v>
      </c>
      <c r="G73" s="2246">
        <v>83787</v>
      </c>
      <c r="H73" s="2246">
        <v>11729</v>
      </c>
      <c r="I73" s="2246">
        <v>82</v>
      </c>
      <c r="J73" s="2246">
        <v>5</v>
      </c>
      <c r="K73" s="2246">
        <v>652</v>
      </c>
      <c r="L73" s="2246">
        <v>1527</v>
      </c>
      <c r="M73" s="2246">
        <v>28</v>
      </c>
      <c r="N73" s="2246">
        <v>18784</v>
      </c>
      <c r="O73" s="2246">
        <v>244064</v>
      </c>
      <c r="P73" s="2246">
        <v>713</v>
      </c>
      <c r="Q73" s="2246">
        <v>500</v>
      </c>
      <c r="R73" s="2246" t="s">
        <v>21</v>
      </c>
      <c r="S73" s="2246">
        <v>39</v>
      </c>
      <c r="T73" s="91" t="s">
        <v>39</v>
      </c>
      <c r="U73" s="623" t="s">
        <v>26</v>
      </c>
      <c r="V73" s="1033" t="s">
        <v>26</v>
      </c>
      <c r="W73" s="1034" t="s">
        <v>26</v>
      </c>
      <c r="X73" s="1232">
        <v>43009</v>
      </c>
      <c r="Y73" s="2246">
        <v>210</v>
      </c>
      <c r="Z73" s="2246" t="s">
        <v>21</v>
      </c>
      <c r="AA73" s="2246" t="s">
        <v>21</v>
      </c>
      <c r="AB73" s="2246">
        <v>37</v>
      </c>
      <c r="AC73" s="2246">
        <v>25</v>
      </c>
      <c r="AD73" s="2246">
        <v>4178</v>
      </c>
      <c r="AE73" s="2246">
        <v>1</v>
      </c>
      <c r="AF73" s="2246" t="s">
        <v>21</v>
      </c>
      <c r="AG73" s="2245">
        <v>1</v>
      </c>
      <c r="AH73" s="2246">
        <v>325</v>
      </c>
      <c r="AI73" s="2246">
        <v>125</v>
      </c>
      <c r="AJ73" s="2246">
        <v>2</v>
      </c>
      <c r="AK73" s="2246">
        <v>7018</v>
      </c>
      <c r="AL73" s="2246">
        <v>1</v>
      </c>
      <c r="AM73" s="2246">
        <v>333</v>
      </c>
      <c r="AN73" s="2246">
        <v>1</v>
      </c>
      <c r="AO73" s="91" t="s">
        <v>39</v>
      </c>
      <c r="AP73" s="623" t="s">
        <v>26</v>
      </c>
      <c r="AQ73" s="74"/>
    </row>
    <row r="74" spans="1:43" ht="14.25" customHeight="1">
      <c r="A74" s="1033" t="s">
        <v>26</v>
      </c>
      <c r="B74" s="1034" t="s">
        <v>26</v>
      </c>
      <c r="C74" s="1232">
        <v>43040</v>
      </c>
      <c r="D74" s="2246">
        <v>95</v>
      </c>
      <c r="E74" s="2246">
        <v>978</v>
      </c>
      <c r="F74" s="2246">
        <v>544</v>
      </c>
      <c r="G74" s="2246">
        <v>101323</v>
      </c>
      <c r="H74" s="2246">
        <v>32479</v>
      </c>
      <c r="I74" s="2246">
        <v>112</v>
      </c>
      <c r="J74" s="2246">
        <v>1</v>
      </c>
      <c r="K74" s="2246">
        <v>867</v>
      </c>
      <c r="L74" s="2246">
        <v>1209</v>
      </c>
      <c r="M74" s="2246">
        <v>17</v>
      </c>
      <c r="N74" s="2246">
        <v>24101</v>
      </c>
      <c r="O74" s="2246">
        <v>238753</v>
      </c>
      <c r="P74" s="2246">
        <v>905</v>
      </c>
      <c r="Q74" s="2246">
        <v>199</v>
      </c>
      <c r="R74" s="2246" t="s">
        <v>21</v>
      </c>
      <c r="S74" s="2246">
        <v>25</v>
      </c>
      <c r="T74" s="91" t="s">
        <v>40</v>
      </c>
      <c r="U74" s="623" t="s">
        <v>26</v>
      </c>
      <c r="V74" s="1033" t="s">
        <v>26</v>
      </c>
      <c r="W74" s="1034" t="s">
        <v>26</v>
      </c>
      <c r="X74" s="1232">
        <v>43040</v>
      </c>
      <c r="Y74" s="2246">
        <v>199</v>
      </c>
      <c r="Z74" s="2246" t="s">
        <v>21</v>
      </c>
      <c r="AA74" s="2246" t="s">
        <v>21</v>
      </c>
      <c r="AB74" s="2246">
        <v>32</v>
      </c>
      <c r="AC74" s="2246">
        <v>36</v>
      </c>
      <c r="AD74" s="2246">
        <v>3034</v>
      </c>
      <c r="AE74" s="2246">
        <v>1</v>
      </c>
      <c r="AF74" s="2246" t="s">
        <v>21</v>
      </c>
      <c r="AG74" s="2245">
        <v>1</v>
      </c>
      <c r="AH74" s="2246">
        <v>239</v>
      </c>
      <c r="AI74" s="2246">
        <v>115</v>
      </c>
      <c r="AJ74" s="2246">
        <v>2</v>
      </c>
      <c r="AK74" s="2246">
        <v>4788</v>
      </c>
      <c r="AL74" s="2246">
        <v>1</v>
      </c>
      <c r="AM74" s="2246">
        <v>355</v>
      </c>
      <c r="AN74" s="2246">
        <v>1</v>
      </c>
      <c r="AO74" s="91" t="s">
        <v>40</v>
      </c>
      <c r="AP74" s="623" t="s">
        <v>26</v>
      </c>
      <c r="AQ74" s="74"/>
    </row>
    <row r="75" spans="1:43" ht="14.25" customHeight="1">
      <c r="A75" s="1043" t="s">
        <v>26</v>
      </c>
      <c r="B75" s="1044" t="s">
        <v>26</v>
      </c>
      <c r="C75" s="1233">
        <v>43070</v>
      </c>
      <c r="D75" s="2247">
        <v>75</v>
      </c>
      <c r="E75" s="2247">
        <v>2164</v>
      </c>
      <c r="F75" s="2247">
        <v>538</v>
      </c>
      <c r="G75" s="2247">
        <v>63385</v>
      </c>
      <c r="H75" s="2247">
        <v>23017</v>
      </c>
      <c r="I75" s="2247">
        <v>89</v>
      </c>
      <c r="J75" s="2247">
        <v>4</v>
      </c>
      <c r="K75" s="2247">
        <v>156</v>
      </c>
      <c r="L75" s="2247">
        <v>1840</v>
      </c>
      <c r="M75" s="2247">
        <v>19</v>
      </c>
      <c r="N75" s="2247">
        <v>23864</v>
      </c>
      <c r="O75" s="2247">
        <v>244758</v>
      </c>
      <c r="P75" s="2247">
        <v>1152</v>
      </c>
      <c r="Q75" s="2247">
        <v>790</v>
      </c>
      <c r="R75" s="2247" t="s">
        <v>21</v>
      </c>
      <c r="S75" s="2247">
        <v>57</v>
      </c>
      <c r="T75" s="107" t="s">
        <v>41</v>
      </c>
      <c r="U75" s="626" t="s">
        <v>26</v>
      </c>
      <c r="V75" s="1043" t="s">
        <v>26</v>
      </c>
      <c r="W75" s="1044" t="s">
        <v>26</v>
      </c>
      <c r="X75" s="1233">
        <v>43070</v>
      </c>
      <c r="Y75" s="2247">
        <v>268</v>
      </c>
      <c r="Z75" s="2247" t="s">
        <v>21</v>
      </c>
      <c r="AA75" s="2247" t="s">
        <v>21</v>
      </c>
      <c r="AB75" s="2247">
        <v>35</v>
      </c>
      <c r="AC75" s="2247">
        <v>32</v>
      </c>
      <c r="AD75" s="2247">
        <v>4864</v>
      </c>
      <c r="AE75" s="2247">
        <v>1</v>
      </c>
      <c r="AF75" s="2247" t="s">
        <v>21</v>
      </c>
      <c r="AG75" s="837">
        <v>1</v>
      </c>
      <c r="AH75" s="2247">
        <v>315</v>
      </c>
      <c r="AI75" s="2247">
        <v>117</v>
      </c>
      <c r="AJ75" s="2247">
        <v>2</v>
      </c>
      <c r="AK75" s="2247">
        <v>7987</v>
      </c>
      <c r="AL75" s="2247">
        <v>1</v>
      </c>
      <c r="AM75" s="2247">
        <v>405</v>
      </c>
      <c r="AN75" s="2247">
        <v>1</v>
      </c>
      <c r="AO75" s="107" t="s">
        <v>41</v>
      </c>
      <c r="AP75" s="626" t="s">
        <v>26</v>
      </c>
      <c r="AQ75" s="74"/>
    </row>
    <row r="76" spans="1:43" ht="12" customHeight="1">
      <c r="A76" s="1589"/>
      <c r="B76" s="1590"/>
      <c r="C76" s="1591"/>
      <c r="D76" s="616"/>
      <c r="E76" s="616"/>
      <c r="F76" s="616"/>
      <c r="G76" s="616"/>
      <c r="H76" s="616"/>
      <c r="I76" s="616"/>
      <c r="J76" s="616"/>
      <c r="K76" s="616"/>
      <c r="L76" s="616"/>
      <c r="M76" s="616"/>
      <c r="N76" s="616"/>
      <c r="O76" s="616"/>
      <c r="P76" s="616"/>
      <c r="Q76" s="616"/>
      <c r="R76" s="616"/>
      <c r="S76" s="616"/>
      <c r="T76" s="645"/>
      <c r="U76" s="643"/>
      <c r="V76" s="1589"/>
      <c r="W76" s="1590"/>
      <c r="X76" s="1591"/>
      <c r="Y76" s="616"/>
      <c r="Z76" s="616"/>
      <c r="AA76" s="616"/>
      <c r="AB76" s="616"/>
      <c r="AC76" s="616"/>
      <c r="AD76" s="616"/>
      <c r="AE76" s="616"/>
      <c r="AF76" s="616"/>
      <c r="AG76" s="616"/>
      <c r="AH76" s="616"/>
      <c r="AI76" s="616"/>
      <c r="AJ76" s="616"/>
      <c r="AK76" s="616"/>
      <c r="AL76" s="616"/>
      <c r="AM76" s="616"/>
      <c r="AN76" s="616"/>
      <c r="AO76" s="645"/>
      <c r="AP76" s="643"/>
      <c r="AQ76" s="74"/>
    </row>
    <row r="77" spans="1:43" s="14" customFormat="1" ht="15.75" customHeight="1">
      <c r="D77" s="607" t="s">
        <v>1422</v>
      </c>
    </row>
    <row r="78" spans="1:43" s="14" customFormat="1" ht="19.5" customHeight="1">
      <c r="A78" s="2598" t="s">
        <v>743</v>
      </c>
      <c r="B78" s="2554"/>
      <c r="C78" s="2555"/>
      <c r="D78" s="492" t="s">
        <v>1471</v>
      </c>
      <c r="E78" s="2256" t="s">
        <v>1472</v>
      </c>
      <c r="F78" s="500"/>
      <c r="G78" s="500"/>
      <c r="H78" s="500" t="s">
        <v>1473</v>
      </c>
      <c r="I78" s="492"/>
      <c r="J78" s="500"/>
      <c r="K78" s="966" t="s">
        <v>750</v>
      </c>
      <c r="L78" s="500" t="s">
        <v>401</v>
      </c>
      <c r="M78" s="949" t="s">
        <v>698</v>
      </c>
      <c r="N78" s="500" t="s">
        <v>1423</v>
      </c>
      <c r="O78" s="377"/>
      <c r="P78" s="500" t="s">
        <v>722</v>
      </c>
      <c r="Q78" s="949" t="s">
        <v>699</v>
      </c>
      <c r="R78" s="500" t="s">
        <v>1424</v>
      </c>
      <c r="S78" s="377"/>
      <c r="T78" s="2589" t="s">
        <v>702</v>
      </c>
      <c r="U78" s="2590"/>
      <c r="V78" s="2598" t="s">
        <v>743</v>
      </c>
      <c r="W78" s="2554"/>
      <c r="X78" s="2555"/>
      <c r="Y78" s="492" t="s">
        <v>1474</v>
      </c>
      <c r="Z78" s="500"/>
      <c r="AA78" s="952" t="s">
        <v>1475</v>
      </c>
      <c r="AB78" s="1899"/>
      <c r="AC78" s="500"/>
      <c r="AD78" s="2854" t="s">
        <v>1163</v>
      </c>
      <c r="AE78" s="2855"/>
      <c r="AF78" s="2855"/>
      <c r="AG78" s="500"/>
      <c r="AH78" s="500"/>
      <c r="AI78" s="523"/>
      <c r="AJ78" s="2589" t="s">
        <v>702</v>
      </c>
      <c r="AK78" s="2590"/>
    </row>
    <row r="79" spans="1:43" s="14" customFormat="1" ht="18.75" customHeight="1">
      <c r="A79" s="2619"/>
      <c r="B79" s="2619"/>
      <c r="C79" s="2620"/>
      <c r="D79" s="1907" t="s">
        <v>298</v>
      </c>
      <c r="E79" s="953" t="s">
        <v>350</v>
      </c>
      <c r="F79" s="953" t="s">
        <v>373</v>
      </c>
      <c r="G79" s="953" t="s">
        <v>302</v>
      </c>
      <c r="H79" s="953" t="s">
        <v>303</v>
      </c>
      <c r="I79" s="953" t="s">
        <v>1519</v>
      </c>
      <c r="J79" s="954" t="s">
        <v>10</v>
      </c>
      <c r="K79" s="953" t="s">
        <v>11</v>
      </c>
      <c r="L79" s="953" t="s">
        <v>19</v>
      </c>
      <c r="M79" s="1907" t="s">
        <v>297</v>
      </c>
      <c r="N79" s="953" t="s">
        <v>350</v>
      </c>
      <c r="O79" s="953" t="s">
        <v>373</v>
      </c>
      <c r="P79" s="953" t="s">
        <v>303</v>
      </c>
      <c r="Q79" s="953" t="s">
        <v>297</v>
      </c>
      <c r="R79" s="1907" t="s">
        <v>298</v>
      </c>
      <c r="S79" s="953" t="s">
        <v>350</v>
      </c>
      <c r="T79" s="2591"/>
      <c r="U79" s="2592"/>
      <c r="V79" s="2619"/>
      <c r="W79" s="2619"/>
      <c r="X79" s="2620"/>
      <c r="Y79" s="953" t="s">
        <v>350</v>
      </c>
      <c r="Z79" s="953" t="s">
        <v>373</v>
      </c>
      <c r="AA79" s="953" t="s">
        <v>302</v>
      </c>
      <c r="AB79" s="953" t="s">
        <v>303</v>
      </c>
      <c r="AC79" s="953" t="s">
        <v>11</v>
      </c>
      <c r="AD79" s="953" t="s">
        <v>297</v>
      </c>
      <c r="AE79" s="1907" t="s">
        <v>298</v>
      </c>
      <c r="AF79" s="953" t="s">
        <v>350</v>
      </c>
      <c r="AG79" s="953" t="s">
        <v>373</v>
      </c>
      <c r="AH79" s="953" t="s">
        <v>302</v>
      </c>
      <c r="AI79" s="953" t="s">
        <v>303</v>
      </c>
      <c r="AJ79" s="2591"/>
      <c r="AK79" s="2592"/>
    </row>
    <row r="80" spans="1:43" s="14" customFormat="1" ht="14.25" customHeight="1">
      <c r="A80" s="2619"/>
      <c r="B80" s="2619"/>
      <c r="C80" s="2620"/>
      <c r="D80" s="954"/>
      <c r="E80" s="956"/>
      <c r="F80" s="956"/>
      <c r="G80" s="956" t="s">
        <v>2231</v>
      </c>
      <c r="H80" s="956" t="s">
        <v>2231</v>
      </c>
      <c r="I80" s="956"/>
      <c r="J80" s="954" t="s">
        <v>2144</v>
      </c>
      <c r="K80" s="1574" t="s">
        <v>719</v>
      </c>
      <c r="L80" s="956" t="s">
        <v>2231</v>
      </c>
      <c r="M80" s="954"/>
      <c r="N80" s="956"/>
      <c r="O80" s="956"/>
      <c r="P80" s="956" t="s">
        <v>2231</v>
      </c>
      <c r="Q80" s="956"/>
      <c r="R80" s="954"/>
      <c r="S80" s="956"/>
      <c r="T80" s="2591"/>
      <c r="U80" s="2592"/>
      <c r="V80" s="2619"/>
      <c r="W80" s="2619"/>
      <c r="X80" s="2620"/>
      <c r="Y80" s="956"/>
      <c r="Z80" s="956"/>
      <c r="AA80" s="956" t="s">
        <v>2231</v>
      </c>
      <c r="AB80" s="956" t="s">
        <v>2231</v>
      </c>
      <c r="AC80" s="1574" t="s">
        <v>719</v>
      </c>
      <c r="AD80" s="956"/>
      <c r="AE80" s="954"/>
      <c r="AF80" s="956"/>
      <c r="AG80" s="956"/>
      <c r="AH80" s="956" t="s">
        <v>2231</v>
      </c>
      <c r="AI80" s="956" t="s">
        <v>2231</v>
      </c>
      <c r="AJ80" s="2591"/>
      <c r="AK80" s="2592"/>
    </row>
    <row r="81" spans="1:42" s="14" customFormat="1" ht="14.25" customHeight="1">
      <c r="A81" s="2619"/>
      <c r="B81" s="2619"/>
      <c r="C81" s="2620"/>
      <c r="D81" s="2240"/>
      <c r="E81" s="525" t="s">
        <v>390</v>
      </c>
      <c r="F81" s="525" t="s">
        <v>390</v>
      </c>
      <c r="G81" s="525"/>
      <c r="H81" s="2240" t="s">
        <v>2234</v>
      </c>
      <c r="I81" s="497"/>
      <c r="J81" s="2240"/>
      <c r="K81" s="383" t="s">
        <v>1685</v>
      </c>
      <c r="L81" s="497"/>
      <c r="M81" s="2240"/>
      <c r="N81" s="525" t="s">
        <v>390</v>
      </c>
      <c r="O81" s="525" t="s">
        <v>390</v>
      </c>
      <c r="P81" s="2240" t="s">
        <v>2234</v>
      </c>
      <c r="Q81" s="497"/>
      <c r="R81" s="2240"/>
      <c r="S81" s="525" t="s">
        <v>390</v>
      </c>
      <c r="T81" s="2591"/>
      <c r="U81" s="2592"/>
      <c r="V81" s="2619"/>
      <c r="W81" s="2619"/>
      <c r="X81" s="2620"/>
      <c r="Y81" s="525" t="s">
        <v>390</v>
      </c>
      <c r="Z81" s="525" t="s">
        <v>390</v>
      </c>
      <c r="AA81" s="525"/>
      <c r="AB81" s="2240" t="s">
        <v>2234</v>
      </c>
      <c r="AC81" s="383" t="s">
        <v>1685</v>
      </c>
      <c r="AD81" s="497"/>
      <c r="AE81" s="2240"/>
      <c r="AF81" s="525" t="s">
        <v>390</v>
      </c>
      <c r="AG81" s="525" t="s">
        <v>390</v>
      </c>
      <c r="AH81" s="525"/>
      <c r="AI81" s="2240" t="s">
        <v>2234</v>
      </c>
      <c r="AJ81" s="2591"/>
      <c r="AK81" s="2592"/>
    </row>
    <row r="82" spans="1:42" s="14" customFormat="1" ht="14.25" customHeight="1">
      <c r="A82" s="2619"/>
      <c r="B82" s="2619"/>
      <c r="C82" s="2620"/>
      <c r="D82" s="2240" t="s">
        <v>402</v>
      </c>
      <c r="E82" s="525" t="s">
        <v>2240</v>
      </c>
      <c r="F82" s="525" t="s">
        <v>2668</v>
      </c>
      <c r="G82" s="525" t="s">
        <v>1673</v>
      </c>
      <c r="H82" s="2240" t="s">
        <v>2380</v>
      </c>
      <c r="I82" s="497" t="s">
        <v>1679</v>
      </c>
      <c r="J82" s="2240" t="s">
        <v>1684</v>
      </c>
      <c r="K82" s="2856" t="s">
        <v>2244</v>
      </c>
      <c r="L82" s="497" t="s">
        <v>87</v>
      </c>
      <c r="M82" s="2240" t="s">
        <v>1666</v>
      </c>
      <c r="N82" s="525" t="s">
        <v>2240</v>
      </c>
      <c r="O82" s="525" t="s">
        <v>2668</v>
      </c>
      <c r="P82" s="2240" t="s">
        <v>2380</v>
      </c>
      <c r="Q82" s="497" t="s">
        <v>1666</v>
      </c>
      <c r="R82" s="2240" t="s">
        <v>402</v>
      </c>
      <c r="S82" s="525" t="s">
        <v>2240</v>
      </c>
      <c r="T82" s="2591"/>
      <c r="U82" s="2592"/>
      <c r="V82" s="2619"/>
      <c r="W82" s="2619"/>
      <c r="X82" s="2620"/>
      <c r="Y82" s="525" t="s">
        <v>2240</v>
      </c>
      <c r="Z82" s="525" t="s">
        <v>2668</v>
      </c>
      <c r="AA82" s="525" t="s">
        <v>1673</v>
      </c>
      <c r="AB82" s="2240" t="s">
        <v>2380</v>
      </c>
      <c r="AC82" s="2856" t="s">
        <v>2244</v>
      </c>
      <c r="AD82" s="497" t="s">
        <v>1666</v>
      </c>
      <c r="AE82" s="2240" t="s">
        <v>402</v>
      </c>
      <c r="AF82" s="525" t="s">
        <v>2240</v>
      </c>
      <c r="AG82" s="525" t="s">
        <v>2668</v>
      </c>
      <c r="AH82" s="525" t="s">
        <v>1673</v>
      </c>
      <c r="AI82" s="2240" t="s">
        <v>2380</v>
      </c>
      <c r="AJ82" s="2591"/>
      <c r="AK82" s="2592"/>
    </row>
    <row r="83" spans="1:42" s="14" customFormat="1" ht="14.25" customHeight="1">
      <c r="A83" s="2619"/>
      <c r="B83" s="2619"/>
      <c r="C83" s="2620"/>
      <c r="D83" s="647"/>
      <c r="E83" s="525"/>
      <c r="F83" s="525"/>
      <c r="G83" s="497"/>
      <c r="H83" s="497"/>
      <c r="I83" s="497"/>
      <c r="J83" s="2240" t="s">
        <v>2002</v>
      </c>
      <c r="K83" s="2856"/>
      <c r="L83" s="497" t="s">
        <v>2002</v>
      </c>
      <c r="M83" s="647"/>
      <c r="N83" s="525"/>
      <c r="O83" s="525"/>
      <c r="P83" s="497"/>
      <c r="Q83" s="525"/>
      <c r="R83" s="647"/>
      <c r="S83" s="525"/>
      <c r="T83" s="2591"/>
      <c r="U83" s="2592"/>
      <c r="V83" s="2619"/>
      <c r="W83" s="2619"/>
      <c r="X83" s="2620"/>
      <c r="Y83" s="525"/>
      <c r="Z83" s="525"/>
      <c r="AA83" s="497"/>
      <c r="AB83" s="497"/>
      <c r="AC83" s="2856"/>
      <c r="AD83" s="525"/>
      <c r="AE83" s="647"/>
      <c r="AF83" s="525"/>
      <c r="AG83" s="525"/>
      <c r="AH83" s="497"/>
      <c r="AI83" s="497"/>
      <c r="AJ83" s="2591"/>
      <c r="AK83" s="2592"/>
    </row>
    <row r="84" spans="1:42" s="14" customFormat="1" ht="19.5" customHeight="1">
      <c r="A84" s="2621"/>
      <c r="B84" s="2621"/>
      <c r="C84" s="2622"/>
      <c r="D84" s="1759" t="s">
        <v>1681</v>
      </c>
      <c r="E84" s="1753" t="s">
        <v>1681</v>
      </c>
      <c r="F84" s="1753" t="s">
        <v>1681</v>
      </c>
      <c r="G84" s="1753" t="s">
        <v>2684</v>
      </c>
      <c r="H84" s="1754" t="s">
        <v>2268</v>
      </c>
      <c r="I84" s="1753" t="s">
        <v>2098</v>
      </c>
      <c r="J84" s="1756" t="s">
        <v>2253</v>
      </c>
      <c r="K84" s="1753" t="s">
        <v>2253</v>
      </c>
      <c r="L84" s="1753" t="s">
        <v>2253</v>
      </c>
      <c r="M84" s="1756" t="s">
        <v>1681</v>
      </c>
      <c r="N84" s="1757" t="s">
        <v>1681</v>
      </c>
      <c r="O84" s="1757" t="s">
        <v>1681</v>
      </c>
      <c r="P84" s="1640" t="s">
        <v>2268</v>
      </c>
      <c r="Q84" s="1757" t="s">
        <v>1681</v>
      </c>
      <c r="R84" s="1756" t="s">
        <v>1681</v>
      </c>
      <c r="S84" s="1757" t="s">
        <v>1681</v>
      </c>
      <c r="T84" s="2593"/>
      <c r="U84" s="2594"/>
      <c r="V84" s="2621"/>
      <c r="W84" s="2621"/>
      <c r="X84" s="2622"/>
      <c r="Y84" s="1753" t="s">
        <v>1681</v>
      </c>
      <c r="Z84" s="1753" t="s">
        <v>1681</v>
      </c>
      <c r="AA84" s="1754" t="s">
        <v>2670</v>
      </c>
      <c r="AB84" s="1754" t="s">
        <v>2268</v>
      </c>
      <c r="AC84" s="1759" t="s">
        <v>2253</v>
      </c>
      <c r="AD84" s="1757" t="s">
        <v>1681</v>
      </c>
      <c r="AE84" s="1756" t="s">
        <v>1681</v>
      </c>
      <c r="AF84" s="1757" t="s">
        <v>1681</v>
      </c>
      <c r="AG84" s="1757" t="s">
        <v>1681</v>
      </c>
      <c r="AH84" s="1640" t="s">
        <v>2670</v>
      </c>
      <c r="AI84" s="1640" t="s">
        <v>2268</v>
      </c>
      <c r="AJ84" s="2593"/>
      <c r="AK84" s="2594"/>
    </row>
    <row r="85" spans="1:42" ht="18.75" customHeight="1">
      <c r="A85" s="1586">
        <v>41275</v>
      </c>
      <c r="B85" s="1366">
        <v>41275</v>
      </c>
      <c r="C85" s="1587">
        <v>41275</v>
      </c>
      <c r="D85" s="2244">
        <v>22</v>
      </c>
      <c r="E85" s="2244">
        <v>2390</v>
      </c>
      <c r="F85" s="2244">
        <v>17203</v>
      </c>
      <c r="G85" s="2244">
        <v>2007</v>
      </c>
      <c r="H85" s="2244" t="s">
        <v>21</v>
      </c>
      <c r="I85" s="2244">
        <v>135207</v>
      </c>
      <c r="J85" s="2244">
        <v>807795</v>
      </c>
      <c r="K85" s="2244">
        <v>38</v>
      </c>
      <c r="L85" s="2244">
        <v>6709</v>
      </c>
      <c r="M85" s="2244">
        <v>44</v>
      </c>
      <c r="N85" s="2244">
        <v>177</v>
      </c>
      <c r="O85" s="2244">
        <v>15233</v>
      </c>
      <c r="P85" s="2244">
        <v>107</v>
      </c>
      <c r="Q85" s="2244">
        <v>304</v>
      </c>
      <c r="R85" s="2244">
        <v>51</v>
      </c>
      <c r="S85" s="2244">
        <v>990</v>
      </c>
      <c r="T85" s="67">
        <v>41275</v>
      </c>
      <c r="U85" s="615">
        <v>41275</v>
      </c>
      <c r="V85" s="1586">
        <v>41275</v>
      </c>
      <c r="W85" s="1366">
        <v>41275</v>
      </c>
      <c r="X85" s="1587">
        <v>41275</v>
      </c>
      <c r="Y85" s="2244">
        <v>172</v>
      </c>
      <c r="Z85" s="2244">
        <v>177</v>
      </c>
      <c r="AA85" s="2244" t="s">
        <v>21</v>
      </c>
      <c r="AB85" s="2244">
        <v>8</v>
      </c>
      <c r="AC85" s="2244" t="s">
        <v>21</v>
      </c>
      <c r="AD85" s="2244">
        <v>152</v>
      </c>
      <c r="AE85" s="2244">
        <v>11</v>
      </c>
      <c r="AF85" s="2244">
        <v>566</v>
      </c>
      <c r="AG85" s="2244">
        <v>249</v>
      </c>
      <c r="AH85" s="2244">
        <v>747</v>
      </c>
      <c r="AI85" s="2244">
        <v>10</v>
      </c>
      <c r="AJ85" s="67">
        <v>41275</v>
      </c>
      <c r="AK85" s="615">
        <v>41275</v>
      </c>
    </row>
    <row r="86" spans="1:42" ht="14.25" customHeight="1">
      <c r="A86" s="1412"/>
      <c r="B86" s="1366">
        <v>41640</v>
      </c>
      <c r="C86" s="1588"/>
      <c r="D86" s="2245">
        <v>32</v>
      </c>
      <c r="E86" s="2245">
        <v>1196</v>
      </c>
      <c r="F86" s="2245">
        <v>17326</v>
      </c>
      <c r="G86" s="2245">
        <v>2438</v>
      </c>
      <c r="H86" s="2245" t="s">
        <v>21</v>
      </c>
      <c r="I86" s="2245">
        <v>161669</v>
      </c>
      <c r="J86" s="2245">
        <v>771230</v>
      </c>
      <c r="K86" s="2245" t="s">
        <v>21</v>
      </c>
      <c r="L86" s="2245">
        <v>5685</v>
      </c>
      <c r="M86" s="2245">
        <v>40</v>
      </c>
      <c r="N86" s="2245">
        <v>112</v>
      </c>
      <c r="O86" s="2245">
        <v>13685</v>
      </c>
      <c r="P86" s="2245">
        <v>104</v>
      </c>
      <c r="Q86" s="2245">
        <v>312</v>
      </c>
      <c r="R86" s="2245">
        <v>31</v>
      </c>
      <c r="S86" s="2245">
        <v>941</v>
      </c>
      <c r="T86" s="67">
        <v>41640</v>
      </c>
      <c r="U86" s="615">
        <v>41640</v>
      </c>
      <c r="V86" s="1412"/>
      <c r="W86" s="1366">
        <v>41640</v>
      </c>
      <c r="X86" s="1588"/>
      <c r="Y86" s="2245">
        <v>176</v>
      </c>
      <c r="Z86" s="2245">
        <v>197</v>
      </c>
      <c r="AA86" s="2245" t="s">
        <v>21</v>
      </c>
      <c r="AB86" s="2245">
        <v>8</v>
      </c>
      <c r="AC86" s="2245" t="s">
        <v>21</v>
      </c>
      <c r="AD86" s="2245">
        <v>92</v>
      </c>
      <c r="AE86" s="2245">
        <v>11</v>
      </c>
      <c r="AF86" s="2245">
        <v>410</v>
      </c>
      <c r="AG86" s="2245">
        <v>200</v>
      </c>
      <c r="AH86" s="2245">
        <v>758</v>
      </c>
      <c r="AI86" s="2245">
        <v>11</v>
      </c>
      <c r="AJ86" s="67">
        <v>41640</v>
      </c>
      <c r="AK86" s="615">
        <v>41640</v>
      </c>
    </row>
    <row r="87" spans="1:42" ht="14.25" customHeight="1">
      <c r="A87" s="1412"/>
      <c r="B87" s="1366">
        <v>42005</v>
      </c>
      <c r="C87" s="1588"/>
      <c r="D87" s="2245">
        <v>25</v>
      </c>
      <c r="E87" s="2245">
        <v>1932</v>
      </c>
      <c r="F87" s="2245">
        <v>16845</v>
      </c>
      <c r="G87" s="2245">
        <v>2277</v>
      </c>
      <c r="H87" s="2245" t="s">
        <v>21</v>
      </c>
      <c r="I87" s="2245">
        <v>187456</v>
      </c>
      <c r="J87" s="2245">
        <v>605593</v>
      </c>
      <c r="K87" s="2245">
        <v>60</v>
      </c>
      <c r="L87" s="2245">
        <v>5167</v>
      </c>
      <c r="M87" s="2245">
        <v>39</v>
      </c>
      <c r="N87" s="2245">
        <v>144</v>
      </c>
      <c r="O87" s="2245">
        <v>15152</v>
      </c>
      <c r="P87" s="2245">
        <v>97</v>
      </c>
      <c r="Q87" s="2245">
        <v>358</v>
      </c>
      <c r="R87" s="2245">
        <v>32</v>
      </c>
      <c r="S87" s="2245">
        <v>1267</v>
      </c>
      <c r="T87" s="67">
        <v>42005</v>
      </c>
      <c r="U87" s="615">
        <v>42005</v>
      </c>
      <c r="V87" s="1412"/>
      <c r="W87" s="1366">
        <v>42005</v>
      </c>
      <c r="X87" s="1588"/>
      <c r="Y87" s="2245">
        <v>100</v>
      </c>
      <c r="Z87" s="2245">
        <v>192</v>
      </c>
      <c r="AA87" s="2245" t="s">
        <v>21</v>
      </c>
      <c r="AB87" s="2245">
        <v>8</v>
      </c>
      <c r="AC87" s="2245" t="s">
        <v>21</v>
      </c>
      <c r="AD87" s="2245">
        <v>102</v>
      </c>
      <c r="AE87" s="2245">
        <v>13</v>
      </c>
      <c r="AF87" s="2245">
        <v>389</v>
      </c>
      <c r="AG87" s="2245">
        <v>240</v>
      </c>
      <c r="AH87" s="2245">
        <v>465</v>
      </c>
      <c r="AI87" s="2245">
        <v>9</v>
      </c>
      <c r="AJ87" s="67">
        <v>42005</v>
      </c>
      <c r="AK87" s="615">
        <v>42005</v>
      </c>
    </row>
    <row r="88" spans="1:42" ht="14.25" customHeight="1">
      <c r="A88" s="1412"/>
      <c r="B88" s="1366">
        <v>42370</v>
      </c>
      <c r="C88" s="1588"/>
      <c r="D88" s="2245">
        <v>22</v>
      </c>
      <c r="E88" s="2245">
        <v>1579</v>
      </c>
      <c r="F88" s="2245">
        <v>17314</v>
      </c>
      <c r="G88" s="2245">
        <v>2724</v>
      </c>
      <c r="H88" s="2245" t="s">
        <v>21</v>
      </c>
      <c r="I88" s="2245">
        <v>147614</v>
      </c>
      <c r="J88" s="2245">
        <v>594695</v>
      </c>
      <c r="K88" s="2245" t="s">
        <v>21</v>
      </c>
      <c r="L88" s="2245">
        <v>5960</v>
      </c>
      <c r="M88" s="2245">
        <v>35</v>
      </c>
      <c r="N88" s="2245">
        <v>148</v>
      </c>
      <c r="O88" s="2245">
        <v>15422</v>
      </c>
      <c r="P88" s="2245">
        <v>113</v>
      </c>
      <c r="Q88" s="2245">
        <v>282</v>
      </c>
      <c r="R88" s="2245">
        <v>35</v>
      </c>
      <c r="S88" s="2245">
        <v>1113</v>
      </c>
      <c r="T88" s="67">
        <v>42370</v>
      </c>
      <c r="U88" s="615">
        <v>42370</v>
      </c>
      <c r="V88" s="1412"/>
      <c r="W88" s="1366">
        <v>42370</v>
      </c>
      <c r="X88" s="1588"/>
      <c r="Y88" s="2245">
        <v>149</v>
      </c>
      <c r="Z88" s="2245">
        <v>216</v>
      </c>
      <c r="AA88" s="2245" t="s">
        <v>21</v>
      </c>
      <c r="AB88" s="2245">
        <v>7</v>
      </c>
      <c r="AC88" s="2245" t="s">
        <v>21</v>
      </c>
      <c r="AD88" s="2245">
        <v>97</v>
      </c>
      <c r="AE88" s="2245">
        <v>13</v>
      </c>
      <c r="AF88" s="2245">
        <v>380</v>
      </c>
      <c r="AG88" s="2245">
        <v>125</v>
      </c>
      <c r="AH88" s="2245">
        <v>264</v>
      </c>
      <c r="AI88" s="2245">
        <v>9</v>
      </c>
      <c r="AJ88" s="67">
        <v>42370</v>
      </c>
      <c r="AK88" s="615">
        <v>42370</v>
      </c>
      <c r="AL88" s="202"/>
      <c r="AM88" s="202"/>
      <c r="AN88" s="202"/>
      <c r="AO88" s="202"/>
      <c r="AP88" s="202"/>
    </row>
    <row r="89" spans="1:42" ht="14.25" customHeight="1">
      <c r="A89" s="1412"/>
      <c r="B89" s="1366">
        <v>42736</v>
      </c>
      <c r="C89" s="1588"/>
      <c r="D89" s="2245">
        <v>24</v>
      </c>
      <c r="E89" s="2245">
        <v>1750</v>
      </c>
      <c r="F89" s="2245">
        <v>15184</v>
      </c>
      <c r="G89" s="2245">
        <v>2329</v>
      </c>
      <c r="H89" s="2245" t="s">
        <v>21</v>
      </c>
      <c r="I89" s="2245">
        <v>159234</v>
      </c>
      <c r="J89" s="2245">
        <v>570705</v>
      </c>
      <c r="K89" s="2245" t="s">
        <v>21</v>
      </c>
      <c r="L89" s="2245">
        <v>3782</v>
      </c>
      <c r="M89" s="2245">
        <v>43</v>
      </c>
      <c r="N89" s="2245">
        <v>79</v>
      </c>
      <c r="O89" s="2245">
        <v>13874</v>
      </c>
      <c r="P89" s="2245">
        <v>92</v>
      </c>
      <c r="Q89" s="2245">
        <v>248</v>
      </c>
      <c r="R89" s="2245">
        <v>23</v>
      </c>
      <c r="S89" s="2245">
        <v>856</v>
      </c>
      <c r="T89" s="67">
        <v>42736</v>
      </c>
      <c r="U89" s="615">
        <v>42736</v>
      </c>
      <c r="V89" s="1412"/>
      <c r="W89" s="1366">
        <v>42736</v>
      </c>
      <c r="X89" s="1588"/>
      <c r="Y89" s="2245">
        <v>134</v>
      </c>
      <c r="Z89" s="2245">
        <v>215</v>
      </c>
      <c r="AA89" s="2245" t="s">
        <v>21</v>
      </c>
      <c r="AB89" s="2245">
        <v>8</v>
      </c>
      <c r="AC89" s="2245" t="s">
        <v>21</v>
      </c>
      <c r="AD89" s="2245">
        <v>76</v>
      </c>
      <c r="AE89" s="2245">
        <v>13</v>
      </c>
      <c r="AF89" s="2245">
        <v>275</v>
      </c>
      <c r="AG89" s="2245">
        <v>33</v>
      </c>
      <c r="AH89" s="2245">
        <v>430</v>
      </c>
      <c r="AI89" s="2245">
        <v>10</v>
      </c>
      <c r="AJ89" s="67">
        <v>42736</v>
      </c>
      <c r="AK89" s="615">
        <v>42736</v>
      </c>
      <c r="AL89" s="202"/>
      <c r="AM89" s="202"/>
      <c r="AN89" s="202"/>
      <c r="AO89" s="202"/>
      <c r="AP89" s="202"/>
    </row>
    <row r="90" spans="1:42" ht="7.5" customHeight="1">
      <c r="A90" s="1412"/>
      <c r="B90" s="1207"/>
      <c r="C90" s="1588"/>
      <c r="D90" s="616"/>
      <c r="E90" s="616"/>
      <c r="F90" s="616"/>
      <c r="G90" s="616"/>
      <c r="H90" s="616"/>
      <c r="I90" s="616"/>
      <c r="J90" s="616"/>
      <c r="K90" s="616"/>
      <c r="L90" s="616"/>
      <c r="M90" s="616"/>
      <c r="N90" s="616"/>
      <c r="O90" s="616"/>
      <c r="P90" s="616"/>
      <c r="Q90" s="616"/>
      <c r="R90" s="616"/>
      <c r="S90" s="616"/>
      <c r="T90" s="77"/>
      <c r="U90" s="479"/>
      <c r="V90" s="1412"/>
      <c r="W90" s="1207"/>
      <c r="X90" s="1588"/>
      <c r="Y90" s="616"/>
      <c r="Z90" s="616"/>
      <c r="AA90" s="616"/>
      <c r="AB90" s="616"/>
      <c r="AC90" s="616"/>
      <c r="AD90" s="616"/>
      <c r="AE90" s="616"/>
      <c r="AF90" s="616"/>
      <c r="AG90" s="616"/>
      <c r="AH90" s="616"/>
      <c r="AI90" s="616"/>
      <c r="AJ90" s="77"/>
      <c r="AK90" s="479"/>
      <c r="AL90" s="202"/>
      <c r="AM90" s="202"/>
      <c r="AN90" s="202"/>
      <c r="AO90" s="202"/>
      <c r="AP90" s="202"/>
    </row>
    <row r="91" spans="1:42" ht="14.25" customHeight="1">
      <c r="A91" s="1027">
        <v>42095</v>
      </c>
      <c r="B91" s="1028">
        <v>42095</v>
      </c>
      <c r="C91" s="1029">
        <v>42095</v>
      </c>
      <c r="D91" s="2246">
        <v>29</v>
      </c>
      <c r="E91" s="2246">
        <v>1509</v>
      </c>
      <c r="F91" s="2246">
        <v>17967</v>
      </c>
      <c r="G91" s="2246">
        <v>2287</v>
      </c>
      <c r="H91" s="2246" t="s">
        <v>21</v>
      </c>
      <c r="I91" s="2246">
        <v>247969</v>
      </c>
      <c r="J91" s="2246">
        <v>626720</v>
      </c>
      <c r="K91" s="2246" t="s">
        <v>21</v>
      </c>
      <c r="L91" s="2246">
        <v>3648</v>
      </c>
      <c r="M91" s="2246">
        <v>33</v>
      </c>
      <c r="N91" s="2246">
        <v>108</v>
      </c>
      <c r="O91" s="2246">
        <v>15725</v>
      </c>
      <c r="P91" s="2246">
        <v>97</v>
      </c>
      <c r="Q91" s="2246">
        <v>359</v>
      </c>
      <c r="R91" s="2246">
        <v>27</v>
      </c>
      <c r="S91" s="2246">
        <v>1124</v>
      </c>
      <c r="T91" s="83">
        <v>42095</v>
      </c>
      <c r="U91" s="619">
        <v>42095</v>
      </c>
      <c r="V91" s="1027">
        <v>42095</v>
      </c>
      <c r="W91" s="1028">
        <v>42095</v>
      </c>
      <c r="X91" s="1029">
        <v>42095</v>
      </c>
      <c r="Y91" s="2246">
        <v>130</v>
      </c>
      <c r="Z91" s="2246">
        <v>157</v>
      </c>
      <c r="AA91" s="2246" t="s">
        <v>21</v>
      </c>
      <c r="AB91" s="2246">
        <v>7</v>
      </c>
      <c r="AC91" s="2246" t="s">
        <v>21</v>
      </c>
      <c r="AD91" s="2246">
        <v>114</v>
      </c>
      <c r="AE91" s="2246">
        <v>13</v>
      </c>
      <c r="AF91" s="2246">
        <v>396</v>
      </c>
      <c r="AG91" s="2246">
        <v>206</v>
      </c>
      <c r="AH91" s="2246">
        <v>440</v>
      </c>
      <c r="AI91" s="2246">
        <v>9</v>
      </c>
      <c r="AJ91" s="83">
        <v>42095</v>
      </c>
      <c r="AK91" s="619">
        <v>42095</v>
      </c>
      <c r="AL91" s="202"/>
      <c r="AM91" s="202"/>
      <c r="AN91" s="202"/>
      <c r="AO91" s="202"/>
      <c r="AP91" s="202"/>
    </row>
    <row r="92" spans="1:42" ht="14.25" customHeight="1">
      <c r="A92" s="1030"/>
      <c r="B92" s="1028">
        <v>42461</v>
      </c>
      <c r="C92" s="1031"/>
      <c r="D92" s="2246">
        <v>30</v>
      </c>
      <c r="E92" s="2246">
        <v>1504</v>
      </c>
      <c r="F92" s="2246">
        <v>17252</v>
      </c>
      <c r="G92" s="2246">
        <v>1764</v>
      </c>
      <c r="H92" s="2246" t="s">
        <v>21</v>
      </c>
      <c r="I92" s="2246">
        <v>175748</v>
      </c>
      <c r="J92" s="2246">
        <v>624136</v>
      </c>
      <c r="K92" s="2246" t="s">
        <v>21</v>
      </c>
      <c r="L92" s="2246">
        <v>3940</v>
      </c>
      <c r="M92" s="2246">
        <v>35</v>
      </c>
      <c r="N92" s="2246">
        <v>95</v>
      </c>
      <c r="O92" s="2246">
        <v>12994</v>
      </c>
      <c r="P92" s="2246">
        <v>96</v>
      </c>
      <c r="Q92" s="2246">
        <v>268</v>
      </c>
      <c r="R92" s="2246">
        <v>39</v>
      </c>
      <c r="S92" s="2246">
        <v>1146</v>
      </c>
      <c r="T92" s="83">
        <v>42461</v>
      </c>
      <c r="U92" s="619">
        <v>42461</v>
      </c>
      <c r="V92" s="1030"/>
      <c r="W92" s="1028">
        <v>42461</v>
      </c>
      <c r="X92" s="1031"/>
      <c r="Y92" s="2246">
        <v>117</v>
      </c>
      <c r="Z92" s="2246">
        <v>174</v>
      </c>
      <c r="AA92" s="2246" t="s">
        <v>21</v>
      </c>
      <c r="AB92" s="2246">
        <v>6</v>
      </c>
      <c r="AC92" s="2246" t="s">
        <v>21</v>
      </c>
      <c r="AD92" s="2246">
        <v>111</v>
      </c>
      <c r="AE92" s="2246">
        <v>12</v>
      </c>
      <c r="AF92" s="2246">
        <v>434</v>
      </c>
      <c r="AG92" s="2246">
        <v>70</v>
      </c>
      <c r="AH92" s="2246">
        <v>458</v>
      </c>
      <c r="AI92" s="2246">
        <v>10</v>
      </c>
      <c r="AJ92" s="83">
        <v>42461</v>
      </c>
      <c r="AK92" s="619">
        <v>42461</v>
      </c>
      <c r="AL92" s="202"/>
      <c r="AM92" s="202"/>
      <c r="AN92" s="202"/>
      <c r="AO92" s="202"/>
      <c r="AP92" s="202"/>
    </row>
    <row r="93" spans="1:42" ht="9.75" customHeight="1">
      <c r="A93" s="1030"/>
      <c r="B93" s="1032"/>
      <c r="C93" s="1031"/>
      <c r="D93" s="2246"/>
      <c r="E93" s="2246"/>
      <c r="F93" s="2246"/>
      <c r="G93" s="2246"/>
      <c r="H93" s="2246"/>
      <c r="I93" s="2246"/>
      <c r="J93" s="2246"/>
      <c r="K93" s="2246"/>
      <c r="L93" s="2246"/>
      <c r="M93" s="2246"/>
      <c r="N93" s="2246"/>
      <c r="O93" s="2246"/>
      <c r="P93" s="2246"/>
      <c r="Q93" s="2246"/>
      <c r="R93" s="2246"/>
      <c r="S93" s="2246"/>
      <c r="T93" s="77"/>
      <c r="U93" s="479"/>
      <c r="V93" s="1030"/>
      <c r="W93" s="1032"/>
      <c r="X93" s="1031"/>
      <c r="Y93" s="2246"/>
      <c r="Z93" s="2246"/>
      <c r="AA93" s="2246"/>
      <c r="AB93" s="2246"/>
      <c r="AC93" s="2246"/>
      <c r="AD93" s="2246"/>
      <c r="AE93" s="2246"/>
      <c r="AF93" s="2246"/>
      <c r="AG93" s="2246"/>
      <c r="AH93" s="2246"/>
      <c r="AI93" s="2246"/>
      <c r="AJ93" s="77"/>
      <c r="AK93" s="479"/>
      <c r="AL93" s="202"/>
      <c r="AM93" s="202"/>
      <c r="AN93" s="202"/>
      <c r="AO93" s="202"/>
      <c r="AP93" s="202"/>
    </row>
    <row r="94" spans="1:42" ht="14.25" customHeight="1">
      <c r="A94" s="1033" t="s">
        <v>1582</v>
      </c>
      <c r="B94" s="1034" t="s">
        <v>23</v>
      </c>
      <c r="C94" s="1035" t="s">
        <v>24</v>
      </c>
      <c r="D94" s="2246">
        <v>30</v>
      </c>
      <c r="E94" s="2246">
        <v>1504</v>
      </c>
      <c r="F94" s="2246">
        <v>17252</v>
      </c>
      <c r="G94" s="2246">
        <v>1764</v>
      </c>
      <c r="H94" s="2246" t="s">
        <v>21</v>
      </c>
      <c r="I94" s="2246">
        <v>175748</v>
      </c>
      <c r="J94" s="2246">
        <v>624136</v>
      </c>
      <c r="K94" s="2246" t="s">
        <v>21</v>
      </c>
      <c r="L94" s="2246">
        <v>3940</v>
      </c>
      <c r="M94" s="2246">
        <v>35</v>
      </c>
      <c r="N94" s="2246">
        <v>95</v>
      </c>
      <c r="O94" s="2246">
        <v>12994</v>
      </c>
      <c r="P94" s="2246">
        <v>96</v>
      </c>
      <c r="Q94" s="2246">
        <v>268</v>
      </c>
      <c r="R94" s="2246">
        <v>39</v>
      </c>
      <c r="S94" s="2246">
        <v>1146</v>
      </c>
      <c r="T94" s="91" t="s">
        <v>25</v>
      </c>
      <c r="U94" s="623" t="s">
        <v>1583</v>
      </c>
      <c r="V94" s="1033" t="s">
        <v>1582</v>
      </c>
      <c r="W94" s="1034" t="s">
        <v>23</v>
      </c>
      <c r="X94" s="1035" t="s">
        <v>24</v>
      </c>
      <c r="Y94" s="2246">
        <v>117</v>
      </c>
      <c r="Z94" s="2246">
        <v>174</v>
      </c>
      <c r="AA94" s="2246" t="s">
        <v>21</v>
      </c>
      <c r="AB94" s="2246">
        <v>6</v>
      </c>
      <c r="AC94" s="2246" t="s">
        <v>21</v>
      </c>
      <c r="AD94" s="2246">
        <v>111</v>
      </c>
      <c r="AE94" s="2246">
        <v>12</v>
      </c>
      <c r="AF94" s="2246">
        <v>434</v>
      </c>
      <c r="AG94" s="2246">
        <v>70</v>
      </c>
      <c r="AH94" s="2246">
        <v>458</v>
      </c>
      <c r="AI94" s="2246">
        <v>10</v>
      </c>
      <c r="AJ94" s="91" t="s">
        <v>25</v>
      </c>
      <c r="AK94" s="623" t="s">
        <v>1583</v>
      </c>
      <c r="AL94" s="202"/>
      <c r="AM94" s="202"/>
      <c r="AN94" s="202"/>
      <c r="AO94" s="202"/>
      <c r="AP94" s="202"/>
    </row>
    <row r="95" spans="1:42" ht="14.25" customHeight="1">
      <c r="A95" s="1036" t="s">
        <v>26</v>
      </c>
      <c r="B95" s="1037" t="s">
        <v>26</v>
      </c>
      <c r="C95" s="1038" t="s">
        <v>567</v>
      </c>
      <c r="D95" s="2246">
        <v>32</v>
      </c>
      <c r="E95" s="2246">
        <v>1193</v>
      </c>
      <c r="F95" s="2246">
        <v>15178</v>
      </c>
      <c r="G95" s="2246">
        <v>3371</v>
      </c>
      <c r="H95" s="2246" t="s">
        <v>21</v>
      </c>
      <c r="I95" s="2246">
        <v>179588</v>
      </c>
      <c r="J95" s="2246">
        <v>622791</v>
      </c>
      <c r="K95" s="2246">
        <v>120</v>
      </c>
      <c r="L95" s="2246">
        <v>4156</v>
      </c>
      <c r="M95" s="2246">
        <v>37</v>
      </c>
      <c r="N95" s="2246">
        <v>79</v>
      </c>
      <c r="O95" s="2246">
        <v>13392</v>
      </c>
      <c r="P95" s="2246">
        <v>78</v>
      </c>
      <c r="Q95" s="2246">
        <v>247</v>
      </c>
      <c r="R95" s="2246">
        <v>40</v>
      </c>
      <c r="S95" s="2246">
        <v>981</v>
      </c>
      <c r="T95" s="91" t="s">
        <v>27</v>
      </c>
      <c r="U95" s="623" t="s">
        <v>26</v>
      </c>
      <c r="V95" s="1036" t="s">
        <v>26</v>
      </c>
      <c r="W95" s="1037" t="s">
        <v>26</v>
      </c>
      <c r="X95" s="1038" t="s">
        <v>567</v>
      </c>
      <c r="Y95" s="2246">
        <v>129</v>
      </c>
      <c r="Z95" s="2246">
        <v>168</v>
      </c>
      <c r="AA95" s="2246" t="s">
        <v>21</v>
      </c>
      <c r="AB95" s="2246">
        <v>6</v>
      </c>
      <c r="AC95" s="2246" t="s">
        <v>21</v>
      </c>
      <c r="AD95" s="2246">
        <v>96</v>
      </c>
      <c r="AE95" s="2246">
        <v>9</v>
      </c>
      <c r="AF95" s="2246">
        <v>346</v>
      </c>
      <c r="AG95" s="2246">
        <v>65</v>
      </c>
      <c r="AH95" s="2246">
        <v>357</v>
      </c>
      <c r="AI95" s="2246">
        <v>9</v>
      </c>
      <c r="AJ95" s="91" t="s">
        <v>27</v>
      </c>
      <c r="AK95" s="623" t="s">
        <v>26</v>
      </c>
      <c r="AL95" s="202"/>
      <c r="AM95" s="202"/>
      <c r="AN95" s="202"/>
      <c r="AO95" s="202"/>
      <c r="AP95" s="202"/>
    </row>
    <row r="96" spans="1:42" ht="14.25" customHeight="1">
      <c r="A96" s="1036" t="s">
        <v>26</v>
      </c>
      <c r="B96" s="1037" t="s">
        <v>26</v>
      </c>
      <c r="C96" s="1038" t="s">
        <v>568</v>
      </c>
      <c r="D96" s="2246">
        <v>21</v>
      </c>
      <c r="E96" s="2246">
        <v>938</v>
      </c>
      <c r="F96" s="2246">
        <v>15248</v>
      </c>
      <c r="G96" s="2246">
        <v>3008</v>
      </c>
      <c r="H96" s="2246" t="s">
        <v>21</v>
      </c>
      <c r="I96" s="2246">
        <v>142948</v>
      </c>
      <c r="J96" s="2246">
        <v>651133</v>
      </c>
      <c r="K96" s="2246" t="s">
        <v>21</v>
      </c>
      <c r="L96" s="2246">
        <v>3011</v>
      </c>
      <c r="M96" s="2246">
        <v>44</v>
      </c>
      <c r="N96" s="2246">
        <v>100</v>
      </c>
      <c r="O96" s="2246">
        <v>12467</v>
      </c>
      <c r="P96" s="2246">
        <v>79</v>
      </c>
      <c r="Q96" s="2246">
        <v>306</v>
      </c>
      <c r="R96" s="2246">
        <v>35</v>
      </c>
      <c r="S96" s="2246">
        <v>1242</v>
      </c>
      <c r="T96" s="91" t="s">
        <v>28</v>
      </c>
      <c r="U96" s="623" t="s">
        <v>26</v>
      </c>
      <c r="V96" s="1036" t="s">
        <v>26</v>
      </c>
      <c r="W96" s="1037" t="s">
        <v>26</v>
      </c>
      <c r="X96" s="1038" t="s">
        <v>568</v>
      </c>
      <c r="Y96" s="2246">
        <v>125</v>
      </c>
      <c r="Z96" s="2246">
        <v>159</v>
      </c>
      <c r="AA96" s="2246" t="s">
        <v>21</v>
      </c>
      <c r="AB96" s="2246">
        <v>7</v>
      </c>
      <c r="AC96" s="2246" t="s">
        <v>21</v>
      </c>
      <c r="AD96" s="2246">
        <v>91</v>
      </c>
      <c r="AE96" s="2246">
        <v>12</v>
      </c>
      <c r="AF96" s="2246">
        <v>321</v>
      </c>
      <c r="AG96" s="2246">
        <v>50</v>
      </c>
      <c r="AH96" s="2246">
        <v>394</v>
      </c>
      <c r="AI96" s="2246">
        <v>8</v>
      </c>
      <c r="AJ96" s="91" t="s">
        <v>28</v>
      </c>
      <c r="AK96" s="623" t="s">
        <v>26</v>
      </c>
      <c r="AL96" s="202"/>
      <c r="AM96" s="202"/>
      <c r="AN96" s="202"/>
      <c r="AO96" s="202"/>
      <c r="AP96" s="202"/>
    </row>
    <row r="97" spans="1:42" ht="14.25" customHeight="1">
      <c r="A97" s="1036" t="s">
        <v>26</v>
      </c>
      <c r="B97" s="1037" t="s">
        <v>26</v>
      </c>
      <c r="C97" s="1038" t="s">
        <v>166</v>
      </c>
      <c r="D97" s="2246">
        <v>24</v>
      </c>
      <c r="E97" s="2246">
        <v>1750</v>
      </c>
      <c r="F97" s="2246">
        <v>15184</v>
      </c>
      <c r="G97" s="2246">
        <v>2329</v>
      </c>
      <c r="H97" s="2246" t="s">
        <v>21</v>
      </c>
      <c r="I97" s="2246">
        <v>159234</v>
      </c>
      <c r="J97" s="2246">
        <v>570705</v>
      </c>
      <c r="K97" s="2246" t="s">
        <v>21</v>
      </c>
      <c r="L97" s="2246">
        <v>3782</v>
      </c>
      <c r="M97" s="2246">
        <v>43</v>
      </c>
      <c r="N97" s="2246">
        <v>79</v>
      </c>
      <c r="O97" s="2246">
        <v>13874</v>
      </c>
      <c r="P97" s="2246">
        <v>92</v>
      </c>
      <c r="Q97" s="2246">
        <v>248</v>
      </c>
      <c r="R97" s="2246">
        <v>23</v>
      </c>
      <c r="S97" s="2246">
        <v>856</v>
      </c>
      <c r="T97" s="91" t="s">
        <v>29</v>
      </c>
      <c r="U97" s="623" t="s">
        <v>26</v>
      </c>
      <c r="V97" s="1036" t="s">
        <v>26</v>
      </c>
      <c r="W97" s="1037" t="s">
        <v>26</v>
      </c>
      <c r="X97" s="1038" t="s">
        <v>166</v>
      </c>
      <c r="Y97" s="2246">
        <v>134</v>
      </c>
      <c r="Z97" s="2246">
        <v>215</v>
      </c>
      <c r="AA97" s="2246" t="s">
        <v>21</v>
      </c>
      <c r="AB97" s="2246">
        <v>8</v>
      </c>
      <c r="AC97" s="2246" t="s">
        <v>21</v>
      </c>
      <c r="AD97" s="2246">
        <v>76</v>
      </c>
      <c r="AE97" s="2246">
        <v>13</v>
      </c>
      <c r="AF97" s="2246">
        <v>275</v>
      </c>
      <c r="AG97" s="2246">
        <v>33</v>
      </c>
      <c r="AH97" s="2246">
        <v>430</v>
      </c>
      <c r="AI97" s="2246">
        <v>10</v>
      </c>
      <c r="AJ97" s="91" t="s">
        <v>29</v>
      </c>
      <c r="AK97" s="623" t="s">
        <v>26</v>
      </c>
      <c r="AL97" s="202"/>
      <c r="AM97" s="202"/>
      <c r="AN97" s="202"/>
      <c r="AO97" s="202"/>
      <c r="AP97" s="202"/>
    </row>
    <row r="98" spans="1:42" ht="9.75" customHeight="1">
      <c r="A98" s="1039"/>
      <c r="B98" s="1040"/>
      <c r="C98" s="1041"/>
      <c r="D98" s="2246"/>
      <c r="E98" s="2246"/>
      <c r="F98" s="2246"/>
      <c r="G98" s="2246"/>
      <c r="H98" s="2246"/>
      <c r="I98" s="2246"/>
      <c r="J98" s="2246"/>
      <c r="K98" s="2246"/>
      <c r="L98" s="2246"/>
      <c r="M98" s="2246"/>
      <c r="N98" s="2246"/>
      <c r="O98" s="2246"/>
      <c r="P98" s="2246"/>
      <c r="Q98" s="2246"/>
      <c r="R98" s="2246"/>
      <c r="S98" s="2246"/>
      <c r="T98" s="100"/>
      <c r="U98" s="483"/>
      <c r="V98" s="1039"/>
      <c r="W98" s="1040"/>
      <c r="X98" s="1041"/>
      <c r="Y98" s="2246"/>
      <c r="Z98" s="2246"/>
      <c r="AA98" s="2246"/>
      <c r="AB98" s="2246"/>
      <c r="AC98" s="2246"/>
      <c r="AD98" s="2246"/>
      <c r="AE98" s="2246"/>
      <c r="AF98" s="2246"/>
      <c r="AG98" s="2246"/>
      <c r="AH98" s="2246"/>
      <c r="AI98" s="2246"/>
      <c r="AJ98" s="100"/>
      <c r="AK98" s="483"/>
      <c r="AL98" s="202"/>
      <c r="AM98" s="202"/>
      <c r="AN98" s="202"/>
      <c r="AO98" s="202"/>
      <c r="AP98" s="202"/>
    </row>
    <row r="99" spans="1:42" ht="14.25" customHeight="1">
      <c r="A99" s="1036" t="s">
        <v>1582</v>
      </c>
      <c r="B99" s="1037" t="s">
        <v>23</v>
      </c>
      <c r="C99" s="1042">
        <v>42736</v>
      </c>
      <c r="D99" s="2246">
        <v>21</v>
      </c>
      <c r="E99" s="2246">
        <v>1803</v>
      </c>
      <c r="F99" s="2246">
        <v>15578</v>
      </c>
      <c r="G99" s="2246">
        <v>2251</v>
      </c>
      <c r="H99" s="2246" t="s">
        <v>21</v>
      </c>
      <c r="I99" s="2246">
        <v>123113</v>
      </c>
      <c r="J99" s="2246">
        <v>533023</v>
      </c>
      <c r="K99" s="2246" t="s">
        <v>21</v>
      </c>
      <c r="L99" s="2246">
        <v>3816</v>
      </c>
      <c r="M99" s="2246">
        <v>40</v>
      </c>
      <c r="N99" s="2246">
        <v>105</v>
      </c>
      <c r="O99" s="2246">
        <v>15338</v>
      </c>
      <c r="P99" s="2246">
        <v>95</v>
      </c>
      <c r="Q99" s="2246">
        <v>284</v>
      </c>
      <c r="R99" s="2246">
        <v>27</v>
      </c>
      <c r="S99" s="2246">
        <v>1077</v>
      </c>
      <c r="T99" s="91" t="s">
        <v>30</v>
      </c>
      <c r="U99" s="623" t="s">
        <v>1583</v>
      </c>
      <c r="V99" s="1036" t="s">
        <v>1582</v>
      </c>
      <c r="W99" s="1037" t="s">
        <v>23</v>
      </c>
      <c r="X99" s="1042">
        <v>42736</v>
      </c>
      <c r="Y99" s="2246">
        <v>136</v>
      </c>
      <c r="Z99" s="2246">
        <v>134</v>
      </c>
      <c r="AA99" s="2246" t="s">
        <v>21</v>
      </c>
      <c r="AB99" s="2246">
        <v>6</v>
      </c>
      <c r="AC99" s="2246" t="s">
        <v>21</v>
      </c>
      <c r="AD99" s="2246">
        <v>80</v>
      </c>
      <c r="AE99" s="2246">
        <v>11</v>
      </c>
      <c r="AF99" s="2246">
        <v>279</v>
      </c>
      <c r="AG99" s="2246">
        <v>165</v>
      </c>
      <c r="AH99" s="2246">
        <v>233</v>
      </c>
      <c r="AI99" s="2246">
        <v>9</v>
      </c>
      <c r="AJ99" s="91" t="s">
        <v>30</v>
      </c>
      <c r="AK99" s="623" t="s">
        <v>1583</v>
      </c>
      <c r="AL99" s="202"/>
      <c r="AM99" s="202"/>
      <c r="AN99" s="202"/>
      <c r="AO99" s="202"/>
      <c r="AP99" s="202"/>
    </row>
    <row r="100" spans="1:42" ht="14.25" customHeight="1">
      <c r="A100" s="1033" t="s">
        <v>26</v>
      </c>
      <c r="B100" s="1034" t="s">
        <v>26</v>
      </c>
      <c r="C100" s="1232">
        <v>42767</v>
      </c>
      <c r="D100" s="2246">
        <v>22</v>
      </c>
      <c r="E100" s="2246">
        <v>1706</v>
      </c>
      <c r="F100" s="2246">
        <v>18012</v>
      </c>
      <c r="G100" s="2246">
        <v>2336</v>
      </c>
      <c r="H100" s="2246" t="s">
        <v>21</v>
      </c>
      <c r="I100" s="2246">
        <v>148391</v>
      </c>
      <c r="J100" s="2246">
        <v>651050</v>
      </c>
      <c r="K100" s="2246" t="s">
        <v>21</v>
      </c>
      <c r="L100" s="2246">
        <v>4679</v>
      </c>
      <c r="M100" s="2246">
        <v>34</v>
      </c>
      <c r="N100" s="2246">
        <v>110</v>
      </c>
      <c r="O100" s="2246">
        <v>15657</v>
      </c>
      <c r="P100" s="2246">
        <v>67</v>
      </c>
      <c r="Q100" s="2246">
        <v>288</v>
      </c>
      <c r="R100" s="2246">
        <v>44</v>
      </c>
      <c r="S100" s="2246">
        <v>1079</v>
      </c>
      <c r="T100" s="91" t="s">
        <v>31</v>
      </c>
      <c r="U100" s="623" t="s">
        <v>26</v>
      </c>
      <c r="V100" s="1033" t="s">
        <v>26</v>
      </c>
      <c r="W100" s="1034" t="s">
        <v>26</v>
      </c>
      <c r="X100" s="1232">
        <v>42767</v>
      </c>
      <c r="Y100" s="2246">
        <v>119</v>
      </c>
      <c r="Z100" s="2246">
        <v>143</v>
      </c>
      <c r="AA100" s="2246" t="s">
        <v>21</v>
      </c>
      <c r="AB100" s="2246">
        <v>6</v>
      </c>
      <c r="AC100" s="2246" t="s">
        <v>21</v>
      </c>
      <c r="AD100" s="2246">
        <v>82</v>
      </c>
      <c r="AE100" s="2246">
        <v>9</v>
      </c>
      <c r="AF100" s="2246">
        <v>239</v>
      </c>
      <c r="AG100" s="2246">
        <v>119</v>
      </c>
      <c r="AH100" s="2246">
        <v>164</v>
      </c>
      <c r="AI100" s="2246">
        <v>10</v>
      </c>
      <c r="AJ100" s="91" t="s">
        <v>31</v>
      </c>
      <c r="AK100" s="623" t="s">
        <v>26</v>
      </c>
      <c r="AL100" s="202"/>
      <c r="AM100" s="202"/>
      <c r="AN100" s="202"/>
      <c r="AO100" s="202"/>
      <c r="AP100" s="202"/>
    </row>
    <row r="101" spans="1:42" ht="14.25" customHeight="1">
      <c r="A101" s="1033" t="s">
        <v>26</v>
      </c>
      <c r="B101" s="1034" t="s">
        <v>26</v>
      </c>
      <c r="C101" s="1232">
        <v>42795</v>
      </c>
      <c r="D101" s="2246">
        <v>30</v>
      </c>
      <c r="E101" s="2246">
        <v>1504</v>
      </c>
      <c r="F101" s="2246">
        <v>17252</v>
      </c>
      <c r="G101" s="2246">
        <v>1764</v>
      </c>
      <c r="H101" s="2246" t="s">
        <v>21</v>
      </c>
      <c r="I101" s="2246">
        <v>175748</v>
      </c>
      <c r="J101" s="2246">
        <v>624136</v>
      </c>
      <c r="K101" s="2246" t="s">
        <v>21</v>
      </c>
      <c r="L101" s="2246">
        <v>3940</v>
      </c>
      <c r="M101" s="2246">
        <v>35</v>
      </c>
      <c r="N101" s="2246">
        <v>95</v>
      </c>
      <c r="O101" s="2246">
        <v>12994</v>
      </c>
      <c r="P101" s="2246">
        <v>96</v>
      </c>
      <c r="Q101" s="2246">
        <v>268</v>
      </c>
      <c r="R101" s="2246">
        <v>39</v>
      </c>
      <c r="S101" s="2246">
        <v>1146</v>
      </c>
      <c r="T101" s="91" t="s">
        <v>32</v>
      </c>
      <c r="U101" s="623" t="s">
        <v>26</v>
      </c>
      <c r="V101" s="1033" t="s">
        <v>26</v>
      </c>
      <c r="W101" s="1034" t="s">
        <v>26</v>
      </c>
      <c r="X101" s="1232">
        <v>42795</v>
      </c>
      <c r="Y101" s="2246">
        <v>117</v>
      </c>
      <c r="Z101" s="2246">
        <v>174</v>
      </c>
      <c r="AA101" s="2246" t="s">
        <v>21</v>
      </c>
      <c r="AB101" s="2246">
        <v>6</v>
      </c>
      <c r="AC101" s="2246" t="s">
        <v>21</v>
      </c>
      <c r="AD101" s="2246">
        <v>111</v>
      </c>
      <c r="AE101" s="2246">
        <v>12</v>
      </c>
      <c r="AF101" s="2246">
        <v>434</v>
      </c>
      <c r="AG101" s="2246">
        <v>70</v>
      </c>
      <c r="AH101" s="2246">
        <v>458</v>
      </c>
      <c r="AI101" s="2246">
        <v>10</v>
      </c>
      <c r="AJ101" s="91" t="s">
        <v>32</v>
      </c>
      <c r="AK101" s="623" t="s">
        <v>26</v>
      </c>
      <c r="AL101" s="202"/>
      <c r="AM101" s="202"/>
      <c r="AN101" s="202"/>
      <c r="AO101" s="202"/>
      <c r="AP101" s="202"/>
    </row>
    <row r="102" spans="1:42" ht="14.25" customHeight="1">
      <c r="A102" s="1033" t="s">
        <v>26</v>
      </c>
      <c r="B102" s="1034" t="s">
        <v>26</v>
      </c>
      <c r="C102" s="1232">
        <v>42826</v>
      </c>
      <c r="D102" s="2246">
        <v>31</v>
      </c>
      <c r="E102" s="2246">
        <v>1485</v>
      </c>
      <c r="F102" s="2246">
        <v>15135</v>
      </c>
      <c r="G102" s="2246">
        <v>2901</v>
      </c>
      <c r="H102" s="2246" t="s">
        <v>21</v>
      </c>
      <c r="I102" s="2246">
        <v>146544</v>
      </c>
      <c r="J102" s="2246">
        <v>693649</v>
      </c>
      <c r="K102" s="2246" t="s">
        <v>21</v>
      </c>
      <c r="L102" s="2246">
        <v>4599</v>
      </c>
      <c r="M102" s="2246">
        <v>29</v>
      </c>
      <c r="N102" s="2246">
        <v>122</v>
      </c>
      <c r="O102" s="2246">
        <v>12790</v>
      </c>
      <c r="P102" s="2246">
        <v>86</v>
      </c>
      <c r="Q102" s="2246">
        <v>301</v>
      </c>
      <c r="R102" s="2246">
        <v>37</v>
      </c>
      <c r="S102" s="2246">
        <v>1379</v>
      </c>
      <c r="T102" s="91" t="s">
        <v>33</v>
      </c>
      <c r="U102" s="623" t="s">
        <v>26</v>
      </c>
      <c r="V102" s="1033" t="s">
        <v>26</v>
      </c>
      <c r="W102" s="1034" t="s">
        <v>26</v>
      </c>
      <c r="X102" s="1232">
        <v>42826</v>
      </c>
      <c r="Y102" s="2246">
        <v>139</v>
      </c>
      <c r="Z102" s="2246">
        <v>237</v>
      </c>
      <c r="AA102" s="2246" t="s">
        <v>21</v>
      </c>
      <c r="AB102" s="2246">
        <v>7</v>
      </c>
      <c r="AC102" s="2246" t="s">
        <v>21</v>
      </c>
      <c r="AD102" s="2246">
        <v>157</v>
      </c>
      <c r="AE102" s="2246">
        <v>12</v>
      </c>
      <c r="AF102" s="2246">
        <v>422</v>
      </c>
      <c r="AG102" s="2246">
        <v>65</v>
      </c>
      <c r="AH102" s="2246">
        <v>436</v>
      </c>
      <c r="AI102" s="2246">
        <v>8</v>
      </c>
      <c r="AJ102" s="91" t="s">
        <v>33</v>
      </c>
      <c r="AK102" s="623" t="s">
        <v>26</v>
      </c>
      <c r="AL102" s="202"/>
      <c r="AM102" s="202"/>
      <c r="AN102" s="202"/>
      <c r="AO102" s="202"/>
      <c r="AP102" s="202"/>
    </row>
    <row r="103" spans="1:42" ht="14.25" customHeight="1">
      <c r="A103" s="1033" t="s">
        <v>26</v>
      </c>
      <c r="B103" s="1034" t="s">
        <v>26</v>
      </c>
      <c r="C103" s="1232">
        <v>42856</v>
      </c>
      <c r="D103" s="2246">
        <v>35</v>
      </c>
      <c r="E103" s="2246">
        <v>1806</v>
      </c>
      <c r="F103" s="2246">
        <v>15878</v>
      </c>
      <c r="G103" s="2246">
        <v>3195</v>
      </c>
      <c r="H103" s="2246" t="s">
        <v>21</v>
      </c>
      <c r="I103" s="2246">
        <v>160386</v>
      </c>
      <c r="J103" s="2246">
        <v>663295</v>
      </c>
      <c r="K103" s="2246" t="s">
        <v>21</v>
      </c>
      <c r="L103" s="2246">
        <v>3751</v>
      </c>
      <c r="M103" s="2246">
        <v>31</v>
      </c>
      <c r="N103" s="2246">
        <v>117</v>
      </c>
      <c r="O103" s="2246">
        <v>12272</v>
      </c>
      <c r="P103" s="2246">
        <v>91</v>
      </c>
      <c r="Q103" s="2246">
        <v>307</v>
      </c>
      <c r="R103" s="2246">
        <v>36</v>
      </c>
      <c r="S103" s="2246">
        <v>1289</v>
      </c>
      <c r="T103" s="91" t="s">
        <v>34</v>
      </c>
      <c r="U103" s="623" t="s">
        <v>26</v>
      </c>
      <c r="V103" s="1033" t="s">
        <v>26</v>
      </c>
      <c r="W103" s="1034" t="s">
        <v>26</v>
      </c>
      <c r="X103" s="1232">
        <v>42856</v>
      </c>
      <c r="Y103" s="2246">
        <v>136</v>
      </c>
      <c r="Z103" s="2246">
        <v>200</v>
      </c>
      <c r="AA103" s="2246" t="s">
        <v>21</v>
      </c>
      <c r="AB103" s="2246">
        <v>8</v>
      </c>
      <c r="AC103" s="2246" t="s">
        <v>21</v>
      </c>
      <c r="AD103" s="2246">
        <v>99</v>
      </c>
      <c r="AE103" s="2246">
        <v>11</v>
      </c>
      <c r="AF103" s="2246">
        <v>360</v>
      </c>
      <c r="AG103" s="2246">
        <v>65</v>
      </c>
      <c r="AH103" s="2246">
        <v>407</v>
      </c>
      <c r="AI103" s="2246">
        <v>9</v>
      </c>
      <c r="AJ103" s="91" t="s">
        <v>34</v>
      </c>
      <c r="AK103" s="623" t="s">
        <v>26</v>
      </c>
      <c r="AL103" s="202"/>
      <c r="AM103" s="202"/>
      <c r="AN103" s="202"/>
      <c r="AO103" s="202"/>
      <c r="AP103" s="202"/>
    </row>
    <row r="104" spans="1:42" ht="14.25" customHeight="1">
      <c r="A104" s="1033" t="s">
        <v>26</v>
      </c>
      <c r="B104" s="1034" t="s">
        <v>26</v>
      </c>
      <c r="C104" s="1232">
        <v>42887</v>
      </c>
      <c r="D104" s="2246">
        <v>32</v>
      </c>
      <c r="E104" s="2246">
        <v>1193</v>
      </c>
      <c r="F104" s="2246">
        <v>15178</v>
      </c>
      <c r="G104" s="2246">
        <v>3371</v>
      </c>
      <c r="H104" s="2246" t="s">
        <v>21</v>
      </c>
      <c r="I104" s="2246">
        <v>179588</v>
      </c>
      <c r="J104" s="2246">
        <v>622791</v>
      </c>
      <c r="K104" s="2246">
        <v>120</v>
      </c>
      <c r="L104" s="2246">
        <v>4156</v>
      </c>
      <c r="M104" s="2246">
        <v>37</v>
      </c>
      <c r="N104" s="2246">
        <v>79</v>
      </c>
      <c r="O104" s="2246">
        <v>13392</v>
      </c>
      <c r="P104" s="2246">
        <v>78</v>
      </c>
      <c r="Q104" s="2246">
        <v>247</v>
      </c>
      <c r="R104" s="2246">
        <v>40</v>
      </c>
      <c r="S104" s="2246">
        <v>981</v>
      </c>
      <c r="T104" s="91" t="s">
        <v>35</v>
      </c>
      <c r="U104" s="623" t="s">
        <v>26</v>
      </c>
      <c r="V104" s="1033" t="s">
        <v>26</v>
      </c>
      <c r="W104" s="1034" t="s">
        <v>26</v>
      </c>
      <c r="X104" s="1232">
        <v>42887</v>
      </c>
      <c r="Y104" s="2246">
        <v>129</v>
      </c>
      <c r="Z104" s="2246">
        <v>168</v>
      </c>
      <c r="AA104" s="2246" t="s">
        <v>21</v>
      </c>
      <c r="AB104" s="2246">
        <v>6</v>
      </c>
      <c r="AC104" s="2246" t="s">
        <v>21</v>
      </c>
      <c r="AD104" s="2246">
        <v>96</v>
      </c>
      <c r="AE104" s="2246">
        <v>9</v>
      </c>
      <c r="AF104" s="2246">
        <v>346</v>
      </c>
      <c r="AG104" s="2246">
        <v>65</v>
      </c>
      <c r="AH104" s="2246">
        <v>357</v>
      </c>
      <c r="AI104" s="2246">
        <v>9</v>
      </c>
      <c r="AJ104" s="91" t="s">
        <v>35</v>
      </c>
      <c r="AK104" s="623" t="s">
        <v>26</v>
      </c>
      <c r="AL104" s="202"/>
      <c r="AM104" s="202"/>
      <c r="AN104" s="202"/>
      <c r="AO104" s="202"/>
      <c r="AP104" s="202"/>
    </row>
    <row r="105" spans="1:42" ht="14.25" customHeight="1">
      <c r="A105" s="1033" t="s">
        <v>26</v>
      </c>
      <c r="B105" s="1034" t="s">
        <v>26</v>
      </c>
      <c r="C105" s="1232">
        <v>42917</v>
      </c>
      <c r="D105" s="2246">
        <v>27</v>
      </c>
      <c r="E105" s="2246">
        <v>1172</v>
      </c>
      <c r="F105" s="2246">
        <v>15688</v>
      </c>
      <c r="G105" s="2246">
        <v>3524</v>
      </c>
      <c r="H105" s="2246" t="s">
        <v>21</v>
      </c>
      <c r="I105" s="2246">
        <v>142486</v>
      </c>
      <c r="J105" s="2246">
        <v>638085</v>
      </c>
      <c r="K105" s="2246" t="s">
        <v>21</v>
      </c>
      <c r="L105" s="2246">
        <v>4567</v>
      </c>
      <c r="M105" s="2246">
        <v>36</v>
      </c>
      <c r="N105" s="2246">
        <v>109</v>
      </c>
      <c r="O105" s="2246">
        <v>13902</v>
      </c>
      <c r="P105" s="2246">
        <v>82</v>
      </c>
      <c r="Q105" s="2246">
        <v>294</v>
      </c>
      <c r="R105" s="2246">
        <v>30</v>
      </c>
      <c r="S105" s="2246">
        <v>972</v>
      </c>
      <c r="T105" s="91" t="s">
        <v>36</v>
      </c>
      <c r="U105" s="623" t="s">
        <v>26</v>
      </c>
      <c r="V105" s="1033" t="s">
        <v>26</v>
      </c>
      <c r="W105" s="1034" t="s">
        <v>26</v>
      </c>
      <c r="X105" s="1232">
        <v>42917</v>
      </c>
      <c r="Y105" s="2246">
        <v>138</v>
      </c>
      <c r="Z105" s="2246">
        <v>147</v>
      </c>
      <c r="AA105" s="2246" t="s">
        <v>21</v>
      </c>
      <c r="AB105" s="2246">
        <v>6</v>
      </c>
      <c r="AC105" s="2246" t="s">
        <v>21</v>
      </c>
      <c r="AD105" s="2246">
        <v>71</v>
      </c>
      <c r="AE105" s="2246">
        <v>13</v>
      </c>
      <c r="AF105" s="2246">
        <v>266</v>
      </c>
      <c r="AG105" s="2246">
        <v>60</v>
      </c>
      <c r="AH105" s="2246">
        <v>355</v>
      </c>
      <c r="AI105" s="2246">
        <v>9</v>
      </c>
      <c r="AJ105" s="91" t="s">
        <v>36</v>
      </c>
      <c r="AK105" s="623" t="s">
        <v>26</v>
      </c>
      <c r="AL105" s="202"/>
      <c r="AM105" s="202"/>
      <c r="AN105" s="202"/>
      <c r="AO105" s="202"/>
      <c r="AP105" s="202"/>
    </row>
    <row r="106" spans="1:42" ht="14.25" customHeight="1">
      <c r="A106" s="1033" t="s">
        <v>26</v>
      </c>
      <c r="B106" s="1034" t="s">
        <v>26</v>
      </c>
      <c r="C106" s="1232">
        <v>42948</v>
      </c>
      <c r="D106" s="2246">
        <v>22</v>
      </c>
      <c r="E106" s="2246">
        <v>791</v>
      </c>
      <c r="F106" s="2246">
        <v>16475</v>
      </c>
      <c r="G106" s="2246">
        <v>3513</v>
      </c>
      <c r="H106" s="2246" t="s">
        <v>21</v>
      </c>
      <c r="I106" s="2246">
        <v>176487</v>
      </c>
      <c r="J106" s="2246">
        <v>552340</v>
      </c>
      <c r="K106" s="2246">
        <v>45</v>
      </c>
      <c r="L106" s="2246">
        <v>3912</v>
      </c>
      <c r="M106" s="2246">
        <v>47</v>
      </c>
      <c r="N106" s="2246">
        <v>65</v>
      </c>
      <c r="O106" s="2246">
        <v>15882</v>
      </c>
      <c r="P106" s="2246">
        <v>85</v>
      </c>
      <c r="Q106" s="2246">
        <v>271</v>
      </c>
      <c r="R106" s="2246">
        <v>38</v>
      </c>
      <c r="S106" s="2246">
        <v>1059</v>
      </c>
      <c r="T106" s="91" t="s">
        <v>37</v>
      </c>
      <c r="U106" s="623" t="s">
        <v>26</v>
      </c>
      <c r="V106" s="1033" t="s">
        <v>26</v>
      </c>
      <c r="W106" s="1034" t="s">
        <v>26</v>
      </c>
      <c r="X106" s="1232">
        <v>42948</v>
      </c>
      <c r="Y106" s="2246">
        <v>129</v>
      </c>
      <c r="Z106" s="2246">
        <v>137</v>
      </c>
      <c r="AA106" s="2246" t="s">
        <v>21</v>
      </c>
      <c r="AB106" s="2246">
        <v>7</v>
      </c>
      <c r="AC106" s="2246" t="s">
        <v>21</v>
      </c>
      <c r="AD106" s="2246">
        <v>88</v>
      </c>
      <c r="AE106" s="2246">
        <v>8</v>
      </c>
      <c r="AF106" s="2246">
        <v>284</v>
      </c>
      <c r="AG106" s="2246">
        <v>26</v>
      </c>
      <c r="AH106" s="2246">
        <v>377</v>
      </c>
      <c r="AI106" s="2246">
        <v>10</v>
      </c>
      <c r="AJ106" s="91" t="s">
        <v>37</v>
      </c>
      <c r="AK106" s="623" t="s">
        <v>26</v>
      </c>
      <c r="AL106" s="202"/>
      <c r="AM106" s="202"/>
      <c r="AN106" s="202"/>
      <c r="AO106" s="202"/>
      <c r="AP106" s="202"/>
    </row>
    <row r="107" spans="1:42" ht="14.25" customHeight="1">
      <c r="A107" s="1033" t="s">
        <v>26</v>
      </c>
      <c r="B107" s="1034" t="s">
        <v>26</v>
      </c>
      <c r="C107" s="1232">
        <v>42979</v>
      </c>
      <c r="D107" s="2246">
        <v>21</v>
      </c>
      <c r="E107" s="2246">
        <v>938</v>
      </c>
      <c r="F107" s="2246">
        <v>15248</v>
      </c>
      <c r="G107" s="2246">
        <v>3008</v>
      </c>
      <c r="H107" s="2246" t="s">
        <v>21</v>
      </c>
      <c r="I107" s="2246">
        <v>142948</v>
      </c>
      <c r="J107" s="2246">
        <v>651133</v>
      </c>
      <c r="K107" s="2246" t="s">
        <v>21</v>
      </c>
      <c r="L107" s="2246">
        <v>3011</v>
      </c>
      <c r="M107" s="2246">
        <v>44</v>
      </c>
      <c r="N107" s="2246">
        <v>100</v>
      </c>
      <c r="O107" s="2246">
        <v>12467</v>
      </c>
      <c r="P107" s="2246">
        <v>79</v>
      </c>
      <c r="Q107" s="2246">
        <v>306</v>
      </c>
      <c r="R107" s="2246">
        <v>35</v>
      </c>
      <c r="S107" s="2246">
        <v>1242</v>
      </c>
      <c r="T107" s="91" t="s">
        <v>38</v>
      </c>
      <c r="U107" s="623" t="s">
        <v>26</v>
      </c>
      <c r="V107" s="1033" t="s">
        <v>26</v>
      </c>
      <c r="W107" s="1034" t="s">
        <v>26</v>
      </c>
      <c r="X107" s="1232">
        <v>42979</v>
      </c>
      <c r="Y107" s="2246">
        <v>125</v>
      </c>
      <c r="Z107" s="2246">
        <v>159</v>
      </c>
      <c r="AA107" s="2246" t="s">
        <v>21</v>
      </c>
      <c r="AB107" s="2246">
        <v>7</v>
      </c>
      <c r="AC107" s="2246" t="s">
        <v>21</v>
      </c>
      <c r="AD107" s="2246">
        <v>91</v>
      </c>
      <c r="AE107" s="2246">
        <v>12</v>
      </c>
      <c r="AF107" s="2246">
        <v>321</v>
      </c>
      <c r="AG107" s="2246">
        <v>50</v>
      </c>
      <c r="AH107" s="2246">
        <v>394</v>
      </c>
      <c r="AI107" s="2246">
        <v>8</v>
      </c>
      <c r="AJ107" s="91" t="s">
        <v>38</v>
      </c>
      <c r="AK107" s="623" t="s">
        <v>26</v>
      </c>
      <c r="AL107" s="202"/>
      <c r="AM107" s="202"/>
      <c r="AN107" s="202"/>
      <c r="AO107" s="202"/>
      <c r="AP107" s="202"/>
    </row>
    <row r="108" spans="1:42" ht="14.25" customHeight="1">
      <c r="A108" s="1033" t="s">
        <v>26</v>
      </c>
      <c r="B108" s="1034" t="s">
        <v>26</v>
      </c>
      <c r="C108" s="1232">
        <v>43009</v>
      </c>
      <c r="D108" s="2246">
        <v>13</v>
      </c>
      <c r="E108" s="2246">
        <v>1568</v>
      </c>
      <c r="F108" s="2246">
        <v>15630</v>
      </c>
      <c r="G108" s="2246">
        <v>3119</v>
      </c>
      <c r="H108" s="2246" t="s">
        <v>21</v>
      </c>
      <c r="I108" s="2246">
        <v>197670</v>
      </c>
      <c r="J108" s="2246">
        <v>612652</v>
      </c>
      <c r="K108" s="2246" t="s">
        <v>21</v>
      </c>
      <c r="L108" s="2246">
        <v>2874</v>
      </c>
      <c r="M108" s="2246">
        <v>28</v>
      </c>
      <c r="N108" s="2246">
        <v>92</v>
      </c>
      <c r="O108" s="2246">
        <v>11686</v>
      </c>
      <c r="P108" s="2246">
        <v>73</v>
      </c>
      <c r="Q108" s="2246">
        <v>325</v>
      </c>
      <c r="R108" s="2246">
        <v>40</v>
      </c>
      <c r="S108" s="2246">
        <v>1209</v>
      </c>
      <c r="T108" s="91" t="s">
        <v>39</v>
      </c>
      <c r="U108" s="623" t="s">
        <v>26</v>
      </c>
      <c r="V108" s="1033" t="s">
        <v>26</v>
      </c>
      <c r="W108" s="1034" t="s">
        <v>26</v>
      </c>
      <c r="X108" s="1232">
        <v>43009</v>
      </c>
      <c r="Y108" s="2246">
        <v>120</v>
      </c>
      <c r="Z108" s="2246">
        <v>110</v>
      </c>
      <c r="AA108" s="2246" t="s">
        <v>21</v>
      </c>
      <c r="AB108" s="2246">
        <v>7</v>
      </c>
      <c r="AC108" s="2246" t="s">
        <v>21</v>
      </c>
      <c r="AD108" s="2246">
        <v>80</v>
      </c>
      <c r="AE108" s="2246">
        <v>10</v>
      </c>
      <c r="AF108" s="2246">
        <v>284</v>
      </c>
      <c r="AG108" s="2246">
        <v>60</v>
      </c>
      <c r="AH108" s="2246">
        <v>271</v>
      </c>
      <c r="AI108" s="2246">
        <v>9</v>
      </c>
      <c r="AJ108" s="91" t="s">
        <v>39</v>
      </c>
      <c r="AK108" s="623" t="s">
        <v>26</v>
      </c>
      <c r="AL108" s="202"/>
      <c r="AM108" s="202"/>
      <c r="AN108" s="202"/>
      <c r="AO108" s="202"/>
      <c r="AP108" s="202"/>
    </row>
    <row r="109" spans="1:42" ht="14.25" customHeight="1">
      <c r="A109" s="1033" t="s">
        <v>26</v>
      </c>
      <c r="B109" s="1034" t="s">
        <v>26</v>
      </c>
      <c r="C109" s="1232">
        <v>43040</v>
      </c>
      <c r="D109" s="2246">
        <v>25</v>
      </c>
      <c r="E109" s="2246">
        <v>1551</v>
      </c>
      <c r="F109" s="2246">
        <v>14482</v>
      </c>
      <c r="G109" s="2246">
        <v>2756</v>
      </c>
      <c r="H109" s="2246" t="s">
        <v>21</v>
      </c>
      <c r="I109" s="2246">
        <v>144503</v>
      </c>
      <c r="J109" s="2246">
        <v>597863</v>
      </c>
      <c r="K109" s="2246">
        <v>195</v>
      </c>
      <c r="L109" s="2246">
        <v>3136</v>
      </c>
      <c r="M109" s="2246">
        <v>56</v>
      </c>
      <c r="N109" s="2246">
        <v>76</v>
      </c>
      <c r="O109" s="2246">
        <v>15113</v>
      </c>
      <c r="P109" s="2246">
        <v>83</v>
      </c>
      <c r="Q109" s="2246">
        <v>283</v>
      </c>
      <c r="R109" s="2246">
        <v>29</v>
      </c>
      <c r="S109" s="2246">
        <v>1146</v>
      </c>
      <c r="T109" s="91" t="s">
        <v>40</v>
      </c>
      <c r="U109" s="623" t="s">
        <v>26</v>
      </c>
      <c r="V109" s="1033" t="s">
        <v>26</v>
      </c>
      <c r="W109" s="1034" t="s">
        <v>26</v>
      </c>
      <c r="X109" s="1232">
        <v>43040</v>
      </c>
      <c r="Y109" s="2246">
        <v>111</v>
      </c>
      <c r="Z109" s="2246">
        <v>211</v>
      </c>
      <c r="AA109" s="2246" t="s">
        <v>21</v>
      </c>
      <c r="AB109" s="2246">
        <v>7</v>
      </c>
      <c r="AC109" s="2246" t="s">
        <v>21</v>
      </c>
      <c r="AD109" s="2246">
        <v>74</v>
      </c>
      <c r="AE109" s="2246">
        <v>7</v>
      </c>
      <c r="AF109" s="2246">
        <v>287</v>
      </c>
      <c r="AG109" s="2246">
        <v>60</v>
      </c>
      <c r="AH109" s="2246">
        <v>364</v>
      </c>
      <c r="AI109" s="2246">
        <v>8</v>
      </c>
      <c r="AJ109" s="91" t="s">
        <v>40</v>
      </c>
      <c r="AK109" s="623" t="s">
        <v>26</v>
      </c>
      <c r="AL109" s="202"/>
      <c r="AM109" s="202"/>
      <c r="AN109" s="202"/>
      <c r="AO109" s="202"/>
      <c r="AP109" s="202"/>
    </row>
    <row r="110" spans="1:42" ht="14.25" customHeight="1">
      <c r="A110" s="1043" t="s">
        <v>26</v>
      </c>
      <c r="B110" s="1044" t="s">
        <v>26</v>
      </c>
      <c r="C110" s="1233">
        <v>43070</v>
      </c>
      <c r="D110" s="2247">
        <v>24</v>
      </c>
      <c r="E110" s="2247">
        <v>1750</v>
      </c>
      <c r="F110" s="2247">
        <v>15184</v>
      </c>
      <c r="G110" s="2247">
        <v>2329</v>
      </c>
      <c r="H110" s="2247" t="s">
        <v>21</v>
      </c>
      <c r="I110" s="2247">
        <v>159234</v>
      </c>
      <c r="J110" s="2247">
        <v>570705</v>
      </c>
      <c r="K110" s="2247" t="s">
        <v>21</v>
      </c>
      <c r="L110" s="2247">
        <v>3782</v>
      </c>
      <c r="M110" s="2247">
        <v>43</v>
      </c>
      <c r="N110" s="2247">
        <v>79</v>
      </c>
      <c r="O110" s="2247">
        <v>13874</v>
      </c>
      <c r="P110" s="2247">
        <v>92</v>
      </c>
      <c r="Q110" s="2247">
        <v>248</v>
      </c>
      <c r="R110" s="2247">
        <v>23</v>
      </c>
      <c r="S110" s="2247">
        <v>856</v>
      </c>
      <c r="T110" s="107" t="s">
        <v>41</v>
      </c>
      <c r="U110" s="626" t="s">
        <v>26</v>
      </c>
      <c r="V110" s="1043" t="s">
        <v>26</v>
      </c>
      <c r="W110" s="1044" t="s">
        <v>26</v>
      </c>
      <c r="X110" s="1233">
        <v>43070</v>
      </c>
      <c r="Y110" s="2247">
        <v>134</v>
      </c>
      <c r="Z110" s="2247">
        <v>215</v>
      </c>
      <c r="AA110" s="2247" t="s">
        <v>21</v>
      </c>
      <c r="AB110" s="2247">
        <v>8</v>
      </c>
      <c r="AC110" s="2247" t="s">
        <v>21</v>
      </c>
      <c r="AD110" s="2247">
        <v>76</v>
      </c>
      <c r="AE110" s="2247">
        <v>13</v>
      </c>
      <c r="AF110" s="2247">
        <v>275</v>
      </c>
      <c r="AG110" s="2247">
        <v>33</v>
      </c>
      <c r="AH110" s="2247">
        <v>430</v>
      </c>
      <c r="AI110" s="2247">
        <v>10</v>
      </c>
      <c r="AJ110" s="107" t="s">
        <v>41</v>
      </c>
      <c r="AK110" s="626" t="s">
        <v>26</v>
      </c>
      <c r="AL110" s="202"/>
      <c r="AM110" s="202"/>
      <c r="AN110" s="202"/>
      <c r="AO110" s="202"/>
      <c r="AP110" s="202"/>
    </row>
  </sheetData>
  <mergeCells count="19">
    <mergeCell ref="A78:C84"/>
    <mergeCell ref="T78:U84"/>
    <mergeCell ref="V78:X84"/>
    <mergeCell ref="AD78:AF78"/>
    <mergeCell ref="AJ78:AK84"/>
    <mergeCell ref="K82:K83"/>
    <mergeCell ref="AC82:AC83"/>
    <mergeCell ref="AO43:AP49"/>
    <mergeCell ref="P47:P48"/>
    <mergeCell ref="A8:C14"/>
    <mergeCell ref="T8:U14"/>
    <mergeCell ref="V8:X14"/>
    <mergeCell ref="AO8:AP14"/>
    <mergeCell ref="AD12:AD13"/>
    <mergeCell ref="AD47:AD48"/>
    <mergeCell ref="AK47:AK48"/>
    <mergeCell ref="A43:C49"/>
    <mergeCell ref="T43:U49"/>
    <mergeCell ref="V43:X49"/>
  </mergeCells>
  <phoneticPr fontId="94"/>
  <printOptions horizontalCentered="1"/>
  <pageMargins left="0.59055118110236227" right="0.59055118110236227" top="0.31496062992125984" bottom="0.31496062992125984" header="0" footer="0"/>
  <pageSetup paperSize="9" scale="54" firstPageNumber="314"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D929C-B5B9-4356-B4DA-B1F78861BB65}">
  <dimension ref="A1:AG77"/>
  <sheetViews>
    <sheetView showGridLines="0" topLeftCell="K1" zoomScaleNormal="100" zoomScaleSheetLayoutView="75" workbookViewId="0"/>
  </sheetViews>
  <sheetFormatPr defaultColWidth="9" defaultRowHeight="13"/>
  <cols>
    <col min="1" max="1" width="3.453125" style="379" customWidth="1"/>
    <col min="2" max="2" width="56.7265625" style="35" customWidth="1"/>
    <col min="3" max="3" width="19.6328125" style="35" customWidth="1"/>
    <col min="4" max="7" width="20.6328125" style="35" customWidth="1"/>
    <col min="8" max="15" width="19.90625" style="35" customWidth="1"/>
    <col min="16" max="17" width="3.6328125" style="379" customWidth="1"/>
    <col min="18" max="18" width="56.6328125" style="35" customWidth="1"/>
    <col min="19" max="19" width="19.6328125" style="35" customWidth="1"/>
    <col min="20" max="23" width="20.6328125" style="35" customWidth="1"/>
    <col min="24" max="32" width="17.6328125" style="35" customWidth="1"/>
    <col min="33" max="33" width="3.453125" style="379" customWidth="1"/>
    <col min="34" max="16384" width="9" style="35"/>
  </cols>
  <sheetData>
    <row r="1" spans="1:33" s="14" customFormat="1" ht="20.149999999999999" customHeight="1">
      <c r="A1" s="370" t="s">
        <v>1164</v>
      </c>
      <c r="C1" s="406"/>
      <c r="D1" s="399"/>
      <c r="P1" s="1372" t="s">
        <v>1164</v>
      </c>
      <c r="Q1" s="370" t="s">
        <v>1164</v>
      </c>
      <c r="S1" s="406"/>
      <c r="U1" s="406"/>
      <c r="W1" s="406"/>
      <c r="X1" s="399"/>
      <c r="AC1" s="1234"/>
      <c r="AD1" s="406"/>
      <c r="AG1" s="1372" t="s">
        <v>1164</v>
      </c>
    </row>
    <row r="2" spans="1:33" ht="20.149999999999999" customHeight="1">
      <c r="A2" s="1040"/>
      <c r="B2" s="1040"/>
      <c r="C2" s="4"/>
      <c r="D2" s="4"/>
      <c r="E2" s="4"/>
      <c r="G2" s="4"/>
      <c r="H2" s="4"/>
      <c r="I2" s="4"/>
      <c r="J2" s="4"/>
      <c r="K2" s="4"/>
      <c r="L2" s="4"/>
      <c r="M2" s="4"/>
      <c r="N2" s="4"/>
      <c r="O2" s="4"/>
      <c r="P2" s="1040"/>
      <c r="Q2" s="1040"/>
      <c r="R2" s="4"/>
      <c r="S2" s="4"/>
      <c r="T2" s="4"/>
      <c r="U2" s="4"/>
      <c r="V2" s="4"/>
      <c r="W2" s="4"/>
      <c r="X2" s="4"/>
      <c r="Y2" s="4"/>
      <c r="Z2" s="4"/>
      <c r="AA2" s="4"/>
      <c r="AB2" s="4"/>
      <c r="AC2" s="4"/>
      <c r="AD2" s="4"/>
      <c r="AE2" s="4"/>
      <c r="AF2" s="4"/>
      <c r="AG2" s="1040"/>
    </row>
    <row r="3" spans="1:33" ht="20.149999999999999" customHeight="1">
      <c r="A3" s="1040"/>
      <c r="C3" s="4"/>
      <c r="D3" s="4"/>
      <c r="E3" s="4"/>
      <c r="F3" s="4"/>
      <c r="G3" s="4"/>
      <c r="H3" s="1592"/>
      <c r="I3" s="1592"/>
      <c r="J3" s="1592"/>
      <c r="K3" s="1592"/>
      <c r="L3" s="1592"/>
      <c r="M3" s="4"/>
      <c r="N3" s="4"/>
      <c r="O3" s="4"/>
      <c r="P3" s="1040"/>
      <c r="Q3" s="1040"/>
      <c r="R3" s="4"/>
      <c r="S3" s="4"/>
      <c r="T3" s="4"/>
      <c r="U3" s="4"/>
      <c r="V3" s="4"/>
      <c r="W3" s="4"/>
      <c r="X3" s="4"/>
      <c r="Y3" s="4"/>
      <c r="Z3" s="4"/>
      <c r="AA3" s="4"/>
      <c r="AB3" s="4"/>
      <c r="AC3" s="4"/>
      <c r="AD3" s="4"/>
      <c r="AE3" s="4"/>
      <c r="AF3" s="4"/>
      <c r="AG3" s="1040"/>
    </row>
    <row r="4" spans="1:33" ht="22" customHeight="1">
      <c r="A4" s="1235" t="s">
        <v>403</v>
      </c>
      <c r="C4" s="1236"/>
      <c r="D4" s="1593" t="s">
        <v>404</v>
      </c>
      <c r="E4" s="1236"/>
      <c r="F4" s="1237"/>
      <c r="G4" s="4"/>
      <c r="H4" s="4"/>
      <c r="I4" s="4"/>
      <c r="J4" s="4"/>
      <c r="K4" s="4"/>
      <c r="L4" s="4"/>
      <c r="M4" s="4"/>
      <c r="N4" s="4"/>
      <c r="O4" s="4"/>
      <c r="P4" s="1040"/>
      <c r="Q4" s="1040"/>
      <c r="R4" s="4"/>
      <c r="S4" s="4"/>
      <c r="T4" s="4"/>
      <c r="U4" s="4"/>
      <c r="V4" s="4"/>
      <c r="W4" s="4"/>
      <c r="X4" s="4"/>
      <c r="Y4" s="4"/>
      <c r="Z4" s="4"/>
      <c r="AA4" s="4"/>
      <c r="AB4" s="4"/>
      <c r="AC4" s="4"/>
      <c r="AD4" s="4"/>
      <c r="AE4" s="4"/>
      <c r="AF4" s="4"/>
      <c r="AG4" s="1040"/>
    </row>
    <row r="5" spans="1:33" ht="20.149999999999999" customHeight="1">
      <c r="A5" s="1040"/>
      <c r="B5" s="1238"/>
      <c r="D5" s="1594"/>
      <c r="E5" s="1594"/>
      <c r="F5" s="1594"/>
      <c r="G5" s="1594"/>
      <c r="H5" s="1594"/>
      <c r="I5" s="4"/>
      <c r="J5" s="4"/>
      <c r="K5" s="4"/>
      <c r="L5" s="4"/>
      <c r="M5" s="4"/>
      <c r="N5" s="4"/>
      <c r="O5" s="4"/>
      <c r="P5" s="1040"/>
      <c r="Q5" s="1040"/>
      <c r="R5" s="4"/>
      <c r="S5" s="4"/>
      <c r="T5" s="4"/>
      <c r="U5" s="4"/>
      <c r="V5" s="4"/>
      <c r="W5" s="4"/>
      <c r="X5" s="4"/>
      <c r="Y5" s="4"/>
      <c r="Z5" s="4"/>
      <c r="AA5" s="4"/>
      <c r="AB5" s="4"/>
      <c r="AC5" s="4"/>
      <c r="AD5" s="4"/>
      <c r="AE5" s="4"/>
      <c r="AF5" s="4"/>
      <c r="AG5" s="1040"/>
    </row>
    <row r="6" spans="1:33" ht="20.149999999999999" customHeight="1">
      <c r="A6" s="1040"/>
      <c r="B6" s="1238"/>
      <c r="D6" s="1239"/>
      <c r="F6" s="1237"/>
      <c r="G6" s="4"/>
      <c r="H6" s="4"/>
      <c r="I6" s="4"/>
      <c r="J6" s="4"/>
      <c r="K6" s="4"/>
      <c r="L6" s="4"/>
      <c r="M6" s="4"/>
      <c r="N6" s="4"/>
      <c r="O6" s="4"/>
      <c r="P6" s="1040"/>
      <c r="Q6" s="1040"/>
      <c r="R6" s="4"/>
      <c r="S6" s="4"/>
      <c r="T6" s="4"/>
      <c r="U6" s="4"/>
      <c r="V6" s="4"/>
      <c r="W6" s="4"/>
      <c r="X6" s="4"/>
      <c r="Y6" s="4"/>
      <c r="Z6" s="4"/>
      <c r="AA6" s="4"/>
      <c r="AB6" s="4"/>
      <c r="AC6" s="4"/>
      <c r="AD6" s="4"/>
      <c r="AE6" s="4"/>
      <c r="AF6" s="4"/>
      <c r="AG6" s="1040"/>
    </row>
    <row r="7" spans="1:33" ht="21" customHeight="1">
      <c r="A7" s="1040"/>
      <c r="B7" s="2857">
        <v>43070</v>
      </c>
      <c r="C7" s="2857"/>
      <c r="D7" s="1241" t="s">
        <v>1344</v>
      </c>
      <c r="E7" s="1242"/>
      <c r="F7" s="1242"/>
      <c r="G7" s="1242"/>
      <c r="H7" s="1240"/>
      <c r="I7" s="1236"/>
      <c r="J7" s="1241"/>
      <c r="W7" s="4"/>
      <c r="X7" s="4"/>
      <c r="Y7" s="4"/>
      <c r="Z7" s="4"/>
      <c r="AA7" s="4"/>
      <c r="AB7" s="4"/>
      <c r="AC7" s="4"/>
      <c r="AD7" s="4"/>
      <c r="AE7" s="4"/>
      <c r="AF7" s="4"/>
      <c r="AG7" s="1040"/>
    </row>
    <row r="8" spans="1:33" ht="21" customHeight="1">
      <c r="A8" s="1040"/>
      <c r="B8" s="1236"/>
      <c r="C8" s="1243" t="s">
        <v>1235</v>
      </c>
      <c r="D8" s="2858">
        <v>43070</v>
      </c>
      <c r="E8" s="2858"/>
      <c r="F8" s="2858"/>
      <c r="G8" s="2858"/>
      <c r="H8" s="1236"/>
      <c r="I8" s="1243"/>
      <c r="J8" s="1241"/>
      <c r="W8" s="4"/>
      <c r="X8" s="4"/>
      <c r="Y8" s="4"/>
      <c r="Z8" s="4"/>
      <c r="AA8" s="4"/>
      <c r="AB8" s="4"/>
      <c r="AC8" s="4"/>
      <c r="AD8" s="4"/>
      <c r="AE8" s="4"/>
      <c r="AF8" s="4"/>
      <c r="AG8" s="1040"/>
    </row>
    <row r="9" spans="1:33" ht="32.25" customHeight="1">
      <c r="A9" s="1040"/>
      <c r="B9" s="871" t="s">
        <v>569</v>
      </c>
      <c r="C9" s="1244" t="s">
        <v>1184</v>
      </c>
      <c r="G9" s="1238"/>
      <c r="Q9" s="4"/>
      <c r="R9" s="871" t="s">
        <v>570</v>
      </c>
      <c r="S9" s="1244" t="s">
        <v>1345</v>
      </c>
      <c r="W9" s="371"/>
      <c r="X9" s="1236"/>
      <c r="Y9" s="4"/>
      <c r="Z9" s="4"/>
      <c r="AA9" s="4"/>
      <c r="AB9" s="4"/>
      <c r="AC9" s="4"/>
      <c r="AD9" s="4"/>
      <c r="AE9" s="4"/>
      <c r="AF9" s="4"/>
      <c r="AG9" s="1040"/>
    </row>
    <row r="10" spans="1:33" s="14" customFormat="1" ht="21" customHeight="1">
      <c r="A10" s="1906"/>
      <c r="B10" s="1245"/>
      <c r="C10" s="2175" t="s">
        <v>1165</v>
      </c>
      <c r="D10" s="1246"/>
      <c r="E10" s="2176" t="s">
        <v>579</v>
      </c>
      <c r="F10" s="1246" t="s">
        <v>1203</v>
      </c>
      <c r="G10" s="1246"/>
      <c r="H10" s="1246"/>
      <c r="I10" s="1246"/>
      <c r="J10" s="1246"/>
      <c r="K10" s="1246"/>
      <c r="L10" s="1246"/>
      <c r="M10" s="1246"/>
      <c r="N10" s="1247"/>
      <c r="O10" s="1248"/>
      <c r="P10" s="1249"/>
      <c r="Q10" s="1250"/>
      <c r="R10" s="1246"/>
      <c r="S10" s="2177" t="s">
        <v>1166</v>
      </c>
      <c r="T10" s="1246"/>
      <c r="U10" s="1246"/>
      <c r="V10" s="1246"/>
      <c r="W10" s="1246"/>
      <c r="X10" s="1246"/>
      <c r="Y10" s="1246"/>
      <c r="Z10" s="1246"/>
      <c r="AA10" s="1246"/>
      <c r="AB10" s="1246"/>
      <c r="AC10" s="1251"/>
      <c r="AD10" s="1246"/>
      <c r="AE10" s="1251"/>
      <c r="AF10" s="1252"/>
      <c r="AG10" s="1905"/>
    </row>
    <row r="11" spans="1:33" s="14" customFormat="1" ht="21" customHeight="1">
      <c r="A11" s="421"/>
      <c r="B11" s="1253" t="s">
        <v>571</v>
      </c>
      <c r="C11" s="1254" t="s">
        <v>733</v>
      </c>
      <c r="D11" s="1908" t="s">
        <v>572</v>
      </c>
      <c r="E11" s="1263" t="s">
        <v>731</v>
      </c>
      <c r="F11" s="2178" t="s">
        <v>754</v>
      </c>
      <c r="G11" s="140" t="s">
        <v>1346</v>
      </c>
      <c r="H11" s="1246"/>
      <c r="I11" s="1246"/>
      <c r="J11" s="1246"/>
      <c r="K11" s="1246"/>
      <c r="L11" s="1246"/>
      <c r="M11" s="1246"/>
      <c r="N11" s="1247"/>
      <c r="O11" s="1248"/>
      <c r="P11" s="1256"/>
      <c r="Q11" s="1257"/>
      <c r="R11" s="1253" t="s">
        <v>1167</v>
      </c>
      <c r="S11" s="2177" t="s">
        <v>1168</v>
      </c>
      <c r="T11" s="1911"/>
      <c r="U11" s="1258"/>
      <c r="V11" s="1246"/>
      <c r="W11" s="2179" t="s">
        <v>2</v>
      </c>
      <c r="X11" s="1246"/>
      <c r="Y11" s="1246" t="s">
        <v>1205</v>
      </c>
      <c r="Z11" s="1246"/>
      <c r="AA11" s="1258"/>
      <c r="AB11" s="1252"/>
      <c r="AC11" s="1259"/>
      <c r="AD11" s="1251"/>
      <c r="AE11" s="1260"/>
      <c r="AF11" s="1261"/>
      <c r="AG11" s="382"/>
    </row>
    <row r="12" spans="1:33" s="14" customFormat="1" ht="21" customHeight="1">
      <c r="A12" s="421"/>
      <c r="B12" s="422"/>
      <c r="C12" s="1255"/>
      <c r="D12" s="2240" t="s">
        <v>1206</v>
      </c>
      <c r="E12" s="1263"/>
      <c r="F12" s="1263"/>
      <c r="G12" s="1262"/>
      <c r="H12" s="1262"/>
      <c r="I12" s="1262"/>
      <c r="J12" s="1249"/>
      <c r="K12" s="1262"/>
      <c r="L12" s="1262"/>
      <c r="M12" s="1262"/>
      <c r="N12" s="1249"/>
      <c r="O12" s="1262"/>
      <c r="P12" s="1255"/>
      <c r="Q12" s="1257"/>
      <c r="R12" s="1259"/>
      <c r="S12" s="2176" t="s">
        <v>1169</v>
      </c>
      <c r="T12" s="1263"/>
      <c r="U12" s="2180"/>
      <c r="V12" s="2181" t="s">
        <v>353</v>
      </c>
      <c r="W12" s="2180" t="s">
        <v>731</v>
      </c>
      <c r="X12" s="2182" t="s">
        <v>1170</v>
      </c>
      <c r="Y12" s="2182" t="s">
        <v>1171</v>
      </c>
      <c r="Z12" s="1262"/>
      <c r="AA12" s="1246"/>
      <c r="AB12" s="43"/>
      <c r="AC12" s="1253" t="s">
        <v>5</v>
      </c>
      <c r="AD12" s="1263" t="s">
        <v>6</v>
      </c>
      <c r="AE12" s="1263" t="s">
        <v>7</v>
      </c>
      <c r="AF12" s="2180" t="s">
        <v>8</v>
      </c>
      <c r="AG12" s="382"/>
    </row>
    <row r="13" spans="1:33" s="14" customFormat="1" ht="21" customHeight="1">
      <c r="A13" s="421"/>
      <c r="B13" s="420" t="s">
        <v>1225</v>
      </c>
      <c r="C13" s="1263" t="s">
        <v>9</v>
      </c>
      <c r="D13" s="1263" t="s">
        <v>9</v>
      </c>
      <c r="E13" s="1263" t="s">
        <v>9</v>
      </c>
      <c r="F13" s="1263" t="s">
        <v>9</v>
      </c>
      <c r="G13" s="2180" t="s">
        <v>745</v>
      </c>
      <c r="H13" s="2180" t="s">
        <v>748</v>
      </c>
      <c r="I13" s="2180" t="s">
        <v>319</v>
      </c>
      <c r="J13" s="1253" t="s">
        <v>297</v>
      </c>
      <c r="K13" s="2180" t="s">
        <v>298</v>
      </c>
      <c r="L13" s="2180" t="s">
        <v>350</v>
      </c>
      <c r="M13" s="2180" t="s">
        <v>373</v>
      </c>
      <c r="N13" s="1253" t="s">
        <v>302</v>
      </c>
      <c r="O13" s="2180" t="s">
        <v>303</v>
      </c>
      <c r="P13" s="1255"/>
      <c r="Q13" s="1257"/>
      <c r="R13" s="1256" t="s">
        <v>2685</v>
      </c>
      <c r="S13" s="1263" t="s">
        <v>573</v>
      </c>
      <c r="T13" s="1263" t="s">
        <v>1519</v>
      </c>
      <c r="U13" s="2180" t="s">
        <v>1520</v>
      </c>
      <c r="V13" s="1263" t="s">
        <v>358</v>
      </c>
      <c r="W13" s="2180" t="s">
        <v>9</v>
      </c>
      <c r="X13" s="1254" t="s">
        <v>574</v>
      </c>
      <c r="Y13" s="2183" t="s">
        <v>11</v>
      </c>
      <c r="Z13" s="2180" t="s">
        <v>355</v>
      </c>
      <c r="AA13" s="1253" t="s">
        <v>88</v>
      </c>
      <c r="AB13" s="1772" t="s">
        <v>2686</v>
      </c>
      <c r="AC13" s="1259"/>
      <c r="AD13" s="1260"/>
      <c r="AE13" s="1260"/>
      <c r="AF13" s="1265"/>
      <c r="AG13" s="382"/>
    </row>
    <row r="14" spans="1:33" s="14" customFormat="1" ht="21" customHeight="1">
      <c r="A14" s="421"/>
      <c r="B14" s="1266" t="s">
        <v>2687</v>
      </c>
      <c r="C14" s="1255" t="s">
        <v>2688</v>
      </c>
      <c r="D14" s="1255" t="s">
        <v>2688</v>
      </c>
      <c r="E14" s="1255" t="s">
        <v>2688</v>
      </c>
      <c r="F14" s="1255" t="s">
        <v>2688</v>
      </c>
      <c r="G14" s="1254" t="s">
        <v>1663</v>
      </c>
      <c r="H14" s="1254" t="s">
        <v>1664</v>
      </c>
      <c r="I14" s="1254" t="s">
        <v>2689</v>
      </c>
      <c r="J14" s="1256" t="s">
        <v>1666</v>
      </c>
      <c r="K14" s="1254" t="s">
        <v>1667</v>
      </c>
      <c r="L14" s="1267" t="s">
        <v>2233</v>
      </c>
      <c r="M14" s="1267" t="s">
        <v>2233</v>
      </c>
      <c r="N14" s="1256" t="s">
        <v>2690</v>
      </c>
      <c r="O14" s="1254" t="s">
        <v>2234</v>
      </c>
      <c r="P14" s="1255"/>
      <c r="Q14" s="1257"/>
      <c r="R14" s="1266" t="s">
        <v>2687</v>
      </c>
      <c r="S14" s="1255" t="s">
        <v>2690</v>
      </c>
      <c r="T14" s="1255" t="s">
        <v>1679</v>
      </c>
      <c r="U14" s="1254" t="s">
        <v>1680</v>
      </c>
      <c r="V14" s="1255" t="s">
        <v>2235</v>
      </c>
      <c r="W14" s="1254" t="s">
        <v>2688</v>
      </c>
      <c r="X14" s="1254" t="s">
        <v>1684</v>
      </c>
      <c r="Y14" s="1257" t="s">
        <v>1685</v>
      </c>
      <c r="Z14" s="1254" t="s">
        <v>2691</v>
      </c>
      <c r="AA14" s="1256" t="s">
        <v>1784</v>
      </c>
      <c r="AB14" s="1264" t="s">
        <v>2692</v>
      </c>
      <c r="AC14" s="1256" t="s">
        <v>2106</v>
      </c>
      <c r="AD14" s="1255" t="s">
        <v>2693</v>
      </c>
      <c r="AE14" s="1255" t="s">
        <v>2107</v>
      </c>
      <c r="AF14" s="1254" t="s">
        <v>2694</v>
      </c>
      <c r="AG14" s="382"/>
    </row>
    <row r="15" spans="1:33" s="14" customFormat="1" ht="21" customHeight="1">
      <c r="A15" s="421"/>
      <c r="B15" s="422"/>
      <c r="C15" s="1255" t="s">
        <v>2695</v>
      </c>
      <c r="D15" s="1255" t="s">
        <v>2695</v>
      </c>
      <c r="E15" s="1255" t="s">
        <v>2695</v>
      </c>
      <c r="F15" s="1255" t="s">
        <v>2695</v>
      </c>
      <c r="G15" s="1254"/>
      <c r="H15" s="1254"/>
      <c r="I15" s="1254" t="s">
        <v>2696</v>
      </c>
      <c r="J15" s="1256"/>
      <c r="K15" s="1254"/>
      <c r="L15" s="1267" t="s">
        <v>2697</v>
      </c>
      <c r="M15" s="1267" t="s">
        <v>2698</v>
      </c>
      <c r="N15" s="1256" t="s">
        <v>2699</v>
      </c>
      <c r="O15" s="1254" t="s">
        <v>2380</v>
      </c>
      <c r="P15" s="1255"/>
      <c r="Q15" s="1257"/>
      <c r="R15" s="1259"/>
      <c r="S15" s="1255" t="s">
        <v>2445</v>
      </c>
      <c r="T15" s="1255"/>
      <c r="U15" s="1254"/>
      <c r="V15" s="1255" t="s">
        <v>2243</v>
      </c>
      <c r="W15" s="1254" t="s">
        <v>2695</v>
      </c>
      <c r="X15" s="1254"/>
      <c r="Y15" s="1257"/>
      <c r="Z15" s="1254" t="s">
        <v>2700</v>
      </c>
      <c r="AA15" s="1256"/>
      <c r="AB15" s="1264" t="s">
        <v>2701</v>
      </c>
      <c r="AC15" s="1259"/>
      <c r="AD15" s="1260" t="s">
        <v>2702</v>
      </c>
      <c r="AE15" s="1260"/>
      <c r="AF15" s="1265" t="s">
        <v>2703</v>
      </c>
      <c r="AG15" s="382"/>
    </row>
    <row r="16" spans="1:33" s="14" customFormat="1" ht="21" customHeight="1">
      <c r="A16" s="2233"/>
      <c r="B16" s="1268"/>
      <c r="C16" s="1799" t="s">
        <v>1681</v>
      </c>
      <c r="D16" s="1800" t="s">
        <v>1681</v>
      </c>
      <c r="E16" s="1800" t="s">
        <v>1681</v>
      </c>
      <c r="F16" s="1800" t="s">
        <v>1681</v>
      </c>
      <c r="G16" s="1801" t="s">
        <v>1681</v>
      </c>
      <c r="H16" s="1801" t="s">
        <v>1681</v>
      </c>
      <c r="I16" s="1801" t="s">
        <v>1681</v>
      </c>
      <c r="J16" s="1802" t="s">
        <v>1681</v>
      </c>
      <c r="K16" s="1801" t="s">
        <v>1681</v>
      </c>
      <c r="L16" s="1801" t="s">
        <v>1681</v>
      </c>
      <c r="M16" s="1801" t="s">
        <v>1681</v>
      </c>
      <c r="N16" s="1802" t="s">
        <v>1681</v>
      </c>
      <c r="O16" s="1801" t="s">
        <v>2098</v>
      </c>
      <c r="P16" s="1269"/>
      <c r="Q16" s="1257"/>
      <c r="R16" s="1270"/>
      <c r="S16" s="1803" t="s">
        <v>2704</v>
      </c>
      <c r="T16" s="1799" t="s">
        <v>2253</v>
      </c>
      <c r="U16" s="1804" t="s">
        <v>2253</v>
      </c>
      <c r="V16" s="1799" t="s">
        <v>1681</v>
      </c>
      <c r="W16" s="1801" t="s">
        <v>1681</v>
      </c>
      <c r="X16" s="1801" t="s">
        <v>2098</v>
      </c>
      <c r="Y16" s="1805" t="s">
        <v>2098</v>
      </c>
      <c r="Z16" s="1804" t="s">
        <v>2704</v>
      </c>
      <c r="AA16" s="1802" t="s">
        <v>2098</v>
      </c>
      <c r="AB16" s="1806" t="s">
        <v>2253</v>
      </c>
      <c r="AC16" s="1799" t="s">
        <v>2705</v>
      </c>
      <c r="AD16" s="1799" t="s">
        <v>2705</v>
      </c>
      <c r="AE16" s="1799" t="s">
        <v>2253</v>
      </c>
      <c r="AF16" s="1801" t="s">
        <v>2253</v>
      </c>
      <c r="AG16" s="2232"/>
    </row>
    <row r="17" spans="1:33" s="1194" customFormat="1" ht="25" customHeight="1">
      <c r="A17" s="1271">
        <v>1</v>
      </c>
      <c r="B17" s="1272" t="s">
        <v>1172</v>
      </c>
      <c r="C17" s="1595">
        <v>215996382</v>
      </c>
      <c r="D17" s="1595">
        <v>160857155</v>
      </c>
      <c r="E17" s="1595">
        <v>202918290</v>
      </c>
      <c r="F17" s="1595">
        <v>84003115</v>
      </c>
      <c r="G17" s="1595">
        <v>60368</v>
      </c>
      <c r="H17" s="1595">
        <v>31500945</v>
      </c>
      <c r="I17" s="1595">
        <v>19689000</v>
      </c>
      <c r="J17" s="1595">
        <v>1137856</v>
      </c>
      <c r="K17" s="1595">
        <v>250559</v>
      </c>
      <c r="L17" s="1595">
        <v>625757</v>
      </c>
      <c r="M17" s="1595">
        <v>4489868</v>
      </c>
      <c r="N17" s="1595">
        <v>1614684</v>
      </c>
      <c r="O17" s="2289">
        <v>5851233</v>
      </c>
      <c r="P17" s="1596">
        <v>1</v>
      </c>
      <c r="Q17" s="1273">
        <v>1</v>
      </c>
      <c r="R17" s="1272" t="s">
        <v>575</v>
      </c>
      <c r="S17" s="1597">
        <v>15046994</v>
      </c>
      <c r="T17" s="1597">
        <v>4205504</v>
      </c>
      <c r="U17" s="1597">
        <v>1108030</v>
      </c>
      <c r="V17" s="1597">
        <v>326045</v>
      </c>
      <c r="W17" s="1597">
        <v>118915175</v>
      </c>
      <c r="X17" s="1597">
        <v>87021860</v>
      </c>
      <c r="Y17" s="1597">
        <v>31744040</v>
      </c>
      <c r="Z17" s="1597">
        <v>5850588</v>
      </c>
      <c r="AA17" s="1597">
        <v>632647</v>
      </c>
      <c r="AB17" s="1597">
        <v>606055</v>
      </c>
      <c r="AC17" s="1597">
        <v>186834533</v>
      </c>
      <c r="AD17" s="1597">
        <v>107835238</v>
      </c>
      <c r="AE17" s="1597">
        <v>519213083</v>
      </c>
      <c r="AF17" s="1598">
        <v>40965719</v>
      </c>
      <c r="AG17" s="943">
        <v>1</v>
      </c>
    </row>
    <row r="18" spans="1:33" s="1604" customFormat="1" ht="25" customHeight="1">
      <c r="A18" s="1274"/>
      <c r="B18" s="1275" t="s">
        <v>2706</v>
      </c>
      <c r="C18" s="1599">
        <v>168954248</v>
      </c>
      <c r="D18" s="1599"/>
      <c r="E18" s="1599">
        <v>155876156</v>
      </c>
      <c r="F18" s="1600"/>
      <c r="G18" s="1600"/>
      <c r="H18" s="1600"/>
      <c r="I18" s="1600"/>
      <c r="J18" s="1600"/>
      <c r="K18" s="1600"/>
      <c r="L18" s="1600"/>
      <c r="M18" s="1600"/>
      <c r="N18" s="1600"/>
      <c r="O18" s="1600"/>
      <c r="P18" s="1601"/>
      <c r="Q18" s="1276"/>
      <c r="R18" s="1275" t="s">
        <v>2706</v>
      </c>
      <c r="S18" s="1600"/>
      <c r="T18" s="1600"/>
      <c r="U18" s="1600"/>
      <c r="V18" s="1600"/>
      <c r="W18" s="1600"/>
      <c r="X18" s="1600"/>
      <c r="Y18" s="1600"/>
      <c r="Z18" s="1600"/>
      <c r="AA18" s="1600"/>
      <c r="AB18" s="1600"/>
      <c r="AC18" s="1600"/>
      <c r="AD18" s="1600"/>
      <c r="AE18" s="1600"/>
      <c r="AF18" s="1602"/>
      <c r="AG18" s="1603"/>
    </row>
    <row r="19" spans="1:33" s="1194" customFormat="1" ht="25" customHeight="1">
      <c r="A19" s="1271">
        <v>2</v>
      </c>
      <c r="B19" s="1277" t="s">
        <v>405</v>
      </c>
      <c r="C19" s="1605">
        <v>8129434</v>
      </c>
      <c r="D19" s="1605">
        <v>6411343</v>
      </c>
      <c r="E19" s="1605">
        <v>7869453</v>
      </c>
      <c r="F19" s="1605">
        <v>2756573</v>
      </c>
      <c r="G19" s="1605">
        <v>84</v>
      </c>
      <c r="H19" s="1605">
        <v>21409</v>
      </c>
      <c r="I19" s="1605">
        <v>1453663</v>
      </c>
      <c r="J19" s="1605">
        <v>1526</v>
      </c>
      <c r="K19" s="1605">
        <v>1001</v>
      </c>
      <c r="L19" s="1605">
        <v>64419</v>
      </c>
      <c r="M19" s="1605">
        <v>237436</v>
      </c>
      <c r="N19" s="1605" t="s">
        <v>21</v>
      </c>
      <c r="O19" s="1605">
        <v>78432</v>
      </c>
      <c r="P19" s="1606">
        <v>2</v>
      </c>
      <c r="Q19" s="1271">
        <v>2</v>
      </c>
      <c r="R19" s="1277" t="s">
        <v>405</v>
      </c>
      <c r="S19" s="1605">
        <v>644660</v>
      </c>
      <c r="T19" s="1605">
        <v>135343</v>
      </c>
      <c r="U19" s="1605">
        <v>123569</v>
      </c>
      <c r="V19" s="1605">
        <v>5117</v>
      </c>
      <c r="W19" s="1605">
        <v>5112881</v>
      </c>
      <c r="X19" s="1605">
        <v>4354080</v>
      </c>
      <c r="Y19" s="1605">
        <v>902422</v>
      </c>
      <c r="Z19" s="1605">
        <v>1733</v>
      </c>
      <c r="AA19" s="1605">
        <v>56678</v>
      </c>
      <c r="AB19" s="1605">
        <v>18616</v>
      </c>
      <c r="AC19" s="1605">
        <v>7128981</v>
      </c>
      <c r="AD19" s="1605">
        <v>1690062</v>
      </c>
      <c r="AE19" s="1605">
        <v>40380134</v>
      </c>
      <c r="AF19" s="1607">
        <v>1130739</v>
      </c>
      <c r="AG19" s="943">
        <v>2</v>
      </c>
    </row>
    <row r="20" spans="1:33" s="1604" customFormat="1" ht="25" customHeight="1">
      <c r="A20" s="1274"/>
      <c r="B20" s="1278" t="s">
        <v>2707</v>
      </c>
      <c r="C20" s="1608">
        <v>6903191</v>
      </c>
      <c r="D20" s="1608"/>
      <c r="E20" s="1608">
        <v>6643210</v>
      </c>
      <c r="F20" s="1608"/>
      <c r="G20" s="1609"/>
      <c r="H20" s="1610"/>
      <c r="I20" s="1610"/>
      <c r="J20" s="1610"/>
      <c r="K20" s="1610"/>
      <c r="L20" s="1610"/>
      <c r="M20" s="1610"/>
      <c r="N20" s="1610"/>
      <c r="O20" s="1610"/>
      <c r="P20" s="1601"/>
      <c r="Q20" s="1274"/>
      <c r="R20" s="1279" t="s">
        <v>2707</v>
      </c>
      <c r="S20" s="1610"/>
      <c r="T20" s="1610"/>
      <c r="U20" s="1610"/>
      <c r="V20" s="1610"/>
      <c r="W20" s="1610"/>
      <c r="X20" s="1610"/>
      <c r="Y20" s="1610"/>
      <c r="Z20" s="1610"/>
      <c r="AA20" s="1610"/>
      <c r="AB20" s="1610"/>
      <c r="AC20" s="1610"/>
      <c r="AD20" s="1610"/>
      <c r="AE20" s="1610"/>
      <c r="AF20" s="1611"/>
      <c r="AG20" s="1603"/>
    </row>
    <row r="21" spans="1:33" s="1194" customFormat="1" ht="25" customHeight="1">
      <c r="A21" s="1271">
        <v>3</v>
      </c>
      <c r="B21" s="1277" t="s">
        <v>406</v>
      </c>
      <c r="C21" s="1605">
        <v>5472015</v>
      </c>
      <c r="D21" s="1605">
        <v>5035118</v>
      </c>
      <c r="E21" s="1605">
        <v>4982895</v>
      </c>
      <c r="F21" s="1605">
        <v>2047991</v>
      </c>
      <c r="G21" s="1605">
        <v>67</v>
      </c>
      <c r="H21" s="1605">
        <v>19160</v>
      </c>
      <c r="I21" s="1605">
        <v>1022839</v>
      </c>
      <c r="J21" s="1605">
        <v>16203</v>
      </c>
      <c r="K21" s="1605">
        <v>2188</v>
      </c>
      <c r="L21" s="1605">
        <v>77659</v>
      </c>
      <c r="M21" s="1605">
        <v>160793</v>
      </c>
      <c r="N21" s="1605">
        <v>15090</v>
      </c>
      <c r="O21" s="1605">
        <v>135782</v>
      </c>
      <c r="P21" s="1606">
        <v>3</v>
      </c>
      <c r="Q21" s="1271">
        <v>3</v>
      </c>
      <c r="R21" s="1277" t="s">
        <v>406</v>
      </c>
      <c r="S21" s="1605">
        <v>489941</v>
      </c>
      <c r="T21" s="1605">
        <v>73746</v>
      </c>
      <c r="U21" s="1605" t="s">
        <v>21</v>
      </c>
      <c r="V21" s="1605">
        <v>13069</v>
      </c>
      <c r="W21" s="1605">
        <v>2934904</v>
      </c>
      <c r="X21" s="1605">
        <v>2430159</v>
      </c>
      <c r="Y21" s="1605">
        <v>127511</v>
      </c>
      <c r="Z21" s="1605">
        <v>13894</v>
      </c>
      <c r="AA21" s="1605">
        <v>36209</v>
      </c>
      <c r="AB21" s="1605">
        <v>105403</v>
      </c>
      <c r="AC21" s="1605">
        <v>9826885</v>
      </c>
      <c r="AD21" s="1605">
        <v>4775482</v>
      </c>
      <c r="AE21" s="1605">
        <v>31540145</v>
      </c>
      <c r="AF21" s="1607">
        <v>431756</v>
      </c>
      <c r="AG21" s="943">
        <v>3</v>
      </c>
    </row>
    <row r="22" spans="1:33" s="1604" customFormat="1" ht="25" customHeight="1">
      <c r="A22" s="1274"/>
      <c r="B22" s="1278" t="s">
        <v>2708</v>
      </c>
      <c r="C22" s="1608">
        <v>5472015</v>
      </c>
      <c r="D22" s="1608"/>
      <c r="E22" s="1608">
        <v>4982895</v>
      </c>
      <c r="F22" s="1608"/>
      <c r="G22" s="1609"/>
      <c r="H22" s="1610"/>
      <c r="I22" s="1610"/>
      <c r="J22" s="1610"/>
      <c r="K22" s="1610"/>
      <c r="L22" s="1610"/>
      <c r="M22" s="1610"/>
      <c r="N22" s="1610"/>
      <c r="O22" s="1610"/>
      <c r="P22" s="1601"/>
      <c r="Q22" s="1274"/>
      <c r="R22" s="1279" t="s">
        <v>2708</v>
      </c>
      <c r="S22" s="1610"/>
      <c r="T22" s="1610"/>
      <c r="U22" s="1610"/>
      <c r="V22" s="1610"/>
      <c r="W22" s="1610"/>
      <c r="X22" s="1610"/>
      <c r="Y22" s="1610"/>
      <c r="Z22" s="1610"/>
      <c r="AA22" s="1610"/>
      <c r="AB22" s="1610"/>
      <c r="AC22" s="1610"/>
      <c r="AD22" s="1610"/>
      <c r="AE22" s="1610"/>
      <c r="AF22" s="1611"/>
      <c r="AG22" s="1603"/>
    </row>
    <row r="23" spans="1:33" s="1194" customFormat="1" ht="25" customHeight="1">
      <c r="A23" s="1271">
        <v>4</v>
      </c>
      <c r="B23" s="1277" t="s">
        <v>407</v>
      </c>
      <c r="C23" s="1605">
        <v>70273701</v>
      </c>
      <c r="D23" s="1605">
        <v>55955855</v>
      </c>
      <c r="E23" s="1605">
        <v>66075003</v>
      </c>
      <c r="F23" s="1605">
        <v>37035669</v>
      </c>
      <c r="G23" s="1605">
        <v>17193</v>
      </c>
      <c r="H23" s="1605">
        <v>17872473</v>
      </c>
      <c r="I23" s="1605">
        <v>5643384</v>
      </c>
      <c r="J23" s="1605">
        <v>405490</v>
      </c>
      <c r="K23" s="1605">
        <v>204314</v>
      </c>
      <c r="L23" s="1605">
        <v>103578</v>
      </c>
      <c r="M23" s="1605">
        <v>946201</v>
      </c>
      <c r="N23" s="1605">
        <v>672446</v>
      </c>
      <c r="O23" s="1605">
        <v>3358696</v>
      </c>
      <c r="P23" s="1606">
        <v>4</v>
      </c>
      <c r="Q23" s="1271">
        <v>4</v>
      </c>
      <c r="R23" s="1277" t="s">
        <v>407</v>
      </c>
      <c r="S23" s="1605">
        <v>7276841</v>
      </c>
      <c r="T23" s="1605">
        <v>651052</v>
      </c>
      <c r="U23" s="1605">
        <v>454464</v>
      </c>
      <c r="V23" s="1605">
        <v>105136</v>
      </c>
      <c r="W23" s="1605">
        <v>29039333</v>
      </c>
      <c r="X23" s="1605">
        <v>17286334</v>
      </c>
      <c r="Y23" s="1605">
        <v>8829774</v>
      </c>
      <c r="Z23" s="1605">
        <v>2260120</v>
      </c>
      <c r="AA23" s="1605">
        <v>250406</v>
      </c>
      <c r="AB23" s="1605">
        <v>275852</v>
      </c>
      <c r="AC23" s="1605">
        <v>49842026</v>
      </c>
      <c r="AD23" s="1605">
        <v>31307864</v>
      </c>
      <c r="AE23" s="1605">
        <v>133017490</v>
      </c>
      <c r="AF23" s="1607">
        <v>16727165</v>
      </c>
      <c r="AG23" s="943">
        <v>4</v>
      </c>
    </row>
    <row r="24" spans="1:33" s="1604" customFormat="1" ht="25" customHeight="1">
      <c r="A24" s="1274"/>
      <c r="B24" s="1278" t="s">
        <v>2709</v>
      </c>
      <c r="C24" s="1608">
        <v>58242743</v>
      </c>
      <c r="D24" s="1608"/>
      <c r="E24" s="1608">
        <v>54044044</v>
      </c>
      <c r="F24" s="1608"/>
      <c r="G24" s="1609"/>
      <c r="H24" s="1610"/>
      <c r="I24" s="1610"/>
      <c r="J24" s="1610"/>
      <c r="K24" s="1610"/>
      <c r="L24" s="1610"/>
      <c r="M24" s="1610"/>
      <c r="N24" s="1610"/>
      <c r="O24" s="1610"/>
      <c r="P24" s="1601"/>
      <c r="Q24" s="1274"/>
      <c r="R24" s="1279" t="s">
        <v>2709</v>
      </c>
      <c r="S24" s="1610"/>
      <c r="T24" s="1610"/>
      <c r="U24" s="1610"/>
      <c r="V24" s="1610"/>
      <c r="W24" s="1610"/>
      <c r="X24" s="1610"/>
      <c r="Y24" s="1610"/>
      <c r="Z24" s="1610"/>
      <c r="AA24" s="1610"/>
      <c r="AB24" s="1610"/>
      <c r="AC24" s="1610"/>
      <c r="AD24" s="1610"/>
      <c r="AE24" s="1610"/>
      <c r="AF24" s="1611"/>
      <c r="AG24" s="1603"/>
    </row>
    <row r="25" spans="1:33" s="1194" customFormat="1" ht="25" customHeight="1">
      <c r="A25" s="1271">
        <v>5</v>
      </c>
      <c r="B25" s="1277" t="s">
        <v>408</v>
      </c>
      <c r="C25" s="1605">
        <v>21975267</v>
      </c>
      <c r="D25" s="1605">
        <v>17191895</v>
      </c>
      <c r="E25" s="1605">
        <v>19923533</v>
      </c>
      <c r="F25" s="1605">
        <v>9215553</v>
      </c>
      <c r="G25" s="1605">
        <v>22069</v>
      </c>
      <c r="H25" s="1605">
        <v>2372524</v>
      </c>
      <c r="I25" s="1605">
        <v>2441742</v>
      </c>
      <c r="J25" s="1605">
        <v>64882</v>
      </c>
      <c r="K25" s="1605">
        <v>13295</v>
      </c>
      <c r="L25" s="1605">
        <v>87467</v>
      </c>
      <c r="M25" s="1605">
        <v>671382</v>
      </c>
      <c r="N25" s="1605">
        <v>288532</v>
      </c>
      <c r="O25" s="1605">
        <v>577920</v>
      </c>
      <c r="P25" s="1606">
        <v>5</v>
      </c>
      <c r="Q25" s="1271">
        <v>5</v>
      </c>
      <c r="R25" s="1277" t="s">
        <v>408</v>
      </c>
      <c r="S25" s="1605">
        <v>1567132</v>
      </c>
      <c r="T25" s="1605">
        <v>927082</v>
      </c>
      <c r="U25" s="1605">
        <v>310427</v>
      </c>
      <c r="V25" s="1605">
        <v>94401</v>
      </c>
      <c r="W25" s="1605">
        <v>10707980</v>
      </c>
      <c r="X25" s="1605">
        <v>5806133</v>
      </c>
      <c r="Y25" s="1605">
        <v>2602761</v>
      </c>
      <c r="Z25" s="1605">
        <v>1230617</v>
      </c>
      <c r="AA25" s="1605">
        <v>82127</v>
      </c>
      <c r="AB25" s="1605">
        <v>90081</v>
      </c>
      <c r="AC25" s="1605">
        <v>29138699</v>
      </c>
      <c r="AD25" s="1605">
        <v>19465186</v>
      </c>
      <c r="AE25" s="1605">
        <v>54022094</v>
      </c>
      <c r="AF25" s="1607">
        <v>3223852</v>
      </c>
      <c r="AG25" s="943">
        <v>5</v>
      </c>
    </row>
    <row r="26" spans="1:33" s="1604" customFormat="1" ht="25" customHeight="1">
      <c r="A26" s="1274"/>
      <c r="B26" s="1278" t="s">
        <v>2710</v>
      </c>
      <c r="C26" s="1608">
        <v>18551857</v>
      </c>
      <c r="D26" s="1608"/>
      <c r="E26" s="1608">
        <v>16500123</v>
      </c>
      <c r="F26" s="1608"/>
      <c r="G26" s="1609"/>
      <c r="H26" s="1610"/>
      <c r="I26" s="1610"/>
      <c r="J26" s="1610"/>
      <c r="K26" s="1610"/>
      <c r="L26" s="1610"/>
      <c r="M26" s="1610"/>
      <c r="N26" s="1610"/>
      <c r="O26" s="1610"/>
      <c r="P26" s="1601"/>
      <c r="Q26" s="1274"/>
      <c r="R26" s="1279" t="s">
        <v>2710</v>
      </c>
      <c r="S26" s="1610"/>
      <c r="T26" s="1610"/>
      <c r="U26" s="1610"/>
      <c r="V26" s="1610"/>
      <c r="W26" s="1610"/>
      <c r="X26" s="1610"/>
      <c r="Y26" s="1610"/>
      <c r="Z26" s="1610"/>
      <c r="AA26" s="1610"/>
      <c r="AB26" s="1610"/>
      <c r="AC26" s="1610"/>
      <c r="AD26" s="1610"/>
      <c r="AE26" s="1610"/>
      <c r="AF26" s="1611"/>
      <c r="AG26" s="1603"/>
    </row>
    <row r="27" spans="1:33" s="1194" customFormat="1" ht="25" customHeight="1">
      <c r="A27" s="1271">
        <v>6</v>
      </c>
      <c r="B27" s="1277" t="s">
        <v>409</v>
      </c>
      <c r="C27" s="1605">
        <v>26531992</v>
      </c>
      <c r="D27" s="1605">
        <v>19794153</v>
      </c>
      <c r="E27" s="1605">
        <v>24973120</v>
      </c>
      <c r="F27" s="1605">
        <v>7353991</v>
      </c>
      <c r="G27" s="1605">
        <v>6888</v>
      </c>
      <c r="H27" s="1605">
        <v>1939279</v>
      </c>
      <c r="I27" s="1605">
        <v>2277348</v>
      </c>
      <c r="J27" s="1605">
        <v>13842</v>
      </c>
      <c r="K27" s="1605">
        <v>11567</v>
      </c>
      <c r="L27" s="1605">
        <v>44324</v>
      </c>
      <c r="M27" s="1605">
        <v>840504</v>
      </c>
      <c r="N27" s="1605">
        <v>173040</v>
      </c>
      <c r="O27" s="1605">
        <v>504487</v>
      </c>
      <c r="P27" s="1606">
        <v>6</v>
      </c>
      <c r="Q27" s="1271">
        <v>6</v>
      </c>
      <c r="R27" s="1277" t="s">
        <v>409</v>
      </c>
      <c r="S27" s="1605">
        <v>1404099</v>
      </c>
      <c r="T27" s="1605">
        <v>134581</v>
      </c>
      <c r="U27" s="1605" t="s">
        <v>21</v>
      </c>
      <c r="V27" s="1605">
        <v>35470</v>
      </c>
      <c r="W27" s="1605">
        <v>17619129</v>
      </c>
      <c r="X27" s="1605">
        <v>12030903</v>
      </c>
      <c r="Y27" s="1605">
        <v>4603313</v>
      </c>
      <c r="Z27" s="1605">
        <v>1873735</v>
      </c>
      <c r="AA27" s="1605">
        <v>4915</v>
      </c>
      <c r="AB27" s="1605">
        <v>21366</v>
      </c>
      <c r="AC27" s="1605">
        <v>24374935</v>
      </c>
      <c r="AD27" s="1605">
        <v>13797577</v>
      </c>
      <c r="AE27" s="1605">
        <v>51012755</v>
      </c>
      <c r="AF27" s="1607">
        <v>3982306</v>
      </c>
      <c r="AG27" s="943">
        <v>6</v>
      </c>
    </row>
    <row r="28" spans="1:33" s="1604" customFormat="1" ht="25" customHeight="1">
      <c r="A28" s="1274"/>
      <c r="B28" s="1278" t="s">
        <v>2750</v>
      </c>
      <c r="C28" s="1608">
        <v>19960558</v>
      </c>
      <c r="D28" s="1608"/>
      <c r="E28" s="1608">
        <v>18401686</v>
      </c>
      <c r="F28" s="1608"/>
      <c r="G28" s="1608"/>
      <c r="H28" s="1608"/>
      <c r="I28" s="1608"/>
      <c r="J28" s="1608"/>
      <c r="K28" s="1608"/>
      <c r="L28" s="1608"/>
      <c r="M28" s="1608"/>
      <c r="N28" s="1608"/>
      <c r="O28" s="1608"/>
      <c r="P28" s="1601"/>
      <c r="Q28" s="1274"/>
      <c r="R28" s="1279" t="s">
        <v>2750</v>
      </c>
      <c r="S28" s="1608"/>
      <c r="T28" s="1608"/>
      <c r="U28" s="1608"/>
      <c r="V28" s="1608"/>
      <c r="W28" s="1608"/>
      <c r="X28" s="1608"/>
      <c r="Y28" s="1608"/>
      <c r="Z28" s="1608"/>
      <c r="AA28" s="1608"/>
      <c r="AB28" s="1608"/>
      <c r="AC28" s="1608"/>
      <c r="AD28" s="1608"/>
      <c r="AE28" s="1608"/>
      <c r="AF28" s="1612"/>
      <c r="AG28" s="1603"/>
    </row>
    <row r="29" spans="1:33" s="1194" customFormat="1" ht="25" customHeight="1">
      <c r="A29" s="1271">
        <v>7</v>
      </c>
      <c r="B29" s="1277" t="s">
        <v>410</v>
      </c>
      <c r="C29" s="1605">
        <v>47524287</v>
      </c>
      <c r="D29" s="1605">
        <v>34646366</v>
      </c>
      <c r="E29" s="1605">
        <v>45350055</v>
      </c>
      <c r="F29" s="1605">
        <v>16308691</v>
      </c>
      <c r="G29" s="1605">
        <v>1414</v>
      </c>
      <c r="H29" s="1605">
        <v>6307268</v>
      </c>
      <c r="I29" s="1605">
        <v>3753044</v>
      </c>
      <c r="J29" s="1605">
        <v>587196</v>
      </c>
      <c r="K29" s="1605">
        <v>9808</v>
      </c>
      <c r="L29" s="1605">
        <v>157050</v>
      </c>
      <c r="M29" s="1605">
        <v>1114002</v>
      </c>
      <c r="N29" s="1605">
        <v>389230</v>
      </c>
      <c r="O29" s="1605">
        <v>720330</v>
      </c>
      <c r="P29" s="1606">
        <v>7</v>
      </c>
      <c r="Q29" s="1271">
        <v>7</v>
      </c>
      <c r="R29" s="1277" t="s">
        <v>410</v>
      </c>
      <c r="S29" s="1605">
        <v>2746691</v>
      </c>
      <c r="T29" s="1605">
        <v>1219422</v>
      </c>
      <c r="U29" s="1605" t="s">
        <v>21</v>
      </c>
      <c r="V29" s="1605">
        <v>387</v>
      </c>
      <c r="W29" s="1605">
        <v>29041364</v>
      </c>
      <c r="X29" s="1605">
        <v>22432345</v>
      </c>
      <c r="Y29" s="1605">
        <v>9536028</v>
      </c>
      <c r="Z29" s="1605">
        <v>341552</v>
      </c>
      <c r="AA29" s="1605">
        <v>26382</v>
      </c>
      <c r="AB29" s="1605">
        <v>8804</v>
      </c>
      <c r="AC29" s="1605">
        <v>36962635</v>
      </c>
      <c r="AD29" s="1605">
        <v>18307365</v>
      </c>
      <c r="AE29" s="1605">
        <v>120561773</v>
      </c>
      <c r="AF29" s="1607">
        <v>6817291</v>
      </c>
      <c r="AG29" s="943">
        <v>7</v>
      </c>
    </row>
    <row r="30" spans="1:33" s="1604" customFormat="1" ht="25" customHeight="1">
      <c r="A30" s="1274"/>
      <c r="B30" s="1278" t="s">
        <v>2711</v>
      </c>
      <c r="C30" s="1608">
        <v>35900046</v>
      </c>
      <c r="D30" s="1608"/>
      <c r="E30" s="1608">
        <v>33725814</v>
      </c>
      <c r="F30" s="1608"/>
      <c r="G30" s="1608"/>
      <c r="H30" s="1608"/>
      <c r="I30" s="1608"/>
      <c r="J30" s="1608"/>
      <c r="K30" s="1608"/>
      <c r="L30" s="1608"/>
      <c r="M30" s="1608"/>
      <c r="N30" s="1608"/>
      <c r="O30" s="1608"/>
      <c r="P30" s="1601"/>
      <c r="Q30" s="1274"/>
      <c r="R30" s="1279" t="s">
        <v>2711</v>
      </c>
      <c r="S30" s="1608"/>
      <c r="T30" s="1608"/>
      <c r="U30" s="1608"/>
      <c r="V30" s="1608"/>
      <c r="W30" s="1608"/>
      <c r="X30" s="1608"/>
      <c r="Y30" s="1608"/>
      <c r="Z30" s="1608"/>
      <c r="AA30" s="1608"/>
      <c r="AB30" s="1608"/>
      <c r="AC30" s="1608"/>
      <c r="AD30" s="1608"/>
      <c r="AE30" s="1608"/>
      <c r="AF30" s="1612"/>
      <c r="AG30" s="1603"/>
    </row>
    <row r="31" spans="1:33" s="1194" customFormat="1" ht="25" customHeight="1">
      <c r="A31" s="1271">
        <v>8</v>
      </c>
      <c r="B31" s="1277" t="s">
        <v>411</v>
      </c>
      <c r="C31" s="1605">
        <v>9930717</v>
      </c>
      <c r="D31" s="1605">
        <v>4981613</v>
      </c>
      <c r="E31" s="1605">
        <v>9285373</v>
      </c>
      <c r="F31" s="1605">
        <v>2752459</v>
      </c>
      <c r="G31" s="1605">
        <v>120</v>
      </c>
      <c r="H31" s="1605">
        <v>3446</v>
      </c>
      <c r="I31" s="1605">
        <v>1772673</v>
      </c>
      <c r="J31" s="1605">
        <v>17077</v>
      </c>
      <c r="K31" s="1605">
        <v>3081</v>
      </c>
      <c r="L31" s="1605">
        <v>37570</v>
      </c>
      <c r="M31" s="1605">
        <v>279333</v>
      </c>
      <c r="N31" s="1605">
        <v>31183</v>
      </c>
      <c r="O31" s="1605">
        <v>85574</v>
      </c>
      <c r="P31" s="1606">
        <v>8</v>
      </c>
      <c r="Q31" s="1271">
        <v>8</v>
      </c>
      <c r="R31" s="1277" t="s">
        <v>411</v>
      </c>
      <c r="S31" s="1605">
        <v>447409</v>
      </c>
      <c r="T31" s="1605">
        <v>148474</v>
      </c>
      <c r="U31" s="1605" t="s">
        <v>21</v>
      </c>
      <c r="V31" s="1605">
        <v>2033</v>
      </c>
      <c r="W31" s="1605">
        <v>6532914</v>
      </c>
      <c r="X31" s="1605">
        <v>7549672</v>
      </c>
      <c r="Y31" s="1605">
        <v>140912</v>
      </c>
      <c r="Z31" s="1605">
        <v>16633</v>
      </c>
      <c r="AA31" s="1605">
        <v>2251</v>
      </c>
      <c r="AB31" s="1605">
        <v>85933</v>
      </c>
      <c r="AC31" s="1605">
        <v>11043071</v>
      </c>
      <c r="AD31" s="1605">
        <v>4807892</v>
      </c>
      <c r="AE31" s="1605">
        <v>48695551</v>
      </c>
      <c r="AF31" s="1607">
        <v>2865955</v>
      </c>
      <c r="AG31" s="943">
        <v>8</v>
      </c>
    </row>
    <row r="32" spans="1:33" s="1604" customFormat="1" ht="25" customHeight="1">
      <c r="A32" s="1274"/>
      <c r="B32" s="1278" t="s">
        <v>2712</v>
      </c>
      <c r="C32" s="1608">
        <v>6326322</v>
      </c>
      <c r="D32" s="1608"/>
      <c r="E32" s="1608">
        <v>5680978</v>
      </c>
      <c r="F32" s="1608"/>
      <c r="G32" s="1608"/>
      <c r="H32" s="1608"/>
      <c r="I32" s="1608"/>
      <c r="J32" s="1608"/>
      <c r="K32" s="1608"/>
      <c r="L32" s="1608"/>
      <c r="M32" s="1608"/>
      <c r="N32" s="1608"/>
      <c r="O32" s="1608"/>
      <c r="P32" s="1601"/>
      <c r="Q32" s="1274"/>
      <c r="R32" s="1279" t="s">
        <v>2712</v>
      </c>
      <c r="S32" s="1608"/>
      <c r="T32" s="1608"/>
      <c r="U32" s="1608"/>
      <c r="V32" s="1608"/>
      <c r="W32" s="1608"/>
      <c r="X32" s="1608"/>
      <c r="Y32" s="1608"/>
      <c r="Z32" s="1608"/>
      <c r="AA32" s="1608"/>
      <c r="AB32" s="1608"/>
      <c r="AC32" s="1608"/>
      <c r="AD32" s="1608"/>
      <c r="AE32" s="1608"/>
      <c r="AF32" s="1612"/>
      <c r="AG32" s="1603"/>
    </row>
    <row r="33" spans="1:33" s="1194" customFormat="1" ht="25" customHeight="1">
      <c r="A33" s="1271">
        <v>9</v>
      </c>
      <c r="B33" s="1277" t="s">
        <v>412</v>
      </c>
      <c r="C33" s="1605">
        <v>26158969</v>
      </c>
      <c r="D33" s="1605">
        <v>16840812</v>
      </c>
      <c r="E33" s="1605">
        <v>24458858</v>
      </c>
      <c r="F33" s="1605">
        <v>6532188</v>
      </c>
      <c r="G33" s="1605">
        <v>12533</v>
      </c>
      <c r="H33" s="1605">
        <v>2965386</v>
      </c>
      <c r="I33" s="1605">
        <v>1324307</v>
      </c>
      <c r="J33" s="1605">
        <v>31640</v>
      </c>
      <c r="K33" s="1605">
        <v>5305</v>
      </c>
      <c r="L33" s="1605">
        <v>53690</v>
      </c>
      <c r="M33" s="1605">
        <v>240217</v>
      </c>
      <c r="N33" s="1605">
        <v>45163</v>
      </c>
      <c r="O33" s="1605">
        <v>390012</v>
      </c>
      <c r="P33" s="1606">
        <v>9</v>
      </c>
      <c r="Q33" s="1271">
        <v>9</v>
      </c>
      <c r="R33" s="1277" t="s">
        <v>412</v>
      </c>
      <c r="S33" s="1605">
        <v>470221</v>
      </c>
      <c r="T33" s="1605">
        <v>915804</v>
      </c>
      <c r="U33" s="1605">
        <v>219570</v>
      </c>
      <c r="V33" s="1605">
        <v>70432</v>
      </c>
      <c r="W33" s="1605">
        <v>17926670</v>
      </c>
      <c r="X33" s="1605">
        <v>15132234</v>
      </c>
      <c r="Y33" s="1605">
        <v>5001319</v>
      </c>
      <c r="Z33" s="1605">
        <v>112304</v>
      </c>
      <c r="AA33" s="1605">
        <v>173679</v>
      </c>
      <c r="AB33" s="1605" t="s">
        <v>21</v>
      </c>
      <c r="AC33" s="1605">
        <v>18517301</v>
      </c>
      <c r="AD33" s="1605">
        <v>13683810</v>
      </c>
      <c r="AE33" s="1605">
        <v>39983141</v>
      </c>
      <c r="AF33" s="1607">
        <v>5786655</v>
      </c>
      <c r="AG33" s="943">
        <v>9</v>
      </c>
    </row>
    <row r="34" spans="1:33" s="1604" customFormat="1" ht="25" customHeight="1">
      <c r="A34" s="1280"/>
      <c r="B34" s="1281" t="s">
        <v>2713</v>
      </c>
      <c r="C34" s="1622">
        <v>17597516</v>
      </c>
      <c r="D34" s="1622"/>
      <c r="E34" s="1622">
        <v>15897406</v>
      </c>
      <c r="F34" s="1622"/>
      <c r="G34" s="1622"/>
      <c r="H34" s="1622"/>
      <c r="I34" s="1622"/>
      <c r="J34" s="1622"/>
      <c r="K34" s="1622"/>
      <c r="L34" s="1622"/>
      <c r="M34" s="1622"/>
      <c r="N34" s="1623"/>
      <c r="O34" s="1623"/>
      <c r="P34" s="1613"/>
      <c r="Q34" s="1280"/>
      <c r="R34" s="1281" t="s">
        <v>2713</v>
      </c>
      <c r="S34" s="1623"/>
      <c r="T34" s="1623"/>
      <c r="U34" s="1623"/>
      <c r="V34" s="1623"/>
      <c r="W34" s="1623"/>
      <c r="X34" s="1623"/>
      <c r="Y34" s="1623"/>
      <c r="Z34" s="1623"/>
      <c r="AA34" s="1623"/>
      <c r="AB34" s="1623"/>
      <c r="AC34" s="1623"/>
      <c r="AD34" s="1623"/>
      <c r="AE34" s="1623"/>
      <c r="AF34" s="1624"/>
      <c r="AG34" s="1614"/>
    </row>
    <row r="35" spans="1:33" ht="25" customHeight="1">
      <c r="A35" s="1040"/>
      <c r="B35" s="4"/>
      <c r="C35" s="4"/>
      <c r="D35" s="4"/>
      <c r="E35" s="4"/>
      <c r="F35" s="4"/>
      <c r="G35" s="4"/>
      <c r="H35" s="4"/>
      <c r="I35" s="4"/>
      <c r="J35" s="4"/>
      <c r="K35" s="4"/>
      <c r="L35" s="4"/>
      <c r="M35" s="4"/>
      <c r="N35" s="4"/>
      <c r="O35" s="4"/>
      <c r="P35" s="1040"/>
      <c r="Q35" s="1040"/>
      <c r="R35" s="4"/>
      <c r="S35" s="4"/>
      <c r="T35" s="4"/>
      <c r="U35" s="4"/>
      <c r="V35" s="4"/>
      <c r="W35" s="4"/>
      <c r="X35" s="4"/>
      <c r="Y35" s="4"/>
      <c r="Z35" s="4"/>
      <c r="AA35" s="4"/>
      <c r="AB35" s="4"/>
      <c r="AC35" s="4"/>
      <c r="AD35" s="4"/>
      <c r="AE35" s="4"/>
      <c r="AF35" s="4"/>
      <c r="AG35" s="1040"/>
    </row>
    <row r="36" spans="1:33" ht="25" customHeight="1">
      <c r="A36" s="1040"/>
      <c r="B36" s="4"/>
      <c r="C36" s="4"/>
      <c r="D36" s="4"/>
      <c r="E36" s="4"/>
      <c r="F36" s="4"/>
      <c r="G36" s="4"/>
      <c r="H36" s="4"/>
      <c r="I36" s="4"/>
      <c r="J36" s="4"/>
      <c r="K36" s="4"/>
      <c r="L36" s="4"/>
      <c r="M36" s="4"/>
      <c r="N36" s="4"/>
      <c r="O36" s="4"/>
      <c r="P36" s="1040"/>
      <c r="Q36" s="1040"/>
      <c r="R36" s="4"/>
      <c r="S36" s="4"/>
      <c r="T36" s="4"/>
      <c r="U36" s="4"/>
      <c r="V36" s="4"/>
      <c r="W36" s="4"/>
      <c r="X36" s="4"/>
      <c r="Y36" s="4"/>
      <c r="Z36" s="4"/>
      <c r="AA36" s="4"/>
      <c r="AB36" s="4"/>
      <c r="AC36" s="4"/>
      <c r="AD36" s="4"/>
      <c r="AE36" s="4"/>
      <c r="AF36" s="4"/>
      <c r="AG36" s="1040"/>
    </row>
    <row r="37" spans="1:33" ht="25" customHeight="1">
      <c r="A37" s="1040"/>
      <c r="B37" s="4"/>
      <c r="C37" s="4"/>
      <c r="D37" s="4"/>
      <c r="E37" s="4"/>
      <c r="F37" s="4"/>
      <c r="G37" s="4"/>
      <c r="H37" s="4"/>
      <c r="I37" s="4"/>
      <c r="J37" s="4"/>
      <c r="K37" s="4"/>
      <c r="L37" s="4"/>
      <c r="M37" s="4"/>
      <c r="N37" s="4"/>
      <c r="O37" s="4"/>
      <c r="P37" s="1040"/>
      <c r="Q37" s="1040"/>
      <c r="R37" s="4"/>
      <c r="S37" s="4"/>
      <c r="T37" s="4"/>
      <c r="U37" s="4"/>
      <c r="V37" s="4"/>
      <c r="W37" s="4"/>
      <c r="X37" s="4"/>
      <c r="Y37" s="4"/>
      <c r="Z37" s="4"/>
      <c r="AA37" s="4"/>
      <c r="AB37" s="4"/>
      <c r="AC37" s="4"/>
      <c r="AD37" s="4"/>
      <c r="AE37" s="4"/>
      <c r="AF37" s="4"/>
      <c r="AG37" s="1040"/>
    </row>
    <row r="38" spans="1:33" ht="25" customHeight="1">
      <c r="A38" s="1040"/>
      <c r="B38" s="4"/>
      <c r="C38" s="4"/>
      <c r="D38" s="4"/>
      <c r="E38" s="4"/>
      <c r="F38" s="4"/>
      <c r="G38" s="4"/>
      <c r="H38" s="4"/>
      <c r="I38" s="4"/>
      <c r="J38" s="4"/>
      <c r="K38" s="4"/>
      <c r="L38" s="4"/>
      <c r="M38" s="4"/>
      <c r="N38" s="4"/>
      <c r="O38" s="4"/>
      <c r="P38" s="1040"/>
      <c r="Q38" s="1040"/>
      <c r="R38" s="4"/>
      <c r="S38" s="4"/>
      <c r="T38" s="4"/>
      <c r="U38" s="4"/>
      <c r="V38" s="4"/>
      <c r="W38" s="4"/>
      <c r="X38" s="4"/>
      <c r="Y38" s="4"/>
      <c r="Z38" s="4"/>
      <c r="AA38" s="4"/>
      <c r="AB38" s="4"/>
      <c r="AC38" s="4"/>
      <c r="AD38" s="4"/>
      <c r="AE38" s="4"/>
      <c r="AF38" s="4"/>
      <c r="AG38" s="1040"/>
    </row>
    <row r="39" spans="1:33" ht="32.25" customHeight="1">
      <c r="A39" s="1282"/>
      <c r="B39" s="873" t="s">
        <v>576</v>
      </c>
      <c r="C39" s="1244" t="s">
        <v>2714</v>
      </c>
      <c r="D39" s="1244"/>
      <c r="E39" s="4"/>
      <c r="F39" s="4"/>
      <c r="G39" s="4"/>
      <c r="H39" s="4"/>
      <c r="I39" s="4"/>
      <c r="J39" s="4"/>
      <c r="K39" s="4"/>
      <c r="L39" s="4"/>
      <c r="M39" s="4"/>
      <c r="N39" s="4"/>
      <c r="O39" s="2184" t="s">
        <v>2715</v>
      </c>
      <c r="P39" s="4"/>
      <c r="Q39" s="123"/>
      <c r="R39" s="873" t="s">
        <v>628</v>
      </c>
      <c r="S39" s="1244" t="s">
        <v>2716</v>
      </c>
      <c r="T39" s="1244"/>
      <c r="U39" s="4"/>
      <c r="V39" s="4"/>
      <c r="W39" s="4"/>
      <c r="X39" s="1236"/>
      <c r="Y39" s="4"/>
      <c r="Z39" s="4"/>
      <c r="AA39" s="4"/>
      <c r="AB39" s="4"/>
      <c r="AC39" s="4"/>
      <c r="AD39" s="4"/>
      <c r="AE39" s="4"/>
      <c r="AF39" s="2184" t="s">
        <v>2715</v>
      </c>
      <c r="AG39" s="1282"/>
    </row>
    <row r="40" spans="1:33" s="1194" customFormat="1" ht="25" customHeight="1">
      <c r="A40" s="1271">
        <v>1</v>
      </c>
      <c r="B40" s="1272" t="s">
        <v>575</v>
      </c>
      <c r="C40" s="1615">
        <v>8359060315</v>
      </c>
      <c r="D40" s="1595">
        <v>6225172140</v>
      </c>
      <c r="E40" s="1595">
        <v>7852938129</v>
      </c>
      <c r="F40" s="1595">
        <v>3250920889</v>
      </c>
      <c r="G40" s="1595">
        <v>2088732</v>
      </c>
      <c r="H40" s="1595">
        <v>1058431752</v>
      </c>
      <c r="I40" s="1595">
        <v>691083899</v>
      </c>
      <c r="J40" s="1595">
        <v>41759314</v>
      </c>
      <c r="K40" s="1595">
        <v>9446077</v>
      </c>
      <c r="L40" s="1595">
        <v>24467099</v>
      </c>
      <c r="M40" s="1595">
        <v>188125470</v>
      </c>
      <c r="N40" s="1595">
        <v>67655260</v>
      </c>
      <c r="O40" s="1595">
        <v>297242638</v>
      </c>
      <c r="P40" s="1596">
        <v>1</v>
      </c>
      <c r="Q40" s="1283">
        <v>1</v>
      </c>
      <c r="R40" s="1272" t="s">
        <v>575</v>
      </c>
      <c r="S40" s="1595">
        <v>675610031</v>
      </c>
      <c r="T40" s="1595">
        <v>125744571</v>
      </c>
      <c r="U40" s="1595">
        <v>45318427</v>
      </c>
      <c r="V40" s="1595">
        <v>13107008</v>
      </c>
      <c r="W40" s="1595">
        <v>4602017239</v>
      </c>
      <c r="X40" s="1595">
        <v>2374475383</v>
      </c>
      <c r="Y40" s="1595">
        <v>933274776</v>
      </c>
      <c r="Z40" s="1595">
        <v>240459189</v>
      </c>
      <c r="AA40" s="1595">
        <v>18536558</v>
      </c>
      <c r="AB40" s="1595">
        <v>17757412</v>
      </c>
      <c r="AC40" s="1595">
        <v>672604320</v>
      </c>
      <c r="AD40" s="1595">
        <v>388206856</v>
      </c>
      <c r="AE40" s="1595">
        <v>1388895022</v>
      </c>
      <c r="AF40" s="1598">
        <v>109583304</v>
      </c>
      <c r="AG40" s="943">
        <v>1</v>
      </c>
    </row>
    <row r="41" spans="1:33" s="1604" customFormat="1" ht="25" customHeight="1">
      <c r="A41" s="1274"/>
      <c r="B41" s="1275" t="s">
        <v>2706</v>
      </c>
      <c r="C41" s="1616">
        <v>6538529752</v>
      </c>
      <c r="D41" s="1599"/>
      <c r="E41" s="1599">
        <v>6032407569</v>
      </c>
      <c r="F41" s="1599"/>
      <c r="G41" s="1599"/>
      <c r="H41" s="1599"/>
      <c r="I41" s="1599"/>
      <c r="J41" s="1599"/>
      <c r="K41" s="1599"/>
      <c r="L41" s="1599"/>
      <c r="M41" s="1599"/>
      <c r="N41" s="1599"/>
      <c r="O41" s="1599"/>
      <c r="P41" s="1601"/>
      <c r="Q41" s="1274"/>
      <c r="R41" s="1275" t="s">
        <v>2706</v>
      </c>
      <c r="S41" s="1599"/>
      <c r="T41" s="1599"/>
      <c r="U41" s="1599"/>
      <c r="V41" s="1599"/>
      <c r="W41" s="1599"/>
      <c r="X41" s="1599"/>
      <c r="Y41" s="1599"/>
      <c r="Z41" s="1599"/>
      <c r="AA41" s="1599"/>
      <c r="AB41" s="1599"/>
      <c r="AC41" s="1599"/>
      <c r="AD41" s="1599"/>
      <c r="AE41" s="1599"/>
      <c r="AF41" s="1617"/>
      <c r="AG41" s="1603"/>
    </row>
    <row r="42" spans="1:33" s="1194" customFormat="1" ht="25" customHeight="1">
      <c r="A42" s="1271">
        <v>2</v>
      </c>
      <c r="B42" s="1277" t="s">
        <v>405</v>
      </c>
      <c r="C42" s="1618">
        <v>314609100</v>
      </c>
      <c r="D42" s="1605">
        <v>248118979</v>
      </c>
      <c r="E42" s="1605">
        <v>304547842</v>
      </c>
      <c r="F42" s="1605">
        <v>106679359</v>
      </c>
      <c r="G42" s="1605">
        <v>2906</v>
      </c>
      <c r="H42" s="1605">
        <v>719342</v>
      </c>
      <c r="I42" s="1605">
        <v>51023571</v>
      </c>
      <c r="J42" s="1605">
        <v>56004</v>
      </c>
      <c r="K42" s="1605">
        <v>37738</v>
      </c>
      <c r="L42" s="1605">
        <v>2518783</v>
      </c>
      <c r="M42" s="1605">
        <v>9948568</v>
      </c>
      <c r="N42" s="1605" t="s">
        <v>21</v>
      </c>
      <c r="O42" s="1605">
        <v>3984346</v>
      </c>
      <c r="P42" s="1606">
        <v>2</v>
      </c>
      <c r="Q42" s="1271">
        <v>2</v>
      </c>
      <c r="R42" s="1277" t="s">
        <v>405</v>
      </c>
      <c r="S42" s="1605">
        <v>28945234</v>
      </c>
      <c r="T42" s="1605">
        <v>4046756</v>
      </c>
      <c r="U42" s="1605">
        <v>5053972</v>
      </c>
      <c r="V42" s="1605">
        <v>205703</v>
      </c>
      <c r="W42" s="1605">
        <v>197868483</v>
      </c>
      <c r="X42" s="1605">
        <v>116979837</v>
      </c>
      <c r="Y42" s="1605">
        <v>26531207</v>
      </c>
      <c r="Z42" s="1605">
        <v>71233</v>
      </c>
      <c r="AA42" s="1605">
        <v>1660665</v>
      </c>
      <c r="AB42" s="1605">
        <v>545449</v>
      </c>
      <c r="AC42" s="1605">
        <v>25664332</v>
      </c>
      <c r="AD42" s="1605">
        <v>6084223</v>
      </c>
      <c r="AE42" s="1605">
        <v>108016860</v>
      </c>
      <c r="AF42" s="1607">
        <v>3024727</v>
      </c>
      <c r="AG42" s="943">
        <v>2</v>
      </c>
    </row>
    <row r="43" spans="1:33" s="1604" customFormat="1" ht="25" customHeight="1">
      <c r="A43" s="1274"/>
      <c r="B43" s="1278" t="s">
        <v>2707</v>
      </c>
      <c r="C43" s="1619">
        <v>267153492</v>
      </c>
      <c r="D43" s="1608"/>
      <c r="E43" s="1608">
        <v>257092233</v>
      </c>
      <c r="F43" s="1608"/>
      <c r="G43" s="1620"/>
      <c r="H43" s="1608"/>
      <c r="I43" s="1608"/>
      <c r="J43" s="1608"/>
      <c r="K43" s="1608"/>
      <c r="L43" s="1608"/>
      <c r="M43" s="1608"/>
      <c r="N43" s="1608"/>
      <c r="O43" s="1608"/>
      <c r="P43" s="1601"/>
      <c r="Q43" s="1274"/>
      <c r="R43" s="1279" t="s">
        <v>2707</v>
      </c>
      <c r="S43" s="1608"/>
      <c r="T43" s="1608"/>
      <c r="U43" s="1608"/>
      <c r="V43" s="1608"/>
      <c r="W43" s="1608"/>
      <c r="X43" s="1608"/>
      <c r="Y43" s="1608"/>
      <c r="Z43" s="1608"/>
      <c r="AA43" s="1608"/>
      <c r="AB43" s="1608"/>
      <c r="AC43" s="1608"/>
      <c r="AD43" s="1608"/>
      <c r="AE43" s="1608"/>
      <c r="AF43" s="1612"/>
      <c r="AG43" s="1603"/>
    </row>
    <row r="44" spans="1:33" s="1194" customFormat="1" ht="25" customHeight="1">
      <c r="A44" s="1271">
        <v>3</v>
      </c>
      <c r="B44" s="1277" t="s">
        <v>406</v>
      </c>
      <c r="C44" s="1618">
        <v>211767003</v>
      </c>
      <c r="D44" s="1605">
        <v>194859087</v>
      </c>
      <c r="E44" s="1605">
        <v>192838057</v>
      </c>
      <c r="F44" s="1605">
        <v>79257301</v>
      </c>
      <c r="G44" s="1605">
        <v>2318</v>
      </c>
      <c r="H44" s="1605">
        <v>643776</v>
      </c>
      <c r="I44" s="1605">
        <v>35901649</v>
      </c>
      <c r="J44" s="1605">
        <v>594650</v>
      </c>
      <c r="K44" s="1605">
        <v>82488</v>
      </c>
      <c r="L44" s="1605">
        <v>3036467</v>
      </c>
      <c r="M44" s="1605">
        <v>6737227</v>
      </c>
      <c r="N44" s="1605">
        <v>632271</v>
      </c>
      <c r="O44" s="1605">
        <v>6897726</v>
      </c>
      <c r="P44" s="1606">
        <v>3</v>
      </c>
      <c r="Q44" s="1271">
        <v>3</v>
      </c>
      <c r="R44" s="1277" t="s">
        <v>406</v>
      </c>
      <c r="S44" s="1605">
        <v>21998351</v>
      </c>
      <c r="T44" s="1605">
        <v>2205005</v>
      </c>
      <c r="U44" s="1605" t="s">
        <v>21</v>
      </c>
      <c r="V44" s="1605">
        <v>525374</v>
      </c>
      <c r="W44" s="1605">
        <v>113580756</v>
      </c>
      <c r="X44" s="1605">
        <v>62455086</v>
      </c>
      <c r="Y44" s="1605">
        <v>3748823</v>
      </c>
      <c r="Z44" s="1605">
        <v>571050</v>
      </c>
      <c r="AA44" s="1605">
        <v>1060924</v>
      </c>
      <c r="AB44" s="1605">
        <v>3088308</v>
      </c>
      <c r="AC44" s="1605">
        <v>35376786</v>
      </c>
      <c r="AD44" s="1605">
        <v>17191735</v>
      </c>
      <c r="AE44" s="1605">
        <v>84369889</v>
      </c>
      <c r="AF44" s="1607">
        <v>1154947</v>
      </c>
      <c r="AG44" s="943">
        <v>3</v>
      </c>
    </row>
    <row r="45" spans="1:33" s="1604" customFormat="1" ht="25" customHeight="1">
      <c r="A45" s="1274"/>
      <c r="B45" s="1278" t="s">
        <v>2708</v>
      </c>
      <c r="C45" s="1619">
        <v>211767003</v>
      </c>
      <c r="D45" s="1608"/>
      <c r="E45" s="1608">
        <v>192838057</v>
      </c>
      <c r="F45" s="1608"/>
      <c r="G45" s="1620"/>
      <c r="H45" s="1608"/>
      <c r="I45" s="1608"/>
      <c r="J45" s="1608"/>
      <c r="K45" s="1608"/>
      <c r="L45" s="1608"/>
      <c r="M45" s="1608"/>
      <c r="N45" s="1608"/>
      <c r="O45" s="1608"/>
      <c r="P45" s="1601"/>
      <c r="Q45" s="1274"/>
      <c r="R45" s="1279" t="s">
        <v>2708</v>
      </c>
      <c r="S45" s="1608"/>
      <c r="T45" s="1608"/>
      <c r="U45" s="1608"/>
      <c r="V45" s="1608"/>
      <c r="W45" s="1608"/>
      <c r="X45" s="1608"/>
      <c r="Y45" s="1608"/>
      <c r="Z45" s="1608"/>
      <c r="AA45" s="1608"/>
      <c r="AB45" s="1608"/>
      <c r="AC45" s="1608"/>
      <c r="AD45" s="1608"/>
      <c r="AE45" s="1608"/>
      <c r="AF45" s="1612"/>
      <c r="AG45" s="1603"/>
    </row>
    <row r="46" spans="1:33" s="1194" customFormat="1" ht="25" customHeight="1">
      <c r="A46" s="1271">
        <v>4</v>
      </c>
      <c r="B46" s="1277" t="s">
        <v>407</v>
      </c>
      <c r="C46" s="1618">
        <v>2719592305</v>
      </c>
      <c r="D46" s="1605">
        <v>2165491630</v>
      </c>
      <c r="E46" s="1605">
        <v>2557102674</v>
      </c>
      <c r="F46" s="1605">
        <v>1433280496</v>
      </c>
      <c r="G46" s="1605">
        <v>594878</v>
      </c>
      <c r="H46" s="1605">
        <v>600515093</v>
      </c>
      <c r="I46" s="1605">
        <v>198082778</v>
      </c>
      <c r="J46" s="1605">
        <v>14881483</v>
      </c>
      <c r="K46" s="1605">
        <v>7702638</v>
      </c>
      <c r="L46" s="1605">
        <v>4049900</v>
      </c>
      <c r="M46" s="1605">
        <v>39645822</v>
      </c>
      <c r="N46" s="1605">
        <v>28175487</v>
      </c>
      <c r="O46" s="1605">
        <v>170621757</v>
      </c>
      <c r="P46" s="1606">
        <v>4</v>
      </c>
      <c r="Q46" s="1271">
        <v>4</v>
      </c>
      <c r="R46" s="1277" t="s">
        <v>407</v>
      </c>
      <c r="S46" s="1605">
        <v>326730161</v>
      </c>
      <c r="T46" s="1605">
        <v>19466455</v>
      </c>
      <c r="U46" s="1605">
        <v>18587578</v>
      </c>
      <c r="V46" s="1605">
        <v>4226467</v>
      </c>
      <c r="W46" s="1605">
        <v>1123822178</v>
      </c>
      <c r="X46" s="1605">
        <v>491466614</v>
      </c>
      <c r="Y46" s="1605">
        <v>259595356</v>
      </c>
      <c r="Z46" s="1605">
        <v>92890919</v>
      </c>
      <c r="AA46" s="1605">
        <v>7336896</v>
      </c>
      <c r="AB46" s="1605">
        <v>8082464</v>
      </c>
      <c r="AC46" s="1605">
        <v>179431294</v>
      </c>
      <c r="AD46" s="1605">
        <v>112708310</v>
      </c>
      <c r="AE46" s="1605">
        <v>355821794</v>
      </c>
      <c r="AF46" s="1607">
        <v>44745169</v>
      </c>
      <c r="AG46" s="943">
        <v>4</v>
      </c>
    </row>
    <row r="47" spans="1:33" s="1604" customFormat="1" ht="25" customHeight="1">
      <c r="A47" s="1274"/>
      <c r="B47" s="1278" t="s">
        <v>2709</v>
      </c>
      <c r="C47" s="1619">
        <v>2253994213</v>
      </c>
      <c r="D47" s="1608"/>
      <c r="E47" s="1608">
        <v>2091504582</v>
      </c>
      <c r="F47" s="1608"/>
      <c r="G47" s="1620"/>
      <c r="H47" s="1608"/>
      <c r="I47" s="1608"/>
      <c r="J47" s="1608"/>
      <c r="K47" s="1608"/>
      <c r="L47" s="1608"/>
      <c r="M47" s="1608"/>
      <c r="N47" s="1608"/>
      <c r="O47" s="1608"/>
      <c r="P47" s="1601"/>
      <c r="Q47" s="1274"/>
      <c r="R47" s="1279" t="s">
        <v>2709</v>
      </c>
      <c r="S47" s="1608"/>
      <c r="T47" s="1608"/>
      <c r="U47" s="1608"/>
      <c r="V47" s="1608"/>
      <c r="W47" s="1608"/>
      <c r="X47" s="1608"/>
      <c r="Y47" s="1608"/>
      <c r="Z47" s="1608"/>
      <c r="AA47" s="1608"/>
      <c r="AB47" s="1608"/>
      <c r="AC47" s="1608"/>
      <c r="AD47" s="1608"/>
      <c r="AE47" s="1608"/>
      <c r="AF47" s="1612"/>
      <c r="AG47" s="1603"/>
    </row>
    <row r="48" spans="1:33" s="1194" customFormat="1" ht="25" customHeight="1">
      <c r="A48" s="1271">
        <v>5</v>
      </c>
      <c r="B48" s="1277" t="s">
        <v>408</v>
      </c>
      <c r="C48" s="1618">
        <v>850442915</v>
      </c>
      <c r="D48" s="1605">
        <v>665326394</v>
      </c>
      <c r="E48" s="1605">
        <v>771040802</v>
      </c>
      <c r="F48" s="1605">
        <v>356641984</v>
      </c>
      <c r="G48" s="1605">
        <v>763587</v>
      </c>
      <c r="H48" s="1605">
        <v>79716806</v>
      </c>
      <c r="I48" s="1605">
        <v>85705144</v>
      </c>
      <c r="J48" s="1605">
        <v>2381169</v>
      </c>
      <c r="K48" s="1605">
        <v>501222</v>
      </c>
      <c r="L48" s="1605">
        <v>3419960</v>
      </c>
      <c r="M48" s="1605">
        <v>28130906</v>
      </c>
      <c r="N48" s="1605">
        <v>12089491</v>
      </c>
      <c r="O48" s="1605">
        <v>29358336</v>
      </c>
      <c r="P48" s="1606">
        <v>5</v>
      </c>
      <c r="Q48" s="1271">
        <v>5</v>
      </c>
      <c r="R48" s="1277" t="s">
        <v>408</v>
      </c>
      <c r="S48" s="1605">
        <v>70364227</v>
      </c>
      <c r="T48" s="1605">
        <v>27719752</v>
      </c>
      <c r="U48" s="1605">
        <v>12696464</v>
      </c>
      <c r="V48" s="1605">
        <v>3794920</v>
      </c>
      <c r="W48" s="1605">
        <v>414398818</v>
      </c>
      <c r="X48" s="1605">
        <v>160244505</v>
      </c>
      <c r="Y48" s="1605">
        <v>76521173</v>
      </c>
      <c r="Z48" s="1605">
        <v>50578357</v>
      </c>
      <c r="AA48" s="1605">
        <v>2406321</v>
      </c>
      <c r="AB48" s="1605">
        <v>2639373</v>
      </c>
      <c r="AC48" s="1605">
        <v>104899316</v>
      </c>
      <c r="AD48" s="1605">
        <v>70074670</v>
      </c>
      <c r="AE48" s="1605">
        <v>144509105</v>
      </c>
      <c r="AF48" s="1607">
        <v>8623805</v>
      </c>
      <c r="AG48" s="943">
        <v>5</v>
      </c>
    </row>
    <row r="49" spans="1:33" s="1604" customFormat="1" ht="25" customHeight="1">
      <c r="A49" s="1274"/>
      <c r="B49" s="1278" t="s">
        <v>2710</v>
      </c>
      <c r="C49" s="1619">
        <v>717956957</v>
      </c>
      <c r="D49" s="1608"/>
      <c r="E49" s="1608">
        <v>638554845</v>
      </c>
      <c r="F49" s="1608"/>
      <c r="G49" s="1620"/>
      <c r="H49" s="1608"/>
      <c r="I49" s="1608"/>
      <c r="J49" s="1608"/>
      <c r="K49" s="1608"/>
      <c r="L49" s="1608"/>
      <c r="M49" s="1608"/>
      <c r="N49" s="1608"/>
      <c r="O49" s="1608"/>
      <c r="P49" s="1601"/>
      <c r="Q49" s="1274"/>
      <c r="R49" s="1279" t="s">
        <v>2710</v>
      </c>
      <c r="S49" s="1608"/>
      <c r="T49" s="1608"/>
      <c r="U49" s="1608"/>
      <c r="V49" s="1608"/>
      <c r="W49" s="1608"/>
      <c r="X49" s="1608"/>
      <c r="Y49" s="1608"/>
      <c r="Z49" s="1608"/>
      <c r="AA49" s="1608"/>
      <c r="AB49" s="1608"/>
      <c r="AC49" s="1608"/>
      <c r="AD49" s="1608"/>
      <c r="AE49" s="1608"/>
      <c r="AF49" s="1612"/>
      <c r="AG49" s="1603"/>
    </row>
    <row r="50" spans="1:33" s="1194" customFormat="1" ht="25" customHeight="1">
      <c r="A50" s="1271">
        <v>6</v>
      </c>
      <c r="B50" s="1277" t="s">
        <v>409</v>
      </c>
      <c r="C50" s="1618">
        <v>1026788150</v>
      </c>
      <c r="D50" s="1605">
        <v>766033776</v>
      </c>
      <c r="E50" s="1605">
        <v>966459801</v>
      </c>
      <c r="F50" s="1605">
        <v>284599504</v>
      </c>
      <c r="G50" s="1605">
        <v>238325</v>
      </c>
      <c r="H50" s="1605">
        <v>65159774</v>
      </c>
      <c r="I50" s="1605">
        <v>79934915</v>
      </c>
      <c r="J50" s="1605">
        <v>508001</v>
      </c>
      <c r="K50" s="1605">
        <v>436076</v>
      </c>
      <c r="L50" s="1605">
        <v>1733068</v>
      </c>
      <c r="M50" s="1605">
        <v>35217118</v>
      </c>
      <c r="N50" s="1605">
        <v>7250376</v>
      </c>
      <c r="O50" s="1605">
        <v>25627940</v>
      </c>
      <c r="P50" s="1606">
        <v>6</v>
      </c>
      <c r="Q50" s="1271">
        <v>6</v>
      </c>
      <c r="R50" s="1277" t="s">
        <v>409</v>
      </c>
      <c r="S50" s="1605">
        <v>63044045</v>
      </c>
      <c r="T50" s="1605">
        <v>4023972</v>
      </c>
      <c r="U50" s="1605" t="s">
        <v>21</v>
      </c>
      <c r="V50" s="1605">
        <v>1425894</v>
      </c>
      <c r="W50" s="1605">
        <v>681860297</v>
      </c>
      <c r="X50" s="1605">
        <v>318656458</v>
      </c>
      <c r="Y50" s="1605">
        <v>135337402</v>
      </c>
      <c r="Z50" s="1605">
        <v>77010522</v>
      </c>
      <c r="AA50" s="1605">
        <v>144010</v>
      </c>
      <c r="AB50" s="1605">
        <v>626024</v>
      </c>
      <c r="AC50" s="1605">
        <v>87749766</v>
      </c>
      <c r="AD50" s="1605">
        <v>49671277</v>
      </c>
      <c r="AE50" s="1605">
        <v>136459123</v>
      </c>
      <c r="AF50" s="1607">
        <v>10652669</v>
      </c>
      <c r="AG50" s="943">
        <v>6</v>
      </c>
    </row>
    <row r="51" spans="1:33" s="1604" customFormat="1" ht="25" customHeight="1">
      <c r="A51" s="1274"/>
      <c r="B51" s="1278" t="s">
        <v>2750</v>
      </c>
      <c r="C51" s="1619">
        <v>772473661</v>
      </c>
      <c r="D51" s="1608"/>
      <c r="E51" s="1608">
        <v>712145312</v>
      </c>
      <c r="F51" s="1608"/>
      <c r="G51" s="1608"/>
      <c r="H51" s="1608"/>
      <c r="I51" s="1608"/>
      <c r="J51" s="1608"/>
      <c r="K51" s="1608"/>
      <c r="L51" s="1608"/>
      <c r="M51" s="1608"/>
      <c r="N51" s="1608"/>
      <c r="O51" s="1608"/>
      <c r="P51" s="1601"/>
      <c r="Q51" s="1274"/>
      <c r="R51" s="1279" t="s">
        <v>2750</v>
      </c>
      <c r="S51" s="1608"/>
      <c r="T51" s="1608"/>
      <c r="U51" s="1608"/>
      <c r="V51" s="1608"/>
      <c r="W51" s="1608"/>
      <c r="X51" s="1608"/>
      <c r="Y51" s="1608"/>
      <c r="Z51" s="1608"/>
      <c r="AA51" s="1608"/>
      <c r="AB51" s="1608"/>
      <c r="AC51" s="1608"/>
      <c r="AD51" s="1608"/>
      <c r="AE51" s="1608"/>
      <c r="AF51" s="1612"/>
      <c r="AG51" s="1603"/>
    </row>
    <row r="52" spans="1:33" s="1194" customFormat="1" ht="25" customHeight="1">
      <c r="A52" s="1271">
        <v>7</v>
      </c>
      <c r="B52" s="1277" t="s">
        <v>410</v>
      </c>
      <c r="C52" s="1618">
        <v>1839189940</v>
      </c>
      <c r="D52" s="1605">
        <v>1340814378</v>
      </c>
      <c r="E52" s="1605">
        <v>1755047171</v>
      </c>
      <c r="F52" s="1605">
        <v>631146369</v>
      </c>
      <c r="G52" s="1605">
        <v>48924</v>
      </c>
      <c r="H52" s="1605">
        <v>211924205</v>
      </c>
      <c r="I52" s="1605">
        <v>131731844</v>
      </c>
      <c r="J52" s="1605">
        <v>21550093</v>
      </c>
      <c r="K52" s="1605">
        <v>369762</v>
      </c>
      <c r="L52" s="1605">
        <v>6140655</v>
      </c>
      <c r="M52" s="1605">
        <v>46676684</v>
      </c>
      <c r="N52" s="1605">
        <v>16308737</v>
      </c>
      <c r="O52" s="1605">
        <v>36592764</v>
      </c>
      <c r="P52" s="1606">
        <v>7</v>
      </c>
      <c r="Q52" s="1271">
        <v>7</v>
      </c>
      <c r="R52" s="1277" t="s">
        <v>410</v>
      </c>
      <c r="S52" s="1605">
        <v>123326426</v>
      </c>
      <c r="T52" s="1605">
        <v>36460718</v>
      </c>
      <c r="U52" s="1605" t="s">
        <v>21</v>
      </c>
      <c r="V52" s="1605">
        <v>15557</v>
      </c>
      <c r="W52" s="1605">
        <v>1123900802</v>
      </c>
      <c r="X52" s="1605">
        <v>619770592</v>
      </c>
      <c r="Y52" s="1605">
        <v>280359223</v>
      </c>
      <c r="Z52" s="1605">
        <v>14037786</v>
      </c>
      <c r="AA52" s="1605">
        <v>772993</v>
      </c>
      <c r="AB52" s="1605">
        <v>257957</v>
      </c>
      <c r="AC52" s="1605">
        <v>133065486</v>
      </c>
      <c r="AD52" s="1605">
        <v>65906514</v>
      </c>
      <c r="AE52" s="1605">
        <v>322502746</v>
      </c>
      <c r="AF52" s="1607">
        <v>18236254</v>
      </c>
      <c r="AG52" s="943">
        <v>7</v>
      </c>
    </row>
    <row r="53" spans="1:33" s="1604" customFormat="1" ht="25" customHeight="1">
      <c r="A53" s="1274"/>
      <c r="B53" s="1278" t="s">
        <v>2711</v>
      </c>
      <c r="C53" s="1619">
        <v>1389331807</v>
      </c>
      <c r="D53" s="1608"/>
      <c r="E53" s="1608">
        <v>1305189039</v>
      </c>
      <c r="F53" s="1608"/>
      <c r="G53" s="1608"/>
      <c r="H53" s="1608"/>
      <c r="I53" s="1608"/>
      <c r="J53" s="1608"/>
      <c r="K53" s="1608"/>
      <c r="L53" s="1608"/>
      <c r="M53" s="1608"/>
      <c r="N53" s="1608"/>
      <c r="O53" s="1608"/>
      <c r="P53" s="1601"/>
      <c r="Q53" s="1274"/>
      <c r="R53" s="1279" t="s">
        <v>2711</v>
      </c>
      <c r="S53" s="1608"/>
      <c r="T53" s="1608"/>
      <c r="U53" s="1608"/>
      <c r="V53" s="1608"/>
      <c r="W53" s="1608"/>
      <c r="X53" s="1608"/>
      <c r="Y53" s="1608"/>
      <c r="Z53" s="1608"/>
      <c r="AA53" s="1608"/>
      <c r="AB53" s="1608"/>
      <c r="AC53" s="1608"/>
      <c r="AD53" s="1608"/>
      <c r="AE53" s="1608"/>
      <c r="AF53" s="1612"/>
      <c r="AG53" s="1603"/>
    </row>
    <row r="54" spans="1:33" s="1194" customFormat="1" ht="25" customHeight="1">
      <c r="A54" s="1271">
        <v>8</v>
      </c>
      <c r="B54" s="1277" t="s">
        <v>411</v>
      </c>
      <c r="C54" s="1618">
        <v>384318786</v>
      </c>
      <c r="D54" s="1605">
        <v>192788457</v>
      </c>
      <c r="E54" s="1605">
        <v>359343944</v>
      </c>
      <c r="F54" s="1605">
        <v>106520169</v>
      </c>
      <c r="G54" s="1605">
        <v>4152</v>
      </c>
      <c r="H54" s="1605">
        <v>115786</v>
      </c>
      <c r="I54" s="1605">
        <v>62220822</v>
      </c>
      <c r="J54" s="1605">
        <v>626726</v>
      </c>
      <c r="K54" s="1605">
        <v>116154</v>
      </c>
      <c r="L54" s="1605">
        <v>1468987</v>
      </c>
      <c r="M54" s="1605">
        <v>11704053</v>
      </c>
      <c r="N54" s="1605">
        <v>1306568</v>
      </c>
      <c r="O54" s="1605">
        <v>4347159</v>
      </c>
      <c r="P54" s="1606">
        <v>8</v>
      </c>
      <c r="Q54" s="1271">
        <v>8</v>
      </c>
      <c r="R54" s="1277" t="s">
        <v>411</v>
      </c>
      <c r="S54" s="1605">
        <v>20088664</v>
      </c>
      <c r="T54" s="1605">
        <v>4439373</v>
      </c>
      <c r="U54" s="1605" t="s">
        <v>21</v>
      </c>
      <c r="V54" s="1605">
        <v>81727</v>
      </c>
      <c r="W54" s="1605">
        <v>252823775</v>
      </c>
      <c r="X54" s="1605">
        <v>194026570</v>
      </c>
      <c r="Y54" s="1605">
        <v>4142813</v>
      </c>
      <c r="Z54" s="1605">
        <v>683616</v>
      </c>
      <c r="AA54" s="1605">
        <v>65954</v>
      </c>
      <c r="AB54" s="1605">
        <v>2517837</v>
      </c>
      <c r="AC54" s="1605">
        <v>39755056</v>
      </c>
      <c r="AD54" s="1605">
        <v>17308411</v>
      </c>
      <c r="AE54" s="1605">
        <v>130260601</v>
      </c>
      <c r="AF54" s="1607">
        <v>7666430</v>
      </c>
      <c r="AG54" s="943">
        <v>8</v>
      </c>
    </row>
    <row r="55" spans="1:33" s="1604" customFormat="1" ht="25" customHeight="1">
      <c r="A55" s="1274"/>
      <c r="B55" s="1278" t="s">
        <v>2712</v>
      </c>
      <c r="C55" s="1619">
        <v>244828705</v>
      </c>
      <c r="D55" s="1608"/>
      <c r="E55" s="1608">
        <v>219853864</v>
      </c>
      <c r="F55" s="1608"/>
      <c r="G55" s="1608"/>
      <c r="H55" s="1608"/>
      <c r="I55" s="1608"/>
      <c r="J55" s="1608"/>
      <c r="K55" s="1608"/>
      <c r="L55" s="1608"/>
      <c r="M55" s="1608"/>
      <c r="N55" s="1608"/>
      <c r="O55" s="1608"/>
      <c r="P55" s="1601"/>
      <c r="Q55" s="1274"/>
      <c r="R55" s="1279" t="s">
        <v>2712</v>
      </c>
      <c r="S55" s="1608"/>
      <c r="T55" s="1608"/>
      <c r="U55" s="1608"/>
      <c r="V55" s="1608"/>
      <c r="W55" s="1608"/>
      <c r="X55" s="1608"/>
      <c r="Y55" s="1608"/>
      <c r="Z55" s="1608"/>
      <c r="AA55" s="1608"/>
      <c r="AB55" s="1608"/>
      <c r="AC55" s="1608"/>
      <c r="AD55" s="1608"/>
      <c r="AE55" s="1608"/>
      <c r="AF55" s="1612"/>
      <c r="AG55" s="1603"/>
    </row>
    <row r="56" spans="1:33" s="1194" customFormat="1" ht="25" customHeight="1">
      <c r="A56" s="1271">
        <v>9</v>
      </c>
      <c r="B56" s="1277" t="s">
        <v>412</v>
      </c>
      <c r="C56" s="1618">
        <v>1012352116</v>
      </c>
      <c r="D56" s="1605">
        <v>651739439</v>
      </c>
      <c r="E56" s="1605">
        <v>946557838</v>
      </c>
      <c r="F56" s="1605">
        <v>252795707</v>
      </c>
      <c r="G56" s="1605">
        <v>433642</v>
      </c>
      <c r="H56" s="1605">
        <v>99636970</v>
      </c>
      <c r="I56" s="1605">
        <v>46483176</v>
      </c>
      <c r="J56" s="1605">
        <v>1161188</v>
      </c>
      <c r="K56" s="1605">
        <v>199999</v>
      </c>
      <c r="L56" s="1605">
        <v>2099279</v>
      </c>
      <c r="M56" s="1605">
        <v>10065092</v>
      </c>
      <c r="N56" s="1605">
        <v>1892330</v>
      </c>
      <c r="O56" s="1605">
        <v>19812610</v>
      </c>
      <c r="P56" s="1606">
        <v>9</v>
      </c>
      <c r="Q56" s="1271">
        <v>9</v>
      </c>
      <c r="R56" s="1277" t="s">
        <v>412</v>
      </c>
      <c r="S56" s="1605">
        <v>21112923</v>
      </c>
      <c r="T56" s="1605">
        <v>27382540</v>
      </c>
      <c r="U56" s="1605">
        <v>8980413</v>
      </c>
      <c r="V56" s="1605">
        <v>2831366</v>
      </c>
      <c r="W56" s="1605">
        <v>693762130</v>
      </c>
      <c r="X56" s="1605">
        <v>410875721</v>
      </c>
      <c r="Y56" s="1605">
        <v>147038779</v>
      </c>
      <c r="Z56" s="1605">
        <v>4615706</v>
      </c>
      <c r="AA56" s="1605">
        <v>5088795</v>
      </c>
      <c r="AB56" s="1605" t="s">
        <v>21</v>
      </c>
      <c r="AC56" s="1605">
        <v>66662284</v>
      </c>
      <c r="AD56" s="1605">
        <v>49261716</v>
      </c>
      <c r="AE56" s="1605">
        <v>106954904</v>
      </c>
      <c r="AF56" s="1607">
        <v>15479303</v>
      </c>
      <c r="AG56" s="943">
        <v>9</v>
      </c>
    </row>
    <row r="57" spans="1:33" s="1604" customFormat="1" ht="25" customHeight="1">
      <c r="A57" s="1280"/>
      <c r="B57" s="1284" t="s">
        <v>2713</v>
      </c>
      <c r="C57" s="1621">
        <v>681023914</v>
      </c>
      <c r="D57" s="1622"/>
      <c r="E57" s="1622">
        <v>615229637</v>
      </c>
      <c r="F57" s="1622"/>
      <c r="G57" s="1622"/>
      <c r="H57" s="1622"/>
      <c r="I57" s="1622"/>
      <c r="J57" s="1622"/>
      <c r="K57" s="1622"/>
      <c r="L57" s="1622"/>
      <c r="M57" s="1622"/>
      <c r="N57" s="1623"/>
      <c r="O57" s="1623"/>
      <c r="P57" s="1613"/>
      <c r="Q57" s="1280"/>
      <c r="R57" s="1285" t="s">
        <v>2713</v>
      </c>
      <c r="S57" s="1623"/>
      <c r="T57" s="1623"/>
      <c r="U57" s="1623"/>
      <c r="V57" s="1623"/>
      <c r="W57" s="1623"/>
      <c r="X57" s="1623"/>
      <c r="Y57" s="1623"/>
      <c r="Z57" s="1623"/>
      <c r="AA57" s="1623"/>
      <c r="AB57" s="1623"/>
      <c r="AC57" s="1623"/>
      <c r="AD57" s="1623"/>
      <c r="AE57" s="1623"/>
      <c r="AF57" s="1624"/>
      <c r="AG57" s="1625"/>
    </row>
    <row r="58" spans="1:33" ht="17.5" customHeight="1">
      <c r="A58" s="1040"/>
      <c r="B58" s="99" t="s">
        <v>577</v>
      </c>
      <c r="H58" s="1286" t="s">
        <v>2717</v>
      </c>
      <c r="I58" s="14"/>
      <c r="J58" s="14"/>
      <c r="K58" s="14"/>
      <c r="L58" s="14"/>
      <c r="M58" s="14"/>
      <c r="N58" s="14"/>
      <c r="O58" s="14"/>
      <c r="Q58" s="1040"/>
      <c r="R58" s="99" t="s">
        <v>1173</v>
      </c>
      <c r="X58" s="1286" t="s">
        <v>2718</v>
      </c>
    </row>
    <row r="59" spans="1:33" ht="17.5" customHeight="1">
      <c r="A59" s="1040"/>
      <c r="B59" s="488" t="s">
        <v>2719</v>
      </c>
      <c r="H59" s="2859" t="s">
        <v>2720</v>
      </c>
      <c r="I59" s="2860"/>
      <c r="J59" s="2860"/>
      <c r="K59" s="2860"/>
      <c r="L59" s="2860"/>
      <c r="M59" s="2860"/>
      <c r="N59" s="2860"/>
      <c r="O59" s="2860"/>
      <c r="Q59" s="1040"/>
      <c r="R59" s="99" t="s">
        <v>1174</v>
      </c>
      <c r="X59" s="1286" t="s">
        <v>2721</v>
      </c>
    </row>
    <row r="60" spans="1:33" ht="17.5" customHeight="1">
      <c r="A60" s="1040"/>
      <c r="B60" s="489" t="s">
        <v>2722</v>
      </c>
      <c r="H60" s="2860"/>
      <c r="I60" s="2860"/>
      <c r="J60" s="2860"/>
      <c r="K60" s="2860"/>
      <c r="L60" s="2860"/>
      <c r="M60" s="2860"/>
      <c r="N60" s="2860"/>
      <c r="O60" s="2860"/>
      <c r="Q60" s="1040"/>
      <c r="R60" s="99"/>
    </row>
    <row r="61" spans="1:33" ht="17.5" customHeight="1">
      <c r="B61" s="488"/>
      <c r="H61" s="2860"/>
      <c r="I61" s="2860"/>
      <c r="J61" s="2860"/>
      <c r="K61" s="2860"/>
      <c r="L61" s="2860"/>
      <c r="M61" s="2860"/>
      <c r="N61" s="2860"/>
      <c r="O61" s="2860"/>
    </row>
    <row r="62" spans="1:33" ht="17.5" customHeight="1">
      <c r="B62" s="489"/>
      <c r="H62" s="2860"/>
      <c r="I62" s="2860"/>
      <c r="J62" s="2860"/>
      <c r="K62" s="2860"/>
      <c r="L62" s="2860"/>
      <c r="M62" s="2860"/>
      <c r="N62" s="2860"/>
      <c r="O62" s="2860"/>
    </row>
    <row r="63" spans="1:33" ht="17.5" customHeight="1">
      <c r="H63" s="2185"/>
      <c r="I63" s="2185"/>
      <c r="J63" s="2185"/>
      <c r="K63" s="2185"/>
      <c r="L63" s="2185"/>
      <c r="M63" s="2185"/>
      <c r="N63" s="2185"/>
      <c r="O63" s="2185"/>
    </row>
    <row r="64" spans="1:33" ht="17.5" customHeight="1">
      <c r="H64" s="2185"/>
      <c r="I64" s="2185"/>
      <c r="J64" s="2185"/>
      <c r="K64" s="2185"/>
      <c r="L64" s="2185"/>
      <c r="M64" s="2185"/>
      <c r="N64" s="2185"/>
      <c r="O64" s="2185"/>
    </row>
    <row r="65" spans="2:18" ht="17.5" customHeight="1"/>
    <row r="66" spans="2:18" ht="17.5" customHeight="1"/>
    <row r="67" spans="2:18" ht="17.5" customHeight="1">
      <c r="Q67" s="1253"/>
      <c r="R67" s="1253"/>
    </row>
    <row r="68" spans="2:18" ht="17.5" customHeight="1">
      <c r="B68" s="903"/>
      <c r="Q68" s="955"/>
      <c r="R68" s="475"/>
    </row>
    <row r="69" spans="2:18" ht="17.5" customHeight="1">
      <c r="B69" s="903"/>
      <c r="Q69" s="955"/>
      <c r="R69" s="475"/>
    </row>
    <row r="70" spans="2:18" ht="17.5" customHeight="1">
      <c r="B70" s="903"/>
      <c r="Q70" s="955"/>
      <c r="R70" s="475"/>
    </row>
    <row r="71" spans="2:18" ht="17.5" customHeight="1">
      <c r="B71" s="903"/>
      <c r="Q71" s="955"/>
      <c r="R71" s="475"/>
    </row>
    <row r="72" spans="2:18" ht="17.5" customHeight="1"/>
    <row r="73" spans="2:18" ht="17.5" customHeight="1"/>
    <row r="74" spans="2:18" ht="17.5" customHeight="1"/>
    <row r="75" spans="2:18" ht="17.5" customHeight="1"/>
    <row r="76" spans="2:18" ht="17.5" customHeight="1"/>
    <row r="77" spans="2:18" ht="17.5" customHeight="1"/>
  </sheetData>
  <mergeCells count="3">
    <mergeCell ref="B7:C7"/>
    <mergeCell ref="D8:G8"/>
    <mergeCell ref="H59:O62"/>
  </mergeCells>
  <phoneticPr fontId="94"/>
  <printOptions horizontalCentered="1"/>
  <pageMargins left="0.39370078740157483" right="0.39370078740157483" top="0.19685039370078741" bottom="0.39370078740157483" header="0.51181102362204722" footer="0.51181102362204722"/>
  <pageSetup paperSize="9" scale="57" firstPageNumber="318"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14CD7-72CA-4207-A02C-907385061E29}">
  <dimension ref="A1:CC80"/>
  <sheetViews>
    <sheetView zoomScaleNormal="100" zoomScaleSheetLayoutView="70" workbookViewId="0"/>
  </sheetViews>
  <sheetFormatPr defaultColWidth="9" defaultRowHeight="13"/>
  <cols>
    <col min="1" max="1" width="8.7265625" style="4" customWidth="1"/>
    <col min="2" max="2" width="6.26953125" style="4" customWidth="1"/>
    <col min="3" max="3" width="11.7265625" style="4" customWidth="1"/>
    <col min="4" max="7" width="18.08984375" style="143" customWidth="1"/>
    <col min="8" max="8" width="19.08984375" style="143" customWidth="1"/>
    <col min="9" max="10" width="18.08984375" style="143" customWidth="1"/>
    <col min="11" max="17" width="16.36328125" style="143" customWidth="1"/>
    <col min="18" max="18" width="19.08984375" style="143" customWidth="1"/>
    <col min="19" max="20" width="10.6328125" style="143" customWidth="1"/>
    <col min="21" max="21" width="8.7265625" style="143"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7" width="16.36328125" style="143"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7" width="16.36328125" style="4" customWidth="1"/>
    <col min="78" max="78" width="19.08984375" style="4" customWidth="1"/>
    <col min="79" max="80" width="10.6328125" style="4" customWidth="1"/>
    <col min="81" max="16384" width="9" style="4"/>
  </cols>
  <sheetData>
    <row r="1" spans="1:80" s="14" customFormat="1" ht="14">
      <c r="A1" s="366" t="s">
        <v>1175</v>
      </c>
      <c r="B1" s="904"/>
      <c r="C1" s="904"/>
      <c r="D1" s="17"/>
      <c r="E1" s="17"/>
      <c r="F1" s="17"/>
      <c r="G1" s="17"/>
      <c r="H1" s="17"/>
      <c r="I1" s="17"/>
      <c r="J1" s="17"/>
      <c r="K1" s="17"/>
      <c r="L1" s="17"/>
      <c r="M1" s="17"/>
      <c r="N1" s="17"/>
      <c r="O1" s="17"/>
      <c r="P1" s="17"/>
      <c r="Q1" s="17"/>
      <c r="S1" s="17"/>
      <c r="T1" s="369" t="s">
        <v>1175</v>
      </c>
      <c r="U1" s="366" t="s">
        <v>1175</v>
      </c>
      <c r="V1" s="1045"/>
      <c r="W1" s="1045"/>
      <c r="X1" s="17"/>
      <c r="Y1" s="17"/>
      <c r="Z1" s="17"/>
      <c r="AA1" s="17"/>
      <c r="AB1" s="17"/>
      <c r="AC1" s="17"/>
      <c r="AD1" s="17"/>
      <c r="AE1" s="17"/>
      <c r="AF1" s="17"/>
      <c r="AG1" s="17"/>
      <c r="AH1" s="17"/>
      <c r="AI1" s="17"/>
      <c r="AJ1" s="17"/>
      <c r="AK1" s="17"/>
      <c r="AM1" s="1045"/>
      <c r="AN1" s="369" t="s">
        <v>1175</v>
      </c>
      <c r="AO1" s="366" t="s">
        <v>1175</v>
      </c>
      <c r="AP1" s="1045"/>
      <c r="AQ1" s="1045"/>
      <c r="AR1" s="17"/>
      <c r="AS1" s="17"/>
      <c r="AT1" s="17"/>
      <c r="AU1" s="17"/>
      <c r="AV1" s="17"/>
      <c r="AW1" s="17"/>
      <c r="AX1" s="17"/>
      <c r="AY1" s="17"/>
      <c r="AZ1" s="17"/>
      <c r="BA1" s="17"/>
      <c r="BB1" s="17"/>
      <c r="BC1" s="17"/>
      <c r="BD1" s="17"/>
      <c r="BE1" s="17"/>
      <c r="BG1" s="17"/>
      <c r="BH1" s="369" t="s">
        <v>1175</v>
      </c>
      <c r="BI1" s="366" t="s">
        <v>1175</v>
      </c>
      <c r="BJ1" s="1045"/>
      <c r="BK1" s="1045"/>
      <c r="BL1" s="17"/>
      <c r="BM1" s="17"/>
      <c r="BN1" s="17"/>
      <c r="BO1" s="17"/>
      <c r="BP1" s="17"/>
      <c r="BQ1" s="17"/>
      <c r="BR1" s="17"/>
      <c r="BS1" s="17"/>
      <c r="BT1" s="17"/>
      <c r="BU1" s="17"/>
      <c r="BV1" s="17"/>
      <c r="BW1" s="17"/>
      <c r="BX1" s="904"/>
      <c r="BY1" s="17"/>
      <c r="CB1" s="369" t="s">
        <v>1175</v>
      </c>
    </row>
    <row r="2" spans="1:80">
      <c r="A2" s="366"/>
      <c r="B2" s="366"/>
      <c r="C2" s="366"/>
      <c r="D2" s="1773"/>
      <c r="E2" s="1773"/>
      <c r="F2" s="1773"/>
      <c r="G2" s="1773"/>
      <c r="H2" s="1773"/>
      <c r="I2" s="1773"/>
      <c r="J2" s="1773"/>
      <c r="K2" s="1773"/>
      <c r="L2" s="1773"/>
      <c r="M2" s="1773"/>
      <c r="N2" s="1773"/>
      <c r="O2" s="1773"/>
      <c r="P2" s="1773"/>
      <c r="Q2" s="1773"/>
      <c r="R2" s="1773"/>
      <c r="V2" s="1773"/>
      <c r="W2" s="1773"/>
      <c r="X2" s="1773"/>
      <c r="Y2" s="1773"/>
      <c r="Z2" s="1773"/>
      <c r="AA2" s="1773"/>
      <c r="AB2" s="1773"/>
      <c r="AC2" s="1773"/>
      <c r="AD2" s="1773"/>
      <c r="AE2" s="1773"/>
      <c r="AF2" s="1773"/>
      <c r="AG2" s="1773"/>
      <c r="AH2" s="1773"/>
      <c r="AI2" s="1773"/>
      <c r="AJ2" s="1773"/>
      <c r="AN2" s="1773"/>
      <c r="AO2" s="1773"/>
      <c r="AP2" s="1773"/>
      <c r="AQ2" s="1773"/>
      <c r="AR2" s="1773"/>
      <c r="AS2" s="1773"/>
      <c r="AT2" s="1773"/>
      <c r="AU2" s="1773"/>
      <c r="AV2" s="1773"/>
      <c r="AW2" s="1773"/>
      <c r="AX2" s="1773"/>
      <c r="AY2" s="1773"/>
      <c r="AZ2" s="1773"/>
      <c r="BA2" s="1773"/>
      <c r="BB2" s="1773"/>
      <c r="BF2" s="1773"/>
      <c r="BG2" s="1773"/>
      <c r="BH2" s="1773"/>
      <c r="BI2" s="1773"/>
      <c r="BJ2" s="1773"/>
      <c r="BK2" s="1773"/>
      <c r="BL2" s="1773"/>
      <c r="BM2" s="1773"/>
      <c r="BN2" s="1773"/>
      <c r="BO2" s="1773"/>
      <c r="BP2" s="1773"/>
      <c r="BQ2" s="1773"/>
      <c r="BR2" s="1773"/>
      <c r="BS2" s="35"/>
      <c r="BT2" s="35"/>
    </row>
    <row r="3" spans="1:80" ht="19">
      <c r="A3" s="905"/>
      <c r="B3" s="905"/>
      <c r="C3" s="905"/>
      <c r="D3" s="1046"/>
      <c r="E3" s="1046"/>
      <c r="F3" s="1774"/>
      <c r="G3" s="1774"/>
      <c r="H3" s="1774"/>
      <c r="I3" s="1773"/>
      <c r="J3" s="1773"/>
      <c r="K3" s="1773" t="s">
        <v>1194</v>
      </c>
      <c r="L3" s="1773"/>
      <c r="M3" s="1773"/>
      <c r="N3" s="1773"/>
      <c r="O3" s="1773"/>
      <c r="P3" s="1773"/>
      <c r="Q3" s="1773"/>
      <c r="R3" s="1773"/>
      <c r="S3" s="1773"/>
      <c r="T3" s="1773"/>
      <c r="U3" s="1773"/>
      <c r="V3" s="1773"/>
      <c r="X3" s="1773"/>
      <c r="Y3" s="1773"/>
      <c r="Z3" s="1773"/>
      <c r="AA3" s="1773"/>
      <c r="AB3" s="1773"/>
      <c r="AC3" s="1773" t="s">
        <v>1194</v>
      </c>
      <c r="AD3" s="1773"/>
      <c r="AE3" s="1773"/>
      <c r="AF3" s="1773"/>
      <c r="AG3" s="1773"/>
      <c r="AH3" s="1773"/>
      <c r="AI3" s="1773"/>
      <c r="AJ3" s="1773"/>
      <c r="AK3" s="1773"/>
      <c r="AL3" s="1773"/>
      <c r="AM3" s="1773"/>
      <c r="AN3" s="1773"/>
      <c r="AP3" s="1773"/>
      <c r="AQ3" s="1773"/>
      <c r="AR3" s="1773"/>
      <c r="AS3" s="1773"/>
      <c r="AT3" s="1773"/>
      <c r="AU3" s="1773" t="s">
        <v>1194</v>
      </c>
      <c r="AV3" s="1773"/>
      <c r="AW3" s="1773"/>
      <c r="AX3" s="1773"/>
      <c r="AY3" s="1773"/>
      <c r="AZ3" s="1773"/>
      <c r="BA3" s="1773"/>
      <c r="BB3" s="1773"/>
      <c r="BC3" s="1773"/>
      <c r="BD3" s="1773"/>
      <c r="BE3" s="1773"/>
      <c r="BF3" s="1773"/>
      <c r="BH3" s="1773"/>
      <c r="BI3" s="1773"/>
      <c r="BJ3" s="1773"/>
      <c r="BK3" s="1773"/>
      <c r="BL3" s="1773"/>
      <c r="BM3" s="1773" t="s">
        <v>1194</v>
      </c>
      <c r="BN3" s="1773"/>
      <c r="BO3" s="1773"/>
      <c r="BP3" s="1773"/>
      <c r="BQ3" s="1773"/>
      <c r="BR3" s="1773"/>
      <c r="BS3" s="35"/>
      <c r="BT3" s="35"/>
    </row>
    <row r="4" spans="1:80" ht="15.75" customHeight="1">
      <c r="A4" s="905"/>
      <c r="B4" s="905"/>
      <c r="C4" s="905"/>
      <c r="D4" s="1046"/>
      <c r="E4" s="1046"/>
      <c r="F4" s="1774"/>
      <c r="G4" s="1774"/>
      <c r="H4" s="1774"/>
      <c r="I4" s="1773"/>
      <c r="J4" s="1773"/>
      <c r="K4" s="1773"/>
      <c r="L4" s="1773"/>
      <c r="M4" s="1773"/>
      <c r="N4" s="1773"/>
      <c r="O4" s="1773"/>
      <c r="P4" s="1773"/>
      <c r="Q4" s="1773"/>
      <c r="R4" s="1773"/>
      <c r="S4" s="1773"/>
      <c r="T4" s="1773"/>
      <c r="U4" s="1773"/>
      <c r="V4" s="1773"/>
      <c r="X4" s="1773"/>
      <c r="Y4" s="1773"/>
      <c r="Z4" s="1773"/>
      <c r="AA4" s="1773"/>
      <c r="AB4" s="1773"/>
      <c r="AC4" s="1773"/>
      <c r="AD4" s="1773"/>
      <c r="AE4" s="1773"/>
      <c r="AF4" s="1773"/>
      <c r="AG4" s="1773"/>
      <c r="AH4" s="1773"/>
      <c r="AI4" s="1773"/>
      <c r="AJ4" s="1773"/>
      <c r="AK4" s="1773"/>
      <c r="AL4" s="1773"/>
      <c r="AM4" s="1773"/>
      <c r="AN4" s="1773"/>
      <c r="AP4" s="1773"/>
      <c r="AQ4" s="1773"/>
      <c r="AR4" s="1773"/>
      <c r="AS4" s="1773"/>
      <c r="AT4" s="1773"/>
      <c r="AU4" s="1773"/>
      <c r="AV4" s="1773"/>
      <c r="AW4" s="1773"/>
      <c r="AX4" s="1773"/>
      <c r="AY4" s="1773"/>
      <c r="AZ4" s="1773"/>
      <c r="BA4" s="1773"/>
      <c r="BB4" s="1773"/>
      <c r="BC4" s="1773"/>
      <c r="BD4" s="1773"/>
      <c r="BE4" s="1773"/>
      <c r="BF4" s="1773"/>
      <c r="BH4" s="1773"/>
      <c r="BI4" s="1773"/>
      <c r="BJ4" s="1773"/>
      <c r="BK4" s="1773"/>
      <c r="BL4" s="1773"/>
      <c r="BM4" s="1773"/>
      <c r="BN4" s="1773"/>
      <c r="BO4" s="1773"/>
      <c r="BP4" s="1773"/>
      <c r="BQ4" s="1773"/>
      <c r="BR4" s="1773"/>
      <c r="BS4" s="35"/>
      <c r="BT4" s="35"/>
    </row>
    <row r="5" spans="1:80" s="14" customFormat="1" ht="18.75" customHeight="1">
      <c r="A5" s="1047" t="s">
        <v>413</v>
      </c>
      <c r="B5" s="1048"/>
      <c r="C5" s="1048"/>
      <c r="D5" s="1049"/>
      <c r="E5" s="1050"/>
      <c r="F5" s="1051" t="s">
        <v>1344</v>
      </c>
      <c r="G5" s="1052"/>
      <c r="H5" s="1052"/>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80" s="14" customFormat="1" ht="17.5">
      <c r="A6" s="1026"/>
      <c r="B6" s="1026"/>
      <c r="C6" s="1026"/>
      <c r="D6" s="1053" t="s">
        <v>1477</v>
      </c>
      <c r="E6" s="1050"/>
      <c r="F6" s="1051" t="s">
        <v>1478</v>
      </c>
      <c r="G6" s="1054"/>
      <c r="H6" s="1054"/>
      <c r="I6" s="17"/>
      <c r="J6" s="17"/>
      <c r="K6" s="17" t="s">
        <v>749</v>
      </c>
      <c r="L6" s="17"/>
      <c r="M6" s="17"/>
      <c r="N6" s="17"/>
      <c r="O6" s="17"/>
      <c r="P6" s="17"/>
      <c r="Q6" s="17"/>
      <c r="R6" s="17"/>
      <c r="S6" s="17"/>
      <c r="T6" s="17"/>
      <c r="U6" s="17"/>
      <c r="V6" s="17"/>
      <c r="W6" s="17"/>
      <c r="X6" s="17"/>
      <c r="Y6" s="17"/>
      <c r="Z6" s="17"/>
      <c r="AA6" s="17"/>
      <c r="AB6" s="17"/>
      <c r="AC6" s="17" t="s">
        <v>749</v>
      </c>
      <c r="AD6" s="17"/>
      <c r="AE6" s="17"/>
      <c r="AF6" s="17"/>
      <c r="AG6" s="17"/>
      <c r="AH6" s="17"/>
      <c r="AI6" s="17"/>
      <c r="AJ6" s="17"/>
      <c r="AK6" s="17"/>
      <c r="AL6" s="17"/>
      <c r="AM6" s="17"/>
      <c r="AN6" s="17"/>
      <c r="AO6" s="17"/>
      <c r="AP6" s="17"/>
      <c r="AQ6" s="17"/>
      <c r="AR6" s="17"/>
      <c r="AS6" s="17"/>
      <c r="AT6" s="17"/>
      <c r="AU6" s="17" t="s">
        <v>749</v>
      </c>
      <c r="AV6" s="17"/>
      <c r="AW6" s="17"/>
      <c r="AX6" s="17"/>
      <c r="AY6" s="17"/>
      <c r="AZ6" s="17"/>
      <c r="BA6" s="17"/>
      <c r="BB6" s="17"/>
      <c r="BC6" s="17"/>
      <c r="BD6" s="17"/>
      <c r="BE6" s="17"/>
      <c r="BF6" s="17"/>
      <c r="BG6" s="17"/>
      <c r="BH6" s="17"/>
      <c r="BI6" s="17"/>
      <c r="BJ6" s="17"/>
      <c r="BK6" s="17"/>
      <c r="BL6" s="17"/>
      <c r="BM6" s="17" t="s">
        <v>749</v>
      </c>
      <c r="BN6" s="17"/>
      <c r="BO6" s="17"/>
      <c r="BP6" s="17"/>
      <c r="BQ6" s="17"/>
      <c r="BR6" s="17"/>
    </row>
    <row r="7" spans="1:80" s="14" customFormat="1" ht="14">
      <c r="A7" s="1026"/>
      <c r="B7" s="1026"/>
      <c r="C7" s="1026"/>
      <c r="D7" s="1053" t="s">
        <v>1477</v>
      </c>
      <c r="E7" s="1050"/>
      <c r="F7" s="1050"/>
      <c r="G7" s="1054"/>
      <c r="H7" s="1054"/>
      <c r="I7" s="17"/>
      <c r="J7" s="17"/>
      <c r="K7" s="17"/>
      <c r="L7" s="17"/>
      <c r="M7" s="17"/>
      <c r="N7" s="17"/>
      <c r="O7" s="17"/>
      <c r="P7" s="17"/>
      <c r="Q7" s="17"/>
      <c r="R7" s="17"/>
      <c r="S7" s="17" t="s">
        <v>1195</v>
      </c>
      <c r="T7" s="17"/>
      <c r="U7" s="17"/>
      <c r="V7" s="17"/>
      <c r="W7" s="17"/>
      <c r="X7" s="17"/>
      <c r="Y7" s="17"/>
      <c r="Z7" s="17"/>
      <c r="AA7" s="17"/>
      <c r="AB7" s="17"/>
      <c r="AC7" s="17"/>
      <c r="AD7" s="17"/>
      <c r="AE7" s="17"/>
      <c r="AF7" s="17"/>
      <c r="AG7" s="17"/>
      <c r="AH7" s="17"/>
      <c r="AI7" s="17"/>
      <c r="AJ7" s="17"/>
      <c r="AK7" s="17" t="s">
        <v>1195</v>
      </c>
      <c r="AL7" s="17"/>
      <c r="AM7" s="17"/>
      <c r="AN7" s="17"/>
      <c r="AO7" s="17"/>
      <c r="AP7" s="17"/>
      <c r="AQ7" s="17"/>
      <c r="AR7" s="17"/>
      <c r="AS7" s="17"/>
      <c r="AT7" s="17"/>
      <c r="AU7" s="17"/>
      <c r="AV7" s="17"/>
      <c r="AW7" s="17"/>
      <c r="AX7" s="17"/>
      <c r="AY7" s="17"/>
      <c r="AZ7" s="17"/>
      <c r="BA7" s="17"/>
      <c r="BB7" s="17"/>
      <c r="BC7" s="17" t="s">
        <v>1195</v>
      </c>
      <c r="BD7" s="17"/>
      <c r="BE7" s="17"/>
      <c r="BF7" s="17"/>
      <c r="BG7" s="17"/>
      <c r="BH7" s="17"/>
      <c r="BI7" s="17"/>
      <c r="BJ7" s="17"/>
      <c r="BK7" s="17"/>
      <c r="BL7" s="17"/>
      <c r="BM7" s="17"/>
      <c r="BN7" s="17"/>
      <c r="BO7" s="17"/>
      <c r="BP7" s="17"/>
      <c r="BQ7" s="17"/>
      <c r="BR7" s="17"/>
    </row>
    <row r="8" spans="1:80" s="14" customFormat="1" ht="15">
      <c r="A8" s="472"/>
      <c r="B8" s="472"/>
      <c r="C8" s="472"/>
      <c r="D8" s="1053"/>
      <c r="E8" s="1055"/>
      <c r="F8" s="1050"/>
      <c r="G8" s="1054"/>
      <c r="H8" s="1054"/>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80" s="1002" customFormat="1" ht="18.75" customHeight="1">
      <c r="A9" s="1056" t="s">
        <v>414</v>
      </c>
      <c r="B9" s="1056"/>
      <c r="C9" s="1056"/>
      <c r="D9" s="1057"/>
      <c r="E9" s="1055" t="s">
        <v>1476</v>
      </c>
      <c r="F9" s="1058"/>
      <c r="G9" s="1059"/>
      <c r="H9" s="1059"/>
      <c r="I9" s="1060"/>
      <c r="J9" s="1060"/>
      <c r="K9" s="1060"/>
      <c r="L9" s="1060"/>
      <c r="M9" s="1060"/>
      <c r="N9" s="1060"/>
      <c r="O9" s="1060"/>
      <c r="P9" s="1060"/>
      <c r="Q9" s="1060"/>
      <c r="R9" s="1060"/>
      <c r="S9" s="1060"/>
      <c r="T9" s="1060"/>
      <c r="U9" s="1061" t="s">
        <v>415</v>
      </c>
      <c r="V9" s="1061"/>
      <c r="W9" s="1061"/>
      <c r="X9" s="1062"/>
      <c r="Y9" s="1063" t="s">
        <v>1479</v>
      </c>
      <c r="Z9" s="1062"/>
      <c r="AA9" s="1064"/>
      <c r="AB9" s="1060"/>
      <c r="AC9" s="1060"/>
      <c r="AD9" s="1060"/>
      <c r="AE9" s="1060"/>
      <c r="AF9" s="1060"/>
      <c r="AG9" s="1060"/>
      <c r="AH9" s="1060"/>
      <c r="AI9" s="1060"/>
      <c r="AJ9" s="1060"/>
      <c r="AK9" s="1060"/>
      <c r="AL9" s="1060"/>
      <c r="AM9" s="1060"/>
      <c r="AN9" s="1060"/>
      <c r="AO9" s="1061" t="s">
        <v>416</v>
      </c>
      <c r="AP9" s="1061"/>
      <c r="AQ9" s="1061"/>
      <c r="AR9" s="1057"/>
      <c r="AS9" s="1065" t="s">
        <v>1480</v>
      </c>
      <c r="AT9" s="1057"/>
      <c r="AU9" s="1066"/>
      <c r="AV9" s="1060"/>
      <c r="AW9" s="1060"/>
      <c r="AX9" s="1060"/>
      <c r="AY9" s="1060"/>
      <c r="AZ9" s="1060"/>
      <c r="BA9" s="1060"/>
      <c r="BB9" s="1060"/>
      <c r="BC9" s="1060"/>
      <c r="BD9" s="1060"/>
      <c r="BE9" s="1060"/>
      <c r="BF9" s="1060"/>
      <c r="BG9" s="1060"/>
      <c r="BH9" s="1060"/>
      <c r="BI9" s="1061" t="s">
        <v>417</v>
      </c>
      <c r="BJ9" s="1061"/>
      <c r="BK9" s="1061"/>
      <c r="BL9" s="1067"/>
      <c r="BM9" s="1063" t="s">
        <v>1481</v>
      </c>
      <c r="BN9" s="1067"/>
      <c r="BO9" s="1060"/>
      <c r="BP9" s="1060"/>
      <c r="BQ9" s="1060"/>
      <c r="BR9" s="1060"/>
      <c r="BS9" s="1060"/>
      <c r="BT9" s="1060"/>
      <c r="BU9" s="1060"/>
      <c r="BV9" s="1060"/>
      <c r="BW9" s="1060"/>
      <c r="BX9" s="1060"/>
      <c r="BY9" s="1060"/>
      <c r="BZ9" s="1060"/>
    </row>
    <row r="10" spans="1:80" s="14" customFormat="1" ht="15.5">
      <c r="A10" s="472"/>
      <c r="B10" s="472"/>
      <c r="C10" s="472"/>
      <c r="D10" s="1055"/>
      <c r="E10" s="1055"/>
      <c r="F10" s="1055"/>
      <c r="G10" s="1055"/>
      <c r="H10" s="1068"/>
      <c r="I10" s="17"/>
      <c r="J10" s="17"/>
      <c r="K10" s="17"/>
      <c r="L10" s="17"/>
      <c r="M10" s="17"/>
      <c r="N10" s="17"/>
      <c r="O10" s="17"/>
      <c r="P10" s="17"/>
      <c r="Q10" s="17"/>
      <c r="R10" s="17"/>
      <c r="S10" s="1069"/>
      <c r="T10" s="1069"/>
      <c r="U10" s="1069"/>
      <c r="V10" s="1063"/>
      <c r="W10" s="1063"/>
      <c r="X10" s="1063"/>
      <c r="Y10" s="742"/>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row>
    <row r="11" spans="1:80" s="14" customFormat="1" ht="19.5" customHeight="1">
      <c r="A11" s="2598" t="s">
        <v>743</v>
      </c>
      <c r="B11" s="2598"/>
      <c r="C11" s="2847"/>
      <c r="D11" s="1070" t="s">
        <v>418</v>
      </c>
      <c r="E11" s="1071" t="s">
        <v>1194</v>
      </c>
      <c r="F11" s="1072" t="s">
        <v>1194</v>
      </c>
      <c r="G11" s="1070" t="s">
        <v>419</v>
      </c>
      <c r="H11" s="1073" t="s">
        <v>722</v>
      </c>
      <c r="I11" s="1073" t="s">
        <v>722</v>
      </c>
      <c r="J11" s="2186" t="s">
        <v>1335</v>
      </c>
      <c r="K11" s="1073" t="s">
        <v>722</v>
      </c>
      <c r="L11" s="1073" t="s">
        <v>722</v>
      </c>
      <c r="M11" s="1073" t="s">
        <v>722</v>
      </c>
      <c r="N11" s="1073" t="s">
        <v>722</v>
      </c>
      <c r="O11" s="113" t="s">
        <v>722</v>
      </c>
      <c r="P11" s="1074"/>
      <c r="Q11" s="1074"/>
      <c r="R11" s="1074"/>
      <c r="S11" s="2519" t="s">
        <v>721</v>
      </c>
      <c r="T11" s="2520"/>
      <c r="U11" s="2598" t="s">
        <v>743</v>
      </c>
      <c r="V11" s="2598"/>
      <c r="W11" s="2847"/>
      <c r="X11" s="1070" t="s">
        <v>418</v>
      </c>
      <c r="Y11" s="1075" t="s">
        <v>722</v>
      </c>
      <c r="Z11" s="1074" t="s">
        <v>722</v>
      </c>
      <c r="AA11" s="1070" t="s">
        <v>419</v>
      </c>
      <c r="AB11" s="1076" t="s">
        <v>1194</v>
      </c>
      <c r="AC11" s="1076" t="s">
        <v>1194</v>
      </c>
      <c r="AD11" s="1627" t="s">
        <v>1335</v>
      </c>
      <c r="AE11" s="1076" t="s">
        <v>1194</v>
      </c>
      <c r="AF11" s="1076" t="s">
        <v>1194</v>
      </c>
      <c r="AG11" s="1076" t="s">
        <v>1194</v>
      </c>
      <c r="AH11" s="1076" t="s">
        <v>1194</v>
      </c>
      <c r="AI11" s="1077" t="s">
        <v>1194</v>
      </c>
      <c r="AJ11" s="1072"/>
      <c r="AK11" s="1077" t="s">
        <v>1194</v>
      </c>
      <c r="AL11" s="1072"/>
      <c r="AM11" s="2519" t="s">
        <v>721</v>
      </c>
      <c r="AN11" s="2520"/>
      <c r="AO11" s="2598" t="s">
        <v>743</v>
      </c>
      <c r="AP11" s="2598"/>
      <c r="AQ11" s="2847"/>
      <c r="AR11" s="1070" t="s">
        <v>418</v>
      </c>
      <c r="AS11" s="1075" t="s">
        <v>722</v>
      </c>
      <c r="AT11" s="1074" t="s">
        <v>722</v>
      </c>
      <c r="AU11" s="1070" t="s">
        <v>419</v>
      </c>
      <c r="AV11" s="1076" t="s">
        <v>1194</v>
      </c>
      <c r="AW11" s="1076" t="s">
        <v>1194</v>
      </c>
      <c r="AX11" s="2186" t="s">
        <v>1335</v>
      </c>
      <c r="AY11" s="1076" t="s">
        <v>1194</v>
      </c>
      <c r="AZ11" s="1076" t="s">
        <v>1194</v>
      </c>
      <c r="BA11" s="1076" t="s">
        <v>1194</v>
      </c>
      <c r="BB11" s="1076" t="s">
        <v>1194</v>
      </c>
      <c r="BC11" s="1077" t="s">
        <v>1194</v>
      </c>
      <c r="BD11" s="1072"/>
      <c r="BE11" s="1077" t="s">
        <v>1194</v>
      </c>
      <c r="BF11" s="1072"/>
      <c r="BG11" s="2519" t="s">
        <v>721</v>
      </c>
      <c r="BH11" s="2520"/>
      <c r="BI11" s="2598" t="s">
        <v>743</v>
      </c>
      <c r="BJ11" s="2598"/>
      <c r="BK11" s="2847"/>
      <c r="BL11" s="1070" t="s">
        <v>418</v>
      </c>
      <c r="BM11" s="1071" t="s">
        <v>1194</v>
      </c>
      <c r="BN11" s="1072" t="s">
        <v>1194</v>
      </c>
      <c r="BO11" s="1070" t="s">
        <v>419</v>
      </c>
      <c r="BP11" s="1076" t="s">
        <v>1194</v>
      </c>
      <c r="BQ11" s="1076" t="s">
        <v>1194</v>
      </c>
      <c r="BR11" s="2186" t="s">
        <v>1335</v>
      </c>
      <c r="BS11" s="1073" t="s">
        <v>722</v>
      </c>
      <c r="BT11" s="1073" t="s">
        <v>722</v>
      </c>
      <c r="BU11" s="1073" t="s">
        <v>722</v>
      </c>
      <c r="BV11" s="1073" t="s">
        <v>722</v>
      </c>
      <c r="BW11" s="113" t="s">
        <v>722</v>
      </c>
      <c r="BX11" s="1074"/>
      <c r="BY11" s="113" t="s">
        <v>722</v>
      </c>
      <c r="BZ11" s="1074"/>
      <c r="CA11" s="2519" t="s">
        <v>721</v>
      </c>
      <c r="CB11" s="2520"/>
    </row>
    <row r="12" spans="1:80" s="14" customFormat="1" ht="19.5" customHeight="1">
      <c r="A12" s="2848"/>
      <c r="B12" s="2848"/>
      <c r="C12" s="2849"/>
      <c r="D12" s="695" t="s">
        <v>359</v>
      </c>
      <c r="E12" s="1078" t="s">
        <v>1347</v>
      </c>
      <c r="F12" s="699" t="s">
        <v>420</v>
      </c>
      <c r="G12" s="748" t="s">
        <v>359</v>
      </c>
      <c r="H12" s="698" t="s">
        <v>1347</v>
      </c>
      <c r="I12" s="1070" t="s">
        <v>421</v>
      </c>
      <c r="J12" s="689" t="s">
        <v>1194</v>
      </c>
      <c r="K12" s="689" t="s">
        <v>1194</v>
      </c>
      <c r="L12" s="689" t="s">
        <v>1194</v>
      </c>
      <c r="M12" s="689" t="s">
        <v>1194</v>
      </c>
      <c r="N12" s="689" t="s">
        <v>1194</v>
      </c>
      <c r="O12" s="689"/>
      <c r="P12" s="689"/>
      <c r="Q12" s="689"/>
      <c r="R12" s="689"/>
      <c r="S12" s="2521"/>
      <c r="T12" s="2522"/>
      <c r="U12" s="2848"/>
      <c r="V12" s="2848"/>
      <c r="W12" s="2849"/>
      <c r="X12" s="695" t="s">
        <v>359</v>
      </c>
      <c r="Y12" s="1078" t="s">
        <v>1347</v>
      </c>
      <c r="Z12" s="699" t="s">
        <v>420</v>
      </c>
      <c r="AA12" s="748" t="s">
        <v>359</v>
      </c>
      <c r="AB12" s="698" t="s">
        <v>1347</v>
      </c>
      <c r="AC12" s="1070" t="s">
        <v>421</v>
      </c>
      <c r="AD12" s="689" t="s">
        <v>1194</v>
      </c>
      <c r="AE12" s="689" t="s">
        <v>1194</v>
      </c>
      <c r="AF12" s="689" t="s">
        <v>1194</v>
      </c>
      <c r="AG12" s="689" t="s">
        <v>1194</v>
      </c>
      <c r="AH12" s="689" t="s">
        <v>1194</v>
      </c>
      <c r="AI12" s="689"/>
      <c r="AJ12" s="689"/>
      <c r="AK12" s="689"/>
      <c r="AL12" s="689"/>
      <c r="AM12" s="2521"/>
      <c r="AN12" s="2522"/>
      <c r="AO12" s="2848"/>
      <c r="AP12" s="2848"/>
      <c r="AQ12" s="2849"/>
      <c r="AR12" s="695" t="s">
        <v>359</v>
      </c>
      <c r="AS12" s="1078" t="s">
        <v>1347</v>
      </c>
      <c r="AT12" s="699" t="s">
        <v>420</v>
      </c>
      <c r="AU12" s="748" t="s">
        <v>359</v>
      </c>
      <c r="AV12" s="698" t="s">
        <v>1347</v>
      </c>
      <c r="AW12" s="1070" t="s">
        <v>421</v>
      </c>
      <c r="AX12" s="689" t="s">
        <v>1194</v>
      </c>
      <c r="AY12" s="689" t="s">
        <v>1194</v>
      </c>
      <c r="AZ12" s="689" t="s">
        <v>1194</v>
      </c>
      <c r="BA12" s="689" t="s">
        <v>1194</v>
      </c>
      <c r="BB12" s="689" t="s">
        <v>1194</v>
      </c>
      <c r="BC12" s="689"/>
      <c r="BD12" s="689"/>
      <c r="BE12" s="689"/>
      <c r="BF12" s="689"/>
      <c r="BG12" s="2521"/>
      <c r="BH12" s="2522"/>
      <c r="BI12" s="2848"/>
      <c r="BJ12" s="2848"/>
      <c r="BK12" s="2849"/>
      <c r="BL12" s="695" t="s">
        <v>359</v>
      </c>
      <c r="BM12" s="1078" t="s">
        <v>1347</v>
      </c>
      <c r="BN12" s="699" t="s">
        <v>420</v>
      </c>
      <c r="BO12" s="748" t="s">
        <v>359</v>
      </c>
      <c r="BP12" s="698" t="s">
        <v>1347</v>
      </c>
      <c r="BQ12" s="1070" t="s">
        <v>421</v>
      </c>
      <c r="BR12" s="690" t="s">
        <v>722</v>
      </c>
      <c r="BS12" s="690" t="s">
        <v>722</v>
      </c>
      <c r="BT12" s="690" t="s">
        <v>722</v>
      </c>
      <c r="BU12" s="690" t="s">
        <v>722</v>
      </c>
      <c r="BV12" s="690" t="s">
        <v>722</v>
      </c>
      <c r="BW12" s="690"/>
      <c r="BX12" s="690"/>
      <c r="BY12" s="690"/>
      <c r="BZ12" s="690"/>
      <c r="CA12" s="2521"/>
      <c r="CB12" s="2522"/>
    </row>
    <row r="13" spans="1:80" s="14" customFormat="1" ht="19.5" customHeight="1">
      <c r="A13" s="2848"/>
      <c r="B13" s="2848"/>
      <c r="C13" s="2849"/>
      <c r="D13" s="695" t="s">
        <v>1194</v>
      </c>
      <c r="E13" s="748" t="s">
        <v>359</v>
      </c>
      <c r="F13" s="695" t="s">
        <v>422</v>
      </c>
      <c r="G13" s="748"/>
      <c r="H13" s="695" t="s">
        <v>359</v>
      </c>
      <c r="I13" s="695" t="s">
        <v>359</v>
      </c>
      <c r="J13" s="698" t="s">
        <v>1243</v>
      </c>
      <c r="K13" s="698" t="s">
        <v>1348</v>
      </c>
      <c r="L13" s="698" t="s">
        <v>423</v>
      </c>
      <c r="M13" s="1070" t="s">
        <v>424</v>
      </c>
      <c r="N13" s="698" t="s">
        <v>425</v>
      </c>
      <c r="O13" s="698" t="s">
        <v>426</v>
      </c>
      <c r="P13" s="1072" t="s">
        <v>427</v>
      </c>
      <c r="Q13" s="698" t="s">
        <v>104</v>
      </c>
      <c r="R13" s="698" t="s">
        <v>428</v>
      </c>
      <c r="S13" s="2521"/>
      <c r="T13" s="2522"/>
      <c r="U13" s="2848"/>
      <c r="V13" s="2848"/>
      <c r="W13" s="2849"/>
      <c r="X13" s="651" t="s">
        <v>2257</v>
      </c>
      <c r="Y13" s="748" t="s">
        <v>359</v>
      </c>
      <c r="Z13" s="695" t="s">
        <v>422</v>
      </c>
      <c r="AA13" s="748"/>
      <c r="AB13" s="695" t="s">
        <v>359</v>
      </c>
      <c r="AC13" s="695" t="s">
        <v>359</v>
      </c>
      <c r="AD13" s="698" t="s">
        <v>1662</v>
      </c>
      <c r="AE13" s="698" t="s">
        <v>2723</v>
      </c>
      <c r="AF13" s="698" t="s">
        <v>423</v>
      </c>
      <c r="AG13" s="698" t="s">
        <v>424</v>
      </c>
      <c r="AH13" s="698" t="s">
        <v>425</v>
      </c>
      <c r="AI13" s="698" t="s">
        <v>426</v>
      </c>
      <c r="AJ13" s="1072" t="s">
        <v>427</v>
      </c>
      <c r="AK13" s="698" t="s">
        <v>429</v>
      </c>
      <c r="AL13" s="1072" t="s">
        <v>428</v>
      </c>
      <c r="AM13" s="2521"/>
      <c r="AN13" s="2522"/>
      <c r="AO13" s="2848"/>
      <c r="AP13" s="2848"/>
      <c r="AQ13" s="2849"/>
      <c r="AR13" s="651" t="s">
        <v>2257</v>
      </c>
      <c r="AS13" s="748" t="s">
        <v>359</v>
      </c>
      <c r="AT13" s="695" t="s">
        <v>422</v>
      </c>
      <c r="AU13" s="748"/>
      <c r="AV13" s="695" t="s">
        <v>359</v>
      </c>
      <c r="AW13" s="695" t="s">
        <v>359</v>
      </c>
      <c r="AX13" s="698" t="s">
        <v>1662</v>
      </c>
      <c r="AY13" s="698" t="s">
        <v>2723</v>
      </c>
      <c r="AZ13" s="698" t="s">
        <v>423</v>
      </c>
      <c r="BA13" s="698" t="s">
        <v>424</v>
      </c>
      <c r="BB13" s="698" t="s">
        <v>425</v>
      </c>
      <c r="BC13" s="698" t="s">
        <v>426</v>
      </c>
      <c r="BD13" s="1072" t="s">
        <v>427</v>
      </c>
      <c r="BE13" s="698" t="s">
        <v>429</v>
      </c>
      <c r="BF13" s="1072" t="s">
        <v>428</v>
      </c>
      <c r="BG13" s="2521"/>
      <c r="BH13" s="2522"/>
      <c r="BI13" s="2848"/>
      <c r="BJ13" s="2848"/>
      <c r="BK13" s="2849"/>
      <c r="BL13" s="695" t="s">
        <v>2231</v>
      </c>
      <c r="BM13" s="748" t="s">
        <v>359</v>
      </c>
      <c r="BN13" s="695" t="s">
        <v>422</v>
      </c>
      <c r="BO13" s="748"/>
      <c r="BP13" s="695" t="s">
        <v>359</v>
      </c>
      <c r="BQ13" s="695" t="s">
        <v>359</v>
      </c>
      <c r="BR13" s="698" t="s">
        <v>1662</v>
      </c>
      <c r="BS13" s="698" t="s">
        <v>2723</v>
      </c>
      <c r="BT13" s="698" t="s">
        <v>423</v>
      </c>
      <c r="BU13" s="698" t="s">
        <v>424</v>
      </c>
      <c r="BV13" s="698" t="s">
        <v>425</v>
      </c>
      <c r="BW13" s="698" t="s">
        <v>426</v>
      </c>
      <c r="BX13" s="1072" t="s">
        <v>427</v>
      </c>
      <c r="BY13" s="698" t="s">
        <v>429</v>
      </c>
      <c r="BZ13" s="1072" t="s">
        <v>428</v>
      </c>
      <c r="CA13" s="2521"/>
      <c r="CB13" s="2522"/>
    </row>
    <row r="14" spans="1:80" s="14" customFormat="1" ht="17.149999999999999" customHeight="1">
      <c r="A14" s="2848"/>
      <c r="B14" s="2848"/>
      <c r="C14" s="2849"/>
      <c r="D14" s="754" t="s">
        <v>2724</v>
      </c>
      <c r="E14" s="750"/>
      <c r="F14" s="695" t="s">
        <v>359</v>
      </c>
      <c r="G14" s="750"/>
      <c r="H14" s="695"/>
      <c r="I14" s="695"/>
      <c r="J14" s="695"/>
      <c r="K14" s="695"/>
      <c r="L14" s="695"/>
      <c r="M14" s="693"/>
      <c r="N14" s="695"/>
      <c r="O14" s="695"/>
      <c r="P14" s="748"/>
      <c r="Q14" s="695"/>
      <c r="R14" s="695"/>
      <c r="S14" s="2521"/>
      <c r="T14" s="2522"/>
      <c r="U14" s="2848"/>
      <c r="V14" s="2848"/>
      <c r="W14" s="2849"/>
      <c r="X14" s="754" t="s">
        <v>2724</v>
      </c>
      <c r="Y14" s="748"/>
      <c r="Z14" s="695" t="s">
        <v>359</v>
      </c>
      <c r="AA14" s="748"/>
      <c r="AB14" s="695"/>
      <c r="AC14" s="695"/>
      <c r="AD14" s="695"/>
      <c r="AE14" s="695"/>
      <c r="AF14" s="695"/>
      <c r="AG14" s="695"/>
      <c r="AH14" s="695"/>
      <c r="AI14" s="695"/>
      <c r="AJ14" s="748"/>
      <c r="AK14" s="695"/>
      <c r="AL14" s="748"/>
      <c r="AM14" s="2521"/>
      <c r="AN14" s="2522"/>
      <c r="AO14" s="2848"/>
      <c r="AP14" s="2848"/>
      <c r="AQ14" s="2849"/>
      <c r="AR14" s="754" t="s">
        <v>2724</v>
      </c>
      <c r="AS14" s="748"/>
      <c r="AT14" s="695" t="s">
        <v>359</v>
      </c>
      <c r="AU14" s="750"/>
      <c r="AV14" s="651"/>
      <c r="AW14" s="651"/>
      <c r="AX14" s="651"/>
      <c r="AY14" s="651"/>
      <c r="AZ14" s="651"/>
      <c r="BA14" s="651"/>
      <c r="BB14" s="651"/>
      <c r="BC14" s="651"/>
      <c r="BD14" s="750"/>
      <c r="BE14" s="651"/>
      <c r="BF14" s="750"/>
      <c r="BG14" s="2521"/>
      <c r="BH14" s="2522"/>
      <c r="BI14" s="2848"/>
      <c r="BJ14" s="2848"/>
      <c r="BK14" s="2849"/>
      <c r="BL14" s="754" t="s">
        <v>2724</v>
      </c>
      <c r="BM14" s="750"/>
      <c r="BN14" s="695" t="s">
        <v>359</v>
      </c>
      <c r="BO14" s="750"/>
      <c r="BP14" s="651"/>
      <c r="BQ14" s="651"/>
      <c r="BR14" s="651"/>
      <c r="BS14" s="651"/>
      <c r="BT14" s="651"/>
      <c r="BU14" s="651"/>
      <c r="BV14" s="651"/>
      <c r="BW14" s="651"/>
      <c r="BX14" s="750"/>
      <c r="BY14" s="651"/>
      <c r="BZ14" s="750"/>
      <c r="CA14" s="2521"/>
      <c r="CB14" s="2522"/>
    </row>
    <row r="15" spans="1:80" s="14" customFormat="1" ht="16.5" customHeight="1">
      <c r="A15" s="2848"/>
      <c r="B15" s="2848"/>
      <c r="C15" s="2849"/>
      <c r="D15" s="1079"/>
      <c r="E15" s="750" t="s">
        <v>1890</v>
      </c>
      <c r="F15" s="651" t="s">
        <v>2725</v>
      </c>
      <c r="G15" s="750" t="s">
        <v>2726</v>
      </c>
      <c r="H15" s="651" t="s">
        <v>1890</v>
      </c>
      <c r="I15" s="754" t="s">
        <v>2727</v>
      </c>
      <c r="J15" s="651"/>
      <c r="K15" s="651"/>
      <c r="L15" s="651"/>
      <c r="M15" s="742"/>
      <c r="N15" s="653"/>
      <c r="O15" s="653"/>
      <c r="P15" s="742"/>
      <c r="Q15" s="653"/>
      <c r="R15" s="653"/>
      <c r="S15" s="2521"/>
      <c r="T15" s="2522"/>
      <c r="U15" s="2848"/>
      <c r="V15" s="2848"/>
      <c r="W15" s="2849"/>
      <c r="X15" s="1079"/>
      <c r="Y15" s="750" t="s">
        <v>1890</v>
      </c>
      <c r="Z15" s="651" t="s">
        <v>2725</v>
      </c>
      <c r="AA15" s="750" t="s">
        <v>2726</v>
      </c>
      <c r="AB15" s="651" t="s">
        <v>1890</v>
      </c>
      <c r="AC15" s="754" t="s">
        <v>2727</v>
      </c>
      <c r="AD15" s="651"/>
      <c r="AE15" s="651"/>
      <c r="AF15" s="651"/>
      <c r="AG15" s="742"/>
      <c r="AH15" s="653"/>
      <c r="AI15" s="653"/>
      <c r="AJ15" s="742"/>
      <c r="AK15" s="653"/>
      <c r="AL15" s="742"/>
      <c r="AM15" s="2521"/>
      <c r="AN15" s="2522"/>
      <c r="AO15" s="2848"/>
      <c r="AP15" s="2848"/>
      <c r="AQ15" s="2849"/>
      <c r="AR15" s="1079"/>
      <c r="AS15" s="750" t="s">
        <v>1890</v>
      </c>
      <c r="AT15" s="651" t="s">
        <v>2725</v>
      </c>
      <c r="AU15" s="750" t="s">
        <v>2726</v>
      </c>
      <c r="AV15" s="651" t="s">
        <v>1890</v>
      </c>
      <c r="AW15" s="754" t="s">
        <v>2727</v>
      </c>
      <c r="AX15" s="651"/>
      <c r="AY15" s="651"/>
      <c r="AZ15" s="651"/>
      <c r="BA15" s="742"/>
      <c r="BB15" s="653"/>
      <c r="BC15" s="653"/>
      <c r="BD15" s="742"/>
      <c r="BE15" s="653"/>
      <c r="BF15" s="742"/>
      <c r="BG15" s="2521"/>
      <c r="BH15" s="2522"/>
      <c r="BI15" s="2848"/>
      <c r="BJ15" s="2848"/>
      <c r="BK15" s="2849"/>
      <c r="BL15" s="1079"/>
      <c r="BM15" s="750" t="s">
        <v>1890</v>
      </c>
      <c r="BN15" s="651" t="s">
        <v>2725</v>
      </c>
      <c r="BO15" s="750" t="s">
        <v>2726</v>
      </c>
      <c r="BP15" s="651" t="s">
        <v>1890</v>
      </c>
      <c r="BQ15" s="754" t="s">
        <v>2727</v>
      </c>
      <c r="BR15" s="651"/>
      <c r="BS15" s="651"/>
      <c r="BT15" s="651"/>
      <c r="BU15" s="742"/>
      <c r="BV15" s="653"/>
      <c r="BW15" s="653"/>
      <c r="BX15" s="742"/>
      <c r="BY15" s="653"/>
      <c r="BZ15" s="742"/>
      <c r="CA15" s="2521"/>
      <c r="CB15" s="2522"/>
    </row>
    <row r="16" spans="1:80" s="14" customFormat="1" ht="17.149999999999999" customHeight="1">
      <c r="A16" s="2848"/>
      <c r="B16" s="2848"/>
      <c r="C16" s="2849"/>
      <c r="D16" s="754"/>
      <c r="E16" s="750"/>
      <c r="F16" s="651" t="s">
        <v>2728</v>
      </c>
      <c r="G16" s="750"/>
      <c r="H16" s="651"/>
      <c r="I16" s="651" t="s">
        <v>2729</v>
      </c>
      <c r="J16" s="651" t="s">
        <v>1663</v>
      </c>
      <c r="K16" s="651" t="s">
        <v>1664</v>
      </c>
      <c r="L16" s="754" t="s">
        <v>2376</v>
      </c>
      <c r="M16" s="696" t="s">
        <v>1666</v>
      </c>
      <c r="N16" s="754" t="s">
        <v>1667</v>
      </c>
      <c r="O16" s="754" t="s">
        <v>1955</v>
      </c>
      <c r="P16" s="1628" t="s">
        <v>1896</v>
      </c>
      <c r="Q16" s="754" t="s">
        <v>363</v>
      </c>
      <c r="R16" s="754" t="s">
        <v>2234</v>
      </c>
      <c r="S16" s="2521"/>
      <c r="T16" s="2522"/>
      <c r="U16" s="2848"/>
      <c r="V16" s="2848"/>
      <c r="W16" s="2849"/>
      <c r="X16" s="754"/>
      <c r="Y16" s="750"/>
      <c r="Z16" s="651" t="s">
        <v>2728</v>
      </c>
      <c r="AA16" s="750"/>
      <c r="AB16" s="651"/>
      <c r="AC16" s="651" t="s">
        <v>2729</v>
      </c>
      <c r="AD16" s="651" t="s">
        <v>1663</v>
      </c>
      <c r="AE16" s="651" t="s">
        <v>1664</v>
      </c>
      <c r="AF16" s="754" t="s">
        <v>2376</v>
      </c>
      <c r="AG16" s="651" t="s">
        <v>1666</v>
      </c>
      <c r="AH16" s="754" t="s">
        <v>1667</v>
      </c>
      <c r="AI16" s="754" t="s">
        <v>1955</v>
      </c>
      <c r="AJ16" s="1628" t="s">
        <v>1896</v>
      </c>
      <c r="AK16" s="754" t="s">
        <v>363</v>
      </c>
      <c r="AL16" s="754" t="s">
        <v>2234</v>
      </c>
      <c r="AM16" s="2521"/>
      <c r="AN16" s="2522"/>
      <c r="AO16" s="2848"/>
      <c r="AP16" s="2848"/>
      <c r="AQ16" s="2849"/>
      <c r="AR16" s="754"/>
      <c r="AS16" s="750"/>
      <c r="AT16" s="651" t="s">
        <v>2728</v>
      </c>
      <c r="AU16" s="750"/>
      <c r="AV16" s="651"/>
      <c r="AW16" s="651" t="s">
        <v>2729</v>
      </c>
      <c r="AX16" s="651" t="s">
        <v>1663</v>
      </c>
      <c r="AY16" s="651" t="s">
        <v>1664</v>
      </c>
      <c r="AZ16" s="754" t="s">
        <v>2376</v>
      </c>
      <c r="BA16" s="651" t="s">
        <v>1666</v>
      </c>
      <c r="BB16" s="754" t="s">
        <v>1667</v>
      </c>
      <c r="BC16" s="754" t="s">
        <v>1955</v>
      </c>
      <c r="BD16" s="1628" t="s">
        <v>1896</v>
      </c>
      <c r="BE16" s="754" t="s">
        <v>363</v>
      </c>
      <c r="BF16" s="754" t="s">
        <v>2234</v>
      </c>
      <c r="BG16" s="2521"/>
      <c r="BH16" s="2522"/>
      <c r="BI16" s="2848"/>
      <c r="BJ16" s="2848"/>
      <c r="BK16" s="2849"/>
      <c r="BL16" s="754"/>
      <c r="BM16" s="750"/>
      <c r="BN16" s="651" t="s">
        <v>2728</v>
      </c>
      <c r="BO16" s="750"/>
      <c r="BP16" s="651"/>
      <c r="BQ16" s="651" t="s">
        <v>2729</v>
      </c>
      <c r="BR16" s="651" t="s">
        <v>1663</v>
      </c>
      <c r="BS16" s="651" t="s">
        <v>1664</v>
      </c>
      <c r="BT16" s="754" t="s">
        <v>2376</v>
      </c>
      <c r="BU16" s="651" t="s">
        <v>1666</v>
      </c>
      <c r="BV16" s="754" t="s">
        <v>1667</v>
      </c>
      <c r="BW16" s="754" t="s">
        <v>1955</v>
      </c>
      <c r="BX16" s="1628" t="s">
        <v>1896</v>
      </c>
      <c r="BY16" s="754" t="s">
        <v>363</v>
      </c>
      <c r="BZ16" s="754" t="s">
        <v>2234</v>
      </c>
      <c r="CA16" s="2521"/>
      <c r="CB16" s="2522"/>
    </row>
    <row r="17" spans="1:81" s="14" customFormat="1" ht="17.149999999999999" customHeight="1">
      <c r="A17" s="2848"/>
      <c r="B17" s="2848"/>
      <c r="C17" s="2849"/>
      <c r="D17" s="754" t="s">
        <v>2688</v>
      </c>
      <c r="E17" s="753" t="s">
        <v>2688</v>
      </c>
      <c r="F17" s="754" t="s">
        <v>2688</v>
      </c>
      <c r="G17" s="753" t="s">
        <v>2688</v>
      </c>
      <c r="H17" s="754" t="s">
        <v>2688</v>
      </c>
      <c r="I17" s="754" t="s">
        <v>2688</v>
      </c>
      <c r="J17" s="651"/>
      <c r="K17" s="651"/>
      <c r="L17" s="754" t="s">
        <v>2730</v>
      </c>
      <c r="M17" s="111"/>
      <c r="N17" s="653"/>
      <c r="O17" s="653"/>
      <c r="P17" s="111"/>
      <c r="Q17" s="653"/>
      <c r="R17" s="651" t="s">
        <v>2380</v>
      </c>
      <c r="S17" s="2521"/>
      <c r="T17" s="2522"/>
      <c r="U17" s="2848"/>
      <c r="V17" s="2848"/>
      <c r="W17" s="2849"/>
      <c r="X17" s="754" t="s">
        <v>2688</v>
      </c>
      <c r="Y17" s="753" t="s">
        <v>2688</v>
      </c>
      <c r="Z17" s="754" t="s">
        <v>2688</v>
      </c>
      <c r="AA17" s="753" t="s">
        <v>2688</v>
      </c>
      <c r="AB17" s="754" t="s">
        <v>2688</v>
      </c>
      <c r="AC17" s="754" t="s">
        <v>2688</v>
      </c>
      <c r="AD17" s="651"/>
      <c r="AE17" s="651"/>
      <c r="AF17" s="754" t="s">
        <v>2730</v>
      </c>
      <c r="AG17" s="111"/>
      <c r="AH17" s="653"/>
      <c r="AI17" s="653"/>
      <c r="AJ17" s="111"/>
      <c r="AK17" s="653"/>
      <c r="AL17" s="651" t="s">
        <v>2380</v>
      </c>
      <c r="AM17" s="2521"/>
      <c r="AN17" s="2522"/>
      <c r="AO17" s="2848"/>
      <c r="AP17" s="2848"/>
      <c r="AQ17" s="2849"/>
      <c r="AR17" s="754" t="s">
        <v>2688</v>
      </c>
      <c r="AS17" s="753" t="s">
        <v>2688</v>
      </c>
      <c r="AT17" s="754" t="s">
        <v>2688</v>
      </c>
      <c r="AU17" s="753" t="s">
        <v>2688</v>
      </c>
      <c r="AV17" s="754" t="s">
        <v>2688</v>
      </c>
      <c r="AW17" s="754" t="s">
        <v>2688</v>
      </c>
      <c r="AX17" s="651"/>
      <c r="AY17" s="651"/>
      <c r="AZ17" s="754" t="s">
        <v>2730</v>
      </c>
      <c r="BA17" s="111"/>
      <c r="BB17" s="653"/>
      <c r="BC17" s="653"/>
      <c r="BD17" s="111"/>
      <c r="BE17" s="653"/>
      <c r="BF17" s="651" t="s">
        <v>2380</v>
      </c>
      <c r="BG17" s="2521"/>
      <c r="BH17" s="2522"/>
      <c r="BI17" s="2848"/>
      <c r="BJ17" s="2848"/>
      <c r="BK17" s="2849"/>
      <c r="BL17" s="754" t="s">
        <v>2688</v>
      </c>
      <c r="BM17" s="753" t="s">
        <v>2688</v>
      </c>
      <c r="BN17" s="754" t="s">
        <v>2688</v>
      </c>
      <c r="BO17" s="753" t="s">
        <v>2688</v>
      </c>
      <c r="BP17" s="754" t="s">
        <v>2688</v>
      </c>
      <c r="BQ17" s="754" t="s">
        <v>2688</v>
      </c>
      <c r="BR17" s="651"/>
      <c r="BS17" s="651"/>
      <c r="BT17" s="754" t="s">
        <v>2730</v>
      </c>
      <c r="BU17" s="111"/>
      <c r="BV17" s="653"/>
      <c r="BW17" s="653"/>
      <c r="BX17" s="111"/>
      <c r="BY17" s="653"/>
      <c r="BZ17" s="651" t="s">
        <v>2380</v>
      </c>
      <c r="CA17" s="2521"/>
      <c r="CB17" s="2522"/>
    </row>
    <row r="18" spans="1:81" s="14" customFormat="1" ht="17.149999999999999" customHeight="1">
      <c r="A18" s="2848"/>
      <c r="B18" s="2848"/>
      <c r="C18" s="2849"/>
      <c r="D18" s="754" t="s">
        <v>2731</v>
      </c>
      <c r="E18" s="753" t="s">
        <v>2731</v>
      </c>
      <c r="F18" s="754" t="s">
        <v>2732</v>
      </c>
      <c r="G18" s="753" t="s">
        <v>2732</v>
      </c>
      <c r="H18" s="754" t="s">
        <v>2731</v>
      </c>
      <c r="I18" s="754" t="s">
        <v>2732</v>
      </c>
      <c r="J18" s="651"/>
      <c r="K18" s="651"/>
      <c r="L18" s="651"/>
      <c r="M18" s="111"/>
      <c r="N18" s="653"/>
      <c r="O18" s="653"/>
      <c r="P18" s="111"/>
      <c r="Q18" s="653"/>
      <c r="R18" s="653"/>
      <c r="S18" s="2521"/>
      <c r="T18" s="2522"/>
      <c r="U18" s="2848"/>
      <c r="V18" s="2848"/>
      <c r="W18" s="2849"/>
      <c r="X18" s="754" t="s">
        <v>2732</v>
      </c>
      <c r="Y18" s="753" t="s">
        <v>2732</v>
      </c>
      <c r="Z18" s="754" t="s">
        <v>2732</v>
      </c>
      <c r="AA18" s="753" t="s">
        <v>2732</v>
      </c>
      <c r="AB18" s="754" t="s">
        <v>2732</v>
      </c>
      <c r="AC18" s="754" t="s">
        <v>2731</v>
      </c>
      <c r="AD18" s="651"/>
      <c r="AE18" s="651"/>
      <c r="AF18" s="651"/>
      <c r="AG18" s="111"/>
      <c r="AH18" s="653"/>
      <c r="AI18" s="653"/>
      <c r="AJ18" s="111"/>
      <c r="AK18" s="653"/>
      <c r="AL18" s="111"/>
      <c r="AM18" s="2521"/>
      <c r="AN18" s="2522"/>
      <c r="AO18" s="2848"/>
      <c r="AP18" s="2848"/>
      <c r="AQ18" s="2849"/>
      <c r="AR18" s="754" t="s">
        <v>2732</v>
      </c>
      <c r="AS18" s="753" t="s">
        <v>2732</v>
      </c>
      <c r="AT18" s="754" t="s">
        <v>2732</v>
      </c>
      <c r="AU18" s="753" t="s">
        <v>2732</v>
      </c>
      <c r="AV18" s="754" t="s">
        <v>2732</v>
      </c>
      <c r="AW18" s="754" t="s">
        <v>2731</v>
      </c>
      <c r="AX18" s="651"/>
      <c r="AY18" s="651"/>
      <c r="AZ18" s="651"/>
      <c r="BA18" s="111"/>
      <c r="BB18" s="653"/>
      <c r="BC18" s="653"/>
      <c r="BD18" s="111"/>
      <c r="BE18" s="653"/>
      <c r="BF18" s="111"/>
      <c r="BG18" s="2521"/>
      <c r="BH18" s="2522"/>
      <c r="BI18" s="2848"/>
      <c r="BJ18" s="2848"/>
      <c r="BK18" s="2849"/>
      <c r="BL18" s="754" t="s">
        <v>2732</v>
      </c>
      <c r="BM18" s="753" t="s">
        <v>2732</v>
      </c>
      <c r="BN18" s="754" t="s">
        <v>2732</v>
      </c>
      <c r="BO18" s="753" t="s">
        <v>2732</v>
      </c>
      <c r="BP18" s="754" t="s">
        <v>2732</v>
      </c>
      <c r="BQ18" s="754" t="s">
        <v>2731</v>
      </c>
      <c r="BR18" s="651"/>
      <c r="BS18" s="651"/>
      <c r="BT18" s="651"/>
      <c r="BU18" s="111"/>
      <c r="BV18" s="653"/>
      <c r="BW18" s="653"/>
      <c r="BX18" s="111"/>
      <c r="BY18" s="653"/>
      <c r="BZ18" s="111"/>
      <c r="CA18" s="2521"/>
      <c r="CB18" s="2522"/>
    </row>
    <row r="19" spans="1:81" s="35" customFormat="1" ht="19.5" customHeight="1">
      <c r="A19" s="2850"/>
      <c r="B19" s="2850"/>
      <c r="C19" s="2851"/>
      <c r="D19" s="2187" t="s">
        <v>2733</v>
      </c>
      <c r="E19" s="2188" t="s">
        <v>2733</v>
      </c>
      <c r="F19" s="2187" t="s">
        <v>2733</v>
      </c>
      <c r="G19" s="2188" t="s">
        <v>2733</v>
      </c>
      <c r="H19" s="2187" t="s">
        <v>2733</v>
      </c>
      <c r="I19" s="2187" t="s">
        <v>2733</v>
      </c>
      <c r="J19" s="2187" t="s">
        <v>2733</v>
      </c>
      <c r="K19" s="2187" t="s">
        <v>2733</v>
      </c>
      <c r="L19" s="2187" t="s">
        <v>2733</v>
      </c>
      <c r="M19" s="2189" t="s">
        <v>2733</v>
      </c>
      <c r="N19" s="2187" t="s">
        <v>2733</v>
      </c>
      <c r="O19" s="2187" t="s">
        <v>2733</v>
      </c>
      <c r="P19" s="2188" t="s">
        <v>2733</v>
      </c>
      <c r="Q19" s="1779" t="s">
        <v>2733</v>
      </c>
      <c r="R19" s="1779" t="s">
        <v>2734</v>
      </c>
      <c r="S19" s="2523"/>
      <c r="T19" s="2524"/>
      <c r="U19" s="2850"/>
      <c r="V19" s="2850"/>
      <c r="W19" s="2851"/>
      <c r="X19" s="2187" t="s">
        <v>2733</v>
      </c>
      <c r="Y19" s="2188" t="s">
        <v>2733</v>
      </c>
      <c r="Z19" s="2187" t="s">
        <v>2733</v>
      </c>
      <c r="AA19" s="2188" t="s">
        <v>2733</v>
      </c>
      <c r="AB19" s="2187" t="s">
        <v>2733</v>
      </c>
      <c r="AC19" s="2187" t="s">
        <v>2733</v>
      </c>
      <c r="AD19" s="2187" t="s">
        <v>2733</v>
      </c>
      <c r="AE19" s="2187" t="s">
        <v>2733</v>
      </c>
      <c r="AF19" s="2187" t="s">
        <v>2733</v>
      </c>
      <c r="AG19" s="2187" t="s">
        <v>2733</v>
      </c>
      <c r="AH19" s="2187" t="s">
        <v>2733</v>
      </c>
      <c r="AI19" s="2187" t="s">
        <v>2733</v>
      </c>
      <c r="AJ19" s="2188" t="s">
        <v>2733</v>
      </c>
      <c r="AK19" s="1779" t="s">
        <v>2733</v>
      </c>
      <c r="AL19" s="2188" t="s">
        <v>2735</v>
      </c>
      <c r="AM19" s="2523"/>
      <c r="AN19" s="2524"/>
      <c r="AO19" s="2850"/>
      <c r="AP19" s="2850"/>
      <c r="AQ19" s="2851"/>
      <c r="AR19" s="2187" t="s">
        <v>2733</v>
      </c>
      <c r="AS19" s="2188" t="s">
        <v>2733</v>
      </c>
      <c r="AT19" s="2187" t="s">
        <v>2733</v>
      </c>
      <c r="AU19" s="2188" t="s">
        <v>2733</v>
      </c>
      <c r="AV19" s="2187" t="s">
        <v>2733</v>
      </c>
      <c r="AW19" s="2187" t="s">
        <v>2733</v>
      </c>
      <c r="AX19" s="2187" t="s">
        <v>2733</v>
      </c>
      <c r="AY19" s="2187" t="s">
        <v>2733</v>
      </c>
      <c r="AZ19" s="2187" t="s">
        <v>2733</v>
      </c>
      <c r="BA19" s="2187" t="s">
        <v>2733</v>
      </c>
      <c r="BB19" s="2187" t="s">
        <v>2733</v>
      </c>
      <c r="BC19" s="2187" t="s">
        <v>2733</v>
      </c>
      <c r="BD19" s="2188" t="s">
        <v>2733</v>
      </c>
      <c r="BE19" s="1779" t="s">
        <v>2733</v>
      </c>
      <c r="BF19" s="2188" t="s">
        <v>2735</v>
      </c>
      <c r="BG19" s="2523"/>
      <c r="BH19" s="2524"/>
      <c r="BI19" s="2850"/>
      <c r="BJ19" s="2850"/>
      <c r="BK19" s="2851"/>
      <c r="BL19" s="2187" t="s">
        <v>2733</v>
      </c>
      <c r="BM19" s="2188" t="s">
        <v>2733</v>
      </c>
      <c r="BN19" s="2187" t="s">
        <v>2733</v>
      </c>
      <c r="BO19" s="2188" t="s">
        <v>2733</v>
      </c>
      <c r="BP19" s="2187" t="s">
        <v>2733</v>
      </c>
      <c r="BQ19" s="2187" t="s">
        <v>2733</v>
      </c>
      <c r="BR19" s="2187" t="s">
        <v>2733</v>
      </c>
      <c r="BS19" s="2187" t="s">
        <v>2733</v>
      </c>
      <c r="BT19" s="2187" t="s">
        <v>2733</v>
      </c>
      <c r="BU19" s="2187" t="s">
        <v>2733</v>
      </c>
      <c r="BV19" s="2187" t="s">
        <v>2733</v>
      </c>
      <c r="BW19" s="2187" t="s">
        <v>2733</v>
      </c>
      <c r="BX19" s="2188" t="s">
        <v>2733</v>
      </c>
      <c r="BY19" s="1779" t="s">
        <v>2733</v>
      </c>
      <c r="BZ19" s="2188" t="s">
        <v>2734</v>
      </c>
      <c r="CA19" s="2523"/>
      <c r="CB19" s="2524"/>
    </row>
    <row r="20" spans="1:81" ht="19.5" customHeight="1">
      <c r="A20" s="1080">
        <v>41275</v>
      </c>
      <c r="B20" s="915">
        <v>41275</v>
      </c>
      <c r="C20" s="916">
        <v>41275</v>
      </c>
      <c r="D20" s="66">
        <v>8798250</v>
      </c>
      <c r="E20" s="2244">
        <v>7393126</v>
      </c>
      <c r="F20" s="2244">
        <v>6795801</v>
      </c>
      <c r="G20" s="2244">
        <v>8501357</v>
      </c>
      <c r="H20" s="2244">
        <v>7096233</v>
      </c>
      <c r="I20" s="2244">
        <v>3078163</v>
      </c>
      <c r="J20" s="2244">
        <v>60</v>
      </c>
      <c r="K20" s="2244">
        <v>21736</v>
      </c>
      <c r="L20" s="2244">
        <v>1427054</v>
      </c>
      <c r="M20" s="2244">
        <v>3245</v>
      </c>
      <c r="N20" s="2244">
        <v>1352</v>
      </c>
      <c r="O20" s="2244">
        <v>112151</v>
      </c>
      <c r="P20" s="2244">
        <v>222597</v>
      </c>
      <c r="Q20" s="2244" t="s">
        <v>21</v>
      </c>
      <c r="R20" s="2244">
        <v>138593</v>
      </c>
      <c r="S20" s="968">
        <v>41275</v>
      </c>
      <c r="T20" s="969">
        <v>41275</v>
      </c>
      <c r="U20" s="1080">
        <v>41275</v>
      </c>
      <c r="V20" s="915">
        <v>41275</v>
      </c>
      <c r="W20" s="916">
        <v>41275</v>
      </c>
      <c r="X20" s="66">
        <v>4843769</v>
      </c>
      <c r="Y20" s="2244">
        <v>4843769</v>
      </c>
      <c r="Z20" s="2244">
        <v>4464424</v>
      </c>
      <c r="AA20" s="2244">
        <v>4396677</v>
      </c>
      <c r="AB20" s="2244">
        <v>4396677</v>
      </c>
      <c r="AC20" s="2244">
        <v>1713766</v>
      </c>
      <c r="AD20" s="2244">
        <v>166</v>
      </c>
      <c r="AE20" s="2244" t="s">
        <v>21</v>
      </c>
      <c r="AF20" s="2244">
        <v>559855</v>
      </c>
      <c r="AG20" s="2244">
        <v>21111</v>
      </c>
      <c r="AH20" s="2244">
        <v>2068</v>
      </c>
      <c r="AI20" s="2244">
        <v>105559</v>
      </c>
      <c r="AJ20" s="2244">
        <v>261335</v>
      </c>
      <c r="AK20" s="2245">
        <v>14183</v>
      </c>
      <c r="AL20" s="2244">
        <v>155506</v>
      </c>
      <c r="AM20" s="968">
        <v>41275</v>
      </c>
      <c r="AN20" s="969">
        <v>41275</v>
      </c>
      <c r="AO20" s="1080">
        <v>41275</v>
      </c>
      <c r="AP20" s="915">
        <v>41275</v>
      </c>
      <c r="AQ20" s="916">
        <v>41275</v>
      </c>
      <c r="AR20" s="66">
        <v>75746990</v>
      </c>
      <c r="AS20" s="2244">
        <v>61478576</v>
      </c>
      <c r="AT20" s="2244">
        <v>59435743</v>
      </c>
      <c r="AU20" s="2244">
        <v>71075251</v>
      </c>
      <c r="AV20" s="2244">
        <v>56806837</v>
      </c>
      <c r="AW20" s="2244">
        <v>38258895</v>
      </c>
      <c r="AX20" s="2244">
        <v>17351</v>
      </c>
      <c r="AY20" s="2244">
        <v>18554995</v>
      </c>
      <c r="AZ20" s="2244">
        <v>4686408</v>
      </c>
      <c r="BA20" s="2244">
        <v>461655</v>
      </c>
      <c r="BB20" s="2244">
        <v>259277</v>
      </c>
      <c r="BC20" s="2244">
        <v>214113</v>
      </c>
      <c r="BD20" s="2244">
        <v>1250328</v>
      </c>
      <c r="BE20" s="2245">
        <v>797003</v>
      </c>
      <c r="BF20" s="2244">
        <v>4142975</v>
      </c>
      <c r="BG20" s="968">
        <v>41275</v>
      </c>
      <c r="BH20" s="969">
        <v>41275</v>
      </c>
      <c r="BI20" s="1080">
        <v>41275</v>
      </c>
      <c r="BJ20" s="915">
        <v>41275</v>
      </c>
      <c r="BK20" s="916">
        <v>41275</v>
      </c>
      <c r="BL20" s="66">
        <v>23221285</v>
      </c>
      <c r="BM20" s="2244">
        <v>19188606</v>
      </c>
      <c r="BN20" s="2244">
        <v>17669052</v>
      </c>
      <c r="BO20" s="2244">
        <v>21237713</v>
      </c>
      <c r="BP20" s="2244">
        <v>17205034</v>
      </c>
      <c r="BQ20" s="2244">
        <v>9436509</v>
      </c>
      <c r="BR20" s="2244">
        <v>22588</v>
      </c>
      <c r="BS20" s="2244">
        <v>2246620</v>
      </c>
      <c r="BT20" s="2244">
        <v>2525573</v>
      </c>
      <c r="BU20" s="2244">
        <v>67852</v>
      </c>
      <c r="BV20" s="2244">
        <v>10399</v>
      </c>
      <c r="BW20" s="2244">
        <v>100798</v>
      </c>
      <c r="BX20" s="2244">
        <v>662724</v>
      </c>
      <c r="BY20" s="2245">
        <v>257898</v>
      </c>
      <c r="BZ20" s="2244">
        <v>573694</v>
      </c>
      <c r="CA20" s="968">
        <v>41275</v>
      </c>
      <c r="CB20" s="969">
        <v>41275</v>
      </c>
      <c r="CC20" s="475"/>
    </row>
    <row r="21" spans="1:81" ht="19.5" customHeight="1">
      <c r="A21" s="73"/>
      <c r="B21" s="1081">
        <v>41640</v>
      </c>
      <c r="C21" s="127"/>
      <c r="D21" s="75">
        <v>7823120</v>
      </c>
      <c r="E21" s="2245">
        <v>6405359</v>
      </c>
      <c r="F21" s="2245">
        <v>5794382</v>
      </c>
      <c r="G21" s="2245">
        <v>7540508</v>
      </c>
      <c r="H21" s="2245">
        <v>6122747</v>
      </c>
      <c r="I21" s="2245">
        <v>2074310</v>
      </c>
      <c r="J21" s="2245">
        <v>65</v>
      </c>
      <c r="K21" s="2245">
        <v>15991</v>
      </c>
      <c r="L21" s="2245">
        <v>787026</v>
      </c>
      <c r="M21" s="2245">
        <v>1887</v>
      </c>
      <c r="N21" s="2245">
        <v>1139</v>
      </c>
      <c r="O21" s="2245">
        <v>86038</v>
      </c>
      <c r="P21" s="2245">
        <v>240052</v>
      </c>
      <c r="Q21" s="2245" t="s">
        <v>21</v>
      </c>
      <c r="R21" s="2245">
        <v>107118</v>
      </c>
      <c r="S21" s="968">
        <v>41640</v>
      </c>
      <c r="T21" s="969">
        <v>41640</v>
      </c>
      <c r="U21" s="73"/>
      <c r="V21" s="1081">
        <v>41640</v>
      </c>
      <c r="W21" s="127"/>
      <c r="X21" s="75">
        <v>5148898</v>
      </c>
      <c r="Y21" s="2245">
        <v>5148898</v>
      </c>
      <c r="Z21" s="2245">
        <v>4786309</v>
      </c>
      <c r="AA21" s="2245">
        <v>4726566</v>
      </c>
      <c r="AB21" s="2245">
        <v>4726566</v>
      </c>
      <c r="AC21" s="2245">
        <v>2060521</v>
      </c>
      <c r="AD21" s="2245">
        <v>100</v>
      </c>
      <c r="AE21" s="2245" t="s">
        <v>21</v>
      </c>
      <c r="AF21" s="2245">
        <v>940048</v>
      </c>
      <c r="AG21" s="2245">
        <v>17205</v>
      </c>
      <c r="AH21" s="2245">
        <v>2249</v>
      </c>
      <c r="AI21" s="2245">
        <v>94619</v>
      </c>
      <c r="AJ21" s="2245">
        <v>188389</v>
      </c>
      <c r="AK21" s="2245">
        <v>17383</v>
      </c>
      <c r="AL21" s="2245">
        <v>183026</v>
      </c>
      <c r="AM21" s="968">
        <v>41640</v>
      </c>
      <c r="AN21" s="969">
        <v>41640</v>
      </c>
      <c r="AO21" s="73"/>
      <c r="AP21" s="1081">
        <v>41640</v>
      </c>
      <c r="AQ21" s="127"/>
      <c r="AR21" s="75">
        <v>74727430</v>
      </c>
      <c r="AS21" s="2245">
        <v>60952301</v>
      </c>
      <c r="AT21" s="2245">
        <v>59153040</v>
      </c>
      <c r="AU21" s="2245">
        <v>70148688</v>
      </c>
      <c r="AV21" s="2245">
        <v>56373559</v>
      </c>
      <c r="AW21" s="2245">
        <v>37853982</v>
      </c>
      <c r="AX21" s="2245">
        <v>16861</v>
      </c>
      <c r="AY21" s="2245">
        <v>18077304</v>
      </c>
      <c r="AZ21" s="2245">
        <v>4906448</v>
      </c>
      <c r="BA21" s="2245">
        <v>439976</v>
      </c>
      <c r="BB21" s="2245">
        <v>188849</v>
      </c>
      <c r="BC21" s="2245">
        <v>208898</v>
      </c>
      <c r="BD21" s="2245">
        <v>1095710</v>
      </c>
      <c r="BE21" s="2245">
        <v>754266</v>
      </c>
      <c r="BF21" s="2245">
        <v>4017088</v>
      </c>
      <c r="BG21" s="968">
        <v>41640</v>
      </c>
      <c r="BH21" s="969">
        <v>41640</v>
      </c>
      <c r="BI21" s="73"/>
      <c r="BJ21" s="1081">
        <v>41640</v>
      </c>
      <c r="BK21" s="127"/>
      <c r="BL21" s="75">
        <v>22473454</v>
      </c>
      <c r="BM21" s="2245">
        <v>18906820</v>
      </c>
      <c r="BN21" s="2245">
        <v>17320936</v>
      </c>
      <c r="BO21" s="2245">
        <v>20477893</v>
      </c>
      <c r="BP21" s="2245">
        <v>16911259</v>
      </c>
      <c r="BQ21" s="2245">
        <v>9404079</v>
      </c>
      <c r="BR21" s="2245">
        <v>23322</v>
      </c>
      <c r="BS21" s="2245">
        <v>2170165</v>
      </c>
      <c r="BT21" s="2245">
        <v>2598732</v>
      </c>
      <c r="BU21" s="2245">
        <v>70942</v>
      </c>
      <c r="BV21" s="2245">
        <v>10781</v>
      </c>
      <c r="BW21" s="2245">
        <v>96620</v>
      </c>
      <c r="BX21" s="2245">
        <v>642370</v>
      </c>
      <c r="BY21" s="2245">
        <v>258808</v>
      </c>
      <c r="BZ21" s="2245">
        <v>577836</v>
      </c>
      <c r="CA21" s="968">
        <v>41640</v>
      </c>
      <c r="CB21" s="969">
        <v>41640</v>
      </c>
      <c r="CC21" s="959"/>
    </row>
    <row r="22" spans="1:81" ht="19.5" customHeight="1">
      <c r="A22" s="73"/>
      <c r="B22" s="1081">
        <v>42005</v>
      </c>
      <c r="C22" s="127"/>
      <c r="D22" s="75">
        <v>8070494</v>
      </c>
      <c r="E22" s="2245">
        <v>6686693</v>
      </c>
      <c r="F22" s="2245">
        <v>6121505</v>
      </c>
      <c r="G22" s="2245">
        <v>7790603</v>
      </c>
      <c r="H22" s="2245">
        <v>6406802</v>
      </c>
      <c r="I22" s="2245">
        <v>2421377</v>
      </c>
      <c r="J22" s="2245">
        <v>71</v>
      </c>
      <c r="K22" s="2245">
        <v>17739</v>
      </c>
      <c r="L22" s="2245">
        <v>1243730</v>
      </c>
      <c r="M22" s="2245">
        <v>1945</v>
      </c>
      <c r="N22" s="2245">
        <v>1011</v>
      </c>
      <c r="O22" s="2245">
        <v>58252</v>
      </c>
      <c r="P22" s="2245">
        <v>196510</v>
      </c>
      <c r="Q22" s="2245" t="s">
        <v>21</v>
      </c>
      <c r="R22" s="2245">
        <v>78596</v>
      </c>
      <c r="S22" s="968">
        <v>42005</v>
      </c>
      <c r="T22" s="969">
        <v>42005</v>
      </c>
      <c r="U22" s="73"/>
      <c r="V22" s="1081">
        <v>42005</v>
      </c>
      <c r="W22" s="127"/>
      <c r="X22" s="75">
        <v>5044514</v>
      </c>
      <c r="Y22" s="2245">
        <v>5044514</v>
      </c>
      <c r="Z22" s="2245">
        <v>4642498</v>
      </c>
      <c r="AA22" s="2245">
        <v>4643652</v>
      </c>
      <c r="AB22" s="2245">
        <v>4643652</v>
      </c>
      <c r="AC22" s="2245">
        <v>1818940</v>
      </c>
      <c r="AD22" s="2245">
        <v>77</v>
      </c>
      <c r="AE22" s="2245">
        <v>2762</v>
      </c>
      <c r="AF22" s="2245">
        <v>802767</v>
      </c>
      <c r="AG22" s="2245">
        <v>16492</v>
      </c>
      <c r="AH22" s="2245">
        <v>2384</v>
      </c>
      <c r="AI22" s="2245">
        <v>90999</v>
      </c>
      <c r="AJ22" s="2245">
        <v>164453</v>
      </c>
      <c r="AK22" s="2245">
        <v>16172</v>
      </c>
      <c r="AL22" s="2245">
        <v>145979</v>
      </c>
      <c r="AM22" s="968">
        <v>42005</v>
      </c>
      <c r="AN22" s="969">
        <v>42005</v>
      </c>
      <c r="AO22" s="73"/>
      <c r="AP22" s="1081">
        <v>42005</v>
      </c>
      <c r="AQ22" s="127"/>
      <c r="AR22" s="75">
        <v>71937434</v>
      </c>
      <c r="AS22" s="2245">
        <v>59257027</v>
      </c>
      <c r="AT22" s="2245">
        <v>57494594</v>
      </c>
      <c r="AU22" s="2245">
        <v>67671755</v>
      </c>
      <c r="AV22" s="2245">
        <v>54991348</v>
      </c>
      <c r="AW22" s="2245">
        <v>37276047</v>
      </c>
      <c r="AX22" s="2245">
        <v>16319</v>
      </c>
      <c r="AY22" s="2245">
        <v>17818200</v>
      </c>
      <c r="AZ22" s="2245">
        <v>5195914</v>
      </c>
      <c r="BA22" s="2245">
        <v>365213</v>
      </c>
      <c r="BB22" s="2245">
        <v>292493</v>
      </c>
      <c r="BC22" s="2245">
        <v>145269</v>
      </c>
      <c r="BD22" s="2245">
        <v>1044027</v>
      </c>
      <c r="BE22" s="2245">
        <v>680974</v>
      </c>
      <c r="BF22" s="2245">
        <v>3571083</v>
      </c>
      <c r="BG22" s="968">
        <v>42005</v>
      </c>
      <c r="BH22" s="969">
        <v>42005</v>
      </c>
      <c r="BI22" s="73"/>
      <c r="BJ22" s="1081">
        <v>42005</v>
      </c>
      <c r="BK22" s="127"/>
      <c r="BL22" s="75">
        <v>21431051</v>
      </c>
      <c r="BM22" s="2245">
        <v>18438104</v>
      </c>
      <c r="BN22" s="2245">
        <v>17027614</v>
      </c>
      <c r="BO22" s="2245">
        <v>19457268</v>
      </c>
      <c r="BP22" s="2245">
        <v>16464321</v>
      </c>
      <c r="BQ22" s="2245">
        <v>9613898</v>
      </c>
      <c r="BR22" s="2245">
        <v>20865</v>
      </c>
      <c r="BS22" s="2245">
        <v>2401552</v>
      </c>
      <c r="BT22" s="2245">
        <v>2666113</v>
      </c>
      <c r="BU22" s="2245">
        <v>71446</v>
      </c>
      <c r="BV22" s="2245">
        <v>10357</v>
      </c>
      <c r="BW22" s="2245">
        <v>103381</v>
      </c>
      <c r="BX22" s="2245">
        <v>574078</v>
      </c>
      <c r="BY22" s="2245">
        <v>259217</v>
      </c>
      <c r="BZ22" s="2245">
        <v>602321</v>
      </c>
      <c r="CA22" s="968">
        <v>42005</v>
      </c>
      <c r="CB22" s="969">
        <v>42005</v>
      </c>
      <c r="CC22" s="959"/>
    </row>
    <row r="23" spans="1:81" ht="19.5" customHeight="1">
      <c r="A23" s="73"/>
      <c r="B23" s="1081">
        <v>42370</v>
      </c>
      <c r="C23" s="127"/>
      <c r="D23" s="75">
        <v>7731607</v>
      </c>
      <c r="E23" s="2245">
        <v>6447658</v>
      </c>
      <c r="F23" s="2245">
        <v>5836416</v>
      </c>
      <c r="G23" s="2245">
        <v>7486603</v>
      </c>
      <c r="H23" s="2245">
        <v>6202653</v>
      </c>
      <c r="I23" s="2245">
        <v>2264007</v>
      </c>
      <c r="J23" s="2245">
        <v>72</v>
      </c>
      <c r="K23" s="2245">
        <v>31543</v>
      </c>
      <c r="L23" s="2245">
        <v>1084829</v>
      </c>
      <c r="M23" s="2245">
        <v>2715</v>
      </c>
      <c r="N23" s="2245">
        <v>997</v>
      </c>
      <c r="O23" s="2245">
        <v>88045</v>
      </c>
      <c r="P23" s="2245">
        <v>244525</v>
      </c>
      <c r="Q23" s="2245" t="s">
        <v>21</v>
      </c>
      <c r="R23" s="2245">
        <v>73261</v>
      </c>
      <c r="S23" s="968">
        <v>42370</v>
      </c>
      <c r="T23" s="969">
        <v>42370</v>
      </c>
      <c r="U23" s="73"/>
      <c r="V23" s="1081">
        <v>42370</v>
      </c>
      <c r="W23" s="127"/>
      <c r="X23" s="75">
        <v>5614022</v>
      </c>
      <c r="Y23" s="2245">
        <v>5614022</v>
      </c>
      <c r="Z23" s="2245">
        <v>5145807</v>
      </c>
      <c r="AA23" s="2245">
        <v>5123625</v>
      </c>
      <c r="AB23" s="2245">
        <v>5123625</v>
      </c>
      <c r="AC23" s="2245">
        <v>2255361</v>
      </c>
      <c r="AD23" s="2245">
        <v>77</v>
      </c>
      <c r="AE23" s="2245">
        <v>1108</v>
      </c>
      <c r="AF23" s="2245">
        <v>1152563</v>
      </c>
      <c r="AG23" s="2245">
        <v>16493</v>
      </c>
      <c r="AH23" s="2245">
        <v>2522</v>
      </c>
      <c r="AI23" s="2245">
        <v>82145</v>
      </c>
      <c r="AJ23" s="2245">
        <v>172229</v>
      </c>
      <c r="AK23" s="2245">
        <v>16224</v>
      </c>
      <c r="AL23" s="2245">
        <v>152533</v>
      </c>
      <c r="AM23" s="968">
        <v>42370</v>
      </c>
      <c r="AN23" s="969">
        <v>42370</v>
      </c>
      <c r="AO23" s="73"/>
      <c r="AP23" s="1081">
        <v>42370</v>
      </c>
      <c r="AQ23" s="127"/>
      <c r="AR23" s="75">
        <v>69358334</v>
      </c>
      <c r="AS23" s="2245">
        <v>57036813</v>
      </c>
      <c r="AT23" s="2245">
        <v>55018545</v>
      </c>
      <c r="AU23" s="2245">
        <v>65187778</v>
      </c>
      <c r="AV23" s="2245">
        <v>52866257</v>
      </c>
      <c r="AW23" s="2245">
        <v>35189474</v>
      </c>
      <c r="AX23" s="2245">
        <v>16879</v>
      </c>
      <c r="AY23" s="2245">
        <v>16875020</v>
      </c>
      <c r="AZ23" s="2245">
        <v>5417153</v>
      </c>
      <c r="BA23" s="2245">
        <v>345936</v>
      </c>
      <c r="BB23" s="2245">
        <v>278428</v>
      </c>
      <c r="BC23" s="2245">
        <v>113904</v>
      </c>
      <c r="BD23" s="2245">
        <v>941390</v>
      </c>
      <c r="BE23" s="2245">
        <v>673032</v>
      </c>
      <c r="BF23" s="2245">
        <v>3042373</v>
      </c>
      <c r="BG23" s="968">
        <v>42370</v>
      </c>
      <c r="BH23" s="969">
        <v>42370</v>
      </c>
      <c r="BI23" s="73"/>
      <c r="BJ23" s="1081">
        <v>42370</v>
      </c>
      <c r="BK23" s="127"/>
      <c r="BL23" s="75">
        <v>21952686</v>
      </c>
      <c r="BM23" s="2245">
        <v>18419986</v>
      </c>
      <c r="BN23" s="2245">
        <v>17007206</v>
      </c>
      <c r="BO23" s="2245">
        <v>20020663</v>
      </c>
      <c r="BP23" s="2245">
        <v>16487963</v>
      </c>
      <c r="BQ23" s="2245">
        <v>9232261</v>
      </c>
      <c r="BR23" s="2245">
        <v>21817</v>
      </c>
      <c r="BS23" s="2245">
        <v>2221056</v>
      </c>
      <c r="BT23" s="2245">
        <v>2568026</v>
      </c>
      <c r="BU23" s="2245">
        <v>71470</v>
      </c>
      <c r="BV23" s="2245">
        <v>10565</v>
      </c>
      <c r="BW23" s="2245">
        <v>82727</v>
      </c>
      <c r="BX23" s="2245">
        <v>661616</v>
      </c>
      <c r="BY23" s="2245">
        <v>265939</v>
      </c>
      <c r="BZ23" s="2245">
        <v>549458</v>
      </c>
      <c r="CA23" s="968">
        <v>42370</v>
      </c>
      <c r="CB23" s="969">
        <v>42370</v>
      </c>
      <c r="CC23" s="959"/>
    </row>
    <row r="24" spans="1:81" ht="19.5" customHeight="1">
      <c r="A24" s="73"/>
      <c r="B24" s="1081">
        <v>42736</v>
      </c>
      <c r="C24" s="127"/>
      <c r="D24" s="75">
        <v>8129434</v>
      </c>
      <c r="E24" s="2245">
        <v>6903191</v>
      </c>
      <c r="F24" s="2245">
        <v>6411343</v>
      </c>
      <c r="G24" s="2245">
        <v>7869453</v>
      </c>
      <c r="H24" s="2245">
        <v>6643210</v>
      </c>
      <c r="I24" s="2245">
        <v>2756573</v>
      </c>
      <c r="J24" s="2245">
        <v>84</v>
      </c>
      <c r="K24" s="2245">
        <v>21409</v>
      </c>
      <c r="L24" s="2245">
        <v>1453663</v>
      </c>
      <c r="M24" s="2245">
        <v>1526</v>
      </c>
      <c r="N24" s="2245">
        <v>1001</v>
      </c>
      <c r="O24" s="2245">
        <v>64419</v>
      </c>
      <c r="P24" s="2245">
        <v>237436</v>
      </c>
      <c r="Q24" s="2245" t="s">
        <v>21</v>
      </c>
      <c r="R24" s="2245">
        <v>78432</v>
      </c>
      <c r="S24" s="968">
        <v>42736</v>
      </c>
      <c r="T24" s="969">
        <v>42736</v>
      </c>
      <c r="U24" s="73"/>
      <c r="V24" s="1081">
        <v>42736</v>
      </c>
      <c r="W24" s="127"/>
      <c r="X24" s="75">
        <v>5472015</v>
      </c>
      <c r="Y24" s="2245">
        <v>5472015</v>
      </c>
      <c r="Z24" s="2245">
        <v>5035118</v>
      </c>
      <c r="AA24" s="2245">
        <v>4982895</v>
      </c>
      <c r="AB24" s="2245">
        <v>4982895</v>
      </c>
      <c r="AC24" s="2245">
        <v>2047991</v>
      </c>
      <c r="AD24" s="2245">
        <v>67</v>
      </c>
      <c r="AE24" s="2245">
        <v>19160</v>
      </c>
      <c r="AF24" s="2245">
        <v>1022839</v>
      </c>
      <c r="AG24" s="2245">
        <v>16203</v>
      </c>
      <c r="AH24" s="2245">
        <v>2188</v>
      </c>
      <c r="AI24" s="2245">
        <v>77659</v>
      </c>
      <c r="AJ24" s="2245">
        <v>160793</v>
      </c>
      <c r="AK24" s="2245">
        <v>15090</v>
      </c>
      <c r="AL24" s="2245">
        <v>135782</v>
      </c>
      <c r="AM24" s="968">
        <v>42736</v>
      </c>
      <c r="AN24" s="969">
        <v>42736</v>
      </c>
      <c r="AO24" s="73"/>
      <c r="AP24" s="1081">
        <v>42736</v>
      </c>
      <c r="AQ24" s="127"/>
      <c r="AR24" s="75">
        <v>70273701</v>
      </c>
      <c r="AS24" s="2245">
        <v>58242743</v>
      </c>
      <c r="AT24" s="2245">
        <v>55955855</v>
      </c>
      <c r="AU24" s="2245">
        <v>66075003</v>
      </c>
      <c r="AV24" s="2245">
        <v>54044044</v>
      </c>
      <c r="AW24" s="2245">
        <v>37035669</v>
      </c>
      <c r="AX24" s="2245">
        <v>17193</v>
      </c>
      <c r="AY24" s="2245">
        <v>17872473</v>
      </c>
      <c r="AZ24" s="2245">
        <v>5643384</v>
      </c>
      <c r="BA24" s="2245">
        <v>405490</v>
      </c>
      <c r="BB24" s="2245">
        <v>204314</v>
      </c>
      <c r="BC24" s="2245">
        <v>103578</v>
      </c>
      <c r="BD24" s="2245">
        <v>946201</v>
      </c>
      <c r="BE24" s="2245">
        <v>672446</v>
      </c>
      <c r="BF24" s="2245">
        <v>3358696</v>
      </c>
      <c r="BG24" s="968">
        <v>42736</v>
      </c>
      <c r="BH24" s="969">
        <v>42736</v>
      </c>
      <c r="BI24" s="73"/>
      <c r="BJ24" s="1081">
        <v>42736</v>
      </c>
      <c r="BK24" s="127"/>
      <c r="BL24" s="75">
        <v>21975267</v>
      </c>
      <c r="BM24" s="2245">
        <v>18551857</v>
      </c>
      <c r="BN24" s="2245">
        <v>17191895</v>
      </c>
      <c r="BO24" s="2245">
        <v>19923533</v>
      </c>
      <c r="BP24" s="2245">
        <v>16500123</v>
      </c>
      <c r="BQ24" s="2245">
        <v>9215553</v>
      </c>
      <c r="BR24" s="2245">
        <v>22069</v>
      </c>
      <c r="BS24" s="2245">
        <v>2372524</v>
      </c>
      <c r="BT24" s="2245">
        <v>2441742</v>
      </c>
      <c r="BU24" s="2245">
        <v>64882</v>
      </c>
      <c r="BV24" s="2245">
        <v>13295</v>
      </c>
      <c r="BW24" s="2245">
        <v>87467</v>
      </c>
      <c r="BX24" s="2245">
        <v>671382</v>
      </c>
      <c r="BY24" s="2245">
        <v>288532</v>
      </c>
      <c r="BZ24" s="2245">
        <v>577920</v>
      </c>
      <c r="CA24" s="968">
        <v>42736</v>
      </c>
      <c r="CB24" s="969">
        <v>42736</v>
      </c>
      <c r="CC24" s="959"/>
    </row>
    <row r="25" spans="1:81" ht="15" customHeight="1">
      <c r="A25" s="73"/>
      <c r="B25" s="76"/>
      <c r="C25" s="127"/>
      <c r="D25" s="934"/>
      <c r="E25" s="616"/>
      <c r="F25" s="616"/>
      <c r="G25" s="616"/>
      <c r="H25" s="616"/>
      <c r="I25" s="616"/>
      <c r="J25" s="616"/>
      <c r="K25" s="616"/>
      <c r="L25" s="616"/>
      <c r="M25" s="616"/>
      <c r="N25" s="616"/>
      <c r="O25" s="616"/>
      <c r="P25" s="616"/>
      <c r="Q25" s="616"/>
      <c r="R25" s="616"/>
      <c r="S25" s="77"/>
      <c r="T25" s="479"/>
      <c r="U25" s="73"/>
      <c r="V25" s="76"/>
      <c r="W25" s="127"/>
      <c r="X25" s="616"/>
      <c r="Y25" s="616"/>
      <c r="Z25" s="616"/>
      <c r="AA25" s="616"/>
      <c r="AB25" s="616"/>
      <c r="AC25" s="616"/>
      <c r="AD25" s="616"/>
      <c r="AE25" s="616"/>
      <c r="AF25" s="616"/>
      <c r="AG25" s="616"/>
      <c r="AH25" s="616"/>
      <c r="AI25" s="616"/>
      <c r="AJ25" s="616"/>
      <c r="AK25" s="2245"/>
      <c r="AL25" s="616"/>
      <c r="AM25" s="77"/>
      <c r="AN25" s="479"/>
      <c r="AO25" s="73"/>
      <c r="AP25" s="76"/>
      <c r="AQ25" s="127"/>
      <c r="AR25" s="616"/>
      <c r="AS25" s="616"/>
      <c r="AT25" s="616"/>
      <c r="AU25" s="616"/>
      <c r="AV25" s="616"/>
      <c r="AW25" s="616"/>
      <c r="AX25" s="616"/>
      <c r="AY25" s="616"/>
      <c r="AZ25" s="616"/>
      <c r="BA25" s="616"/>
      <c r="BB25" s="616"/>
      <c r="BC25" s="616"/>
      <c r="BD25" s="616"/>
      <c r="BE25" s="2245"/>
      <c r="BF25" s="616"/>
      <c r="BG25" s="77"/>
      <c r="BH25" s="479"/>
      <c r="BI25" s="73"/>
      <c r="BJ25" s="76"/>
      <c r="BK25" s="127"/>
      <c r="BL25" s="616"/>
      <c r="BM25" s="616"/>
      <c r="BN25" s="616"/>
      <c r="BO25" s="616"/>
      <c r="BP25" s="616"/>
      <c r="BQ25" s="616"/>
      <c r="BR25" s="616"/>
      <c r="BS25" s="616"/>
      <c r="BT25" s="616"/>
      <c r="BU25" s="616"/>
      <c r="BV25" s="616"/>
      <c r="BW25" s="616"/>
      <c r="BX25" s="616"/>
      <c r="BY25" s="2245"/>
      <c r="BZ25" s="616"/>
      <c r="CA25" s="1082"/>
      <c r="CB25" s="472"/>
      <c r="CC25" s="959"/>
    </row>
    <row r="26" spans="1:81" ht="19.5" customHeight="1">
      <c r="A26" s="1083">
        <v>42095</v>
      </c>
      <c r="B26" s="1084">
        <v>42095</v>
      </c>
      <c r="C26" s="1085">
        <v>42095</v>
      </c>
      <c r="D26" s="82">
        <v>8093775</v>
      </c>
      <c r="E26" s="2246">
        <v>6730791</v>
      </c>
      <c r="F26" s="2246">
        <v>6132305</v>
      </c>
      <c r="G26" s="2246">
        <v>7825399</v>
      </c>
      <c r="H26" s="2246">
        <v>6462415</v>
      </c>
      <c r="I26" s="2246">
        <v>2494255</v>
      </c>
      <c r="J26" s="2246">
        <v>77</v>
      </c>
      <c r="K26" s="2246">
        <v>17189</v>
      </c>
      <c r="L26" s="2246">
        <v>1309398</v>
      </c>
      <c r="M26" s="2246">
        <v>1682</v>
      </c>
      <c r="N26" s="2246">
        <v>942</v>
      </c>
      <c r="O26" s="2246">
        <v>72628</v>
      </c>
      <c r="P26" s="2246">
        <v>202957</v>
      </c>
      <c r="Q26" s="2246" t="s">
        <v>21</v>
      </c>
      <c r="R26" s="2246">
        <v>77839</v>
      </c>
      <c r="S26" s="970">
        <v>42095</v>
      </c>
      <c r="T26" s="971">
        <v>42095</v>
      </c>
      <c r="U26" s="1083">
        <v>42095</v>
      </c>
      <c r="V26" s="1084">
        <v>42095</v>
      </c>
      <c r="W26" s="1085">
        <v>42095</v>
      </c>
      <c r="X26" s="2246">
        <v>5254353</v>
      </c>
      <c r="Y26" s="2246">
        <v>5254353</v>
      </c>
      <c r="Z26" s="2246">
        <v>4800067</v>
      </c>
      <c r="AA26" s="2246">
        <v>4828258</v>
      </c>
      <c r="AB26" s="2246">
        <v>4828258</v>
      </c>
      <c r="AC26" s="2246">
        <v>1931172</v>
      </c>
      <c r="AD26" s="2246">
        <v>78</v>
      </c>
      <c r="AE26" s="2246" t="s">
        <v>21</v>
      </c>
      <c r="AF26" s="2246">
        <v>909013</v>
      </c>
      <c r="AG26" s="2246">
        <v>16476</v>
      </c>
      <c r="AH26" s="2246">
        <v>2365</v>
      </c>
      <c r="AI26" s="2246">
        <v>90490</v>
      </c>
      <c r="AJ26" s="2246">
        <v>160560</v>
      </c>
      <c r="AK26" s="2246">
        <v>16591</v>
      </c>
      <c r="AL26" s="2246">
        <v>140685</v>
      </c>
      <c r="AM26" s="970">
        <v>42095</v>
      </c>
      <c r="AN26" s="971">
        <v>42095</v>
      </c>
      <c r="AO26" s="1083">
        <v>42095</v>
      </c>
      <c r="AP26" s="1084">
        <v>42095</v>
      </c>
      <c r="AQ26" s="1085">
        <v>42095</v>
      </c>
      <c r="AR26" s="2246">
        <v>71035634</v>
      </c>
      <c r="AS26" s="2246">
        <v>58558184</v>
      </c>
      <c r="AT26" s="2246">
        <v>56796344</v>
      </c>
      <c r="AU26" s="2246">
        <v>66810461</v>
      </c>
      <c r="AV26" s="2246">
        <v>54333011</v>
      </c>
      <c r="AW26" s="2246">
        <v>36642820</v>
      </c>
      <c r="AX26" s="2246">
        <v>16332</v>
      </c>
      <c r="AY26" s="2246">
        <v>17421889</v>
      </c>
      <c r="AZ26" s="2246">
        <v>5253933</v>
      </c>
      <c r="BA26" s="2246">
        <v>383230</v>
      </c>
      <c r="BB26" s="2246">
        <v>296067</v>
      </c>
      <c r="BC26" s="2246">
        <v>121027</v>
      </c>
      <c r="BD26" s="2246">
        <v>980002</v>
      </c>
      <c r="BE26" s="2246">
        <v>665420</v>
      </c>
      <c r="BF26" s="2246">
        <v>3432838</v>
      </c>
      <c r="BG26" s="970">
        <v>42095</v>
      </c>
      <c r="BH26" s="971">
        <v>42095</v>
      </c>
      <c r="BI26" s="1083">
        <v>42095</v>
      </c>
      <c r="BJ26" s="1084">
        <v>42095</v>
      </c>
      <c r="BK26" s="1085">
        <v>42095</v>
      </c>
      <c r="BL26" s="2246">
        <v>21274906</v>
      </c>
      <c r="BM26" s="2246">
        <v>18141239</v>
      </c>
      <c r="BN26" s="2246">
        <v>16741637</v>
      </c>
      <c r="BO26" s="2246">
        <v>19304340</v>
      </c>
      <c r="BP26" s="2246">
        <v>16170673</v>
      </c>
      <c r="BQ26" s="2246">
        <v>9324432</v>
      </c>
      <c r="BR26" s="2246">
        <v>21054</v>
      </c>
      <c r="BS26" s="2246">
        <v>2299826</v>
      </c>
      <c r="BT26" s="2246">
        <v>2588207</v>
      </c>
      <c r="BU26" s="2246">
        <v>70636</v>
      </c>
      <c r="BV26" s="2246">
        <v>10477</v>
      </c>
      <c r="BW26" s="2246">
        <v>98846</v>
      </c>
      <c r="BX26" s="2246">
        <v>576402</v>
      </c>
      <c r="BY26" s="2246">
        <v>251381</v>
      </c>
      <c r="BZ26" s="2246">
        <v>558907</v>
      </c>
      <c r="CA26" s="970">
        <v>42095</v>
      </c>
      <c r="CB26" s="971">
        <v>42095</v>
      </c>
      <c r="CC26" s="74"/>
    </row>
    <row r="27" spans="1:81" ht="19.5" customHeight="1">
      <c r="A27" s="85"/>
      <c r="B27" s="1084">
        <v>42461</v>
      </c>
      <c r="C27" s="130"/>
      <c r="D27" s="82">
        <v>7680348</v>
      </c>
      <c r="E27" s="2246">
        <v>6403562</v>
      </c>
      <c r="F27" s="2246">
        <v>5839485</v>
      </c>
      <c r="G27" s="2246">
        <v>7431466</v>
      </c>
      <c r="H27" s="2246">
        <v>6154681</v>
      </c>
      <c r="I27" s="2246">
        <v>2222009</v>
      </c>
      <c r="J27" s="2246">
        <v>73</v>
      </c>
      <c r="K27" s="2246">
        <v>30065</v>
      </c>
      <c r="L27" s="2246">
        <v>1065559</v>
      </c>
      <c r="M27" s="2246">
        <v>2753</v>
      </c>
      <c r="N27" s="2246">
        <v>999</v>
      </c>
      <c r="O27" s="2246">
        <v>59201</v>
      </c>
      <c r="P27" s="2246">
        <v>234224</v>
      </c>
      <c r="Q27" s="2246" t="s">
        <v>21</v>
      </c>
      <c r="R27" s="2246">
        <v>69013</v>
      </c>
      <c r="S27" s="970">
        <v>42461</v>
      </c>
      <c r="T27" s="971">
        <v>42461</v>
      </c>
      <c r="U27" s="85"/>
      <c r="V27" s="1084">
        <v>42461</v>
      </c>
      <c r="W27" s="130"/>
      <c r="X27" s="2246">
        <v>5620254</v>
      </c>
      <c r="Y27" s="2246">
        <v>5620254</v>
      </c>
      <c r="Z27" s="2246">
        <v>5172984</v>
      </c>
      <c r="AA27" s="2246">
        <v>5126429</v>
      </c>
      <c r="AB27" s="2246">
        <v>5126429</v>
      </c>
      <c r="AC27" s="2246">
        <v>2262830</v>
      </c>
      <c r="AD27" s="2246">
        <v>79</v>
      </c>
      <c r="AE27" s="2246">
        <v>1108</v>
      </c>
      <c r="AF27" s="2246">
        <v>1180539</v>
      </c>
      <c r="AG27" s="2246">
        <v>16392</v>
      </c>
      <c r="AH27" s="2246">
        <v>2470</v>
      </c>
      <c r="AI27" s="2246">
        <v>80562</v>
      </c>
      <c r="AJ27" s="2246">
        <v>172602</v>
      </c>
      <c r="AK27" s="2246">
        <v>15989</v>
      </c>
      <c r="AL27" s="2246">
        <v>146852</v>
      </c>
      <c r="AM27" s="970">
        <v>42461</v>
      </c>
      <c r="AN27" s="971">
        <v>42461</v>
      </c>
      <c r="AO27" s="85"/>
      <c r="AP27" s="1084">
        <v>42461</v>
      </c>
      <c r="AQ27" s="130"/>
      <c r="AR27" s="2246">
        <v>69609615</v>
      </c>
      <c r="AS27" s="2246">
        <v>57219020</v>
      </c>
      <c r="AT27" s="2246">
        <v>55112801</v>
      </c>
      <c r="AU27" s="2246">
        <v>65443591</v>
      </c>
      <c r="AV27" s="2246">
        <v>53052995</v>
      </c>
      <c r="AW27" s="2246">
        <v>35516960</v>
      </c>
      <c r="AX27" s="2246">
        <v>17101</v>
      </c>
      <c r="AY27" s="2246">
        <v>17075501</v>
      </c>
      <c r="AZ27" s="2246">
        <v>5523230</v>
      </c>
      <c r="BA27" s="2246">
        <v>344315</v>
      </c>
      <c r="BB27" s="2246">
        <v>244523</v>
      </c>
      <c r="BC27" s="2246">
        <v>107685</v>
      </c>
      <c r="BD27" s="2246">
        <v>927435</v>
      </c>
      <c r="BE27" s="2246">
        <v>669387</v>
      </c>
      <c r="BF27" s="2246">
        <v>3087294</v>
      </c>
      <c r="BG27" s="970">
        <v>42461</v>
      </c>
      <c r="BH27" s="971">
        <v>42461</v>
      </c>
      <c r="BI27" s="85"/>
      <c r="BJ27" s="1084">
        <v>42461</v>
      </c>
      <c r="BK27" s="130"/>
      <c r="BL27" s="2246">
        <v>22356537</v>
      </c>
      <c r="BM27" s="2246">
        <v>18815372</v>
      </c>
      <c r="BN27" s="2246">
        <v>17402160</v>
      </c>
      <c r="BO27" s="2246">
        <v>20403396</v>
      </c>
      <c r="BP27" s="2246">
        <v>16862231</v>
      </c>
      <c r="BQ27" s="2246">
        <v>9512285</v>
      </c>
      <c r="BR27" s="2246">
        <v>21585</v>
      </c>
      <c r="BS27" s="2246">
        <v>2321799</v>
      </c>
      <c r="BT27" s="2246">
        <v>2631321</v>
      </c>
      <c r="BU27" s="2246">
        <v>70518</v>
      </c>
      <c r="BV27" s="2246">
        <v>11120</v>
      </c>
      <c r="BW27" s="2246">
        <v>81893</v>
      </c>
      <c r="BX27" s="2246">
        <v>669368</v>
      </c>
      <c r="BY27" s="2246">
        <v>279651</v>
      </c>
      <c r="BZ27" s="2246">
        <v>572354</v>
      </c>
      <c r="CA27" s="970">
        <v>42461</v>
      </c>
      <c r="CB27" s="971">
        <v>42461</v>
      </c>
      <c r="CC27" s="74"/>
    </row>
    <row r="28" spans="1:81" ht="15" customHeight="1">
      <c r="A28" s="85"/>
      <c r="B28" s="87"/>
      <c r="C28" s="130"/>
      <c r="D28" s="82"/>
      <c r="E28" s="2246"/>
      <c r="F28" s="2246"/>
      <c r="G28" s="2246"/>
      <c r="H28" s="2246"/>
      <c r="I28" s="2246"/>
      <c r="J28" s="2246"/>
      <c r="K28" s="2246"/>
      <c r="L28" s="2246"/>
      <c r="M28" s="2246"/>
      <c r="N28" s="2246"/>
      <c r="O28" s="2246"/>
      <c r="P28" s="2246"/>
      <c r="Q28" s="2246"/>
      <c r="R28" s="2246"/>
      <c r="S28" s="77"/>
      <c r="T28" s="479"/>
      <c r="U28" s="85"/>
      <c r="V28" s="87"/>
      <c r="W28" s="130"/>
      <c r="X28" s="2246"/>
      <c r="Y28" s="2246"/>
      <c r="Z28" s="2246"/>
      <c r="AA28" s="2246"/>
      <c r="AB28" s="2246"/>
      <c r="AC28" s="2246"/>
      <c r="AD28" s="2246"/>
      <c r="AE28" s="2246"/>
      <c r="AF28" s="2246"/>
      <c r="AG28" s="2246"/>
      <c r="AH28" s="2246"/>
      <c r="AI28" s="2246"/>
      <c r="AJ28" s="2246"/>
      <c r="AK28" s="2246"/>
      <c r="AL28" s="2246"/>
      <c r="AM28" s="77"/>
      <c r="AN28" s="479"/>
      <c r="AO28" s="85"/>
      <c r="AP28" s="87"/>
      <c r="AQ28" s="130"/>
      <c r="AR28" s="2246"/>
      <c r="AS28" s="2246"/>
      <c r="AT28" s="2246"/>
      <c r="AU28" s="2246"/>
      <c r="AV28" s="2246"/>
      <c r="AW28" s="2246"/>
      <c r="AX28" s="2246"/>
      <c r="AY28" s="2246"/>
      <c r="AZ28" s="2246"/>
      <c r="BA28" s="2246"/>
      <c r="BB28" s="2246"/>
      <c r="BC28" s="2246"/>
      <c r="BD28" s="2246"/>
      <c r="BE28" s="2246"/>
      <c r="BF28" s="2246"/>
      <c r="BG28" s="77"/>
      <c r="BH28" s="479"/>
      <c r="BI28" s="85"/>
      <c r="BJ28" s="87"/>
      <c r="BK28" s="130"/>
      <c r="BL28" s="2246"/>
      <c r="BM28" s="2246"/>
      <c r="BN28" s="2246"/>
      <c r="BO28" s="2246"/>
      <c r="BP28" s="2246"/>
      <c r="BQ28" s="2246"/>
      <c r="BR28" s="2246"/>
      <c r="BS28" s="2246"/>
      <c r="BT28" s="2246"/>
      <c r="BU28" s="2246"/>
      <c r="BV28" s="2246"/>
      <c r="BW28" s="2246"/>
      <c r="BX28" s="2246"/>
      <c r="BY28" s="2246"/>
      <c r="BZ28" s="2246"/>
      <c r="CA28" s="77"/>
      <c r="CB28" s="479"/>
      <c r="CC28" s="74"/>
    </row>
    <row r="29" spans="1:81" ht="19.5" customHeight="1">
      <c r="A29" s="93" t="s">
        <v>1582</v>
      </c>
      <c r="B29" s="94" t="s">
        <v>23</v>
      </c>
      <c r="C29" s="132" t="s">
        <v>24</v>
      </c>
      <c r="D29" s="82">
        <v>2097857</v>
      </c>
      <c r="E29" s="2246">
        <v>1775070</v>
      </c>
      <c r="F29" s="2246">
        <v>1614258</v>
      </c>
      <c r="G29" s="2246">
        <v>2033674</v>
      </c>
      <c r="H29" s="2246">
        <v>1710887</v>
      </c>
      <c r="I29" s="2246">
        <v>670801</v>
      </c>
      <c r="J29" s="2246">
        <v>21</v>
      </c>
      <c r="K29" s="2246" t="s">
        <v>21</v>
      </c>
      <c r="L29" s="2246">
        <v>335171</v>
      </c>
      <c r="M29" s="2246">
        <v>451</v>
      </c>
      <c r="N29" s="2246">
        <v>265</v>
      </c>
      <c r="O29" s="2246">
        <v>18205</v>
      </c>
      <c r="P29" s="2246">
        <v>57139</v>
      </c>
      <c r="Q29" s="2246" t="s">
        <v>21</v>
      </c>
      <c r="R29" s="2246">
        <v>16938</v>
      </c>
      <c r="S29" s="91" t="s">
        <v>25</v>
      </c>
      <c r="T29" s="623" t="s">
        <v>1583</v>
      </c>
      <c r="U29" s="93" t="s">
        <v>1582</v>
      </c>
      <c r="V29" s="94" t="s">
        <v>23</v>
      </c>
      <c r="W29" s="132" t="s">
        <v>24</v>
      </c>
      <c r="X29" s="2246">
        <v>1486702</v>
      </c>
      <c r="Y29" s="2246">
        <v>1486702</v>
      </c>
      <c r="Z29" s="2246">
        <v>1370577</v>
      </c>
      <c r="AA29" s="2246">
        <v>1361988</v>
      </c>
      <c r="AB29" s="2246">
        <v>1361988</v>
      </c>
      <c r="AC29" s="2246">
        <v>592595</v>
      </c>
      <c r="AD29" s="2246">
        <v>23</v>
      </c>
      <c r="AE29" s="2246" t="s">
        <v>21</v>
      </c>
      <c r="AF29" s="2246">
        <v>329423</v>
      </c>
      <c r="AG29" s="2246">
        <v>4792</v>
      </c>
      <c r="AH29" s="2246">
        <v>542</v>
      </c>
      <c r="AI29" s="2246">
        <v>20352</v>
      </c>
      <c r="AJ29" s="2246">
        <v>41961</v>
      </c>
      <c r="AK29" s="2246">
        <v>3281</v>
      </c>
      <c r="AL29" s="2246">
        <v>33474</v>
      </c>
      <c r="AM29" s="91" t="s">
        <v>25</v>
      </c>
      <c r="AN29" s="623" t="s">
        <v>1583</v>
      </c>
      <c r="AO29" s="93" t="s">
        <v>1582</v>
      </c>
      <c r="AP29" s="94" t="s">
        <v>23</v>
      </c>
      <c r="AQ29" s="132" t="s">
        <v>24</v>
      </c>
      <c r="AR29" s="2246">
        <v>18165154</v>
      </c>
      <c r="AS29" s="2246">
        <v>15029637</v>
      </c>
      <c r="AT29" s="2246">
        <v>14437625</v>
      </c>
      <c r="AU29" s="2246">
        <v>17107082</v>
      </c>
      <c r="AV29" s="2246">
        <v>13971564</v>
      </c>
      <c r="AW29" s="2246">
        <v>9612277</v>
      </c>
      <c r="AX29" s="2246">
        <v>4390</v>
      </c>
      <c r="AY29" s="2246">
        <v>4653122</v>
      </c>
      <c r="AZ29" s="2246">
        <v>1493134</v>
      </c>
      <c r="BA29" s="2246">
        <v>98956</v>
      </c>
      <c r="BB29" s="2246">
        <v>46824</v>
      </c>
      <c r="BC29" s="2246">
        <v>27108</v>
      </c>
      <c r="BD29" s="2246">
        <v>264539</v>
      </c>
      <c r="BE29" s="2246">
        <v>169759</v>
      </c>
      <c r="BF29" s="2246">
        <v>839660</v>
      </c>
      <c r="BG29" s="91" t="s">
        <v>25</v>
      </c>
      <c r="BH29" s="623" t="s">
        <v>1583</v>
      </c>
      <c r="BI29" s="93" t="s">
        <v>1582</v>
      </c>
      <c r="BJ29" s="94" t="s">
        <v>23</v>
      </c>
      <c r="BK29" s="132" t="s">
        <v>24</v>
      </c>
      <c r="BL29" s="2246">
        <v>5608502</v>
      </c>
      <c r="BM29" s="2246">
        <v>4727240</v>
      </c>
      <c r="BN29" s="2246">
        <v>4344983</v>
      </c>
      <c r="BO29" s="2246">
        <v>5116357</v>
      </c>
      <c r="BP29" s="2246">
        <v>4235096</v>
      </c>
      <c r="BQ29" s="2246">
        <v>2355277</v>
      </c>
      <c r="BR29" s="2246">
        <v>5291</v>
      </c>
      <c r="BS29" s="2246">
        <v>561915</v>
      </c>
      <c r="BT29" s="2246">
        <v>661353</v>
      </c>
      <c r="BU29" s="2246">
        <v>17297</v>
      </c>
      <c r="BV29" s="2246">
        <v>3288</v>
      </c>
      <c r="BW29" s="2246">
        <v>26508</v>
      </c>
      <c r="BX29" s="2246">
        <v>178677</v>
      </c>
      <c r="BY29" s="2246">
        <v>64586</v>
      </c>
      <c r="BZ29" s="2246">
        <v>112097</v>
      </c>
      <c r="CA29" s="91" t="s">
        <v>25</v>
      </c>
      <c r="CB29" s="623" t="s">
        <v>1583</v>
      </c>
      <c r="CC29" s="74"/>
    </row>
    <row r="30" spans="1:81" ht="19.5" customHeight="1">
      <c r="A30" s="93" t="s">
        <v>26</v>
      </c>
      <c r="B30" s="94" t="s">
        <v>26</v>
      </c>
      <c r="C30" s="132" t="s">
        <v>2671</v>
      </c>
      <c r="D30" s="82">
        <v>1945236</v>
      </c>
      <c r="E30" s="2246">
        <v>1623736</v>
      </c>
      <c r="F30" s="2246">
        <v>1544397</v>
      </c>
      <c r="G30" s="2246">
        <v>1878106</v>
      </c>
      <c r="H30" s="2246">
        <v>1556606</v>
      </c>
      <c r="I30" s="2246">
        <v>688335</v>
      </c>
      <c r="J30" s="2246">
        <v>21</v>
      </c>
      <c r="K30" s="2246" t="s">
        <v>21</v>
      </c>
      <c r="L30" s="2246">
        <v>371120</v>
      </c>
      <c r="M30" s="2246">
        <v>383</v>
      </c>
      <c r="N30" s="2246">
        <v>237</v>
      </c>
      <c r="O30" s="2246">
        <v>12584</v>
      </c>
      <c r="P30" s="2246">
        <v>55157</v>
      </c>
      <c r="Q30" s="2246" t="s">
        <v>21</v>
      </c>
      <c r="R30" s="2246">
        <v>21554</v>
      </c>
      <c r="S30" s="91" t="s">
        <v>27</v>
      </c>
      <c r="T30" s="623" t="s">
        <v>26</v>
      </c>
      <c r="U30" s="93" t="s">
        <v>26</v>
      </c>
      <c r="V30" s="94" t="s">
        <v>26</v>
      </c>
      <c r="W30" s="132" t="s">
        <v>567</v>
      </c>
      <c r="X30" s="2246">
        <v>1252698</v>
      </c>
      <c r="Y30" s="2246">
        <v>1252698</v>
      </c>
      <c r="Z30" s="2246">
        <v>1161364</v>
      </c>
      <c r="AA30" s="2246">
        <v>1128580</v>
      </c>
      <c r="AB30" s="2246">
        <v>1128580</v>
      </c>
      <c r="AC30" s="2246">
        <v>488443</v>
      </c>
      <c r="AD30" s="2246">
        <v>15</v>
      </c>
      <c r="AE30" s="2246" t="s">
        <v>21</v>
      </c>
      <c r="AF30" s="2246">
        <v>236613</v>
      </c>
      <c r="AG30" s="2246">
        <v>3722</v>
      </c>
      <c r="AH30" s="2246">
        <v>559</v>
      </c>
      <c r="AI30" s="2246">
        <v>20155</v>
      </c>
      <c r="AJ30" s="2246">
        <v>43258</v>
      </c>
      <c r="AK30" s="2246">
        <v>3793</v>
      </c>
      <c r="AL30" s="2246">
        <v>35902</v>
      </c>
      <c r="AM30" s="91" t="s">
        <v>27</v>
      </c>
      <c r="AN30" s="623" t="s">
        <v>26</v>
      </c>
      <c r="AO30" s="93" t="s">
        <v>26</v>
      </c>
      <c r="AP30" s="94" t="s">
        <v>26</v>
      </c>
      <c r="AQ30" s="132" t="s">
        <v>567</v>
      </c>
      <c r="AR30" s="2246">
        <v>17130197</v>
      </c>
      <c r="AS30" s="2246">
        <v>14129875</v>
      </c>
      <c r="AT30" s="2246">
        <v>13642980</v>
      </c>
      <c r="AU30" s="2246">
        <v>16097564</v>
      </c>
      <c r="AV30" s="2246">
        <v>13097241</v>
      </c>
      <c r="AW30" s="2246">
        <v>8913903</v>
      </c>
      <c r="AX30" s="2246">
        <v>4127</v>
      </c>
      <c r="AY30" s="2246">
        <v>4447320</v>
      </c>
      <c r="AZ30" s="2246">
        <v>1237292</v>
      </c>
      <c r="BA30" s="2246">
        <v>102296</v>
      </c>
      <c r="BB30" s="2246">
        <v>48371</v>
      </c>
      <c r="BC30" s="2246">
        <v>28705</v>
      </c>
      <c r="BD30" s="2246">
        <v>203923</v>
      </c>
      <c r="BE30" s="2246">
        <v>155787</v>
      </c>
      <c r="BF30" s="2246">
        <v>865562</v>
      </c>
      <c r="BG30" s="91" t="s">
        <v>27</v>
      </c>
      <c r="BH30" s="623" t="s">
        <v>26</v>
      </c>
      <c r="BI30" s="93" t="s">
        <v>26</v>
      </c>
      <c r="BJ30" s="94" t="s">
        <v>26</v>
      </c>
      <c r="BK30" s="132" t="s">
        <v>567</v>
      </c>
      <c r="BL30" s="2246">
        <v>5282467</v>
      </c>
      <c r="BM30" s="2246">
        <v>4413739</v>
      </c>
      <c r="BN30" s="2246">
        <v>4076803</v>
      </c>
      <c r="BO30" s="2246">
        <v>4775689</v>
      </c>
      <c r="BP30" s="2246">
        <v>3906962</v>
      </c>
      <c r="BQ30" s="2246">
        <v>2090068</v>
      </c>
      <c r="BR30" s="2246">
        <v>5395</v>
      </c>
      <c r="BS30" s="2246">
        <v>584080</v>
      </c>
      <c r="BT30" s="2246">
        <v>424931</v>
      </c>
      <c r="BU30" s="2246">
        <v>15372</v>
      </c>
      <c r="BV30" s="2246">
        <v>3243</v>
      </c>
      <c r="BW30" s="2246">
        <v>15546</v>
      </c>
      <c r="BX30" s="2246">
        <v>145678</v>
      </c>
      <c r="BY30" s="2246">
        <v>70074</v>
      </c>
      <c r="BZ30" s="2246">
        <v>157273</v>
      </c>
      <c r="CA30" s="91" t="s">
        <v>27</v>
      </c>
      <c r="CB30" s="623" t="s">
        <v>26</v>
      </c>
      <c r="CC30" s="980"/>
    </row>
    <row r="31" spans="1:81" ht="19.5" customHeight="1">
      <c r="A31" s="93" t="s">
        <v>26</v>
      </c>
      <c r="B31" s="94" t="s">
        <v>26</v>
      </c>
      <c r="C31" s="132" t="s">
        <v>2672</v>
      </c>
      <c r="D31" s="82">
        <v>1990617</v>
      </c>
      <c r="E31" s="2246">
        <v>1698348</v>
      </c>
      <c r="F31" s="2246">
        <v>1590933</v>
      </c>
      <c r="G31" s="2246">
        <v>1925675</v>
      </c>
      <c r="H31" s="2246">
        <v>1633406</v>
      </c>
      <c r="I31" s="2246">
        <v>668267</v>
      </c>
      <c r="J31" s="2246">
        <v>18</v>
      </c>
      <c r="K31" s="2246">
        <v>5853</v>
      </c>
      <c r="L31" s="2246">
        <v>369725</v>
      </c>
      <c r="M31" s="2246">
        <v>170</v>
      </c>
      <c r="N31" s="2246">
        <v>223</v>
      </c>
      <c r="O31" s="2246">
        <v>14694</v>
      </c>
      <c r="P31" s="2246">
        <v>64022</v>
      </c>
      <c r="Q31" s="2246" t="s">
        <v>21</v>
      </c>
      <c r="R31" s="2246">
        <v>20181</v>
      </c>
      <c r="S31" s="91" t="s">
        <v>28</v>
      </c>
      <c r="T31" s="623" t="s">
        <v>26</v>
      </c>
      <c r="U31" s="93" t="s">
        <v>26</v>
      </c>
      <c r="V31" s="94" t="s">
        <v>26</v>
      </c>
      <c r="W31" s="132" t="s">
        <v>568</v>
      </c>
      <c r="X31" s="2246">
        <v>1287109</v>
      </c>
      <c r="Y31" s="2246">
        <v>1287109</v>
      </c>
      <c r="Z31" s="2246">
        <v>1169367</v>
      </c>
      <c r="AA31" s="2246">
        <v>1173624</v>
      </c>
      <c r="AB31" s="2246">
        <v>1173624</v>
      </c>
      <c r="AC31" s="2246">
        <v>393544</v>
      </c>
      <c r="AD31" s="2246">
        <v>15</v>
      </c>
      <c r="AE31" s="2246" t="s">
        <v>21</v>
      </c>
      <c r="AF31" s="2246">
        <v>179234</v>
      </c>
      <c r="AG31" s="2246">
        <v>3560</v>
      </c>
      <c r="AH31" s="2246">
        <v>525</v>
      </c>
      <c r="AI31" s="2246">
        <v>16968</v>
      </c>
      <c r="AJ31" s="2246">
        <v>30020</v>
      </c>
      <c r="AK31" s="2246">
        <v>3691</v>
      </c>
      <c r="AL31" s="2246">
        <v>29567</v>
      </c>
      <c r="AM31" s="91" t="s">
        <v>28</v>
      </c>
      <c r="AN31" s="623" t="s">
        <v>26</v>
      </c>
      <c r="AO31" s="93" t="s">
        <v>26</v>
      </c>
      <c r="AP31" s="94" t="s">
        <v>26</v>
      </c>
      <c r="AQ31" s="132" t="s">
        <v>568</v>
      </c>
      <c r="AR31" s="2246">
        <v>17368085</v>
      </c>
      <c r="AS31" s="2246">
        <v>14383069</v>
      </c>
      <c r="AT31" s="2246">
        <v>13781417</v>
      </c>
      <c r="AU31" s="2246">
        <v>16310113</v>
      </c>
      <c r="AV31" s="2246">
        <v>13325097</v>
      </c>
      <c r="AW31" s="2246">
        <v>9175625</v>
      </c>
      <c r="AX31" s="2246">
        <v>4183</v>
      </c>
      <c r="AY31" s="2246">
        <v>4179843</v>
      </c>
      <c r="AZ31" s="2246">
        <v>1472013</v>
      </c>
      <c r="BA31" s="2246">
        <v>103303</v>
      </c>
      <c r="BB31" s="2246">
        <v>62128</v>
      </c>
      <c r="BC31" s="2246">
        <v>22117</v>
      </c>
      <c r="BD31" s="2246">
        <v>221965</v>
      </c>
      <c r="BE31" s="2246">
        <v>167289</v>
      </c>
      <c r="BF31" s="2246">
        <v>879936</v>
      </c>
      <c r="BG31" s="91" t="s">
        <v>28</v>
      </c>
      <c r="BH31" s="623" t="s">
        <v>26</v>
      </c>
      <c r="BI31" s="93" t="s">
        <v>26</v>
      </c>
      <c r="BJ31" s="94" t="s">
        <v>26</v>
      </c>
      <c r="BK31" s="132" t="s">
        <v>568</v>
      </c>
      <c r="BL31" s="2246">
        <v>5558880</v>
      </c>
      <c r="BM31" s="2246">
        <v>4702429</v>
      </c>
      <c r="BN31" s="2246">
        <v>4392730</v>
      </c>
      <c r="BO31" s="2246">
        <v>5030518</v>
      </c>
      <c r="BP31" s="2246">
        <v>4174067</v>
      </c>
      <c r="BQ31" s="2246">
        <v>2391197</v>
      </c>
      <c r="BR31" s="2246">
        <v>5410</v>
      </c>
      <c r="BS31" s="2246">
        <v>608025</v>
      </c>
      <c r="BT31" s="2246">
        <v>677607</v>
      </c>
      <c r="BU31" s="2246">
        <v>14853</v>
      </c>
      <c r="BV31" s="2246">
        <v>3340</v>
      </c>
      <c r="BW31" s="2246">
        <v>20421</v>
      </c>
      <c r="BX31" s="2246">
        <v>148003</v>
      </c>
      <c r="BY31" s="2246">
        <v>73394</v>
      </c>
      <c r="BZ31" s="2246">
        <v>160020</v>
      </c>
      <c r="CA31" s="91" t="s">
        <v>28</v>
      </c>
      <c r="CB31" s="623" t="s">
        <v>26</v>
      </c>
      <c r="CC31" s="74"/>
    </row>
    <row r="32" spans="1:81" ht="19.5" customHeight="1">
      <c r="A32" s="93" t="s">
        <v>26</v>
      </c>
      <c r="B32" s="94" t="s">
        <v>26</v>
      </c>
      <c r="C32" s="132" t="s">
        <v>2673</v>
      </c>
      <c r="D32" s="82">
        <v>2095724</v>
      </c>
      <c r="E32" s="2246">
        <v>1806037</v>
      </c>
      <c r="F32" s="2246">
        <v>1661755</v>
      </c>
      <c r="G32" s="2246">
        <v>2031998</v>
      </c>
      <c r="H32" s="2246">
        <v>1742311</v>
      </c>
      <c r="I32" s="2246">
        <v>729170</v>
      </c>
      <c r="J32" s="2246">
        <v>24</v>
      </c>
      <c r="K32" s="2246">
        <v>15556</v>
      </c>
      <c r="L32" s="2246">
        <v>377647</v>
      </c>
      <c r="M32" s="2246">
        <v>522</v>
      </c>
      <c r="N32" s="2246">
        <v>276</v>
      </c>
      <c r="O32" s="2246">
        <v>18936</v>
      </c>
      <c r="P32" s="2246">
        <v>61118</v>
      </c>
      <c r="Q32" s="2246" t="s">
        <v>21</v>
      </c>
      <c r="R32" s="2246">
        <v>19759</v>
      </c>
      <c r="S32" s="91" t="s">
        <v>29</v>
      </c>
      <c r="T32" s="623" t="s">
        <v>26</v>
      </c>
      <c r="U32" s="93" t="s">
        <v>26</v>
      </c>
      <c r="V32" s="94" t="s">
        <v>26</v>
      </c>
      <c r="W32" s="132" t="s">
        <v>166</v>
      </c>
      <c r="X32" s="2246">
        <v>1445506</v>
      </c>
      <c r="Y32" s="2246">
        <v>1445506</v>
      </c>
      <c r="Z32" s="2246">
        <v>1333810</v>
      </c>
      <c r="AA32" s="2246">
        <v>1318702</v>
      </c>
      <c r="AB32" s="2246">
        <v>1318702</v>
      </c>
      <c r="AC32" s="2246">
        <v>573410</v>
      </c>
      <c r="AD32" s="2246">
        <v>14</v>
      </c>
      <c r="AE32" s="2246">
        <v>19160</v>
      </c>
      <c r="AF32" s="2246">
        <v>277569</v>
      </c>
      <c r="AG32" s="2246">
        <v>4129</v>
      </c>
      <c r="AH32" s="2246">
        <v>562</v>
      </c>
      <c r="AI32" s="2246">
        <v>20184</v>
      </c>
      <c r="AJ32" s="2246">
        <v>45554</v>
      </c>
      <c r="AK32" s="2246">
        <v>4325</v>
      </c>
      <c r="AL32" s="2246">
        <v>36839</v>
      </c>
      <c r="AM32" s="91" t="s">
        <v>29</v>
      </c>
      <c r="AN32" s="623" t="s">
        <v>26</v>
      </c>
      <c r="AO32" s="93" t="s">
        <v>26</v>
      </c>
      <c r="AP32" s="94" t="s">
        <v>26</v>
      </c>
      <c r="AQ32" s="132" t="s">
        <v>166</v>
      </c>
      <c r="AR32" s="2246">
        <v>17610264</v>
      </c>
      <c r="AS32" s="2246">
        <v>14700163</v>
      </c>
      <c r="AT32" s="2246">
        <v>14093834</v>
      </c>
      <c r="AU32" s="2246">
        <v>16560244</v>
      </c>
      <c r="AV32" s="2246">
        <v>13650143</v>
      </c>
      <c r="AW32" s="2246">
        <v>9333866</v>
      </c>
      <c r="AX32" s="2246">
        <v>4493</v>
      </c>
      <c r="AY32" s="2246">
        <v>4592188</v>
      </c>
      <c r="AZ32" s="2246">
        <v>1440945</v>
      </c>
      <c r="BA32" s="2246">
        <v>100935</v>
      </c>
      <c r="BB32" s="2246">
        <v>46991</v>
      </c>
      <c r="BC32" s="2246">
        <v>25648</v>
      </c>
      <c r="BD32" s="2246">
        <v>255774</v>
      </c>
      <c r="BE32" s="2246">
        <v>179611</v>
      </c>
      <c r="BF32" s="2246">
        <v>773538</v>
      </c>
      <c r="BG32" s="91" t="s">
        <v>29</v>
      </c>
      <c r="BH32" s="623" t="s">
        <v>26</v>
      </c>
      <c r="BI32" s="93" t="s">
        <v>26</v>
      </c>
      <c r="BJ32" s="94" t="s">
        <v>26</v>
      </c>
      <c r="BK32" s="132" t="s">
        <v>166</v>
      </c>
      <c r="BL32" s="2246">
        <v>5525418</v>
      </c>
      <c r="BM32" s="2246">
        <v>4708448</v>
      </c>
      <c r="BN32" s="2246">
        <v>4377379</v>
      </c>
      <c r="BO32" s="2246">
        <v>5000968</v>
      </c>
      <c r="BP32" s="2246">
        <v>4183999</v>
      </c>
      <c r="BQ32" s="2246">
        <v>2379012</v>
      </c>
      <c r="BR32" s="2246">
        <v>5973</v>
      </c>
      <c r="BS32" s="2246">
        <v>618504</v>
      </c>
      <c r="BT32" s="2246">
        <v>677851</v>
      </c>
      <c r="BU32" s="2246">
        <v>17360</v>
      </c>
      <c r="BV32" s="2246">
        <v>3424</v>
      </c>
      <c r="BW32" s="2246">
        <v>24992</v>
      </c>
      <c r="BX32" s="2246">
        <v>199024</v>
      </c>
      <c r="BY32" s="2246">
        <v>80478</v>
      </c>
      <c r="BZ32" s="2246">
        <v>148530</v>
      </c>
      <c r="CA32" s="91" t="s">
        <v>29</v>
      </c>
      <c r="CB32" s="623" t="s">
        <v>26</v>
      </c>
      <c r="CC32" s="74"/>
    </row>
    <row r="33" spans="1:81" ht="15" customHeight="1">
      <c r="A33" s="97"/>
      <c r="B33" s="98"/>
      <c r="C33" s="134"/>
      <c r="D33" s="82"/>
      <c r="E33" s="2246"/>
      <c r="F33" s="2246"/>
      <c r="G33" s="2246"/>
      <c r="H33" s="2246"/>
      <c r="I33" s="2246"/>
      <c r="J33" s="2246"/>
      <c r="K33" s="2246"/>
      <c r="L33" s="2246"/>
      <c r="M33" s="2246"/>
      <c r="N33" s="2246"/>
      <c r="O33" s="2246"/>
      <c r="P33" s="2246"/>
      <c r="Q33" s="2246"/>
      <c r="R33" s="2246"/>
      <c r="S33" s="100"/>
      <c r="T33" s="483"/>
      <c r="U33" s="97"/>
      <c r="V33" s="98"/>
      <c r="W33" s="134"/>
      <c r="X33" s="2246"/>
      <c r="Y33" s="2246"/>
      <c r="Z33" s="2246"/>
      <c r="AA33" s="2246"/>
      <c r="AB33" s="2246"/>
      <c r="AC33" s="2246"/>
      <c r="AD33" s="2246"/>
      <c r="AE33" s="2246"/>
      <c r="AF33" s="2246"/>
      <c r="AG33" s="2246"/>
      <c r="AH33" s="2246"/>
      <c r="AI33" s="2246"/>
      <c r="AJ33" s="2246"/>
      <c r="AK33" s="2246"/>
      <c r="AL33" s="2246"/>
      <c r="AM33" s="100"/>
      <c r="AN33" s="483"/>
      <c r="AO33" s="97"/>
      <c r="AP33" s="98"/>
      <c r="AQ33" s="134"/>
      <c r="AR33" s="2246"/>
      <c r="AS33" s="2246"/>
      <c r="AT33" s="2246"/>
      <c r="AU33" s="2246"/>
      <c r="AV33" s="2246"/>
      <c r="AW33" s="2246"/>
      <c r="AX33" s="2246"/>
      <c r="AY33" s="2246"/>
      <c r="AZ33" s="2246"/>
      <c r="BA33" s="2246"/>
      <c r="BB33" s="2246"/>
      <c r="BC33" s="2246"/>
      <c r="BD33" s="2246"/>
      <c r="BE33" s="2246"/>
      <c r="BF33" s="2246"/>
      <c r="BG33" s="100"/>
      <c r="BH33" s="483"/>
      <c r="BI33" s="97"/>
      <c r="BJ33" s="98"/>
      <c r="BK33" s="134"/>
      <c r="BL33" s="2246"/>
      <c r="BM33" s="2246"/>
      <c r="BN33" s="2246"/>
      <c r="BO33" s="2246"/>
      <c r="BP33" s="2246"/>
      <c r="BQ33" s="2246"/>
      <c r="BR33" s="2246"/>
      <c r="BS33" s="2246"/>
      <c r="BT33" s="2246"/>
      <c r="BU33" s="2246"/>
      <c r="BV33" s="2246"/>
      <c r="BW33" s="2246"/>
      <c r="BX33" s="2246"/>
      <c r="BY33" s="2246"/>
      <c r="BZ33" s="2246"/>
      <c r="CA33" s="100"/>
      <c r="CB33" s="483"/>
      <c r="CC33" s="74"/>
    </row>
    <row r="34" spans="1:81" ht="19.5" customHeight="1">
      <c r="A34" s="93" t="s">
        <v>1582</v>
      </c>
      <c r="B34" s="94" t="s">
        <v>23</v>
      </c>
      <c r="C34" s="135">
        <v>42736</v>
      </c>
      <c r="D34" s="82">
        <v>720989</v>
      </c>
      <c r="E34" s="2246">
        <v>611780</v>
      </c>
      <c r="F34" s="2246">
        <v>555158</v>
      </c>
      <c r="G34" s="2246">
        <v>699189</v>
      </c>
      <c r="H34" s="2246">
        <v>589980</v>
      </c>
      <c r="I34" s="2246">
        <v>233233</v>
      </c>
      <c r="J34" s="2246">
        <v>5</v>
      </c>
      <c r="K34" s="2246" t="s">
        <v>21</v>
      </c>
      <c r="L34" s="2246">
        <v>121345</v>
      </c>
      <c r="M34" s="2246">
        <v>188</v>
      </c>
      <c r="N34" s="2246">
        <v>73</v>
      </c>
      <c r="O34" s="2246">
        <v>5757</v>
      </c>
      <c r="P34" s="2246">
        <v>17073</v>
      </c>
      <c r="Q34" s="2246" t="s">
        <v>21</v>
      </c>
      <c r="R34" s="2246">
        <v>6680</v>
      </c>
      <c r="S34" s="91" t="s">
        <v>30</v>
      </c>
      <c r="T34" s="623" t="s">
        <v>1583</v>
      </c>
      <c r="U34" s="93" t="s">
        <v>1582</v>
      </c>
      <c r="V34" s="94" t="s">
        <v>23</v>
      </c>
      <c r="W34" s="135">
        <v>42736</v>
      </c>
      <c r="X34" s="2246">
        <v>517650</v>
      </c>
      <c r="Y34" s="2246">
        <v>517650</v>
      </c>
      <c r="Z34" s="2246">
        <v>476875</v>
      </c>
      <c r="AA34" s="2246">
        <v>473736</v>
      </c>
      <c r="AB34" s="2246">
        <v>473736</v>
      </c>
      <c r="AC34" s="2246">
        <v>198364</v>
      </c>
      <c r="AD34" s="2246">
        <v>5</v>
      </c>
      <c r="AE34" s="2246" t="s">
        <v>21</v>
      </c>
      <c r="AF34" s="2246">
        <v>110892</v>
      </c>
      <c r="AG34" s="2246">
        <v>1592</v>
      </c>
      <c r="AH34" s="2246">
        <v>176</v>
      </c>
      <c r="AI34" s="2246">
        <v>6655</v>
      </c>
      <c r="AJ34" s="2246">
        <v>14865</v>
      </c>
      <c r="AK34" s="2246">
        <v>1120</v>
      </c>
      <c r="AL34" s="2246">
        <v>11326</v>
      </c>
      <c r="AM34" s="91" t="s">
        <v>30</v>
      </c>
      <c r="AN34" s="623" t="s">
        <v>1583</v>
      </c>
      <c r="AO34" s="93" t="s">
        <v>1582</v>
      </c>
      <c r="AP34" s="94" t="s">
        <v>23</v>
      </c>
      <c r="AQ34" s="135">
        <v>42736</v>
      </c>
      <c r="AR34" s="2246">
        <v>6345217</v>
      </c>
      <c r="AS34" s="2246">
        <v>5251158</v>
      </c>
      <c r="AT34" s="2246">
        <v>5045953</v>
      </c>
      <c r="AU34" s="2246">
        <v>5980815</v>
      </c>
      <c r="AV34" s="2246">
        <v>4886757</v>
      </c>
      <c r="AW34" s="2246">
        <v>3386492</v>
      </c>
      <c r="AX34" s="2246">
        <v>1308</v>
      </c>
      <c r="AY34" s="2246">
        <v>1607633</v>
      </c>
      <c r="AZ34" s="2246">
        <v>555407</v>
      </c>
      <c r="BA34" s="2246">
        <v>31292</v>
      </c>
      <c r="BB34" s="2246">
        <v>15166</v>
      </c>
      <c r="BC34" s="2246">
        <v>8458</v>
      </c>
      <c r="BD34" s="2246">
        <v>93998</v>
      </c>
      <c r="BE34" s="2246">
        <v>58028</v>
      </c>
      <c r="BF34" s="2246">
        <v>296675</v>
      </c>
      <c r="BG34" s="91" t="s">
        <v>30</v>
      </c>
      <c r="BH34" s="623" t="s">
        <v>1583</v>
      </c>
      <c r="BI34" s="93" t="s">
        <v>1582</v>
      </c>
      <c r="BJ34" s="94" t="s">
        <v>23</v>
      </c>
      <c r="BK34" s="135">
        <v>42736</v>
      </c>
      <c r="BL34" s="2246">
        <v>1971706</v>
      </c>
      <c r="BM34" s="2246">
        <v>1667357</v>
      </c>
      <c r="BN34" s="2246">
        <v>1527266</v>
      </c>
      <c r="BO34" s="2246">
        <v>1807663</v>
      </c>
      <c r="BP34" s="2246">
        <v>1503314</v>
      </c>
      <c r="BQ34" s="2246">
        <v>866266</v>
      </c>
      <c r="BR34" s="2246">
        <v>1567</v>
      </c>
      <c r="BS34" s="2246">
        <v>211381</v>
      </c>
      <c r="BT34" s="2246">
        <v>234931</v>
      </c>
      <c r="BU34" s="2246">
        <v>5660</v>
      </c>
      <c r="BV34" s="2246">
        <v>1019</v>
      </c>
      <c r="BW34" s="2246">
        <v>9442</v>
      </c>
      <c r="BX34" s="2246">
        <v>59201</v>
      </c>
      <c r="BY34" s="2246">
        <v>25446</v>
      </c>
      <c r="BZ34" s="2246">
        <v>53189</v>
      </c>
      <c r="CA34" s="91" t="s">
        <v>30</v>
      </c>
      <c r="CB34" s="623" t="s">
        <v>1583</v>
      </c>
      <c r="CC34" s="980"/>
    </row>
    <row r="35" spans="1:81" ht="19.5" customHeight="1">
      <c r="A35" s="93" t="s">
        <v>26</v>
      </c>
      <c r="B35" s="94" t="s">
        <v>26</v>
      </c>
      <c r="C35" s="1287">
        <v>42767</v>
      </c>
      <c r="D35" s="82">
        <v>668505</v>
      </c>
      <c r="E35" s="2246">
        <v>567294</v>
      </c>
      <c r="F35" s="2246">
        <v>516451</v>
      </c>
      <c r="G35" s="2246">
        <v>648339</v>
      </c>
      <c r="H35" s="2246">
        <v>547128</v>
      </c>
      <c r="I35" s="2246">
        <v>215299</v>
      </c>
      <c r="J35" s="2246">
        <v>10</v>
      </c>
      <c r="K35" s="2246" t="s">
        <v>21</v>
      </c>
      <c r="L35" s="2246">
        <v>105780</v>
      </c>
      <c r="M35" s="2246">
        <v>144</v>
      </c>
      <c r="N35" s="2246">
        <v>104</v>
      </c>
      <c r="O35" s="2246">
        <v>5691</v>
      </c>
      <c r="P35" s="2246">
        <v>19811</v>
      </c>
      <c r="Q35" s="2246" t="s">
        <v>21</v>
      </c>
      <c r="R35" s="2246">
        <v>5812</v>
      </c>
      <c r="S35" s="91" t="s">
        <v>31</v>
      </c>
      <c r="T35" s="623" t="s">
        <v>26</v>
      </c>
      <c r="U35" s="93" t="s">
        <v>26</v>
      </c>
      <c r="V35" s="94" t="s">
        <v>26</v>
      </c>
      <c r="W35" s="1287">
        <v>42767</v>
      </c>
      <c r="X35" s="2246">
        <v>464589</v>
      </c>
      <c r="Y35" s="2246">
        <v>464589</v>
      </c>
      <c r="Z35" s="2246">
        <v>426368</v>
      </c>
      <c r="AA35" s="2246">
        <v>426387</v>
      </c>
      <c r="AB35" s="2246">
        <v>426387</v>
      </c>
      <c r="AC35" s="2246">
        <v>184288</v>
      </c>
      <c r="AD35" s="2246">
        <v>8</v>
      </c>
      <c r="AE35" s="2246" t="s">
        <v>21</v>
      </c>
      <c r="AF35" s="2246">
        <v>103619</v>
      </c>
      <c r="AG35" s="2246">
        <v>1660</v>
      </c>
      <c r="AH35" s="2246">
        <v>185</v>
      </c>
      <c r="AI35" s="2246">
        <v>6746</v>
      </c>
      <c r="AJ35" s="2246">
        <v>14887</v>
      </c>
      <c r="AK35" s="2246">
        <v>1168</v>
      </c>
      <c r="AL35" s="2246">
        <v>7588</v>
      </c>
      <c r="AM35" s="91" t="s">
        <v>31</v>
      </c>
      <c r="AN35" s="623" t="s">
        <v>26</v>
      </c>
      <c r="AO35" s="93" t="s">
        <v>26</v>
      </c>
      <c r="AP35" s="94" t="s">
        <v>26</v>
      </c>
      <c r="AQ35" s="1287">
        <v>42767</v>
      </c>
      <c r="AR35" s="2246">
        <v>5722119</v>
      </c>
      <c r="AS35" s="2246">
        <v>4742269</v>
      </c>
      <c r="AT35" s="2246">
        <v>4557520</v>
      </c>
      <c r="AU35" s="2246">
        <v>5387568</v>
      </c>
      <c r="AV35" s="2246">
        <v>4407718</v>
      </c>
      <c r="AW35" s="2246">
        <v>3019167</v>
      </c>
      <c r="AX35" s="2246">
        <v>1476</v>
      </c>
      <c r="AY35" s="2246">
        <v>1419647</v>
      </c>
      <c r="AZ35" s="2246">
        <v>493884</v>
      </c>
      <c r="BA35" s="2246">
        <v>31366</v>
      </c>
      <c r="BB35" s="2246">
        <v>16880</v>
      </c>
      <c r="BC35" s="2246">
        <v>8822</v>
      </c>
      <c r="BD35" s="2246">
        <v>91661</v>
      </c>
      <c r="BE35" s="2246">
        <v>54069</v>
      </c>
      <c r="BF35" s="2246">
        <v>255842</v>
      </c>
      <c r="BG35" s="91" t="s">
        <v>31</v>
      </c>
      <c r="BH35" s="623" t="s">
        <v>26</v>
      </c>
      <c r="BI35" s="93" t="s">
        <v>26</v>
      </c>
      <c r="BJ35" s="94" t="s">
        <v>26</v>
      </c>
      <c r="BK35" s="1287">
        <v>42767</v>
      </c>
      <c r="BL35" s="2246">
        <v>1771697</v>
      </c>
      <c r="BM35" s="2246">
        <v>1496966</v>
      </c>
      <c r="BN35" s="2246">
        <v>1369096</v>
      </c>
      <c r="BO35" s="2246">
        <v>1612557</v>
      </c>
      <c r="BP35" s="2246">
        <v>1337827</v>
      </c>
      <c r="BQ35" s="2246">
        <v>738128</v>
      </c>
      <c r="BR35" s="2246">
        <v>1763</v>
      </c>
      <c r="BS35" s="2246">
        <v>183243</v>
      </c>
      <c r="BT35" s="2246">
        <v>202915</v>
      </c>
      <c r="BU35" s="2246">
        <v>5815</v>
      </c>
      <c r="BV35" s="2246">
        <v>1100</v>
      </c>
      <c r="BW35" s="2246">
        <v>8941</v>
      </c>
      <c r="BX35" s="2246">
        <v>56501</v>
      </c>
      <c r="BY35" s="2246">
        <v>18781</v>
      </c>
      <c r="BZ35" s="2246">
        <v>34183</v>
      </c>
      <c r="CA35" s="91" t="s">
        <v>31</v>
      </c>
      <c r="CB35" s="623" t="s">
        <v>26</v>
      </c>
      <c r="CC35" s="74"/>
    </row>
    <row r="36" spans="1:81" ht="19.5" customHeight="1">
      <c r="A36" s="93" t="s">
        <v>26</v>
      </c>
      <c r="B36" s="94" t="s">
        <v>26</v>
      </c>
      <c r="C36" s="1287">
        <v>42795</v>
      </c>
      <c r="D36" s="82">
        <v>708363</v>
      </c>
      <c r="E36" s="2246">
        <v>595996</v>
      </c>
      <c r="F36" s="2246">
        <v>542650</v>
      </c>
      <c r="G36" s="2246">
        <v>686146</v>
      </c>
      <c r="H36" s="2246">
        <v>573779</v>
      </c>
      <c r="I36" s="2246">
        <v>222268</v>
      </c>
      <c r="J36" s="2246">
        <v>6</v>
      </c>
      <c r="K36" s="2246" t="s">
        <v>21</v>
      </c>
      <c r="L36" s="2246">
        <v>108046</v>
      </c>
      <c r="M36" s="2246">
        <v>119</v>
      </c>
      <c r="N36" s="2246">
        <v>88</v>
      </c>
      <c r="O36" s="2246">
        <v>6757</v>
      </c>
      <c r="P36" s="2246">
        <v>20255</v>
      </c>
      <c r="Q36" s="2246" t="s">
        <v>21</v>
      </c>
      <c r="R36" s="2246">
        <v>4446</v>
      </c>
      <c r="S36" s="91" t="s">
        <v>32</v>
      </c>
      <c r="T36" s="623" t="s">
        <v>26</v>
      </c>
      <c r="U36" s="93" t="s">
        <v>26</v>
      </c>
      <c r="V36" s="94" t="s">
        <v>26</v>
      </c>
      <c r="W36" s="1287">
        <v>42795</v>
      </c>
      <c r="X36" s="2246">
        <v>504462</v>
      </c>
      <c r="Y36" s="2246">
        <v>504462</v>
      </c>
      <c r="Z36" s="2246">
        <v>467334</v>
      </c>
      <c r="AA36" s="2246">
        <v>461866</v>
      </c>
      <c r="AB36" s="2246">
        <v>461866</v>
      </c>
      <c r="AC36" s="2246">
        <v>209943</v>
      </c>
      <c r="AD36" s="2246">
        <v>10</v>
      </c>
      <c r="AE36" s="2246" t="s">
        <v>21</v>
      </c>
      <c r="AF36" s="2246">
        <v>114912</v>
      </c>
      <c r="AG36" s="2246">
        <v>1540</v>
      </c>
      <c r="AH36" s="2246">
        <v>181</v>
      </c>
      <c r="AI36" s="2246">
        <v>6951</v>
      </c>
      <c r="AJ36" s="2246">
        <v>12209</v>
      </c>
      <c r="AK36" s="2246">
        <v>993</v>
      </c>
      <c r="AL36" s="2246">
        <v>14560</v>
      </c>
      <c r="AM36" s="91" t="s">
        <v>32</v>
      </c>
      <c r="AN36" s="623" t="s">
        <v>26</v>
      </c>
      <c r="AO36" s="93" t="s">
        <v>26</v>
      </c>
      <c r="AP36" s="94" t="s">
        <v>26</v>
      </c>
      <c r="AQ36" s="1287">
        <v>42795</v>
      </c>
      <c r="AR36" s="2246">
        <v>6097819</v>
      </c>
      <c r="AS36" s="2246">
        <v>5036210</v>
      </c>
      <c r="AT36" s="2246">
        <v>4834152</v>
      </c>
      <c r="AU36" s="2246">
        <v>5738698</v>
      </c>
      <c r="AV36" s="2246">
        <v>4677090</v>
      </c>
      <c r="AW36" s="2246">
        <v>3206617</v>
      </c>
      <c r="AX36" s="2246">
        <v>1606</v>
      </c>
      <c r="AY36" s="2246">
        <v>1625842</v>
      </c>
      <c r="AZ36" s="2246">
        <v>443843</v>
      </c>
      <c r="BA36" s="2246">
        <v>36298</v>
      </c>
      <c r="BB36" s="2246">
        <v>14778</v>
      </c>
      <c r="BC36" s="2246">
        <v>9828</v>
      </c>
      <c r="BD36" s="2246">
        <v>78880</v>
      </c>
      <c r="BE36" s="2246">
        <v>57662</v>
      </c>
      <c r="BF36" s="2246">
        <v>287143</v>
      </c>
      <c r="BG36" s="91" t="s">
        <v>32</v>
      </c>
      <c r="BH36" s="623" t="s">
        <v>26</v>
      </c>
      <c r="BI36" s="93" t="s">
        <v>26</v>
      </c>
      <c r="BJ36" s="94" t="s">
        <v>26</v>
      </c>
      <c r="BK36" s="1287">
        <v>42795</v>
      </c>
      <c r="BL36" s="2246">
        <v>1865099</v>
      </c>
      <c r="BM36" s="2246">
        <v>1562917</v>
      </c>
      <c r="BN36" s="2246">
        <v>1448621</v>
      </c>
      <c r="BO36" s="2246">
        <v>1696137</v>
      </c>
      <c r="BP36" s="2246">
        <v>1393955</v>
      </c>
      <c r="BQ36" s="2246">
        <v>750883</v>
      </c>
      <c r="BR36" s="2246">
        <v>1961</v>
      </c>
      <c r="BS36" s="2246">
        <v>167291</v>
      </c>
      <c r="BT36" s="2246">
        <v>223507</v>
      </c>
      <c r="BU36" s="2246">
        <v>5822</v>
      </c>
      <c r="BV36" s="2246">
        <v>1169</v>
      </c>
      <c r="BW36" s="2246">
        <v>8125</v>
      </c>
      <c r="BX36" s="2246">
        <v>62975</v>
      </c>
      <c r="BY36" s="2246">
        <v>20359</v>
      </c>
      <c r="BZ36" s="2246">
        <v>24725</v>
      </c>
      <c r="CA36" s="91" t="s">
        <v>32</v>
      </c>
      <c r="CB36" s="623" t="s">
        <v>26</v>
      </c>
      <c r="CC36" s="74"/>
    </row>
    <row r="37" spans="1:81" ht="19.5" customHeight="1">
      <c r="A37" s="93" t="s">
        <v>26</v>
      </c>
      <c r="B37" s="94" t="s">
        <v>26</v>
      </c>
      <c r="C37" s="1287">
        <v>42826</v>
      </c>
      <c r="D37" s="82">
        <v>628328</v>
      </c>
      <c r="E37" s="2246">
        <v>521337</v>
      </c>
      <c r="F37" s="2246">
        <v>493746</v>
      </c>
      <c r="G37" s="2246">
        <v>605925</v>
      </c>
      <c r="H37" s="2246">
        <v>498934</v>
      </c>
      <c r="I37" s="2246">
        <v>230892</v>
      </c>
      <c r="J37" s="2246">
        <v>7</v>
      </c>
      <c r="K37" s="2246" t="s">
        <v>21</v>
      </c>
      <c r="L37" s="2246">
        <v>117815</v>
      </c>
      <c r="M37" s="2246">
        <v>101</v>
      </c>
      <c r="N37" s="2246">
        <v>83</v>
      </c>
      <c r="O37" s="2246">
        <v>4872</v>
      </c>
      <c r="P37" s="2246">
        <v>17436</v>
      </c>
      <c r="Q37" s="2246" t="s">
        <v>21</v>
      </c>
      <c r="R37" s="2246">
        <v>6875</v>
      </c>
      <c r="S37" s="91" t="s">
        <v>33</v>
      </c>
      <c r="T37" s="623" t="s">
        <v>26</v>
      </c>
      <c r="U37" s="93" t="s">
        <v>26</v>
      </c>
      <c r="V37" s="94" t="s">
        <v>26</v>
      </c>
      <c r="W37" s="1287">
        <v>42826</v>
      </c>
      <c r="X37" s="2246">
        <v>458159</v>
      </c>
      <c r="Y37" s="2246">
        <v>458159</v>
      </c>
      <c r="Z37" s="2246">
        <v>433230</v>
      </c>
      <c r="AA37" s="2246">
        <v>418231</v>
      </c>
      <c r="AB37" s="2246">
        <v>418231</v>
      </c>
      <c r="AC37" s="2246">
        <v>198145</v>
      </c>
      <c r="AD37" s="2246">
        <v>5</v>
      </c>
      <c r="AE37" s="2246" t="s">
        <v>21</v>
      </c>
      <c r="AF37" s="2246">
        <v>104371</v>
      </c>
      <c r="AG37" s="2246">
        <v>1295</v>
      </c>
      <c r="AH37" s="2246">
        <v>182</v>
      </c>
      <c r="AI37" s="2246">
        <v>6797</v>
      </c>
      <c r="AJ37" s="2246">
        <v>11897</v>
      </c>
      <c r="AK37" s="2246">
        <v>1492</v>
      </c>
      <c r="AL37" s="2246">
        <v>14893</v>
      </c>
      <c r="AM37" s="91" t="s">
        <v>33</v>
      </c>
      <c r="AN37" s="623" t="s">
        <v>26</v>
      </c>
      <c r="AO37" s="93" t="s">
        <v>26</v>
      </c>
      <c r="AP37" s="94" t="s">
        <v>26</v>
      </c>
      <c r="AQ37" s="1287">
        <v>42826</v>
      </c>
      <c r="AR37" s="2246">
        <v>5764145</v>
      </c>
      <c r="AS37" s="2246">
        <v>4755447</v>
      </c>
      <c r="AT37" s="2246">
        <v>4636950</v>
      </c>
      <c r="AU37" s="2246">
        <v>5412305</v>
      </c>
      <c r="AV37" s="2246">
        <v>4403607</v>
      </c>
      <c r="AW37" s="2246">
        <v>2967662</v>
      </c>
      <c r="AX37" s="2246">
        <v>1300</v>
      </c>
      <c r="AY37" s="2246">
        <v>1516207</v>
      </c>
      <c r="AZ37" s="2246">
        <v>417199</v>
      </c>
      <c r="BA37" s="2246">
        <v>33217</v>
      </c>
      <c r="BB37" s="2246">
        <v>17092</v>
      </c>
      <c r="BC37" s="2246">
        <v>10308</v>
      </c>
      <c r="BD37" s="2246">
        <v>71084</v>
      </c>
      <c r="BE37" s="2246">
        <v>50773</v>
      </c>
      <c r="BF37" s="2246">
        <v>276591</v>
      </c>
      <c r="BG37" s="91" t="s">
        <v>33</v>
      </c>
      <c r="BH37" s="623" t="s">
        <v>26</v>
      </c>
      <c r="BI37" s="93" t="s">
        <v>26</v>
      </c>
      <c r="BJ37" s="94" t="s">
        <v>26</v>
      </c>
      <c r="BK37" s="1287">
        <v>42826</v>
      </c>
      <c r="BL37" s="2246">
        <v>1760440</v>
      </c>
      <c r="BM37" s="2246">
        <v>1485274</v>
      </c>
      <c r="BN37" s="2246">
        <v>1369000</v>
      </c>
      <c r="BO37" s="2246">
        <v>1597346</v>
      </c>
      <c r="BP37" s="2246">
        <v>1322180</v>
      </c>
      <c r="BQ37" s="2246">
        <v>732059</v>
      </c>
      <c r="BR37" s="2246">
        <v>1775</v>
      </c>
      <c r="BS37" s="2246">
        <v>180508</v>
      </c>
      <c r="BT37" s="2246">
        <v>170968</v>
      </c>
      <c r="BU37" s="2246">
        <v>4890</v>
      </c>
      <c r="BV37" s="2246">
        <v>1037</v>
      </c>
      <c r="BW37" s="2246">
        <v>4997</v>
      </c>
      <c r="BX37" s="2246">
        <v>59049</v>
      </c>
      <c r="BY37" s="2246">
        <v>19452</v>
      </c>
      <c r="BZ37" s="2246">
        <v>50234</v>
      </c>
      <c r="CA37" s="91" t="s">
        <v>33</v>
      </c>
      <c r="CB37" s="623" t="s">
        <v>26</v>
      </c>
      <c r="CC37" s="74"/>
    </row>
    <row r="38" spans="1:81" ht="19.5" customHeight="1">
      <c r="A38" s="93" t="s">
        <v>26</v>
      </c>
      <c r="B38" s="94" t="s">
        <v>26</v>
      </c>
      <c r="C38" s="1287">
        <v>42856</v>
      </c>
      <c r="D38" s="82">
        <v>670532</v>
      </c>
      <c r="E38" s="2246">
        <v>561360</v>
      </c>
      <c r="F38" s="2246">
        <v>539509</v>
      </c>
      <c r="G38" s="2246">
        <v>647250</v>
      </c>
      <c r="H38" s="2246">
        <v>538078</v>
      </c>
      <c r="I38" s="2246">
        <v>239474</v>
      </c>
      <c r="J38" s="2246">
        <v>7</v>
      </c>
      <c r="K38" s="2246" t="s">
        <v>21</v>
      </c>
      <c r="L38" s="2246">
        <v>130187</v>
      </c>
      <c r="M38" s="2246">
        <v>144</v>
      </c>
      <c r="N38" s="2246">
        <v>75</v>
      </c>
      <c r="O38" s="2246">
        <v>2149</v>
      </c>
      <c r="P38" s="2246">
        <v>16012</v>
      </c>
      <c r="Q38" s="2246" t="s">
        <v>21</v>
      </c>
      <c r="R38" s="2246">
        <v>7745</v>
      </c>
      <c r="S38" s="91" t="s">
        <v>34</v>
      </c>
      <c r="T38" s="623" t="s">
        <v>26</v>
      </c>
      <c r="U38" s="93" t="s">
        <v>26</v>
      </c>
      <c r="V38" s="94" t="s">
        <v>26</v>
      </c>
      <c r="W38" s="1287">
        <v>42856</v>
      </c>
      <c r="X38" s="2246">
        <v>460782</v>
      </c>
      <c r="Y38" s="2246">
        <v>460782</v>
      </c>
      <c r="Z38" s="2246">
        <v>429835</v>
      </c>
      <c r="AA38" s="2246">
        <v>415697</v>
      </c>
      <c r="AB38" s="2246">
        <v>415697</v>
      </c>
      <c r="AC38" s="2246">
        <v>203365</v>
      </c>
      <c r="AD38" s="2246">
        <v>3</v>
      </c>
      <c r="AE38" s="2246" t="s">
        <v>21</v>
      </c>
      <c r="AF38" s="2246">
        <v>105532</v>
      </c>
      <c r="AG38" s="2246">
        <v>1132</v>
      </c>
      <c r="AH38" s="2246">
        <v>167</v>
      </c>
      <c r="AI38" s="2246">
        <v>6587</v>
      </c>
      <c r="AJ38" s="2246">
        <v>17470</v>
      </c>
      <c r="AK38" s="2246">
        <v>1162</v>
      </c>
      <c r="AL38" s="2246">
        <v>15429</v>
      </c>
      <c r="AM38" s="91" t="s">
        <v>34</v>
      </c>
      <c r="AN38" s="623" t="s">
        <v>26</v>
      </c>
      <c r="AO38" s="93" t="s">
        <v>26</v>
      </c>
      <c r="AP38" s="94" t="s">
        <v>26</v>
      </c>
      <c r="AQ38" s="1287">
        <v>42856</v>
      </c>
      <c r="AR38" s="2246">
        <v>5884396</v>
      </c>
      <c r="AS38" s="2246">
        <v>4849090</v>
      </c>
      <c r="AT38" s="2246">
        <v>4691390</v>
      </c>
      <c r="AU38" s="2246">
        <v>5546485</v>
      </c>
      <c r="AV38" s="2246">
        <v>4511178</v>
      </c>
      <c r="AW38" s="2246">
        <v>3106688</v>
      </c>
      <c r="AX38" s="2246">
        <v>1267</v>
      </c>
      <c r="AY38" s="2246">
        <v>1548814</v>
      </c>
      <c r="AZ38" s="2246">
        <v>437829</v>
      </c>
      <c r="BA38" s="2246">
        <v>37488</v>
      </c>
      <c r="BB38" s="2246">
        <v>26349</v>
      </c>
      <c r="BC38" s="2246">
        <v>7930</v>
      </c>
      <c r="BD38" s="2246">
        <v>66146</v>
      </c>
      <c r="BE38" s="2246">
        <v>56059</v>
      </c>
      <c r="BF38" s="2246">
        <v>299364</v>
      </c>
      <c r="BG38" s="91" t="s">
        <v>34</v>
      </c>
      <c r="BH38" s="623" t="s">
        <v>26</v>
      </c>
      <c r="BI38" s="93" t="s">
        <v>26</v>
      </c>
      <c r="BJ38" s="94" t="s">
        <v>26</v>
      </c>
      <c r="BK38" s="1287">
        <v>42856</v>
      </c>
      <c r="BL38" s="2246">
        <v>1785714</v>
      </c>
      <c r="BM38" s="2246">
        <v>1478210</v>
      </c>
      <c r="BN38" s="2246">
        <v>1377662</v>
      </c>
      <c r="BO38" s="2246">
        <v>1616170</v>
      </c>
      <c r="BP38" s="2246">
        <v>1308665</v>
      </c>
      <c r="BQ38" s="2246">
        <v>686105</v>
      </c>
      <c r="BR38" s="2246">
        <v>1637</v>
      </c>
      <c r="BS38" s="2246">
        <v>204423</v>
      </c>
      <c r="BT38" s="2246">
        <v>136110</v>
      </c>
      <c r="BU38" s="2246">
        <v>5141</v>
      </c>
      <c r="BV38" s="2246">
        <v>1056</v>
      </c>
      <c r="BW38" s="2246">
        <v>4863</v>
      </c>
      <c r="BX38" s="2246">
        <v>47145</v>
      </c>
      <c r="BY38" s="2246">
        <v>25150</v>
      </c>
      <c r="BZ38" s="2246">
        <v>52809</v>
      </c>
      <c r="CA38" s="91" t="s">
        <v>34</v>
      </c>
      <c r="CB38" s="623" t="s">
        <v>26</v>
      </c>
      <c r="CC38" s="74"/>
    </row>
    <row r="39" spans="1:81" ht="19.5" customHeight="1">
      <c r="A39" s="93" t="s">
        <v>26</v>
      </c>
      <c r="B39" s="94" t="s">
        <v>26</v>
      </c>
      <c r="C39" s="1287">
        <v>42887</v>
      </c>
      <c r="D39" s="82">
        <v>646376</v>
      </c>
      <c r="E39" s="2246">
        <v>541040</v>
      </c>
      <c r="F39" s="2246">
        <v>511142</v>
      </c>
      <c r="G39" s="2246">
        <v>624930</v>
      </c>
      <c r="H39" s="2246">
        <v>519594</v>
      </c>
      <c r="I39" s="2246">
        <v>217968</v>
      </c>
      <c r="J39" s="2246">
        <v>7</v>
      </c>
      <c r="K39" s="2246" t="s">
        <v>21</v>
      </c>
      <c r="L39" s="2246">
        <v>123118</v>
      </c>
      <c r="M39" s="2246">
        <v>138</v>
      </c>
      <c r="N39" s="2246">
        <v>79</v>
      </c>
      <c r="O39" s="2246">
        <v>5563</v>
      </c>
      <c r="P39" s="2246">
        <v>21709</v>
      </c>
      <c r="Q39" s="2246" t="s">
        <v>21</v>
      </c>
      <c r="R39" s="2246">
        <v>6934</v>
      </c>
      <c r="S39" s="91" t="s">
        <v>35</v>
      </c>
      <c r="T39" s="623" t="s">
        <v>26</v>
      </c>
      <c r="U39" s="93" t="s">
        <v>26</v>
      </c>
      <c r="V39" s="94" t="s">
        <v>26</v>
      </c>
      <c r="W39" s="1287">
        <v>42887</v>
      </c>
      <c r="X39" s="2246">
        <v>333757</v>
      </c>
      <c r="Y39" s="2246">
        <v>333757</v>
      </c>
      <c r="Z39" s="2246">
        <v>298299</v>
      </c>
      <c r="AA39" s="2246">
        <v>294651</v>
      </c>
      <c r="AB39" s="2246">
        <v>294651</v>
      </c>
      <c r="AC39" s="2246">
        <v>86933</v>
      </c>
      <c r="AD39" s="2246">
        <v>7</v>
      </c>
      <c r="AE39" s="2246" t="s">
        <v>21</v>
      </c>
      <c r="AF39" s="2246">
        <v>26710</v>
      </c>
      <c r="AG39" s="2246">
        <v>1295</v>
      </c>
      <c r="AH39" s="2246">
        <v>210</v>
      </c>
      <c r="AI39" s="2246">
        <v>6771</v>
      </c>
      <c r="AJ39" s="2246">
        <v>13891</v>
      </c>
      <c r="AK39" s="2246">
        <v>1139</v>
      </c>
      <c r="AL39" s="2246">
        <v>5580</v>
      </c>
      <c r="AM39" s="91" t="s">
        <v>35</v>
      </c>
      <c r="AN39" s="623" t="s">
        <v>26</v>
      </c>
      <c r="AO39" s="93" t="s">
        <v>26</v>
      </c>
      <c r="AP39" s="94" t="s">
        <v>26</v>
      </c>
      <c r="AQ39" s="1287">
        <v>42887</v>
      </c>
      <c r="AR39" s="2246">
        <v>5481656</v>
      </c>
      <c r="AS39" s="2246">
        <v>4525338</v>
      </c>
      <c r="AT39" s="2246">
        <v>4314640</v>
      </c>
      <c r="AU39" s="2246">
        <v>5138774</v>
      </c>
      <c r="AV39" s="2246">
        <v>4182457</v>
      </c>
      <c r="AW39" s="2246">
        <v>2839553</v>
      </c>
      <c r="AX39" s="2246">
        <v>1560</v>
      </c>
      <c r="AY39" s="2246">
        <v>1382299</v>
      </c>
      <c r="AZ39" s="2246">
        <v>382264</v>
      </c>
      <c r="BA39" s="2246">
        <v>31591</v>
      </c>
      <c r="BB39" s="2246">
        <v>4930</v>
      </c>
      <c r="BC39" s="2246">
        <v>10467</v>
      </c>
      <c r="BD39" s="2246">
        <v>66693</v>
      </c>
      <c r="BE39" s="2246">
        <v>48955</v>
      </c>
      <c r="BF39" s="2246">
        <v>289607</v>
      </c>
      <c r="BG39" s="91" t="s">
        <v>35</v>
      </c>
      <c r="BH39" s="623" t="s">
        <v>26</v>
      </c>
      <c r="BI39" s="93" t="s">
        <v>26</v>
      </c>
      <c r="BJ39" s="94" t="s">
        <v>26</v>
      </c>
      <c r="BK39" s="1287">
        <v>42887</v>
      </c>
      <c r="BL39" s="2246">
        <v>1736312</v>
      </c>
      <c r="BM39" s="2246">
        <v>1450255</v>
      </c>
      <c r="BN39" s="2246">
        <v>1330142</v>
      </c>
      <c r="BO39" s="2246">
        <v>1562173</v>
      </c>
      <c r="BP39" s="2246">
        <v>1276116</v>
      </c>
      <c r="BQ39" s="2246">
        <v>671903</v>
      </c>
      <c r="BR39" s="2246">
        <v>1983</v>
      </c>
      <c r="BS39" s="2246">
        <v>199149</v>
      </c>
      <c r="BT39" s="2246">
        <v>117853</v>
      </c>
      <c r="BU39" s="2246">
        <v>5341</v>
      </c>
      <c r="BV39" s="2246">
        <v>1150</v>
      </c>
      <c r="BW39" s="2246">
        <v>5686</v>
      </c>
      <c r="BX39" s="2246">
        <v>39484</v>
      </c>
      <c r="BY39" s="2246">
        <v>25472</v>
      </c>
      <c r="BZ39" s="2246">
        <v>54230</v>
      </c>
      <c r="CA39" s="91" t="s">
        <v>35</v>
      </c>
      <c r="CB39" s="623" t="s">
        <v>26</v>
      </c>
      <c r="CC39" s="74"/>
    </row>
    <row r="40" spans="1:81" ht="19.5" customHeight="1">
      <c r="A40" s="93" t="s">
        <v>26</v>
      </c>
      <c r="B40" s="94" t="s">
        <v>26</v>
      </c>
      <c r="C40" s="1287">
        <v>42917</v>
      </c>
      <c r="D40" s="82">
        <v>668985</v>
      </c>
      <c r="E40" s="2246">
        <v>565153</v>
      </c>
      <c r="F40" s="2246">
        <v>534012</v>
      </c>
      <c r="G40" s="2246">
        <v>645185</v>
      </c>
      <c r="H40" s="2246">
        <v>541353</v>
      </c>
      <c r="I40" s="2246">
        <v>222943</v>
      </c>
      <c r="J40" s="2246">
        <v>7</v>
      </c>
      <c r="K40" s="2246" t="s">
        <v>21</v>
      </c>
      <c r="L40" s="2246">
        <v>118206</v>
      </c>
      <c r="M40" s="2246">
        <v>51</v>
      </c>
      <c r="N40" s="2246">
        <v>65</v>
      </c>
      <c r="O40" s="2246">
        <v>6278</v>
      </c>
      <c r="P40" s="2246">
        <v>22577</v>
      </c>
      <c r="Q40" s="2246" t="s">
        <v>21</v>
      </c>
      <c r="R40" s="2246">
        <v>6939</v>
      </c>
      <c r="S40" s="91" t="s">
        <v>36</v>
      </c>
      <c r="T40" s="623" t="s">
        <v>26</v>
      </c>
      <c r="U40" s="93" t="s">
        <v>26</v>
      </c>
      <c r="V40" s="94" t="s">
        <v>26</v>
      </c>
      <c r="W40" s="1287">
        <v>42917</v>
      </c>
      <c r="X40" s="2246">
        <v>353702</v>
      </c>
      <c r="Y40" s="2246">
        <v>353702</v>
      </c>
      <c r="Z40" s="2246">
        <v>316003</v>
      </c>
      <c r="AA40" s="2246">
        <v>316232</v>
      </c>
      <c r="AB40" s="2246">
        <v>316232</v>
      </c>
      <c r="AC40" s="2246">
        <v>50869</v>
      </c>
      <c r="AD40" s="2246">
        <v>5</v>
      </c>
      <c r="AE40" s="2246" t="s">
        <v>21</v>
      </c>
      <c r="AF40" s="2246">
        <v>7399</v>
      </c>
      <c r="AG40" s="2246">
        <v>1289</v>
      </c>
      <c r="AH40" s="2246">
        <v>177</v>
      </c>
      <c r="AI40" s="2246">
        <v>6336</v>
      </c>
      <c r="AJ40" s="2246">
        <v>8945</v>
      </c>
      <c r="AK40" s="2246">
        <v>1221</v>
      </c>
      <c r="AL40" s="2246">
        <v>3664</v>
      </c>
      <c r="AM40" s="91" t="s">
        <v>36</v>
      </c>
      <c r="AN40" s="623" t="s">
        <v>26</v>
      </c>
      <c r="AO40" s="93" t="s">
        <v>26</v>
      </c>
      <c r="AP40" s="94" t="s">
        <v>26</v>
      </c>
      <c r="AQ40" s="1287">
        <v>42917</v>
      </c>
      <c r="AR40" s="2246">
        <v>5730443</v>
      </c>
      <c r="AS40" s="2246">
        <v>4697198</v>
      </c>
      <c r="AT40" s="2246">
        <v>4491762</v>
      </c>
      <c r="AU40" s="2246">
        <v>5371273</v>
      </c>
      <c r="AV40" s="2246">
        <v>4338028</v>
      </c>
      <c r="AW40" s="2246">
        <v>2906033</v>
      </c>
      <c r="AX40" s="2246">
        <v>1463</v>
      </c>
      <c r="AY40" s="2246">
        <v>1262053</v>
      </c>
      <c r="AZ40" s="2246">
        <v>491523</v>
      </c>
      <c r="BA40" s="2246">
        <v>34846</v>
      </c>
      <c r="BB40" s="2246">
        <v>23767</v>
      </c>
      <c r="BC40" s="2246">
        <v>7725</v>
      </c>
      <c r="BD40" s="2246">
        <v>72472</v>
      </c>
      <c r="BE40" s="2246">
        <v>53182</v>
      </c>
      <c r="BF40" s="2246">
        <v>279078</v>
      </c>
      <c r="BG40" s="91" t="s">
        <v>36</v>
      </c>
      <c r="BH40" s="623" t="s">
        <v>26</v>
      </c>
      <c r="BI40" s="93" t="s">
        <v>26</v>
      </c>
      <c r="BJ40" s="94" t="s">
        <v>26</v>
      </c>
      <c r="BK40" s="1287">
        <v>42917</v>
      </c>
      <c r="BL40" s="2246">
        <v>1817193</v>
      </c>
      <c r="BM40" s="2246">
        <v>1529681</v>
      </c>
      <c r="BN40" s="2246">
        <v>1410120</v>
      </c>
      <c r="BO40" s="2246">
        <v>1637263</v>
      </c>
      <c r="BP40" s="2246">
        <v>1349751</v>
      </c>
      <c r="BQ40" s="2246">
        <v>754201</v>
      </c>
      <c r="BR40" s="2246">
        <v>1881</v>
      </c>
      <c r="BS40" s="2246">
        <v>203467</v>
      </c>
      <c r="BT40" s="2246">
        <v>177910</v>
      </c>
      <c r="BU40" s="2246">
        <v>5229</v>
      </c>
      <c r="BV40" s="2246">
        <v>1101</v>
      </c>
      <c r="BW40" s="2246">
        <v>6957</v>
      </c>
      <c r="BX40" s="2246">
        <v>46656</v>
      </c>
      <c r="BY40" s="2246">
        <v>23799</v>
      </c>
      <c r="BZ40" s="2246">
        <v>54742</v>
      </c>
      <c r="CA40" s="91" t="s">
        <v>36</v>
      </c>
      <c r="CB40" s="623" t="s">
        <v>26</v>
      </c>
      <c r="CC40" s="74"/>
    </row>
    <row r="41" spans="1:81" ht="19.5" customHeight="1">
      <c r="A41" s="93" t="s">
        <v>26</v>
      </c>
      <c r="B41" s="94" t="s">
        <v>26</v>
      </c>
      <c r="C41" s="1287">
        <v>42948</v>
      </c>
      <c r="D41" s="82">
        <v>675969</v>
      </c>
      <c r="E41" s="2246">
        <v>582106</v>
      </c>
      <c r="F41" s="2246">
        <v>543857</v>
      </c>
      <c r="G41" s="2246">
        <v>656327</v>
      </c>
      <c r="H41" s="2246">
        <v>562464</v>
      </c>
      <c r="I41" s="2246">
        <v>212395</v>
      </c>
      <c r="J41" s="2246">
        <v>6</v>
      </c>
      <c r="K41" s="2246" t="s">
        <v>21</v>
      </c>
      <c r="L41" s="2246">
        <v>122895</v>
      </c>
      <c r="M41" s="2246">
        <v>56</v>
      </c>
      <c r="N41" s="2246">
        <v>41</v>
      </c>
      <c r="O41" s="2246">
        <v>3258</v>
      </c>
      <c r="P41" s="2246">
        <v>13528</v>
      </c>
      <c r="Q41" s="2246" t="s">
        <v>21</v>
      </c>
      <c r="R41" s="2246">
        <v>7205</v>
      </c>
      <c r="S41" s="91" t="s">
        <v>37</v>
      </c>
      <c r="T41" s="623" t="s">
        <v>26</v>
      </c>
      <c r="U41" s="93" t="s">
        <v>26</v>
      </c>
      <c r="V41" s="94" t="s">
        <v>26</v>
      </c>
      <c r="W41" s="1287">
        <v>42948</v>
      </c>
      <c r="X41" s="2246">
        <v>457394</v>
      </c>
      <c r="Y41" s="2246">
        <v>457394</v>
      </c>
      <c r="Z41" s="2246">
        <v>417125</v>
      </c>
      <c r="AA41" s="2246">
        <v>420240</v>
      </c>
      <c r="AB41" s="2246">
        <v>420240</v>
      </c>
      <c r="AC41" s="2246">
        <v>160795</v>
      </c>
      <c r="AD41" s="2246">
        <v>4</v>
      </c>
      <c r="AE41" s="2246" t="s">
        <v>21</v>
      </c>
      <c r="AF41" s="2246">
        <v>75556</v>
      </c>
      <c r="AG41" s="2246">
        <v>1116</v>
      </c>
      <c r="AH41" s="2246">
        <v>164</v>
      </c>
      <c r="AI41" s="2246">
        <v>5140</v>
      </c>
      <c r="AJ41" s="2246">
        <v>10016</v>
      </c>
      <c r="AK41" s="2246">
        <v>1252</v>
      </c>
      <c r="AL41" s="2246">
        <v>13216</v>
      </c>
      <c r="AM41" s="91" t="s">
        <v>37</v>
      </c>
      <c r="AN41" s="623" t="s">
        <v>26</v>
      </c>
      <c r="AO41" s="93" t="s">
        <v>26</v>
      </c>
      <c r="AP41" s="94" t="s">
        <v>26</v>
      </c>
      <c r="AQ41" s="1287">
        <v>42948</v>
      </c>
      <c r="AR41" s="2246">
        <v>5960272</v>
      </c>
      <c r="AS41" s="2246">
        <v>4939256</v>
      </c>
      <c r="AT41" s="2246">
        <v>4747072</v>
      </c>
      <c r="AU41" s="2246">
        <v>5607984</v>
      </c>
      <c r="AV41" s="2246">
        <v>4586968</v>
      </c>
      <c r="AW41" s="2246">
        <v>3187759</v>
      </c>
      <c r="AX41" s="2246">
        <v>1240</v>
      </c>
      <c r="AY41" s="2246">
        <v>1472946</v>
      </c>
      <c r="AZ41" s="2246">
        <v>506573</v>
      </c>
      <c r="BA41" s="2246">
        <v>33063</v>
      </c>
      <c r="BB41" s="2246">
        <v>12788</v>
      </c>
      <c r="BC41" s="2246">
        <v>6398</v>
      </c>
      <c r="BD41" s="2246">
        <v>79993</v>
      </c>
      <c r="BE41" s="2246">
        <v>57145</v>
      </c>
      <c r="BF41" s="2246">
        <v>308314</v>
      </c>
      <c r="BG41" s="91" t="s">
        <v>37</v>
      </c>
      <c r="BH41" s="623" t="s">
        <v>26</v>
      </c>
      <c r="BI41" s="93" t="s">
        <v>26</v>
      </c>
      <c r="BJ41" s="94" t="s">
        <v>26</v>
      </c>
      <c r="BK41" s="1287">
        <v>42948</v>
      </c>
      <c r="BL41" s="2246">
        <v>1853143</v>
      </c>
      <c r="BM41" s="2246">
        <v>1566729</v>
      </c>
      <c r="BN41" s="2246">
        <v>1468554</v>
      </c>
      <c r="BO41" s="2246">
        <v>1678435</v>
      </c>
      <c r="BP41" s="2246">
        <v>1392022</v>
      </c>
      <c r="BQ41" s="2246">
        <v>801571</v>
      </c>
      <c r="BR41" s="2246">
        <v>1612</v>
      </c>
      <c r="BS41" s="2246">
        <v>201177</v>
      </c>
      <c r="BT41" s="2246">
        <v>238661</v>
      </c>
      <c r="BU41" s="2246">
        <v>4140</v>
      </c>
      <c r="BV41" s="2246">
        <v>1102</v>
      </c>
      <c r="BW41" s="2246">
        <v>7851</v>
      </c>
      <c r="BX41" s="2246">
        <v>47441</v>
      </c>
      <c r="BY41" s="2246">
        <v>26358</v>
      </c>
      <c r="BZ41" s="2246">
        <v>52662</v>
      </c>
      <c r="CA41" s="91" t="s">
        <v>37</v>
      </c>
      <c r="CB41" s="623" t="s">
        <v>26</v>
      </c>
      <c r="CC41" s="74"/>
    </row>
    <row r="42" spans="1:81" ht="19.5" customHeight="1">
      <c r="A42" s="93" t="s">
        <v>26</v>
      </c>
      <c r="B42" s="94" t="s">
        <v>26</v>
      </c>
      <c r="C42" s="1287">
        <v>42979</v>
      </c>
      <c r="D42" s="82">
        <v>645663</v>
      </c>
      <c r="E42" s="2246">
        <v>551089</v>
      </c>
      <c r="F42" s="2246">
        <v>513065</v>
      </c>
      <c r="G42" s="2246">
        <v>624163</v>
      </c>
      <c r="H42" s="2246">
        <v>529589</v>
      </c>
      <c r="I42" s="2246">
        <v>232929</v>
      </c>
      <c r="J42" s="2246">
        <v>5</v>
      </c>
      <c r="K42" s="2246">
        <v>5853</v>
      </c>
      <c r="L42" s="2246">
        <v>128624</v>
      </c>
      <c r="M42" s="2246">
        <v>63</v>
      </c>
      <c r="N42" s="2246">
        <v>117</v>
      </c>
      <c r="O42" s="2246">
        <v>5158</v>
      </c>
      <c r="P42" s="2246">
        <v>27917</v>
      </c>
      <c r="Q42" s="2246" t="s">
        <v>21</v>
      </c>
      <c r="R42" s="2246">
        <v>6037</v>
      </c>
      <c r="S42" s="91" t="s">
        <v>38</v>
      </c>
      <c r="T42" s="623" t="s">
        <v>26</v>
      </c>
      <c r="U42" s="93" t="s">
        <v>26</v>
      </c>
      <c r="V42" s="94" t="s">
        <v>26</v>
      </c>
      <c r="W42" s="1287">
        <v>42979</v>
      </c>
      <c r="X42" s="2246">
        <v>476013</v>
      </c>
      <c r="Y42" s="2246">
        <v>476013</v>
      </c>
      <c r="Z42" s="2246">
        <v>436240</v>
      </c>
      <c r="AA42" s="2246">
        <v>437152</v>
      </c>
      <c r="AB42" s="2246">
        <v>437152</v>
      </c>
      <c r="AC42" s="2246">
        <v>181880</v>
      </c>
      <c r="AD42" s="2246">
        <v>6</v>
      </c>
      <c r="AE42" s="2246" t="s">
        <v>21</v>
      </c>
      <c r="AF42" s="2246">
        <v>96279</v>
      </c>
      <c r="AG42" s="2246">
        <v>1155</v>
      </c>
      <c r="AH42" s="2246">
        <v>184</v>
      </c>
      <c r="AI42" s="2246">
        <v>5492</v>
      </c>
      <c r="AJ42" s="2246">
        <v>11059</v>
      </c>
      <c r="AK42" s="2246">
        <v>1218</v>
      </c>
      <c r="AL42" s="2246">
        <v>12687</v>
      </c>
      <c r="AM42" s="91" t="s">
        <v>38</v>
      </c>
      <c r="AN42" s="623" t="s">
        <v>26</v>
      </c>
      <c r="AO42" s="93" t="s">
        <v>26</v>
      </c>
      <c r="AP42" s="94" t="s">
        <v>26</v>
      </c>
      <c r="AQ42" s="1287">
        <v>42979</v>
      </c>
      <c r="AR42" s="2246">
        <v>5677370</v>
      </c>
      <c r="AS42" s="2246">
        <v>4746614</v>
      </c>
      <c r="AT42" s="2246">
        <v>4542583</v>
      </c>
      <c r="AU42" s="2246">
        <v>5330857</v>
      </c>
      <c r="AV42" s="2246">
        <v>4400101</v>
      </c>
      <c r="AW42" s="2246">
        <v>3081833</v>
      </c>
      <c r="AX42" s="2246">
        <v>1480</v>
      </c>
      <c r="AY42" s="2246">
        <v>1444844</v>
      </c>
      <c r="AZ42" s="2246">
        <v>473917</v>
      </c>
      <c r="BA42" s="2246">
        <v>35394</v>
      </c>
      <c r="BB42" s="2246">
        <v>25573</v>
      </c>
      <c r="BC42" s="2246">
        <v>7994</v>
      </c>
      <c r="BD42" s="2246">
        <v>69500</v>
      </c>
      <c r="BE42" s="2246">
        <v>56962</v>
      </c>
      <c r="BF42" s="2246">
        <v>292544</v>
      </c>
      <c r="BG42" s="91" t="s">
        <v>38</v>
      </c>
      <c r="BH42" s="623" t="s">
        <v>26</v>
      </c>
      <c r="BI42" s="93" t="s">
        <v>26</v>
      </c>
      <c r="BJ42" s="94" t="s">
        <v>26</v>
      </c>
      <c r="BK42" s="1287">
        <v>42979</v>
      </c>
      <c r="BL42" s="2246">
        <v>1888544</v>
      </c>
      <c r="BM42" s="2246">
        <v>1606019</v>
      </c>
      <c r="BN42" s="2246">
        <v>1514056</v>
      </c>
      <c r="BO42" s="2246">
        <v>1714820</v>
      </c>
      <c r="BP42" s="2246">
        <v>1432294</v>
      </c>
      <c r="BQ42" s="2246">
        <v>835424</v>
      </c>
      <c r="BR42" s="2246">
        <v>1917</v>
      </c>
      <c r="BS42" s="2246">
        <v>203381</v>
      </c>
      <c r="BT42" s="2246">
        <v>261036</v>
      </c>
      <c r="BU42" s="2246">
        <v>5484</v>
      </c>
      <c r="BV42" s="2246">
        <v>1137</v>
      </c>
      <c r="BW42" s="2246">
        <v>5613</v>
      </c>
      <c r="BX42" s="2246">
        <v>53906</v>
      </c>
      <c r="BY42" s="2246">
        <v>23237</v>
      </c>
      <c r="BZ42" s="2246">
        <v>52616</v>
      </c>
      <c r="CA42" s="91" t="s">
        <v>38</v>
      </c>
      <c r="CB42" s="623" t="s">
        <v>26</v>
      </c>
      <c r="CC42" s="74"/>
    </row>
    <row r="43" spans="1:81" ht="19.5" customHeight="1">
      <c r="A43" s="93" t="s">
        <v>26</v>
      </c>
      <c r="B43" s="94" t="s">
        <v>26</v>
      </c>
      <c r="C43" s="1287">
        <v>43009</v>
      </c>
      <c r="D43" s="82">
        <v>700677</v>
      </c>
      <c r="E43" s="2246">
        <v>602851</v>
      </c>
      <c r="F43" s="2246">
        <v>559180</v>
      </c>
      <c r="G43" s="2246">
        <v>680250</v>
      </c>
      <c r="H43" s="2246">
        <v>582424</v>
      </c>
      <c r="I43" s="2246">
        <v>247807</v>
      </c>
      <c r="J43" s="2246">
        <v>7</v>
      </c>
      <c r="K43" s="2246">
        <v>4454</v>
      </c>
      <c r="L43" s="2246">
        <v>132011</v>
      </c>
      <c r="M43" s="2246">
        <v>86</v>
      </c>
      <c r="N43" s="2246">
        <v>87</v>
      </c>
      <c r="O43" s="2246">
        <v>4680</v>
      </c>
      <c r="P43" s="2246">
        <v>21369</v>
      </c>
      <c r="Q43" s="2246" t="s">
        <v>21</v>
      </c>
      <c r="R43" s="2246">
        <v>6968</v>
      </c>
      <c r="S43" s="91" t="s">
        <v>39</v>
      </c>
      <c r="T43" s="623" t="s">
        <v>26</v>
      </c>
      <c r="U43" s="93" t="s">
        <v>26</v>
      </c>
      <c r="V43" s="94" t="s">
        <v>26</v>
      </c>
      <c r="W43" s="1287">
        <v>43009</v>
      </c>
      <c r="X43" s="2246">
        <v>482697</v>
      </c>
      <c r="Y43" s="2246">
        <v>482697</v>
      </c>
      <c r="Z43" s="2246">
        <v>447310</v>
      </c>
      <c r="AA43" s="2246">
        <v>439144</v>
      </c>
      <c r="AB43" s="2246">
        <v>439144</v>
      </c>
      <c r="AC43" s="2246">
        <v>195583</v>
      </c>
      <c r="AD43" s="2246">
        <v>3</v>
      </c>
      <c r="AE43" s="2246">
        <v>2082</v>
      </c>
      <c r="AF43" s="2246">
        <v>97875</v>
      </c>
      <c r="AG43" s="2246">
        <v>1271</v>
      </c>
      <c r="AH43" s="2246">
        <v>197</v>
      </c>
      <c r="AI43" s="2246">
        <v>6743</v>
      </c>
      <c r="AJ43" s="2246">
        <v>18503</v>
      </c>
      <c r="AK43" s="2246">
        <v>1794</v>
      </c>
      <c r="AL43" s="2246">
        <v>11663</v>
      </c>
      <c r="AM43" s="91" t="s">
        <v>39</v>
      </c>
      <c r="AN43" s="623" t="s">
        <v>26</v>
      </c>
      <c r="AO43" s="93" t="s">
        <v>26</v>
      </c>
      <c r="AP43" s="94" t="s">
        <v>26</v>
      </c>
      <c r="AQ43" s="1287">
        <v>43009</v>
      </c>
      <c r="AR43" s="2246">
        <v>5682950</v>
      </c>
      <c r="AS43" s="2246">
        <v>4722756</v>
      </c>
      <c r="AT43" s="2246">
        <v>4544306</v>
      </c>
      <c r="AU43" s="2246">
        <v>5330029</v>
      </c>
      <c r="AV43" s="2246">
        <v>4369835</v>
      </c>
      <c r="AW43" s="2246">
        <v>2952223</v>
      </c>
      <c r="AX43" s="2246">
        <v>1431</v>
      </c>
      <c r="AY43" s="2246">
        <v>1491085</v>
      </c>
      <c r="AZ43" s="2246">
        <v>405976</v>
      </c>
      <c r="BA43" s="2246">
        <v>35771</v>
      </c>
      <c r="BB43" s="2246">
        <v>15139</v>
      </c>
      <c r="BC43" s="2246">
        <v>7550</v>
      </c>
      <c r="BD43" s="2246">
        <v>77619</v>
      </c>
      <c r="BE43" s="2246">
        <v>57806</v>
      </c>
      <c r="BF43" s="2246">
        <v>254334</v>
      </c>
      <c r="BG43" s="91" t="s">
        <v>39</v>
      </c>
      <c r="BH43" s="623" t="s">
        <v>26</v>
      </c>
      <c r="BI43" s="93" t="s">
        <v>26</v>
      </c>
      <c r="BJ43" s="94" t="s">
        <v>26</v>
      </c>
      <c r="BK43" s="1287">
        <v>43009</v>
      </c>
      <c r="BL43" s="2246">
        <v>1817503</v>
      </c>
      <c r="BM43" s="2246">
        <v>1551998</v>
      </c>
      <c r="BN43" s="2246">
        <v>1457809</v>
      </c>
      <c r="BO43" s="2246">
        <v>1644454</v>
      </c>
      <c r="BP43" s="2246">
        <v>1378948</v>
      </c>
      <c r="BQ43" s="2246">
        <v>792838</v>
      </c>
      <c r="BR43" s="2246">
        <v>1933</v>
      </c>
      <c r="BS43" s="2246">
        <v>208071</v>
      </c>
      <c r="BT43" s="2246">
        <v>232166</v>
      </c>
      <c r="BU43" s="2246">
        <v>5465</v>
      </c>
      <c r="BV43" s="2246">
        <v>1137</v>
      </c>
      <c r="BW43" s="2246">
        <v>7229</v>
      </c>
      <c r="BX43" s="2246">
        <v>64973</v>
      </c>
      <c r="BY43" s="2246">
        <v>29541</v>
      </c>
      <c r="BZ43" s="2246">
        <v>54900</v>
      </c>
      <c r="CA43" s="91" t="s">
        <v>39</v>
      </c>
      <c r="CB43" s="623" t="s">
        <v>26</v>
      </c>
      <c r="CC43" s="74"/>
    </row>
    <row r="44" spans="1:81" ht="19.5" customHeight="1">
      <c r="A44" s="93" t="s">
        <v>26</v>
      </c>
      <c r="B44" s="94" t="s">
        <v>26</v>
      </c>
      <c r="C44" s="1287">
        <v>43040</v>
      </c>
      <c r="D44" s="82">
        <v>680470</v>
      </c>
      <c r="E44" s="2246">
        <v>585050</v>
      </c>
      <c r="F44" s="2246">
        <v>540040</v>
      </c>
      <c r="G44" s="2246">
        <v>660719</v>
      </c>
      <c r="H44" s="2246">
        <v>565300</v>
      </c>
      <c r="I44" s="2246">
        <v>241673</v>
      </c>
      <c r="J44" s="2246">
        <v>7</v>
      </c>
      <c r="K44" s="2246">
        <v>5634</v>
      </c>
      <c r="L44" s="2246">
        <v>125476</v>
      </c>
      <c r="M44" s="2246">
        <v>144</v>
      </c>
      <c r="N44" s="2246">
        <v>88</v>
      </c>
      <c r="O44" s="2246">
        <v>6503</v>
      </c>
      <c r="P44" s="2246">
        <v>19206</v>
      </c>
      <c r="Q44" s="2246" t="s">
        <v>21</v>
      </c>
      <c r="R44" s="2246">
        <v>7134</v>
      </c>
      <c r="S44" s="91" t="s">
        <v>40</v>
      </c>
      <c r="T44" s="623" t="s">
        <v>26</v>
      </c>
      <c r="U44" s="93" t="s">
        <v>26</v>
      </c>
      <c r="V44" s="94" t="s">
        <v>26</v>
      </c>
      <c r="W44" s="1287">
        <v>43040</v>
      </c>
      <c r="X44" s="2246">
        <v>441772</v>
      </c>
      <c r="Y44" s="2246">
        <v>441772</v>
      </c>
      <c r="Z44" s="2246">
        <v>405675</v>
      </c>
      <c r="AA44" s="2246">
        <v>401028</v>
      </c>
      <c r="AB44" s="2246">
        <v>401028</v>
      </c>
      <c r="AC44" s="2246">
        <v>161972</v>
      </c>
      <c r="AD44" s="2246">
        <v>5</v>
      </c>
      <c r="AE44" s="2246">
        <v>10603</v>
      </c>
      <c r="AF44" s="2246">
        <v>62287</v>
      </c>
      <c r="AG44" s="2246">
        <v>1385</v>
      </c>
      <c r="AH44" s="2246">
        <v>178</v>
      </c>
      <c r="AI44" s="2246">
        <v>6724</v>
      </c>
      <c r="AJ44" s="2246">
        <v>15296</v>
      </c>
      <c r="AK44" s="2246">
        <v>1343</v>
      </c>
      <c r="AL44" s="2246">
        <v>11683</v>
      </c>
      <c r="AM44" s="91" t="s">
        <v>40</v>
      </c>
      <c r="AN44" s="623" t="s">
        <v>26</v>
      </c>
      <c r="AO44" s="93" t="s">
        <v>26</v>
      </c>
      <c r="AP44" s="94" t="s">
        <v>26</v>
      </c>
      <c r="AQ44" s="1287">
        <v>43040</v>
      </c>
      <c r="AR44" s="2246">
        <v>5834651</v>
      </c>
      <c r="AS44" s="2246">
        <v>4880074</v>
      </c>
      <c r="AT44" s="2246">
        <v>4688317</v>
      </c>
      <c r="AU44" s="2246">
        <v>5489683</v>
      </c>
      <c r="AV44" s="2246">
        <v>4535107</v>
      </c>
      <c r="AW44" s="2246">
        <v>3103203</v>
      </c>
      <c r="AX44" s="2246">
        <v>1710</v>
      </c>
      <c r="AY44" s="2246">
        <v>1539485</v>
      </c>
      <c r="AZ44" s="2246">
        <v>495069</v>
      </c>
      <c r="BA44" s="2246">
        <v>38063</v>
      </c>
      <c r="BB44" s="2246">
        <v>13620</v>
      </c>
      <c r="BC44" s="2246">
        <v>10440</v>
      </c>
      <c r="BD44" s="2246">
        <v>80844</v>
      </c>
      <c r="BE44" s="2246">
        <v>55966</v>
      </c>
      <c r="BF44" s="2246">
        <v>245211</v>
      </c>
      <c r="BG44" s="91" t="s">
        <v>40</v>
      </c>
      <c r="BH44" s="623" t="s">
        <v>26</v>
      </c>
      <c r="BI44" s="93" t="s">
        <v>26</v>
      </c>
      <c r="BJ44" s="94" t="s">
        <v>26</v>
      </c>
      <c r="BK44" s="1287">
        <v>43040</v>
      </c>
      <c r="BL44" s="2246">
        <v>1858744</v>
      </c>
      <c r="BM44" s="2246">
        <v>1584329</v>
      </c>
      <c r="BN44" s="2246">
        <v>1462331</v>
      </c>
      <c r="BO44" s="2246">
        <v>1686609</v>
      </c>
      <c r="BP44" s="2246">
        <v>1412195</v>
      </c>
      <c r="BQ44" s="2246">
        <v>788554</v>
      </c>
      <c r="BR44" s="2246">
        <v>2081</v>
      </c>
      <c r="BS44" s="2246">
        <v>204781</v>
      </c>
      <c r="BT44" s="2246">
        <v>228836</v>
      </c>
      <c r="BU44" s="2246">
        <v>5749</v>
      </c>
      <c r="BV44" s="2246">
        <v>1148</v>
      </c>
      <c r="BW44" s="2246">
        <v>10016</v>
      </c>
      <c r="BX44" s="2246">
        <v>67366</v>
      </c>
      <c r="BY44" s="2246">
        <v>25136</v>
      </c>
      <c r="BZ44" s="2246">
        <v>51975</v>
      </c>
      <c r="CA44" s="91" t="s">
        <v>40</v>
      </c>
      <c r="CB44" s="623" t="s">
        <v>26</v>
      </c>
      <c r="CC44" s="74"/>
    </row>
    <row r="45" spans="1:81" ht="19.5" customHeight="1">
      <c r="A45" s="1086" t="s">
        <v>26</v>
      </c>
      <c r="B45" s="1087" t="s">
        <v>26</v>
      </c>
      <c r="C45" s="1288">
        <v>43070</v>
      </c>
      <c r="D45" s="106">
        <v>714578</v>
      </c>
      <c r="E45" s="2247">
        <v>618136</v>
      </c>
      <c r="F45" s="2247">
        <v>562535</v>
      </c>
      <c r="G45" s="2247">
        <v>691029</v>
      </c>
      <c r="H45" s="2247">
        <v>594587</v>
      </c>
      <c r="I45" s="2247">
        <v>239690</v>
      </c>
      <c r="J45" s="2247">
        <v>10</v>
      </c>
      <c r="K45" s="2247">
        <v>5468</v>
      </c>
      <c r="L45" s="2247">
        <v>120160</v>
      </c>
      <c r="M45" s="2247">
        <v>292</v>
      </c>
      <c r="N45" s="2247">
        <v>101</v>
      </c>
      <c r="O45" s="2247">
        <v>7753</v>
      </c>
      <c r="P45" s="2247">
        <v>20543</v>
      </c>
      <c r="Q45" s="2247" t="s">
        <v>21</v>
      </c>
      <c r="R45" s="2247">
        <v>5657</v>
      </c>
      <c r="S45" s="107" t="s">
        <v>41</v>
      </c>
      <c r="T45" s="626" t="s">
        <v>26</v>
      </c>
      <c r="U45" s="1086" t="s">
        <v>26</v>
      </c>
      <c r="V45" s="1087" t="s">
        <v>26</v>
      </c>
      <c r="W45" s="1288">
        <v>43070</v>
      </c>
      <c r="X45" s="2247">
        <v>521036</v>
      </c>
      <c r="Y45" s="2247">
        <v>521036</v>
      </c>
      <c r="Z45" s="2247">
        <v>480824</v>
      </c>
      <c r="AA45" s="2247">
        <v>478530</v>
      </c>
      <c r="AB45" s="2247">
        <v>478530</v>
      </c>
      <c r="AC45" s="2247">
        <v>215855</v>
      </c>
      <c r="AD45" s="2247">
        <v>6</v>
      </c>
      <c r="AE45" s="2247">
        <v>6475</v>
      </c>
      <c r="AF45" s="2247">
        <v>117407</v>
      </c>
      <c r="AG45" s="2247">
        <v>1473</v>
      </c>
      <c r="AH45" s="2247">
        <v>187</v>
      </c>
      <c r="AI45" s="2247">
        <v>6717</v>
      </c>
      <c r="AJ45" s="2247">
        <v>11755</v>
      </c>
      <c r="AK45" s="2247">
        <v>1188</v>
      </c>
      <c r="AL45" s="2247">
        <v>13493</v>
      </c>
      <c r="AM45" s="107" t="s">
        <v>41</v>
      </c>
      <c r="AN45" s="626" t="s">
        <v>26</v>
      </c>
      <c r="AO45" s="1086" t="s">
        <v>26</v>
      </c>
      <c r="AP45" s="1087" t="s">
        <v>26</v>
      </c>
      <c r="AQ45" s="1288">
        <v>43070</v>
      </c>
      <c r="AR45" s="2247">
        <v>6092664</v>
      </c>
      <c r="AS45" s="2247">
        <v>5097333</v>
      </c>
      <c r="AT45" s="2247">
        <v>4861212</v>
      </c>
      <c r="AU45" s="2247">
        <v>5740532</v>
      </c>
      <c r="AV45" s="2247">
        <v>4745201</v>
      </c>
      <c r="AW45" s="2247">
        <v>3278439</v>
      </c>
      <c r="AX45" s="2247">
        <v>1352</v>
      </c>
      <c r="AY45" s="2247">
        <v>1561618</v>
      </c>
      <c r="AZ45" s="2247">
        <v>539900</v>
      </c>
      <c r="BA45" s="2247">
        <v>27101</v>
      </c>
      <c r="BB45" s="2247">
        <v>18232</v>
      </c>
      <c r="BC45" s="2247">
        <v>7658</v>
      </c>
      <c r="BD45" s="2247">
        <v>97311</v>
      </c>
      <c r="BE45" s="2247">
        <v>65839</v>
      </c>
      <c r="BF45" s="2247">
        <v>273993</v>
      </c>
      <c r="BG45" s="107" t="s">
        <v>41</v>
      </c>
      <c r="BH45" s="626" t="s">
        <v>26</v>
      </c>
      <c r="BI45" s="1086" t="s">
        <v>26</v>
      </c>
      <c r="BJ45" s="1087" t="s">
        <v>26</v>
      </c>
      <c r="BK45" s="1288">
        <v>43070</v>
      </c>
      <c r="BL45" s="2247">
        <v>1849171</v>
      </c>
      <c r="BM45" s="2247">
        <v>1572121</v>
      </c>
      <c r="BN45" s="2247">
        <v>1457239</v>
      </c>
      <c r="BO45" s="2247">
        <v>1669906</v>
      </c>
      <c r="BP45" s="2247">
        <v>1392856</v>
      </c>
      <c r="BQ45" s="2247">
        <v>797619</v>
      </c>
      <c r="BR45" s="2247">
        <v>1959</v>
      </c>
      <c r="BS45" s="2247">
        <v>205652</v>
      </c>
      <c r="BT45" s="2247">
        <v>216849</v>
      </c>
      <c r="BU45" s="2247">
        <v>6146</v>
      </c>
      <c r="BV45" s="2247">
        <v>1139</v>
      </c>
      <c r="BW45" s="2247">
        <v>7747</v>
      </c>
      <c r="BX45" s="2247">
        <v>66685</v>
      </c>
      <c r="BY45" s="2247">
        <v>25801</v>
      </c>
      <c r="BZ45" s="2247">
        <v>41655</v>
      </c>
      <c r="CA45" s="107" t="s">
        <v>41</v>
      </c>
      <c r="CB45" s="626" t="s">
        <v>26</v>
      </c>
      <c r="CC45" s="74"/>
    </row>
    <row r="46" spans="1:81" ht="18.75" customHeight="1">
      <c r="A46" s="1775"/>
      <c r="B46" s="1775"/>
      <c r="C46" s="1775"/>
      <c r="D46" s="1773"/>
      <c r="E46" s="1773"/>
      <c r="F46" s="1773"/>
      <c r="G46" s="1773"/>
      <c r="H46" s="1773"/>
      <c r="I46" s="1773"/>
      <c r="J46" s="1773"/>
      <c r="K46" s="1773"/>
      <c r="L46" s="1773"/>
      <c r="M46" s="1773"/>
      <c r="N46" s="1773"/>
      <c r="O46" s="1773"/>
      <c r="P46" s="1773"/>
      <c r="Q46" s="1776"/>
      <c r="R46" s="1776"/>
      <c r="S46" s="1775"/>
      <c r="T46" s="1775"/>
      <c r="U46" s="1775"/>
      <c r="V46" s="1773"/>
      <c r="W46" s="1773"/>
      <c r="X46" s="1773"/>
      <c r="Y46" s="1773"/>
      <c r="Z46" s="1773"/>
      <c r="AA46" s="1773"/>
      <c r="AB46" s="1773"/>
      <c r="AC46" s="1773"/>
      <c r="AD46" s="1773"/>
      <c r="AE46" s="1773"/>
      <c r="AF46" s="1773"/>
      <c r="AG46" s="1773"/>
      <c r="AH46" s="1773"/>
      <c r="AI46" s="1776"/>
      <c r="AJ46" s="1776"/>
      <c r="AK46" s="1775"/>
      <c r="AL46" s="1775"/>
      <c r="AM46" s="1775"/>
      <c r="AN46" s="1775"/>
      <c r="AO46" s="1773"/>
      <c r="AP46" s="1773"/>
      <c r="AQ46" s="1773"/>
      <c r="AR46" s="1773"/>
      <c r="AS46" s="1773"/>
      <c r="AT46" s="1773"/>
      <c r="AU46" s="1773"/>
      <c r="AV46" s="1773"/>
      <c r="AW46" s="1773"/>
      <c r="AX46" s="1773"/>
      <c r="AY46" s="1773"/>
      <c r="AZ46" s="1773"/>
      <c r="BA46" s="1776"/>
      <c r="BB46" s="1776"/>
      <c r="BC46" s="1775"/>
      <c r="BD46" s="1775"/>
      <c r="BE46" s="1775"/>
      <c r="BF46" s="1773"/>
      <c r="BG46" s="1777"/>
      <c r="BH46" s="1777"/>
      <c r="BI46" s="1773"/>
      <c r="BJ46" s="1773"/>
      <c r="BK46" s="1773"/>
      <c r="BL46" s="1773"/>
      <c r="BM46" s="1773"/>
      <c r="BN46" s="1773"/>
      <c r="BO46" s="1773"/>
      <c r="BP46" s="1773"/>
      <c r="BQ46" s="1773"/>
      <c r="BR46" s="1773"/>
      <c r="BS46" s="1776"/>
      <c r="BT46" s="1776"/>
      <c r="CA46" s="1775"/>
      <c r="CB46" s="1775"/>
    </row>
    <row r="47" spans="1:81" s="14" customFormat="1" ht="21" customHeight="1">
      <c r="A47" s="2598" t="s">
        <v>2254</v>
      </c>
      <c r="B47" s="2598"/>
      <c r="C47" s="2847"/>
      <c r="D47" s="2861" t="s">
        <v>1176</v>
      </c>
      <c r="E47" s="2862"/>
      <c r="F47" s="2862"/>
      <c r="G47" s="1073" t="s">
        <v>2257</v>
      </c>
      <c r="H47" s="1073" t="s">
        <v>2257</v>
      </c>
      <c r="I47" s="1073" t="s">
        <v>2257</v>
      </c>
      <c r="J47" s="2186" t="s">
        <v>2572</v>
      </c>
      <c r="K47" s="113"/>
      <c r="L47" s="1073" t="s">
        <v>2257</v>
      </c>
      <c r="M47" s="113"/>
      <c r="N47" s="1089" t="s">
        <v>2257</v>
      </c>
      <c r="O47" s="113"/>
      <c r="P47" s="1089"/>
      <c r="Q47" s="113"/>
      <c r="R47" s="1090"/>
      <c r="S47" s="2519" t="s">
        <v>2258</v>
      </c>
      <c r="T47" s="2520"/>
      <c r="U47" s="2598" t="s">
        <v>2254</v>
      </c>
      <c r="V47" s="2598"/>
      <c r="W47" s="2847"/>
      <c r="X47" s="2861" t="s">
        <v>1176</v>
      </c>
      <c r="Y47" s="2862"/>
      <c r="Z47" s="2862"/>
      <c r="AA47" s="1073" t="s">
        <v>2257</v>
      </c>
      <c r="AB47" s="1073" t="s">
        <v>2257</v>
      </c>
      <c r="AC47" s="1073" t="s">
        <v>2257</v>
      </c>
      <c r="AD47" s="1627" t="s">
        <v>2572</v>
      </c>
      <c r="AE47" s="113"/>
      <c r="AF47" s="1073" t="s">
        <v>2257</v>
      </c>
      <c r="AG47" s="113"/>
      <c r="AH47" s="1091" t="s">
        <v>2231</v>
      </c>
      <c r="AI47" s="1077"/>
      <c r="AJ47" s="1091"/>
      <c r="AK47" s="1077"/>
      <c r="AL47" s="1092"/>
      <c r="AM47" s="2519" t="s">
        <v>2258</v>
      </c>
      <c r="AN47" s="2520"/>
      <c r="AO47" s="2598" t="s">
        <v>2254</v>
      </c>
      <c r="AP47" s="2598"/>
      <c r="AQ47" s="2847"/>
      <c r="AR47" s="2861" t="s">
        <v>1176</v>
      </c>
      <c r="AS47" s="2862"/>
      <c r="AT47" s="2862"/>
      <c r="AU47" s="1073" t="s">
        <v>2257</v>
      </c>
      <c r="AV47" s="1073" t="s">
        <v>2257</v>
      </c>
      <c r="AW47" s="1073" t="s">
        <v>2257</v>
      </c>
      <c r="AX47" s="2186" t="s">
        <v>2572</v>
      </c>
      <c r="AY47" s="113"/>
      <c r="AZ47" s="1073" t="s">
        <v>2257</v>
      </c>
      <c r="BA47" s="113"/>
      <c r="BB47" s="1089" t="s">
        <v>2257</v>
      </c>
      <c r="BC47" s="113"/>
      <c r="BD47" s="1089"/>
      <c r="BE47" s="113"/>
      <c r="BF47" s="1090"/>
      <c r="BG47" s="2519" t="s">
        <v>2258</v>
      </c>
      <c r="BH47" s="2520"/>
      <c r="BI47" s="2598" t="s">
        <v>2254</v>
      </c>
      <c r="BJ47" s="2598"/>
      <c r="BK47" s="2847"/>
      <c r="BL47" s="2861" t="s">
        <v>1176</v>
      </c>
      <c r="BM47" s="2862"/>
      <c r="BN47" s="2862"/>
      <c r="BO47" s="1073" t="s">
        <v>2257</v>
      </c>
      <c r="BP47" s="1073" t="s">
        <v>2257</v>
      </c>
      <c r="BQ47" s="1073" t="s">
        <v>2257</v>
      </c>
      <c r="BR47" s="2186" t="s">
        <v>2572</v>
      </c>
      <c r="BS47" s="113"/>
      <c r="BT47" s="1073" t="s">
        <v>2257</v>
      </c>
      <c r="BU47" s="113"/>
      <c r="BV47" s="1089" t="s">
        <v>2257</v>
      </c>
      <c r="BW47" s="113"/>
      <c r="BX47" s="1089"/>
      <c r="BY47" s="1093"/>
      <c r="BZ47" s="1094"/>
      <c r="CA47" s="2519" t="s">
        <v>2258</v>
      </c>
      <c r="CB47" s="2520"/>
    </row>
    <row r="48" spans="1:81" s="14" customFormat="1" ht="18.75" customHeight="1">
      <c r="A48" s="2848"/>
      <c r="B48" s="2848"/>
      <c r="C48" s="2849"/>
      <c r="D48" s="2861" t="s">
        <v>1177</v>
      </c>
      <c r="E48" s="2862"/>
      <c r="F48" s="2862"/>
      <c r="G48" s="2863"/>
      <c r="H48" s="1070" t="s">
        <v>430</v>
      </c>
      <c r="I48" s="689" t="s">
        <v>2231</v>
      </c>
      <c r="J48" s="1071" t="s">
        <v>431</v>
      </c>
      <c r="K48" s="690" t="s">
        <v>2736</v>
      </c>
      <c r="L48" s="1075"/>
      <c r="M48" s="690" t="s">
        <v>2257</v>
      </c>
      <c r="N48" s="693" t="s">
        <v>432</v>
      </c>
      <c r="O48" s="694" t="s">
        <v>2231</v>
      </c>
      <c r="P48" s="693" t="s">
        <v>433</v>
      </c>
      <c r="Q48" s="1095"/>
      <c r="R48" s="1633"/>
      <c r="S48" s="2521"/>
      <c r="T48" s="2522"/>
      <c r="U48" s="2848"/>
      <c r="V48" s="2848"/>
      <c r="W48" s="2849"/>
      <c r="X48" s="2861" t="s">
        <v>1177</v>
      </c>
      <c r="Y48" s="2862"/>
      <c r="Z48" s="2862"/>
      <c r="AA48" s="2863"/>
      <c r="AB48" s="1070" t="s">
        <v>430</v>
      </c>
      <c r="AC48" s="689" t="s">
        <v>2231</v>
      </c>
      <c r="AD48" s="1071" t="s">
        <v>431</v>
      </c>
      <c r="AE48" s="690" t="s">
        <v>2736</v>
      </c>
      <c r="AF48" s="1075"/>
      <c r="AG48" s="690" t="s">
        <v>2257</v>
      </c>
      <c r="AH48" s="693" t="s">
        <v>432</v>
      </c>
      <c r="AI48" s="694" t="s">
        <v>2231</v>
      </c>
      <c r="AJ48" s="693" t="s">
        <v>433</v>
      </c>
      <c r="AK48" s="1095"/>
      <c r="AL48" s="1633"/>
      <c r="AM48" s="2521"/>
      <c r="AN48" s="2522"/>
      <c r="AO48" s="2848"/>
      <c r="AP48" s="2848"/>
      <c r="AQ48" s="2849"/>
      <c r="AR48" s="2861" t="s">
        <v>1177</v>
      </c>
      <c r="AS48" s="2862"/>
      <c r="AT48" s="2862"/>
      <c r="AU48" s="2863"/>
      <c r="AV48" s="1070" t="s">
        <v>430</v>
      </c>
      <c r="AW48" s="689" t="s">
        <v>2231</v>
      </c>
      <c r="AX48" s="1071" t="s">
        <v>431</v>
      </c>
      <c r="AY48" s="690" t="s">
        <v>2736</v>
      </c>
      <c r="AZ48" s="1075"/>
      <c r="BA48" s="690" t="s">
        <v>2257</v>
      </c>
      <c r="BB48" s="693" t="s">
        <v>432</v>
      </c>
      <c r="BC48" s="694" t="s">
        <v>2231</v>
      </c>
      <c r="BD48" s="693" t="s">
        <v>433</v>
      </c>
      <c r="BE48" s="1096"/>
      <c r="BF48" s="1634"/>
      <c r="BG48" s="2521"/>
      <c r="BH48" s="2522"/>
      <c r="BI48" s="2848"/>
      <c r="BJ48" s="2848"/>
      <c r="BK48" s="2849"/>
      <c r="BL48" s="2861" t="s">
        <v>1177</v>
      </c>
      <c r="BM48" s="2862"/>
      <c r="BN48" s="2862"/>
      <c r="BO48" s="2863"/>
      <c r="BP48" s="1070" t="s">
        <v>430</v>
      </c>
      <c r="BQ48" s="689" t="s">
        <v>2231</v>
      </c>
      <c r="BR48" s="1071" t="s">
        <v>431</v>
      </c>
      <c r="BS48" s="690" t="s">
        <v>2736</v>
      </c>
      <c r="BT48" s="1075"/>
      <c r="BU48" s="690" t="s">
        <v>2257</v>
      </c>
      <c r="BV48" s="693" t="s">
        <v>432</v>
      </c>
      <c r="BW48" s="694" t="s">
        <v>2231</v>
      </c>
      <c r="BX48" s="693" t="s">
        <v>433</v>
      </c>
      <c r="BY48" s="1097"/>
      <c r="BZ48" s="1098"/>
      <c r="CA48" s="2521"/>
      <c r="CB48" s="2522"/>
    </row>
    <row r="49" spans="1:81" s="14" customFormat="1" ht="17.149999999999999" customHeight="1">
      <c r="A49" s="2848"/>
      <c r="B49" s="2848"/>
      <c r="C49" s="2849"/>
      <c r="D49" s="748" t="s">
        <v>434</v>
      </c>
      <c r="E49" s="698" t="s">
        <v>2737</v>
      </c>
      <c r="F49" s="748" t="s">
        <v>1520</v>
      </c>
      <c r="G49" s="698" t="s">
        <v>353</v>
      </c>
      <c r="H49" s="695" t="s">
        <v>359</v>
      </c>
      <c r="I49" s="695" t="s">
        <v>435</v>
      </c>
      <c r="J49" s="698" t="s">
        <v>436</v>
      </c>
      <c r="K49" s="698" t="s">
        <v>437</v>
      </c>
      <c r="L49" s="698" t="s">
        <v>438</v>
      </c>
      <c r="M49" s="695" t="s">
        <v>2686</v>
      </c>
      <c r="N49" s="693" t="s">
        <v>2231</v>
      </c>
      <c r="O49" s="698" t="s">
        <v>439</v>
      </c>
      <c r="P49" s="748" t="s">
        <v>2231</v>
      </c>
      <c r="Q49" s="2864" t="s">
        <v>729</v>
      </c>
      <c r="R49" s="2597"/>
      <c r="S49" s="2521"/>
      <c r="T49" s="2522"/>
      <c r="U49" s="2848"/>
      <c r="V49" s="2848"/>
      <c r="W49" s="2849"/>
      <c r="X49" s="748" t="s">
        <v>434</v>
      </c>
      <c r="Y49" s="698" t="s">
        <v>2737</v>
      </c>
      <c r="Z49" s="748" t="s">
        <v>1520</v>
      </c>
      <c r="AA49" s="698" t="s">
        <v>353</v>
      </c>
      <c r="AB49" s="695" t="s">
        <v>359</v>
      </c>
      <c r="AC49" s="695" t="s">
        <v>435</v>
      </c>
      <c r="AD49" s="698" t="s">
        <v>436</v>
      </c>
      <c r="AE49" s="698" t="s">
        <v>437</v>
      </c>
      <c r="AF49" s="698" t="s">
        <v>438</v>
      </c>
      <c r="AG49" s="695" t="s">
        <v>2686</v>
      </c>
      <c r="AH49" s="693" t="s">
        <v>2231</v>
      </c>
      <c r="AI49" s="698" t="s">
        <v>439</v>
      </c>
      <c r="AJ49" s="748" t="s">
        <v>2231</v>
      </c>
      <c r="AK49" s="2864" t="s">
        <v>729</v>
      </c>
      <c r="AL49" s="2597"/>
      <c r="AM49" s="2521"/>
      <c r="AN49" s="2522"/>
      <c r="AO49" s="2848"/>
      <c r="AP49" s="2848"/>
      <c r="AQ49" s="2849"/>
      <c r="AR49" s="748" t="s">
        <v>434</v>
      </c>
      <c r="AS49" s="698" t="s">
        <v>2737</v>
      </c>
      <c r="AT49" s="748" t="s">
        <v>1520</v>
      </c>
      <c r="AU49" s="698" t="s">
        <v>353</v>
      </c>
      <c r="AV49" s="695" t="s">
        <v>359</v>
      </c>
      <c r="AW49" s="695" t="s">
        <v>435</v>
      </c>
      <c r="AX49" s="698" t="s">
        <v>436</v>
      </c>
      <c r="AY49" s="698" t="s">
        <v>437</v>
      </c>
      <c r="AZ49" s="698" t="s">
        <v>438</v>
      </c>
      <c r="BA49" s="695" t="s">
        <v>2686</v>
      </c>
      <c r="BB49" s="693" t="s">
        <v>2231</v>
      </c>
      <c r="BC49" s="698" t="s">
        <v>439</v>
      </c>
      <c r="BD49" s="748" t="s">
        <v>2231</v>
      </c>
      <c r="BE49" s="2864" t="s">
        <v>729</v>
      </c>
      <c r="BF49" s="2597"/>
      <c r="BG49" s="2521"/>
      <c r="BH49" s="2522"/>
      <c r="BI49" s="2848"/>
      <c r="BJ49" s="2848"/>
      <c r="BK49" s="2849"/>
      <c r="BL49" s="748" t="s">
        <v>434</v>
      </c>
      <c r="BM49" s="698" t="s">
        <v>2737</v>
      </c>
      <c r="BN49" s="748" t="s">
        <v>1520</v>
      </c>
      <c r="BO49" s="698" t="s">
        <v>353</v>
      </c>
      <c r="BP49" s="695" t="s">
        <v>359</v>
      </c>
      <c r="BQ49" s="695" t="s">
        <v>435</v>
      </c>
      <c r="BR49" s="698" t="s">
        <v>436</v>
      </c>
      <c r="BS49" s="698" t="s">
        <v>437</v>
      </c>
      <c r="BT49" s="698" t="s">
        <v>438</v>
      </c>
      <c r="BU49" s="695" t="s">
        <v>2686</v>
      </c>
      <c r="BV49" s="693" t="s">
        <v>2231</v>
      </c>
      <c r="BW49" s="698" t="s">
        <v>439</v>
      </c>
      <c r="BX49" s="748" t="s">
        <v>2231</v>
      </c>
      <c r="BY49" s="2864" t="s">
        <v>729</v>
      </c>
      <c r="BZ49" s="2597"/>
      <c r="CA49" s="2521"/>
      <c r="CB49" s="2522"/>
    </row>
    <row r="50" spans="1:81" s="14" customFormat="1" ht="18.75" customHeight="1">
      <c r="A50" s="2848"/>
      <c r="B50" s="2848"/>
      <c r="C50" s="2849"/>
      <c r="D50" s="748" t="s">
        <v>440</v>
      </c>
      <c r="E50" s="695"/>
      <c r="F50" s="748"/>
      <c r="G50" s="695" t="s">
        <v>358</v>
      </c>
      <c r="H50" s="2190" t="s">
        <v>2738</v>
      </c>
      <c r="I50" s="651"/>
      <c r="J50" s="651"/>
      <c r="K50" s="651"/>
      <c r="L50" s="651"/>
      <c r="M50" s="651"/>
      <c r="N50" s="693"/>
      <c r="O50" s="695"/>
      <c r="P50" s="748"/>
      <c r="Q50" s="693"/>
      <c r="R50" s="1632"/>
      <c r="S50" s="2521"/>
      <c r="T50" s="2522"/>
      <c r="U50" s="2848"/>
      <c r="V50" s="2848"/>
      <c r="W50" s="2849"/>
      <c r="X50" s="748" t="s">
        <v>440</v>
      </c>
      <c r="Y50" s="695"/>
      <c r="Z50" s="748"/>
      <c r="AA50" s="695" t="s">
        <v>358</v>
      </c>
      <c r="AB50" s="2190" t="s">
        <v>2738</v>
      </c>
      <c r="AC50" s="651"/>
      <c r="AD50" s="651"/>
      <c r="AE50" s="651"/>
      <c r="AF50" s="651"/>
      <c r="AG50" s="651"/>
      <c r="AH50" s="696"/>
      <c r="AI50" s="651"/>
      <c r="AJ50" s="750"/>
      <c r="AK50" s="693"/>
      <c r="AL50" s="1632"/>
      <c r="AM50" s="2521"/>
      <c r="AN50" s="2522"/>
      <c r="AO50" s="2848"/>
      <c r="AP50" s="2848"/>
      <c r="AQ50" s="2849"/>
      <c r="AR50" s="748" t="s">
        <v>440</v>
      </c>
      <c r="AS50" s="695"/>
      <c r="AT50" s="748"/>
      <c r="AU50" s="695" t="s">
        <v>358</v>
      </c>
      <c r="AV50" s="2190" t="s">
        <v>2738</v>
      </c>
      <c r="AW50" s="651"/>
      <c r="AX50" s="651"/>
      <c r="AY50" s="695"/>
      <c r="AZ50" s="695"/>
      <c r="BA50" s="695"/>
      <c r="BB50" s="693"/>
      <c r="BC50" s="695"/>
      <c r="BD50" s="748"/>
      <c r="BE50" s="693"/>
      <c r="BF50" s="1632"/>
      <c r="BG50" s="2521"/>
      <c r="BH50" s="2522"/>
      <c r="BI50" s="2848"/>
      <c r="BJ50" s="2848"/>
      <c r="BK50" s="2849"/>
      <c r="BL50" s="748" t="s">
        <v>440</v>
      </c>
      <c r="BM50" s="695"/>
      <c r="BN50" s="748"/>
      <c r="BO50" s="695" t="s">
        <v>358</v>
      </c>
      <c r="BP50" s="2190" t="s">
        <v>2738</v>
      </c>
      <c r="BQ50" s="651"/>
      <c r="BR50" s="651"/>
      <c r="BS50" s="695"/>
      <c r="BT50" s="695"/>
      <c r="BU50" s="695"/>
      <c r="BV50" s="693"/>
      <c r="BW50" s="695"/>
      <c r="BX50" s="748"/>
      <c r="BY50" s="693"/>
      <c r="BZ50" s="1632"/>
      <c r="CA50" s="2521"/>
      <c r="CB50" s="2522"/>
    </row>
    <row r="51" spans="1:81" s="14" customFormat="1" ht="18.75" customHeight="1">
      <c r="A51" s="2848"/>
      <c r="B51" s="2848"/>
      <c r="C51" s="2849"/>
      <c r="D51" s="753" t="s">
        <v>1677</v>
      </c>
      <c r="E51" s="651" t="s">
        <v>1679</v>
      </c>
      <c r="F51" s="750" t="s">
        <v>1680</v>
      </c>
      <c r="G51" s="651" t="s">
        <v>2235</v>
      </c>
      <c r="H51" s="754" t="s">
        <v>2739</v>
      </c>
      <c r="I51" s="651" t="s">
        <v>1684</v>
      </c>
      <c r="J51" s="651" t="s">
        <v>1685</v>
      </c>
      <c r="K51" s="754" t="s">
        <v>1697</v>
      </c>
      <c r="L51" s="651" t="s">
        <v>1784</v>
      </c>
      <c r="M51" s="651" t="s">
        <v>2692</v>
      </c>
      <c r="N51" s="696" t="s">
        <v>2106</v>
      </c>
      <c r="O51" s="754" t="s">
        <v>2693</v>
      </c>
      <c r="P51" s="750" t="s">
        <v>2107</v>
      </c>
      <c r="Q51" s="2865" t="s">
        <v>2693</v>
      </c>
      <c r="R51" s="2602"/>
      <c r="S51" s="2521"/>
      <c r="T51" s="2522"/>
      <c r="U51" s="2848"/>
      <c r="V51" s="2848"/>
      <c r="W51" s="2849"/>
      <c r="X51" s="753" t="s">
        <v>1677</v>
      </c>
      <c r="Y51" s="651" t="s">
        <v>1679</v>
      </c>
      <c r="Z51" s="750" t="s">
        <v>1680</v>
      </c>
      <c r="AA51" s="651" t="s">
        <v>2235</v>
      </c>
      <c r="AB51" s="754" t="s">
        <v>2740</v>
      </c>
      <c r="AC51" s="651" t="s">
        <v>1684</v>
      </c>
      <c r="AD51" s="651" t="s">
        <v>1685</v>
      </c>
      <c r="AE51" s="754" t="s">
        <v>1697</v>
      </c>
      <c r="AF51" s="651" t="s">
        <v>1784</v>
      </c>
      <c r="AG51" s="651" t="s">
        <v>2692</v>
      </c>
      <c r="AH51" s="696" t="s">
        <v>2106</v>
      </c>
      <c r="AI51" s="754" t="s">
        <v>2693</v>
      </c>
      <c r="AJ51" s="750" t="s">
        <v>2107</v>
      </c>
      <c r="AK51" s="2865" t="s">
        <v>2693</v>
      </c>
      <c r="AL51" s="2602"/>
      <c r="AM51" s="2521"/>
      <c r="AN51" s="2522"/>
      <c r="AO51" s="2848"/>
      <c r="AP51" s="2848"/>
      <c r="AQ51" s="2849"/>
      <c r="AR51" s="753" t="s">
        <v>1677</v>
      </c>
      <c r="AS51" s="651" t="s">
        <v>1679</v>
      </c>
      <c r="AT51" s="750" t="s">
        <v>1680</v>
      </c>
      <c r="AU51" s="651" t="s">
        <v>2235</v>
      </c>
      <c r="AV51" s="754" t="s">
        <v>2741</v>
      </c>
      <c r="AW51" s="651" t="s">
        <v>1684</v>
      </c>
      <c r="AX51" s="651" t="s">
        <v>1685</v>
      </c>
      <c r="AY51" s="754" t="s">
        <v>1697</v>
      </c>
      <c r="AZ51" s="651" t="s">
        <v>1784</v>
      </c>
      <c r="BA51" s="651" t="s">
        <v>2692</v>
      </c>
      <c r="BB51" s="696" t="s">
        <v>2106</v>
      </c>
      <c r="BC51" s="754" t="s">
        <v>2693</v>
      </c>
      <c r="BD51" s="750" t="s">
        <v>2107</v>
      </c>
      <c r="BE51" s="2865" t="s">
        <v>2693</v>
      </c>
      <c r="BF51" s="2602"/>
      <c r="BG51" s="2521"/>
      <c r="BH51" s="2522"/>
      <c r="BI51" s="2848"/>
      <c r="BJ51" s="2848"/>
      <c r="BK51" s="2849"/>
      <c r="BL51" s="753" t="s">
        <v>1677</v>
      </c>
      <c r="BM51" s="651" t="s">
        <v>1679</v>
      </c>
      <c r="BN51" s="750" t="s">
        <v>1680</v>
      </c>
      <c r="BO51" s="651" t="s">
        <v>2235</v>
      </c>
      <c r="BP51" s="754" t="s">
        <v>2741</v>
      </c>
      <c r="BQ51" s="651" t="s">
        <v>1684</v>
      </c>
      <c r="BR51" s="651" t="s">
        <v>1685</v>
      </c>
      <c r="BS51" s="754" t="s">
        <v>1697</v>
      </c>
      <c r="BT51" s="651" t="s">
        <v>1784</v>
      </c>
      <c r="BU51" s="651" t="s">
        <v>2692</v>
      </c>
      <c r="BV51" s="696" t="s">
        <v>2106</v>
      </c>
      <c r="BW51" s="754" t="s">
        <v>2693</v>
      </c>
      <c r="BX51" s="750" t="s">
        <v>2107</v>
      </c>
      <c r="BY51" s="2865" t="s">
        <v>2693</v>
      </c>
      <c r="BZ51" s="2602"/>
      <c r="CA51" s="2521"/>
      <c r="CB51" s="2522"/>
    </row>
    <row r="52" spans="1:81" s="14" customFormat="1" ht="19" customHeight="1">
      <c r="A52" s="2848"/>
      <c r="B52" s="2848"/>
      <c r="C52" s="2849"/>
      <c r="D52" s="750" t="s">
        <v>2257</v>
      </c>
      <c r="E52" s="651"/>
      <c r="F52" s="750" t="s">
        <v>2257</v>
      </c>
      <c r="G52" s="651" t="s">
        <v>2243</v>
      </c>
      <c r="H52" s="754" t="s">
        <v>2732</v>
      </c>
      <c r="I52" s="651"/>
      <c r="J52" s="651"/>
      <c r="K52" s="651"/>
      <c r="L52" s="651"/>
      <c r="M52" s="651" t="s">
        <v>2701</v>
      </c>
      <c r="N52" s="696"/>
      <c r="O52" s="754" t="s">
        <v>2742</v>
      </c>
      <c r="P52" s="750"/>
      <c r="Q52" s="2865" t="s">
        <v>2743</v>
      </c>
      <c r="R52" s="2602"/>
      <c r="S52" s="2521"/>
      <c r="T52" s="2522"/>
      <c r="U52" s="2848"/>
      <c r="V52" s="2848"/>
      <c r="W52" s="2849"/>
      <c r="X52" s="750" t="s">
        <v>2257</v>
      </c>
      <c r="Y52" s="651"/>
      <c r="Z52" s="750" t="s">
        <v>2257</v>
      </c>
      <c r="AA52" s="651" t="s">
        <v>2243</v>
      </c>
      <c r="AB52" s="754" t="s">
        <v>2744</v>
      </c>
      <c r="AC52" s="651"/>
      <c r="AD52" s="651"/>
      <c r="AE52" s="651"/>
      <c r="AF52" s="651"/>
      <c r="AG52" s="651" t="s">
        <v>700</v>
      </c>
      <c r="AH52" s="696"/>
      <c r="AI52" s="754" t="s">
        <v>2742</v>
      </c>
      <c r="AJ52" s="750"/>
      <c r="AK52" s="2865" t="s">
        <v>2743</v>
      </c>
      <c r="AL52" s="2602"/>
      <c r="AM52" s="2521"/>
      <c r="AN52" s="2522"/>
      <c r="AO52" s="2848"/>
      <c r="AP52" s="2848"/>
      <c r="AQ52" s="2849"/>
      <c r="AR52" s="750" t="s">
        <v>2257</v>
      </c>
      <c r="AS52" s="651"/>
      <c r="AT52" s="750" t="s">
        <v>2257</v>
      </c>
      <c r="AU52" s="651" t="s">
        <v>2243</v>
      </c>
      <c r="AV52" s="754" t="s">
        <v>2732</v>
      </c>
      <c r="AW52" s="651"/>
      <c r="AX52" s="651"/>
      <c r="AY52" s="651"/>
      <c r="AZ52" s="651"/>
      <c r="BA52" s="651" t="s">
        <v>700</v>
      </c>
      <c r="BB52" s="696"/>
      <c r="BC52" s="754" t="s">
        <v>2742</v>
      </c>
      <c r="BD52" s="750"/>
      <c r="BE52" s="2865" t="s">
        <v>2743</v>
      </c>
      <c r="BF52" s="2602"/>
      <c r="BG52" s="2521"/>
      <c r="BH52" s="2522"/>
      <c r="BI52" s="2848"/>
      <c r="BJ52" s="2848"/>
      <c r="BK52" s="2849"/>
      <c r="BL52" s="750" t="s">
        <v>2257</v>
      </c>
      <c r="BM52" s="651"/>
      <c r="BN52" s="750" t="s">
        <v>2257</v>
      </c>
      <c r="BO52" s="651" t="s">
        <v>2243</v>
      </c>
      <c r="BP52" s="754" t="s">
        <v>2731</v>
      </c>
      <c r="BQ52" s="651"/>
      <c r="BR52" s="651"/>
      <c r="BS52" s="651"/>
      <c r="BT52" s="651"/>
      <c r="BU52" s="651" t="s">
        <v>700</v>
      </c>
      <c r="BV52" s="696"/>
      <c r="BW52" s="754" t="s">
        <v>2742</v>
      </c>
      <c r="BX52" s="750"/>
      <c r="BY52" s="2865" t="s">
        <v>2743</v>
      </c>
      <c r="BZ52" s="2602"/>
      <c r="CA52" s="2521"/>
      <c r="CB52" s="2522"/>
    </row>
    <row r="53" spans="1:81" s="14" customFormat="1" ht="19" customHeight="1">
      <c r="A53" s="2850"/>
      <c r="B53" s="2850"/>
      <c r="C53" s="2851"/>
      <c r="D53" s="1778" t="s">
        <v>2745</v>
      </c>
      <c r="E53" s="1779" t="s">
        <v>2734</v>
      </c>
      <c r="F53" s="1780" t="s">
        <v>2253</v>
      </c>
      <c r="G53" s="1779" t="s">
        <v>2684</v>
      </c>
      <c r="H53" s="1779" t="s">
        <v>2733</v>
      </c>
      <c r="I53" s="1779" t="s">
        <v>2734</v>
      </c>
      <c r="J53" s="1779" t="s">
        <v>2734</v>
      </c>
      <c r="K53" s="1781" t="s">
        <v>2745</v>
      </c>
      <c r="L53" s="1779" t="s">
        <v>2734</v>
      </c>
      <c r="M53" s="1779" t="s">
        <v>2253</v>
      </c>
      <c r="N53" s="1782" t="s">
        <v>2746</v>
      </c>
      <c r="O53" s="1779" t="s">
        <v>2746</v>
      </c>
      <c r="P53" s="1780" t="s">
        <v>2734</v>
      </c>
      <c r="Q53" s="2866" t="s">
        <v>2734</v>
      </c>
      <c r="R53" s="2588"/>
      <c r="S53" s="2523"/>
      <c r="T53" s="2524"/>
      <c r="U53" s="2850"/>
      <c r="V53" s="2850"/>
      <c r="W53" s="2851"/>
      <c r="X53" s="1778" t="s">
        <v>2745</v>
      </c>
      <c r="Y53" s="1779" t="s">
        <v>2734</v>
      </c>
      <c r="Z53" s="1780" t="s">
        <v>2253</v>
      </c>
      <c r="AA53" s="1779" t="s">
        <v>2684</v>
      </c>
      <c r="AB53" s="1779" t="s">
        <v>2733</v>
      </c>
      <c r="AC53" s="1779" t="s">
        <v>2734</v>
      </c>
      <c r="AD53" s="1779" t="s">
        <v>2734</v>
      </c>
      <c r="AE53" s="1781" t="s">
        <v>2745</v>
      </c>
      <c r="AF53" s="1779" t="s">
        <v>2734</v>
      </c>
      <c r="AG53" s="1779" t="s">
        <v>2253</v>
      </c>
      <c r="AH53" s="1782" t="s">
        <v>2746</v>
      </c>
      <c r="AI53" s="1779" t="s">
        <v>2746</v>
      </c>
      <c r="AJ53" s="1780" t="s">
        <v>2734</v>
      </c>
      <c r="AK53" s="2866" t="s">
        <v>2734</v>
      </c>
      <c r="AL53" s="2588"/>
      <c r="AM53" s="2523"/>
      <c r="AN53" s="2524"/>
      <c r="AO53" s="2850"/>
      <c r="AP53" s="2850"/>
      <c r="AQ53" s="2851"/>
      <c r="AR53" s="1778" t="s">
        <v>2745</v>
      </c>
      <c r="AS53" s="1779" t="s">
        <v>2734</v>
      </c>
      <c r="AT53" s="1780" t="s">
        <v>2253</v>
      </c>
      <c r="AU53" s="1779" t="s">
        <v>2684</v>
      </c>
      <c r="AV53" s="1779" t="s">
        <v>2733</v>
      </c>
      <c r="AW53" s="1779" t="s">
        <v>2734</v>
      </c>
      <c r="AX53" s="1779" t="s">
        <v>2734</v>
      </c>
      <c r="AY53" s="1781" t="s">
        <v>2745</v>
      </c>
      <c r="AZ53" s="1779" t="s">
        <v>2734</v>
      </c>
      <c r="BA53" s="1779" t="s">
        <v>2253</v>
      </c>
      <c r="BB53" s="1782" t="s">
        <v>2746</v>
      </c>
      <c r="BC53" s="1779" t="s">
        <v>2746</v>
      </c>
      <c r="BD53" s="1780" t="s">
        <v>2734</v>
      </c>
      <c r="BE53" s="2866" t="s">
        <v>2734</v>
      </c>
      <c r="BF53" s="2588"/>
      <c r="BG53" s="2523"/>
      <c r="BH53" s="2524"/>
      <c r="BI53" s="2850"/>
      <c r="BJ53" s="2850"/>
      <c r="BK53" s="2851"/>
      <c r="BL53" s="1778" t="s">
        <v>2745</v>
      </c>
      <c r="BM53" s="1779" t="s">
        <v>2734</v>
      </c>
      <c r="BN53" s="1780" t="s">
        <v>2253</v>
      </c>
      <c r="BO53" s="1779" t="s">
        <v>2684</v>
      </c>
      <c r="BP53" s="1779" t="s">
        <v>2733</v>
      </c>
      <c r="BQ53" s="1779" t="s">
        <v>2734</v>
      </c>
      <c r="BR53" s="1779" t="s">
        <v>2734</v>
      </c>
      <c r="BS53" s="1781" t="s">
        <v>2745</v>
      </c>
      <c r="BT53" s="1779" t="s">
        <v>2734</v>
      </c>
      <c r="BU53" s="1779" t="s">
        <v>2253</v>
      </c>
      <c r="BV53" s="1782" t="s">
        <v>2746</v>
      </c>
      <c r="BW53" s="1779" t="s">
        <v>2746</v>
      </c>
      <c r="BX53" s="1780" t="s">
        <v>2734</v>
      </c>
      <c r="BY53" s="2866" t="s">
        <v>2734</v>
      </c>
      <c r="BZ53" s="2588"/>
      <c r="CA53" s="2523"/>
      <c r="CB53" s="2524"/>
    </row>
    <row r="54" spans="1:81" ht="19.5" customHeight="1">
      <c r="A54" s="1080">
        <v>41275</v>
      </c>
      <c r="B54" s="915">
        <v>41275</v>
      </c>
      <c r="C54" s="916">
        <v>41275</v>
      </c>
      <c r="D54" s="66">
        <v>801742</v>
      </c>
      <c r="E54" s="2244">
        <v>80621</v>
      </c>
      <c r="F54" s="2244">
        <v>213205</v>
      </c>
      <c r="G54" s="2244">
        <v>3025</v>
      </c>
      <c r="H54" s="2244">
        <v>5423207</v>
      </c>
      <c r="I54" s="2244">
        <v>4732989</v>
      </c>
      <c r="J54" s="2244">
        <v>932416</v>
      </c>
      <c r="K54" s="2244">
        <v>1413</v>
      </c>
      <c r="L54" s="2244">
        <v>40220</v>
      </c>
      <c r="M54" s="2244">
        <v>18253</v>
      </c>
      <c r="N54" s="2244">
        <v>7594467</v>
      </c>
      <c r="O54" s="2245">
        <v>2020453</v>
      </c>
      <c r="P54" s="2244">
        <v>41804323</v>
      </c>
      <c r="Q54" s="35"/>
      <c r="R54" s="2244">
        <v>1152353</v>
      </c>
      <c r="S54" s="968">
        <v>41275</v>
      </c>
      <c r="T54" s="969">
        <v>41275</v>
      </c>
      <c r="U54" s="1080">
        <v>41275</v>
      </c>
      <c r="V54" s="915">
        <v>41275</v>
      </c>
      <c r="W54" s="916">
        <v>41275</v>
      </c>
      <c r="X54" s="66">
        <v>439249</v>
      </c>
      <c r="Y54" s="2244">
        <v>70226</v>
      </c>
      <c r="Z54" s="2244" t="s">
        <v>21</v>
      </c>
      <c r="AA54" s="2244">
        <v>10465</v>
      </c>
      <c r="AB54" s="2244">
        <v>2682888</v>
      </c>
      <c r="AC54" s="2244">
        <v>2203860</v>
      </c>
      <c r="AD54" s="2244">
        <v>118743</v>
      </c>
      <c r="AE54" s="2244">
        <v>17230</v>
      </c>
      <c r="AF54" s="2244">
        <v>8991</v>
      </c>
      <c r="AG54" s="2244">
        <v>95623</v>
      </c>
      <c r="AH54" s="2244">
        <v>9166624</v>
      </c>
      <c r="AI54" s="2244">
        <v>4345036</v>
      </c>
      <c r="AJ54" s="2244">
        <v>31832238</v>
      </c>
      <c r="AK54" s="35"/>
      <c r="AL54" s="2244">
        <v>395344</v>
      </c>
      <c r="AM54" s="968">
        <v>41275</v>
      </c>
      <c r="AN54" s="969">
        <v>41275</v>
      </c>
      <c r="AO54" s="1080">
        <v>41275</v>
      </c>
      <c r="AP54" s="915">
        <v>41275</v>
      </c>
      <c r="AQ54" s="916">
        <v>41275</v>
      </c>
      <c r="AR54" s="66">
        <v>7122085</v>
      </c>
      <c r="AS54" s="2244">
        <v>661049</v>
      </c>
      <c r="AT54" s="2244">
        <v>430016</v>
      </c>
      <c r="AU54" s="2244">
        <v>89738</v>
      </c>
      <c r="AV54" s="2244">
        <v>32816341</v>
      </c>
      <c r="AW54" s="2244">
        <v>19971416</v>
      </c>
      <c r="AX54" s="2244">
        <v>10661227</v>
      </c>
      <c r="AY54" s="2244">
        <v>2138128</v>
      </c>
      <c r="AZ54" s="2244">
        <v>207873</v>
      </c>
      <c r="BA54" s="2244">
        <v>141366</v>
      </c>
      <c r="BB54" s="2244">
        <v>52146641</v>
      </c>
      <c r="BC54" s="2244">
        <v>34214250</v>
      </c>
      <c r="BD54" s="2244">
        <v>140528827</v>
      </c>
      <c r="BE54" s="35"/>
      <c r="BF54" s="2244">
        <v>19697941</v>
      </c>
      <c r="BG54" s="968">
        <v>41275</v>
      </c>
      <c r="BH54" s="969">
        <v>41275</v>
      </c>
      <c r="BI54" s="1080">
        <v>41275</v>
      </c>
      <c r="BJ54" s="915">
        <v>41275</v>
      </c>
      <c r="BK54" s="916">
        <v>41275</v>
      </c>
      <c r="BL54" s="66">
        <v>1557968</v>
      </c>
      <c r="BM54" s="2244">
        <v>969254</v>
      </c>
      <c r="BN54" s="2244">
        <v>596657</v>
      </c>
      <c r="BO54" s="2244">
        <v>59627</v>
      </c>
      <c r="BP54" s="2244">
        <v>11801225</v>
      </c>
      <c r="BQ54" s="2244">
        <v>6810466</v>
      </c>
      <c r="BR54" s="2244">
        <v>2805314</v>
      </c>
      <c r="BS54" s="2244">
        <v>1209323</v>
      </c>
      <c r="BT54" s="2244">
        <v>89788</v>
      </c>
      <c r="BU54" s="2244">
        <v>97408</v>
      </c>
      <c r="BV54" s="2244">
        <v>28426852</v>
      </c>
      <c r="BW54" s="2244">
        <v>18476116</v>
      </c>
      <c r="BX54" s="2244">
        <v>58121770</v>
      </c>
      <c r="BY54" s="35"/>
      <c r="BZ54" s="2244">
        <v>3381700</v>
      </c>
      <c r="CA54" s="968">
        <v>41275</v>
      </c>
      <c r="CB54" s="969">
        <v>41275</v>
      </c>
      <c r="CC54" s="475"/>
    </row>
    <row r="55" spans="1:81" ht="19.5" customHeight="1">
      <c r="A55" s="73"/>
      <c r="B55" s="1081">
        <v>41640</v>
      </c>
      <c r="C55" s="127"/>
      <c r="D55" s="75">
        <v>582178</v>
      </c>
      <c r="E55" s="2245">
        <v>57620</v>
      </c>
      <c r="F55" s="2245">
        <v>122842</v>
      </c>
      <c r="G55" s="2245">
        <v>3483</v>
      </c>
      <c r="H55" s="2245">
        <v>5466197</v>
      </c>
      <c r="I55" s="2245">
        <v>4793604</v>
      </c>
      <c r="J55" s="2245">
        <v>904925</v>
      </c>
      <c r="K55" s="2245">
        <v>2687</v>
      </c>
      <c r="L55" s="2245">
        <v>47131</v>
      </c>
      <c r="M55" s="2245">
        <v>16806</v>
      </c>
      <c r="N55" s="2245">
        <v>7369239</v>
      </c>
      <c r="O55" s="2245">
        <v>2041901</v>
      </c>
      <c r="P55" s="2245">
        <v>41727086</v>
      </c>
      <c r="Q55" s="35"/>
      <c r="R55" s="2245">
        <v>1076056</v>
      </c>
      <c r="S55" s="968">
        <v>41640</v>
      </c>
      <c r="T55" s="969">
        <v>41640</v>
      </c>
      <c r="U55" s="73"/>
      <c r="V55" s="1081">
        <v>41640</v>
      </c>
      <c r="W55" s="127"/>
      <c r="X55" s="75">
        <v>476812</v>
      </c>
      <c r="Y55" s="2245">
        <v>79960</v>
      </c>
      <c r="Z55" s="2245" t="s">
        <v>21</v>
      </c>
      <c r="AA55" s="2245">
        <v>15133</v>
      </c>
      <c r="AB55" s="2245">
        <v>2666049</v>
      </c>
      <c r="AC55" s="2245">
        <v>2131854</v>
      </c>
      <c r="AD55" s="2245">
        <v>104723</v>
      </c>
      <c r="AE55" s="2245">
        <v>15671</v>
      </c>
      <c r="AF55" s="2245">
        <v>13247</v>
      </c>
      <c r="AG55" s="2245">
        <v>93827</v>
      </c>
      <c r="AH55" s="2245">
        <v>8841809</v>
      </c>
      <c r="AI55" s="2245">
        <v>4048062</v>
      </c>
      <c r="AJ55" s="2245">
        <v>31805063</v>
      </c>
      <c r="AK55" s="35"/>
      <c r="AL55" s="2245">
        <v>437264</v>
      </c>
      <c r="AM55" s="968">
        <v>41640</v>
      </c>
      <c r="AN55" s="969">
        <v>41640</v>
      </c>
      <c r="AO55" s="73"/>
      <c r="AP55" s="1081">
        <v>41640</v>
      </c>
      <c r="AQ55" s="127"/>
      <c r="AR55" s="75">
        <v>7244249</v>
      </c>
      <c r="AS55" s="2245">
        <v>771071</v>
      </c>
      <c r="AT55" s="2245">
        <v>484954</v>
      </c>
      <c r="AU55" s="2245">
        <v>89008</v>
      </c>
      <c r="AV55" s="2245">
        <v>32294707</v>
      </c>
      <c r="AW55" s="2245">
        <v>18849959</v>
      </c>
      <c r="AX55" s="2245">
        <v>11050756</v>
      </c>
      <c r="AY55" s="2245">
        <v>2086712</v>
      </c>
      <c r="AZ55" s="2245">
        <v>229286</v>
      </c>
      <c r="BA55" s="2245">
        <v>157944</v>
      </c>
      <c r="BB55" s="2245">
        <v>51529584</v>
      </c>
      <c r="BC55" s="2245">
        <v>33354921</v>
      </c>
      <c r="BD55" s="2245">
        <v>139201240</v>
      </c>
      <c r="BE55" s="35"/>
      <c r="BF55" s="2245">
        <v>19468632</v>
      </c>
      <c r="BG55" s="968">
        <v>41640</v>
      </c>
      <c r="BH55" s="969">
        <v>41640</v>
      </c>
      <c r="BI55" s="73"/>
      <c r="BJ55" s="1081">
        <v>41640</v>
      </c>
      <c r="BK55" s="127"/>
      <c r="BL55" s="75">
        <v>1609847</v>
      </c>
      <c r="BM55" s="2245">
        <v>1031074</v>
      </c>
      <c r="BN55" s="2245">
        <v>464882</v>
      </c>
      <c r="BO55" s="2245">
        <v>73868</v>
      </c>
      <c r="BP55" s="2245">
        <v>11073841</v>
      </c>
      <c r="BQ55" s="2245">
        <v>6010681</v>
      </c>
      <c r="BR55" s="2245">
        <v>2754036</v>
      </c>
      <c r="BS55" s="2245">
        <v>1193248</v>
      </c>
      <c r="BT55" s="2245">
        <v>90346</v>
      </c>
      <c r="BU55" s="2245">
        <v>101878</v>
      </c>
      <c r="BV55" s="2245">
        <v>28554416</v>
      </c>
      <c r="BW55" s="2245">
        <v>18692861</v>
      </c>
      <c r="BX55" s="2245">
        <v>56499470</v>
      </c>
      <c r="BY55" s="35"/>
      <c r="BZ55" s="2245">
        <v>3249086</v>
      </c>
      <c r="CA55" s="968">
        <v>41640</v>
      </c>
      <c r="CB55" s="969">
        <v>41640</v>
      </c>
      <c r="CC55" s="959"/>
    </row>
    <row r="56" spans="1:81" ht="19.5" customHeight="1">
      <c r="A56" s="73"/>
      <c r="B56" s="1081">
        <v>42005</v>
      </c>
      <c r="C56" s="127"/>
      <c r="D56" s="75">
        <v>665038</v>
      </c>
      <c r="E56" s="2245">
        <v>33725</v>
      </c>
      <c r="F56" s="2245">
        <v>91344</v>
      </c>
      <c r="G56" s="2245">
        <v>3078</v>
      </c>
      <c r="H56" s="2245">
        <v>5369226</v>
      </c>
      <c r="I56" s="2245">
        <v>4751464</v>
      </c>
      <c r="J56" s="2245">
        <v>864086</v>
      </c>
      <c r="K56" s="2245">
        <v>1877</v>
      </c>
      <c r="L56" s="2245">
        <v>50622</v>
      </c>
      <c r="M56" s="2245">
        <v>16139</v>
      </c>
      <c r="N56" s="2245">
        <v>7120093</v>
      </c>
      <c r="O56" s="2245">
        <v>1884195</v>
      </c>
      <c r="P56" s="2245">
        <v>39961213</v>
      </c>
      <c r="Q56" s="35"/>
      <c r="R56" s="2245">
        <v>1140173</v>
      </c>
      <c r="S56" s="968">
        <v>42005</v>
      </c>
      <c r="T56" s="969">
        <v>42005</v>
      </c>
      <c r="U56" s="73"/>
      <c r="V56" s="1081">
        <v>42005</v>
      </c>
      <c r="W56" s="127"/>
      <c r="X56" s="75">
        <v>440032</v>
      </c>
      <c r="Y56" s="2245">
        <v>80622</v>
      </c>
      <c r="Z56" s="2245" t="s">
        <v>21</v>
      </c>
      <c r="AA56" s="2245">
        <v>17793</v>
      </c>
      <c r="AB56" s="2245">
        <v>2824712</v>
      </c>
      <c r="AC56" s="2245">
        <v>2352144</v>
      </c>
      <c r="AD56" s="2245">
        <v>111730</v>
      </c>
      <c r="AE56" s="2245">
        <v>13787</v>
      </c>
      <c r="AF56" s="2245">
        <v>21195</v>
      </c>
      <c r="AG56" s="2245">
        <v>101861</v>
      </c>
      <c r="AH56" s="2245">
        <v>8822316</v>
      </c>
      <c r="AI56" s="2245">
        <v>3852502</v>
      </c>
      <c r="AJ56" s="2245">
        <v>31365358</v>
      </c>
      <c r="AK56" s="35"/>
      <c r="AL56" s="2245">
        <v>403628</v>
      </c>
      <c r="AM56" s="968">
        <v>42005</v>
      </c>
      <c r="AN56" s="969">
        <v>42005</v>
      </c>
      <c r="AO56" s="73"/>
      <c r="AP56" s="1081">
        <v>42005</v>
      </c>
      <c r="AQ56" s="127"/>
      <c r="AR56" s="75">
        <v>7448764</v>
      </c>
      <c r="AS56" s="2245">
        <v>752027</v>
      </c>
      <c r="AT56" s="2245">
        <v>402786</v>
      </c>
      <c r="AU56" s="2245">
        <v>93095</v>
      </c>
      <c r="AV56" s="2245">
        <v>30395708</v>
      </c>
      <c r="AW56" s="2245">
        <v>17737627</v>
      </c>
      <c r="AX56" s="2245">
        <v>10120070</v>
      </c>
      <c r="AY56" s="2245">
        <v>2087958</v>
      </c>
      <c r="AZ56" s="2245">
        <v>224293</v>
      </c>
      <c r="BA56" s="2245">
        <v>246242</v>
      </c>
      <c r="BB56" s="2245">
        <v>50147594</v>
      </c>
      <c r="BC56" s="2245">
        <v>31453648</v>
      </c>
      <c r="BD56" s="2245">
        <v>136252200</v>
      </c>
      <c r="BE56" s="35"/>
      <c r="BF56" s="2245">
        <v>17462959</v>
      </c>
      <c r="BG56" s="968">
        <v>42005</v>
      </c>
      <c r="BH56" s="969">
        <v>42005</v>
      </c>
      <c r="BI56" s="73"/>
      <c r="BJ56" s="1081">
        <v>42005</v>
      </c>
      <c r="BK56" s="127"/>
      <c r="BL56" s="75">
        <v>1728450</v>
      </c>
      <c r="BM56" s="2245">
        <v>949760</v>
      </c>
      <c r="BN56" s="2245">
        <v>363586</v>
      </c>
      <c r="BO56" s="2245">
        <v>90042</v>
      </c>
      <c r="BP56" s="2245">
        <v>9843370</v>
      </c>
      <c r="BQ56" s="2245">
        <v>4958918</v>
      </c>
      <c r="BR56" s="2245">
        <v>2531387</v>
      </c>
      <c r="BS56" s="2245">
        <v>1173275</v>
      </c>
      <c r="BT56" s="2245">
        <v>89692</v>
      </c>
      <c r="BU56" s="2245">
        <v>90312</v>
      </c>
      <c r="BV56" s="2245">
        <v>28106629</v>
      </c>
      <c r="BW56" s="2245">
        <v>18623922</v>
      </c>
      <c r="BX56" s="2245">
        <v>52776976</v>
      </c>
      <c r="BY56" s="35"/>
      <c r="BZ56" s="2245">
        <v>2971978</v>
      </c>
      <c r="CA56" s="968">
        <v>42005</v>
      </c>
      <c r="CB56" s="969">
        <v>42005</v>
      </c>
      <c r="CC56" s="959"/>
    </row>
    <row r="57" spans="1:81" ht="19.5" customHeight="1">
      <c r="A57" s="73"/>
      <c r="B57" s="1081">
        <v>42370</v>
      </c>
      <c r="C57" s="127"/>
      <c r="D57" s="75">
        <v>553839</v>
      </c>
      <c r="E57" s="2245">
        <v>59110</v>
      </c>
      <c r="F57" s="2245">
        <v>97116</v>
      </c>
      <c r="G57" s="2245">
        <v>4672</v>
      </c>
      <c r="H57" s="2245">
        <v>5222595</v>
      </c>
      <c r="I57" s="2245">
        <v>4656776</v>
      </c>
      <c r="J57" s="2245">
        <v>824506</v>
      </c>
      <c r="K57" s="2245">
        <v>1811</v>
      </c>
      <c r="L57" s="2245">
        <v>58166</v>
      </c>
      <c r="M57" s="2245">
        <v>18706</v>
      </c>
      <c r="N57" s="2245">
        <v>7052130</v>
      </c>
      <c r="O57" s="2245">
        <v>1608396</v>
      </c>
      <c r="P57" s="2245">
        <v>41394357</v>
      </c>
      <c r="Q57" s="35"/>
      <c r="R57" s="2245">
        <v>1006996</v>
      </c>
      <c r="S57" s="968">
        <v>42370</v>
      </c>
      <c r="T57" s="969">
        <v>42370</v>
      </c>
      <c r="U57" s="73"/>
      <c r="V57" s="1081">
        <v>42370</v>
      </c>
      <c r="W57" s="127"/>
      <c r="X57" s="75">
        <v>542026</v>
      </c>
      <c r="Y57" s="2245">
        <v>74581</v>
      </c>
      <c r="Z57" s="2245" t="s">
        <v>21</v>
      </c>
      <c r="AA57" s="2245">
        <v>16508</v>
      </c>
      <c r="AB57" s="2245">
        <v>2868264</v>
      </c>
      <c r="AC57" s="2245">
        <v>2375230</v>
      </c>
      <c r="AD57" s="2245">
        <v>140766</v>
      </c>
      <c r="AE57" s="2245">
        <v>13963</v>
      </c>
      <c r="AF57" s="2245">
        <v>26462</v>
      </c>
      <c r="AG57" s="2245">
        <v>101291</v>
      </c>
      <c r="AH57" s="2245">
        <v>9722674</v>
      </c>
      <c r="AI57" s="2245">
        <v>4777049</v>
      </c>
      <c r="AJ57" s="2245">
        <v>30955170</v>
      </c>
      <c r="AK57" s="35"/>
      <c r="AL57" s="2245">
        <v>459618</v>
      </c>
      <c r="AM57" s="968">
        <v>42370</v>
      </c>
      <c r="AN57" s="969">
        <v>42370</v>
      </c>
      <c r="AO57" s="73"/>
      <c r="AP57" s="1081">
        <v>42370</v>
      </c>
      <c r="AQ57" s="127"/>
      <c r="AR57" s="75">
        <v>6955350</v>
      </c>
      <c r="AS57" s="2245">
        <v>666883</v>
      </c>
      <c r="AT57" s="2245">
        <v>433549</v>
      </c>
      <c r="AU57" s="2245">
        <v>106859</v>
      </c>
      <c r="AV57" s="2245">
        <v>29998303</v>
      </c>
      <c r="AW57" s="2245">
        <v>17542825</v>
      </c>
      <c r="AX57" s="2245">
        <v>9652084</v>
      </c>
      <c r="AY57" s="2245">
        <v>2205716</v>
      </c>
      <c r="AZ57" s="2245">
        <v>224999</v>
      </c>
      <c r="BA57" s="2245">
        <v>260255</v>
      </c>
      <c r="BB57" s="2245">
        <v>49641812</v>
      </c>
      <c r="BC57" s="2245">
        <v>30867487</v>
      </c>
      <c r="BD57" s="2245">
        <v>131880812</v>
      </c>
      <c r="BE57" s="35"/>
      <c r="BF57" s="2245">
        <v>16837387</v>
      </c>
      <c r="BG57" s="968">
        <v>42370</v>
      </c>
      <c r="BH57" s="969">
        <v>42370</v>
      </c>
      <c r="BI57" s="73"/>
      <c r="BJ57" s="1081">
        <v>42370</v>
      </c>
      <c r="BK57" s="127"/>
      <c r="BL57" s="75">
        <v>1640906</v>
      </c>
      <c r="BM57" s="2245">
        <v>985155</v>
      </c>
      <c r="BN57" s="2245">
        <v>289065</v>
      </c>
      <c r="BO57" s="2245">
        <v>94030</v>
      </c>
      <c r="BP57" s="2245">
        <v>10788402</v>
      </c>
      <c r="BQ57" s="2245">
        <v>5801101</v>
      </c>
      <c r="BR57" s="2245">
        <v>2699149</v>
      </c>
      <c r="BS57" s="2245">
        <v>1191222</v>
      </c>
      <c r="BT57" s="2245">
        <v>84227</v>
      </c>
      <c r="BU57" s="2245">
        <v>90795</v>
      </c>
      <c r="BV57" s="2245">
        <v>28289727</v>
      </c>
      <c r="BW57" s="2245">
        <v>18335336</v>
      </c>
      <c r="BX57" s="2245">
        <v>52986033</v>
      </c>
      <c r="BY57" s="35"/>
      <c r="BZ57" s="2245">
        <v>2946220</v>
      </c>
      <c r="CA57" s="968">
        <v>42370</v>
      </c>
      <c r="CB57" s="969">
        <v>42370</v>
      </c>
      <c r="CC57" s="959"/>
    </row>
    <row r="58" spans="1:81" ht="19.5" customHeight="1">
      <c r="A58" s="73"/>
      <c r="B58" s="1081">
        <v>42736</v>
      </c>
      <c r="C58" s="127"/>
      <c r="D58" s="75">
        <v>644660</v>
      </c>
      <c r="E58" s="2245">
        <v>135343</v>
      </c>
      <c r="F58" s="2245">
        <v>123569</v>
      </c>
      <c r="G58" s="2245">
        <v>5117</v>
      </c>
      <c r="H58" s="2245">
        <v>5112881</v>
      </c>
      <c r="I58" s="2245">
        <v>4354080</v>
      </c>
      <c r="J58" s="2245">
        <v>902422</v>
      </c>
      <c r="K58" s="2245">
        <v>1733</v>
      </c>
      <c r="L58" s="2245">
        <v>56678</v>
      </c>
      <c r="M58" s="2245">
        <v>18616</v>
      </c>
      <c r="N58" s="2245">
        <v>7128981</v>
      </c>
      <c r="O58" s="2245">
        <v>1690062</v>
      </c>
      <c r="P58" s="2245">
        <v>40380134</v>
      </c>
      <c r="Q58" s="35"/>
      <c r="R58" s="2245">
        <v>1130739</v>
      </c>
      <c r="S58" s="968">
        <v>42736</v>
      </c>
      <c r="T58" s="969">
        <v>42736</v>
      </c>
      <c r="U58" s="73"/>
      <c r="V58" s="1081">
        <v>42736</v>
      </c>
      <c r="W58" s="127"/>
      <c r="X58" s="75">
        <v>489941</v>
      </c>
      <c r="Y58" s="2245">
        <v>73746</v>
      </c>
      <c r="Z58" s="2245" t="s">
        <v>21</v>
      </c>
      <c r="AA58" s="2245">
        <v>13069</v>
      </c>
      <c r="AB58" s="2245">
        <v>2934904</v>
      </c>
      <c r="AC58" s="2245">
        <v>2430159</v>
      </c>
      <c r="AD58" s="2245">
        <v>127511</v>
      </c>
      <c r="AE58" s="2245">
        <v>13894</v>
      </c>
      <c r="AF58" s="2245">
        <v>36209</v>
      </c>
      <c r="AG58" s="2245">
        <v>105403</v>
      </c>
      <c r="AH58" s="2245">
        <v>9826885</v>
      </c>
      <c r="AI58" s="2245">
        <v>4775482</v>
      </c>
      <c r="AJ58" s="2245">
        <v>31540145</v>
      </c>
      <c r="AK58" s="35"/>
      <c r="AL58" s="2245">
        <v>431756</v>
      </c>
      <c r="AM58" s="968">
        <v>42736</v>
      </c>
      <c r="AN58" s="969">
        <v>42736</v>
      </c>
      <c r="AO58" s="73"/>
      <c r="AP58" s="1081">
        <v>42736</v>
      </c>
      <c r="AQ58" s="127"/>
      <c r="AR58" s="75">
        <v>7276841</v>
      </c>
      <c r="AS58" s="2245">
        <v>651052</v>
      </c>
      <c r="AT58" s="2245">
        <v>454464</v>
      </c>
      <c r="AU58" s="2245">
        <v>105136</v>
      </c>
      <c r="AV58" s="2245">
        <v>29039333</v>
      </c>
      <c r="AW58" s="2245">
        <v>17286334</v>
      </c>
      <c r="AX58" s="2245">
        <v>8829774</v>
      </c>
      <c r="AY58" s="2245">
        <v>2260120</v>
      </c>
      <c r="AZ58" s="2245">
        <v>250406</v>
      </c>
      <c r="BA58" s="2245">
        <v>275852</v>
      </c>
      <c r="BB58" s="2245">
        <v>49842026</v>
      </c>
      <c r="BC58" s="2245">
        <v>31307864</v>
      </c>
      <c r="BD58" s="2245">
        <v>133017490</v>
      </c>
      <c r="BE58" s="35"/>
      <c r="BF58" s="2245">
        <v>16727165</v>
      </c>
      <c r="BG58" s="968">
        <v>42736</v>
      </c>
      <c r="BH58" s="969">
        <v>42736</v>
      </c>
      <c r="BI58" s="73"/>
      <c r="BJ58" s="1081">
        <v>42736</v>
      </c>
      <c r="BK58" s="127"/>
      <c r="BL58" s="75">
        <v>1567132</v>
      </c>
      <c r="BM58" s="2245">
        <v>927082</v>
      </c>
      <c r="BN58" s="2245">
        <v>310427</v>
      </c>
      <c r="BO58" s="2245">
        <v>94401</v>
      </c>
      <c r="BP58" s="2245">
        <v>10707980</v>
      </c>
      <c r="BQ58" s="2245">
        <v>5806133</v>
      </c>
      <c r="BR58" s="2245">
        <v>2602761</v>
      </c>
      <c r="BS58" s="2245">
        <v>1230617</v>
      </c>
      <c r="BT58" s="2245">
        <v>82127</v>
      </c>
      <c r="BU58" s="2245">
        <v>90081</v>
      </c>
      <c r="BV58" s="2245">
        <v>29138699</v>
      </c>
      <c r="BW58" s="2245">
        <v>19465186</v>
      </c>
      <c r="BX58" s="2245">
        <v>54022094</v>
      </c>
      <c r="BY58" s="35"/>
      <c r="BZ58" s="2245">
        <v>3223852</v>
      </c>
      <c r="CA58" s="968">
        <v>42736</v>
      </c>
      <c r="CB58" s="969">
        <v>42736</v>
      </c>
      <c r="CC58" s="959"/>
    </row>
    <row r="59" spans="1:81" ht="15" customHeight="1">
      <c r="A59" s="73"/>
      <c r="B59" s="76"/>
      <c r="C59" s="127"/>
      <c r="D59" s="616"/>
      <c r="E59" s="616"/>
      <c r="F59" s="616"/>
      <c r="G59" s="616"/>
      <c r="H59" s="616"/>
      <c r="I59" s="616"/>
      <c r="J59" s="616"/>
      <c r="K59" s="616"/>
      <c r="L59" s="616"/>
      <c r="M59" s="616"/>
      <c r="N59" s="616"/>
      <c r="O59" s="616"/>
      <c r="P59" s="616"/>
      <c r="Q59" s="4"/>
      <c r="R59" s="616"/>
      <c r="S59" s="77"/>
      <c r="T59" s="479"/>
      <c r="U59" s="73"/>
      <c r="V59" s="76"/>
      <c r="W59" s="127"/>
      <c r="X59" s="616"/>
      <c r="Y59" s="616"/>
      <c r="Z59" s="616"/>
      <c r="AA59" s="616"/>
      <c r="AB59" s="616"/>
      <c r="AC59" s="616"/>
      <c r="AD59" s="616"/>
      <c r="AE59" s="616"/>
      <c r="AF59" s="616"/>
      <c r="AG59" s="616"/>
      <c r="AH59" s="616"/>
      <c r="AI59" s="616"/>
      <c r="AJ59" s="616"/>
      <c r="AK59" s="4"/>
      <c r="AL59" s="616"/>
      <c r="AM59" s="77"/>
      <c r="AN59" s="479"/>
      <c r="AO59" s="73"/>
      <c r="AP59" s="76"/>
      <c r="AQ59" s="127"/>
      <c r="AR59" s="616"/>
      <c r="AS59" s="616"/>
      <c r="AT59" s="616"/>
      <c r="AU59" s="616"/>
      <c r="AV59" s="616"/>
      <c r="AW59" s="616"/>
      <c r="AX59" s="616"/>
      <c r="AY59" s="616"/>
      <c r="AZ59" s="616"/>
      <c r="BA59" s="616"/>
      <c r="BB59" s="616"/>
      <c r="BC59" s="616"/>
      <c r="BD59" s="616"/>
      <c r="BE59" s="4"/>
      <c r="BF59" s="616"/>
      <c r="BG59" s="77"/>
      <c r="BH59" s="479"/>
      <c r="BI59" s="73"/>
      <c r="BJ59" s="76"/>
      <c r="BK59" s="127"/>
      <c r="BL59" s="616"/>
      <c r="BM59" s="616"/>
      <c r="BN59" s="616"/>
      <c r="BO59" s="616"/>
      <c r="BP59" s="616"/>
      <c r="BQ59" s="616"/>
      <c r="BR59" s="616"/>
      <c r="BS59" s="616"/>
      <c r="BT59" s="616"/>
      <c r="BU59" s="616"/>
      <c r="BV59" s="616"/>
      <c r="BW59" s="616"/>
      <c r="BX59" s="616"/>
      <c r="BZ59" s="616"/>
      <c r="CA59" s="77"/>
      <c r="CB59" s="479"/>
      <c r="CC59" s="959"/>
    </row>
    <row r="60" spans="1:81" ht="19.5" customHeight="1">
      <c r="A60" s="1083">
        <v>42095</v>
      </c>
      <c r="B60" s="1084">
        <v>42095</v>
      </c>
      <c r="C60" s="1085">
        <v>42095</v>
      </c>
      <c r="D60" s="2246">
        <v>668448</v>
      </c>
      <c r="E60" s="2246">
        <v>23366</v>
      </c>
      <c r="F60" s="2246">
        <v>88815</v>
      </c>
      <c r="G60" s="2246">
        <v>3297</v>
      </c>
      <c r="H60" s="2246">
        <v>5331145</v>
      </c>
      <c r="I60" s="2246">
        <v>4759381</v>
      </c>
      <c r="J60" s="2246">
        <v>831543</v>
      </c>
      <c r="K60" s="2246">
        <v>1904</v>
      </c>
      <c r="L60" s="2246">
        <v>50936</v>
      </c>
      <c r="M60" s="2246">
        <v>17073</v>
      </c>
      <c r="N60" s="2246">
        <v>7081180</v>
      </c>
      <c r="O60" s="2246">
        <v>1782664</v>
      </c>
      <c r="P60" s="2246">
        <v>40368407</v>
      </c>
      <c r="Q60" s="4"/>
      <c r="R60" s="2246">
        <v>1123870</v>
      </c>
      <c r="S60" s="970">
        <v>42095</v>
      </c>
      <c r="T60" s="971">
        <v>42095</v>
      </c>
      <c r="U60" s="1083">
        <v>42095</v>
      </c>
      <c r="V60" s="1084">
        <v>42095</v>
      </c>
      <c r="W60" s="1085">
        <v>42095</v>
      </c>
      <c r="X60" s="2246">
        <v>464870</v>
      </c>
      <c r="Y60" s="2246">
        <v>79173</v>
      </c>
      <c r="Z60" s="2246" t="s">
        <v>21</v>
      </c>
      <c r="AA60" s="2246">
        <v>19552</v>
      </c>
      <c r="AB60" s="2246">
        <v>2897086</v>
      </c>
      <c r="AC60" s="2246">
        <v>2430772</v>
      </c>
      <c r="AD60" s="2246">
        <v>114510</v>
      </c>
      <c r="AE60" s="2246">
        <v>14154</v>
      </c>
      <c r="AF60" s="2246">
        <v>22321</v>
      </c>
      <c r="AG60" s="2246">
        <v>104118</v>
      </c>
      <c r="AH60" s="2246">
        <v>9119683</v>
      </c>
      <c r="AI60" s="2246">
        <v>4104355</v>
      </c>
      <c r="AJ60" s="2246">
        <v>31374323</v>
      </c>
      <c r="AK60" s="4"/>
      <c r="AL60" s="2246">
        <v>424859</v>
      </c>
      <c r="AM60" s="970">
        <v>42095</v>
      </c>
      <c r="AN60" s="971">
        <v>42095</v>
      </c>
      <c r="AO60" s="1083">
        <v>42095</v>
      </c>
      <c r="AP60" s="1084">
        <v>42095</v>
      </c>
      <c r="AQ60" s="1085">
        <v>42095</v>
      </c>
      <c r="AR60" s="2246">
        <v>7401139</v>
      </c>
      <c r="AS60" s="2246">
        <v>735620</v>
      </c>
      <c r="AT60" s="2246">
        <v>398992</v>
      </c>
      <c r="AU60" s="2246">
        <v>94748</v>
      </c>
      <c r="AV60" s="2246">
        <v>30167641</v>
      </c>
      <c r="AW60" s="2246">
        <v>17573153</v>
      </c>
      <c r="AX60" s="2246">
        <v>10010825</v>
      </c>
      <c r="AY60" s="2246">
        <v>2103073</v>
      </c>
      <c r="AZ60" s="2246">
        <v>225964</v>
      </c>
      <c r="BA60" s="2246">
        <v>246336</v>
      </c>
      <c r="BB60" s="2246">
        <v>50069549</v>
      </c>
      <c r="BC60" s="2246">
        <v>31235303</v>
      </c>
      <c r="BD60" s="2246">
        <v>135048510</v>
      </c>
      <c r="BE60" s="4"/>
      <c r="BF60" s="2246">
        <v>17140280</v>
      </c>
      <c r="BG60" s="970">
        <v>42095</v>
      </c>
      <c r="BH60" s="971">
        <v>42095</v>
      </c>
      <c r="BI60" s="1083">
        <v>42095</v>
      </c>
      <c r="BJ60" s="1084">
        <v>42095</v>
      </c>
      <c r="BK60" s="1085">
        <v>42095</v>
      </c>
      <c r="BL60" s="2246">
        <v>1700054</v>
      </c>
      <c r="BM60" s="2246">
        <v>948713</v>
      </c>
      <c r="BN60" s="2246">
        <v>336045</v>
      </c>
      <c r="BO60" s="2246">
        <v>90421</v>
      </c>
      <c r="BP60" s="2246">
        <v>9979908</v>
      </c>
      <c r="BQ60" s="2246">
        <v>5120055</v>
      </c>
      <c r="BR60" s="2246">
        <v>2533390</v>
      </c>
      <c r="BS60" s="2246">
        <v>1159811</v>
      </c>
      <c r="BT60" s="2246">
        <v>92087</v>
      </c>
      <c r="BU60" s="2246">
        <v>89871</v>
      </c>
      <c r="BV60" s="2246">
        <v>28012188</v>
      </c>
      <c r="BW60" s="2246">
        <v>18584880</v>
      </c>
      <c r="BX60" s="2246">
        <v>52773742</v>
      </c>
      <c r="BZ60" s="2246">
        <v>3016254</v>
      </c>
      <c r="CA60" s="970">
        <v>42095</v>
      </c>
      <c r="CB60" s="971">
        <v>42095</v>
      </c>
      <c r="CC60" s="74"/>
    </row>
    <row r="61" spans="1:81" ht="19.5" customHeight="1">
      <c r="A61" s="85"/>
      <c r="B61" s="1084">
        <v>42461</v>
      </c>
      <c r="C61" s="130"/>
      <c r="D61" s="2246">
        <v>548314</v>
      </c>
      <c r="E61" s="2246">
        <v>93934</v>
      </c>
      <c r="F61" s="2246">
        <v>98992</v>
      </c>
      <c r="G61" s="2246">
        <v>4685</v>
      </c>
      <c r="H61" s="2246">
        <v>5209457</v>
      </c>
      <c r="I61" s="2246">
        <v>4597293</v>
      </c>
      <c r="J61" s="2246">
        <v>847724</v>
      </c>
      <c r="K61" s="2246">
        <v>1826</v>
      </c>
      <c r="L61" s="2246">
        <v>59563</v>
      </c>
      <c r="M61" s="2246">
        <v>18360</v>
      </c>
      <c r="N61" s="2246">
        <v>7064819</v>
      </c>
      <c r="O61" s="2246">
        <v>1641220</v>
      </c>
      <c r="P61" s="2246">
        <v>40751850</v>
      </c>
      <c r="Q61" s="4"/>
      <c r="R61" s="2246">
        <v>1007663</v>
      </c>
      <c r="S61" s="970">
        <v>42461</v>
      </c>
      <c r="T61" s="971">
        <v>42461</v>
      </c>
      <c r="U61" s="85"/>
      <c r="V61" s="1084">
        <v>42461</v>
      </c>
      <c r="W61" s="130"/>
      <c r="X61" s="2246">
        <v>537475</v>
      </c>
      <c r="Y61" s="2246">
        <v>71625</v>
      </c>
      <c r="Z61" s="2246" t="s">
        <v>21</v>
      </c>
      <c r="AA61" s="2246">
        <v>15267</v>
      </c>
      <c r="AB61" s="2246">
        <v>2863599</v>
      </c>
      <c r="AC61" s="2246">
        <v>2357554</v>
      </c>
      <c r="AD61" s="2246">
        <v>137108</v>
      </c>
      <c r="AE61" s="2246">
        <v>13884</v>
      </c>
      <c r="AF61" s="2246">
        <v>27897</v>
      </c>
      <c r="AG61" s="2246">
        <v>104109</v>
      </c>
      <c r="AH61" s="2246">
        <v>9762857</v>
      </c>
      <c r="AI61" s="2246">
        <v>4818015</v>
      </c>
      <c r="AJ61" s="2246">
        <v>31011881</v>
      </c>
      <c r="AK61" s="4"/>
      <c r="AL61" s="2246">
        <v>461097</v>
      </c>
      <c r="AM61" s="970">
        <v>42461</v>
      </c>
      <c r="AN61" s="971">
        <v>42461</v>
      </c>
      <c r="AO61" s="85"/>
      <c r="AP61" s="1084">
        <v>42461</v>
      </c>
      <c r="AQ61" s="130"/>
      <c r="AR61" s="2246">
        <v>6985439</v>
      </c>
      <c r="AS61" s="2246">
        <v>651964</v>
      </c>
      <c r="AT61" s="2246">
        <v>462773</v>
      </c>
      <c r="AU61" s="2246">
        <v>110409</v>
      </c>
      <c r="AV61" s="2246">
        <v>29926631</v>
      </c>
      <c r="AW61" s="2246">
        <v>17715199</v>
      </c>
      <c r="AX61" s="2246">
        <v>9376611</v>
      </c>
      <c r="AY61" s="2246">
        <v>2247600</v>
      </c>
      <c r="AZ61" s="2246">
        <v>227235</v>
      </c>
      <c r="BA61" s="2246">
        <v>271485</v>
      </c>
      <c r="BB61" s="2246">
        <v>49581014</v>
      </c>
      <c r="BC61" s="2246">
        <v>30923299</v>
      </c>
      <c r="BD61" s="2246">
        <v>130470422</v>
      </c>
      <c r="BE61" s="4"/>
      <c r="BF61" s="2246">
        <v>16717810</v>
      </c>
      <c r="BG61" s="970">
        <v>42461</v>
      </c>
      <c r="BH61" s="971">
        <v>42461</v>
      </c>
      <c r="BI61" s="85"/>
      <c r="BJ61" s="1084">
        <v>42461</v>
      </c>
      <c r="BK61" s="130"/>
      <c r="BL61" s="2246">
        <v>1671224</v>
      </c>
      <c r="BM61" s="2246">
        <v>998276</v>
      </c>
      <c r="BN61" s="2246">
        <v>324056</v>
      </c>
      <c r="BO61" s="2246">
        <v>94970</v>
      </c>
      <c r="BP61" s="2246">
        <v>10891112</v>
      </c>
      <c r="BQ61" s="2246">
        <v>5828352</v>
      </c>
      <c r="BR61" s="2246">
        <v>2733436</v>
      </c>
      <c r="BS61" s="2246">
        <v>1213287</v>
      </c>
      <c r="BT61" s="2246">
        <v>82342</v>
      </c>
      <c r="BU61" s="2246">
        <v>91227</v>
      </c>
      <c r="BV61" s="2246">
        <v>28594851</v>
      </c>
      <c r="BW61" s="2246">
        <v>18556705</v>
      </c>
      <c r="BX61" s="2246">
        <v>53523695</v>
      </c>
      <c r="BZ61" s="2246">
        <v>2968940</v>
      </c>
      <c r="CA61" s="970">
        <v>42461</v>
      </c>
      <c r="CB61" s="971">
        <v>42461</v>
      </c>
      <c r="CC61" s="74"/>
    </row>
    <row r="62" spans="1:81" ht="15" customHeight="1">
      <c r="A62" s="85"/>
      <c r="B62" s="87"/>
      <c r="C62" s="130"/>
      <c r="D62" s="2246"/>
      <c r="E62" s="2246"/>
      <c r="F62" s="2246"/>
      <c r="G62" s="2246"/>
      <c r="H62" s="2246"/>
      <c r="I62" s="2246"/>
      <c r="J62" s="2246"/>
      <c r="K62" s="2246"/>
      <c r="L62" s="2246"/>
      <c r="M62" s="2246"/>
      <c r="N62" s="2246"/>
      <c r="O62" s="2246"/>
      <c r="P62" s="2246"/>
      <c r="Q62" s="4"/>
      <c r="R62" s="2246"/>
      <c r="S62" s="77"/>
      <c r="T62" s="479"/>
      <c r="U62" s="85"/>
      <c r="V62" s="87"/>
      <c r="W62" s="130"/>
      <c r="X62" s="2246"/>
      <c r="Y62" s="2246"/>
      <c r="Z62" s="2246"/>
      <c r="AA62" s="2246"/>
      <c r="AB62" s="2246"/>
      <c r="AC62" s="2246"/>
      <c r="AD62" s="2246"/>
      <c r="AE62" s="2246"/>
      <c r="AF62" s="2246"/>
      <c r="AG62" s="2246"/>
      <c r="AH62" s="2246"/>
      <c r="AI62" s="2246"/>
      <c r="AJ62" s="2246"/>
      <c r="AK62" s="4"/>
      <c r="AL62" s="2246"/>
      <c r="AM62" s="77"/>
      <c r="AN62" s="479"/>
      <c r="AO62" s="85"/>
      <c r="AP62" s="87"/>
      <c r="AQ62" s="130"/>
      <c r="AR62" s="2246"/>
      <c r="AS62" s="2246"/>
      <c r="AT62" s="2246"/>
      <c r="AU62" s="2246"/>
      <c r="AV62" s="2246"/>
      <c r="AW62" s="2246"/>
      <c r="AX62" s="2246"/>
      <c r="AY62" s="2246"/>
      <c r="AZ62" s="2246"/>
      <c r="BA62" s="2246"/>
      <c r="BB62" s="2246"/>
      <c r="BC62" s="2246"/>
      <c r="BD62" s="2246"/>
      <c r="BE62" s="4"/>
      <c r="BF62" s="2246"/>
      <c r="BG62" s="77"/>
      <c r="BH62" s="479"/>
      <c r="BI62" s="85"/>
      <c r="BJ62" s="87"/>
      <c r="BK62" s="130"/>
      <c r="BL62" s="2246"/>
      <c r="BM62" s="2246"/>
      <c r="BN62" s="2246"/>
      <c r="BO62" s="2246"/>
      <c r="BP62" s="2246"/>
      <c r="BQ62" s="2246"/>
      <c r="BR62" s="2246"/>
      <c r="BS62" s="2246"/>
      <c r="BT62" s="2246"/>
      <c r="BU62" s="2246"/>
      <c r="BV62" s="2246"/>
      <c r="BW62" s="2246"/>
      <c r="BX62" s="2246"/>
      <c r="BZ62" s="2246"/>
      <c r="CA62" s="77"/>
      <c r="CB62" s="479"/>
      <c r="CC62" s="74"/>
    </row>
    <row r="63" spans="1:81" ht="19.5" customHeight="1">
      <c r="A63" s="93" t="s">
        <v>1582</v>
      </c>
      <c r="B63" s="94" t="s">
        <v>23</v>
      </c>
      <c r="C63" s="132" t="s">
        <v>24</v>
      </c>
      <c r="D63" s="2246">
        <v>167736</v>
      </c>
      <c r="E63" s="2246">
        <v>35995</v>
      </c>
      <c r="F63" s="2246">
        <v>37041</v>
      </c>
      <c r="G63" s="2246">
        <v>851</v>
      </c>
      <c r="H63" s="2246">
        <v>1362873</v>
      </c>
      <c r="I63" s="2246">
        <v>1199271</v>
      </c>
      <c r="J63" s="2246">
        <v>222726</v>
      </c>
      <c r="K63" s="2246">
        <v>651</v>
      </c>
      <c r="L63" s="2246">
        <v>14274</v>
      </c>
      <c r="M63" s="2246">
        <v>4273</v>
      </c>
      <c r="N63" s="2246">
        <v>1835334</v>
      </c>
      <c r="O63" s="2246">
        <v>393651</v>
      </c>
      <c r="P63" s="2246">
        <v>10943299</v>
      </c>
      <c r="Q63" s="4"/>
      <c r="R63" s="2246">
        <v>315829</v>
      </c>
      <c r="S63" s="91" t="s">
        <v>25</v>
      </c>
      <c r="T63" s="623" t="s">
        <v>1583</v>
      </c>
      <c r="U63" s="93" t="s">
        <v>1582</v>
      </c>
      <c r="V63" s="94" t="s">
        <v>23</v>
      </c>
      <c r="W63" s="132" t="s">
        <v>24</v>
      </c>
      <c r="X63" s="2246">
        <v>139313</v>
      </c>
      <c r="Y63" s="2246">
        <v>14760</v>
      </c>
      <c r="Z63" s="2246" t="s">
        <v>21</v>
      </c>
      <c r="AA63" s="2246">
        <v>2120</v>
      </c>
      <c r="AB63" s="2246">
        <v>769394</v>
      </c>
      <c r="AC63" s="2246">
        <v>633764</v>
      </c>
      <c r="AD63" s="2246">
        <v>29695</v>
      </c>
      <c r="AE63" s="2246">
        <v>4326</v>
      </c>
      <c r="AF63" s="2246">
        <v>7433</v>
      </c>
      <c r="AG63" s="2246">
        <v>28877</v>
      </c>
      <c r="AH63" s="2246">
        <v>2512906</v>
      </c>
      <c r="AI63" s="2246">
        <v>1213236</v>
      </c>
      <c r="AJ63" s="2246">
        <v>8380886</v>
      </c>
      <c r="AK63" s="4"/>
      <c r="AL63" s="2246">
        <v>128140</v>
      </c>
      <c r="AM63" s="91" t="s">
        <v>25</v>
      </c>
      <c r="AN63" s="623" t="s">
        <v>1583</v>
      </c>
      <c r="AO63" s="93" t="s">
        <v>1582</v>
      </c>
      <c r="AP63" s="94" t="s">
        <v>23</v>
      </c>
      <c r="AQ63" s="132" t="s">
        <v>24</v>
      </c>
      <c r="AR63" s="2246">
        <v>1884374</v>
      </c>
      <c r="AS63" s="2246">
        <v>164177</v>
      </c>
      <c r="AT63" s="2246">
        <v>127080</v>
      </c>
      <c r="AU63" s="2246">
        <v>26512</v>
      </c>
      <c r="AV63" s="2246">
        <v>7494805</v>
      </c>
      <c r="AW63" s="2246">
        <v>4503395</v>
      </c>
      <c r="AX63" s="2246">
        <v>2219858</v>
      </c>
      <c r="AY63" s="2246">
        <v>599471</v>
      </c>
      <c r="AZ63" s="2246">
        <v>52586</v>
      </c>
      <c r="BA63" s="2246">
        <v>64989</v>
      </c>
      <c r="BB63" s="2246">
        <v>12337648</v>
      </c>
      <c r="BC63" s="2246">
        <v>7795556</v>
      </c>
      <c r="BD63" s="2246">
        <v>33147528</v>
      </c>
      <c r="BE63" s="4"/>
      <c r="BF63" s="2246">
        <v>4442166</v>
      </c>
      <c r="BG63" s="91" t="s">
        <v>25</v>
      </c>
      <c r="BH63" s="623" t="s">
        <v>1583</v>
      </c>
      <c r="BI63" s="93" t="s">
        <v>1582</v>
      </c>
      <c r="BJ63" s="94" t="s">
        <v>23</v>
      </c>
      <c r="BK63" s="132" t="s">
        <v>24</v>
      </c>
      <c r="BL63" s="2246">
        <v>416500</v>
      </c>
      <c r="BM63" s="2246">
        <v>220985</v>
      </c>
      <c r="BN63" s="2246">
        <v>118645</v>
      </c>
      <c r="BO63" s="2246">
        <v>25597</v>
      </c>
      <c r="BP63" s="2246">
        <v>2761080</v>
      </c>
      <c r="BQ63" s="2246">
        <v>1478760</v>
      </c>
      <c r="BR63" s="2246">
        <v>659528</v>
      </c>
      <c r="BS63" s="2246">
        <v>335351</v>
      </c>
      <c r="BT63" s="2246">
        <v>23554</v>
      </c>
      <c r="BU63" s="2246">
        <v>23592</v>
      </c>
      <c r="BV63" s="2246">
        <v>7109975</v>
      </c>
      <c r="BW63" s="2246">
        <v>4638520</v>
      </c>
      <c r="BX63" s="2246">
        <v>13963950</v>
      </c>
      <c r="BZ63" s="2246">
        <v>812290</v>
      </c>
      <c r="CA63" s="91" t="s">
        <v>25</v>
      </c>
      <c r="CB63" s="623" t="s">
        <v>1583</v>
      </c>
      <c r="CC63" s="74"/>
    </row>
    <row r="64" spans="1:81" ht="19.5" customHeight="1">
      <c r="A64" s="93" t="s">
        <v>26</v>
      </c>
      <c r="B64" s="94" t="s">
        <v>26</v>
      </c>
      <c r="C64" s="132" t="s">
        <v>567</v>
      </c>
      <c r="D64" s="2246">
        <v>169907</v>
      </c>
      <c r="E64" s="2246">
        <v>40193</v>
      </c>
      <c r="F64" s="2246">
        <v>19283</v>
      </c>
      <c r="G64" s="2246">
        <v>943</v>
      </c>
      <c r="H64" s="2246">
        <v>1189771</v>
      </c>
      <c r="I64" s="2246">
        <v>977187</v>
      </c>
      <c r="J64" s="2246">
        <v>221002</v>
      </c>
      <c r="K64" s="2246">
        <v>252</v>
      </c>
      <c r="L64" s="2246">
        <v>12386</v>
      </c>
      <c r="M64" s="2246">
        <v>5340</v>
      </c>
      <c r="N64" s="2246">
        <v>1706933</v>
      </c>
      <c r="O64" s="2246">
        <v>452193</v>
      </c>
      <c r="P64" s="2246">
        <v>8714076</v>
      </c>
      <c r="Q64" s="4"/>
      <c r="R64" s="2246">
        <v>263176</v>
      </c>
      <c r="S64" s="91" t="s">
        <v>27</v>
      </c>
      <c r="T64" s="623" t="s">
        <v>26</v>
      </c>
      <c r="U64" s="93" t="s">
        <v>26</v>
      </c>
      <c r="V64" s="94" t="s">
        <v>26</v>
      </c>
      <c r="W64" s="132" t="s">
        <v>567</v>
      </c>
      <c r="X64" s="2246">
        <v>115721</v>
      </c>
      <c r="Y64" s="2246">
        <v>17036</v>
      </c>
      <c r="Z64" s="2246" t="s">
        <v>21</v>
      </c>
      <c r="AA64" s="2246">
        <v>3753</v>
      </c>
      <c r="AB64" s="2246">
        <v>640137</v>
      </c>
      <c r="AC64" s="2246">
        <v>535580</v>
      </c>
      <c r="AD64" s="2246">
        <v>24319</v>
      </c>
      <c r="AE64" s="2246">
        <v>3000</v>
      </c>
      <c r="AF64" s="2246">
        <v>8060</v>
      </c>
      <c r="AG64" s="2246">
        <v>23375</v>
      </c>
      <c r="AH64" s="2246">
        <v>2374295</v>
      </c>
      <c r="AI64" s="2246">
        <v>1218235</v>
      </c>
      <c r="AJ64" s="2246">
        <v>7191932</v>
      </c>
      <c r="AK64" s="4"/>
      <c r="AL64" s="2246">
        <v>91951</v>
      </c>
      <c r="AM64" s="91" t="s">
        <v>27</v>
      </c>
      <c r="AN64" s="623" t="s">
        <v>26</v>
      </c>
      <c r="AO64" s="93" t="s">
        <v>26</v>
      </c>
      <c r="AP64" s="94" t="s">
        <v>26</v>
      </c>
      <c r="AQ64" s="132" t="s">
        <v>567</v>
      </c>
      <c r="AR64" s="2246">
        <v>1743540</v>
      </c>
      <c r="AS64" s="2246">
        <v>127044</v>
      </c>
      <c r="AT64" s="2246">
        <v>74236</v>
      </c>
      <c r="AU64" s="2246">
        <v>27461</v>
      </c>
      <c r="AV64" s="2246">
        <v>7183661</v>
      </c>
      <c r="AW64" s="2246">
        <v>4312847</v>
      </c>
      <c r="AX64" s="2246">
        <v>2177203</v>
      </c>
      <c r="AY64" s="2246">
        <v>521185</v>
      </c>
      <c r="AZ64" s="2246">
        <v>61906</v>
      </c>
      <c r="BA64" s="2246">
        <v>71927</v>
      </c>
      <c r="BB64" s="2246">
        <v>12228281</v>
      </c>
      <c r="BC64" s="2246">
        <v>7731130</v>
      </c>
      <c r="BD64" s="2246">
        <v>31484731</v>
      </c>
      <c r="BE64" s="4"/>
      <c r="BF64" s="2246">
        <v>3990562</v>
      </c>
      <c r="BG64" s="91" t="s">
        <v>27</v>
      </c>
      <c r="BH64" s="623" t="s">
        <v>26</v>
      </c>
      <c r="BI64" s="93" t="s">
        <v>26</v>
      </c>
      <c r="BJ64" s="94" t="s">
        <v>26</v>
      </c>
      <c r="BK64" s="132" t="s">
        <v>567</v>
      </c>
      <c r="BL64" s="2246">
        <v>368501</v>
      </c>
      <c r="BM64" s="2246">
        <v>207661</v>
      </c>
      <c r="BN64" s="2246">
        <v>103248</v>
      </c>
      <c r="BO64" s="2246">
        <v>21330</v>
      </c>
      <c r="BP64" s="2246">
        <v>2685622</v>
      </c>
      <c r="BQ64" s="2246">
        <v>1500275</v>
      </c>
      <c r="BR64" s="2246">
        <v>637013</v>
      </c>
      <c r="BS64" s="2246">
        <v>285600</v>
      </c>
      <c r="BT64" s="2246">
        <v>19557</v>
      </c>
      <c r="BU64" s="2246">
        <v>23063</v>
      </c>
      <c r="BV64" s="2246">
        <v>7127881</v>
      </c>
      <c r="BW64" s="2246">
        <v>4797406</v>
      </c>
      <c r="BX64" s="2246">
        <v>13201951</v>
      </c>
      <c r="BZ64" s="2246">
        <v>808564</v>
      </c>
      <c r="CA64" s="91" t="s">
        <v>27</v>
      </c>
      <c r="CB64" s="623" t="s">
        <v>26</v>
      </c>
      <c r="CC64" s="980"/>
    </row>
    <row r="65" spans="1:81" ht="19.5" customHeight="1">
      <c r="A65" s="93" t="s">
        <v>26</v>
      </c>
      <c r="B65" s="94" t="s">
        <v>26</v>
      </c>
      <c r="C65" s="132" t="s">
        <v>568</v>
      </c>
      <c r="D65" s="2246">
        <v>143214</v>
      </c>
      <c r="E65" s="2246">
        <v>28771</v>
      </c>
      <c r="F65" s="2246">
        <v>24916</v>
      </c>
      <c r="G65" s="2246">
        <v>1473</v>
      </c>
      <c r="H65" s="2246">
        <v>1257408</v>
      </c>
      <c r="I65" s="2246">
        <v>1067234</v>
      </c>
      <c r="J65" s="2246">
        <v>225410</v>
      </c>
      <c r="K65" s="2246">
        <v>204</v>
      </c>
      <c r="L65" s="2246">
        <v>15488</v>
      </c>
      <c r="M65" s="2246">
        <v>3438</v>
      </c>
      <c r="N65" s="2246">
        <v>1762828</v>
      </c>
      <c r="O65" s="2246">
        <v>442154</v>
      </c>
      <c r="P65" s="2246">
        <v>9764387</v>
      </c>
      <c r="Q65" s="4"/>
      <c r="R65" s="2246">
        <v>253315</v>
      </c>
      <c r="S65" s="91" t="s">
        <v>28</v>
      </c>
      <c r="T65" s="623" t="s">
        <v>26</v>
      </c>
      <c r="U65" s="93" t="s">
        <v>26</v>
      </c>
      <c r="V65" s="94" t="s">
        <v>26</v>
      </c>
      <c r="W65" s="132" t="s">
        <v>568</v>
      </c>
      <c r="X65" s="2246">
        <v>98702</v>
      </c>
      <c r="Y65" s="2246">
        <v>19797</v>
      </c>
      <c r="Z65" s="2246" t="s">
        <v>21</v>
      </c>
      <c r="AA65" s="2246">
        <v>4639</v>
      </c>
      <c r="AB65" s="2246">
        <v>780080</v>
      </c>
      <c r="AC65" s="2246">
        <v>637489</v>
      </c>
      <c r="AD65" s="2246">
        <v>37164</v>
      </c>
      <c r="AE65" s="2246">
        <v>2810</v>
      </c>
      <c r="AF65" s="2246">
        <v>10322</v>
      </c>
      <c r="AG65" s="2246">
        <v>29810</v>
      </c>
      <c r="AH65" s="2246">
        <v>2445646</v>
      </c>
      <c r="AI65" s="2246">
        <v>1110388</v>
      </c>
      <c r="AJ65" s="2246">
        <v>8046542</v>
      </c>
      <c r="AK65" s="4"/>
      <c r="AL65" s="2246">
        <v>91341</v>
      </c>
      <c r="AM65" s="91" t="s">
        <v>28</v>
      </c>
      <c r="AN65" s="623" t="s">
        <v>26</v>
      </c>
      <c r="AO65" s="93" t="s">
        <v>26</v>
      </c>
      <c r="AP65" s="94" t="s">
        <v>26</v>
      </c>
      <c r="AQ65" s="132" t="s">
        <v>568</v>
      </c>
      <c r="AR65" s="2246">
        <v>1827405</v>
      </c>
      <c r="AS65" s="2246">
        <v>179614</v>
      </c>
      <c r="AT65" s="2246">
        <v>157151</v>
      </c>
      <c r="AU65" s="2246">
        <v>24489</v>
      </c>
      <c r="AV65" s="2246">
        <v>7134488</v>
      </c>
      <c r="AW65" s="2246">
        <v>4285726</v>
      </c>
      <c r="AX65" s="2246">
        <v>2214100</v>
      </c>
      <c r="AY65" s="2246">
        <v>545505</v>
      </c>
      <c r="AZ65" s="2246">
        <v>60871</v>
      </c>
      <c r="BA65" s="2246">
        <v>63130</v>
      </c>
      <c r="BB65" s="2246">
        <v>12752535</v>
      </c>
      <c r="BC65" s="2246">
        <v>7984715</v>
      </c>
      <c r="BD65" s="2246">
        <v>33556247</v>
      </c>
      <c r="BE65" s="4"/>
      <c r="BF65" s="2246">
        <v>4062254</v>
      </c>
      <c r="BG65" s="91" t="s">
        <v>28</v>
      </c>
      <c r="BH65" s="623" t="s">
        <v>26</v>
      </c>
      <c r="BI65" s="93" t="s">
        <v>26</v>
      </c>
      <c r="BJ65" s="94" t="s">
        <v>26</v>
      </c>
      <c r="BK65" s="132" t="s">
        <v>568</v>
      </c>
      <c r="BL65" s="2246">
        <v>422216</v>
      </c>
      <c r="BM65" s="2246">
        <v>244610</v>
      </c>
      <c r="BN65" s="2246">
        <v>50586</v>
      </c>
      <c r="BO65" s="2246">
        <v>22964</v>
      </c>
      <c r="BP65" s="2246">
        <v>2639321</v>
      </c>
      <c r="BQ65" s="2246">
        <v>1435651</v>
      </c>
      <c r="BR65" s="2246">
        <v>651508</v>
      </c>
      <c r="BS65" s="2246">
        <v>300816</v>
      </c>
      <c r="BT65" s="2246">
        <v>18450</v>
      </c>
      <c r="BU65" s="2246">
        <v>19235</v>
      </c>
      <c r="BV65" s="2246">
        <v>7541911</v>
      </c>
      <c r="BW65" s="2246">
        <v>5031304</v>
      </c>
      <c r="BX65" s="2246">
        <v>12951884</v>
      </c>
      <c r="BZ65" s="2246">
        <v>807201</v>
      </c>
      <c r="CA65" s="91" t="s">
        <v>28</v>
      </c>
      <c r="CB65" s="623" t="s">
        <v>26</v>
      </c>
      <c r="CC65" s="74"/>
    </row>
    <row r="66" spans="1:81" ht="19.5" customHeight="1">
      <c r="A66" s="93" t="s">
        <v>26</v>
      </c>
      <c r="B66" s="94" t="s">
        <v>26</v>
      </c>
      <c r="C66" s="132" t="s">
        <v>166</v>
      </c>
      <c r="D66" s="2246">
        <v>163803</v>
      </c>
      <c r="E66" s="2246">
        <v>30384</v>
      </c>
      <c r="F66" s="2246">
        <v>42329</v>
      </c>
      <c r="G66" s="2246">
        <v>1850</v>
      </c>
      <c r="H66" s="2246">
        <v>1302828</v>
      </c>
      <c r="I66" s="2246">
        <v>1110388</v>
      </c>
      <c r="J66" s="2246">
        <v>233284</v>
      </c>
      <c r="K66" s="2246">
        <v>626</v>
      </c>
      <c r="L66" s="2246">
        <v>14530</v>
      </c>
      <c r="M66" s="2246">
        <v>5565</v>
      </c>
      <c r="N66" s="2246">
        <v>1823886</v>
      </c>
      <c r="O66" s="2246">
        <v>402064</v>
      </c>
      <c r="P66" s="2246">
        <v>10958372</v>
      </c>
      <c r="Q66" s="4"/>
      <c r="R66" s="2246">
        <v>298419</v>
      </c>
      <c r="S66" s="91" t="s">
        <v>29</v>
      </c>
      <c r="T66" s="623" t="s">
        <v>26</v>
      </c>
      <c r="U66" s="93" t="s">
        <v>26</v>
      </c>
      <c r="V66" s="94" t="s">
        <v>26</v>
      </c>
      <c r="W66" s="132" t="s">
        <v>166</v>
      </c>
      <c r="X66" s="2246">
        <v>136205</v>
      </c>
      <c r="Y66" s="2246">
        <v>22153</v>
      </c>
      <c r="Z66" s="2246" t="s">
        <v>21</v>
      </c>
      <c r="AA66" s="2246">
        <v>2557</v>
      </c>
      <c r="AB66" s="2246">
        <v>745292</v>
      </c>
      <c r="AC66" s="2246">
        <v>623326</v>
      </c>
      <c r="AD66" s="2246">
        <v>36333</v>
      </c>
      <c r="AE66" s="2246">
        <v>3759</v>
      </c>
      <c r="AF66" s="2246">
        <v>10394</v>
      </c>
      <c r="AG66" s="2246">
        <v>23341</v>
      </c>
      <c r="AH66" s="2246">
        <v>2494038</v>
      </c>
      <c r="AI66" s="2246">
        <v>1233623</v>
      </c>
      <c r="AJ66" s="2246">
        <v>7920785</v>
      </c>
      <c r="AK66" s="4"/>
      <c r="AL66" s="2246">
        <v>120324</v>
      </c>
      <c r="AM66" s="91" t="s">
        <v>29</v>
      </c>
      <c r="AN66" s="623" t="s">
        <v>26</v>
      </c>
      <c r="AO66" s="93" t="s">
        <v>26</v>
      </c>
      <c r="AP66" s="94" t="s">
        <v>26</v>
      </c>
      <c r="AQ66" s="132" t="s">
        <v>166</v>
      </c>
      <c r="AR66" s="2246">
        <v>1821522</v>
      </c>
      <c r="AS66" s="2246">
        <v>180217</v>
      </c>
      <c r="AT66" s="2246">
        <v>95997</v>
      </c>
      <c r="AU66" s="2246">
        <v>26674</v>
      </c>
      <c r="AV66" s="2246">
        <v>7226379</v>
      </c>
      <c r="AW66" s="2246">
        <v>4184366</v>
      </c>
      <c r="AX66" s="2246">
        <v>2218613</v>
      </c>
      <c r="AY66" s="2246">
        <v>593959</v>
      </c>
      <c r="AZ66" s="2246">
        <v>75043</v>
      </c>
      <c r="BA66" s="2246">
        <v>75806</v>
      </c>
      <c r="BB66" s="2246">
        <v>12523562</v>
      </c>
      <c r="BC66" s="2246">
        <v>7796463</v>
      </c>
      <c r="BD66" s="2246">
        <v>34828984</v>
      </c>
      <c r="BE66" s="4"/>
      <c r="BF66" s="2246">
        <v>4232183</v>
      </c>
      <c r="BG66" s="91" t="s">
        <v>29</v>
      </c>
      <c r="BH66" s="623" t="s">
        <v>26</v>
      </c>
      <c r="BI66" s="93" t="s">
        <v>26</v>
      </c>
      <c r="BJ66" s="94" t="s">
        <v>26</v>
      </c>
      <c r="BK66" s="132" t="s">
        <v>166</v>
      </c>
      <c r="BL66" s="2246">
        <v>359915</v>
      </c>
      <c r="BM66" s="2246">
        <v>253826</v>
      </c>
      <c r="BN66" s="2246">
        <v>37948</v>
      </c>
      <c r="BO66" s="2246">
        <v>24510</v>
      </c>
      <c r="BP66" s="2246">
        <v>2621957</v>
      </c>
      <c r="BQ66" s="2246">
        <v>1391447</v>
      </c>
      <c r="BR66" s="2246">
        <v>654712</v>
      </c>
      <c r="BS66" s="2246">
        <v>308850</v>
      </c>
      <c r="BT66" s="2246">
        <v>20566</v>
      </c>
      <c r="BU66" s="2246">
        <v>24191</v>
      </c>
      <c r="BV66" s="2246">
        <v>7358932</v>
      </c>
      <c r="BW66" s="2246">
        <v>4997956</v>
      </c>
      <c r="BX66" s="2246">
        <v>13904309</v>
      </c>
      <c r="BZ66" s="2246">
        <v>795797</v>
      </c>
      <c r="CA66" s="91" t="s">
        <v>29</v>
      </c>
      <c r="CB66" s="623" t="s">
        <v>26</v>
      </c>
      <c r="CC66" s="74"/>
    </row>
    <row r="67" spans="1:81" ht="15" customHeight="1">
      <c r="A67" s="97"/>
      <c r="B67" s="98"/>
      <c r="C67" s="134"/>
      <c r="D67" s="2246"/>
      <c r="E67" s="2246"/>
      <c r="F67" s="2246"/>
      <c r="G67" s="2246"/>
      <c r="H67" s="2246"/>
      <c r="I67" s="2246"/>
      <c r="J67" s="2246"/>
      <c r="K67" s="2246"/>
      <c r="L67" s="2246"/>
      <c r="M67" s="2246"/>
      <c r="N67" s="2246"/>
      <c r="O67" s="2246"/>
      <c r="P67" s="2246"/>
      <c r="Q67" s="4"/>
      <c r="R67" s="2246"/>
      <c r="S67" s="100"/>
      <c r="T67" s="483"/>
      <c r="U67" s="97"/>
      <c r="V67" s="98"/>
      <c r="W67" s="134"/>
      <c r="X67" s="2246"/>
      <c r="Y67" s="2246"/>
      <c r="Z67" s="2246"/>
      <c r="AA67" s="2246"/>
      <c r="AB67" s="2246"/>
      <c r="AC67" s="2246"/>
      <c r="AD67" s="2246"/>
      <c r="AE67" s="2246"/>
      <c r="AF67" s="2246"/>
      <c r="AG67" s="2246"/>
      <c r="AH67" s="2246"/>
      <c r="AI67" s="2246"/>
      <c r="AJ67" s="2246"/>
      <c r="AK67" s="4"/>
      <c r="AL67" s="2246"/>
      <c r="AM67" s="100"/>
      <c r="AN67" s="483"/>
      <c r="AO67" s="97"/>
      <c r="AP67" s="98"/>
      <c r="AQ67" s="134"/>
      <c r="AR67" s="2246"/>
      <c r="AS67" s="2246"/>
      <c r="AT67" s="2246"/>
      <c r="AU67" s="2246"/>
      <c r="AV67" s="2246"/>
      <c r="AW67" s="2246"/>
      <c r="AX67" s="2246"/>
      <c r="AY67" s="2246"/>
      <c r="AZ67" s="2246"/>
      <c r="BA67" s="2246"/>
      <c r="BB67" s="2246"/>
      <c r="BC67" s="2246"/>
      <c r="BD67" s="2246"/>
      <c r="BE67" s="4"/>
      <c r="BF67" s="2246"/>
      <c r="BG67" s="100"/>
      <c r="BH67" s="483"/>
      <c r="BI67" s="97"/>
      <c r="BJ67" s="98"/>
      <c r="BK67" s="134"/>
      <c r="BL67" s="2246"/>
      <c r="BM67" s="2246"/>
      <c r="BN67" s="2246"/>
      <c r="BO67" s="2246"/>
      <c r="BP67" s="2246"/>
      <c r="BQ67" s="2246"/>
      <c r="BR67" s="2246"/>
      <c r="BS67" s="2246"/>
      <c r="BT67" s="2246"/>
      <c r="BU67" s="2246"/>
      <c r="BV67" s="2246"/>
      <c r="BW67" s="2246"/>
      <c r="BX67" s="2246"/>
      <c r="BZ67" s="2246"/>
      <c r="CA67" s="100"/>
      <c r="CB67" s="483"/>
      <c r="CC67" s="74"/>
    </row>
    <row r="68" spans="1:81" ht="19.5" customHeight="1">
      <c r="A68" s="93" t="s">
        <v>1582</v>
      </c>
      <c r="B68" s="94" t="s">
        <v>23</v>
      </c>
      <c r="C68" s="135">
        <v>42736</v>
      </c>
      <c r="D68" s="2246">
        <v>57915</v>
      </c>
      <c r="E68" s="2246">
        <v>11576</v>
      </c>
      <c r="F68" s="2246">
        <v>12318</v>
      </c>
      <c r="G68" s="2246">
        <v>274</v>
      </c>
      <c r="H68" s="2246">
        <v>465956</v>
      </c>
      <c r="I68" s="2246">
        <v>413982</v>
      </c>
      <c r="J68" s="2246">
        <v>75116</v>
      </c>
      <c r="K68" s="2246">
        <v>232</v>
      </c>
      <c r="L68" s="2246">
        <v>4117</v>
      </c>
      <c r="M68" s="2246">
        <v>1342</v>
      </c>
      <c r="N68" s="2246">
        <v>615095</v>
      </c>
      <c r="O68" s="2246">
        <v>132114</v>
      </c>
      <c r="P68" s="2246">
        <v>3722541</v>
      </c>
      <c r="Q68" s="4"/>
      <c r="R68" s="2246">
        <v>108621</v>
      </c>
      <c r="S68" s="91" t="s">
        <v>30</v>
      </c>
      <c r="T68" s="623" t="s">
        <v>1583</v>
      </c>
      <c r="U68" s="93" t="s">
        <v>1582</v>
      </c>
      <c r="V68" s="94" t="s">
        <v>23</v>
      </c>
      <c r="W68" s="135">
        <v>42736</v>
      </c>
      <c r="X68" s="2246">
        <v>46056</v>
      </c>
      <c r="Y68" s="2246">
        <v>3822</v>
      </c>
      <c r="Z68" s="2246" t="s">
        <v>21</v>
      </c>
      <c r="AA68" s="2246">
        <v>786</v>
      </c>
      <c r="AB68" s="2246">
        <v>275372</v>
      </c>
      <c r="AC68" s="2246">
        <v>225666</v>
      </c>
      <c r="AD68" s="2246">
        <v>12657</v>
      </c>
      <c r="AE68" s="2246">
        <v>1462</v>
      </c>
      <c r="AF68" s="2246">
        <v>2658</v>
      </c>
      <c r="AG68" s="2246">
        <v>9771</v>
      </c>
      <c r="AH68" s="2246">
        <v>877407</v>
      </c>
      <c r="AI68" s="2246">
        <v>428402</v>
      </c>
      <c r="AJ68" s="2246">
        <v>2911440</v>
      </c>
      <c r="AK68" s="4"/>
      <c r="AL68" s="2246">
        <v>43770</v>
      </c>
      <c r="AM68" s="91" t="s">
        <v>30</v>
      </c>
      <c r="AN68" s="623" t="s">
        <v>1583</v>
      </c>
      <c r="AO68" s="93" t="s">
        <v>1582</v>
      </c>
      <c r="AP68" s="94" t="s">
        <v>23</v>
      </c>
      <c r="AQ68" s="135">
        <v>42736</v>
      </c>
      <c r="AR68" s="2246">
        <v>662504</v>
      </c>
      <c r="AS68" s="2246">
        <v>58821</v>
      </c>
      <c r="AT68" s="2246">
        <v>52667</v>
      </c>
      <c r="AU68" s="2246">
        <v>8697</v>
      </c>
      <c r="AV68" s="2246">
        <v>2594323</v>
      </c>
      <c r="AW68" s="2246">
        <v>1552024</v>
      </c>
      <c r="AX68" s="2246">
        <v>794736</v>
      </c>
      <c r="AY68" s="2246">
        <v>198412</v>
      </c>
      <c r="AZ68" s="2246">
        <v>19147</v>
      </c>
      <c r="BA68" s="2246">
        <v>17146</v>
      </c>
      <c r="BB68" s="2246">
        <v>4213134</v>
      </c>
      <c r="BC68" s="2246">
        <v>2645814</v>
      </c>
      <c r="BD68" s="2246">
        <v>11526710</v>
      </c>
      <c r="BE68" s="4"/>
      <c r="BF68" s="2246">
        <v>1567810</v>
      </c>
      <c r="BG68" s="91" t="s">
        <v>30</v>
      </c>
      <c r="BH68" s="623" t="s">
        <v>1583</v>
      </c>
      <c r="BI68" s="93" t="s">
        <v>1582</v>
      </c>
      <c r="BJ68" s="94" t="s">
        <v>23</v>
      </c>
      <c r="BK68" s="135">
        <v>42736</v>
      </c>
      <c r="BL68" s="2246">
        <v>143086</v>
      </c>
      <c r="BM68" s="2246">
        <v>95879</v>
      </c>
      <c r="BN68" s="2246">
        <v>40316</v>
      </c>
      <c r="BO68" s="2246">
        <v>7898</v>
      </c>
      <c r="BP68" s="2246">
        <v>941397</v>
      </c>
      <c r="BQ68" s="2246">
        <v>505129</v>
      </c>
      <c r="BR68" s="2246">
        <v>239413</v>
      </c>
      <c r="BS68" s="2246">
        <v>107514</v>
      </c>
      <c r="BT68" s="2246">
        <v>7248</v>
      </c>
      <c r="BU68" s="2246">
        <v>7404</v>
      </c>
      <c r="BV68" s="2246">
        <v>2354441</v>
      </c>
      <c r="BW68" s="2246">
        <v>1518563</v>
      </c>
      <c r="BX68" s="2246">
        <v>4878414</v>
      </c>
      <c r="BZ68" s="2246">
        <v>307930</v>
      </c>
      <c r="CA68" s="91" t="s">
        <v>30</v>
      </c>
      <c r="CB68" s="623" t="s">
        <v>1583</v>
      </c>
      <c r="CC68" s="980"/>
    </row>
    <row r="69" spans="1:81" ht="19.5" customHeight="1">
      <c r="A69" s="93" t="s">
        <v>26</v>
      </c>
      <c r="B69" s="94" t="s">
        <v>26</v>
      </c>
      <c r="C69" s="1287">
        <v>42767</v>
      </c>
      <c r="D69" s="2246">
        <v>52586</v>
      </c>
      <c r="E69" s="2246">
        <v>10628</v>
      </c>
      <c r="F69" s="2246">
        <v>13561</v>
      </c>
      <c r="G69" s="2246">
        <v>352</v>
      </c>
      <c r="H69" s="2246">
        <v>433040</v>
      </c>
      <c r="I69" s="2246">
        <v>377179</v>
      </c>
      <c r="J69" s="2246">
        <v>72256</v>
      </c>
      <c r="K69" s="2246">
        <v>208</v>
      </c>
      <c r="L69" s="2246">
        <v>4549</v>
      </c>
      <c r="M69" s="2246">
        <v>1355</v>
      </c>
      <c r="N69" s="2246">
        <v>590243</v>
      </c>
      <c r="O69" s="2246">
        <v>121659</v>
      </c>
      <c r="P69" s="2246">
        <v>3534146</v>
      </c>
      <c r="Q69" s="4"/>
      <c r="R69" s="2246">
        <v>100731</v>
      </c>
      <c r="S69" s="91" t="s">
        <v>31</v>
      </c>
      <c r="T69" s="623" t="s">
        <v>26</v>
      </c>
      <c r="U69" s="93" t="s">
        <v>26</v>
      </c>
      <c r="V69" s="94" t="s">
        <v>26</v>
      </c>
      <c r="W69" s="1287">
        <v>42767</v>
      </c>
      <c r="X69" s="2246">
        <v>43256</v>
      </c>
      <c r="Y69" s="2246">
        <v>4537</v>
      </c>
      <c r="Z69" s="2246" t="s">
        <v>21</v>
      </c>
      <c r="AA69" s="2246">
        <v>671</v>
      </c>
      <c r="AB69" s="2246">
        <v>242099</v>
      </c>
      <c r="AC69" s="2246">
        <v>193754</v>
      </c>
      <c r="AD69" s="2246">
        <v>11882</v>
      </c>
      <c r="AE69" s="2246">
        <v>1444</v>
      </c>
      <c r="AF69" s="2246">
        <v>2736</v>
      </c>
      <c r="AG69" s="2246">
        <v>8838</v>
      </c>
      <c r="AH69" s="2246">
        <v>785814</v>
      </c>
      <c r="AI69" s="2246">
        <v>370889</v>
      </c>
      <c r="AJ69" s="2246">
        <v>2657047</v>
      </c>
      <c r="AK69" s="4"/>
      <c r="AL69" s="2246">
        <v>40070</v>
      </c>
      <c r="AM69" s="91" t="s">
        <v>31</v>
      </c>
      <c r="AN69" s="623" t="s">
        <v>26</v>
      </c>
      <c r="AO69" s="93" t="s">
        <v>26</v>
      </c>
      <c r="AP69" s="94" t="s">
        <v>26</v>
      </c>
      <c r="AQ69" s="1287">
        <v>42767</v>
      </c>
      <c r="AR69" s="2246">
        <v>593654</v>
      </c>
      <c r="AS69" s="2246">
        <v>51848</v>
      </c>
      <c r="AT69" s="2246">
        <v>47987</v>
      </c>
      <c r="AU69" s="2246">
        <v>8755</v>
      </c>
      <c r="AV69" s="2246">
        <v>2368401</v>
      </c>
      <c r="AW69" s="2246">
        <v>1417687</v>
      </c>
      <c r="AX69" s="2246">
        <v>701501</v>
      </c>
      <c r="AY69" s="2246">
        <v>190714</v>
      </c>
      <c r="AZ69" s="2246">
        <v>15308</v>
      </c>
      <c r="BA69" s="2246">
        <v>21460</v>
      </c>
      <c r="BB69" s="2246">
        <v>3937175</v>
      </c>
      <c r="BC69" s="2246">
        <v>2475895</v>
      </c>
      <c r="BD69" s="2246">
        <v>10636674</v>
      </c>
      <c r="BE69" s="4"/>
      <c r="BF69" s="2246">
        <v>1396355</v>
      </c>
      <c r="BG69" s="91" t="s">
        <v>31</v>
      </c>
      <c r="BH69" s="623" t="s">
        <v>26</v>
      </c>
      <c r="BI69" s="93" t="s">
        <v>26</v>
      </c>
      <c r="BJ69" s="94" t="s">
        <v>26</v>
      </c>
      <c r="BK69" s="1287">
        <v>42767</v>
      </c>
      <c r="BL69" s="2246">
        <v>132769</v>
      </c>
      <c r="BM69" s="2246">
        <v>64534</v>
      </c>
      <c r="BN69" s="2246">
        <v>37454</v>
      </c>
      <c r="BO69" s="2246">
        <v>7643</v>
      </c>
      <c r="BP69" s="2246">
        <v>874429</v>
      </c>
      <c r="BQ69" s="2246">
        <v>465823</v>
      </c>
      <c r="BR69" s="2246">
        <v>202697</v>
      </c>
      <c r="BS69" s="2246">
        <v>113321</v>
      </c>
      <c r="BT69" s="2246">
        <v>7751</v>
      </c>
      <c r="BU69" s="2246">
        <v>7624</v>
      </c>
      <c r="BV69" s="2246">
        <v>2288693</v>
      </c>
      <c r="BW69" s="2246">
        <v>1501606</v>
      </c>
      <c r="BX69" s="2246">
        <v>4401218</v>
      </c>
      <c r="BZ69" s="2246">
        <v>260483</v>
      </c>
      <c r="CA69" s="91" t="s">
        <v>31</v>
      </c>
      <c r="CB69" s="623" t="s">
        <v>26</v>
      </c>
      <c r="CC69" s="74"/>
    </row>
    <row r="70" spans="1:81" ht="19.5" customHeight="1">
      <c r="A70" s="93" t="s">
        <v>26</v>
      </c>
      <c r="B70" s="94" t="s">
        <v>26</v>
      </c>
      <c r="C70" s="1287">
        <v>42795</v>
      </c>
      <c r="D70" s="2246">
        <v>57235</v>
      </c>
      <c r="E70" s="2246">
        <v>13791</v>
      </c>
      <c r="F70" s="2246">
        <v>11162</v>
      </c>
      <c r="G70" s="2246">
        <v>225</v>
      </c>
      <c r="H70" s="2246">
        <v>463878</v>
      </c>
      <c r="I70" s="2246">
        <v>408110</v>
      </c>
      <c r="J70" s="2246">
        <v>75354</v>
      </c>
      <c r="K70" s="2246">
        <v>211</v>
      </c>
      <c r="L70" s="2246">
        <v>5608</v>
      </c>
      <c r="M70" s="2246">
        <v>1576</v>
      </c>
      <c r="N70" s="2246">
        <v>629996</v>
      </c>
      <c r="O70" s="2246">
        <v>139878</v>
      </c>
      <c r="P70" s="2246">
        <v>3686612</v>
      </c>
      <c r="Q70" s="4"/>
      <c r="R70" s="2246">
        <v>106477</v>
      </c>
      <c r="S70" s="91" t="s">
        <v>32</v>
      </c>
      <c r="T70" s="623" t="s">
        <v>26</v>
      </c>
      <c r="U70" s="93" t="s">
        <v>26</v>
      </c>
      <c r="V70" s="94" t="s">
        <v>26</v>
      </c>
      <c r="W70" s="1287">
        <v>42795</v>
      </c>
      <c r="X70" s="2246">
        <v>50001</v>
      </c>
      <c r="Y70" s="2246">
        <v>6401</v>
      </c>
      <c r="Z70" s="2246" t="s">
        <v>21</v>
      </c>
      <c r="AA70" s="2246">
        <v>663</v>
      </c>
      <c r="AB70" s="2246">
        <v>251923</v>
      </c>
      <c r="AC70" s="2246">
        <v>214344</v>
      </c>
      <c r="AD70" s="2246">
        <v>5156</v>
      </c>
      <c r="AE70" s="2246">
        <v>1419</v>
      </c>
      <c r="AF70" s="2246">
        <v>2039</v>
      </c>
      <c r="AG70" s="2246">
        <v>10268</v>
      </c>
      <c r="AH70" s="2246">
        <v>849685</v>
      </c>
      <c r="AI70" s="2246">
        <v>413945</v>
      </c>
      <c r="AJ70" s="2246">
        <v>2812399</v>
      </c>
      <c r="AK70" s="4"/>
      <c r="AL70" s="2246">
        <v>44300</v>
      </c>
      <c r="AM70" s="91" t="s">
        <v>32</v>
      </c>
      <c r="AN70" s="623" t="s">
        <v>26</v>
      </c>
      <c r="AO70" s="93" t="s">
        <v>26</v>
      </c>
      <c r="AP70" s="94" t="s">
        <v>26</v>
      </c>
      <c r="AQ70" s="1287">
        <v>42795</v>
      </c>
      <c r="AR70" s="2246">
        <v>628216</v>
      </c>
      <c r="AS70" s="2246">
        <v>53508</v>
      </c>
      <c r="AT70" s="2246">
        <v>26426</v>
      </c>
      <c r="AU70" s="2246">
        <v>9060</v>
      </c>
      <c r="AV70" s="2246">
        <v>2532081</v>
      </c>
      <c r="AW70" s="2246">
        <v>1533684</v>
      </c>
      <c r="AX70" s="2246">
        <v>723621</v>
      </c>
      <c r="AY70" s="2246">
        <v>210346</v>
      </c>
      <c r="AZ70" s="2246">
        <v>18131</v>
      </c>
      <c r="BA70" s="2246">
        <v>26383</v>
      </c>
      <c r="BB70" s="2246">
        <v>4187339</v>
      </c>
      <c r="BC70" s="2246">
        <v>2673847</v>
      </c>
      <c r="BD70" s="2246">
        <v>10984144</v>
      </c>
      <c r="BE70" s="4"/>
      <c r="BF70" s="2246">
        <v>1478001</v>
      </c>
      <c r="BG70" s="91" t="s">
        <v>32</v>
      </c>
      <c r="BH70" s="623" t="s">
        <v>26</v>
      </c>
      <c r="BI70" s="93" t="s">
        <v>26</v>
      </c>
      <c r="BJ70" s="94" t="s">
        <v>26</v>
      </c>
      <c r="BK70" s="1287">
        <v>42795</v>
      </c>
      <c r="BL70" s="2246">
        <v>140645</v>
      </c>
      <c r="BM70" s="2246">
        <v>60572</v>
      </c>
      <c r="BN70" s="2246">
        <v>40875</v>
      </c>
      <c r="BO70" s="2246">
        <v>10056</v>
      </c>
      <c r="BP70" s="2246">
        <v>945254</v>
      </c>
      <c r="BQ70" s="2246">
        <v>507808</v>
      </c>
      <c r="BR70" s="2246">
        <v>217418</v>
      </c>
      <c r="BS70" s="2246">
        <v>114515</v>
      </c>
      <c r="BT70" s="2246">
        <v>8555</v>
      </c>
      <c r="BU70" s="2246">
        <v>8564</v>
      </c>
      <c r="BV70" s="2246">
        <v>2466841</v>
      </c>
      <c r="BW70" s="2246">
        <v>1618351</v>
      </c>
      <c r="BX70" s="2246">
        <v>4684318</v>
      </c>
      <c r="BZ70" s="2246">
        <v>243877</v>
      </c>
      <c r="CA70" s="91" t="s">
        <v>32</v>
      </c>
      <c r="CB70" s="623" t="s">
        <v>26</v>
      </c>
      <c r="CC70" s="74"/>
    </row>
    <row r="71" spans="1:81" ht="19.5" customHeight="1">
      <c r="A71" s="93" t="s">
        <v>26</v>
      </c>
      <c r="B71" s="94" t="s">
        <v>26</v>
      </c>
      <c r="C71" s="1287">
        <v>42826</v>
      </c>
      <c r="D71" s="2246">
        <v>58364</v>
      </c>
      <c r="E71" s="2246">
        <v>14919</v>
      </c>
      <c r="F71" s="2246">
        <v>10633</v>
      </c>
      <c r="G71" s="2246">
        <v>217</v>
      </c>
      <c r="H71" s="2246">
        <v>375033</v>
      </c>
      <c r="I71" s="2246">
        <v>293885</v>
      </c>
      <c r="J71" s="2246">
        <v>71606</v>
      </c>
      <c r="K71" s="2246">
        <v>127</v>
      </c>
      <c r="L71" s="2246">
        <v>1636</v>
      </c>
      <c r="M71" s="2246">
        <v>1629</v>
      </c>
      <c r="N71" s="2246">
        <v>551275</v>
      </c>
      <c r="O71" s="2246">
        <v>147304</v>
      </c>
      <c r="P71" s="2246">
        <v>2854907</v>
      </c>
      <c r="Q71" s="4"/>
      <c r="R71" s="2246">
        <v>93656</v>
      </c>
      <c r="S71" s="91" t="s">
        <v>33</v>
      </c>
      <c r="T71" s="623" t="s">
        <v>26</v>
      </c>
      <c r="U71" s="93" t="s">
        <v>26</v>
      </c>
      <c r="V71" s="94" t="s">
        <v>26</v>
      </c>
      <c r="W71" s="1287">
        <v>42826</v>
      </c>
      <c r="X71" s="2246">
        <v>47510</v>
      </c>
      <c r="Y71" s="2246">
        <v>7000</v>
      </c>
      <c r="Z71" s="2246" t="s">
        <v>21</v>
      </c>
      <c r="AA71" s="2246">
        <v>607</v>
      </c>
      <c r="AB71" s="2246">
        <v>220086</v>
      </c>
      <c r="AC71" s="2246">
        <v>181002</v>
      </c>
      <c r="AD71" s="2246">
        <v>789</v>
      </c>
      <c r="AE71" s="2246">
        <v>1119</v>
      </c>
      <c r="AF71" s="2246">
        <v>3154</v>
      </c>
      <c r="AG71" s="2246">
        <v>8086</v>
      </c>
      <c r="AH71" s="2246">
        <v>802101</v>
      </c>
      <c r="AI71" s="2246">
        <v>385797</v>
      </c>
      <c r="AJ71" s="2246">
        <v>2662710</v>
      </c>
      <c r="AK71" s="4"/>
      <c r="AL71" s="2246">
        <v>37531</v>
      </c>
      <c r="AM71" s="91" t="s">
        <v>33</v>
      </c>
      <c r="AN71" s="623" t="s">
        <v>26</v>
      </c>
      <c r="AO71" s="93" t="s">
        <v>26</v>
      </c>
      <c r="AP71" s="94" t="s">
        <v>26</v>
      </c>
      <c r="AQ71" s="1287">
        <v>42826</v>
      </c>
      <c r="AR71" s="2246">
        <v>581169</v>
      </c>
      <c r="AS71" s="2246">
        <v>45108</v>
      </c>
      <c r="AT71" s="2246" t="s">
        <v>21</v>
      </c>
      <c r="AU71" s="2246">
        <v>8681</v>
      </c>
      <c r="AV71" s="2246">
        <v>2444643</v>
      </c>
      <c r="AW71" s="2246">
        <v>1476953</v>
      </c>
      <c r="AX71" s="2246">
        <v>735484</v>
      </c>
      <c r="AY71" s="2246">
        <v>174492</v>
      </c>
      <c r="AZ71" s="2246">
        <v>18618</v>
      </c>
      <c r="BA71" s="2246">
        <v>23637</v>
      </c>
      <c r="BB71" s="2246">
        <v>4069657</v>
      </c>
      <c r="BC71" s="2246">
        <v>2589879</v>
      </c>
      <c r="BD71" s="2246">
        <v>10169797</v>
      </c>
      <c r="BE71" s="4"/>
      <c r="BF71" s="2246">
        <v>1414857</v>
      </c>
      <c r="BG71" s="91" t="s">
        <v>33</v>
      </c>
      <c r="BH71" s="623" t="s">
        <v>26</v>
      </c>
      <c r="BI71" s="93" t="s">
        <v>26</v>
      </c>
      <c r="BJ71" s="94" t="s">
        <v>26</v>
      </c>
      <c r="BK71" s="1287">
        <v>42826</v>
      </c>
      <c r="BL71" s="2246">
        <v>140478</v>
      </c>
      <c r="BM71" s="2246">
        <v>57474</v>
      </c>
      <c r="BN71" s="2246">
        <v>38869</v>
      </c>
      <c r="BO71" s="2246">
        <v>8272</v>
      </c>
      <c r="BP71" s="2246">
        <v>865287</v>
      </c>
      <c r="BQ71" s="2246">
        <v>476023</v>
      </c>
      <c r="BR71" s="2246">
        <v>208415</v>
      </c>
      <c r="BS71" s="2246">
        <v>93127</v>
      </c>
      <c r="BT71" s="2246">
        <v>5526</v>
      </c>
      <c r="BU71" s="2246">
        <v>7134</v>
      </c>
      <c r="BV71" s="2246">
        <v>2323145</v>
      </c>
      <c r="BW71" s="2246">
        <v>1538082</v>
      </c>
      <c r="BX71" s="2246">
        <v>4422560</v>
      </c>
      <c r="BZ71" s="2246">
        <v>261721</v>
      </c>
      <c r="CA71" s="91" t="s">
        <v>33</v>
      </c>
      <c r="CB71" s="623" t="s">
        <v>26</v>
      </c>
      <c r="CC71" s="74"/>
    </row>
    <row r="72" spans="1:81" ht="19.5" customHeight="1">
      <c r="A72" s="93" t="s">
        <v>26</v>
      </c>
      <c r="B72" s="94" t="s">
        <v>26</v>
      </c>
      <c r="C72" s="1287">
        <v>42856</v>
      </c>
      <c r="D72" s="2246">
        <v>62800</v>
      </c>
      <c r="E72" s="2246">
        <v>14161</v>
      </c>
      <c r="F72" s="2246">
        <v>6636</v>
      </c>
      <c r="G72" s="2246">
        <v>395</v>
      </c>
      <c r="H72" s="2246">
        <v>407776</v>
      </c>
      <c r="I72" s="2246">
        <v>335094</v>
      </c>
      <c r="J72" s="2246">
        <v>78791</v>
      </c>
      <c r="K72" s="2246">
        <v>61</v>
      </c>
      <c r="L72" s="2246">
        <v>5239</v>
      </c>
      <c r="M72" s="2246">
        <v>1740</v>
      </c>
      <c r="N72" s="2246">
        <v>581869</v>
      </c>
      <c r="O72" s="2246">
        <v>158518</v>
      </c>
      <c r="P72" s="2246">
        <v>2845027</v>
      </c>
      <c r="Q72" s="4"/>
      <c r="R72" s="2246">
        <v>89512</v>
      </c>
      <c r="S72" s="91" t="s">
        <v>34</v>
      </c>
      <c r="T72" s="623" t="s">
        <v>26</v>
      </c>
      <c r="U72" s="93" t="s">
        <v>26</v>
      </c>
      <c r="V72" s="94" t="s">
        <v>26</v>
      </c>
      <c r="W72" s="1287">
        <v>42856</v>
      </c>
      <c r="X72" s="2246">
        <v>47821</v>
      </c>
      <c r="Y72" s="2246">
        <v>2891</v>
      </c>
      <c r="Z72" s="2246" t="s">
        <v>21</v>
      </c>
      <c r="AA72" s="2246">
        <v>1554</v>
      </c>
      <c r="AB72" s="2246">
        <v>212333</v>
      </c>
      <c r="AC72" s="2246">
        <v>185352</v>
      </c>
      <c r="AD72" s="2246">
        <v>12037</v>
      </c>
      <c r="AE72" s="2246">
        <v>933</v>
      </c>
      <c r="AF72" s="2246">
        <v>2911</v>
      </c>
      <c r="AG72" s="2246">
        <v>5492</v>
      </c>
      <c r="AH72" s="2246">
        <v>836615</v>
      </c>
      <c r="AI72" s="2246">
        <v>440457</v>
      </c>
      <c r="AJ72" s="2246">
        <v>2445928</v>
      </c>
      <c r="AK72" s="4"/>
      <c r="AL72" s="2246">
        <v>36792</v>
      </c>
      <c r="AM72" s="91" t="s">
        <v>34</v>
      </c>
      <c r="AN72" s="623" t="s">
        <v>26</v>
      </c>
      <c r="AO72" s="93" t="s">
        <v>26</v>
      </c>
      <c r="AP72" s="94" t="s">
        <v>26</v>
      </c>
      <c r="AQ72" s="1287">
        <v>42856</v>
      </c>
      <c r="AR72" s="2246">
        <v>607784</v>
      </c>
      <c r="AS72" s="2246">
        <v>38855</v>
      </c>
      <c r="AT72" s="2246">
        <v>22761</v>
      </c>
      <c r="AU72" s="2246">
        <v>9640</v>
      </c>
      <c r="AV72" s="2246">
        <v>2439797</v>
      </c>
      <c r="AW72" s="2246">
        <v>1482681</v>
      </c>
      <c r="AX72" s="2246">
        <v>742342</v>
      </c>
      <c r="AY72" s="2246">
        <v>165032</v>
      </c>
      <c r="AZ72" s="2246">
        <v>22105</v>
      </c>
      <c r="BA72" s="2246">
        <v>25177</v>
      </c>
      <c r="BB72" s="2246">
        <v>4054425</v>
      </c>
      <c r="BC72" s="2246">
        <v>2529912</v>
      </c>
      <c r="BD72" s="2246">
        <v>10511177</v>
      </c>
      <c r="BE72" s="4"/>
      <c r="BF72" s="2246">
        <v>1289515</v>
      </c>
      <c r="BG72" s="91" t="s">
        <v>34</v>
      </c>
      <c r="BH72" s="623" t="s">
        <v>26</v>
      </c>
      <c r="BI72" s="93" t="s">
        <v>26</v>
      </c>
      <c r="BJ72" s="94" t="s">
        <v>26</v>
      </c>
      <c r="BK72" s="1287">
        <v>42856</v>
      </c>
      <c r="BL72" s="2246">
        <v>118732</v>
      </c>
      <c r="BM72" s="2246">
        <v>73946</v>
      </c>
      <c r="BN72" s="2246">
        <v>24309</v>
      </c>
      <c r="BO72" s="2246">
        <v>4547</v>
      </c>
      <c r="BP72" s="2246">
        <v>930065</v>
      </c>
      <c r="BQ72" s="2246">
        <v>528126</v>
      </c>
      <c r="BR72" s="2246">
        <v>217680</v>
      </c>
      <c r="BS72" s="2246">
        <v>92350</v>
      </c>
      <c r="BT72" s="2246">
        <v>6730</v>
      </c>
      <c r="BU72" s="2246">
        <v>6887</v>
      </c>
      <c r="BV72" s="2246">
        <v>2376146</v>
      </c>
      <c r="BW72" s="2246">
        <v>1591716</v>
      </c>
      <c r="BX72" s="2246">
        <v>4376740</v>
      </c>
      <c r="BZ72" s="2246">
        <v>285767</v>
      </c>
      <c r="CA72" s="91" t="s">
        <v>34</v>
      </c>
      <c r="CB72" s="623" t="s">
        <v>26</v>
      </c>
      <c r="CC72" s="74"/>
    </row>
    <row r="73" spans="1:81" ht="19.5" customHeight="1">
      <c r="A73" s="93" t="s">
        <v>26</v>
      </c>
      <c r="B73" s="94" t="s">
        <v>26</v>
      </c>
      <c r="C73" s="1287">
        <v>42887</v>
      </c>
      <c r="D73" s="2246">
        <v>48743</v>
      </c>
      <c r="E73" s="2246">
        <v>11113</v>
      </c>
      <c r="F73" s="2246">
        <v>2014</v>
      </c>
      <c r="G73" s="2246">
        <v>331</v>
      </c>
      <c r="H73" s="2246">
        <v>406963</v>
      </c>
      <c r="I73" s="2246">
        <v>348208</v>
      </c>
      <c r="J73" s="2246">
        <v>70605</v>
      </c>
      <c r="K73" s="2246">
        <v>64</v>
      </c>
      <c r="L73" s="2246">
        <v>5511</v>
      </c>
      <c r="M73" s="2246">
        <v>1971</v>
      </c>
      <c r="N73" s="2246">
        <v>573789</v>
      </c>
      <c r="O73" s="2246">
        <v>146371</v>
      </c>
      <c r="P73" s="2246">
        <v>3014142</v>
      </c>
      <c r="Q73" s="4"/>
      <c r="R73" s="2246">
        <v>80008</v>
      </c>
      <c r="S73" s="91" t="s">
        <v>35</v>
      </c>
      <c r="T73" s="623" t="s">
        <v>26</v>
      </c>
      <c r="U73" s="93" t="s">
        <v>26</v>
      </c>
      <c r="V73" s="94" t="s">
        <v>26</v>
      </c>
      <c r="W73" s="1287">
        <v>42887</v>
      </c>
      <c r="X73" s="2246">
        <v>20390</v>
      </c>
      <c r="Y73" s="2246">
        <v>7145</v>
      </c>
      <c r="Z73" s="2246" t="s">
        <v>21</v>
      </c>
      <c r="AA73" s="2246">
        <v>1592</v>
      </c>
      <c r="AB73" s="2246">
        <v>207718</v>
      </c>
      <c r="AC73" s="2246">
        <v>169226</v>
      </c>
      <c r="AD73" s="2246">
        <v>11493</v>
      </c>
      <c r="AE73" s="2246">
        <v>948</v>
      </c>
      <c r="AF73" s="2246">
        <v>1995</v>
      </c>
      <c r="AG73" s="2246">
        <v>9797</v>
      </c>
      <c r="AH73" s="2246">
        <v>735579</v>
      </c>
      <c r="AI73" s="2246">
        <v>391981</v>
      </c>
      <c r="AJ73" s="2246">
        <v>2083294</v>
      </c>
      <c r="AK73" s="4"/>
      <c r="AL73" s="2246">
        <v>17628</v>
      </c>
      <c r="AM73" s="91" t="s">
        <v>35</v>
      </c>
      <c r="AN73" s="623" t="s">
        <v>26</v>
      </c>
      <c r="AO73" s="93" t="s">
        <v>26</v>
      </c>
      <c r="AP73" s="94" t="s">
        <v>26</v>
      </c>
      <c r="AQ73" s="1287">
        <v>42887</v>
      </c>
      <c r="AR73" s="2246">
        <v>554587</v>
      </c>
      <c r="AS73" s="2246">
        <v>43081</v>
      </c>
      <c r="AT73" s="2246">
        <v>51475</v>
      </c>
      <c r="AU73" s="2246">
        <v>9140</v>
      </c>
      <c r="AV73" s="2246">
        <v>2299221</v>
      </c>
      <c r="AW73" s="2246">
        <v>1353213</v>
      </c>
      <c r="AX73" s="2246">
        <v>699377</v>
      </c>
      <c r="AY73" s="2246">
        <v>181661</v>
      </c>
      <c r="AZ73" s="2246">
        <v>21183</v>
      </c>
      <c r="BA73" s="2246">
        <v>23113</v>
      </c>
      <c r="BB73" s="2246">
        <v>4104199</v>
      </c>
      <c r="BC73" s="2246">
        <v>2611339</v>
      </c>
      <c r="BD73" s="2246">
        <v>10803757</v>
      </c>
      <c r="BE73" s="4"/>
      <c r="BF73" s="2246">
        <v>1286190</v>
      </c>
      <c r="BG73" s="91" t="s">
        <v>35</v>
      </c>
      <c r="BH73" s="623" t="s">
        <v>26</v>
      </c>
      <c r="BI73" s="93" t="s">
        <v>26</v>
      </c>
      <c r="BJ73" s="94" t="s">
        <v>26</v>
      </c>
      <c r="BK73" s="1287">
        <v>42887</v>
      </c>
      <c r="BL73" s="2246">
        <v>109291</v>
      </c>
      <c r="BM73" s="2246">
        <v>76241</v>
      </c>
      <c r="BN73" s="2246">
        <v>40070</v>
      </c>
      <c r="BO73" s="2246">
        <v>8511</v>
      </c>
      <c r="BP73" s="2246">
        <v>890270</v>
      </c>
      <c r="BQ73" s="2246">
        <v>496126</v>
      </c>
      <c r="BR73" s="2246">
        <v>210918</v>
      </c>
      <c r="BS73" s="2246">
        <v>100123</v>
      </c>
      <c r="BT73" s="2246">
        <v>7301</v>
      </c>
      <c r="BU73" s="2246">
        <v>9042</v>
      </c>
      <c r="BV73" s="2246">
        <v>2428590</v>
      </c>
      <c r="BW73" s="2246">
        <v>1667608</v>
      </c>
      <c r="BX73" s="2246">
        <v>4402651</v>
      </c>
      <c r="BZ73" s="2246">
        <v>261076</v>
      </c>
      <c r="CA73" s="91" t="s">
        <v>35</v>
      </c>
      <c r="CB73" s="623" t="s">
        <v>26</v>
      </c>
      <c r="CC73" s="74"/>
    </row>
    <row r="74" spans="1:81" ht="19.5" customHeight="1">
      <c r="A74" s="93" t="s">
        <v>26</v>
      </c>
      <c r="B74" s="94" t="s">
        <v>26</v>
      </c>
      <c r="C74" s="1287">
        <v>42917</v>
      </c>
      <c r="D74" s="2246">
        <v>52962</v>
      </c>
      <c r="E74" s="2246">
        <v>9661</v>
      </c>
      <c r="F74" s="2246">
        <v>5771</v>
      </c>
      <c r="G74" s="2246">
        <v>469</v>
      </c>
      <c r="H74" s="2246">
        <v>422242</v>
      </c>
      <c r="I74" s="2246">
        <v>361067</v>
      </c>
      <c r="J74" s="2246">
        <v>73375</v>
      </c>
      <c r="K74" s="2246">
        <v>58</v>
      </c>
      <c r="L74" s="2246">
        <v>4855</v>
      </c>
      <c r="M74" s="2246">
        <v>1791</v>
      </c>
      <c r="N74" s="2246">
        <v>589989</v>
      </c>
      <c r="O74" s="2246">
        <v>166517</v>
      </c>
      <c r="P74" s="2246">
        <v>3058238</v>
      </c>
      <c r="Q74" s="4"/>
      <c r="R74" s="2246">
        <v>84578</v>
      </c>
      <c r="S74" s="91" t="s">
        <v>36</v>
      </c>
      <c r="T74" s="623" t="s">
        <v>26</v>
      </c>
      <c r="U74" s="93" t="s">
        <v>26</v>
      </c>
      <c r="V74" s="94" t="s">
        <v>26</v>
      </c>
      <c r="W74" s="1287">
        <v>42917</v>
      </c>
      <c r="X74" s="2246">
        <v>12358</v>
      </c>
      <c r="Y74" s="2246">
        <v>5859</v>
      </c>
      <c r="Z74" s="2246" t="s">
        <v>21</v>
      </c>
      <c r="AA74" s="2246">
        <v>1614</v>
      </c>
      <c r="AB74" s="2246">
        <v>265364</v>
      </c>
      <c r="AC74" s="2246">
        <v>217833</v>
      </c>
      <c r="AD74" s="2246">
        <v>12776</v>
      </c>
      <c r="AE74" s="2246">
        <v>970</v>
      </c>
      <c r="AF74" s="2246">
        <v>3041</v>
      </c>
      <c r="AG74" s="2246">
        <v>10394</v>
      </c>
      <c r="AH74" s="2246">
        <v>811908</v>
      </c>
      <c r="AI74" s="2246">
        <v>374373</v>
      </c>
      <c r="AJ74" s="2246">
        <v>2677668</v>
      </c>
      <c r="AK74" s="4"/>
      <c r="AL74" s="2246">
        <v>17196</v>
      </c>
      <c r="AM74" s="91" t="s">
        <v>36</v>
      </c>
      <c r="AN74" s="623" t="s">
        <v>26</v>
      </c>
      <c r="AO74" s="93" t="s">
        <v>26</v>
      </c>
      <c r="AP74" s="94" t="s">
        <v>26</v>
      </c>
      <c r="AQ74" s="1287">
        <v>42917</v>
      </c>
      <c r="AR74" s="2246">
        <v>594202</v>
      </c>
      <c r="AS74" s="2246">
        <v>54804</v>
      </c>
      <c r="AT74" s="2246">
        <v>52791</v>
      </c>
      <c r="AU74" s="2246">
        <v>8930</v>
      </c>
      <c r="AV74" s="2246">
        <v>2465240</v>
      </c>
      <c r="AW74" s="2246">
        <v>1478798</v>
      </c>
      <c r="AX74" s="2246">
        <v>789008</v>
      </c>
      <c r="AY74" s="2246">
        <v>185382</v>
      </c>
      <c r="AZ74" s="2246">
        <v>21353</v>
      </c>
      <c r="BA74" s="2246">
        <v>18095</v>
      </c>
      <c r="BB74" s="2246">
        <v>4324526</v>
      </c>
      <c r="BC74" s="2246">
        <v>2748640</v>
      </c>
      <c r="BD74" s="2246">
        <v>11027331</v>
      </c>
      <c r="BE74" s="4"/>
      <c r="BF74" s="2246">
        <v>1342234</v>
      </c>
      <c r="BG74" s="91" t="s">
        <v>36</v>
      </c>
      <c r="BH74" s="623" t="s">
        <v>26</v>
      </c>
      <c r="BI74" s="93" t="s">
        <v>26</v>
      </c>
      <c r="BJ74" s="94" t="s">
        <v>26</v>
      </c>
      <c r="BK74" s="1287">
        <v>42917</v>
      </c>
      <c r="BL74" s="2246">
        <v>132220</v>
      </c>
      <c r="BM74" s="2246">
        <v>79925</v>
      </c>
      <c r="BN74" s="2246">
        <v>28958</v>
      </c>
      <c r="BO74" s="2246">
        <v>7268</v>
      </c>
      <c r="BP74" s="2246">
        <v>883062</v>
      </c>
      <c r="BQ74" s="2246">
        <v>496674</v>
      </c>
      <c r="BR74" s="2246">
        <v>219761</v>
      </c>
      <c r="BS74" s="2246">
        <v>103490</v>
      </c>
      <c r="BT74" s="2246">
        <v>5273</v>
      </c>
      <c r="BU74" s="2246">
        <v>3288</v>
      </c>
      <c r="BV74" s="2246">
        <v>2517016</v>
      </c>
      <c r="BW74" s="2246">
        <v>1720335</v>
      </c>
      <c r="BX74" s="2246">
        <v>4206293</v>
      </c>
      <c r="BZ74" s="2246">
        <v>274256</v>
      </c>
      <c r="CA74" s="91" t="s">
        <v>36</v>
      </c>
      <c r="CB74" s="623" t="s">
        <v>26</v>
      </c>
      <c r="CC74" s="74"/>
    </row>
    <row r="75" spans="1:81" ht="19.5" customHeight="1">
      <c r="A75" s="93" t="s">
        <v>26</v>
      </c>
      <c r="B75" s="94" t="s">
        <v>26</v>
      </c>
      <c r="C75" s="1287">
        <v>42948</v>
      </c>
      <c r="D75" s="2246">
        <v>47261</v>
      </c>
      <c r="E75" s="2246">
        <v>9233</v>
      </c>
      <c r="F75" s="2246">
        <v>10163</v>
      </c>
      <c r="G75" s="2246">
        <v>582</v>
      </c>
      <c r="H75" s="2246">
        <v>443933</v>
      </c>
      <c r="I75" s="2246">
        <v>384464</v>
      </c>
      <c r="J75" s="2246">
        <v>78393</v>
      </c>
      <c r="K75" s="2246">
        <v>64</v>
      </c>
      <c r="L75" s="2246">
        <v>5578</v>
      </c>
      <c r="M75" s="2246">
        <v>906</v>
      </c>
      <c r="N75" s="2246">
        <v>614307</v>
      </c>
      <c r="O75" s="2246">
        <v>128731</v>
      </c>
      <c r="P75" s="2246">
        <v>3554285</v>
      </c>
      <c r="Q75" s="4"/>
      <c r="R75" s="2246">
        <v>82637</v>
      </c>
      <c r="S75" s="91" t="s">
        <v>37</v>
      </c>
      <c r="T75" s="623" t="s">
        <v>26</v>
      </c>
      <c r="U75" s="93" t="s">
        <v>26</v>
      </c>
      <c r="V75" s="94" t="s">
        <v>26</v>
      </c>
      <c r="W75" s="1287">
        <v>42948</v>
      </c>
      <c r="X75" s="2246">
        <v>43171</v>
      </c>
      <c r="Y75" s="2246">
        <v>6070</v>
      </c>
      <c r="Z75" s="2246" t="s">
        <v>21</v>
      </c>
      <c r="AA75" s="2246">
        <v>1471</v>
      </c>
      <c r="AB75" s="2246">
        <v>259444</v>
      </c>
      <c r="AC75" s="2246">
        <v>211308</v>
      </c>
      <c r="AD75" s="2246">
        <v>12079</v>
      </c>
      <c r="AE75" s="2246">
        <v>916</v>
      </c>
      <c r="AF75" s="2246">
        <v>3460</v>
      </c>
      <c r="AG75" s="2246">
        <v>10037</v>
      </c>
      <c r="AH75" s="2246">
        <v>816168</v>
      </c>
      <c r="AI75" s="2246">
        <v>358429</v>
      </c>
      <c r="AJ75" s="2246">
        <v>2720625</v>
      </c>
      <c r="AK75" s="4"/>
      <c r="AL75" s="2246">
        <v>35609</v>
      </c>
      <c r="AM75" s="91" t="s">
        <v>37</v>
      </c>
      <c r="AN75" s="623" t="s">
        <v>26</v>
      </c>
      <c r="AO75" s="93" t="s">
        <v>26</v>
      </c>
      <c r="AP75" s="94" t="s">
        <v>26</v>
      </c>
      <c r="AQ75" s="1287">
        <v>42948</v>
      </c>
      <c r="AR75" s="2246">
        <v>629659</v>
      </c>
      <c r="AS75" s="2246">
        <v>64901</v>
      </c>
      <c r="AT75" s="2246">
        <v>53193</v>
      </c>
      <c r="AU75" s="2246">
        <v>7705</v>
      </c>
      <c r="AV75" s="2246">
        <v>2420225</v>
      </c>
      <c r="AW75" s="2246">
        <v>1471801</v>
      </c>
      <c r="AX75" s="2246">
        <v>749924</v>
      </c>
      <c r="AY75" s="2246">
        <v>172212</v>
      </c>
      <c r="AZ75" s="2246">
        <v>20015</v>
      </c>
      <c r="BA75" s="2246">
        <v>20101</v>
      </c>
      <c r="BB75" s="2246">
        <v>4262522</v>
      </c>
      <c r="BC75" s="2246">
        <v>2626088</v>
      </c>
      <c r="BD75" s="2246">
        <v>11352165</v>
      </c>
      <c r="BE75" s="4"/>
      <c r="BF75" s="2246">
        <v>1381948</v>
      </c>
      <c r="BG75" s="91" t="s">
        <v>37</v>
      </c>
      <c r="BH75" s="623" t="s">
        <v>26</v>
      </c>
      <c r="BI75" s="93" t="s">
        <v>26</v>
      </c>
      <c r="BJ75" s="94" t="s">
        <v>26</v>
      </c>
      <c r="BK75" s="1287">
        <v>42948</v>
      </c>
      <c r="BL75" s="2246">
        <v>151583</v>
      </c>
      <c r="BM75" s="2246">
        <v>77880</v>
      </c>
      <c r="BN75" s="2246">
        <v>3390</v>
      </c>
      <c r="BO75" s="2246">
        <v>7146</v>
      </c>
      <c r="BP75" s="2246">
        <v>876864</v>
      </c>
      <c r="BQ75" s="2246">
        <v>479091</v>
      </c>
      <c r="BR75" s="2246">
        <v>210022</v>
      </c>
      <c r="BS75" s="2246">
        <v>96150</v>
      </c>
      <c r="BT75" s="2246">
        <v>5092</v>
      </c>
      <c r="BU75" s="2246">
        <v>7558</v>
      </c>
      <c r="BV75" s="2246">
        <v>2496943</v>
      </c>
      <c r="BW75" s="2246">
        <v>1648512</v>
      </c>
      <c r="BX75" s="2246">
        <v>4315566</v>
      </c>
      <c r="BZ75" s="2246">
        <v>282418</v>
      </c>
      <c r="CA75" s="91" t="s">
        <v>37</v>
      </c>
      <c r="CB75" s="623" t="s">
        <v>26</v>
      </c>
      <c r="CC75" s="74"/>
    </row>
    <row r="76" spans="1:81" ht="19.5" customHeight="1">
      <c r="A76" s="93" t="s">
        <v>26</v>
      </c>
      <c r="B76" s="94" t="s">
        <v>26</v>
      </c>
      <c r="C76" s="1287">
        <v>42979</v>
      </c>
      <c r="D76" s="2246">
        <v>42991</v>
      </c>
      <c r="E76" s="2246">
        <v>9877</v>
      </c>
      <c r="F76" s="2246">
        <v>8982</v>
      </c>
      <c r="G76" s="2246">
        <v>422</v>
      </c>
      <c r="H76" s="2246">
        <v>391234</v>
      </c>
      <c r="I76" s="2246">
        <v>321703</v>
      </c>
      <c r="J76" s="2246">
        <v>73642</v>
      </c>
      <c r="K76" s="2246">
        <v>82</v>
      </c>
      <c r="L76" s="2246">
        <v>5055</v>
      </c>
      <c r="M76" s="2246">
        <v>741</v>
      </c>
      <c r="N76" s="2246">
        <v>558532</v>
      </c>
      <c r="O76" s="2246">
        <v>146906</v>
      </c>
      <c r="P76" s="2246">
        <v>3151864</v>
      </c>
      <c r="Q76" s="4"/>
      <c r="R76" s="2246">
        <v>86100</v>
      </c>
      <c r="S76" s="91" t="s">
        <v>38</v>
      </c>
      <c r="T76" s="623" t="s">
        <v>26</v>
      </c>
      <c r="U76" s="93" t="s">
        <v>26</v>
      </c>
      <c r="V76" s="94" t="s">
        <v>26</v>
      </c>
      <c r="W76" s="1287">
        <v>42979</v>
      </c>
      <c r="X76" s="2246">
        <v>43173</v>
      </c>
      <c r="Y76" s="2246">
        <v>7868</v>
      </c>
      <c r="Z76" s="2246" t="s">
        <v>21</v>
      </c>
      <c r="AA76" s="2246">
        <v>1554</v>
      </c>
      <c r="AB76" s="2246">
        <v>255272</v>
      </c>
      <c r="AC76" s="2246">
        <v>208348</v>
      </c>
      <c r="AD76" s="2246">
        <v>12309</v>
      </c>
      <c r="AE76" s="2246">
        <v>923</v>
      </c>
      <c r="AF76" s="2246">
        <v>3821</v>
      </c>
      <c r="AG76" s="2246">
        <v>9379</v>
      </c>
      <c r="AH76" s="2246">
        <v>817570</v>
      </c>
      <c r="AI76" s="2246">
        <v>377586</v>
      </c>
      <c r="AJ76" s="2246">
        <v>2648249</v>
      </c>
      <c r="AK76" s="4"/>
      <c r="AL76" s="2246">
        <v>38536</v>
      </c>
      <c r="AM76" s="91" t="s">
        <v>38</v>
      </c>
      <c r="AN76" s="623" t="s">
        <v>26</v>
      </c>
      <c r="AO76" s="93" t="s">
        <v>26</v>
      </c>
      <c r="AP76" s="94" t="s">
        <v>26</v>
      </c>
      <c r="AQ76" s="1287">
        <v>42979</v>
      </c>
      <c r="AR76" s="2246">
        <v>603544</v>
      </c>
      <c r="AS76" s="2246">
        <v>59909</v>
      </c>
      <c r="AT76" s="2246">
        <v>51167</v>
      </c>
      <c r="AU76" s="2246">
        <v>7854</v>
      </c>
      <c r="AV76" s="2246">
        <v>2249024</v>
      </c>
      <c r="AW76" s="2246">
        <v>1335127</v>
      </c>
      <c r="AX76" s="2246">
        <v>675168</v>
      </c>
      <c r="AY76" s="2246">
        <v>187911</v>
      </c>
      <c r="AZ76" s="2246">
        <v>19503</v>
      </c>
      <c r="BA76" s="2246">
        <v>24934</v>
      </c>
      <c r="BB76" s="2246">
        <v>4165487</v>
      </c>
      <c r="BC76" s="2246">
        <v>2609987</v>
      </c>
      <c r="BD76" s="2246">
        <v>11176751</v>
      </c>
      <c r="BE76" s="4"/>
      <c r="BF76" s="2246">
        <v>1338072</v>
      </c>
      <c r="BG76" s="91" t="s">
        <v>38</v>
      </c>
      <c r="BH76" s="623" t="s">
        <v>26</v>
      </c>
      <c r="BI76" s="93" t="s">
        <v>26</v>
      </c>
      <c r="BJ76" s="94" t="s">
        <v>26</v>
      </c>
      <c r="BK76" s="1287">
        <v>42979</v>
      </c>
      <c r="BL76" s="2246">
        <v>138413</v>
      </c>
      <c r="BM76" s="2246">
        <v>86805</v>
      </c>
      <c r="BN76" s="2246">
        <v>18238</v>
      </c>
      <c r="BO76" s="2246">
        <v>8550</v>
      </c>
      <c r="BP76" s="2246">
        <v>879395</v>
      </c>
      <c r="BQ76" s="2246">
        <v>459886</v>
      </c>
      <c r="BR76" s="2246">
        <v>221725</v>
      </c>
      <c r="BS76" s="2246">
        <v>101177</v>
      </c>
      <c r="BT76" s="2246">
        <v>8085</v>
      </c>
      <c r="BU76" s="2246">
        <v>8389</v>
      </c>
      <c r="BV76" s="2246">
        <v>2527952</v>
      </c>
      <c r="BW76" s="2246">
        <v>1662457</v>
      </c>
      <c r="BX76" s="2246">
        <v>4430025</v>
      </c>
      <c r="BZ76" s="2246">
        <v>250527</v>
      </c>
      <c r="CA76" s="91" t="s">
        <v>38</v>
      </c>
      <c r="CB76" s="623" t="s">
        <v>26</v>
      </c>
      <c r="CC76" s="74"/>
    </row>
    <row r="77" spans="1:81" ht="19.5" customHeight="1">
      <c r="A77" s="93" t="s">
        <v>26</v>
      </c>
      <c r="B77" s="94" t="s">
        <v>26</v>
      </c>
      <c r="C77" s="1287">
        <v>43009</v>
      </c>
      <c r="D77" s="2246">
        <v>56706</v>
      </c>
      <c r="E77" s="2246">
        <v>10582</v>
      </c>
      <c r="F77" s="2246">
        <v>11277</v>
      </c>
      <c r="G77" s="2246">
        <v>840</v>
      </c>
      <c r="H77" s="2246">
        <v>432443</v>
      </c>
      <c r="I77" s="2246">
        <v>362923</v>
      </c>
      <c r="J77" s="2246">
        <v>76258</v>
      </c>
      <c r="K77" s="2246">
        <v>170</v>
      </c>
      <c r="L77" s="2246">
        <v>4147</v>
      </c>
      <c r="M77" s="2246">
        <v>2299</v>
      </c>
      <c r="N77" s="2246">
        <v>615314</v>
      </c>
      <c r="O77" s="2246">
        <v>132741</v>
      </c>
      <c r="P77" s="2246">
        <v>3615110</v>
      </c>
      <c r="Q77" s="4"/>
      <c r="R77" s="2246">
        <v>89438</v>
      </c>
      <c r="S77" s="91" t="s">
        <v>39</v>
      </c>
      <c r="T77" s="623" t="s">
        <v>26</v>
      </c>
      <c r="U77" s="93" t="s">
        <v>26</v>
      </c>
      <c r="V77" s="94" t="s">
        <v>26</v>
      </c>
      <c r="W77" s="1287">
        <v>43009</v>
      </c>
      <c r="X77" s="2246">
        <v>45392</v>
      </c>
      <c r="Y77" s="2246">
        <v>7631</v>
      </c>
      <c r="Z77" s="2246" t="s">
        <v>21</v>
      </c>
      <c r="AA77" s="2246">
        <v>912</v>
      </c>
      <c r="AB77" s="2246">
        <v>243561</v>
      </c>
      <c r="AC77" s="2246">
        <v>196093</v>
      </c>
      <c r="AD77" s="2246">
        <v>12103</v>
      </c>
      <c r="AE77" s="2246">
        <v>1028</v>
      </c>
      <c r="AF77" s="2246">
        <v>3269</v>
      </c>
      <c r="AG77" s="2246">
        <v>7290</v>
      </c>
      <c r="AH77" s="2246">
        <v>839456</v>
      </c>
      <c r="AI77" s="2246">
        <v>425015</v>
      </c>
      <c r="AJ77" s="2246">
        <v>2667661</v>
      </c>
      <c r="AK77" s="4"/>
      <c r="AL77" s="2246">
        <v>41697</v>
      </c>
      <c r="AM77" s="91" t="s">
        <v>39</v>
      </c>
      <c r="AN77" s="623" t="s">
        <v>26</v>
      </c>
      <c r="AO77" s="93" t="s">
        <v>26</v>
      </c>
      <c r="AP77" s="94" t="s">
        <v>26</v>
      </c>
      <c r="AQ77" s="1287">
        <v>43009</v>
      </c>
      <c r="AR77" s="2246">
        <v>578874</v>
      </c>
      <c r="AS77" s="2246">
        <v>60381</v>
      </c>
      <c r="AT77" s="2246">
        <v>22758</v>
      </c>
      <c r="AU77" s="2246">
        <v>8718</v>
      </c>
      <c r="AV77" s="2246">
        <v>2377806</v>
      </c>
      <c r="AW77" s="2246">
        <v>1357575</v>
      </c>
      <c r="AX77" s="2246">
        <v>754198</v>
      </c>
      <c r="AY77" s="2246">
        <v>188680</v>
      </c>
      <c r="AZ77" s="2246">
        <v>24830</v>
      </c>
      <c r="BA77" s="2246">
        <v>26270</v>
      </c>
      <c r="BB77" s="2246">
        <v>4214705</v>
      </c>
      <c r="BC77" s="2246">
        <v>2649313</v>
      </c>
      <c r="BD77" s="2246">
        <v>11439229</v>
      </c>
      <c r="BE77" s="4"/>
      <c r="BF77" s="2246">
        <v>1366686</v>
      </c>
      <c r="BG77" s="91" t="s">
        <v>39</v>
      </c>
      <c r="BH77" s="623" t="s">
        <v>26</v>
      </c>
      <c r="BI77" s="93" t="s">
        <v>26</v>
      </c>
      <c r="BJ77" s="94" t="s">
        <v>26</v>
      </c>
      <c r="BK77" s="1287">
        <v>43009</v>
      </c>
      <c r="BL77" s="2246">
        <v>112727</v>
      </c>
      <c r="BM77" s="2246">
        <v>91123</v>
      </c>
      <c r="BN77" s="2246">
        <v>1685</v>
      </c>
      <c r="BO77" s="2246">
        <v>8599</v>
      </c>
      <c r="BP77" s="2246">
        <v>851615</v>
      </c>
      <c r="BQ77" s="2246">
        <v>444496</v>
      </c>
      <c r="BR77" s="2246">
        <v>221942</v>
      </c>
      <c r="BS77" s="2246">
        <v>97626</v>
      </c>
      <c r="BT77" s="2246">
        <v>8388</v>
      </c>
      <c r="BU77" s="2246">
        <v>6732</v>
      </c>
      <c r="BV77" s="2246">
        <v>2455657</v>
      </c>
      <c r="BW77" s="2246">
        <v>1686104</v>
      </c>
      <c r="BX77" s="2246">
        <v>4169442</v>
      </c>
      <c r="BZ77" s="2246">
        <v>210490</v>
      </c>
      <c r="CA77" s="91" t="s">
        <v>39</v>
      </c>
      <c r="CB77" s="623" t="s">
        <v>26</v>
      </c>
      <c r="CC77" s="74"/>
    </row>
    <row r="78" spans="1:81" ht="19.5" customHeight="1">
      <c r="A78" s="93" t="s">
        <v>26</v>
      </c>
      <c r="B78" s="94" t="s">
        <v>26</v>
      </c>
      <c r="C78" s="1287">
        <v>43040</v>
      </c>
      <c r="D78" s="2246">
        <v>53253</v>
      </c>
      <c r="E78" s="2246">
        <v>9662</v>
      </c>
      <c r="F78" s="2246">
        <v>14981</v>
      </c>
      <c r="G78" s="2246">
        <v>596</v>
      </c>
      <c r="H78" s="2246">
        <v>419046</v>
      </c>
      <c r="I78" s="2246">
        <v>362535</v>
      </c>
      <c r="J78" s="2246">
        <v>76499</v>
      </c>
      <c r="K78" s="2246">
        <v>220</v>
      </c>
      <c r="L78" s="2246">
        <v>4663</v>
      </c>
      <c r="M78" s="2246">
        <v>1703</v>
      </c>
      <c r="N78" s="2246">
        <v>588871</v>
      </c>
      <c r="O78" s="2246">
        <v>121040</v>
      </c>
      <c r="P78" s="2246">
        <v>3584790</v>
      </c>
      <c r="Q78" s="4"/>
      <c r="R78" s="2246">
        <v>98156</v>
      </c>
      <c r="S78" s="91" t="s">
        <v>40</v>
      </c>
      <c r="T78" s="623" t="s">
        <v>26</v>
      </c>
      <c r="U78" s="93" t="s">
        <v>26</v>
      </c>
      <c r="V78" s="94" t="s">
        <v>26</v>
      </c>
      <c r="W78" s="1287">
        <v>43040</v>
      </c>
      <c r="X78" s="2246">
        <v>41900</v>
      </c>
      <c r="Y78" s="2246">
        <v>6959</v>
      </c>
      <c r="Z78" s="2246" t="s">
        <v>21</v>
      </c>
      <c r="AA78" s="2246">
        <v>625</v>
      </c>
      <c r="AB78" s="2246">
        <v>239055</v>
      </c>
      <c r="AC78" s="2246">
        <v>205142</v>
      </c>
      <c r="AD78" s="2246">
        <v>12142</v>
      </c>
      <c r="AE78" s="2246">
        <v>1278</v>
      </c>
      <c r="AF78" s="2246">
        <v>4131</v>
      </c>
      <c r="AG78" s="2246">
        <v>7319</v>
      </c>
      <c r="AH78" s="2246">
        <v>802785</v>
      </c>
      <c r="AI78" s="2246">
        <v>397907</v>
      </c>
      <c r="AJ78" s="2246">
        <v>2485060</v>
      </c>
      <c r="AK78" s="4"/>
      <c r="AL78" s="2246">
        <v>35764</v>
      </c>
      <c r="AM78" s="91" t="s">
        <v>40</v>
      </c>
      <c r="AN78" s="623" t="s">
        <v>26</v>
      </c>
      <c r="AO78" s="93" t="s">
        <v>26</v>
      </c>
      <c r="AP78" s="94" t="s">
        <v>26</v>
      </c>
      <c r="AQ78" s="1287">
        <v>43040</v>
      </c>
      <c r="AR78" s="2246">
        <v>607662</v>
      </c>
      <c r="AS78" s="2246">
        <v>62704</v>
      </c>
      <c r="AT78" s="2246">
        <v>21914</v>
      </c>
      <c r="AU78" s="2246">
        <v>9164</v>
      </c>
      <c r="AV78" s="2246">
        <v>2386480</v>
      </c>
      <c r="AW78" s="2246">
        <v>1372378</v>
      </c>
      <c r="AX78" s="2246">
        <v>746923</v>
      </c>
      <c r="AY78" s="2246">
        <v>200643</v>
      </c>
      <c r="AZ78" s="2246">
        <v>24595</v>
      </c>
      <c r="BA78" s="2246">
        <v>22898</v>
      </c>
      <c r="BB78" s="2246">
        <v>4115067</v>
      </c>
      <c r="BC78" s="2246">
        <v>2551860</v>
      </c>
      <c r="BD78" s="2246">
        <v>11352072</v>
      </c>
      <c r="BE78" s="4"/>
      <c r="BF78" s="2246">
        <v>1393875</v>
      </c>
      <c r="BG78" s="91" t="s">
        <v>40</v>
      </c>
      <c r="BH78" s="623" t="s">
        <v>26</v>
      </c>
      <c r="BI78" s="93" t="s">
        <v>26</v>
      </c>
      <c r="BJ78" s="94" t="s">
        <v>26</v>
      </c>
      <c r="BK78" s="1287">
        <v>43040</v>
      </c>
      <c r="BL78" s="2246">
        <v>114385</v>
      </c>
      <c r="BM78" s="2246">
        <v>89843</v>
      </c>
      <c r="BN78" s="2246">
        <v>6434</v>
      </c>
      <c r="BO78" s="2246">
        <v>7086</v>
      </c>
      <c r="BP78" s="2246">
        <v>898055</v>
      </c>
      <c r="BQ78" s="2246">
        <v>479761</v>
      </c>
      <c r="BR78" s="2246">
        <v>218579</v>
      </c>
      <c r="BS78" s="2246">
        <v>103496</v>
      </c>
      <c r="BT78" s="2246">
        <v>7583</v>
      </c>
      <c r="BU78" s="2246">
        <v>9150</v>
      </c>
      <c r="BV78" s="2246">
        <v>2438648</v>
      </c>
      <c r="BW78" s="2246">
        <v>1633097</v>
      </c>
      <c r="BX78" s="2246">
        <v>4532887</v>
      </c>
      <c r="BZ78" s="2246">
        <v>268056</v>
      </c>
      <c r="CA78" s="91" t="s">
        <v>40</v>
      </c>
      <c r="CB78" s="623" t="s">
        <v>26</v>
      </c>
      <c r="CC78" s="74"/>
    </row>
    <row r="79" spans="1:81" ht="19.5" customHeight="1">
      <c r="A79" s="1086" t="s">
        <v>26</v>
      </c>
      <c r="B79" s="1087" t="s">
        <v>26</v>
      </c>
      <c r="C79" s="1288">
        <v>43070</v>
      </c>
      <c r="D79" s="2247">
        <v>53844</v>
      </c>
      <c r="E79" s="2247">
        <v>10140</v>
      </c>
      <c r="F79" s="2247">
        <v>16071</v>
      </c>
      <c r="G79" s="2247">
        <v>414</v>
      </c>
      <c r="H79" s="2247">
        <v>451338</v>
      </c>
      <c r="I79" s="2247">
        <v>384930</v>
      </c>
      <c r="J79" s="2247">
        <v>80527</v>
      </c>
      <c r="K79" s="2247">
        <v>236</v>
      </c>
      <c r="L79" s="2247">
        <v>5720</v>
      </c>
      <c r="M79" s="2247">
        <v>1563</v>
      </c>
      <c r="N79" s="2247">
        <v>619701</v>
      </c>
      <c r="O79" s="2247">
        <v>148283</v>
      </c>
      <c r="P79" s="2247">
        <v>3758472</v>
      </c>
      <c r="Q79" s="123"/>
      <c r="R79" s="2247">
        <v>110825</v>
      </c>
      <c r="S79" s="107" t="s">
        <v>41</v>
      </c>
      <c r="T79" s="626" t="s">
        <v>26</v>
      </c>
      <c r="U79" s="1086" t="s">
        <v>26</v>
      </c>
      <c r="V79" s="1087" t="s">
        <v>26</v>
      </c>
      <c r="W79" s="1288">
        <v>43070</v>
      </c>
      <c r="X79" s="2247">
        <v>48913</v>
      </c>
      <c r="Y79" s="2247">
        <v>7563</v>
      </c>
      <c r="Z79" s="2247" t="s">
        <v>21</v>
      </c>
      <c r="AA79" s="2247">
        <v>1020</v>
      </c>
      <c r="AB79" s="2247">
        <v>262676</v>
      </c>
      <c r="AC79" s="2247">
        <v>222091</v>
      </c>
      <c r="AD79" s="2247">
        <v>12088</v>
      </c>
      <c r="AE79" s="2247">
        <v>1452</v>
      </c>
      <c r="AF79" s="2247">
        <v>2994</v>
      </c>
      <c r="AG79" s="2247">
        <v>8732</v>
      </c>
      <c r="AH79" s="2247">
        <v>851797</v>
      </c>
      <c r="AI79" s="2247">
        <v>410701</v>
      </c>
      <c r="AJ79" s="2247">
        <v>2768064</v>
      </c>
      <c r="AK79" s="123"/>
      <c r="AL79" s="2247">
        <v>42863</v>
      </c>
      <c r="AM79" s="107" t="s">
        <v>41</v>
      </c>
      <c r="AN79" s="626" t="s">
        <v>26</v>
      </c>
      <c r="AO79" s="1086" t="s">
        <v>26</v>
      </c>
      <c r="AP79" s="1087" t="s">
        <v>26</v>
      </c>
      <c r="AQ79" s="1288">
        <v>43070</v>
      </c>
      <c r="AR79" s="2247">
        <v>634986</v>
      </c>
      <c r="AS79" s="2247">
        <v>57132</v>
      </c>
      <c r="AT79" s="2247">
        <v>51325</v>
      </c>
      <c r="AU79" s="2247">
        <v>8792</v>
      </c>
      <c r="AV79" s="2247">
        <v>2462093</v>
      </c>
      <c r="AW79" s="2247">
        <v>1454413</v>
      </c>
      <c r="AX79" s="2247">
        <v>717492</v>
      </c>
      <c r="AY79" s="2247">
        <v>204636</v>
      </c>
      <c r="AZ79" s="2247">
        <v>25618</v>
      </c>
      <c r="BA79" s="2247">
        <v>26638</v>
      </c>
      <c r="BB79" s="2247">
        <v>4193790</v>
      </c>
      <c r="BC79" s="2247">
        <v>2595290</v>
      </c>
      <c r="BD79" s="2247">
        <v>12037683</v>
      </c>
      <c r="BE79" s="123"/>
      <c r="BF79" s="2247">
        <v>1471622</v>
      </c>
      <c r="BG79" s="107" t="s">
        <v>41</v>
      </c>
      <c r="BH79" s="626" t="s">
        <v>26</v>
      </c>
      <c r="BI79" s="1086" t="s">
        <v>26</v>
      </c>
      <c r="BJ79" s="1087" t="s">
        <v>26</v>
      </c>
      <c r="BK79" s="1288">
        <v>43070</v>
      </c>
      <c r="BL79" s="2247">
        <v>132803</v>
      </c>
      <c r="BM79" s="2247">
        <v>72860</v>
      </c>
      <c r="BN79" s="2247">
        <v>29829</v>
      </c>
      <c r="BO79" s="2247">
        <v>8825</v>
      </c>
      <c r="BP79" s="2247">
        <v>872287</v>
      </c>
      <c r="BQ79" s="2247">
        <v>467190</v>
      </c>
      <c r="BR79" s="2247">
        <v>214191</v>
      </c>
      <c r="BS79" s="2247">
        <v>107729</v>
      </c>
      <c r="BT79" s="2247">
        <v>4595</v>
      </c>
      <c r="BU79" s="2247">
        <v>8309</v>
      </c>
      <c r="BV79" s="2247">
        <v>2464627</v>
      </c>
      <c r="BW79" s="2247">
        <v>1678755</v>
      </c>
      <c r="BX79" s="2247">
        <v>5201980</v>
      </c>
      <c r="BY79" s="123"/>
      <c r="BZ79" s="2247">
        <v>317251</v>
      </c>
      <c r="CA79" s="107" t="s">
        <v>41</v>
      </c>
      <c r="CB79" s="626" t="s">
        <v>26</v>
      </c>
      <c r="CC79" s="74"/>
    </row>
    <row r="80" spans="1:81" ht="18.75" customHeight="1">
      <c r="BE80" s="4"/>
      <c r="BR80" s="4"/>
    </row>
  </sheetData>
  <mergeCells count="40">
    <mergeCell ref="Q52:R52"/>
    <mergeCell ref="AK52:AL52"/>
    <mergeCell ref="BE52:BF52"/>
    <mergeCell ref="BY52:BZ52"/>
    <mergeCell ref="Q53:R53"/>
    <mergeCell ref="AK53:AL53"/>
    <mergeCell ref="BE53:BF53"/>
    <mergeCell ref="BY53:BZ53"/>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s>
  <phoneticPr fontId="94"/>
  <printOptions horizontalCentered="1"/>
  <pageMargins left="0.59055118110236227" right="0.59055118110236227" top="0.31496062992125984" bottom="0.31496062992125984" header="0" footer="0"/>
  <pageSetup paperSize="9" scale="58" firstPageNumber="322"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68669-8DDA-46E1-85BA-BCFEFFCF49A8}">
  <dimension ref="A1:CF80"/>
  <sheetViews>
    <sheetView zoomScaleNormal="100" zoomScaleSheetLayoutView="70" workbookViewId="0"/>
  </sheetViews>
  <sheetFormatPr defaultColWidth="9" defaultRowHeight="13"/>
  <cols>
    <col min="1" max="1" width="8.7265625" style="4" customWidth="1"/>
    <col min="2" max="2" width="6.26953125" style="4" customWidth="1"/>
    <col min="3" max="3" width="11.26953125" style="4" customWidth="1"/>
    <col min="4" max="7" width="18.08984375" style="143" customWidth="1"/>
    <col min="8" max="8" width="19.08984375" style="143" customWidth="1"/>
    <col min="9" max="10" width="18.08984375" style="143" customWidth="1"/>
    <col min="11" max="16" width="16.36328125" style="143" customWidth="1"/>
    <col min="17" max="17" width="16.36328125" style="4" customWidth="1"/>
    <col min="18" max="18" width="19.08984375" style="4" customWidth="1"/>
    <col min="19" max="20" width="10.6328125" style="4" customWidth="1"/>
    <col min="21" max="21" width="8.7265625" style="4"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2" width="16.36328125" style="143" customWidth="1"/>
    <col min="53" max="57" width="16.36328125" style="4"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5" width="16.36328125" style="4" customWidth="1"/>
    <col min="76" max="76" width="17.6328125" style="4" customWidth="1"/>
    <col min="77" max="77" width="16.36328125" style="4" customWidth="1"/>
    <col min="78" max="78" width="19.08984375" style="4" customWidth="1"/>
    <col min="79" max="80" width="10.6328125" style="4" customWidth="1"/>
    <col min="81" max="16384" width="9" style="4"/>
  </cols>
  <sheetData>
    <row r="1" spans="1:84" s="14" customFormat="1" ht="14.15" customHeight="1">
      <c r="A1" s="366" t="s">
        <v>1175</v>
      </c>
      <c r="B1" s="904"/>
      <c r="C1" s="904"/>
      <c r="D1" s="406"/>
      <c r="E1" s="406"/>
      <c r="F1" s="406"/>
      <c r="G1" s="406"/>
      <c r="H1" s="17"/>
      <c r="I1" s="17"/>
      <c r="J1" s="17"/>
      <c r="K1" s="17"/>
      <c r="L1" s="17"/>
      <c r="M1" s="17"/>
      <c r="N1" s="17"/>
      <c r="O1" s="17"/>
      <c r="P1" s="17"/>
      <c r="Q1" s="17"/>
      <c r="R1" s="904"/>
      <c r="T1" s="369" t="s">
        <v>1175</v>
      </c>
      <c r="U1" s="366" t="s">
        <v>1175</v>
      </c>
      <c r="V1" s="904"/>
      <c r="W1" s="904"/>
      <c r="X1" s="17"/>
      <c r="Y1" s="17"/>
      <c r="Z1" s="17"/>
      <c r="AA1" s="17"/>
      <c r="AB1" s="17"/>
      <c r="AC1" s="17"/>
      <c r="AD1" s="17"/>
      <c r="AE1" s="17"/>
      <c r="AF1" s="17"/>
      <c r="AG1" s="17"/>
      <c r="AH1" s="17"/>
      <c r="AI1" s="17"/>
      <c r="AJ1" s="17"/>
      <c r="AK1" s="17"/>
      <c r="AL1" s="904"/>
      <c r="AN1" s="369" t="s">
        <v>1175</v>
      </c>
      <c r="AO1" s="366" t="s">
        <v>1175</v>
      </c>
      <c r="AP1" s="904"/>
      <c r="AQ1" s="904"/>
      <c r="AR1" s="17"/>
      <c r="AS1" s="17"/>
      <c r="AT1" s="17"/>
      <c r="AU1" s="17"/>
      <c r="AV1" s="17"/>
      <c r="AW1" s="17"/>
      <c r="AX1" s="17"/>
      <c r="AY1" s="17"/>
      <c r="AZ1" s="17"/>
      <c r="BA1" s="17"/>
      <c r="BB1" s="17"/>
      <c r="BC1" s="17"/>
      <c r="BD1" s="17"/>
      <c r="BE1" s="17"/>
      <c r="BF1" s="904"/>
      <c r="BH1" s="369" t="s">
        <v>1175</v>
      </c>
      <c r="BI1" s="366" t="s">
        <v>1175</v>
      </c>
      <c r="BJ1" s="904"/>
      <c r="BK1" s="904"/>
      <c r="BL1" s="17"/>
      <c r="BM1" s="17"/>
      <c r="BN1" s="17"/>
      <c r="BO1" s="17"/>
      <c r="BP1" s="17"/>
      <c r="BQ1" s="17"/>
      <c r="BR1" s="17"/>
      <c r="BS1" s="17"/>
      <c r="BT1" s="17"/>
      <c r="BU1" s="17"/>
      <c r="BV1" s="17"/>
      <c r="BW1" s="17"/>
      <c r="BX1" s="17"/>
      <c r="BY1" s="17"/>
      <c r="BZ1" s="904"/>
      <c r="CB1" s="369" t="s">
        <v>1175</v>
      </c>
      <c r="CC1" s="904"/>
      <c r="CD1" s="904"/>
      <c r="CE1" s="904"/>
      <c r="CF1" s="17"/>
    </row>
    <row r="2" spans="1:84" ht="14.15" customHeight="1">
      <c r="A2" s="366"/>
      <c r="B2" s="366"/>
      <c r="C2" s="366"/>
      <c r="D2" s="433"/>
      <c r="E2" s="433"/>
      <c r="F2" s="433"/>
      <c r="G2" s="433"/>
      <c r="H2" s="16"/>
      <c r="I2" s="16"/>
      <c r="J2" s="16"/>
      <c r="K2" s="16"/>
      <c r="L2" s="16"/>
      <c r="M2" s="16"/>
      <c r="N2" s="16"/>
      <c r="O2" s="16"/>
      <c r="P2" s="16"/>
      <c r="Q2" s="35"/>
      <c r="R2" s="35"/>
      <c r="S2" s="366"/>
      <c r="T2" s="366"/>
      <c r="U2" s="366"/>
      <c r="V2" s="16"/>
      <c r="W2" s="16"/>
      <c r="X2" s="16"/>
      <c r="Y2" s="16"/>
      <c r="Z2" s="16"/>
      <c r="AA2" s="16"/>
      <c r="AB2" s="16"/>
      <c r="AC2" s="16"/>
      <c r="AD2" s="16"/>
      <c r="AE2" s="16"/>
      <c r="AF2" s="16"/>
      <c r="AG2" s="16"/>
      <c r="AH2" s="16"/>
      <c r="AI2" s="16"/>
      <c r="AJ2" s="16"/>
      <c r="AK2" s="366"/>
      <c r="AL2" s="366"/>
      <c r="AM2" s="366"/>
      <c r="AN2" s="16"/>
      <c r="AO2" s="16"/>
      <c r="AP2" s="16"/>
      <c r="AQ2" s="16"/>
      <c r="AR2" s="16"/>
      <c r="AS2" s="16"/>
      <c r="AT2" s="16"/>
      <c r="AU2" s="16"/>
      <c r="AV2" s="16"/>
      <c r="AW2" s="16"/>
      <c r="AX2" s="16"/>
      <c r="AY2" s="16"/>
      <c r="AZ2" s="16"/>
      <c r="BA2" s="35"/>
      <c r="BB2" s="35"/>
      <c r="BC2" s="366"/>
      <c r="BD2" s="366"/>
      <c r="BE2" s="366"/>
      <c r="BF2" s="16"/>
      <c r="BG2" s="16"/>
      <c r="BH2" s="16"/>
      <c r="BI2" s="16"/>
      <c r="BJ2" s="16"/>
      <c r="BK2" s="16"/>
      <c r="BL2" s="16"/>
      <c r="BM2" s="16"/>
      <c r="BN2" s="16"/>
      <c r="BO2" s="16"/>
      <c r="BP2" s="16"/>
      <c r="BQ2" s="16"/>
      <c r="BR2" s="16"/>
      <c r="BS2" s="35"/>
      <c r="BT2" s="35"/>
    </row>
    <row r="3" spans="1:84" ht="14.15" customHeight="1">
      <c r="A3" s="366"/>
      <c r="B3" s="366"/>
      <c r="C3" s="366"/>
      <c r="D3" s="433"/>
      <c r="E3" s="433"/>
      <c r="F3" s="433"/>
      <c r="G3" s="433"/>
      <c r="H3" s="16"/>
      <c r="I3" s="16"/>
      <c r="J3" s="16"/>
      <c r="K3" s="16"/>
      <c r="L3" s="16"/>
      <c r="M3" s="16"/>
      <c r="N3" s="16"/>
      <c r="O3" s="16"/>
      <c r="P3" s="16"/>
      <c r="Q3" s="35"/>
      <c r="R3" s="35"/>
      <c r="S3" s="366"/>
      <c r="T3" s="366"/>
      <c r="U3" s="366"/>
      <c r="V3" s="16"/>
      <c r="W3" s="16"/>
      <c r="X3" s="16"/>
      <c r="Y3" s="16"/>
      <c r="Z3" s="16"/>
      <c r="AA3" s="16"/>
      <c r="AB3" s="16"/>
      <c r="AC3" s="16"/>
      <c r="AD3" s="16"/>
      <c r="AE3" s="16"/>
      <c r="AF3" s="16"/>
      <c r="AG3" s="16"/>
      <c r="AH3" s="16"/>
      <c r="AI3" s="16"/>
      <c r="AJ3" s="16"/>
      <c r="AK3" s="366"/>
      <c r="AL3" s="366"/>
      <c r="AM3" s="366"/>
      <c r="AN3" s="16"/>
      <c r="AO3" s="16"/>
      <c r="AP3" s="16"/>
      <c r="AQ3" s="16"/>
      <c r="AR3" s="16"/>
      <c r="AS3" s="16"/>
      <c r="AT3" s="16"/>
      <c r="AU3" s="16"/>
      <c r="AV3" s="16"/>
      <c r="AW3" s="16"/>
      <c r="AX3" s="16"/>
      <c r="AY3" s="16"/>
      <c r="AZ3" s="16"/>
      <c r="BA3" s="35"/>
      <c r="BB3" s="35"/>
      <c r="BC3" s="366"/>
      <c r="BD3" s="366"/>
      <c r="BE3" s="366"/>
      <c r="BF3" s="16"/>
      <c r="BG3" s="16"/>
      <c r="BH3" s="16"/>
      <c r="BI3" s="16"/>
      <c r="BJ3" s="16"/>
      <c r="BK3" s="16"/>
      <c r="BL3" s="16"/>
      <c r="BM3" s="16"/>
      <c r="BN3" s="16"/>
      <c r="BO3" s="16"/>
      <c r="BP3" s="16"/>
      <c r="BQ3" s="16"/>
      <c r="BR3" s="16"/>
      <c r="BS3" s="35"/>
      <c r="BT3" s="35"/>
    </row>
    <row r="4" spans="1:84" ht="14.15" customHeight="1">
      <c r="A4" s="366"/>
      <c r="B4" s="366"/>
      <c r="C4" s="366"/>
      <c r="D4" s="433"/>
      <c r="E4" s="433"/>
      <c r="F4" s="433"/>
      <c r="G4" s="433"/>
      <c r="H4" s="16"/>
      <c r="I4" s="16"/>
      <c r="J4" s="16"/>
      <c r="K4" s="16"/>
      <c r="L4" s="16"/>
      <c r="M4" s="16"/>
      <c r="N4" s="16"/>
      <c r="O4" s="16"/>
      <c r="P4" s="16"/>
      <c r="Q4" s="35"/>
      <c r="R4" s="35"/>
      <c r="V4" s="16"/>
      <c r="W4" s="16"/>
      <c r="X4" s="16"/>
      <c r="Y4" s="16"/>
      <c r="Z4" s="16"/>
      <c r="AA4" s="16"/>
      <c r="AB4" s="16"/>
      <c r="AC4" s="16"/>
      <c r="AD4" s="16"/>
      <c r="AE4" s="16"/>
      <c r="AF4" s="16"/>
      <c r="AG4" s="16"/>
      <c r="AH4" s="16"/>
      <c r="AI4" s="16"/>
      <c r="AJ4" s="16"/>
      <c r="AN4" s="16"/>
      <c r="AO4" s="16"/>
      <c r="AP4" s="16"/>
      <c r="AQ4" s="16"/>
      <c r="AR4" s="16"/>
      <c r="AS4" s="16"/>
      <c r="AT4" s="16"/>
      <c r="AU4" s="16"/>
      <c r="AV4" s="16"/>
      <c r="AW4" s="16"/>
      <c r="AX4" s="16"/>
      <c r="AY4" s="16"/>
      <c r="AZ4" s="16"/>
      <c r="BA4" s="35"/>
      <c r="BB4" s="35"/>
      <c r="BF4" s="16"/>
      <c r="BG4" s="16"/>
      <c r="BH4" s="16"/>
      <c r="BI4" s="16"/>
      <c r="BJ4" s="16"/>
      <c r="BK4" s="16"/>
      <c r="BL4" s="16"/>
      <c r="BM4" s="16"/>
      <c r="BN4" s="16"/>
      <c r="BO4" s="16"/>
      <c r="BP4" s="16"/>
      <c r="BQ4" s="16"/>
      <c r="BR4" s="16"/>
      <c r="BS4" s="35"/>
      <c r="BT4" s="35"/>
    </row>
    <row r="5" spans="1:84" ht="14.15" customHeight="1">
      <c r="A5" s="366"/>
      <c r="B5" s="366"/>
      <c r="C5" s="366"/>
      <c r="D5" s="433"/>
      <c r="E5" s="433"/>
      <c r="F5" s="433"/>
      <c r="G5" s="433"/>
      <c r="H5" s="16"/>
      <c r="I5" s="16"/>
      <c r="J5" s="16"/>
      <c r="K5" s="16"/>
      <c r="L5" s="16"/>
      <c r="M5" s="16"/>
      <c r="N5" s="16"/>
      <c r="O5" s="16"/>
      <c r="P5" s="16"/>
      <c r="Q5" s="35"/>
      <c r="R5" s="35"/>
      <c r="V5" s="16"/>
      <c r="W5" s="16"/>
      <c r="X5" s="16"/>
      <c r="Y5" s="16"/>
      <c r="Z5" s="16"/>
      <c r="AA5" s="16"/>
      <c r="AB5" s="16"/>
      <c r="AC5" s="16"/>
      <c r="AD5" s="16"/>
      <c r="AE5" s="16"/>
      <c r="AF5" s="16"/>
      <c r="AG5" s="16"/>
      <c r="AH5" s="16"/>
      <c r="AI5" s="16"/>
      <c r="AJ5" s="16"/>
      <c r="AN5" s="16"/>
      <c r="AO5" s="16"/>
      <c r="AP5" s="16"/>
      <c r="AQ5" s="16"/>
      <c r="AR5" s="16"/>
      <c r="AS5" s="16"/>
      <c r="AT5" s="16"/>
      <c r="AU5" s="16"/>
      <c r="AV5" s="16"/>
      <c r="AW5" s="16"/>
      <c r="AX5" s="16"/>
      <c r="AY5" s="16"/>
      <c r="AZ5" s="16"/>
      <c r="BA5" s="35"/>
      <c r="BB5" s="35"/>
      <c r="BF5" s="16"/>
      <c r="BG5" s="16"/>
      <c r="BH5" s="16"/>
      <c r="BI5" s="16"/>
      <c r="BJ5" s="16"/>
      <c r="BK5" s="16"/>
      <c r="BL5" s="16"/>
      <c r="BM5" s="16"/>
      <c r="BN5" s="16"/>
      <c r="BO5" s="16"/>
      <c r="BP5" s="16"/>
      <c r="BQ5" s="16"/>
      <c r="BR5" s="16"/>
      <c r="BS5" s="35"/>
      <c r="BT5" s="35"/>
    </row>
    <row r="6" spans="1:84" ht="14.15" customHeight="1">
      <c r="A6" s="35"/>
      <c r="B6" s="35"/>
      <c r="C6" s="35"/>
      <c r="D6" s="433"/>
      <c r="E6" s="433"/>
      <c r="F6" s="433"/>
      <c r="G6" s="433"/>
      <c r="H6" s="16"/>
      <c r="I6" s="16"/>
      <c r="J6" s="16"/>
      <c r="K6" s="16" t="s">
        <v>1194</v>
      </c>
      <c r="L6" s="16"/>
      <c r="M6" s="16"/>
      <c r="N6" s="16"/>
      <c r="O6" s="16"/>
      <c r="P6" s="16"/>
      <c r="Q6" s="35"/>
      <c r="R6" s="35"/>
      <c r="S6" s="35"/>
      <c r="T6" s="35"/>
      <c r="U6" s="35"/>
      <c r="V6" s="16"/>
      <c r="X6" s="16"/>
      <c r="Y6" s="16"/>
      <c r="Z6" s="16"/>
      <c r="AA6" s="16"/>
      <c r="AB6" s="16"/>
      <c r="AC6" s="16" t="s">
        <v>1194</v>
      </c>
      <c r="AD6" s="16"/>
      <c r="AE6" s="16"/>
      <c r="AF6" s="16"/>
      <c r="AG6" s="16"/>
      <c r="AH6" s="16"/>
      <c r="AI6" s="16"/>
      <c r="AJ6" s="16"/>
      <c r="AK6" s="16"/>
      <c r="AL6" s="16"/>
      <c r="AM6" s="16"/>
      <c r="AN6" s="16"/>
      <c r="AP6" s="16"/>
      <c r="AQ6" s="16"/>
      <c r="AR6" s="16"/>
      <c r="AS6" s="16"/>
      <c r="AT6" s="16"/>
      <c r="AU6" s="16" t="s">
        <v>1194</v>
      </c>
      <c r="AV6" s="16"/>
      <c r="AW6" s="16"/>
      <c r="AX6" s="16"/>
      <c r="AY6" s="16"/>
      <c r="AZ6" s="16"/>
      <c r="BA6" s="35"/>
      <c r="BB6" s="35"/>
      <c r="BC6" s="35"/>
      <c r="BD6" s="35"/>
      <c r="BE6" s="35"/>
      <c r="BF6" s="16"/>
      <c r="BH6" s="16"/>
      <c r="BI6" s="16"/>
      <c r="BJ6" s="16"/>
      <c r="BK6" s="16"/>
      <c r="BL6" s="16"/>
      <c r="BM6" s="16" t="s">
        <v>1194</v>
      </c>
      <c r="BN6" s="16"/>
      <c r="BO6" s="16"/>
      <c r="BP6" s="16"/>
      <c r="BQ6" s="16"/>
      <c r="BR6" s="16"/>
      <c r="BS6" s="35"/>
      <c r="BT6" s="35"/>
    </row>
    <row r="7" spans="1:84" ht="14.15" customHeight="1">
      <c r="A7" s="1099"/>
      <c r="B7" s="1099"/>
      <c r="C7" s="1099"/>
      <c r="D7" s="35"/>
      <c r="E7" s="35"/>
      <c r="F7" s="35"/>
      <c r="G7" s="35"/>
      <c r="H7" s="16"/>
      <c r="I7" s="16"/>
      <c r="J7" s="16"/>
      <c r="K7" s="16"/>
      <c r="L7" s="16"/>
      <c r="M7" s="16"/>
      <c r="N7" s="16"/>
      <c r="O7" s="16"/>
      <c r="P7" s="16"/>
      <c r="Q7" s="35"/>
      <c r="R7" s="35"/>
      <c r="S7" s="35"/>
      <c r="T7" s="35"/>
      <c r="U7" s="35"/>
      <c r="V7" s="16"/>
      <c r="X7" s="16"/>
      <c r="Y7" s="16"/>
      <c r="Z7" s="16"/>
      <c r="AA7" s="16"/>
      <c r="AB7" s="16"/>
      <c r="AC7" s="16"/>
      <c r="AD7" s="16"/>
      <c r="AE7" s="16"/>
      <c r="AF7" s="16"/>
      <c r="AG7" s="16"/>
      <c r="AH7" s="16"/>
      <c r="AI7" s="16"/>
      <c r="AJ7" s="16"/>
      <c r="AK7" s="16"/>
      <c r="AL7" s="16"/>
      <c r="AM7" s="16"/>
      <c r="AN7" s="16"/>
      <c r="AP7" s="16"/>
      <c r="AQ7" s="16"/>
      <c r="AR7" s="16"/>
      <c r="AS7" s="16"/>
      <c r="AT7" s="16"/>
      <c r="AU7" s="16"/>
      <c r="AV7" s="16"/>
      <c r="AW7" s="16"/>
      <c r="AX7" s="16"/>
      <c r="AY7" s="16"/>
      <c r="AZ7" s="16"/>
      <c r="BA7" s="35"/>
      <c r="BB7" s="35"/>
      <c r="BC7" s="35"/>
      <c r="BD7" s="35"/>
      <c r="BE7" s="35"/>
      <c r="BF7" s="16"/>
      <c r="BH7" s="16"/>
      <c r="BI7" s="16"/>
      <c r="BJ7" s="16"/>
      <c r="BK7" s="16"/>
      <c r="BL7" s="16"/>
      <c r="BM7" s="16"/>
      <c r="BN7" s="16"/>
      <c r="BO7" s="16"/>
      <c r="BP7" s="16"/>
      <c r="BQ7" s="16"/>
      <c r="BR7" s="16"/>
      <c r="BS7" s="35"/>
      <c r="BT7" s="35"/>
    </row>
    <row r="8" spans="1:84" ht="14.15" customHeight="1">
      <c r="A8" s="35"/>
      <c r="B8" s="35"/>
      <c r="C8" s="35"/>
      <c r="D8" s="604" t="s">
        <v>1235</v>
      </c>
      <c r="E8" s="604"/>
      <c r="F8" s="604"/>
      <c r="G8" s="604"/>
      <c r="H8" s="16"/>
      <c r="I8" s="16"/>
      <c r="J8" s="16"/>
      <c r="K8" s="16"/>
      <c r="L8" s="16"/>
      <c r="M8" s="16"/>
      <c r="N8" s="16"/>
      <c r="O8" s="16"/>
      <c r="P8" s="16"/>
      <c r="Q8" s="35"/>
      <c r="R8" s="35"/>
      <c r="S8" s="35"/>
      <c r="T8" s="35"/>
      <c r="U8" s="35"/>
      <c r="V8" s="16"/>
      <c r="X8" s="16"/>
      <c r="Y8" s="16"/>
      <c r="Z8" s="16"/>
      <c r="AA8" s="16"/>
      <c r="AB8" s="16"/>
      <c r="AC8" s="16"/>
      <c r="AD8" s="16"/>
      <c r="AE8" s="16"/>
      <c r="AF8" s="16"/>
      <c r="AG8" s="16"/>
      <c r="AH8" s="16"/>
      <c r="AI8" s="16"/>
      <c r="AJ8" s="16"/>
      <c r="AK8" s="16"/>
      <c r="AL8" s="16"/>
      <c r="AM8" s="16"/>
      <c r="AN8" s="16"/>
      <c r="AP8" s="16"/>
      <c r="AQ8" s="16"/>
      <c r="AR8" s="16"/>
      <c r="AS8" s="16"/>
      <c r="AT8" s="16"/>
      <c r="AU8" s="16"/>
      <c r="AV8" s="16"/>
      <c r="AW8" s="16"/>
      <c r="AX8" s="16"/>
      <c r="AY8" s="16"/>
      <c r="AZ8" s="16"/>
      <c r="BA8" s="35"/>
      <c r="BB8" s="35"/>
      <c r="BC8" s="35"/>
      <c r="BD8" s="35"/>
      <c r="BE8" s="35"/>
      <c r="BF8" s="16"/>
      <c r="BH8" s="16"/>
      <c r="BI8" s="16"/>
      <c r="BJ8" s="16"/>
      <c r="BK8" s="16"/>
      <c r="BL8" s="16"/>
      <c r="BM8" s="16"/>
      <c r="BN8" s="16"/>
      <c r="BO8" s="16"/>
      <c r="BP8" s="16"/>
      <c r="BQ8" s="16"/>
      <c r="BR8" s="16"/>
      <c r="BS8" s="35"/>
      <c r="BT8" s="35"/>
    </row>
    <row r="9" spans="1:84" s="14" customFormat="1" ht="20.25" customHeight="1">
      <c r="A9" s="1056" t="s">
        <v>441</v>
      </c>
      <c r="B9" s="1048"/>
      <c r="C9" s="1048"/>
      <c r="D9" s="1048"/>
      <c r="E9" s="472" t="s">
        <v>2751</v>
      </c>
      <c r="F9" s="461"/>
      <c r="H9" s="399"/>
      <c r="I9" s="406"/>
      <c r="J9" s="17"/>
      <c r="K9" s="17"/>
      <c r="L9" s="17"/>
      <c r="M9" s="17" t="s">
        <v>749</v>
      </c>
      <c r="N9" s="17"/>
      <c r="O9" s="17"/>
      <c r="P9" s="17"/>
      <c r="Q9" s="17"/>
      <c r="R9" s="17"/>
      <c r="U9" s="1056" t="s">
        <v>442</v>
      </c>
      <c r="V9" s="1048"/>
      <c r="W9" s="1048"/>
      <c r="X9" s="1048"/>
      <c r="Y9" s="607" t="s">
        <v>1349</v>
      </c>
      <c r="Z9" s="17"/>
      <c r="AA9" s="607"/>
      <c r="AB9" s="1026"/>
      <c r="AC9" s="1026"/>
      <c r="AD9" s="1026"/>
      <c r="AE9" s="17"/>
      <c r="AF9" s="17"/>
      <c r="AG9" s="17" t="s">
        <v>749</v>
      </c>
      <c r="AH9" s="17"/>
      <c r="AI9" s="17"/>
      <c r="AJ9" s="17"/>
      <c r="AK9" s="17"/>
      <c r="AL9" s="17"/>
      <c r="AM9" s="17"/>
      <c r="AN9" s="17"/>
      <c r="AO9" s="1056" t="s">
        <v>443</v>
      </c>
      <c r="AP9" s="1048"/>
      <c r="AQ9" s="1048"/>
      <c r="AR9" s="461"/>
      <c r="AS9" s="472" t="s">
        <v>1202</v>
      </c>
      <c r="AT9" s="461"/>
      <c r="AU9" s="461"/>
      <c r="AV9" s="17"/>
      <c r="AW9" s="17"/>
      <c r="AX9" s="17"/>
      <c r="AY9" s="17" t="s">
        <v>749</v>
      </c>
      <c r="AZ9" s="17"/>
      <c r="BA9" s="17"/>
      <c r="BB9" s="17"/>
      <c r="BC9" s="17"/>
      <c r="BD9" s="17"/>
      <c r="BG9" s="1048"/>
      <c r="BH9" s="1048"/>
      <c r="BI9" s="1056" t="s">
        <v>444</v>
      </c>
      <c r="BJ9" s="461"/>
      <c r="BK9" s="461"/>
      <c r="BL9" s="1026"/>
      <c r="BM9" s="472" t="s">
        <v>1350</v>
      </c>
      <c r="BO9" s="17"/>
      <c r="BP9" s="17"/>
      <c r="BQ9" s="17" t="s">
        <v>749</v>
      </c>
      <c r="BR9" s="17"/>
      <c r="BS9" s="17"/>
      <c r="BT9" s="17"/>
      <c r="BU9" s="17"/>
      <c r="BV9" s="17"/>
    </row>
    <row r="10" spans="1:84" s="14" customFormat="1" ht="14.15" customHeight="1">
      <c r="A10" s="406"/>
      <c r="B10" s="406"/>
      <c r="C10" s="406"/>
      <c r="D10" s="17"/>
      <c r="E10" s="17"/>
      <c r="F10" s="17"/>
      <c r="G10" s="17"/>
      <c r="H10" s="17"/>
      <c r="I10" s="17"/>
      <c r="J10" s="17"/>
      <c r="K10" s="17"/>
      <c r="L10" s="17"/>
      <c r="M10" s="17"/>
      <c r="N10" s="17"/>
      <c r="O10" s="17"/>
      <c r="P10" s="17"/>
      <c r="S10" s="406"/>
      <c r="T10" s="406"/>
      <c r="U10" s="406"/>
      <c r="V10" s="17"/>
      <c r="W10" s="17"/>
      <c r="X10" s="17"/>
      <c r="Y10" s="17"/>
      <c r="Z10" s="17"/>
      <c r="AA10" s="17"/>
      <c r="AB10" s="17"/>
      <c r="AC10" s="17"/>
      <c r="AD10" s="17"/>
      <c r="AE10" s="17"/>
      <c r="AF10" s="17"/>
      <c r="AG10" s="17"/>
      <c r="AH10" s="17"/>
      <c r="AI10" s="17"/>
      <c r="AJ10" s="17"/>
      <c r="AK10" s="1100"/>
      <c r="AL10" s="1100"/>
      <c r="AM10" s="1100"/>
      <c r="AN10" s="17"/>
      <c r="AO10" s="17"/>
      <c r="AP10" s="17"/>
      <c r="AQ10" s="17"/>
      <c r="AR10" s="17"/>
      <c r="AS10" s="17"/>
      <c r="AT10" s="17"/>
      <c r="AU10" s="17"/>
      <c r="AV10" s="17"/>
      <c r="AW10" s="17"/>
      <c r="AX10" s="17"/>
      <c r="AY10" s="17"/>
      <c r="AZ10" s="17"/>
      <c r="BC10" s="406"/>
      <c r="BD10" s="406"/>
      <c r="BE10" s="406"/>
      <c r="BF10" s="17"/>
      <c r="BG10" s="17"/>
      <c r="BH10" s="17"/>
      <c r="BI10" s="17"/>
      <c r="BJ10" s="17"/>
      <c r="BK10" s="17"/>
      <c r="BL10" s="17"/>
      <c r="BM10" s="17"/>
      <c r="BN10" s="17"/>
      <c r="BO10" s="17"/>
      <c r="BP10" s="17"/>
      <c r="BQ10" s="17"/>
      <c r="BR10" s="17"/>
    </row>
    <row r="11" spans="1:84" s="14" customFormat="1" ht="19.5" customHeight="1">
      <c r="A11" s="2598" t="s">
        <v>743</v>
      </c>
      <c r="B11" s="2598"/>
      <c r="C11" s="2847"/>
      <c r="D11" s="2191" t="s">
        <v>418</v>
      </c>
      <c r="E11" s="1075" t="s">
        <v>722</v>
      </c>
      <c r="F11" s="1074" t="s">
        <v>722</v>
      </c>
      <c r="G11" s="2191" t="s">
        <v>419</v>
      </c>
      <c r="H11" s="1073" t="s">
        <v>722</v>
      </c>
      <c r="I11" s="1073" t="s">
        <v>722</v>
      </c>
      <c r="J11" s="2186" t="s">
        <v>1335</v>
      </c>
      <c r="K11" s="1073" t="s">
        <v>722</v>
      </c>
      <c r="L11" s="1073" t="s">
        <v>722</v>
      </c>
      <c r="M11" s="1073" t="s">
        <v>722</v>
      </c>
      <c r="N11" s="1073" t="s">
        <v>722</v>
      </c>
      <c r="O11" s="113" t="s">
        <v>722</v>
      </c>
      <c r="P11" s="1074"/>
      <c r="Q11" s="113" t="s">
        <v>722</v>
      </c>
      <c r="R11" s="1074"/>
      <c r="S11" s="2519" t="s">
        <v>702</v>
      </c>
      <c r="T11" s="2520"/>
      <c r="U11" s="2598" t="s">
        <v>743</v>
      </c>
      <c r="V11" s="2598"/>
      <c r="W11" s="2847"/>
      <c r="X11" s="1070" t="s">
        <v>418</v>
      </c>
      <c r="Y11" s="1075" t="s">
        <v>722</v>
      </c>
      <c r="Z11" s="1074" t="s">
        <v>722</v>
      </c>
      <c r="AA11" s="2191" t="s">
        <v>419</v>
      </c>
      <c r="AB11" s="1073" t="s">
        <v>722</v>
      </c>
      <c r="AC11" s="1073" t="s">
        <v>722</v>
      </c>
      <c r="AD11" s="2186" t="s">
        <v>1335</v>
      </c>
      <c r="AE11" s="1073" t="s">
        <v>722</v>
      </c>
      <c r="AF11" s="1073" t="s">
        <v>722</v>
      </c>
      <c r="AG11" s="1073" t="s">
        <v>722</v>
      </c>
      <c r="AH11" s="1073" t="s">
        <v>722</v>
      </c>
      <c r="AI11" s="113" t="s">
        <v>722</v>
      </c>
      <c r="AJ11" s="1074"/>
      <c r="AK11" s="113" t="s">
        <v>722</v>
      </c>
      <c r="AL11" s="1074"/>
      <c r="AM11" s="2519" t="s">
        <v>702</v>
      </c>
      <c r="AN11" s="2520"/>
      <c r="AO11" s="2598" t="s">
        <v>743</v>
      </c>
      <c r="AP11" s="2598"/>
      <c r="AQ11" s="2847"/>
      <c r="AR11" s="1070" t="s">
        <v>418</v>
      </c>
      <c r="AS11" s="1075" t="s">
        <v>722</v>
      </c>
      <c r="AT11" s="1074" t="s">
        <v>722</v>
      </c>
      <c r="AU11" s="1070" t="s">
        <v>419</v>
      </c>
      <c r="AV11" s="1073" t="s">
        <v>722</v>
      </c>
      <c r="AW11" s="1073" t="s">
        <v>722</v>
      </c>
      <c r="AX11" s="2186" t="s">
        <v>1335</v>
      </c>
      <c r="AY11" s="1073" t="s">
        <v>722</v>
      </c>
      <c r="AZ11" s="1073" t="s">
        <v>722</v>
      </c>
      <c r="BA11" s="1073" t="s">
        <v>722</v>
      </c>
      <c r="BB11" s="1073" t="s">
        <v>722</v>
      </c>
      <c r="BC11" s="113" t="s">
        <v>722</v>
      </c>
      <c r="BD11" s="1074"/>
      <c r="BE11" s="113" t="s">
        <v>722</v>
      </c>
      <c r="BF11" s="1074"/>
      <c r="BG11" s="2519" t="s">
        <v>702</v>
      </c>
      <c r="BH11" s="2520"/>
      <c r="BI11" s="2598" t="s">
        <v>743</v>
      </c>
      <c r="BJ11" s="2598"/>
      <c r="BK11" s="2847"/>
      <c r="BL11" s="1070" t="s">
        <v>418</v>
      </c>
      <c r="BM11" s="1075" t="s">
        <v>722</v>
      </c>
      <c r="BN11" s="1074" t="s">
        <v>722</v>
      </c>
      <c r="BO11" s="1070" t="s">
        <v>419</v>
      </c>
      <c r="BP11" s="1076" t="s">
        <v>1194</v>
      </c>
      <c r="BQ11" s="1076" t="s">
        <v>1194</v>
      </c>
      <c r="BR11" s="1627" t="s">
        <v>1335</v>
      </c>
      <c r="BS11" s="1627"/>
      <c r="BT11" s="1076" t="s">
        <v>1194</v>
      </c>
      <c r="BU11" s="1076" t="s">
        <v>1194</v>
      </c>
      <c r="BV11" s="1076" t="s">
        <v>1194</v>
      </c>
      <c r="BW11" s="1077" t="s">
        <v>1194</v>
      </c>
      <c r="BX11" s="1072"/>
      <c r="BY11" s="1077" t="s">
        <v>1194</v>
      </c>
      <c r="BZ11" s="1072"/>
      <c r="CA11" s="2519" t="s">
        <v>702</v>
      </c>
      <c r="CB11" s="2520"/>
    </row>
    <row r="12" spans="1:84" s="14" customFormat="1" ht="19.5" customHeight="1">
      <c r="A12" s="2848"/>
      <c r="B12" s="2848"/>
      <c r="C12" s="2849"/>
      <c r="D12" s="695" t="s">
        <v>359</v>
      </c>
      <c r="E12" s="1078" t="s">
        <v>1347</v>
      </c>
      <c r="F12" s="699" t="s">
        <v>420</v>
      </c>
      <c r="G12" s="748" t="s">
        <v>359</v>
      </c>
      <c r="H12" s="698" t="s">
        <v>1347</v>
      </c>
      <c r="I12" s="1070" t="s">
        <v>421</v>
      </c>
      <c r="J12" s="689" t="s">
        <v>1194</v>
      </c>
      <c r="K12" s="689" t="s">
        <v>1194</v>
      </c>
      <c r="L12" s="689" t="s">
        <v>1194</v>
      </c>
      <c r="M12" s="689" t="s">
        <v>1194</v>
      </c>
      <c r="N12" s="689" t="s">
        <v>1194</v>
      </c>
      <c r="O12" s="689"/>
      <c r="P12" s="689"/>
      <c r="Q12" s="689"/>
      <c r="R12" s="689"/>
      <c r="S12" s="2521"/>
      <c r="T12" s="2522"/>
      <c r="U12" s="2848"/>
      <c r="V12" s="2848"/>
      <c r="W12" s="2849"/>
      <c r="X12" s="695" t="s">
        <v>359</v>
      </c>
      <c r="Y12" s="1078" t="s">
        <v>1347</v>
      </c>
      <c r="Z12" s="699" t="s">
        <v>420</v>
      </c>
      <c r="AA12" s="748" t="s">
        <v>359</v>
      </c>
      <c r="AB12" s="698" t="s">
        <v>1347</v>
      </c>
      <c r="AC12" s="1070" t="s">
        <v>421</v>
      </c>
      <c r="AD12" s="689" t="s">
        <v>1194</v>
      </c>
      <c r="AE12" s="689" t="s">
        <v>1194</v>
      </c>
      <c r="AF12" s="689" t="s">
        <v>1194</v>
      </c>
      <c r="AG12" s="689" t="s">
        <v>1194</v>
      </c>
      <c r="AH12" s="689" t="s">
        <v>1194</v>
      </c>
      <c r="AI12" s="689"/>
      <c r="AJ12" s="689"/>
      <c r="AK12" s="689"/>
      <c r="AL12" s="689"/>
      <c r="AM12" s="2521"/>
      <c r="AN12" s="2522"/>
      <c r="AO12" s="2848"/>
      <c r="AP12" s="2848"/>
      <c r="AQ12" s="2849"/>
      <c r="AR12" s="695" t="s">
        <v>359</v>
      </c>
      <c r="AS12" s="2192" t="s">
        <v>1347</v>
      </c>
      <c r="AT12" s="2193" t="s">
        <v>420</v>
      </c>
      <c r="AU12" s="748" t="s">
        <v>359</v>
      </c>
      <c r="AV12" s="698" t="s">
        <v>1347</v>
      </c>
      <c r="AW12" s="1070" t="s">
        <v>421</v>
      </c>
      <c r="AX12" s="689" t="s">
        <v>1194</v>
      </c>
      <c r="AY12" s="689" t="s">
        <v>1194</v>
      </c>
      <c r="AZ12" s="689" t="s">
        <v>1194</v>
      </c>
      <c r="BA12" s="689" t="s">
        <v>1194</v>
      </c>
      <c r="BB12" s="689" t="s">
        <v>1194</v>
      </c>
      <c r="BC12" s="689"/>
      <c r="BD12" s="689"/>
      <c r="BE12" s="689"/>
      <c r="BF12" s="689"/>
      <c r="BG12" s="2521"/>
      <c r="BH12" s="2522"/>
      <c r="BI12" s="2848"/>
      <c r="BJ12" s="2848"/>
      <c r="BK12" s="2849"/>
      <c r="BL12" s="695" t="s">
        <v>359</v>
      </c>
      <c r="BM12" s="2192" t="s">
        <v>1347</v>
      </c>
      <c r="BN12" s="2193" t="s">
        <v>420</v>
      </c>
      <c r="BO12" s="748" t="s">
        <v>359</v>
      </c>
      <c r="BP12" s="698" t="s">
        <v>1347</v>
      </c>
      <c r="BQ12" s="1070" t="s">
        <v>421</v>
      </c>
      <c r="BR12" s="689" t="s">
        <v>1194</v>
      </c>
      <c r="BS12" s="689" t="s">
        <v>1194</v>
      </c>
      <c r="BT12" s="689" t="s">
        <v>1194</v>
      </c>
      <c r="BU12" s="689" t="s">
        <v>1194</v>
      </c>
      <c r="BV12" s="689" t="s">
        <v>1194</v>
      </c>
      <c r="BW12" s="689"/>
      <c r="BX12" s="689"/>
      <c r="BY12" s="689"/>
      <c r="BZ12" s="689"/>
      <c r="CA12" s="2521"/>
      <c r="CB12" s="2522"/>
    </row>
    <row r="13" spans="1:84" s="14" customFormat="1" ht="19.5" customHeight="1">
      <c r="A13" s="2848"/>
      <c r="B13" s="2848"/>
      <c r="C13" s="2849"/>
      <c r="D13" s="695" t="s">
        <v>1194</v>
      </c>
      <c r="E13" s="748" t="s">
        <v>359</v>
      </c>
      <c r="F13" s="695" t="s">
        <v>422</v>
      </c>
      <c r="G13" s="748"/>
      <c r="H13" s="695" t="s">
        <v>359</v>
      </c>
      <c r="I13" s="695" t="s">
        <v>359</v>
      </c>
      <c r="J13" s="698" t="s">
        <v>1243</v>
      </c>
      <c r="K13" s="698" t="s">
        <v>1348</v>
      </c>
      <c r="L13" s="698" t="s">
        <v>423</v>
      </c>
      <c r="M13" s="1070" t="s">
        <v>424</v>
      </c>
      <c r="N13" s="698" t="s">
        <v>425</v>
      </c>
      <c r="O13" s="698" t="s">
        <v>426</v>
      </c>
      <c r="P13" s="1072" t="s">
        <v>445</v>
      </c>
      <c r="Q13" s="698" t="s">
        <v>429</v>
      </c>
      <c r="R13" s="1072" t="s">
        <v>428</v>
      </c>
      <c r="S13" s="2521"/>
      <c r="T13" s="2522"/>
      <c r="U13" s="2848"/>
      <c r="V13" s="2848"/>
      <c r="W13" s="2849"/>
      <c r="X13" s="651" t="s">
        <v>2257</v>
      </c>
      <c r="Y13" s="748" t="s">
        <v>359</v>
      </c>
      <c r="Z13" s="695" t="s">
        <v>422</v>
      </c>
      <c r="AA13" s="748"/>
      <c r="AB13" s="695" t="s">
        <v>359</v>
      </c>
      <c r="AC13" s="695" t="s">
        <v>359</v>
      </c>
      <c r="AD13" s="698" t="s">
        <v>1662</v>
      </c>
      <c r="AE13" s="698" t="s">
        <v>2723</v>
      </c>
      <c r="AF13" s="698" t="s">
        <v>423</v>
      </c>
      <c r="AG13" s="698" t="s">
        <v>424</v>
      </c>
      <c r="AH13" s="698" t="s">
        <v>425</v>
      </c>
      <c r="AI13" s="698" t="s">
        <v>426</v>
      </c>
      <c r="AJ13" s="1072" t="s">
        <v>445</v>
      </c>
      <c r="AK13" s="698" t="s">
        <v>429</v>
      </c>
      <c r="AL13" s="1072" t="s">
        <v>428</v>
      </c>
      <c r="AM13" s="2521"/>
      <c r="AN13" s="2522"/>
      <c r="AO13" s="2848"/>
      <c r="AP13" s="2848"/>
      <c r="AQ13" s="2849"/>
      <c r="AR13" s="651" t="s">
        <v>2257</v>
      </c>
      <c r="AS13" s="2194" t="s">
        <v>359</v>
      </c>
      <c r="AT13" s="2195" t="s">
        <v>422</v>
      </c>
      <c r="AU13" s="748"/>
      <c r="AV13" s="695" t="s">
        <v>359</v>
      </c>
      <c r="AW13" s="695" t="s">
        <v>359</v>
      </c>
      <c r="AX13" s="698" t="s">
        <v>1662</v>
      </c>
      <c r="AY13" s="698" t="s">
        <v>2723</v>
      </c>
      <c r="AZ13" s="698" t="s">
        <v>423</v>
      </c>
      <c r="BA13" s="698" t="s">
        <v>424</v>
      </c>
      <c r="BB13" s="698" t="s">
        <v>425</v>
      </c>
      <c r="BC13" s="698" t="s">
        <v>426</v>
      </c>
      <c r="BD13" s="1072" t="s">
        <v>445</v>
      </c>
      <c r="BE13" s="698" t="s">
        <v>429</v>
      </c>
      <c r="BF13" s="1072" t="s">
        <v>428</v>
      </c>
      <c r="BG13" s="2521"/>
      <c r="BH13" s="2522"/>
      <c r="BI13" s="2848"/>
      <c r="BJ13" s="2848"/>
      <c r="BK13" s="2849"/>
      <c r="BL13" s="651" t="s">
        <v>2257</v>
      </c>
      <c r="BM13" s="2194" t="s">
        <v>359</v>
      </c>
      <c r="BN13" s="2195" t="s">
        <v>422</v>
      </c>
      <c r="BO13" s="748"/>
      <c r="BP13" s="695" t="s">
        <v>359</v>
      </c>
      <c r="BQ13" s="695" t="s">
        <v>359</v>
      </c>
      <c r="BR13" s="698" t="s">
        <v>1662</v>
      </c>
      <c r="BS13" s="698" t="s">
        <v>2723</v>
      </c>
      <c r="BT13" s="698" t="s">
        <v>423</v>
      </c>
      <c r="BU13" s="698" t="s">
        <v>424</v>
      </c>
      <c r="BV13" s="698" t="s">
        <v>425</v>
      </c>
      <c r="BW13" s="698" t="s">
        <v>426</v>
      </c>
      <c r="BX13" s="1072" t="s">
        <v>445</v>
      </c>
      <c r="BY13" s="698" t="s">
        <v>429</v>
      </c>
      <c r="BZ13" s="1072" t="s">
        <v>428</v>
      </c>
      <c r="CA13" s="2521"/>
      <c r="CB13" s="2522"/>
    </row>
    <row r="14" spans="1:84" s="14" customFormat="1" ht="15.75" customHeight="1">
      <c r="A14" s="2848"/>
      <c r="B14" s="2848"/>
      <c r="C14" s="2849"/>
      <c r="D14" s="754" t="s">
        <v>2724</v>
      </c>
      <c r="E14" s="748"/>
      <c r="F14" s="695" t="s">
        <v>359</v>
      </c>
      <c r="G14" s="748"/>
      <c r="H14" s="695"/>
      <c r="I14" s="695"/>
      <c r="J14" s="695"/>
      <c r="K14" s="695"/>
      <c r="L14" s="695"/>
      <c r="M14" s="693"/>
      <c r="N14" s="695"/>
      <c r="O14" s="695"/>
      <c r="P14" s="748"/>
      <c r="Q14" s="695"/>
      <c r="R14" s="748"/>
      <c r="S14" s="2521"/>
      <c r="T14" s="2522"/>
      <c r="U14" s="2848"/>
      <c r="V14" s="2848"/>
      <c r="W14" s="2849"/>
      <c r="X14" s="754" t="s">
        <v>2724</v>
      </c>
      <c r="Y14" s="748"/>
      <c r="Z14" s="695" t="s">
        <v>359</v>
      </c>
      <c r="AA14" s="748"/>
      <c r="AB14" s="695"/>
      <c r="AC14" s="695"/>
      <c r="AD14" s="695"/>
      <c r="AE14" s="695"/>
      <c r="AF14" s="695"/>
      <c r="AG14" s="695"/>
      <c r="AH14" s="695"/>
      <c r="AI14" s="695"/>
      <c r="AJ14" s="748"/>
      <c r="AK14" s="695"/>
      <c r="AL14" s="748"/>
      <c r="AM14" s="2521"/>
      <c r="AN14" s="2522"/>
      <c r="AO14" s="2848"/>
      <c r="AP14" s="2848"/>
      <c r="AQ14" s="2849"/>
      <c r="AR14" s="754" t="s">
        <v>2724</v>
      </c>
      <c r="AS14" s="2194"/>
      <c r="AT14" s="2195" t="s">
        <v>359</v>
      </c>
      <c r="AU14" s="748"/>
      <c r="AV14" s="695"/>
      <c r="AW14" s="695"/>
      <c r="AX14" s="695"/>
      <c r="AY14" s="695"/>
      <c r="AZ14" s="695"/>
      <c r="BA14" s="695"/>
      <c r="BB14" s="695"/>
      <c r="BC14" s="695"/>
      <c r="BD14" s="748"/>
      <c r="BE14" s="695"/>
      <c r="BF14" s="748"/>
      <c r="BG14" s="2521"/>
      <c r="BH14" s="2522"/>
      <c r="BI14" s="2848"/>
      <c r="BJ14" s="2848"/>
      <c r="BK14" s="2849"/>
      <c r="BL14" s="754" t="s">
        <v>2724</v>
      </c>
      <c r="BM14" s="2194"/>
      <c r="BN14" s="2195" t="s">
        <v>359</v>
      </c>
      <c r="BO14" s="748"/>
      <c r="BP14" s="695"/>
      <c r="BQ14" s="695"/>
      <c r="BR14" s="695"/>
      <c r="BS14" s="695"/>
      <c r="BT14" s="695"/>
      <c r="BU14" s="695"/>
      <c r="BV14" s="695"/>
      <c r="BW14" s="695"/>
      <c r="BX14" s="748"/>
      <c r="BY14" s="695"/>
      <c r="BZ14" s="748"/>
      <c r="CA14" s="2521"/>
      <c r="CB14" s="2522"/>
    </row>
    <row r="15" spans="1:84" s="14" customFormat="1" ht="15.75" customHeight="1">
      <c r="A15" s="2848"/>
      <c r="B15" s="2848"/>
      <c r="C15" s="2849"/>
      <c r="D15" s="1079"/>
      <c r="E15" s="750" t="s">
        <v>1890</v>
      </c>
      <c r="F15" s="651" t="s">
        <v>2725</v>
      </c>
      <c r="G15" s="750" t="s">
        <v>2726</v>
      </c>
      <c r="H15" s="651" t="s">
        <v>1890</v>
      </c>
      <c r="I15" s="754" t="s">
        <v>2727</v>
      </c>
      <c r="J15" s="651"/>
      <c r="K15" s="651"/>
      <c r="L15" s="651"/>
      <c r="M15" s="742"/>
      <c r="N15" s="653"/>
      <c r="O15" s="653"/>
      <c r="P15" s="742"/>
      <c r="Q15" s="653"/>
      <c r="R15" s="742"/>
      <c r="S15" s="2521"/>
      <c r="T15" s="2522"/>
      <c r="U15" s="2848"/>
      <c r="V15" s="2848"/>
      <c r="W15" s="2849"/>
      <c r="X15" s="1079"/>
      <c r="Y15" s="750" t="s">
        <v>1890</v>
      </c>
      <c r="Z15" s="651" t="s">
        <v>2725</v>
      </c>
      <c r="AA15" s="750" t="s">
        <v>2726</v>
      </c>
      <c r="AB15" s="651" t="s">
        <v>1890</v>
      </c>
      <c r="AC15" s="754" t="s">
        <v>2727</v>
      </c>
      <c r="AD15" s="651"/>
      <c r="AE15" s="651"/>
      <c r="AF15" s="651"/>
      <c r="AG15" s="742"/>
      <c r="AH15" s="653"/>
      <c r="AI15" s="653"/>
      <c r="AJ15" s="742"/>
      <c r="AK15" s="653"/>
      <c r="AL15" s="742"/>
      <c r="AM15" s="2521"/>
      <c r="AN15" s="2522"/>
      <c r="AO15" s="2848"/>
      <c r="AP15" s="2848"/>
      <c r="AQ15" s="2849"/>
      <c r="AR15" s="1079"/>
      <c r="AS15" s="750" t="s">
        <v>1890</v>
      </c>
      <c r="AT15" s="651" t="s">
        <v>2725</v>
      </c>
      <c r="AU15" s="750" t="s">
        <v>2726</v>
      </c>
      <c r="AV15" s="651" t="s">
        <v>1890</v>
      </c>
      <c r="AW15" s="754" t="s">
        <v>2727</v>
      </c>
      <c r="AX15" s="651"/>
      <c r="AY15" s="651"/>
      <c r="AZ15" s="651"/>
      <c r="BA15" s="742"/>
      <c r="BB15" s="653"/>
      <c r="BC15" s="653"/>
      <c r="BD15" s="742"/>
      <c r="BE15" s="653"/>
      <c r="BF15" s="742"/>
      <c r="BG15" s="2521"/>
      <c r="BH15" s="2522"/>
      <c r="BI15" s="2848"/>
      <c r="BJ15" s="2848"/>
      <c r="BK15" s="2849"/>
      <c r="BL15" s="1079"/>
      <c r="BM15" s="750" t="s">
        <v>1890</v>
      </c>
      <c r="BN15" s="651" t="s">
        <v>2725</v>
      </c>
      <c r="BO15" s="750" t="s">
        <v>2726</v>
      </c>
      <c r="BP15" s="651" t="s">
        <v>1890</v>
      </c>
      <c r="BQ15" s="754" t="s">
        <v>2727</v>
      </c>
      <c r="BR15" s="651"/>
      <c r="BS15" s="651"/>
      <c r="BT15" s="651"/>
      <c r="BU15" s="742"/>
      <c r="BV15" s="653"/>
      <c r="BW15" s="653"/>
      <c r="BX15" s="742"/>
      <c r="BY15" s="653"/>
      <c r="BZ15" s="742"/>
      <c r="CA15" s="2521"/>
      <c r="CB15" s="2522"/>
    </row>
    <row r="16" spans="1:84" s="14" customFormat="1" ht="15.75" customHeight="1">
      <c r="A16" s="2848"/>
      <c r="B16" s="2848"/>
      <c r="C16" s="2849"/>
      <c r="D16" s="754"/>
      <c r="E16" s="750"/>
      <c r="F16" s="651" t="s">
        <v>2728</v>
      </c>
      <c r="G16" s="750" t="s">
        <v>2729</v>
      </c>
      <c r="H16" s="651"/>
      <c r="I16" s="651" t="s">
        <v>2729</v>
      </c>
      <c r="J16" s="651" t="s">
        <v>1663</v>
      </c>
      <c r="K16" s="651" t="s">
        <v>1664</v>
      </c>
      <c r="L16" s="754" t="s">
        <v>2376</v>
      </c>
      <c r="M16" s="696" t="s">
        <v>1666</v>
      </c>
      <c r="N16" s="651" t="s">
        <v>402</v>
      </c>
      <c r="O16" s="754" t="s">
        <v>1955</v>
      </c>
      <c r="P16" s="1628" t="s">
        <v>1896</v>
      </c>
      <c r="Q16" s="754" t="s">
        <v>363</v>
      </c>
      <c r="R16" s="753" t="s">
        <v>2234</v>
      </c>
      <c r="S16" s="2521"/>
      <c r="T16" s="2522"/>
      <c r="U16" s="2848"/>
      <c r="V16" s="2848"/>
      <c r="W16" s="2849"/>
      <c r="X16" s="754"/>
      <c r="Y16" s="750"/>
      <c r="Z16" s="651" t="s">
        <v>2728</v>
      </c>
      <c r="AA16" s="750"/>
      <c r="AB16" s="651"/>
      <c r="AC16" s="651" t="s">
        <v>2729</v>
      </c>
      <c r="AD16" s="651" t="s">
        <v>1663</v>
      </c>
      <c r="AE16" s="651" t="s">
        <v>1664</v>
      </c>
      <c r="AF16" s="754" t="s">
        <v>2376</v>
      </c>
      <c r="AG16" s="651" t="s">
        <v>1666</v>
      </c>
      <c r="AH16" s="651" t="s">
        <v>402</v>
      </c>
      <c r="AI16" s="754" t="s">
        <v>1955</v>
      </c>
      <c r="AJ16" s="1628" t="s">
        <v>1896</v>
      </c>
      <c r="AK16" s="754" t="s">
        <v>363</v>
      </c>
      <c r="AL16" s="753" t="s">
        <v>2234</v>
      </c>
      <c r="AM16" s="2521"/>
      <c r="AN16" s="2522"/>
      <c r="AO16" s="2848"/>
      <c r="AP16" s="2848"/>
      <c r="AQ16" s="2849"/>
      <c r="AR16" s="754"/>
      <c r="AS16" s="750"/>
      <c r="AT16" s="651" t="s">
        <v>2728</v>
      </c>
      <c r="AU16" s="750"/>
      <c r="AV16" s="651"/>
      <c r="AW16" s="651" t="s">
        <v>2729</v>
      </c>
      <c r="AX16" s="651" t="s">
        <v>1663</v>
      </c>
      <c r="AY16" s="651" t="s">
        <v>1664</v>
      </c>
      <c r="AZ16" s="754" t="s">
        <v>2376</v>
      </c>
      <c r="BA16" s="651" t="s">
        <v>1666</v>
      </c>
      <c r="BB16" s="651" t="s">
        <v>402</v>
      </c>
      <c r="BC16" s="754" t="s">
        <v>1955</v>
      </c>
      <c r="BD16" s="1628" t="s">
        <v>1896</v>
      </c>
      <c r="BE16" s="754" t="s">
        <v>363</v>
      </c>
      <c r="BF16" s="753" t="s">
        <v>2234</v>
      </c>
      <c r="BG16" s="2521"/>
      <c r="BH16" s="2522"/>
      <c r="BI16" s="2848"/>
      <c r="BJ16" s="2848"/>
      <c r="BK16" s="2849"/>
      <c r="BL16" s="754"/>
      <c r="BM16" s="750"/>
      <c r="BN16" s="651" t="s">
        <v>2728</v>
      </c>
      <c r="BO16" s="750"/>
      <c r="BP16" s="651"/>
      <c r="BQ16" s="651" t="s">
        <v>2729</v>
      </c>
      <c r="BR16" s="651" t="s">
        <v>1663</v>
      </c>
      <c r="BS16" s="651" t="s">
        <v>1664</v>
      </c>
      <c r="BT16" s="754" t="s">
        <v>2376</v>
      </c>
      <c r="BU16" s="651" t="s">
        <v>1666</v>
      </c>
      <c r="BV16" s="651" t="s">
        <v>402</v>
      </c>
      <c r="BW16" s="754" t="s">
        <v>1955</v>
      </c>
      <c r="BX16" s="753" t="s">
        <v>1896</v>
      </c>
      <c r="BY16" s="754" t="s">
        <v>363</v>
      </c>
      <c r="BZ16" s="753" t="s">
        <v>2234</v>
      </c>
      <c r="CA16" s="2521"/>
      <c r="CB16" s="2522"/>
    </row>
    <row r="17" spans="1:81" s="14" customFormat="1" ht="15.75" customHeight="1">
      <c r="A17" s="2848"/>
      <c r="B17" s="2848"/>
      <c r="C17" s="2849"/>
      <c r="D17" s="754" t="s">
        <v>2688</v>
      </c>
      <c r="E17" s="753" t="s">
        <v>2688</v>
      </c>
      <c r="F17" s="754" t="s">
        <v>2688</v>
      </c>
      <c r="G17" s="753" t="s">
        <v>2688</v>
      </c>
      <c r="H17" s="754" t="s">
        <v>2688</v>
      </c>
      <c r="I17" s="754" t="s">
        <v>2688</v>
      </c>
      <c r="J17" s="651"/>
      <c r="K17" s="651"/>
      <c r="L17" s="754" t="s">
        <v>2730</v>
      </c>
      <c r="M17" s="111"/>
      <c r="N17" s="653"/>
      <c r="O17" s="653"/>
      <c r="P17" s="111"/>
      <c r="Q17" s="653"/>
      <c r="R17" s="750" t="s">
        <v>2380</v>
      </c>
      <c r="S17" s="2521"/>
      <c r="T17" s="2522"/>
      <c r="U17" s="2848"/>
      <c r="V17" s="2848"/>
      <c r="W17" s="2849"/>
      <c r="X17" s="754" t="s">
        <v>2688</v>
      </c>
      <c r="Y17" s="753" t="s">
        <v>2688</v>
      </c>
      <c r="Z17" s="754" t="s">
        <v>2688</v>
      </c>
      <c r="AA17" s="753" t="s">
        <v>2688</v>
      </c>
      <c r="AB17" s="754" t="s">
        <v>2688</v>
      </c>
      <c r="AC17" s="754" t="s">
        <v>2688</v>
      </c>
      <c r="AD17" s="651"/>
      <c r="AE17" s="651"/>
      <c r="AF17" s="754" t="s">
        <v>2730</v>
      </c>
      <c r="AG17" s="111"/>
      <c r="AH17" s="653"/>
      <c r="AI17" s="653"/>
      <c r="AJ17" s="111"/>
      <c r="AK17" s="653"/>
      <c r="AL17" s="750" t="s">
        <v>2380</v>
      </c>
      <c r="AM17" s="2521"/>
      <c r="AN17" s="2522"/>
      <c r="AO17" s="2848"/>
      <c r="AP17" s="2848"/>
      <c r="AQ17" s="2849"/>
      <c r="AR17" s="754" t="s">
        <v>2688</v>
      </c>
      <c r="AS17" s="753" t="s">
        <v>2688</v>
      </c>
      <c r="AT17" s="754" t="s">
        <v>2688</v>
      </c>
      <c r="AU17" s="753" t="s">
        <v>2688</v>
      </c>
      <c r="AV17" s="754" t="s">
        <v>2688</v>
      </c>
      <c r="AW17" s="754" t="s">
        <v>2688</v>
      </c>
      <c r="AX17" s="651"/>
      <c r="AY17" s="651"/>
      <c r="AZ17" s="754" t="s">
        <v>2730</v>
      </c>
      <c r="BA17" s="111"/>
      <c r="BB17" s="653"/>
      <c r="BC17" s="653"/>
      <c r="BD17" s="111"/>
      <c r="BE17" s="653"/>
      <c r="BF17" s="750" t="s">
        <v>2380</v>
      </c>
      <c r="BG17" s="2521"/>
      <c r="BH17" s="2522"/>
      <c r="BI17" s="2848"/>
      <c r="BJ17" s="2848"/>
      <c r="BK17" s="2849"/>
      <c r="BL17" s="1629" t="s">
        <v>2688</v>
      </c>
      <c r="BM17" s="1628" t="s">
        <v>2688</v>
      </c>
      <c r="BN17" s="1629" t="s">
        <v>2688</v>
      </c>
      <c r="BO17" s="1628" t="s">
        <v>2688</v>
      </c>
      <c r="BP17" s="1629" t="s">
        <v>2688</v>
      </c>
      <c r="BQ17" s="1629" t="s">
        <v>2688</v>
      </c>
      <c r="BR17" s="651"/>
      <c r="BS17" s="651"/>
      <c r="BT17" s="754" t="s">
        <v>2730</v>
      </c>
      <c r="BU17" s="111"/>
      <c r="BV17" s="653"/>
      <c r="BW17" s="653"/>
      <c r="BX17" s="111"/>
      <c r="BY17" s="653"/>
      <c r="BZ17" s="750" t="s">
        <v>2380</v>
      </c>
      <c r="CA17" s="2521"/>
      <c r="CB17" s="2522"/>
    </row>
    <row r="18" spans="1:81" s="14" customFormat="1" ht="15.75" customHeight="1">
      <c r="A18" s="2848"/>
      <c r="B18" s="2848"/>
      <c r="C18" s="2849"/>
      <c r="D18" s="754" t="s">
        <v>2732</v>
      </c>
      <c r="E18" s="753" t="s">
        <v>2731</v>
      </c>
      <c r="F18" s="754" t="s">
        <v>2731</v>
      </c>
      <c r="G18" s="753" t="s">
        <v>2731</v>
      </c>
      <c r="H18" s="754" t="s">
        <v>2732</v>
      </c>
      <c r="I18" s="754" t="s">
        <v>2732</v>
      </c>
      <c r="J18" s="651"/>
      <c r="K18" s="651"/>
      <c r="L18" s="651"/>
      <c r="M18" s="111"/>
      <c r="N18" s="653"/>
      <c r="O18" s="653"/>
      <c r="P18" s="111"/>
      <c r="Q18" s="653"/>
      <c r="R18" s="111"/>
      <c r="S18" s="2521"/>
      <c r="T18" s="2522"/>
      <c r="U18" s="2848"/>
      <c r="V18" s="2848"/>
      <c r="W18" s="2849"/>
      <c r="X18" s="754" t="s">
        <v>2732</v>
      </c>
      <c r="Y18" s="753" t="s">
        <v>2732</v>
      </c>
      <c r="Z18" s="754" t="s">
        <v>2732</v>
      </c>
      <c r="AA18" s="753" t="s">
        <v>2732</v>
      </c>
      <c r="AB18" s="754" t="s">
        <v>2732</v>
      </c>
      <c r="AC18" s="754" t="s">
        <v>2731</v>
      </c>
      <c r="AD18" s="651"/>
      <c r="AE18" s="651"/>
      <c r="AF18" s="651"/>
      <c r="AG18" s="111"/>
      <c r="AH18" s="653"/>
      <c r="AI18" s="653"/>
      <c r="AJ18" s="111"/>
      <c r="AK18" s="653"/>
      <c r="AL18" s="111"/>
      <c r="AM18" s="2521"/>
      <c r="AN18" s="2522"/>
      <c r="AO18" s="2848"/>
      <c r="AP18" s="2848"/>
      <c r="AQ18" s="2849"/>
      <c r="AR18" s="754" t="s">
        <v>2732</v>
      </c>
      <c r="AS18" s="753" t="s">
        <v>2732</v>
      </c>
      <c r="AT18" s="754" t="s">
        <v>2731</v>
      </c>
      <c r="AU18" s="753" t="s">
        <v>2731</v>
      </c>
      <c r="AV18" s="754" t="s">
        <v>2732</v>
      </c>
      <c r="AW18" s="754" t="s">
        <v>2732</v>
      </c>
      <c r="AX18" s="651"/>
      <c r="AY18" s="651"/>
      <c r="AZ18" s="651"/>
      <c r="BA18" s="111"/>
      <c r="BB18" s="653"/>
      <c r="BC18" s="653"/>
      <c r="BD18" s="111"/>
      <c r="BE18" s="653"/>
      <c r="BF18" s="111"/>
      <c r="BG18" s="2521"/>
      <c r="BH18" s="2522"/>
      <c r="BI18" s="2848"/>
      <c r="BJ18" s="2848"/>
      <c r="BK18" s="2849"/>
      <c r="BL18" s="1629" t="s">
        <v>2732</v>
      </c>
      <c r="BM18" s="1628" t="s">
        <v>2732</v>
      </c>
      <c r="BN18" s="1629" t="s">
        <v>2732</v>
      </c>
      <c r="BO18" s="1628" t="s">
        <v>2732</v>
      </c>
      <c r="BP18" s="1629" t="s">
        <v>2732</v>
      </c>
      <c r="BQ18" s="1629" t="s">
        <v>2731</v>
      </c>
      <c r="BR18" s="651"/>
      <c r="BS18" s="651"/>
      <c r="BT18" s="651"/>
      <c r="BU18" s="111"/>
      <c r="BV18" s="653"/>
      <c r="BW18" s="653"/>
      <c r="BX18" s="111"/>
      <c r="BY18" s="653"/>
      <c r="BZ18" s="111"/>
      <c r="CA18" s="2521"/>
      <c r="CB18" s="2522"/>
    </row>
    <row r="19" spans="1:81" s="35" customFormat="1" ht="19.5" customHeight="1">
      <c r="A19" s="2850"/>
      <c r="B19" s="2850"/>
      <c r="C19" s="2851"/>
      <c r="D19" s="2187" t="s">
        <v>2733</v>
      </c>
      <c r="E19" s="2188" t="s">
        <v>2733</v>
      </c>
      <c r="F19" s="2187" t="s">
        <v>2733</v>
      </c>
      <c r="G19" s="2188" t="s">
        <v>2733</v>
      </c>
      <c r="H19" s="2187" t="s">
        <v>2733</v>
      </c>
      <c r="I19" s="2187" t="s">
        <v>2733</v>
      </c>
      <c r="J19" s="2187" t="s">
        <v>2733</v>
      </c>
      <c r="K19" s="2187" t="s">
        <v>2733</v>
      </c>
      <c r="L19" s="2187" t="s">
        <v>2733</v>
      </c>
      <c r="M19" s="2189" t="s">
        <v>2733</v>
      </c>
      <c r="N19" s="2187" t="s">
        <v>2733</v>
      </c>
      <c r="O19" s="2187" t="s">
        <v>2733</v>
      </c>
      <c r="P19" s="2188" t="s">
        <v>2733</v>
      </c>
      <c r="Q19" s="2187" t="s">
        <v>2733</v>
      </c>
      <c r="R19" s="2188" t="s">
        <v>2735</v>
      </c>
      <c r="S19" s="2523"/>
      <c r="T19" s="2524"/>
      <c r="U19" s="2850"/>
      <c r="V19" s="2850"/>
      <c r="W19" s="2851"/>
      <c r="X19" s="2187" t="s">
        <v>2733</v>
      </c>
      <c r="Y19" s="2188" t="s">
        <v>2733</v>
      </c>
      <c r="Z19" s="2187" t="s">
        <v>2733</v>
      </c>
      <c r="AA19" s="2188" t="s">
        <v>2733</v>
      </c>
      <c r="AB19" s="2187" t="s">
        <v>2733</v>
      </c>
      <c r="AC19" s="2187" t="s">
        <v>2733</v>
      </c>
      <c r="AD19" s="2187" t="s">
        <v>2733</v>
      </c>
      <c r="AE19" s="2187" t="s">
        <v>2733</v>
      </c>
      <c r="AF19" s="2187" t="s">
        <v>2733</v>
      </c>
      <c r="AG19" s="2187" t="s">
        <v>2733</v>
      </c>
      <c r="AH19" s="2187" t="s">
        <v>2733</v>
      </c>
      <c r="AI19" s="2187" t="s">
        <v>2733</v>
      </c>
      <c r="AJ19" s="2188" t="s">
        <v>2733</v>
      </c>
      <c r="AK19" s="2187" t="s">
        <v>2733</v>
      </c>
      <c r="AL19" s="2188" t="s">
        <v>2734</v>
      </c>
      <c r="AM19" s="2523"/>
      <c r="AN19" s="2524"/>
      <c r="AO19" s="2850"/>
      <c r="AP19" s="2850"/>
      <c r="AQ19" s="2851"/>
      <c r="AR19" s="2187" t="s">
        <v>2733</v>
      </c>
      <c r="AS19" s="2188" t="s">
        <v>2733</v>
      </c>
      <c r="AT19" s="2187" t="s">
        <v>2733</v>
      </c>
      <c r="AU19" s="2188" t="s">
        <v>2733</v>
      </c>
      <c r="AV19" s="2187" t="s">
        <v>2733</v>
      </c>
      <c r="AW19" s="2187" t="s">
        <v>2733</v>
      </c>
      <c r="AX19" s="2187" t="s">
        <v>2733</v>
      </c>
      <c r="AY19" s="2187" t="s">
        <v>2733</v>
      </c>
      <c r="AZ19" s="2187" t="s">
        <v>2733</v>
      </c>
      <c r="BA19" s="2187" t="s">
        <v>2733</v>
      </c>
      <c r="BB19" s="2187" t="s">
        <v>2733</v>
      </c>
      <c r="BC19" s="2187" t="s">
        <v>2733</v>
      </c>
      <c r="BD19" s="2188" t="s">
        <v>2733</v>
      </c>
      <c r="BE19" s="2187" t="s">
        <v>2733</v>
      </c>
      <c r="BF19" s="2188" t="s">
        <v>2733</v>
      </c>
      <c r="BG19" s="2523"/>
      <c r="BH19" s="2524"/>
      <c r="BI19" s="2850"/>
      <c r="BJ19" s="2850"/>
      <c r="BK19" s="2851"/>
      <c r="BL19" s="2187" t="s">
        <v>2733</v>
      </c>
      <c r="BM19" s="2188" t="s">
        <v>2733</v>
      </c>
      <c r="BN19" s="2187" t="s">
        <v>2733</v>
      </c>
      <c r="BO19" s="2188" t="s">
        <v>2733</v>
      </c>
      <c r="BP19" s="2187" t="s">
        <v>2733</v>
      </c>
      <c r="BQ19" s="2187" t="s">
        <v>2733</v>
      </c>
      <c r="BR19" s="2187" t="s">
        <v>2733</v>
      </c>
      <c r="BS19" s="2187" t="s">
        <v>2733</v>
      </c>
      <c r="BT19" s="2187" t="s">
        <v>2733</v>
      </c>
      <c r="BU19" s="2187" t="s">
        <v>2733</v>
      </c>
      <c r="BV19" s="2187" t="s">
        <v>2733</v>
      </c>
      <c r="BW19" s="2187" t="s">
        <v>2733</v>
      </c>
      <c r="BX19" s="2188" t="s">
        <v>2733</v>
      </c>
      <c r="BY19" s="2187" t="s">
        <v>2733</v>
      </c>
      <c r="BZ19" s="2188" t="s">
        <v>2734</v>
      </c>
      <c r="CA19" s="2523"/>
      <c r="CB19" s="2524"/>
    </row>
    <row r="20" spans="1:81" ht="19.5" customHeight="1">
      <c r="A20" s="63">
        <v>41275</v>
      </c>
      <c r="B20" s="124">
        <v>41275</v>
      </c>
      <c r="C20" s="125">
        <v>41275</v>
      </c>
      <c r="D20" s="66">
        <v>26817006</v>
      </c>
      <c r="E20" s="2244">
        <v>20234720</v>
      </c>
      <c r="F20" s="2244">
        <v>19677397</v>
      </c>
      <c r="G20" s="2244">
        <v>25080534</v>
      </c>
      <c r="H20" s="2244">
        <v>18498248</v>
      </c>
      <c r="I20" s="2244">
        <v>6966467</v>
      </c>
      <c r="J20" s="2244">
        <v>5015</v>
      </c>
      <c r="K20" s="2244">
        <v>1534411</v>
      </c>
      <c r="L20" s="2244">
        <v>2346905</v>
      </c>
      <c r="M20" s="2244">
        <v>22158</v>
      </c>
      <c r="N20" s="2244">
        <v>11498</v>
      </c>
      <c r="O20" s="2244">
        <v>60927</v>
      </c>
      <c r="P20" s="2244">
        <v>896048</v>
      </c>
      <c r="Q20" s="2244">
        <v>181906</v>
      </c>
      <c r="R20" s="199">
        <v>270976</v>
      </c>
      <c r="S20" s="67">
        <v>41275</v>
      </c>
      <c r="T20" s="615">
        <v>41275</v>
      </c>
      <c r="U20" s="63">
        <v>41275</v>
      </c>
      <c r="V20" s="124">
        <v>41275</v>
      </c>
      <c r="W20" s="125">
        <v>41275</v>
      </c>
      <c r="X20" s="66">
        <v>48244932</v>
      </c>
      <c r="Y20" s="2244">
        <v>36521046</v>
      </c>
      <c r="Z20" s="2244">
        <v>35456774</v>
      </c>
      <c r="AA20" s="2244">
        <v>45999221</v>
      </c>
      <c r="AB20" s="2244">
        <v>34275335</v>
      </c>
      <c r="AC20" s="2244">
        <v>17109015</v>
      </c>
      <c r="AD20" s="2244">
        <v>1623</v>
      </c>
      <c r="AE20" s="2244">
        <v>6137762</v>
      </c>
      <c r="AF20" s="2244">
        <v>4343067</v>
      </c>
      <c r="AG20" s="2244">
        <v>571010</v>
      </c>
      <c r="AH20" s="2244">
        <v>13569</v>
      </c>
      <c r="AI20" s="2244">
        <v>153211</v>
      </c>
      <c r="AJ20" s="2244">
        <v>1295479</v>
      </c>
      <c r="AK20" s="2244">
        <v>317348</v>
      </c>
      <c r="AL20" s="199">
        <v>640423</v>
      </c>
      <c r="AM20" s="67">
        <v>41275</v>
      </c>
      <c r="AN20" s="615">
        <v>41275</v>
      </c>
      <c r="AO20" s="63">
        <v>41275</v>
      </c>
      <c r="AP20" s="124">
        <v>41275</v>
      </c>
      <c r="AQ20" s="125">
        <v>41275</v>
      </c>
      <c r="AR20" s="66">
        <v>10141584</v>
      </c>
      <c r="AS20" s="2244">
        <v>6568882</v>
      </c>
      <c r="AT20" s="2244">
        <v>5281282</v>
      </c>
      <c r="AU20" s="2244">
        <v>9478688</v>
      </c>
      <c r="AV20" s="2244">
        <v>5905986</v>
      </c>
      <c r="AW20" s="2244">
        <v>3128301</v>
      </c>
      <c r="AX20" s="2244">
        <v>197</v>
      </c>
      <c r="AY20" s="2244">
        <v>5551</v>
      </c>
      <c r="AZ20" s="2244">
        <v>1760978</v>
      </c>
      <c r="BA20" s="2244">
        <v>27015</v>
      </c>
      <c r="BB20" s="2244">
        <v>3668</v>
      </c>
      <c r="BC20" s="2244">
        <v>45337</v>
      </c>
      <c r="BD20" s="2244">
        <v>425920</v>
      </c>
      <c r="BE20" s="2244">
        <v>34107</v>
      </c>
      <c r="BF20" s="199">
        <v>131642</v>
      </c>
      <c r="BG20" s="67">
        <v>41275</v>
      </c>
      <c r="BH20" s="615">
        <v>41275</v>
      </c>
      <c r="BI20" s="63">
        <v>41275</v>
      </c>
      <c r="BJ20" s="124">
        <v>41275</v>
      </c>
      <c r="BK20" s="125">
        <v>41275</v>
      </c>
      <c r="BL20" s="66">
        <v>27665398</v>
      </c>
      <c r="BM20" s="2244">
        <v>18421790</v>
      </c>
      <c r="BN20" s="2244">
        <v>17801930</v>
      </c>
      <c r="BO20" s="2244">
        <v>25935863</v>
      </c>
      <c r="BP20" s="2244">
        <v>16692255</v>
      </c>
      <c r="BQ20" s="2244">
        <v>6760126</v>
      </c>
      <c r="BR20" s="2244">
        <v>9154</v>
      </c>
      <c r="BS20" s="2244">
        <v>2688490</v>
      </c>
      <c r="BT20" s="2244">
        <v>1273700</v>
      </c>
      <c r="BU20" s="2244">
        <v>39031</v>
      </c>
      <c r="BV20" s="2244">
        <v>5071</v>
      </c>
      <c r="BW20" s="2244">
        <v>84117</v>
      </c>
      <c r="BX20" s="2244">
        <v>262407</v>
      </c>
      <c r="BY20" s="2244">
        <v>67240</v>
      </c>
      <c r="BZ20" s="199">
        <v>86063</v>
      </c>
      <c r="CA20" s="67">
        <v>41275</v>
      </c>
      <c r="CB20" s="615">
        <v>41275</v>
      </c>
      <c r="CC20" s="475"/>
    </row>
    <row r="21" spans="1:81" ht="19.5" customHeight="1">
      <c r="A21" s="73"/>
      <c r="B21" s="64">
        <v>41640</v>
      </c>
      <c r="C21" s="127"/>
      <c r="D21" s="75">
        <v>27088178</v>
      </c>
      <c r="E21" s="2245">
        <v>20372400</v>
      </c>
      <c r="F21" s="2245">
        <v>20029519</v>
      </c>
      <c r="G21" s="2245">
        <v>25429697</v>
      </c>
      <c r="H21" s="2245">
        <v>18713919</v>
      </c>
      <c r="I21" s="2245">
        <v>7215866</v>
      </c>
      <c r="J21" s="2245">
        <v>5156</v>
      </c>
      <c r="K21" s="2245">
        <v>1545525</v>
      </c>
      <c r="L21" s="2245">
        <v>2387021</v>
      </c>
      <c r="M21" s="2245">
        <v>17911</v>
      </c>
      <c r="N21" s="2245">
        <v>9438</v>
      </c>
      <c r="O21" s="2245">
        <v>59047</v>
      </c>
      <c r="P21" s="2245">
        <v>867397</v>
      </c>
      <c r="Q21" s="2245">
        <v>166392</v>
      </c>
      <c r="R21" s="205">
        <v>444179</v>
      </c>
      <c r="S21" s="67">
        <v>41640</v>
      </c>
      <c r="T21" s="615">
        <v>41640</v>
      </c>
      <c r="U21" s="73"/>
      <c r="V21" s="64">
        <v>41640</v>
      </c>
      <c r="W21" s="127"/>
      <c r="X21" s="75">
        <v>47848272</v>
      </c>
      <c r="Y21" s="2245">
        <v>36406448</v>
      </c>
      <c r="Z21" s="2245">
        <v>35527006</v>
      </c>
      <c r="AA21" s="2245">
        <v>45642038</v>
      </c>
      <c r="AB21" s="2245">
        <v>34200214</v>
      </c>
      <c r="AC21" s="2245">
        <v>16842075</v>
      </c>
      <c r="AD21" s="2245">
        <v>542</v>
      </c>
      <c r="AE21" s="2245">
        <v>6689097</v>
      </c>
      <c r="AF21" s="2245">
        <v>3777774</v>
      </c>
      <c r="AG21" s="2245">
        <v>525709</v>
      </c>
      <c r="AH21" s="2245">
        <v>7899</v>
      </c>
      <c r="AI21" s="2245">
        <v>160890</v>
      </c>
      <c r="AJ21" s="2245">
        <v>1167314</v>
      </c>
      <c r="AK21" s="2245">
        <v>330848</v>
      </c>
      <c r="AL21" s="205">
        <v>616665</v>
      </c>
      <c r="AM21" s="67">
        <v>41640</v>
      </c>
      <c r="AN21" s="615">
        <v>41640</v>
      </c>
      <c r="AO21" s="73"/>
      <c r="AP21" s="64">
        <v>41640</v>
      </c>
      <c r="AQ21" s="127"/>
      <c r="AR21" s="75">
        <v>9510510</v>
      </c>
      <c r="AS21" s="2245">
        <v>5835069</v>
      </c>
      <c r="AT21" s="2245">
        <v>4574938</v>
      </c>
      <c r="AU21" s="2245">
        <v>8860142</v>
      </c>
      <c r="AV21" s="2245">
        <v>5184701</v>
      </c>
      <c r="AW21" s="2245">
        <v>2386795</v>
      </c>
      <c r="AX21" s="2245">
        <v>125</v>
      </c>
      <c r="AY21" s="2245" t="s">
        <v>21</v>
      </c>
      <c r="AZ21" s="2245">
        <v>1413657</v>
      </c>
      <c r="BA21" s="2245">
        <v>29428</v>
      </c>
      <c r="BB21" s="2245">
        <v>3020</v>
      </c>
      <c r="BC21" s="2245">
        <v>43559</v>
      </c>
      <c r="BD21" s="2245">
        <v>347764</v>
      </c>
      <c r="BE21" s="2245">
        <v>31198</v>
      </c>
      <c r="BF21" s="205">
        <v>91157</v>
      </c>
      <c r="BG21" s="67">
        <v>41640</v>
      </c>
      <c r="BH21" s="615">
        <v>41640</v>
      </c>
      <c r="BI21" s="73"/>
      <c r="BJ21" s="64">
        <v>41640</v>
      </c>
      <c r="BK21" s="127"/>
      <c r="BL21" s="75">
        <v>26429577</v>
      </c>
      <c r="BM21" s="2245">
        <v>17379714</v>
      </c>
      <c r="BN21" s="2245">
        <v>16719534</v>
      </c>
      <c r="BO21" s="2245">
        <v>24664539</v>
      </c>
      <c r="BP21" s="2245">
        <v>15614676</v>
      </c>
      <c r="BQ21" s="2245">
        <v>6103328</v>
      </c>
      <c r="BR21" s="2245">
        <v>8722</v>
      </c>
      <c r="BS21" s="2245">
        <v>2532168</v>
      </c>
      <c r="BT21" s="2245">
        <v>959113</v>
      </c>
      <c r="BU21" s="2245">
        <v>34876</v>
      </c>
      <c r="BV21" s="2245">
        <v>4037</v>
      </c>
      <c r="BW21" s="2245">
        <v>68387</v>
      </c>
      <c r="BX21" s="2245">
        <v>258849</v>
      </c>
      <c r="BY21" s="2245">
        <v>62544</v>
      </c>
      <c r="BZ21" s="205">
        <v>84404</v>
      </c>
      <c r="CA21" s="67">
        <v>41640</v>
      </c>
      <c r="CB21" s="615">
        <v>41640</v>
      </c>
      <c r="CC21" s="959"/>
    </row>
    <row r="22" spans="1:81" ht="19.5" customHeight="1">
      <c r="A22" s="73"/>
      <c r="B22" s="64">
        <v>42005</v>
      </c>
      <c r="C22" s="127"/>
      <c r="D22" s="75">
        <v>26367929</v>
      </c>
      <c r="E22" s="2245">
        <v>19762139</v>
      </c>
      <c r="F22" s="2245">
        <v>19382321</v>
      </c>
      <c r="G22" s="2245">
        <v>24791169</v>
      </c>
      <c r="H22" s="2245">
        <v>18185380</v>
      </c>
      <c r="I22" s="2245">
        <v>7217881</v>
      </c>
      <c r="J22" s="2245">
        <v>5186</v>
      </c>
      <c r="K22" s="2245">
        <v>1953319</v>
      </c>
      <c r="L22" s="2245">
        <v>2114029</v>
      </c>
      <c r="M22" s="2245">
        <v>15720</v>
      </c>
      <c r="N22" s="2245">
        <v>11141</v>
      </c>
      <c r="O22" s="2245">
        <v>52359</v>
      </c>
      <c r="P22" s="2245">
        <v>813340</v>
      </c>
      <c r="Q22" s="2245">
        <v>189410</v>
      </c>
      <c r="R22" s="205">
        <v>455894</v>
      </c>
      <c r="S22" s="67">
        <v>42005</v>
      </c>
      <c r="T22" s="615">
        <v>42005</v>
      </c>
      <c r="U22" s="73"/>
      <c r="V22" s="64">
        <v>42005</v>
      </c>
      <c r="W22" s="127"/>
      <c r="X22" s="75">
        <v>47921950</v>
      </c>
      <c r="Y22" s="2245">
        <v>37102933</v>
      </c>
      <c r="Z22" s="2245">
        <v>36189742</v>
      </c>
      <c r="AA22" s="2245">
        <v>45824025</v>
      </c>
      <c r="AB22" s="2245">
        <v>35005008</v>
      </c>
      <c r="AC22" s="2245">
        <v>18188507</v>
      </c>
      <c r="AD22" s="2245">
        <v>1142</v>
      </c>
      <c r="AE22" s="2245">
        <v>8502182</v>
      </c>
      <c r="AF22" s="2245">
        <v>3276090</v>
      </c>
      <c r="AG22" s="2245">
        <v>561792</v>
      </c>
      <c r="AH22" s="2245">
        <v>7822</v>
      </c>
      <c r="AI22" s="2245">
        <v>143796</v>
      </c>
      <c r="AJ22" s="2245">
        <v>1059711</v>
      </c>
      <c r="AK22" s="2245">
        <v>371473</v>
      </c>
      <c r="AL22" s="205">
        <v>626928</v>
      </c>
      <c r="AM22" s="67">
        <v>42005</v>
      </c>
      <c r="AN22" s="615">
        <v>42005</v>
      </c>
      <c r="AO22" s="73"/>
      <c r="AP22" s="64">
        <v>42005</v>
      </c>
      <c r="AQ22" s="127"/>
      <c r="AR22" s="75">
        <v>9846767</v>
      </c>
      <c r="AS22" s="2245">
        <v>6202847</v>
      </c>
      <c r="AT22" s="2245">
        <v>4911122</v>
      </c>
      <c r="AU22" s="2245">
        <v>9206243</v>
      </c>
      <c r="AV22" s="2245">
        <v>5562323</v>
      </c>
      <c r="AW22" s="2245">
        <v>2700984</v>
      </c>
      <c r="AX22" s="2245">
        <v>178</v>
      </c>
      <c r="AY22" s="2245">
        <v>1790</v>
      </c>
      <c r="AZ22" s="2245">
        <v>1752264</v>
      </c>
      <c r="BA22" s="2245">
        <v>17896</v>
      </c>
      <c r="BB22" s="2245">
        <v>3135</v>
      </c>
      <c r="BC22" s="2245">
        <v>47028</v>
      </c>
      <c r="BD22" s="2245">
        <v>295419</v>
      </c>
      <c r="BE22" s="2245">
        <v>25324</v>
      </c>
      <c r="BF22" s="205">
        <v>92163</v>
      </c>
      <c r="BG22" s="67">
        <v>42005</v>
      </c>
      <c r="BH22" s="615">
        <v>42005</v>
      </c>
      <c r="BI22" s="73"/>
      <c r="BJ22" s="64">
        <v>42005</v>
      </c>
      <c r="BK22" s="127"/>
      <c r="BL22" s="75">
        <v>27310260</v>
      </c>
      <c r="BM22" s="2245">
        <v>18207806</v>
      </c>
      <c r="BN22" s="2245">
        <v>17527799</v>
      </c>
      <c r="BO22" s="2245">
        <v>25525395</v>
      </c>
      <c r="BP22" s="2245">
        <v>16422941</v>
      </c>
      <c r="BQ22" s="2245">
        <v>6684452</v>
      </c>
      <c r="BR22" s="2245">
        <v>10547</v>
      </c>
      <c r="BS22" s="2245">
        <v>3023462</v>
      </c>
      <c r="BT22" s="2245">
        <v>1270133</v>
      </c>
      <c r="BU22" s="2245">
        <v>37130</v>
      </c>
      <c r="BV22" s="2245">
        <v>4613</v>
      </c>
      <c r="BW22" s="2245">
        <v>54650</v>
      </c>
      <c r="BX22" s="2245">
        <v>236205</v>
      </c>
      <c r="BY22" s="2245">
        <v>55858</v>
      </c>
      <c r="BZ22" s="205">
        <v>228347</v>
      </c>
      <c r="CA22" s="67">
        <v>42005</v>
      </c>
      <c r="CB22" s="615">
        <v>42005</v>
      </c>
      <c r="CC22" s="959"/>
    </row>
    <row r="23" spans="1:81" ht="19.5" customHeight="1">
      <c r="A23" s="73"/>
      <c r="B23" s="64">
        <v>42370</v>
      </c>
      <c r="C23" s="127"/>
      <c r="D23" s="75">
        <v>26915019</v>
      </c>
      <c r="E23" s="2245">
        <v>20361697</v>
      </c>
      <c r="F23" s="2245">
        <v>19928707</v>
      </c>
      <c r="G23" s="2245">
        <v>25404904</v>
      </c>
      <c r="H23" s="2245">
        <v>18851582</v>
      </c>
      <c r="I23" s="2245">
        <v>7934955</v>
      </c>
      <c r="J23" s="2245">
        <v>5576</v>
      </c>
      <c r="K23" s="2245">
        <v>1775439</v>
      </c>
      <c r="L23" s="2245">
        <v>2686072</v>
      </c>
      <c r="M23" s="2245">
        <v>12317</v>
      </c>
      <c r="N23" s="2245">
        <v>8657</v>
      </c>
      <c r="O23" s="2245">
        <v>46499</v>
      </c>
      <c r="P23" s="2245">
        <v>925104</v>
      </c>
      <c r="Q23" s="2245">
        <v>179058</v>
      </c>
      <c r="R23" s="205">
        <v>483057</v>
      </c>
      <c r="S23" s="67">
        <v>42370</v>
      </c>
      <c r="T23" s="615">
        <v>42370</v>
      </c>
      <c r="U23" s="73"/>
      <c r="V23" s="64">
        <v>42370</v>
      </c>
      <c r="W23" s="127"/>
      <c r="X23" s="75">
        <v>46901261</v>
      </c>
      <c r="Y23" s="2245">
        <v>35495594</v>
      </c>
      <c r="Z23" s="2245">
        <v>34613528</v>
      </c>
      <c r="AA23" s="2245">
        <v>44770721</v>
      </c>
      <c r="AB23" s="2245">
        <v>33365054</v>
      </c>
      <c r="AC23" s="2245">
        <v>16183987</v>
      </c>
      <c r="AD23" s="2245">
        <v>1494</v>
      </c>
      <c r="AE23" s="2245">
        <v>6160023</v>
      </c>
      <c r="AF23" s="2245">
        <v>3694066</v>
      </c>
      <c r="AG23" s="2245">
        <v>712132</v>
      </c>
      <c r="AH23" s="2245">
        <v>8740</v>
      </c>
      <c r="AI23" s="2245">
        <v>146783</v>
      </c>
      <c r="AJ23" s="2245">
        <v>1093562</v>
      </c>
      <c r="AK23" s="2245">
        <v>376054</v>
      </c>
      <c r="AL23" s="205">
        <v>677923</v>
      </c>
      <c r="AM23" s="67">
        <v>42370</v>
      </c>
      <c r="AN23" s="615">
        <v>42370</v>
      </c>
      <c r="AO23" s="73"/>
      <c r="AP23" s="64">
        <v>42370</v>
      </c>
      <c r="AQ23" s="127"/>
      <c r="AR23" s="75">
        <v>9887201</v>
      </c>
      <c r="AS23" s="2245">
        <v>6216189</v>
      </c>
      <c r="AT23" s="2245">
        <v>4893194</v>
      </c>
      <c r="AU23" s="2245">
        <v>9243802</v>
      </c>
      <c r="AV23" s="2245">
        <v>5572790</v>
      </c>
      <c r="AW23" s="2245">
        <v>2664213</v>
      </c>
      <c r="AX23" s="2245">
        <v>160</v>
      </c>
      <c r="AY23" s="2245">
        <v>17253</v>
      </c>
      <c r="AZ23" s="2245">
        <v>1695648</v>
      </c>
      <c r="BA23" s="2245">
        <v>23536</v>
      </c>
      <c r="BB23" s="2245">
        <v>3136</v>
      </c>
      <c r="BC23" s="2245">
        <v>39508</v>
      </c>
      <c r="BD23" s="2245">
        <v>302521</v>
      </c>
      <c r="BE23" s="2245">
        <v>26059</v>
      </c>
      <c r="BF23" s="205">
        <v>80636</v>
      </c>
      <c r="BG23" s="67">
        <v>42370</v>
      </c>
      <c r="BH23" s="615">
        <v>42370</v>
      </c>
      <c r="BI23" s="73"/>
      <c r="BJ23" s="64">
        <v>42370</v>
      </c>
      <c r="BK23" s="127"/>
      <c r="BL23" s="75">
        <v>26565454</v>
      </c>
      <c r="BM23" s="2245">
        <v>17498688</v>
      </c>
      <c r="BN23" s="2245">
        <v>16924801</v>
      </c>
      <c r="BO23" s="2245">
        <v>24850516</v>
      </c>
      <c r="BP23" s="2245">
        <v>15783750</v>
      </c>
      <c r="BQ23" s="2245">
        <v>6275059</v>
      </c>
      <c r="BR23" s="2245">
        <v>11701</v>
      </c>
      <c r="BS23" s="2245">
        <v>3059853</v>
      </c>
      <c r="BT23" s="2245">
        <v>1098810</v>
      </c>
      <c r="BU23" s="2245">
        <v>31249</v>
      </c>
      <c r="BV23" s="2245">
        <v>5231</v>
      </c>
      <c r="BW23" s="2245">
        <v>53395</v>
      </c>
      <c r="BX23" s="2245">
        <v>257844</v>
      </c>
      <c r="BY23" s="2245">
        <v>48711</v>
      </c>
      <c r="BZ23" s="205">
        <v>413664</v>
      </c>
      <c r="CA23" s="67">
        <v>42370</v>
      </c>
      <c r="CB23" s="615">
        <v>42370</v>
      </c>
      <c r="CC23" s="959"/>
    </row>
    <row r="24" spans="1:81" ht="19.5" customHeight="1">
      <c r="A24" s="73"/>
      <c r="B24" s="64">
        <v>42736</v>
      </c>
      <c r="C24" s="127"/>
      <c r="D24" s="75">
        <v>26531992</v>
      </c>
      <c r="E24" s="2245">
        <v>19960558</v>
      </c>
      <c r="F24" s="2245">
        <v>19794153</v>
      </c>
      <c r="G24" s="2245">
        <v>24973120</v>
      </c>
      <c r="H24" s="2245">
        <v>18401686</v>
      </c>
      <c r="I24" s="2245">
        <v>7353991</v>
      </c>
      <c r="J24" s="2245">
        <v>6888</v>
      </c>
      <c r="K24" s="2245">
        <v>1939279</v>
      </c>
      <c r="L24" s="2245">
        <v>2277348</v>
      </c>
      <c r="M24" s="2245">
        <v>13842</v>
      </c>
      <c r="N24" s="2245">
        <v>11567</v>
      </c>
      <c r="O24" s="2245">
        <v>44324</v>
      </c>
      <c r="P24" s="2245">
        <v>840504</v>
      </c>
      <c r="Q24" s="2245">
        <v>173040</v>
      </c>
      <c r="R24" s="205">
        <v>504487</v>
      </c>
      <c r="S24" s="67">
        <v>42736</v>
      </c>
      <c r="T24" s="615">
        <v>42736</v>
      </c>
      <c r="U24" s="73"/>
      <c r="V24" s="64">
        <v>42736</v>
      </c>
      <c r="W24" s="127"/>
      <c r="X24" s="75">
        <v>47524287</v>
      </c>
      <c r="Y24" s="2245">
        <v>35900046</v>
      </c>
      <c r="Z24" s="2245">
        <v>34646366</v>
      </c>
      <c r="AA24" s="2245">
        <v>45350055</v>
      </c>
      <c r="AB24" s="2245">
        <v>33725814</v>
      </c>
      <c r="AC24" s="2245">
        <v>16308691</v>
      </c>
      <c r="AD24" s="2245">
        <v>1414</v>
      </c>
      <c r="AE24" s="2245">
        <v>6307268</v>
      </c>
      <c r="AF24" s="2245">
        <v>3753044</v>
      </c>
      <c r="AG24" s="2245">
        <v>587196</v>
      </c>
      <c r="AH24" s="2245">
        <v>9808</v>
      </c>
      <c r="AI24" s="2245">
        <v>157050</v>
      </c>
      <c r="AJ24" s="2245">
        <v>1114002</v>
      </c>
      <c r="AK24" s="2245">
        <v>389230</v>
      </c>
      <c r="AL24" s="205">
        <v>720330</v>
      </c>
      <c r="AM24" s="67">
        <v>42736</v>
      </c>
      <c r="AN24" s="615">
        <v>42736</v>
      </c>
      <c r="AO24" s="73"/>
      <c r="AP24" s="64">
        <v>42736</v>
      </c>
      <c r="AQ24" s="127"/>
      <c r="AR24" s="75">
        <v>9930717</v>
      </c>
      <c r="AS24" s="2245">
        <v>6326322</v>
      </c>
      <c r="AT24" s="2245">
        <v>4981613</v>
      </c>
      <c r="AU24" s="2245">
        <v>9285373</v>
      </c>
      <c r="AV24" s="2245">
        <v>5680978</v>
      </c>
      <c r="AW24" s="2245">
        <v>2752459</v>
      </c>
      <c r="AX24" s="2245">
        <v>120</v>
      </c>
      <c r="AY24" s="2245">
        <v>3446</v>
      </c>
      <c r="AZ24" s="2245">
        <v>1772673</v>
      </c>
      <c r="BA24" s="2245">
        <v>17077</v>
      </c>
      <c r="BB24" s="2245">
        <v>3081</v>
      </c>
      <c r="BC24" s="2245">
        <v>37570</v>
      </c>
      <c r="BD24" s="2245">
        <v>279333</v>
      </c>
      <c r="BE24" s="2245">
        <v>31183</v>
      </c>
      <c r="BF24" s="205">
        <v>85574</v>
      </c>
      <c r="BG24" s="67">
        <v>42736</v>
      </c>
      <c r="BH24" s="615">
        <v>42736</v>
      </c>
      <c r="BI24" s="73"/>
      <c r="BJ24" s="64">
        <v>42736</v>
      </c>
      <c r="BK24" s="127"/>
      <c r="BL24" s="75">
        <v>26158969</v>
      </c>
      <c r="BM24" s="2245">
        <v>17597516</v>
      </c>
      <c r="BN24" s="2245">
        <v>16840812</v>
      </c>
      <c r="BO24" s="2245">
        <v>24458858</v>
      </c>
      <c r="BP24" s="2245">
        <v>15897406</v>
      </c>
      <c r="BQ24" s="2245">
        <v>6532188</v>
      </c>
      <c r="BR24" s="2245">
        <v>12533</v>
      </c>
      <c r="BS24" s="2245">
        <v>2965386</v>
      </c>
      <c r="BT24" s="2245">
        <v>1324307</v>
      </c>
      <c r="BU24" s="2245">
        <v>31640</v>
      </c>
      <c r="BV24" s="2245">
        <v>5305</v>
      </c>
      <c r="BW24" s="2245">
        <v>53690</v>
      </c>
      <c r="BX24" s="2245">
        <v>240217</v>
      </c>
      <c r="BY24" s="2245">
        <v>45163</v>
      </c>
      <c r="BZ24" s="205">
        <v>390012</v>
      </c>
      <c r="CA24" s="67">
        <v>42736</v>
      </c>
      <c r="CB24" s="615">
        <v>42736</v>
      </c>
      <c r="CC24" s="959"/>
    </row>
    <row r="25" spans="1:81" ht="12" customHeight="1">
      <c r="A25" s="73"/>
      <c r="B25" s="76"/>
      <c r="C25" s="127"/>
      <c r="D25" s="934"/>
      <c r="E25" s="616"/>
      <c r="F25" s="616"/>
      <c r="G25" s="616"/>
      <c r="H25" s="616"/>
      <c r="I25" s="616"/>
      <c r="J25" s="616"/>
      <c r="K25" s="616"/>
      <c r="L25" s="616"/>
      <c r="M25" s="616"/>
      <c r="N25" s="616"/>
      <c r="O25" s="616"/>
      <c r="P25" s="616"/>
      <c r="Q25" s="616"/>
      <c r="R25" s="617"/>
      <c r="S25" s="77"/>
      <c r="T25" s="479"/>
      <c r="U25" s="73"/>
      <c r="V25" s="76"/>
      <c r="W25" s="127"/>
      <c r="X25" s="934"/>
      <c r="Y25" s="616"/>
      <c r="Z25" s="616"/>
      <c r="AA25" s="616"/>
      <c r="AB25" s="616"/>
      <c r="AC25" s="616"/>
      <c r="AD25" s="616"/>
      <c r="AE25" s="616"/>
      <c r="AF25" s="616"/>
      <c r="AG25" s="616"/>
      <c r="AH25" s="616"/>
      <c r="AI25" s="616"/>
      <c r="AJ25" s="616"/>
      <c r="AK25" s="616"/>
      <c r="AL25" s="617"/>
      <c r="AM25" s="77"/>
      <c r="AN25" s="479"/>
      <c r="AO25" s="73"/>
      <c r="AP25" s="76"/>
      <c r="AQ25" s="127"/>
      <c r="AR25" s="934"/>
      <c r="AS25" s="616"/>
      <c r="AT25" s="616"/>
      <c r="AU25" s="616"/>
      <c r="AV25" s="616"/>
      <c r="AW25" s="616"/>
      <c r="AX25" s="616"/>
      <c r="AY25" s="616"/>
      <c r="AZ25" s="616"/>
      <c r="BA25" s="616"/>
      <c r="BB25" s="616"/>
      <c r="BC25" s="616"/>
      <c r="BD25" s="616"/>
      <c r="BE25" s="616"/>
      <c r="BF25" s="617"/>
      <c r="BG25" s="77"/>
      <c r="BH25" s="479"/>
      <c r="BI25" s="73"/>
      <c r="BJ25" s="76"/>
      <c r="BK25" s="127"/>
      <c r="BL25" s="934"/>
      <c r="BM25" s="616"/>
      <c r="BN25" s="616"/>
      <c r="BO25" s="616"/>
      <c r="BP25" s="616"/>
      <c r="BQ25" s="616"/>
      <c r="BR25" s="616"/>
      <c r="BS25" s="616"/>
      <c r="BT25" s="616"/>
      <c r="BU25" s="616"/>
      <c r="BV25" s="616"/>
      <c r="BW25" s="616"/>
      <c r="BX25" s="616"/>
      <c r="BY25" s="616"/>
      <c r="BZ25" s="617"/>
      <c r="CA25" s="77"/>
      <c r="CB25" s="479"/>
      <c r="CC25" s="959"/>
    </row>
    <row r="26" spans="1:81" ht="19.5" customHeight="1">
      <c r="A26" s="79">
        <v>42095</v>
      </c>
      <c r="B26" s="80">
        <v>42095</v>
      </c>
      <c r="C26" s="128">
        <v>42095</v>
      </c>
      <c r="D26" s="82">
        <v>26474595</v>
      </c>
      <c r="E26" s="2246">
        <v>19889531</v>
      </c>
      <c r="F26" s="2246">
        <v>19493989</v>
      </c>
      <c r="G26" s="2246">
        <v>24925000</v>
      </c>
      <c r="H26" s="2246">
        <v>18339936</v>
      </c>
      <c r="I26" s="2246">
        <v>7449835</v>
      </c>
      <c r="J26" s="2246">
        <v>5223</v>
      </c>
      <c r="K26" s="2246">
        <v>2000368</v>
      </c>
      <c r="L26" s="2246">
        <v>2261280</v>
      </c>
      <c r="M26" s="2246">
        <v>17130</v>
      </c>
      <c r="N26" s="2246">
        <v>11105</v>
      </c>
      <c r="O26" s="2246">
        <v>48392</v>
      </c>
      <c r="P26" s="2246">
        <v>827729</v>
      </c>
      <c r="Q26" s="2246">
        <v>185049</v>
      </c>
      <c r="R26" s="208">
        <v>470028</v>
      </c>
      <c r="S26" s="83">
        <v>42095</v>
      </c>
      <c r="T26" s="619">
        <v>42095</v>
      </c>
      <c r="U26" s="79">
        <v>42095</v>
      </c>
      <c r="V26" s="80">
        <v>42095</v>
      </c>
      <c r="W26" s="128">
        <v>42095</v>
      </c>
      <c r="X26" s="82">
        <v>47622448</v>
      </c>
      <c r="Y26" s="2246">
        <v>36756764</v>
      </c>
      <c r="Z26" s="2246">
        <v>35797831</v>
      </c>
      <c r="AA26" s="2246">
        <v>45532371</v>
      </c>
      <c r="AB26" s="2246">
        <v>34666687</v>
      </c>
      <c r="AC26" s="2246">
        <v>17843447</v>
      </c>
      <c r="AD26" s="2246">
        <v>1270</v>
      </c>
      <c r="AE26" s="2246">
        <v>8215684</v>
      </c>
      <c r="AF26" s="2246">
        <v>3222273</v>
      </c>
      <c r="AG26" s="2246">
        <v>608448</v>
      </c>
      <c r="AH26" s="2246">
        <v>7899</v>
      </c>
      <c r="AI26" s="2246">
        <v>143601</v>
      </c>
      <c r="AJ26" s="2246">
        <v>1092341</v>
      </c>
      <c r="AK26" s="2246">
        <v>350210</v>
      </c>
      <c r="AL26" s="208">
        <v>619025</v>
      </c>
      <c r="AM26" s="83">
        <v>42095</v>
      </c>
      <c r="AN26" s="619">
        <v>42095</v>
      </c>
      <c r="AO26" s="79">
        <v>42095</v>
      </c>
      <c r="AP26" s="80">
        <v>42095</v>
      </c>
      <c r="AQ26" s="128">
        <v>42095</v>
      </c>
      <c r="AR26" s="82">
        <v>9891160</v>
      </c>
      <c r="AS26" s="2246">
        <v>6250351</v>
      </c>
      <c r="AT26" s="2246">
        <v>4944736</v>
      </c>
      <c r="AU26" s="2246">
        <v>9245762</v>
      </c>
      <c r="AV26" s="2246">
        <v>5604953</v>
      </c>
      <c r="AW26" s="2246">
        <v>2737124</v>
      </c>
      <c r="AX26" s="2246">
        <v>176</v>
      </c>
      <c r="AY26" s="2246">
        <v>1786</v>
      </c>
      <c r="AZ26" s="2246">
        <v>1761661</v>
      </c>
      <c r="BA26" s="2246">
        <v>15502</v>
      </c>
      <c r="BB26" s="2246">
        <v>3126</v>
      </c>
      <c r="BC26" s="2246">
        <v>47842</v>
      </c>
      <c r="BD26" s="2246">
        <v>303176</v>
      </c>
      <c r="BE26" s="2246">
        <v>25725</v>
      </c>
      <c r="BF26" s="208">
        <v>93451</v>
      </c>
      <c r="BG26" s="83">
        <v>42095</v>
      </c>
      <c r="BH26" s="619">
        <v>42095</v>
      </c>
      <c r="BI26" s="79">
        <v>42095</v>
      </c>
      <c r="BJ26" s="80">
        <v>42095</v>
      </c>
      <c r="BK26" s="128">
        <v>42095</v>
      </c>
      <c r="BL26" s="82">
        <v>27167780</v>
      </c>
      <c r="BM26" s="2246">
        <v>18086802</v>
      </c>
      <c r="BN26" s="2246">
        <v>17387531</v>
      </c>
      <c r="BO26" s="2246">
        <v>25412149</v>
      </c>
      <c r="BP26" s="2246">
        <v>16331171</v>
      </c>
      <c r="BQ26" s="2246">
        <v>6571642</v>
      </c>
      <c r="BR26" s="2246">
        <v>10971</v>
      </c>
      <c r="BS26" s="2246">
        <v>2953896</v>
      </c>
      <c r="BT26" s="2246">
        <v>1275252</v>
      </c>
      <c r="BU26" s="2246">
        <v>40425</v>
      </c>
      <c r="BV26" s="2246">
        <v>4977</v>
      </c>
      <c r="BW26" s="2246">
        <v>55843</v>
      </c>
      <c r="BX26" s="2246">
        <v>240392</v>
      </c>
      <c r="BY26" s="2246">
        <v>55345</v>
      </c>
      <c r="BZ26" s="208">
        <v>280055</v>
      </c>
      <c r="CA26" s="83">
        <v>42095</v>
      </c>
      <c r="CB26" s="619">
        <v>42095</v>
      </c>
      <c r="CC26" s="74"/>
    </row>
    <row r="27" spans="1:81" ht="19.5" customHeight="1">
      <c r="A27" s="85"/>
      <c r="B27" s="80">
        <v>42461</v>
      </c>
      <c r="C27" s="130"/>
      <c r="D27" s="82">
        <v>26684503</v>
      </c>
      <c r="E27" s="2246">
        <v>20129782</v>
      </c>
      <c r="F27" s="2246">
        <v>19774707</v>
      </c>
      <c r="G27" s="2246">
        <v>25168298</v>
      </c>
      <c r="H27" s="2246">
        <v>18613577</v>
      </c>
      <c r="I27" s="2246">
        <v>7695024</v>
      </c>
      <c r="J27" s="2246">
        <v>6043</v>
      </c>
      <c r="K27" s="2246">
        <v>1766571</v>
      </c>
      <c r="L27" s="2246">
        <v>2519435</v>
      </c>
      <c r="M27" s="2246">
        <v>10355</v>
      </c>
      <c r="N27" s="2246">
        <v>8857</v>
      </c>
      <c r="O27" s="2246">
        <v>47737</v>
      </c>
      <c r="P27" s="2246">
        <v>913545</v>
      </c>
      <c r="Q27" s="2246">
        <v>182332</v>
      </c>
      <c r="R27" s="208">
        <v>488905</v>
      </c>
      <c r="S27" s="83">
        <v>42461</v>
      </c>
      <c r="T27" s="619">
        <v>42461</v>
      </c>
      <c r="U27" s="85"/>
      <c r="V27" s="80">
        <v>42461</v>
      </c>
      <c r="W27" s="130"/>
      <c r="X27" s="82">
        <v>46903747</v>
      </c>
      <c r="Y27" s="2246">
        <v>35490588</v>
      </c>
      <c r="Z27" s="2246">
        <v>34575208</v>
      </c>
      <c r="AA27" s="2246">
        <v>44752879</v>
      </c>
      <c r="AB27" s="2246">
        <v>33339721</v>
      </c>
      <c r="AC27" s="2246">
        <v>16158430</v>
      </c>
      <c r="AD27" s="2246">
        <v>1403</v>
      </c>
      <c r="AE27" s="2246">
        <v>5999100</v>
      </c>
      <c r="AF27" s="2246">
        <v>3824762</v>
      </c>
      <c r="AG27" s="2246">
        <v>676447</v>
      </c>
      <c r="AH27" s="2246">
        <v>8799</v>
      </c>
      <c r="AI27" s="2246">
        <v>149793</v>
      </c>
      <c r="AJ27" s="2246">
        <v>1080476</v>
      </c>
      <c r="AK27" s="2246">
        <v>406978</v>
      </c>
      <c r="AL27" s="208">
        <v>705491</v>
      </c>
      <c r="AM27" s="83">
        <v>42461</v>
      </c>
      <c r="AN27" s="619">
        <v>42461</v>
      </c>
      <c r="AO27" s="85"/>
      <c r="AP27" s="80">
        <v>42461</v>
      </c>
      <c r="AQ27" s="130"/>
      <c r="AR27" s="82">
        <v>9876306</v>
      </c>
      <c r="AS27" s="2246">
        <v>6213959</v>
      </c>
      <c r="AT27" s="2246">
        <v>4888594</v>
      </c>
      <c r="AU27" s="2246">
        <v>9237266</v>
      </c>
      <c r="AV27" s="2246">
        <v>5574919</v>
      </c>
      <c r="AW27" s="2246">
        <v>2664187</v>
      </c>
      <c r="AX27" s="2246">
        <v>134</v>
      </c>
      <c r="AY27" s="2246">
        <v>17239</v>
      </c>
      <c r="AZ27" s="2246">
        <v>1708090</v>
      </c>
      <c r="BA27" s="2246">
        <v>25187</v>
      </c>
      <c r="BB27" s="2246">
        <v>3113</v>
      </c>
      <c r="BC27" s="2246">
        <v>37631</v>
      </c>
      <c r="BD27" s="2246">
        <v>291618</v>
      </c>
      <c r="BE27" s="2246">
        <v>29527</v>
      </c>
      <c r="BF27" s="208">
        <v>76902</v>
      </c>
      <c r="BG27" s="83">
        <v>42461</v>
      </c>
      <c r="BH27" s="619">
        <v>42461</v>
      </c>
      <c r="BI27" s="85"/>
      <c r="BJ27" s="80">
        <v>42461</v>
      </c>
      <c r="BK27" s="130"/>
      <c r="BL27" s="82">
        <v>26376656</v>
      </c>
      <c r="BM27" s="2246">
        <v>17442745</v>
      </c>
      <c r="BN27" s="2246">
        <v>16843936</v>
      </c>
      <c r="BO27" s="2246">
        <v>24669947</v>
      </c>
      <c r="BP27" s="2246">
        <v>15736037</v>
      </c>
      <c r="BQ27" s="2246">
        <v>6324464</v>
      </c>
      <c r="BR27" s="2246">
        <v>11928</v>
      </c>
      <c r="BS27" s="2246">
        <v>3077941</v>
      </c>
      <c r="BT27" s="2246">
        <v>1109957</v>
      </c>
      <c r="BU27" s="2246">
        <v>28664</v>
      </c>
      <c r="BV27" s="2246">
        <v>5265</v>
      </c>
      <c r="BW27" s="2246">
        <v>52287</v>
      </c>
      <c r="BX27" s="2246">
        <v>252261</v>
      </c>
      <c r="BY27" s="2246">
        <v>50266</v>
      </c>
      <c r="BZ27" s="208">
        <v>420551</v>
      </c>
      <c r="CA27" s="83">
        <v>42461</v>
      </c>
      <c r="CB27" s="619">
        <v>42461</v>
      </c>
      <c r="CC27" s="74"/>
    </row>
    <row r="28" spans="1:81" ht="12" customHeight="1">
      <c r="A28" s="85"/>
      <c r="B28" s="87"/>
      <c r="C28" s="130"/>
      <c r="D28" s="82"/>
      <c r="E28" s="2246"/>
      <c r="F28" s="2246"/>
      <c r="G28" s="2246"/>
      <c r="H28" s="2246"/>
      <c r="I28" s="2246"/>
      <c r="J28" s="2246"/>
      <c r="K28" s="2246"/>
      <c r="L28" s="2246"/>
      <c r="M28" s="2246"/>
      <c r="N28" s="2246"/>
      <c r="O28" s="2246"/>
      <c r="P28" s="2246"/>
      <c r="Q28" s="2246"/>
      <c r="R28" s="208"/>
      <c r="S28" s="77"/>
      <c r="T28" s="479"/>
      <c r="U28" s="85"/>
      <c r="V28" s="87"/>
      <c r="W28" s="130"/>
      <c r="X28" s="82"/>
      <c r="Y28" s="2246"/>
      <c r="Z28" s="2246"/>
      <c r="AA28" s="2246"/>
      <c r="AB28" s="2246"/>
      <c r="AC28" s="2246"/>
      <c r="AD28" s="2246"/>
      <c r="AE28" s="2246"/>
      <c r="AF28" s="2246"/>
      <c r="AG28" s="2246"/>
      <c r="AH28" s="2246"/>
      <c r="AI28" s="2246"/>
      <c r="AJ28" s="2246"/>
      <c r="AK28" s="2246"/>
      <c r="AL28" s="208"/>
      <c r="AM28" s="77"/>
      <c r="AN28" s="479"/>
      <c r="AO28" s="85"/>
      <c r="AP28" s="87"/>
      <c r="AQ28" s="130"/>
      <c r="AR28" s="82"/>
      <c r="AS28" s="2246"/>
      <c r="AT28" s="2246"/>
      <c r="AU28" s="2246"/>
      <c r="AV28" s="2246"/>
      <c r="AW28" s="2246"/>
      <c r="AX28" s="2246"/>
      <c r="AY28" s="2246"/>
      <c r="AZ28" s="2246"/>
      <c r="BA28" s="2246"/>
      <c r="BB28" s="2246"/>
      <c r="BC28" s="2246"/>
      <c r="BD28" s="2246"/>
      <c r="BE28" s="2246"/>
      <c r="BF28" s="208"/>
      <c r="BG28" s="77"/>
      <c r="BH28" s="479"/>
      <c r="BI28" s="85"/>
      <c r="BJ28" s="87"/>
      <c r="BK28" s="130"/>
      <c r="BL28" s="82"/>
      <c r="BM28" s="2246"/>
      <c r="BN28" s="2246"/>
      <c r="BO28" s="2246"/>
      <c r="BP28" s="2246"/>
      <c r="BQ28" s="2246"/>
      <c r="BR28" s="2246"/>
      <c r="BS28" s="2246"/>
      <c r="BT28" s="2246"/>
      <c r="BU28" s="2246"/>
      <c r="BV28" s="2246"/>
      <c r="BW28" s="2246"/>
      <c r="BX28" s="2246"/>
      <c r="BY28" s="2246"/>
      <c r="BZ28" s="208"/>
      <c r="CA28" s="77"/>
      <c r="CB28" s="479"/>
      <c r="CC28" s="74"/>
    </row>
    <row r="29" spans="1:81" ht="19.5" customHeight="1">
      <c r="A29" s="88" t="s">
        <v>1582</v>
      </c>
      <c r="B29" s="89" t="s">
        <v>23</v>
      </c>
      <c r="C29" s="131" t="s">
        <v>24</v>
      </c>
      <c r="D29" s="82">
        <v>6626898</v>
      </c>
      <c r="E29" s="2246">
        <v>4983063</v>
      </c>
      <c r="F29" s="2246">
        <v>4925154</v>
      </c>
      <c r="G29" s="2246">
        <v>6246812</v>
      </c>
      <c r="H29" s="2246">
        <v>4602977</v>
      </c>
      <c r="I29" s="2246">
        <v>1825946</v>
      </c>
      <c r="J29" s="2246">
        <v>1839</v>
      </c>
      <c r="K29" s="2246">
        <v>520836</v>
      </c>
      <c r="L29" s="2246">
        <v>506162</v>
      </c>
      <c r="M29" s="2246">
        <v>2614</v>
      </c>
      <c r="N29" s="2246">
        <v>2566</v>
      </c>
      <c r="O29" s="2246">
        <v>13585</v>
      </c>
      <c r="P29" s="2246">
        <v>221827</v>
      </c>
      <c r="Q29" s="2246">
        <v>48384</v>
      </c>
      <c r="R29" s="208">
        <v>122892</v>
      </c>
      <c r="S29" s="91" t="s">
        <v>25</v>
      </c>
      <c r="T29" s="623" t="s">
        <v>1583</v>
      </c>
      <c r="U29" s="88" t="s">
        <v>1582</v>
      </c>
      <c r="V29" s="89" t="s">
        <v>23</v>
      </c>
      <c r="W29" s="131" t="s">
        <v>24</v>
      </c>
      <c r="X29" s="82">
        <v>11884517</v>
      </c>
      <c r="Y29" s="2246">
        <v>9081667</v>
      </c>
      <c r="Z29" s="2246">
        <v>8795421</v>
      </c>
      <c r="AA29" s="2246">
        <v>11339626</v>
      </c>
      <c r="AB29" s="2246">
        <v>8536776</v>
      </c>
      <c r="AC29" s="2246">
        <v>4230282</v>
      </c>
      <c r="AD29" s="2246">
        <v>308</v>
      </c>
      <c r="AE29" s="2246">
        <v>1675260</v>
      </c>
      <c r="AF29" s="2246">
        <v>952090</v>
      </c>
      <c r="AG29" s="2246">
        <v>142399</v>
      </c>
      <c r="AH29" s="2246">
        <v>2179</v>
      </c>
      <c r="AI29" s="2246">
        <v>40908</v>
      </c>
      <c r="AJ29" s="2246">
        <v>281030</v>
      </c>
      <c r="AK29" s="2246">
        <v>105402</v>
      </c>
      <c r="AL29" s="208">
        <v>179654</v>
      </c>
      <c r="AM29" s="91" t="s">
        <v>25</v>
      </c>
      <c r="AN29" s="623" t="s">
        <v>1583</v>
      </c>
      <c r="AO29" s="88" t="s">
        <v>1582</v>
      </c>
      <c r="AP29" s="89" t="s">
        <v>23</v>
      </c>
      <c r="AQ29" s="131" t="s">
        <v>24</v>
      </c>
      <c r="AR29" s="82">
        <v>2470687</v>
      </c>
      <c r="AS29" s="2246">
        <v>1593521</v>
      </c>
      <c r="AT29" s="2246">
        <v>1248137</v>
      </c>
      <c r="AU29" s="2246">
        <v>2311066</v>
      </c>
      <c r="AV29" s="2246">
        <v>1433900</v>
      </c>
      <c r="AW29" s="2246">
        <v>682360</v>
      </c>
      <c r="AX29" s="2246">
        <v>31</v>
      </c>
      <c r="AY29" s="2246">
        <v>288</v>
      </c>
      <c r="AZ29" s="2246">
        <v>440885</v>
      </c>
      <c r="BA29" s="2246">
        <v>4640</v>
      </c>
      <c r="BB29" s="2246">
        <v>774</v>
      </c>
      <c r="BC29" s="2246">
        <v>9798</v>
      </c>
      <c r="BD29" s="2246">
        <v>72132</v>
      </c>
      <c r="BE29" s="2246">
        <v>9475</v>
      </c>
      <c r="BF29" s="208">
        <v>21160</v>
      </c>
      <c r="BG29" s="91" t="s">
        <v>25</v>
      </c>
      <c r="BH29" s="623" t="s">
        <v>1583</v>
      </c>
      <c r="BI29" s="88" t="s">
        <v>1582</v>
      </c>
      <c r="BJ29" s="89" t="s">
        <v>23</v>
      </c>
      <c r="BK29" s="131" t="s">
        <v>24</v>
      </c>
      <c r="BL29" s="82">
        <v>6582171</v>
      </c>
      <c r="BM29" s="2246">
        <v>4449762</v>
      </c>
      <c r="BN29" s="2246">
        <v>4235394</v>
      </c>
      <c r="BO29" s="2246">
        <v>6165626</v>
      </c>
      <c r="BP29" s="2246">
        <v>4033218</v>
      </c>
      <c r="BQ29" s="2246">
        <v>1635684</v>
      </c>
      <c r="BR29" s="2246">
        <v>3082</v>
      </c>
      <c r="BS29" s="2246">
        <v>771614</v>
      </c>
      <c r="BT29" s="2246">
        <v>319361</v>
      </c>
      <c r="BU29" s="2246">
        <v>8240</v>
      </c>
      <c r="BV29" s="2246">
        <v>1309</v>
      </c>
      <c r="BW29" s="2246">
        <v>12703</v>
      </c>
      <c r="BX29" s="2246">
        <v>58174</v>
      </c>
      <c r="BY29" s="2246">
        <v>14009</v>
      </c>
      <c r="BZ29" s="208">
        <v>79133</v>
      </c>
      <c r="CA29" s="91" t="s">
        <v>25</v>
      </c>
      <c r="CB29" s="623" t="s">
        <v>1583</v>
      </c>
      <c r="CC29" s="74"/>
    </row>
    <row r="30" spans="1:81" ht="19.5" customHeight="1">
      <c r="A30" s="93" t="s">
        <v>26</v>
      </c>
      <c r="B30" s="94" t="s">
        <v>26</v>
      </c>
      <c r="C30" s="132" t="s">
        <v>2671</v>
      </c>
      <c r="D30" s="82">
        <v>6473728</v>
      </c>
      <c r="E30" s="2246">
        <v>4825923</v>
      </c>
      <c r="F30" s="2246">
        <v>4815288</v>
      </c>
      <c r="G30" s="2246">
        <v>6079777</v>
      </c>
      <c r="H30" s="2246">
        <v>4431972</v>
      </c>
      <c r="I30" s="2246">
        <v>1731977</v>
      </c>
      <c r="J30" s="2246">
        <v>1744</v>
      </c>
      <c r="K30" s="2246">
        <v>457915</v>
      </c>
      <c r="L30" s="2246">
        <v>533067</v>
      </c>
      <c r="M30" s="2246">
        <v>4181</v>
      </c>
      <c r="N30" s="2246">
        <v>4447</v>
      </c>
      <c r="O30" s="2246">
        <v>10728</v>
      </c>
      <c r="P30" s="2246">
        <v>168713</v>
      </c>
      <c r="Q30" s="2246">
        <v>41484</v>
      </c>
      <c r="R30" s="208">
        <v>129126</v>
      </c>
      <c r="S30" s="91" t="s">
        <v>27</v>
      </c>
      <c r="T30" s="623" t="s">
        <v>26</v>
      </c>
      <c r="U30" s="93" t="s">
        <v>26</v>
      </c>
      <c r="V30" s="94" t="s">
        <v>26</v>
      </c>
      <c r="W30" s="132" t="s">
        <v>567</v>
      </c>
      <c r="X30" s="82">
        <v>11190607</v>
      </c>
      <c r="Y30" s="2246">
        <v>8273099</v>
      </c>
      <c r="Z30" s="2246">
        <v>8005325</v>
      </c>
      <c r="AA30" s="2246">
        <v>10680304</v>
      </c>
      <c r="AB30" s="2246">
        <v>7762796</v>
      </c>
      <c r="AC30" s="2246">
        <v>3538111</v>
      </c>
      <c r="AD30" s="2246">
        <v>368</v>
      </c>
      <c r="AE30" s="2246">
        <v>1224021</v>
      </c>
      <c r="AF30" s="2246">
        <v>936488</v>
      </c>
      <c r="AG30" s="2246">
        <v>95620</v>
      </c>
      <c r="AH30" s="2246">
        <v>2101</v>
      </c>
      <c r="AI30" s="2246">
        <v>35516</v>
      </c>
      <c r="AJ30" s="2246">
        <v>271837</v>
      </c>
      <c r="AK30" s="2246">
        <v>78049</v>
      </c>
      <c r="AL30" s="208">
        <v>161556</v>
      </c>
      <c r="AM30" s="91" t="s">
        <v>27</v>
      </c>
      <c r="AN30" s="623" t="s">
        <v>26</v>
      </c>
      <c r="AO30" s="93" t="s">
        <v>26</v>
      </c>
      <c r="AP30" s="94" t="s">
        <v>26</v>
      </c>
      <c r="AQ30" s="132" t="s">
        <v>567</v>
      </c>
      <c r="AR30" s="82">
        <v>2452793</v>
      </c>
      <c r="AS30" s="2246">
        <v>1536355</v>
      </c>
      <c r="AT30" s="2246">
        <v>1222613</v>
      </c>
      <c r="AU30" s="2246">
        <v>2290804</v>
      </c>
      <c r="AV30" s="2246">
        <v>1374366</v>
      </c>
      <c r="AW30" s="2246">
        <v>687692</v>
      </c>
      <c r="AX30" s="2246">
        <v>30</v>
      </c>
      <c r="AY30" s="2246">
        <v>842</v>
      </c>
      <c r="AZ30" s="2246">
        <v>437601</v>
      </c>
      <c r="BA30" s="2246">
        <v>3892</v>
      </c>
      <c r="BB30" s="2246">
        <v>762</v>
      </c>
      <c r="BC30" s="2246">
        <v>9020</v>
      </c>
      <c r="BD30" s="2246">
        <v>67541</v>
      </c>
      <c r="BE30" s="2246">
        <v>8861</v>
      </c>
      <c r="BF30" s="208">
        <v>21642</v>
      </c>
      <c r="BG30" s="91" t="s">
        <v>27</v>
      </c>
      <c r="BH30" s="623" t="s">
        <v>26</v>
      </c>
      <c r="BI30" s="93" t="s">
        <v>26</v>
      </c>
      <c r="BJ30" s="94" t="s">
        <v>26</v>
      </c>
      <c r="BK30" s="132" t="s">
        <v>567</v>
      </c>
      <c r="BL30" s="82">
        <v>6391803</v>
      </c>
      <c r="BM30" s="2246">
        <v>4254924</v>
      </c>
      <c r="BN30" s="2246">
        <v>4114151</v>
      </c>
      <c r="BO30" s="2246">
        <v>5980249</v>
      </c>
      <c r="BP30" s="2246">
        <v>3843370</v>
      </c>
      <c r="BQ30" s="2246">
        <v>1596004</v>
      </c>
      <c r="BR30" s="2246">
        <v>2921</v>
      </c>
      <c r="BS30" s="2246">
        <v>766435</v>
      </c>
      <c r="BT30" s="2246">
        <v>330894</v>
      </c>
      <c r="BU30" s="2246">
        <v>7571</v>
      </c>
      <c r="BV30" s="2246">
        <v>1313</v>
      </c>
      <c r="BW30" s="2246">
        <v>11898</v>
      </c>
      <c r="BX30" s="2246">
        <v>65247</v>
      </c>
      <c r="BY30" s="2246">
        <v>10082</v>
      </c>
      <c r="BZ30" s="208">
        <v>95123</v>
      </c>
      <c r="CA30" s="91" t="s">
        <v>27</v>
      </c>
      <c r="CB30" s="623" t="s">
        <v>26</v>
      </c>
      <c r="CC30" s="980"/>
    </row>
    <row r="31" spans="1:81" ht="19.5" customHeight="1">
      <c r="A31" s="93" t="s">
        <v>26</v>
      </c>
      <c r="B31" s="94" t="s">
        <v>26</v>
      </c>
      <c r="C31" s="132" t="s">
        <v>2672</v>
      </c>
      <c r="D31" s="82">
        <v>6752684</v>
      </c>
      <c r="E31" s="2246">
        <v>5075993</v>
      </c>
      <c r="F31" s="2246">
        <v>5031420</v>
      </c>
      <c r="G31" s="2246">
        <v>6361036</v>
      </c>
      <c r="H31" s="2246">
        <v>4684345</v>
      </c>
      <c r="I31" s="2246">
        <v>1843179</v>
      </c>
      <c r="J31" s="2246">
        <v>1584</v>
      </c>
      <c r="K31" s="2246">
        <v>446007</v>
      </c>
      <c r="L31" s="2246">
        <v>604428</v>
      </c>
      <c r="M31" s="2246">
        <v>1866</v>
      </c>
      <c r="N31" s="2246">
        <v>2234</v>
      </c>
      <c r="O31" s="2246">
        <v>8620</v>
      </c>
      <c r="P31" s="2246">
        <v>216351</v>
      </c>
      <c r="Q31" s="2246">
        <v>39781</v>
      </c>
      <c r="R31" s="208">
        <v>127087</v>
      </c>
      <c r="S31" s="91" t="s">
        <v>28</v>
      </c>
      <c r="T31" s="623" t="s">
        <v>26</v>
      </c>
      <c r="U31" s="93" t="s">
        <v>26</v>
      </c>
      <c r="V31" s="94" t="s">
        <v>26</v>
      </c>
      <c r="W31" s="132" t="s">
        <v>568</v>
      </c>
      <c r="X31" s="82">
        <v>12113810</v>
      </c>
      <c r="Y31" s="2246">
        <v>9152707</v>
      </c>
      <c r="Z31" s="2246">
        <v>8850529</v>
      </c>
      <c r="AA31" s="2246">
        <v>11550136</v>
      </c>
      <c r="AB31" s="2246">
        <v>8589033</v>
      </c>
      <c r="AC31" s="2246">
        <v>4202447</v>
      </c>
      <c r="AD31" s="2246">
        <v>341</v>
      </c>
      <c r="AE31" s="2246">
        <v>1683882</v>
      </c>
      <c r="AF31" s="2246">
        <v>908512</v>
      </c>
      <c r="AG31" s="2246">
        <v>167232</v>
      </c>
      <c r="AH31" s="2246">
        <v>2532</v>
      </c>
      <c r="AI31" s="2246">
        <v>39054</v>
      </c>
      <c r="AJ31" s="2246">
        <v>262500</v>
      </c>
      <c r="AK31" s="2246">
        <v>99480</v>
      </c>
      <c r="AL31" s="208">
        <v>190834</v>
      </c>
      <c r="AM31" s="91" t="s">
        <v>28</v>
      </c>
      <c r="AN31" s="623" t="s">
        <v>26</v>
      </c>
      <c r="AO31" s="93" t="s">
        <v>26</v>
      </c>
      <c r="AP31" s="94" t="s">
        <v>26</v>
      </c>
      <c r="AQ31" s="132" t="s">
        <v>568</v>
      </c>
      <c r="AR31" s="82">
        <v>2516696</v>
      </c>
      <c r="AS31" s="2246">
        <v>1581196</v>
      </c>
      <c r="AT31" s="2246">
        <v>1242402</v>
      </c>
      <c r="AU31" s="2246">
        <v>2360000</v>
      </c>
      <c r="AV31" s="2246">
        <v>1424500</v>
      </c>
      <c r="AW31" s="2246">
        <v>681398</v>
      </c>
      <c r="AX31" s="2246">
        <v>32</v>
      </c>
      <c r="AY31" s="2246">
        <v>1219</v>
      </c>
      <c r="AZ31" s="2246">
        <v>447777</v>
      </c>
      <c r="BA31" s="2246">
        <v>4230</v>
      </c>
      <c r="BB31" s="2246">
        <v>803</v>
      </c>
      <c r="BC31" s="2246">
        <v>8098</v>
      </c>
      <c r="BD31" s="2246">
        <v>60050</v>
      </c>
      <c r="BE31" s="2246">
        <v>6780</v>
      </c>
      <c r="BF31" s="208">
        <v>21452</v>
      </c>
      <c r="BG31" s="91" t="s">
        <v>28</v>
      </c>
      <c r="BH31" s="623" t="s">
        <v>26</v>
      </c>
      <c r="BI31" s="93" t="s">
        <v>26</v>
      </c>
      <c r="BJ31" s="94" t="s">
        <v>26</v>
      </c>
      <c r="BK31" s="132" t="s">
        <v>568</v>
      </c>
      <c r="BL31" s="82">
        <v>6565695</v>
      </c>
      <c r="BM31" s="2246">
        <v>4436157</v>
      </c>
      <c r="BN31" s="2246">
        <v>4206306</v>
      </c>
      <c r="BO31" s="2246">
        <v>6121063</v>
      </c>
      <c r="BP31" s="2246">
        <v>3991525</v>
      </c>
      <c r="BQ31" s="2246">
        <v>1624335</v>
      </c>
      <c r="BR31" s="2246">
        <v>3222</v>
      </c>
      <c r="BS31" s="2246">
        <v>770801</v>
      </c>
      <c r="BT31" s="2246">
        <v>337127</v>
      </c>
      <c r="BU31" s="2246">
        <v>7573</v>
      </c>
      <c r="BV31" s="2246">
        <v>1343</v>
      </c>
      <c r="BW31" s="2246">
        <v>12242</v>
      </c>
      <c r="BX31" s="2246">
        <v>55582</v>
      </c>
      <c r="BY31" s="2246">
        <v>10053</v>
      </c>
      <c r="BZ31" s="208">
        <v>107347</v>
      </c>
      <c r="CA31" s="91" t="s">
        <v>28</v>
      </c>
      <c r="CB31" s="623" t="s">
        <v>26</v>
      </c>
      <c r="CC31" s="74"/>
    </row>
    <row r="32" spans="1:81" ht="19.5" customHeight="1">
      <c r="A32" s="93" t="s">
        <v>26</v>
      </c>
      <c r="B32" s="94" t="s">
        <v>26</v>
      </c>
      <c r="C32" s="132" t="s">
        <v>2673</v>
      </c>
      <c r="D32" s="82">
        <v>6678682</v>
      </c>
      <c r="E32" s="2246">
        <v>5075579</v>
      </c>
      <c r="F32" s="2246">
        <v>5022291</v>
      </c>
      <c r="G32" s="2246">
        <v>6285495</v>
      </c>
      <c r="H32" s="2246">
        <v>4682392</v>
      </c>
      <c r="I32" s="2246">
        <v>1952888</v>
      </c>
      <c r="J32" s="2246">
        <v>1721</v>
      </c>
      <c r="K32" s="2246">
        <v>514521</v>
      </c>
      <c r="L32" s="2246">
        <v>633691</v>
      </c>
      <c r="M32" s="2246">
        <v>5181</v>
      </c>
      <c r="N32" s="2246">
        <v>2320</v>
      </c>
      <c r="O32" s="2246">
        <v>11391</v>
      </c>
      <c r="P32" s="2246">
        <v>233613</v>
      </c>
      <c r="Q32" s="2246">
        <v>43391</v>
      </c>
      <c r="R32" s="208">
        <v>125382</v>
      </c>
      <c r="S32" s="91" t="s">
        <v>29</v>
      </c>
      <c r="T32" s="623" t="s">
        <v>26</v>
      </c>
      <c r="U32" s="93" t="s">
        <v>26</v>
      </c>
      <c r="V32" s="94" t="s">
        <v>26</v>
      </c>
      <c r="W32" s="132" t="s">
        <v>166</v>
      </c>
      <c r="X32" s="82">
        <v>12335353</v>
      </c>
      <c r="Y32" s="2246">
        <v>9392573</v>
      </c>
      <c r="Z32" s="2246">
        <v>8995090</v>
      </c>
      <c r="AA32" s="2246">
        <v>11779989</v>
      </c>
      <c r="AB32" s="2246">
        <v>8837209</v>
      </c>
      <c r="AC32" s="2246">
        <v>4337851</v>
      </c>
      <c r="AD32" s="2246">
        <v>397</v>
      </c>
      <c r="AE32" s="2246">
        <v>1724105</v>
      </c>
      <c r="AF32" s="2246">
        <v>955954</v>
      </c>
      <c r="AG32" s="2246">
        <v>181945</v>
      </c>
      <c r="AH32" s="2246">
        <v>2996</v>
      </c>
      <c r="AI32" s="2246">
        <v>41572</v>
      </c>
      <c r="AJ32" s="2246">
        <v>298635</v>
      </c>
      <c r="AK32" s="2246">
        <v>106299</v>
      </c>
      <c r="AL32" s="208">
        <v>188286</v>
      </c>
      <c r="AM32" s="91" t="s">
        <v>29</v>
      </c>
      <c r="AN32" s="623" t="s">
        <v>26</v>
      </c>
      <c r="AO32" s="93" t="s">
        <v>26</v>
      </c>
      <c r="AP32" s="94" t="s">
        <v>26</v>
      </c>
      <c r="AQ32" s="132" t="s">
        <v>166</v>
      </c>
      <c r="AR32" s="82">
        <v>2490541</v>
      </c>
      <c r="AS32" s="2246">
        <v>1615250</v>
      </c>
      <c r="AT32" s="2246">
        <v>1268461</v>
      </c>
      <c r="AU32" s="2246">
        <v>2323503</v>
      </c>
      <c r="AV32" s="2246">
        <v>1448212</v>
      </c>
      <c r="AW32" s="2246">
        <v>701008</v>
      </c>
      <c r="AX32" s="2246">
        <v>27</v>
      </c>
      <c r="AY32" s="2246">
        <v>1097</v>
      </c>
      <c r="AZ32" s="2246">
        <v>446410</v>
      </c>
      <c r="BA32" s="2246">
        <v>4315</v>
      </c>
      <c r="BB32" s="2246">
        <v>742</v>
      </c>
      <c r="BC32" s="2246">
        <v>10654</v>
      </c>
      <c r="BD32" s="2246">
        <v>79610</v>
      </c>
      <c r="BE32" s="2246">
        <v>6067</v>
      </c>
      <c r="BF32" s="208">
        <v>21320</v>
      </c>
      <c r="BG32" s="91" t="s">
        <v>29</v>
      </c>
      <c r="BH32" s="623" t="s">
        <v>26</v>
      </c>
      <c r="BI32" s="93" t="s">
        <v>26</v>
      </c>
      <c r="BJ32" s="94" t="s">
        <v>26</v>
      </c>
      <c r="BK32" s="132" t="s">
        <v>166</v>
      </c>
      <c r="BL32" s="82">
        <v>6619300</v>
      </c>
      <c r="BM32" s="2246">
        <v>4456673</v>
      </c>
      <c r="BN32" s="2246">
        <v>4284961</v>
      </c>
      <c r="BO32" s="2246">
        <v>6191921</v>
      </c>
      <c r="BP32" s="2246">
        <v>4029294</v>
      </c>
      <c r="BQ32" s="2246">
        <v>1676165</v>
      </c>
      <c r="BR32" s="2246">
        <v>3308</v>
      </c>
      <c r="BS32" s="2246">
        <v>656536</v>
      </c>
      <c r="BT32" s="2246">
        <v>336925</v>
      </c>
      <c r="BU32" s="2246">
        <v>8256</v>
      </c>
      <c r="BV32" s="2246">
        <v>1340</v>
      </c>
      <c r="BW32" s="2246">
        <v>16847</v>
      </c>
      <c r="BX32" s="2246">
        <v>61214</v>
      </c>
      <c r="BY32" s="2246">
        <v>11019</v>
      </c>
      <c r="BZ32" s="208">
        <v>108409</v>
      </c>
      <c r="CA32" s="91" t="s">
        <v>29</v>
      </c>
      <c r="CB32" s="623" t="s">
        <v>26</v>
      </c>
      <c r="CC32" s="74"/>
    </row>
    <row r="33" spans="1:81" ht="12" customHeight="1">
      <c r="A33" s="97"/>
      <c r="B33" s="98"/>
      <c r="C33" s="134"/>
      <c r="D33" s="82"/>
      <c r="E33" s="2246"/>
      <c r="F33" s="2246"/>
      <c r="G33" s="2246"/>
      <c r="H33" s="2246"/>
      <c r="I33" s="2246"/>
      <c r="J33" s="2246"/>
      <c r="K33" s="2246"/>
      <c r="L33" s="2246"/>
      <c r="M33" s="2246"/>
      <c r="N33" s="2246"/>
      <c r="O33" s="2246"/>
      <c r="P33" s="2246"/>
      <c r="Q33" s="2246"/>
      <c r="R33" s="208"/>
      <c r="S33" s="100"/>
      <c r="T33" s="483"/>
      <c r="U33" s="97"/>
      <c r="V33" s="98"/>
      <c r="W33" s="134"/>
      <c r="X33" s="82"/>
      <c r="Y33" s="2246"/>
      <c r="Z33" s="2246"/>
      <c r="AA33" s="2246"/>
      <c r="AB33" s="2246"/>
      <c r="AC33" s="2246"/>
      <c r="AD33" s="2246"/>
      <c r="AE33" s="2246"/>
      <c r="AF33" s="2246"/>
      <c r="AG33" s="2246"/>
      <c r="AH33" s="2246"/>
      <c r="AI33" s="2246"/>
      <c r="AJ33" s="2246"/>
      <c r="AK33" s="2246"/>
      <c r="AL33" s="208"/>
      <c r="AM33" s="100"/>
      <c r="AN33" s="483"/>
      <c r="AO33" s="97"/>
      <c r="AP33" s="98"/>
      <c r="AQ33" s="134"/>
      <c r="AR33" s="82"/>
      <c r="AS33" s="2246"/>
      <c r="AT33" s="2246"/>
      <c r="AU33" s="2246"/>
      <c r="AV33" s="2246"/>
      <c r="AW33" s="2246"/>
      <c r="AX33" s="2246"/>
      <c r="AY33" s="2246"/>
      <c r="AZ33" s="2246"/>
      <c r="BA33" s="2246"/>
      <c r="BB33" s="2246"/>
      <c r="BC33" s="2246"/>
      <c r="BD33" s="2246"/>
      <c r="BE33" s="2246"/>
      <c r="BF33" s="208"/>
      <c r="BG33" s="100"/>
      <c r="BH33" s="483"/>
      <c r="BI33" s="97"/>
      <c r="BJ33" s="98"/>
      <c r="BK33" s="134"/>
      <c r="BL33" s="82"/>
      <c r="BM33" s="2246"/>
      <c r="BN33" s="2246"/>
      <c r="BO33" s="2246"/>
      <c r="BP33" s="2246"/>
      <c r="BQ33" s="2246"/>
      <c r="BR33" s="2246"/>
      <c r="BS33" s="2246"/>
      <c r="BT33" s="2246"/>
      <c r="BU33" s="2246"/>
      <c r="BV33" s="2246"/>
      <c r="BW33" s="2246"/>
      <c r="BX33" s="2246"/>
      <c r="BY33" s="2246"/>
      <c r="BZ33" s="208"/>
      <c r="CA33" s="100"/>
      <c r="CB33" s="483"/>
      <c r="CC33" s="74"/>
    </row>
    <row r="34" spans="1:81" ht="19.5" customHeight="1">
      <c r="A34" s="93" t="s">
        <v>1582</v>
      </c>
      <c r="B34" s="94" t="s">
        <v>23</v>
      </c>
      <c r="C34" s="135">
        <v>42736</v>
      </c>
      <c r="D34" s="82">
        <v>2288636</v>
      </c>
      <c r="E34" s="2246">
        <v>1725662</v>
      </c>
      <c r="F34" s="2246">
        <v>1707034</v>
      </c>
      <c r="G34" s="2246">
        <v>2157029</v>
      </c>
      <c r="H34" s="2246">
        <v>1594054</v>
      </c>
      <c r="I34" s="2246">
        <v>648138</v>
      </c>
      <c r="J34" s="2246">
        <v>543</v>
      </c>
      <c r="K34" s="2246">
        <v>170991</v>
      </c>
      <c r="L34" s="2246">
        <v>203629</v>
      </c>
      <c r="M34" s="2246">
        <v>1335</v>
      </c>
      <c r="N34" s="2246">
        <v>885</v>
      </c>
      <c r="O34" s="2246">
        <v>5012</v>
      </c>
      <c r="P34" s="2246">
        <v>72941</v>
      </c>
      <c r="Q34" s="2246">
        <v>18006</v>
      </c>
      <c r="R34" s="208">
        <v>36980</v>
      </c>
      <c r="S34" s="91" t="s">
        <v>30</v>
      </c>
      <c r="T34" s="623" t="s">
        <v>1583</v>
      </c>
      <c r="U34" s="93" t="s">
        <v>1582</v>
      </c>
      <c r="V34" s="94" t="s">
        <v>23</v>
      </c>
      <c r="W34" s="135">
        <v>42736</v>
      </c>
      <c r="X34" s="82">
        <v>4148651</v>
      </c>
      <c r="Y34" s="2246">
        <v>3162357</v>
      </c>
      <c r="Z34" s="2246">
        <v>3072047</v>
      </c>
      <c r="AA34" s="2246">
        <v>3960144</v>
      </c>
      <c r="AB34" s="2246">
        <v>2973850</v>
      </c>
      <c r="AC34" s="2246">
        <v>1485090</v>
      </c>
      <c r="AD34" s="2246">
        <v>92</v>
      </c>
      <c r="AE34" s="2246">
        <v>586112</v>
      </c>
      <c r="AF34" s="2246">
        <v>328766</v>
      </c>
      <c r="AG34" s="2246">
        <v>61500</v>
      </c>
      <c r="AH34" s="2246">
        <v>735</v>
      </c>
      <c r="AI34" s="2246">
        <v>14651</v>
      </c>
      <c r="AJ34" s="2246">
        <v>97593</v>
      </c>
      <c r="AK34" s="2246">
        <v>37181</v>
      </c>
      <c r="AL34" s="208">
        <v>63752</v>
      </c>
      <c r="AM34" s="91" t="s">
        <v>30</v>
      </c>
      <c r="AN34" s="623" t="s">
        <v>1583</v>
      </c>
      <c r="AO34" s="93" t="s">
        <v>1582</v>
      </c>
      <c r="AP34" s="94" t="s">
        <v>23</v>
      </c>
      <c r="AQ34" s="135">
        <v>42736</v>
      </c>
      <c r="AR34" s="82">
        <v>851325</v>
      </c>
      <c r="AS34" s="2246">
        <v>552760</v>
      </c>
      <c r="AT34" s="2246">
        <v>427384</v>
      </c>
      <c r="AU34" s="2246">
        <v>794407</v>
      </c>
      <c r="AV34" s="2246">
        <v>495842</v>
      </c>
      <c r="AW34" s="2246">
        <v>237737</v>
      </c>
      <c r="AX34" s="2246">
        <v>10</v>
      </c>
      <c r="AY34" s="2246" t="s">
        <v>21</v>
      </c>
      <c r="AZ34" s="2246">
        <v>151369</v>
      </c>
      <c r="BA34" s="2246">
        <v>2508</v>
      </c>
      <c r="BB34" s="2246">
        <v>265</v>
      </c>
      <c r="BC34" s="2246">
        <v>3101</v>
      </c>
      <c r="BD34" s="2246">
        <v>27286</v>
      </c>
      <c r="BE34" s="2246">
        <v>2973</v>
      </c>
      <c r="BF34" s="208">
        <v>7704</v>
      </c>
      <c r="BG34" s="91" t="s">
        <v>30</v>
      </c>
      <c r="BH34" s="623" t="s">
        <v>1583</v>
      </c>
      <c r="BI34" s="93" t="s">
        <v>1582</v>
      </c>
      <c r="BJ34" s="94" t="s">
        <v>23</v>
      </c>
      <c r="BK34" s="135">
        <v>42736</v>
      </c>
      <c r="BL34" s="82">
        <v>2293796</v>
      </c>
      <c r="BM34" s="2246">
        <v>1548096</v>
      </c>
      <c r="BN34" s="2246">
        <v>1461035</v>
      </c>
      <c r="BO34" s="2246">
        <v>2149122</v>
      </c>
      <c r="BP34" s="2246">
        <v>1403422</v>
      </c>
      <c r="BQ34" s="2246">
        <v>567452</v>
      </c>
      <c r="BR34" s="2246">
        <v>913</v>
      </c>
      <c r="BS34" s="2246">
        <v>274800</v>
      </c>
      <c r="BT34" s="2246">
        <v>108374</v>
      </c>
      <c r="BU34" s="2246">
        <v>2810</v>
      </c>
      <c r="BV34" s="2246">
        <v>490</v>
      </c>
      <c r="BW34" s="2246">
        <v>4806</v>
      </c>
      <c r="BX34" s="2246">
        <v>21171</v>
      </c>
      <c r="BY34" s="2246">
        <v>5099</v>
      </c>
      <c r="BZ34" s="208">
        <v>26740</v>
      </c>
      <c r="CA34" s="91" t="s">
        <v>30</v>
      </c>
      <c r="CB34" s="623" t="s">
        <v>1583</v>
      </c>
      <c r="CC34" s="980"/>
    </row>
    <row r="35" spans="1:81" ht="19.5" customHeight="1">
      <c r="A35" s="88" t="s">
        <v>26</v>
      </c>
      <c r="B35" s="89" t="s">
        <v>26</v>
      </c>
      <c r="C35" s="1168">
        <v>42767</v>
      </c>
      <c r="D35" s="82">
        <v>2039286</v>
      </c>
      <c r="E35" s="2246">
        <v>1528951</v>
      </c>
      <c r="F35" s="2246">
        <v>1504931</v>
      </c>
      <c r="G35" s="2246">
        <v>1919745</v>
      </c>
      <c r="H35" s="2246">
        <v>1409411</v>
      </c>
      <c r="I35" s="2246">
        <v>533236</v>
      </c>
      <c r="J35" s="2246">
        <v>611</v>
      </c>
      <c r="K35" s="2246">
        <v>162935</v>
      </c>
      <c r="L35" s="2246">
        <v>108174</v>
      </c>
      <c r="M35" s="2246">
        <v>721</v>
      </c>
      <c r="N35" s="2246">
        <v>906</v>
      </c>
      <c r="O35" s="2246">
        <v>4045</v>
      </c>
      <c r="P35" s="2246">
        <v>70394</v>
      </c>
      <c r="Q35" s="2246">
        <v>13694</v>
      </c>
      <c r="R35" s="208">
        <v>45397</v>
      </c>
      <c r="S35" s="91" t="s">
        <v>31</v>
      </c>
      <c r="T35" s="623" t="s">
        <v>26</v>
      </c>
      <c r="U35" s="88" t="s">
        <v>26</v>
      </c>
      <c r="V35" s="89" t="s">
        <v>26</v>
      </c>
      <c r="W35" s="1168">
        <v>42767</v>
      </c>
      <c r="X35" s="82">
        <v>3672144</v>
      </c>
      <c r="Y35" s="2246">
        <v>2804605</v>
      </c>
      <c r="Z35" s="2246">
        <v>2711491</v>
      </c>
      <c r="AA35" s="2246">
        <v>3498191</v>
      </c>
      <c r="AB35" s="2246">
        <v>2630653</v>
      </c>
      <c r="AC35" s="2246">
        <v>1292324</v>
      </c>
      <c r="AD35" s="2246">
        <v>110</v>
      </c>
      <c r="AE35" s="2246">
        <v>470973</v>
      </c>
      <c r="AF35" s="2246">
        <v>291761</v>
      </c>
      <c r="AG35" s="2246">
        <v>55328</v>
      </c>
      <c r="AH35" s="2246">
        <v>719</v>
      </c>
      <c r="AI35" s="2246">
        <v>13142</v>
      </c>
      <c r="AJ35" s="2246">
        <v>90138</v>
      </c>
      <c r="AK35" s="2246">
        <v>32897</v>
      </c>
      <c r="AL35" s="208">
        <v>58074</v>
      </c>
      <c r="AM35" s="91" t="s">
        <v>31</v>
      </c>
      <c r="AN35" s="623" t="s">
        <v>26</v>
      </c>
      <c r="AO35" s="88" t="s">
        <v>26</v>
      </c>
      <c r="AP35" s="89" t="s">
        <v>26</v>
      </c>
      <c r="AQ35" s="1168">
        <v>42767</v>
      </c>
      <c r="AR35" s="82">
        <v>769047</v>
      </c>
      <c r="AS35" s="2246">
        <v>496230</v>
      </c>
      <c r="AT35" s="2246">
        <v>391334</v>
      </c>
      <c r="AU35" s="2246">
        <v>717333</v>
      </c>
      <c r="AV35" s="2246">
        <v>444515</v>
      </c>
      <c r="AW35" s="2246">
        <v>214588</v>
      </c>
      <c r="AX35" s="2246">
        <v>11</v>
      </c>
      <c r="AY35" s="2246" t="s">
        <v>21</v>
      </c>
      <c r="AZ35" s="2246">
        <v>137827</v>
      </c>
      <c r="BA35" s="2246">
        <v>1423</v>
      </c>
      <c r="BB35" s="2246">
        <v>246</v>
      </c>
      <c r="BC35" s="2246">
        <v>3159</v>
      </c>
      <c r="BD35" s="2246">
        <v>23914</v>
      </c>
      <c r="BE35" s="2246">
        <v>2930</v>
      </c>
      <c r="BF35" s="208">
        <v>6420</v>
      </c>
      <c r="BG35" s="91" t="s">
        <v>31</v>
      </c>
      <c r="BH35" s="623" t="s">
        <v>26</v>
      </c>
      <c r="BI35" s="88" t="s">
        <v>26</v>
      </c>
      <c r="BJ35" s="89" t="s">
        <v>26</v>
      </c>
      <c r="BK35" s="1168">
        <v>42767</v>
      </c>
      <c r="BL35" s="82">
        <v>2083429</v>
      </c>
      <c r="BM35" s="2246">
        <v>1408408</v>
      </c>
      <c r="BN35" s="2246">
        <v>1332090</v>
      </c>
      <c r="BO35" s="2246">
        <v>1952078</v>
      </c>
      <c r="BP35" s="2246">
        <v>1277056</v>
      </c>
      <c r="BQ35" s="2246">
        <v>522011</v>
      </c>
      <c r="BR35" s="2246">
        <v>1053</v>
      </c>
      <c r="BS35" s="2246">
        <v>266934</v>
      </c>
      <c r="BT35" s="2246">
        <v>99834</v>
      </c>
      <c r="BU35" s="2246">
        <v>2861</v>
      </c>
      <c r="BV35" s="2246">
        <v>381</v>
      </c>
      <c r="BW35" s="2246">
        <v>4314</v>
      </c>
      <c r="BX35" s="2246">
        <v>17936</v>
      </c>
      <c r="BY35" s="2246">
        <v>4832</v>
      </c>
      <c r="BZ35" s="208">
        <v>24132</v>
      </c>
      <c r="CA35" s="91" t="s">
        <v>31</v>
      </c>
      <c r="CB35" s="623" t="s">
        <v>26</v>
      </c>
      <c r="CC35" s="74"/>
    </row>
    <row r="36" spans="1:81" ht="19.5" customHeight="1">
      <c r="A36" s="88" t="s">
        <v>26</v>
      </c>
      <c r="B36" s="89" t="s">
        <v>26</v>
      </c>
      <c r="C36" s="1168">
        <v>42795</v>
      </c>
      <c r="D36" s="82">
        <v>2298976</v>
      </c>
      <c r="E36" s="2246">
        <v>1728450</v>
      </c>
      <c r="F36" s="2246">
        <v>1713189</v>
      </c>
      <c r="G36" s="2246">
        <v>2170038</v>
      </c>
      <c r="H36" s="2246">
        <v>1599512</v>
      </c>
      <c r="I36" s="2246">
        <v>644573</v>
      </c>
      <c r="J36" s="2246">
        <v>685</v>
      </c>
      <c r="K36" s="2246">
        <v>186910</v>
      </c>
      <c r="L36" s="2246">
        <v>194359</v>
      </c>
      <c r="M36" s="2246">
        <v>558</v>
      </c>
      <c r="N36" s="2246">
        <v>775</v>
      </c>
      <c r="O36" s="2246">
        <v>4528</v>
      </c>
      <c r="P36" s="2246">
        <v>78492</v>
      </c>
      <c r="Q36" s="2246">
        <v>16684</v>
      </c>
      <c r="R36" s="208">
        <v>40515</v>
      </c>
      <c r="S36" s="91" t="s">
        <v>32</v>
      </c>
      <c r="T36" s="623" t="s">
        <v>26</v>
      </c>
      <c r="U36" s="88" t="s">
        <v>26</v>
      </c>
      <c r="V36" s="89" t="s">
        <v>26</v>
      </c>
      <c r="W36" s="1168">
        <v>42795</v>
      </c>
      <c r="X36" s="82">
        <v>4063722</v>
      </c>
      <c r="Y36" s="2246">
        <v>3114704</v>
      </c>
      <c r="Z36" s="2246">
        <v>3011883</v>
      </c>
      <c r="AA36" s="2246">
        <v>3881291</v>
      </c>
      <c r="AB36" s="2246">
        <v>2932273</v>
      </c>
      <c r="AC36" s="2246">
        <v>1452868</v>
      </c>
      <c r="AD36" s="2246">
        <v>106</v>
      </c>
      <c r="AE36" s="2246">
        <v>618175</v>
      </c>
      <c r="AF36" s="2246">
        <v>331563</v>
      </c>
      <c r="AG36" s="2246">
        <v>25571</v>
      </c>
      <c r="AH36" s="2246">
        <v>725</v>
      </c>
      <c r="AI36" s="2246">
        <v>13115</v>
      </c>
      <c r="AJ36" s="2246">
        <v>93299</v>
      </c>
      <c r="AK36" s="2246">
        <v>35324</v>
      </c>
      <c r="AL36" s="208">
        <v>57828</v>
      </c>
      <c r="AM36" s="91" t="s">
        <v>32</v>
      </c>
      <c r="AN36" s="623" t="s">
        <v>26</v>
      </c>
      <c r="AO36" s="88" t="s">
        <v>26</v>
      </c>
      <c r="AP36" s="89" t="s">
        <v>26</v>
      </c>
      <c r="AQ36" s="1168">
        <v>42795</v>
      </c>
      <c r="AR36" s="82">
        <v>850315</v>
      </c>
      <c r="AS36" s="2246">
        <v>544531</v>
      </c>
      <c r="AT36" s="2246">
        <v>429419</v>
      </c>
      <c r="AU36" s="2246">
        <v>799326</v>
      </c>
      <c r="AV36" s="2246">
        <v>493543</v>
      </c>
      <c r="AW36" s="2246">
        <v>230035</v>
      </c>
      <c r="AX36" s="2246">
        <v>10</v>
      </c>
      <c r="AY36" s="2246">
        <v>288</v>
      </c>
      <c r="AZ36" s="2246">
        <v>151689</v>
      </c>
      <c r="BA36" s="2246">
        <v>709</v>
      </c>
      <c r="BB36" s="2246">
        <v>263</v>
      </c>
      <c r="BC36" s="2246">
        <v>3538</v>
      </c>
      <c r="BD36" s="2246">
        <v>20932</v>
      </c>
      <c r="BE36" s="2246">
        <v>3572</v>
      </c>
      <c r="BF36" s="208">
        <v>7036</v>
      </c>
      <c r="BG36" s="91" t="s">
        <v>32</v>
      </c>
      <c r="BH36" s="623" t="s">
        <v>26</v>
      </c>
      <c r="BI36" s="88" t="s">
        <v>26</v>
      </c>
      <c r="BJ36" s="89" t="s">
        <v>26</v>
      </c>
      <c r="BK36" s="1168">
        <v>42795</v>
      </c>
      <c r="BL36" s="82">
        <v>2204946</v>
      </c>
      <c r="BM36" s="2246">
        <v>1493259</v>
      </c>
      <c r="BN36" s="2246">
        <v>1442269</v>
      </c>
      <c r="BO36" s="2246">
        <v>2064426</v>
      </c>
      <c r="BP36" s="2246">
        <v>1352739</v>
      </c>
      <c r="BQ36" s="2246">
        <v>546222</v>
      </c>
      <c r="BR36" s="2246">
        <v>1116</v>
      </c>
      <c r="BS36" s="2246">
        <v>229880</v>
      </c>
      <c r="BT36" s="2246">
        <v>111153</v>
      </c>
      <c r="BU36" s="2246">
        <v>2569</v>
      </c>
      <c r="BV36" s="2246">
        <v>438</v>
      </c>
      <c r="BW36" s="2246">
        <v>3583</v>
      </c>
      <c r="BX36" s="2246">
        <v>19067</v>
      </c>
      <c r="BY36" s="2246">
        <v>4078</v>
      </c>
      <c r="BZ36" s="208">
        <v>28261</v>
      </c>
      <c r="CA36" s="91" t="s">
        <v>32</v>
      </c>
      <c r="CB36" s="623" t="s">
        <v>26</v>
      </c>
      <c r="CC36" s="74"/>
    </row>
    <row r="37" spans="1:81" ht="19.5" customHeight="1">
      <c r="A37" s="88" t="s">
        <v>26</v>
      </c>
      <c r="B37" s="89" t="s">
        <v>26</v>
      </c>
      <c r="C37" s="1168">
        <v>42826</v>
      </c>
      <c r="D37" s="82">
        <v>2226882</v>
      </c>
      <c r="E37" s="2246">
        <v>1671952</v>
      </c>
      <c r="F37" s="2246">
        <v>1670065</v>
      </c>
      <c r="G37" s="2246">
        <v>2093162</v>
      </c>
      <c r="H37" s="2246">
        <v>1538232</v>
      </c>
      <c r="I37" s="2246">
        <v>625023</v>
      </c>
      <c r="J37" s="2246">
        <v>573</v>
      </c>
      <c r="K37" s="2246">
        <v>146421</v>
      </c>
      <c r="L37" s="2246">
        <v>205259</v>
      </c>
      <c r="M37" s="2246">
        <v>558</v>
      </c>
      <c r="N37" s="2246">
        <v>732</v>
      </c>
      <c r="O37" s="2246">
        <v>2900</v>
      </c>
      <c r="P37" s="2246">
        <v>77162</v>
      </c>
      <c r="Q37" s="2246">
        <v>17355</v>
      </c>
      <c r="R37" s="208">
        <v>44447</v>
      </c>
      <c r="S37" s="91" t="s">
        <v>33</v>
      </c>
      <c r="T37" s="623" t="s">
        <v>26</v>
      </c>
      <c r="U37" s="88" t="s">
        <v>26</v>
      </c>
      <c r="V37" s="89" t="s">
        <v>26</v>
      </c>
      <c r="W37" s="1168">
        <v>42826</v>
      </c>
      <c r="X37" s="82">
        <v>3780541</v>
      </c>
      <c r="Y37" s="2246">
        <v>2812665</v>
      </c>
      <c r="Z37" s="2246">
        <v>2706128</v>
      </c>
      <c r="AA37" s="2246">
        <v>3609952</v>
      </c>
      <c r="AB37" s="2246">
        <v>2642077</v>
      </c>
      <c r="AC37" s="2246">
        <v>1245285</v>
      </c>
      <c r="AD37" s="2246">
        <v>123</v>
      </c>
      <c r="AE37" s="2246">
        <v>498808</v>
      </c>
      <c r="AF37" s="2246">
        <v>310333</v>
      </c>
      <c r="AG37" s="2246">
        <v>4967</v>
      </c>
      <c r="AH37" s="2246">
        <v>665</v>
      </c>
      <c r="AI37" s="2246">
        <v>12214</v>
      </c>
      <c r="AJ37" s="2246">
        <v>87891</v>
      </c>
      <c r="AK37" s="2246">
        <v>37275</v>
      </c>
      <c r="AL37" s="208">
        <v>53929</v>
      </c>
      <c r="AM37" s="91" t="s">
        <v>33</v>
      </c>
      <c r="AN37" s="623" t="s">
        <v>26</v>
      </c>
      <c r="AO37" s="88" t="s">
        <v>26</v>
      </c>
      <c r="AP37" s="89" t="s">
        <v>26</v>
      </c>
      <c r="AQ37" s="1168">
        <v>42826</v>
      </c>
      <c r="AR37" s="82">
        <v>757675</v>
      </c>
      <c r="AS37" s="2246">
        <v>467157</v>
      </c>
      <c r="AT37" s="2246">
        <v>372793</v>
      </c>
      <c r="AU37" s="2246">
        <v>706648</v>
      </c>
      <c r="AV37" s="2246">
        <v>416130</v>
      </c>
      <c r="AW37" s="2246">
        <v>215713</v>
      </c>
      <c r="AX37" s="2246">
        <v>10</v>
      </c>
      <c r="AY37" s="2246">
        <v>55</v>
      </c>
      <c r="AZ37" s="2246">
        <v>139820</v>
      </c>
      <c r="BA37" s="2246">
        <v>1295</v>
      </c>
      <c r="BB37" s="2246">
        <v>240</v>
      </c>
      <c r="BC37" s="2246">
        <v>3427</v>
      </c>
      <c r="BD37" s="2246">
        <v>21015</v>
      </c>
      <c r="BE37" s="2246">
        <v>2546</v>
      </c>
      <c r="BF37" s="208">
        <v>7304</v>
      </c>
      <c r="BG37" s="91" t="s">
        <v>33</v>
      </c>
      <c r="BH37" s="623" t="s">
        <v>26</v>
      </c>
      <c r="BI37" s="88" t="s">
        <v>26</v>
      </c>
      <c r="BJ37" s="89" t="s">
        <v>26</v>
      </c>
      <c r="BK37" s="1168">
        <v>42826</v>
      </c>
      <c r="BL37" s="82">
        <v>2184303</v>
      </c>
      <c r="BM37" s="2246">
        <v>1471697</v>
      </c>
      <c r="BN37" s="2246">
        <v>1414714</v>
      </c>
      <c r="BO37" s="2246">
        <v>2045196</v>
      </c>
      <c r="BP37" s="2246">
        <v>1332590</v>
      </c>
      <c r="BQ37" s="2246">
        <v>536088</v>
      </c>
      <c r="BR37" s="2246">
        <v>865</v>
      </c>
      <c r="BS37" s="2246">
        <v>241580</v>
      </c>
      <c r="BT37" s="2246">
        <v>108290</v>
      </c>
      <c r="BU37" s="2246">
        <v>2330</v>
      </c>
      <c r="BV37" s="2246">
        <v>437</v>
      </c>
      <c r="BW37" s="2246">
        <v>3452</v>
      </c>
      <c r="BX37" s="2246">
        <v>22018</v>
      </c>
      <c r="BY37" s="2246">
        <v>3315</v>
      </c>
      <c r="BZ37" s="208">
        <v>27105</v>
      </c>
      <c r="CA37" s="91" t="s">
        <v>33</v>
      </c>
      <c r="CB37" s="623" t="s">
        <v>26</v>
      </c>
      <c r="CC37" s="74"/>
    </row>
    <row r="38" spans="1:81" ht="19.5" customHeight="1">
      <c r="A38" s="88" t="s">
        <v>26</v>
      </c>
      <c r="B38" s="89" t="s">
        <v>26</v>
      </c>
      <c r="C38" s="1168">
        <v>42856</v>
      </c>
      <c r="D38" s="82">
        <v>2188728</v>
      </c>
      <c r="E38" s="2246">
        <v>1631004</v>
      </c>
      <c r="F38" s="2246">
        <v>1634351</v>
      </c>
      <c r="G38" s="2246">
        <v>2053515</v>
      </c>
      <c r="H38" s="2246">
        <v>1495791</v>
      </c>
      <c r="I38" s="2246">
        <v>600551</v>
      </c>
      <c r="J38" s="2246">
        <v>542</v>
      </c>
      <c r="K38" s="2246">
        <v>158219</v>
      </c>
      <c r="L38" s="2246">
        <v>189982</v>
      </c>
      <c r="M38" s="2246">
        <v>1409</v>
      </c>
      <c r="N38" s="2246">
        <v>1764</v>
      </c>
      <c r="O38" s="2246">
        <v>3762</v>
      </c>
      <c r="P38" s="2246">
        <v>59231</v>
      </c>
      <c r="Q38" s="2246">
        <v>11660</v>
      </c>
      <c r="R38" s="208">
        <v>44356</v>
      </c>
      <c r="S38" s="91" t="s">
        <v>34</v>
      </c>
      <c r="T38" s="623" t="s">
        <v>26</v>
      </c>
      <c r="U38" s="88" t="s">
        <v>26</v>
      </c>
      <c r="V38" s="89" t="s">
        <v>26</v>
      </c>
      <c r="W38" s="1168">
        <v>42856</v>
      </c>
      <c r="X38" s="82">
        <v>3808331</v>
      </c>
      <c r="Y38" s="2246">
        <v>2806926</v>
      </c>
      <c r="Z38" s="2246">
        <v>2722907</v>
      </c>
      <c r="AA38" s="2246">
        <v>3634938</v>
      </c>
      <c r="AB38" s="2246">
        <v>2633533</v>
      </c>
      <c r="AC38" s="2246">
        <v>1199578</v>
      </c>
      <c r="AD38" s="2246">
        <v>107</v>
      </c>
      <c r="AE38" s="2246">
        <v>384307</v>
      </c>
      <c r="AF38" s="2246">
        <v>332662</v>
      </c>
      <c r="AG38" s="2246">
        <v>43210</v>
      </c>
      <c r="AH38" s="2246">
        <v>663</v>
      </c>
      <c r="AI38" s="2246">
        <v>11161</v>
      </c>
      <c r="AJ38" s="2246">
        <v>93253</v>
      </c>
      <c r="AK38" s="2246">
        <v>27032</v>
      </c>
      <c r="AL38" s="208">
        <v>54855</v>
      </c>
      <c r="AM38" s="91" t="s">
        <v>34</v>
      </c>
      <c r="AN38" s="623" t="s">
        <v>26</v>
      </c>
      <c r="AO38" s="88" t="s">
        <v>26</v>
      </c>
      <c r="AP38" s="89" t="s">
        <v>26</v>
      </c>
      <c r="AQ38" s="1168">
        <v>42856</v>
      </c>
      <c r="AR38" s="82">
        <v>856508</v>
      </c>
      <c r="AS38" s="2246">
        <v>539502</v>
      </c>
      <c r="AT38" s="2246">
        <v>427013</v>
      </c>
      <c r="AU38" s="2246">
        <v>800350</v>
      </c>
      <c r="AV38" s="2246">
        <v>483345</v>
      </c>
      <c r="AW38" s="2246">
        <v>237293</v>
      </c>
      <c r="AX38" s="2246">
        <v>10</v>
      </c>
      <c r="AY38" s="2246">
        <v>480</v>
      </c>
      <c r="AZ38" s="2246">
        <v>151980</v>
      </c>
      <c r="BA38" s="2246">
        <v>1533</v>
      </c>
      <c r="BB38" s="2246">
        <v>261</v>
      </c>
      <c r="BC38" s="2246">
        <v>2727</v>
      </c>
      <c r="BD38" s="2246">
        <v>20094</v>
      </c>
      <c r="BE38" s="2246">
        <v>3647</v>
      </c>
      <c r="BF38" s="208">
        <v>6899</v>
      </c>
      <c r="BG38" s="91" t="s">
        <v>34</v>
      </c>
      <c r="BH38" s="623" t="s">
        <v>26</v>
      </c>
      <c r="BI38" s="88" t="s">
        <v>26</v>
      </c>
      <c r="BJ38" s="89" t="s">
        <v>26</v>
      </c>
      <c r="BK38" s="1168">
        <v>42856</v>
      </c>
      <c r="BL38" s="82">
        <v>2193353</v>
      </c>
      <c r="BM38" s="2246">
        <v>1449811</v>
      </c>
      <c r="BN38" s="2246">
        <v>1385860</v>
      </c>
      <c r="BO38" s="2246">
        <v>2055998</v>
      </c>
      <c r="BP38" s="2246">
        <v>1312455</v>
      </c>
      <c r="BQ38" s="2246">
        <v>549815</v>
      </c>
      <c r="BR38" s="2246">
        <v>896</v>
      </c>
      <c r="BS38" s="2246">
        <v>276646</v>
      </c>
      <c r="BT38" s="2246">
        <v>111934</v>
      </c>
      <c r="BU38" s="2246">
        <v>2710</v>
      </c>
      <c r="BV38" s="2246">
        <v>459</v>
      </c>
      <c r="BW38" s="2246">
        <v>4278</v>
      </c>
      <c r="BX38" s="2246">
        <v>20113</v>
      </c>
      <c r="BY38" s="2246">
        <v>3687</v>
      </c>
      <c r="BZ38" s="208">
        <v>31457</v>
      </c>
      <c r="CA38" s="91" t="s">
        <v>34</v>
      </c>
      <c r="CB38" s="623" t="s">
        <v>26</v>
      </c>
      <c r="CC38" s="74"/>
    </row>
    <row r="39" spans="1:81" ht="19.5" customHeight="1">
      <c r="A39" s="88" t="s">
        <v>26</v>
      </c>
      <c r="B39" s="89" t="s">
        <v>26</v>
      </c>
      <c r="C39" s="1168">
        <v>42887</v>
      </c>
      <c r="D39" s="82">
        <v>2058117</v>
      </c>
      <c r="E39" s="2246">
        <v>1522966</v>
      </c>
      <c r="F39" s="2246">
        <v>1510872</v>
      </c>
      <c r="G39" s="2246">
        <v>1933101</v>
      </c>
      <c r="H39" s="2246">
        <v>1397949</v>
      </c>
      <c r="I39" s="2246">
        <v>506403</v>
      </c>
      <c r="J39" s="2246">
        <v>629</v>
      </c>
      <c r="K39" s="2246">
        <v>153275</v>
      </c>
      <c r="L39" s="2246">
        <v>137826</v>
      </c>
      <c r="M39" s="2246">
        <v>2214</v>
      </c>
      <c r="N39" s="2246">
        <v>1951</v>
      </c>
      <c r="O39" s="2246">
        <v>4066</v>
      </c>
      <c r="P39" s="2246">
        <v>32320</v>
      </c>
      <c r="Q39" s="2246">
        <v>12469</v>
      </c>
      <c r="R39" s="208">
        <v>40323</v>
      </c>
      <c r="S39" s="91" t="s">
        <v>35</v>
      </c>
      <c r="T39" s="623" t="s">
        <v>26</v>
      </c>
      <c r="U39" s="88" t="s">
        <v>26</v>
      </c>
      <c r="V39" s="89" t="s">
        <v>26</v>
      </c>
      <c r="W39" s="1168">
        <v>42887</v>
      </c>
      <c r="X39" s="82">
        <v>3601736</v>
      </c>
      <c r="Y39" s="2246">
        <v>2653507</v>
      </c>
      <c r="Z39" s="2246">
        <v>2576290</v>
      </c>
      <c r="AA39" s="2246">
        <v>3435414</v>
      </c>
      <c r="AB39" s="2246">
        <v>2487186</v>
      </c>
      <c r="AC39" s="2246">
        <v>1093248</v>
      </c>
      <c r="AD39" s="2246">
        <v>138</v>
      </c>
      <c r="AE39" s="2246">
        <v>340906</v>
      </c>
      <c r="AF39" s="2246">
        <v>293493</v>
      </c>
      <c r="AG39" s="2246">
        <v>47443</v>
      </c>
      <c r="AH39" s="2246">
        <v>773</v>
      </c>
      <c r="AI39" s="2246">
        <v>12141</v>
      </c>
      <c r="AJ39" s="2246">
        <v>90693</v>
      </c>
      <c r="AK39" s="2246">
        <v>13742</v>
      </c>
      <c r="AL39" s="208">
        <v>52772</v>
      </c>
      <c r="AM39" s="91" t="s">
        <v>35</v>
      </c>
      <c r="AN39" s="623" t="s">
        <v>26</v>
      </c>
      <c r="AO39" s="88" t="s">
        <v>26</v>
      </c>
      <c r="AP39" s="89" t="s">
        <v>26</v>
      </c>
      <c r="AQ39" s="1168">
        <v>42887</v>
      </c>
      <c r="AR39" s="82">
        <v>838610</v>
      </c>
      <c r="AS39" s="2246">
        <v>529696</v>
      </c>
      <c r="AT39" s="2246">
        <v>422807</v>
      </c>
      <c r="AU39" s="2246">
        <v>783805</v>
      </c>
      <c r="AV39" s="2246">
        <v>474891</v>
      </c>
      <c r="AW39" s="2246">
        <v>234686</v>
      </c>
      <c r="AX39" s="2246">
        <v>10</v>
      </c>
      <c r="AY39" s="2246">
        <v>307</v>
      </c>
      <c r="AZ39" s="2246">
        <v>145801</v>
      </c>
      <c r="BA39" s="2246">
        <v>1064</v>
      </c>
      <c r="BB39" s="2246">
        <v>261</v>
      </c>
      <c r="BC39" s="2246">
        <v>2866</v>
      </c>
      <c r="BD39" s="2246">
        <v>26432</v>
      </c>
      <c r="BE39" s="2246">
        <v>2668</v>
      </c>
      <c r="BF39" s="208">
        <v>7439</v>
      </c>
      <c r="BG39" s="91" t="s">
        <v>35</v>
      </c>
      <c r="BH39" s="623" t="s">
        <v>26</v>
      </c>
      <c r="BI39" s="88" t="s">
        <v>26</v>
      </c>
      <c r="BJ39" s="89" t="s">
        <v>26</v>
      </c>
      <c r="BK39" s="1168">
        <v>42887</v>
      </c>
      <c r="BL39" s="82">
        <v>2014146</v>
      </c>
      <c r="BM39" s="2246">
        <v>1333416</v>
      </c>
      <c r="BN39" s="2246">
        <v>1313576</v>
      </c>
      <c r="BO39" s="2246">
        <v>1879055</v>
      </c>
      <c r="BP39" s="2246">
        <v>1198325</v>
      </c>
      <c r="BQ39" s="2246">
        <v>510100</v>
      </c>
      <c r="BR39" s="2246">
        <v>1160</v>
      </c>
      <c r="BS39" s="2246">
        <v>248209</v>
      </c>
      <c r="BT39" s="2246">
        <v>110670</v>
      </c>
      <c r="BU39" s="2246">
        <v>2531</v>
      </c>
      <c r="BV39" s="2246">
        <v>417</v>
      </c>
      <c r="BW39" s="2246">
        <v>4168</v>
      </c>
      <c r="BX39" s="2246">
        <v>23116</v>
      </c>
      <c r="BY39" s="2246">
        <v>3080</v>
      </c>
      <c r="BZ39" s="208">
        <v>36561</v>
      </c>
      <c r="CA39" s="91" t="s">
        <v>35</v>
      </c>
      <c r="CB39" s="623" t="s">
        <v>26</v>
      </c>
      <c r="CC39" s="74"/>
    </row>
    <row r="40" spans="1:81" ht="19.5" customHeight="1">
      <c r="A40" s="88" t="s">
        <v>26</v>
      </c>
      <c r="B40" s="89" t="s">
        <v>26</v>
      </c>
      <c r="C40" s="1168">
        <v>42917</v>
      </c>
      <c r="D40" s="82">
        <v>2309656</v>
      </c>
      <c r="E40" s="2246">
        <v>1743669</v>
      </c>
      <c r="F40" s="2246">
        <v>1732119</v>
      </c>
      <c r="G40" s="2246">
        <v>2178210</v>
      </c>
      <c r="H40" s="2246">
        <v>1612222</v>
      </c>
      <c r="I40" s="2246">
        <v>644274</v>
      </c>
      <c r="J40" s="2246">
        <v>591</v>
      </c>
      <c r="K40" s="2246">
        <v>164268</v>
      </c>
      <c r="L40" s="2246">
        <v>203658</v>
      </c>
      <c r="M40" s="2246">
        <v>723</v>
      </c>
      <c r="N40" s="2246">
        <v>714</v>
      </c>
      <c r="O40" s="2246">
        <v>2986</v>
      </c>
      <c r="P40" s="2246">
        <v>64877</v>
      </c>
      <c r="Q40" s="2246">
        <v>13887</v>
      </c>
      <c r="R40" s="208">
        <v>44221</v>
      </c>
      <c r="S40" s="91" t="s">
        <v>36</v>
      </c>
      <c r="T40" s="623" t="s">
        <v>26</v>
      </c>
      <c r="U40" s="88" t="s">
        <v>26</v>
      </c>
      <c r="V40" s="89" t="s">
        <v>26</v>
      </c>
      <c r="W40" s="1168">
        <v>42917</v>
      </c>
      <c r="X40" s="82">
        <v>3970852</v>
      </c>
      <c r="Y40" s="2246">
        <v>2990041</v>
      </c>
      <c r="Z40" s="2246">
        <v>2882894</v>
      </c>
      <c r="AA40" s="2246">
        <v>3784839</v>
      </c>
      <c r="AB40" s="2246">
        <v>2804028</v>
      </c>
      <c r="AC40" s="2246">
        <v>1387496</v>
      </c>
      <c r="AD40" s="2246">
        <v>114</v>
      </c>
      <c r="AE40" s="2246">
        <v>588112</v>
      </c>
      <c r="AF40" s="2246">
        <v>284257</v>
      </c>
      <c r="AG40" s="2246">
        <v>49170</v>
      </c>
      <c r="AH40" s="2246">
        <v>956</v>
      </c>
      <c r="AI40" s="2246">
        <v>11485</v>
      </c>
      <c r="AJ40" s="2246">
        <v>90655</v>
      </c>
      <c r="AK40" s="2246">
        <v>31138</v>
      </c>
      <c r="AL40" s="208">
        <v>61253</v>
      </c>
      <c r="AM40" s="91" t="s">
        <v>36</v>
      </c>
      <c r="AN40" s="623" t="s">
        <v>26</v>
      </c>
      <c r="AO40" s="88" t="s">
        <v>26</v>
      </c>
      <c r="AP40" s="89" t="s">
        <v>26</v>
      </c>
      <c r="AQ40" s="1168">
        <v>42917</v>
      </c>
      <c r="AR40" s="82">
        <v>826937</v>
      </c>
      <c r="AS40" s="2246">
        <v>511692</v>
      </c>
      <c r="AT40" s="2246">
        <v>412089</v>
      </c>
      <c r="AU40" s="2246">
        <v>773714</v>
      </c>
      <c r="AV40" s="2246">
        <v>458470</v>
      </c>
      <c r="AW40" s="2246">
        <v>225771</v>
      </c>
      <c r="AX40" s="2246">
        <v>10</v>
      </c>
      <c r="AY40" s="2246">
        <v>471</v>
      </c>
      <c r="AZ40" s="2246">
        <v>149712</v>
      </c>
      <c r="BA40" s="2246">
        <v>1123</v>
      </c>
      <c r="BB40" s="2246">
        <v>269</v>
      </c>
      <c r="BC40" s="2246">
        <v>2754</v>
      </c>
      <c r="BD40" s="2246">
        <v>18878</v>
      </c>
      <c r="BE40" s="2246">
        <v>1682</v>
      </c>
      <c r="BF40" s="208">
        <v>7207</v>
      </c>
      <c r="BG40" s="91" t="s">
        <v>36</v>
      </c>
      <c r="BH40" s="623" t="s">
        <v>26</v>
      </c>
      <c r="BI40" s="88" t="s">
        <v>26</v>
      </c>
      <c r="BJ40" s="89" t="s">
        <v>26</v>
      </c>
      <c r="BK40" s="1168">
        <v>42917</v>
      </c>
      <c r="BL40" s="82">
        <v>2184682</v>
      </c>
      <c r="BM40" s="2246">
        <v>1476627</v>
      </c>
      <c r="BN40" s="2246">
        <v>1405230</v>
      </c>
      <c r="BO40" s="2246">
        <v>2033857</v>
      </c>
      <c r="BP40" s="2246">
        <v>1325801</v>
      </c>
      <c r="BQ40" s="2246">
        <v>540849</v>
      </c>
      <c r="BR40" s="2246">
        <v>1148</v>
      </c>
      <c r="BS40" s="2246">
        <v>256858</v>
      </c>
      <c r="BT40" s="2246">
        <v>113599</v>
      </c>
      <c r="BU40" s="2246">
        <v>2609</v>
      </c>
      <c r="BV40" s="2246">
        <v>425</v>
      </c>
      <c r="BW40" s="2246">
        <v>4839</v>
      </c>
      <c r="BX40" s="2246">
        <v>20454</v>
      </c>
      <c r="BY40" s="2246">
        <v>3013</v>
      </c>
      <c r="BZ40" s="208">
        <v>42026</v>
      </c>
      <c r="CA40" s="91" t="s">
        <v>36</v>
      </c>
      <c r="CB40" s="623" t="s">
        <v>26</v>
      </c>
      <c r="CC40" s="74"/>
    </row>
    <row r="41" spans="1:81" ht="19.5" customHeight="1">
      <c r="A41" s="88" t="s">
        <v>26</v>
      </c>
      <c r="B41" s="89" t="s">
        <v>26</v>
      </c>
      <c r="C41" s="1168">
        <v>42948</v>
      </c>
      <c r="D41" s="82">
        <v>2256358</v>
      </c>
      <c r="E41" s="2246">
        <v>1701610</v>
      </c>
      <c r="F41" s="2246">
        <v>1680209</v>
      </c>
      <c r="G41" s="2246">
        <v>2125240</v>
      </c>
      <c r="H41" s="2246">
        <v>1570492</v>
      </c>
      <c r="I41" s="2246">
        <v>637071</v>
      </c>
      <c r="J41" s="2246">
        <v>455</v>
      </c>
      <c r="K41" s="2246">
        <v>140133</v>
      </c>
      <c r="L41" s="2246">
        <v>220576</v>
      </c>
      <c r="M41" s="2246">
        <v>403</v>
      </c>
      <c r="N41" s="2246">
        <v>777</v>
      </c>
      <c r="O41" s="2246">
        <v>2734</v>
      </c>
      <c r="P41" s="2246">
        <v>75403</v>
      </c>
      <c r="Q41" s="2246">
        <v>13833</v>
      </c>
      <c r="R41" s="208">
        <v>42858</v>
      </c>
      <c r="S41" s="91" t="s">
        <v>37</v>
      </c>
      <c r="T41" s="623" t="s">
        <v>26</v>
      </c>
      <c r="U41" s="88" t="s">
        <v>26</v>
      </c>
      <c r="V41" s="89" t="s">
        <v>26</v>
      </c>
      <c r="W41" s="1168">
        <v>42948</v>
      </c>
      <c r="X41" s="82">
        <v>4102578</v>
      </c>
      <c r="Y41" s="2246">
        <v>3092270</v>
      </c>
      <c r="Z41" s="2246">
        <v>2982410</v>
      </c>
      <c r="AA41" s="2246">
        <v>3909960</v>
      </c>
      <c r="AB41" s="2246">
        <v>2899652</v>
      </c>
      <c r="AC41" s="2246">
        <v>1387498</v>
      </c>
      <c r="AD41" s="2246">
        <v>119</v>
      </c>
      <c r="AE41" s="2246">
        <v>522315</v>
      </c>
      <c r="AF41" s="2246">
        <v>310241</v>
      </c>
      <c r="AG41" s="2246">
        <v>59143</v>
      </c>
      <c r="AH41" s="2246">
        <v>825</v>
      </c>
      <c r="AI41" s="2246">
        <v>13378</v>
      </c>
      <c r="AJ41" s="2246">
        <v>83362</v>
      </c>
      <c r="AK41" s="2246">
        <v>35184</v>
      </c>
      <c r="AL41" s="208">
        <v>66770</v>
      </c>
      <c r="AM41" s="91" t="s">
        <v>37</v>
      </c>
      <c r="AN41" s="623" t="s">
        <v>26</v>
      </c>
      <c r="AO41" s="88" t="s">
        <v>26</v>
      </c>
      <c r="AP41" s="89" t="s">
        <v>26</v>
      </c>
      <c r="AQ41" s="1168">
        <v>42948</v>
      </c>
      <c r="AR41" s="82">
        <v>867592</v>
      </c>
      <c r="AS41" s="2246">
        <v>543319</v>
      </c>
      <c r="AT41" s="2246">
        <v>424419</v>
      </c>
      <c r="AU41" s="2246">
        <v>814603</v>
      </c>
      <c r="AV41" s="2246">
        <v>490330</v>
      </c>
      <c r="AW41" s="2246">
        <v>232233</v>
      </c>
      <c r="AX41" s="2246">
        <v>11</v>
      </c>
      <c r="AY41" s="2246">
        <v>193</v>
      </c>
      <c r="AZ41" s="2246">
        <v>151554</v>
      </c>
      <c r="BA41" s="2246">
        <v>1552</v>
      </c>
      <c r="BB41" s="2246">
        <v>270</v>
      </c>
      <c r="BC41" s="2246">
        <v>2711</v>
      </c>
      <c r="BD41" s="2246">
        <v>21381</v>
      </c>
      <c r="BE41" s="2246">
        <v>2649</v>
      </c>
      <c r="BF41" s="208">
        <v>7384</v>
      </c>
      <c r="BG41" s="91" t="s">
        <v>37</v>
      </c>
      <c r="BH41" s="623" t="s">
        <v>26</v>
      </c>
      <c r="BI41" s="88" t="s">
        <v>26</v>
      </c>
      <c r="BJ41" s="89" t="s">
        <v>26</v>
      </c>
      <c r="BK41" s="1168">
        <v>42948</v>
      </c>
      <c r="BL41" s="82">
        <v>2248415</v>
      </c>
      <c r="BM41" s="2246">
        <v>1508955</v>
      </c>
      <c r="BN41" s="2246">
        <v>1439537</v>
      </c>
      <c r="BO41" s="2246">
        <v>2097922</v>
      </c>
      <c r="BP41" s="2246">
        <v>1358463</v>
      </c>
      <c r="BQ41" s="2246">
        <v>546916</v>
      </c>
      <c r="BR41" s="2246">
        <v>914</v>
      </c>
      <c r="BS41" s="2246">
        <v>257990</v>
      </c>
      <c r="BT41" s="2246">
        <v>113762</v>
      </c>
      <c r="BU41" s="2246">
        <v>2419</v>
      </c>
      <c r="BV41" s="2246">
        <v>402</v>
      </c>
      <c r="BW41" s="2246">
        <v>3554</v>
      </c>
      <c r="BX41" s="2246">
        <v>18809</v>
      </c>
      <c r="BY41" s="2246">
        <v>3719</v>
      </c>
      <c r="BZ41" s="208">
        <v>35562</v>
      </c>
      <c r="CA41" s="91" t="s">
        <v>37</v>
      </c>
      <c r="CB41" s="623" t="s">
        <v>26</v>
      </c>
      <c r="CC41" s="74"/>
    </row>
    <row r="42" spans="1:81" ht="19.5" customHeight="1">
      <c r="A42" s="88" t="s">
        <v>26</v>
      </c>
      <c r="B42" s="89" t="s">
        <v>26</v>
      </c>
      <c r="C42" s="1168">
        <v>42979</v>
      </c>
      <c r="D42" s="82">
        <v>2186670</v>
      </c>
      <c r="E42" s="2246">
        <v>1630714</v>
      </c>
      <c r="F42" s="2246">
        <v>1619091</v>
      </c>
      <c r="G42" s="2246">
        <v>2057586</v>
      </c>
      <c r="H42" s="2246">
        <v>1501630</v>
      </c>
      <c r="I42" s="2246">
        <v>561834</v>
      </c>
      <c r="J42" s="2246">
        <v>538</v>
      </c>
      <c r="K42" s="2246">
        <v>141606</v>
      </c>
      <c r="L42" s="2246">
        <v>180194</v>
      </c>
      <c r="M42" s="2246">
        <v>740</v>
      </c>
      <c r="N42" s="2246">
        <v>743</v>
      </c>
      <c r="O42" s="2246">
        <v>2900</v>
      </c>
      <c r="P42" s="2246">
        <v>76071</v>
      </c>
      <c r="Q42" s="2246">
        <v>12061</v>
      </c>
      <c r="R42" s="208">
        <v>40008</v>
      </c>
      <c r="S42" s="91" t="s">
        <v>38</v>
      </c>
      <c r="T42" s="623" t="s">
        <v>26</v>
      </c>
      <c r="U42" s="88" t="s">
        <v>26</v>
      </c>
      <c r="V42" s="89" t="s">
        <v>26</v>
      </c>
      <c r="W42" s="1168">
        <v>42979</v>
      </c>
      <c r="X42" s="82">
        <v>4040381</v>
      </c>
      <c r="Y42" s="2246">
        <v>3070397</v>
      </c>
      <c r="Z42" s="2246">
        <v>2985225</v>
      </c>
      <c r="AA42" s="2246">
        <v>3855337</v>
      </c>
      <c r="AB42" s="2246">
        <v>2885353</v>
      </c>
      <c r="AC42" s="2246">
        <v>1427453</v>
      </c>
      <c r="AD42" s="2246">
        <v>108</v>
      </c>
      <c r="AE42" s="2246">
        <v>573455</v>
      </c>
      <c r="AF42" s="2246">
        <v>314014</v>
      </c>
      <c r="AG42" s="2246">
        <v>58919</v>
      </c>
      <c r="AH42" s="2246">
        <v>751</v>
      </c>
      <c r="AI42" s="2246">
        <v>14191</v>
      </c>
      <c r="AJ42" s="2246">
        <v>88483</v>
      </c>
      <c r="AK42" s="2246">
        <v>33158</v>
      </c>
      <c r="AL42" s="208">
        <v>62811</v>
      </c>
      <c r="AM42" s="91" t="s">
        <v>38</v>
      </c>
      <c r="AN42" s="623" t="s">
        <v>26</v>
      </c>
      <c r="AO42" s="88" t="s">
        <v>26</v>
      </c>
      <c r="AP42" s="89" t="s">
        <v>26</v>
      </c>
      <c r="AQ42" s="1168">
        <v>42979</v>
      </c>
      <c r="AR42" s="82">
        <v>822167</v>
      </c>
      <c r="AS42" s="2246">
        <v>526185</v>
      </c>
      <c r="AT42" s="2246">
        <v>405893</v>
      </c>
      <c r="AU42" s="2246">
        <v>771684</v>
      </c>
      <c r="AV42" s="2246">
        <v>475701</v>
      </c>
      <c r="AW42" s="2246">
        <v>223395</v>
      </c>
      <c r="AX42" s="2246">
        <v>11</v>
      </c>
      <c r="AY42" s="2246">
        <v>555</v>
      </c>
      <c r="AZ42" s="2246">
        <v>146511</v>
      </c>
      <c r="BA42" s="2246">
        <v>1555</v>
      </c>
      <c r="BB42" s="2246">
        <v>264</v>
      </c>
      <c r="BC42" s="2246">
        <v>2633</v>
      </c>
      <c r="BD42" s="2246">
        <v>19791</v>
      </c>
      <c r="BE42" s="2246">
        <v>2449</v>
      </c>
      <c r="BF42" s="208">
        <v>6861</v>
      </c>
      <c r="BG42" s="91" t="s">
        <v>38</v>
      </c>
      <c r="BH42" s="623" t="s">
        <v>26</v>
      </c>
      <c r="BI42" s="88" t="s">
        <v>26</v>
      </c>
      <c r="BJ42" s="89" t="s">
        <v>26</v>
      </c>
      <c r="BK42" s="1168">
        <v>42979</v>
      </c>
      <c r="BL42" s="82">
        <v>2132598</v>
      </c>
      <c r="BM42" s="2246">
        <v>1450575</v>
      </c>
      <c r="BN42" s="2246">
        <v>1361539</v>
      </c>
      <c r="BO42" s="2246">
        <v>1989284</v>
      </c>
      <c r="BP42" s="2246">
        <v>1307260</v>
      </c>
      <c r="BQ42" s="2246">
        <v>536570</v>
      </c>
      <c r="BR42" s="2246">
        <v>1160</v>
      </c>
      <c r="BS42" s="2246">
        <v>255953</v>
      </c>
      <c r="BT42" s="2246">
        <v>109766</v>
      </c>
      <c r="BU42" s="2246">
        <v>2545</v>
      </c>
      <c r="BV42" s="2246">
        <v>516</v>
      </c>
      <c r="BW42" s="2246">
        <v>3849</v>
      </c>
      <c r="BX42" s="2246">
        <v>16319</v>
      </c>
      <c r="BY42" s="2246">
        <v>3321</v>
      </c>
      <c r="BZ42" s="208">
        <v>29759</v>
      </c>
      <c r="CA42" s="91" t="s">
        <v>38</v>
      </c>
      <c r="CB42" s="623" t="s">
        <v>26</v>
      </c>
      <c r="CC42" s="74"/>
    </row>
    <row r="43" spans="1:81" ht="19.5" customHeight="1">
      <c r="A43" s="88" t="s">
        <v>26</v>
      </c>
      <c r="B43" s="89" t="s">
        <v>26</v>
      </c>
      <c r="C43" s="1168">
        <v>43009</v>
      </c>
      <c r="D43" s="82">
        <v>2266470</v>
      </c>
      <c r="E43" s="2246">
        <v>1708652</v>
      </c>
      <c r="F43" s="2246">
        <v>1703335</v>
      </c>
      <c r="G43" s="2246">
        <v>2130879</v>
      </c>
      <c r="H43" s="2246">
        <v>1573061</v>
      </c>
      <c r="I43" s="2246">
        <v>635502</v>
      </c>
      <c r="J43" s="2246">
        <v>550</v>
      </c>
      <c r="K43" s="2246">
        <v>163361</v>
      </c>
      <c r="L43" s="2246">
        <v>205329</v>
      </c>
      <c r="M43" s="2246">
        <v>1143</v>
      </c>
      <c r="N43" s="2246">
        <v>834</v>
      </c>
      <c r="O43" s="2246">
        <v>4096</v>
      </c>
      <c r="P43" s="2246">
        <v>79036</v>
      </c>
      <c r="Q43" s="2246">
        <v>16341</v>
      </c>
      <c r="R43" s="208">
        <v>45927</v>
      </c>
      <c r="S43" s="91" t="s">
        <v>39</v>
      </c>
      <c r="T43" s="623" t="s">
        <v>26</v>
      </c>
      <c r="U43" s="88" t="s">
        <v>26</v>
      </c>
      <c r="V43" s="89" t="s">
        <v>26</v>
      </c>
      <c r="W43" s="1168">
        <v>43009</v>
      </c>
      <c r="X43" s="82">
        <v>4066892</v>
      </c>
      <c r="Y43" s="2246">
        <v>3076246</v>
      </c>
      <c r="Z43" s="2246">
        <v>2959402</v>
      </c>
      <c r="AA43" s="2246">
        <v>3883273</v>
      </c>
      <c r="AB43" s="2246">
        <v>2892628</v>
      </c>
      <c r="AC43" s="2246">
        <v>1422756</v>
      </c>
      <c r="AD43" s="2246">
        <v>142</v>
      </c>
      <c r="AE43" s="2246">
        <v>593057</v>
      </c>
      <c r="AF43" s="2246">
        <v>294299</v>
      </c>
      <c r="AG43" s="2246">
        <v>60975</v>
      </c>
      <c r="AH43" s="2246">
        <v>792</v>
      </c>
      <c r="AI43" s="2246">
        <v>12582</v>
      </c>
      <c r="AJ43" s="2246">
        <v>98004</v>
      </c>
      <c r="AK43" s="2246">
        <v>34665</v>
      </c>
      <c r="AL43" s="208">
        <v>64820</v>
      </c>
      <c r="AM43" s="91" t="s">
        <v>39</v>
      </c>
      <c r="AN43" s="623" t="s">
        <v>26</v>
      </c>
      <c r="AO43" s="88" t="s">
        <v>26</v>
      </c>
      <c r="AP43" s="89" t="s">
        <v>26</v>
      </c>
      <c r="AQ43" s="1168">
        <v>43009</v>
      </c>
      <c r="AR43" s="82">
        <v>836241</v>
      </c>
      <c r="AS43" s="2246">
        <v>532360</v>
      </c>
      <c r="AT43" s="2246">
        <v>415314</v>
      </c>
      <c r="AU43" s="2246">
        <v>778251</v>
      </c>
      <c r="AV43" s="2246">
        <v>474371</v>
      </c>
      <c r="AW43" s="2246">
        <v>234324</v>
      </c>
      <c r="AX43" s="2246">
        <v>10</v>
      </c>
      <c r="AY43" s="2246">
        <v>470</v>
      </c>
      <c r="AZ43" s="2246">
        <v>150924</v>
      </c>
      <c r="BA43" s="2246">
        <v>1513</v>
      </c>
      <c r="BB43" s="2246">
        <v>255</v>
      </c>
      <c r="BC43" s="2246">
        <v>2973</v>
      </c>
      <c r="BD43" s="2246">
        <v>25987</v>
      </c>
      <c r="BE43" s="2246">
        <v>1994</v>
      </c>
      <c r="BF43" s="208">
        <v>7083</v>
      </c>
      <c r="BG43" s="91" t="s">
        <v>39</v>
      </c>
      <c r="BH43" s="623" t="s">
        <v>26</v>
      </c>
      <c r="BI43" s="88" t="s">
        <v>26</v>
      </c>
      <c r="BJ43" s="89" t="s">
        <v>26</v>
      </c>
      <c r="BK43" s="1168">
        <v>43009</v>
      </c>
      <c r="BL43" s="82">
        <v>2207881</v>
      </c>
      <c r="BM43" s="2246">
        <v>1489251</v>
      </c>
      <c r="BN43" s="2246">
        <v>1424920</v>
      </c>
      <c r="BO43" s="2246">
        <v>2069533</v>
      </c>
      <c r="BP43" s="2246">
        <v>1350902</v>
      </c>
      <c r="BQ43" s="2246">
        <v>549616</v>
      </c>
      <c r="BR43" s="2246">
        <v>1125</v>
      </c>
      <c r="BS43" s="2246">
        <v>231472</v>
      </c>
      <c r="BT43" s="2246">
        <v>115070</v>
      </c>
      <c r="BU43" s="2246">
        <v>2593</v>
      </c>
      <c r="BV43" s="2246">
        <v>540</v>
      </c>
      <c r="BW43" s="2246">
        <v>5216</v>
      </c>
      <c r="BX43" s="2246">
        <v>18390</v>
      </c>
      <c r="BY43" s="2246">
        <v>3298</v>
      </c>
      <c r="BZ43" s="208">
        <v>29868</v>
      </c>
      <c r="CA43" s="91" t="s">
        <v>39</v>
      </c>
      <c r="CB43" s="623" t="s">
        <v>26</v>
      </c>
      <c r="CC43" s="74"/>
    </row>
    <row r="44" spans="1:81" ht="19.5" customHeight="1">
      <c r="A44" s="88" t="s">
        <v>26</v>
      </c>
      <c r="B44" s="89" t="s">
        <v>26</v>
      </c>
      <c r="C44" s="1168">
        <v>43040</v>
      </c>
      <c r="D44" s="82">
        <v>2155014</v>
      </c>
      <c r="E44" s="2246">
        <v>1632604</v>
      </c>
      <c r="F44" s="2246">
        <v>1610001</v>
      </c>
      <c r="G44" s="2246">
        <v>2026592</v>
      </c>
      <c r="H44" s="2246">
        <v>1504182</v>
      </c>
      <c r="I44" s="2246">
        <v>635614</v>
      </c>
      <c r="J44" s="2246">
        <v>580</v>
      </c>
      <c r="K44" s="2246">
        <v>173727</v>
      </c>
      <c r="L44" s="2246">
        <v>206824</v>
      </c>
      <c r="M44" s="2246">
        <v>913</v>
      </c>
      <c r="N44" s="2246">
        <v>757</v>
      </c>
      <c r="O44" s="2246">
        <v>3241</v>
      </c>
      <c r="P44" s="2246">
        <v>74849</v>
      </c>
      <c r="Q44" s="2246">
        <v>12412</v>
      </c>
      <c r="R44" s="208">
        <v>34111</v>
      </c>
      <c r="S44" s="91" t="s">
        <v>40</v>
      </c>
      <c r="T44" s="623" t="s">
        <v>26</v>
      </c>
      <c r="U44" s="88" t="s">
        <v>26</v>
      </c>
      <c r="V44" s="89" t="s">
        <v>26</v>
      </c>
      <c r="W44" s="1168">
        <v>43040</v>
      </c>
      <c r="X44" s="82">
        <v>4063760</v>
      </c>
      <c r="Y44" s="2246">
        <v>3099737</v>
      </c>
      <c r="Z44" s="2246">
        <v>2961155</v>
      </c>
      <c r="AA44" s="2246">
        <v>3881126</v>
      </c>
      <c r="AB44" s="2246">
        <v>2917103</v>
      </c>
      <c r="AC44" s="2246">
        <v>1423265</v>
      </c>
      <c r="AD44" s="2246">
        <v>145</v>
      </c>
      <c r="AE44" s="2246">
        <v>551318</v>
      </c>
      <c r="AF44" s="2246">
        <v>321631</v>
      </c>
      <c r="AG44" s="2246">
        <v>59616</v>
      </c>
      <c r="AH44" s="2246">
        <v>1222</v>
      </c>
      <c r="AI44" s="2246">
        <v>15315</v>
      </c>
      <c r="AJ44" s="2246">
        <v>99303</v>
      </c>
      <c r="AK44" s="2246">
        <v>35376</v>
      </c>
      <c r="AL44" s="208">
        <v>60945</v>
      </c>
      <c r="AM44" s="91" t="s">
        <v>40</v>
      </c>
      <c r="AN44" s="623" t="s">
        <v>26</v>
      </c>
      <c r="AO44" s="88" t="s">
        <v>26</v>
      </c>
      <c r="AP44" s="89" t="s">
        <v>26</v>
      </c>
      <c r="AQ44" s="1168">
        <v>43040</v>
      </c>
      <c r="AR44" s="82">
        <v>810685</v>
      </c>
      <c r="AS44" s="2246">
        <v>530739</v>
      </c>
      <c r="AT44" s="2246">
        <v>418788</v>
      </c>
      <c r="AU44" s="2246">
        <v>756672</v>
      </c>
      <c r="AV44" s="2246">
        <v>476726</v>
      </c>
      <c r="AW44" s="2246">
        <v>231458</v>
      </c>
      <c r="AX44" s="2246">
        <v>10</v>
      </c>
      <c r="AY44" s="2246">
        <v>627</v>
      </c>
      <c r="AZ44" s="2246">
        <v>145443</v>
      </c>
      <c r="BA44" s="2246">
        <v>1309</v>
      </c>
      <c r="BB44" s="2246">
        <v>256</v>
      </c>
      <c r="BC44" s="2246">
        <v>3648</v>
      </c>
      <c r="BD44" s="2246">
        <v>27742</v>
      </c>
      <c r="BE44" s="2246">
        <v>1790</v>
      </c>
      <c r="BF44" s="208">
        <v>6163</v>
      </c>
      <c r="BG44" s="91" t="s">
        <v>40</v>
      </c>
      <c r="BH44" s="623" t="s">
        <v>26</v>
      </c>
      <c r="BI44" s="88" t="s">
        <v>26</v>
      </c>
      <c r="BJ44" s="89" t="s">
        <v>26</v>
      </c>
      <c r="BK44" s="1168">
        <v>43040</v>
      </c>
      <c r="BL44" s="82">
        <v>2131042</v>
      </c>
      <c r="BM44" s="2246">
        <v>1423149</v>
      </c>
      <c r="BN44" s="2246">
        <v>1386217</v>
      </c>
      <c r="BO44" s="2246">
        <v>1988868</v>
      </c>
      <c r="BP44" s="2246">
        <v>1280974</v>
      </c>
      <c r="BQ44" s="2246">
        <v>560219</v>
      </c>
      <c r="BR44" s="2246">
        <v>1100</v>
      </c>
      <c r="BS44" s="2246">
        <v>231313</v>
      </c>
      <c r="BT44" s="2246">
        <v>111283</v>
      </c>
      <c r="BU44" s="2246">
        <v>2665</v>
      </c>
      <c r="BV44" s="2246">
        <v>382</v>
      </c>
      <c r="BW44" s="2246">
        <v>6207</v>
      </c>
      <c r="BX44" s="2246">
        <v>19506</v>
      </c>
      <c r="BY44" s="2246">
        <v>3835</v>
      </c>
      <c r="BZ44" s="208">
        <v>35274</v>
      </c>
      <c r="CA44" s="91" t="s">
        <v>40</v>
      </c>
      <c r="CB44" s="623" t="s">
        <v>26</v>
      </c>
      <c r="CC44" s="74"/>
    </row>
    <row r="45" spans="1:81" ht="19.5" customHeight="1">
      <c r="A45" s="104" t="s">
        <v>26</v>
      </c>
      <c r="B45" s="105" t="s">
        <v>26</v>
      </c>
      <c r="C45" s="1169">
        <v>43070</v>
      </c>
      <c r="D45" s="106">
        <v>2257198</v>
      </c>
      <c r="E45" s="2247">
        <v>1734323</v>
      </c>
      <c r="F45" s="2247">
        <v>1708955</v>
      </c>
      <c r="G45" s="2247">
        <v>2128025</v>
      </c>
      <c r="H45" s="2247">
        <v>1605149</v>
      </c>
      <c r="I45" s="2247">
        <v>681772</v>
      </c>
      <c r="J45" s="2247">
        <v>591</v>
      </c>
      <c r="K45" s="2247">
        <v>177433</v>
      </c>
      <c r="L45" s="2247">
        <v>221538</v>
      </c>
      <c r="M45" s="2247">
        <v>3125</v>
      </c>
      <c r="N45" s="2247">
        <v>729</v>
      </c>
      <c r="O45" s="2247">
        <v>4054</v>
      </c>
      <c r="P45" s="2247">
        <v>79728</v>
      </c>
      <c r="Q45" s="2247">
        <v>14638</v>
      </c>
      <c r="R45" s="486">
        <v>45344</v>
      </c>
      <c r="S45" s="107" t="s">
        <v>41</v>
      </c>
      <c r="T45" s="626" t="s">
        <v>26</v>
      </c>
      <c r="U45" s="104" t="s">
        <v>26</v>
      </c>
      <c r="V45" s="105" t="s">
        <v>26</v>
      </c>
      <c r="W45" s="1169">
        <v>43070</v>
      </c>
      <c r="X45" s="106">
        <v>4204701</v>
      </c>
      <c r="Y45" s="2247">
        <v>3216590</v>
      </c>
      <c r="Z45" s="2247">
        <v>3074533</v>
      </c>
      <c r="AA45" s="2247">
        <v>4015590</v>
      </c>
      <c r="AB45" s="2247">
        <v>3027479</v>
      </c>
      <c r="AC45" s="2247">
        <v>1491831</v>
      </c>
      <c r="AD45" s="2247">
        <v>110</v>
      </c>
      <c r="AE45" s="2247">
        <v>579730</v>
      </c>
      <c r="AF45" s="2247">
        <v>340024</v>
      </c>
      <c r="AG45" s="2247">
        <v>61354</v>
      </c>
      <c r="AH45" s="2247">
        <v>982</v>
      </c>
      <c r="AI45" s="2247">
        <v>13675</v>
      </c>
      <c r="AJ45" s="2247">
        <v>101328</v>
      </c>
      <c r="AK45" s="2247">
        <v>36258</v>
      </c>
      <c r="AL45" s="486">
        <v>62521</v>
      </c>
      <c r="AM45" s="107" t="s">
        <v>41</v>
      </c>
      <c r="AN45" s="626" t="s">
        <v>26</v>
      </c>
      <c r="AO45" s="104" t="s">
        <v>26</v>
      </c>
      <c r="AP45" s="105" t="s">
        <v>26</v>
      </c>
      <c r="AQ45" s="1169">
        <v>43070</v>
      </c>
      <c r="AR45" s="106">
        <v>843615</v>
      </c>
      <c r="AS45" s="2247">
        <v>552151</v>
      </c>
      <c r="AT45" s="2247">
        <v>434359</v>
      </c>
      <c r="AU45" s="2247">
        <v>788579</v>
      </c>
      <c r="AV45" s="2247">
        <v>497115</v>
      </c>
      <c r="AW45" s="2247">
        <v>235227</v>
      </c>
      <c r="AX45" s="2247">
        <v>7</v>
      </c>
      <c r="AY45" s="2247" t="s">
        <v>21</v>
      </c>
      <c r="AZ45" s="2247">
        <v>150043</v>
      </c>
      <c r="BA45" s="2247">
        <v>1493</v>
      </c>
      <c r="BB45" s="2247">
        <v>231</v>
      </c>
      <c r="BC45" s="2247">
        <v>4033</v>
      </c>
      <c r="BD45" s="2247">
        <v>25881</v>
      </c>
      <c r="BE45" s="2247">
        <v>2283</v>
      </c>
      <c r="BF45" s="486">
        <v>8074</v>
      </c>
      <c r="BG45" s="107" t="s">
        <v>41</v>
      </c>
      <c r="BH45" s="626" t="s">
        <v>26</v>
      </c>
      <c r="BI45" s="104" t="s">
        <v>26</v>
      </c>
      <c r="BJ45" s="105" t="s">
        <v>26</v>
      </c>
      <c r="BK45" s="1169">
        <v>43070</v>
      </c>
      <c r="BL45" s="106">
        <v>2280376</v>
      </c>
      <c r="BM45" s="2247">
        <v>1544274</v>
      </c>
      <c r="BN45" s="2247">
        <v>1473824</v>
      </c>
      <c r="BO45" s="2247">
        <v>2133521</v>
      </c>
      <c r="BP45" s="2247">
        <v>1397418</v>
      </c>
      <c r="BQ45" s="2247">
        <v>566330</v>
      </c>
      <c r="BR45" s="2247">
        <v>1083</v>
      </c>
      <c r="BS45" s="2247">
        <v>193751</v>
      </c>
      <c r="BT45" s="2247">
        <v>110572</v>
      </c>
      <c r="BU45" s="2247">
        <v>2998</v>
      </c>
      <c r="BV45" s="2247">
        <v>418</v>
      </c>
      <c r="BW45" s="2247">
        <v>5424</v>
      </c>
      <c r="BX45" s="2247">
        <v>23318</v>
      </c>
      <c r="BY45" s="2247">
        <v>3886</v>
      </c>
      <c r="BZ45" s="486">
        <v>43267</v>
      </c>
      <c r="CA45" s="107" t="s">
        <v>41</v>
      </c>
      <c r="CB45" s="626" t="s">
        <v>26</v>
      </c>
      <c r="CC45" s="74"/>
    </row>
    <row r="46" spans="1:81" ht="19.5" customHeight="1">
      <c r="A46" s="1178"/>
      <c r="B46" s="1178"/>
      <c r="C46" s="1178"/>
      <c r="D46" s="16"/>
      <c r="E46" s="16"/>
      <c r="F46" s="16"/>
      <c r="G46" s="16"/>
      <c r="H46" s="16"/>
      <c r="I46" s="16"/>
      <c r="J46" s="16"/>
      <c r="K46" s="16"/>
      <c r="L46" s="16"/>
      <c r="M46" s="16"/>
      <c r="N46" s="16"/>
      <c r="O46" s="16"/>
      <c r="P46" s="16"/>
      <c r="Q46" s="35"/>
      <c r="R46" s="35"/>
      <c r="S46" s="1178"/>
      <c r="T46" s="1178"/>
      <c r="U46" s="1178"/>
      <c r="V46" s="16"/>
      <c r="W46" s="16"/>
      <c r="X46" s="16"/>
      <c r="Y46" s="16"/>
      <c r="Z46" s="16"/>
      <c r="AA46" s="16"/>
      <c r="AB46" s="16"/>
      <c r="AC46" s="16"/>
      <c r="AD46" s="16"/>
      <c r="AE46" s="16"/>
      <c r="AF46" s="16"/>
      <c r="AG46" s="16"/>
      <c r="AH46" s="16"/>
      <c r="AI46" s="35"/>
      <c r="AJ46" s="35"/>
      <c r="AK46" s="1178"/>
      <c r="AL46" s="1178"/>
      <c r="AM46" s="1178"/>
      <c r="AN46" s="1178"/>
      <c r="AO46" s="16"/>
      <c r="AP46" s="16"/>
      <c r="AQ46" s="16"/>
      <c r="AR46" s="16"/>
      <c r="AS46" s="16"/>
      <c r="AT46" s="16"/>
      <c r="AU46" s="16"/>
      <c r="AV46" s="16"/>
      <c r="AW46" s="16"/>
      <c r="AX46" s="16"/>
      <c r="AY46" s="16"/>
      <c r="AZ46" s="16"/>
      <c r="BA46" s="35"/>
      <c r="BB46" s="35"/>
      <c r="BC46" s="1178"/>
      <c r="BD46" s="1178"/>
      <c r="BE46" s="1178"/>
      <c r="BF46" s="16"/>
      <c r="BG46" s="1178"/>
      <c r="BH46" s="1178"/>
      <c r="BI46" s="16"/>
      <c r="BJ46" s="16"/>
      <c r="BK46" s="16"/>
      <c r="BL46" s="16"/>
      <c r="BM46" s="16"/>
      <c r="BN46" s="16"/>
      <c r="BO46" s="16"/>
      <c r="BP46" s="16"/>
      <c r="BQ46" s="16"/>
      <c r="BR46" s="35"/>
      <c r="CA46" s="1178"/>
      <c r="CB46" s="1178"/>
    </row>
    <row r="47" spans="1:81" s="14" customFormat="1" ht="19.5" customHeight="1">
      <c r="A47" s="2598" t="s">
        <v>2254</v>
      </c>
      <c r="B47" s="2598"/>
      <c r="C47" s="2847"/>
      <c r="D47" s="2861" t="s">
        <v>1178</v>
      </c>
      <c r="E47" s="2862"/>
      <c r="F47" s="2862"/>
      <c r="G47" s="1073" t="s">
        <v>2257</v>
      </c>
      <c r="H47" s="1073" t="s">
        <v>2257</v>
      </c>
      <c r="I47" s="1073" t="s">
        <v>2257</v>
      </c>
      <c r="J47" s="2186" t="s">
        <v>2572</v>
      </c>
      <c r="K47" s="113"/>
      <c r="L47" s="1073" t="s">
        <v>2257</v>
      </c>
      <c r="M47" s="113"/>
      <c r="N47" s="1091" t="s">
        <v>2231</v>
      </c>
      <c r="O47" s="1077"/>
      <c r="P47" s="1091"/>
      <c r="Q47" s="1077"/>
      <c r="R47" s="1092"/>
      <c r="S47" s="2519" t="s">
        <v>721</v>
      </c>
      <c r="T47" s="2520"/>
      <c r="U47" s="2598" t="s">
        <v>2254</v>
      </c>
      <c r="V47" s="2598"/>
      <c r="W47" s="2847"/>
      <c r="X47" s="2861" t="s">
        <v>1178</v>
      </c>
      <c r="Y47" s="2862"/>
      <c r="Z47" s="2862"/>
      <c r="AA47" s="1073" t="s">
        <v>2257</v>
      </c>
      <c r="AB47" s="1073" t="s">
        <v>446</v>
      </c>
      <c r="AC47" s="1073" t="s">
        <v>446</v>
      </c>
      <c r="AD47" s="2186" t="s">
        <v>2572</v>
      </c>
      <c r="AE47" s="113"/>
      <c r="AF47" s="1073" t="s">
        <v>446</v>
      </c>
      <c r="AG47" s="113"/>
      <c r="AH47" s="1089" t="s">
        <v>446</v>
      </c>
      <c r="AI47" s="1077"/>
      <c r="AJ47" s="1091"/>
      <c r="AK47" s="1077"/>
      <c r="AL47" s="1092"/>
      <c r="AM47" s="2519" t="s">
        <v>721</v>
      </c>
      <c r="AN47" s="2520"/>
      <c r="AO47" s="2598" t="s">
        <v>2254</v>
      </c>
      <c r="AP47" s="2598"/>
      <c r="AQ47" s="2847"/>
      <c r="AR47" s="2861" t="s">
        <v>1178</v>
      </c>
      <c r="AS47" s="2862"/>
      <c r="AT47" s="2862"/>
      <c r="AU47" s="1073" t="s">
        <v>2257</v>
      </c>
      <c r="AV47" s="1073" t="s">
        <v>2257</v>
      </c>
      <c r="AW47" s="1073" t="s">
        <v>2257</v>
      </c>
      <c r="AX47" s="2186" t="s">
        <v>2572</v>
      </c>
      <c r="AY47" s="113"/>
      <c r="AZ47" s="1073" t="s">
        <v>2257</v>
      </c>
      <c r="BA47" s="113"/>
      <c r="BB47" s="1089" t="s">
        <v>2257</v>
      </c>
      <c r="BC47" s="113"/>
      <c r="BD47" s="1089"/>
      <c r="BE47" s="113"/>
      <c r="BF47" s="1090"/>
      <c r="BG47" s="2519" t="s">
        <v>721</v>
      </c>
      <c r="BH47" s="2520"/>
      <c r="BI47" s="2598" t="s">
        <v>2254</v>
      </c>
      <c r="BJ47" s="2598"/>
      <c r="BK47" s="2847"/>
      <c r="BL47" s="2861" t="s">
        <v>1178</v>
      </c>
      <c r="BM47" s="2862"/>
      <c r="BN47" s="2862"/>
      <c r="BO47" s="1073" t="s">
        <v>2257</v>
      </c>
      <c r="BP47" s="1073" t="s">
        <v>2257</v>
      </c>
      <c r="BQ47" s="1073" t="s">
        <v>2257</v>
      </c>
      <c r="BR47" s="1627" t="s">
        <v>2572</v>
      </c>
      <c r="BS47" s="1626"/>
      <c r="BT47" s="1073" t="s">
        <v>2257</v>
      </c>
      <c r="BU47" s="113"/>
      <c r="BV47" s="1091" t="s">
        <v>2231</v>
      </c>
      <c r="BW47" s="1077"/>
      <c r="BX47" s="1091"/>
      <c r="BY47" s="1077"/>
      <c r="BZ47" s="1092"/>
      <c r="CA47" s="2519" t="s">
        <v>721</v>
      </c>
      <c r="CB47" s="2520"/>
    </row>
    <row r="48" spans="1:81" s="14" customFormat="1" ht="19.5" customHeight="1">
      <c r="A48" s="2848"/>
      <c r="B48" s="2848"/>
      <c r="C48" s="2849"/>
      <c r="D48" s="2861" t="s">
        <v>1179</v>
      </c>
      <c r="E48" s="2862"/>
      <c r="F48" s="2862"/>
      <c r="G48" s="2863"/>
      <c r="H48" s="1070" t="s">
        <v>430</v>
      </c>
      <c r="I48" s="690" t="s">
        <v>2257</v>
      </c>
      <c r="J48" s="1071" t="s">
        <v>431</v>
      </c>
      <c r="K48" s="690" t="s">
        <v>2747</v>
      </c>
      <c r="L48" s="1075"/>
      <c r="M48" s="690" t="s">
        <v>2257</v>
      </c>
      <c r="N48" s="693" t="s">
        <v>432</v>
      </c>
      <c r="O48" s="694" t="s">
        <v>2231</v>
      </c>
      <c r="P48" s="693" t="s">
        <v>433</v>
      </c>
      <c r="Q48" s="1095"/>
      <c r="R48" s="1633"/>
      <c r="S48" s="2521"/>
      <c r="T48" s="2522"/>
      <c r="U48" s="2848"/>
      <c r="V48" s="2848"/>
      <c r="W48" s="2849"/>
      <c r="X48" s="2861" t="s">
        <v>1179</v>
      </c>
      <c r="Y48" s="2862"/>
      <c r="Z48" s="2862"/>
      <c r="AA48" s="2863"/>
      <c r="AB48" s="2191" t="s">
        <v>1180</v>
      </c>
      <c r="AC48" s="690" t="s">
        <v>446</v>
      </c>
      <c r="AD48" s="2196" t="s">
        <v>431</v>
      </c>
      <c r="AE48" s="690" t="s">
        <v>2736</v>
      </c>
      <c r="AF48" s="1075"/>
      <c r="AG48" s="690" t="s">
        <v>446</v>
      </c>
      <c r="AH48" s="693" t="s">
        <v>447</v>
      </c>
      <c r="AI48" s="694" t="s">
        <v>126</v>
      </c>
      <c r="AJ48" s="693" t="s">
        <v>448</v>
      </c>
      <c r="AK48" s="1095"/>
      <c r="AL48" s="1633"/>
      <c r="AM48" s="2521"/>
      <c r="AN48" s="2522"/>
      <c r="AO48" s="2848"/>
      <c r="AP48" s="2848"/>
      <c r="AQ48" s="2849"/>
      <c r="AR48" s="2861" t="s">
        <v>1179</v>
      </c>
      <c r="AS48" s="2862"/>
      <c r="AT48" s="2862"/>
      <c r="AU48" s="2863"/>
      <c r="AV48" s="1070" t="s">
        <v>430</v>
      </c>
      <c r="AW48" s="689" t="s">
        <v>2231</v>
      </c>
      <c r="AX48" s="1071" t="s">
        <v>431</v>
      </c>
      <c r="AY48" s="690" t="s">
        <v>2736</v>
      </c>
      <c r="AZ48" s="1075"/>
      <c r="BA48" s="690" t="s">
        <v>2257</v>
      </c>
      <c r="BB48" s="693" t="s">
        <v>432</v>
      </c>
      <c r="BC48" s="694" t="s">
        <v>2231</v>
      </c>
      <c r="BD48" s="693" t="s">
        <v>433</v>
      </c>
      <c r="BE48" s="1095"/>
      <c r="BF48" s="1633"/>
      <c r="BG48" s="2521"/>
      <c r="BH48" s="2522"/>
      <c r="BI48" s="2848"/>
      <c r="BJ48" s="2848"/>
      <c r="BK48" s="2849"/>
      <c r="BL48" s="2861" t="s">
        <v>1179</v>
      </c>
      <c r="BM48" s="2862"/>
      <c r="BN48" s="2862"/>
      <c r="BO48" s="2863"/>
      <c r="BP48" s="1070" t="s">
        <v>430</v>
      </c>
      <c r="BQ48" s="689" t="s">
        <v>2231</v>
      </c>
      <c r="BR48" s="1071" t="s">
        <v>431</v>
      </c>
      <c r="BS48" s="690" t="s">
        <v>2736</v>
      </c>
      <c r="BT48" s="1071"/>
      <c r="BU48" s="690" t="s">
        <v>2257</v>
      </c>
      <c r="BV48" s="693" t="s">
        <v>432</v>
      </c>
      <c r="BW48" s="694" t="s">
        <v>2231</v>
      </c>
      <c r="BX48" s="693" t="s">
        <v>433</v>
      </c>
      <c r="BY48" s="1095"/>
      <c r="BZ48" s="1633"/>
      <c r="CA48" s="2521"/>
      <c r="CB48" s="2522"/>
    </row>
    <row r="49" spans="1:81" s="14" customFormat="1" ht="19.5" customHeight="1">
      <c r="A49" s="2848"/>
      <c r="B49" s="2848"/>
      <c r="C49" s="2849"/>
      <c r="D49" s="748" t="s">
        <v>434</v>
      </c>
      <c r="E49" s="698" t="s">
        <v>2737</v>
      </c>
      <c r="F49" s="748" t="s">
        <v>1520</v>
      </c>
      <c r="G49" s="698" t="s">
        <v>353</v>
      </c>
      <c r="H49" s="695" t="s">
        <v>359</v>
      </c>
      <c r="I49" s="695" t="s">
        <v>435</v>
      </c>
      <c r="J49" s="698" t="s">
        <v>436</v>
      </c>
      <c r="K49" s="698" t="s">
        <v>437</v>
      </c>
      <c r="L49" s="698" t="s">
        <v>438</v>
      </c>
      <c r="M49" s="695" t="s">
        <v>2686</v>
      </c>
      <c r="N49" s="693" t="s">
        <v>2231</v>
      </c>
      <c r="O49" s="698" t="s">
        <v>439</v>
      </c>
      <c r="P49" s="748" t="s">
        <v>2231</v>
      </c>
      <c r="Q49" s="2864" t="s">
        <v>729</v>
      </c>
      <c r="R49" s="2597"/>
      <c r="S49" s="2521"/>
      <c r="T49" s="2522"/>
      <c r="U49" s="2848"/>
      <c r="V49" s="2848"/>
      <c r="W49" s="2849"/>
      <c r="X49" s="748" t="s">
        <v>449</v>
      </c>
      <c r="Y49" s="698" t="s">
        <v>1519</v>
      </c>
      <c r="Z49" s="748" t="s">
        <v>1520</v>
      </c>
      <c r="AA49" s="698" t="s">
        <v>353</v>
      </c>
      <c r="AB49" s="695" t="s">
        <v>450</v>
      </c>
      <c r="AC49" s="695" t="s">
        <v>451</v>
      </c>
      <c r="AD49" s="698" t="s">
        <v>452</v>
      </c>
      <c r="AE49" s="698" t="s">
        <v>2748</v>
      </c>
      <c r="AF49" s="698" t="s">
        <v>438</v>
      </c>
      <c r="AG49" s="695" t="s">
        <v>2686</v>
      </c>
      <c r="AH49" s="696" t="s">
        <v>446</v>
      </c>
      <c r="AI49" s="698" t="s">
        <v>453</v>
      </c>
      <c r="AJ49" s="748" t="s">
        <v>126</v>
      </c>
      <c r="AK49" s="2864" t="s">
        <v>729</v>
      </c>
      <c r="AL49" s="2597"/>
      <c r="AM49" s="2521"/>
      <c r="AN49" s="2522"/>
      <c r="AO49" s="2848"/>
      <c r="AP49" s="2848"/>
      <c r="AQ49" s="2849"/>
      <c r="AR49" s="748" t="s">
        <v>434</v>
      </c>
      <c r="AS49" s="698" t="s">
        <v>2737</v>
      </c>
      <c r="AT49" s="748" t="s">
        <v>1520</v>
      </c>
      <c r="AU49" s="698" t="s">
        <v>353</v>
      </c>
      <c r="AV49" s="695" t="s">
        <v>359</v>
      </c>
      <c r="AW49" s="695" t="s">
        <v>435</v>
      </c>
      <c r="AX49" s="698" t="s">
        <v>436</v>
      </c>
      <c r="AY49" s="698" t="s">
        <v>437</v>
      </c>
      <c r="AZ49" s="698" t="s">
        <v>438</v>
      </c>
      <c r="BA49" s="695" t="s">
        <v>2686</v>
      </c>
      <c r="BB49" s="693" t="s">
        <v>2231</v>
      </c>
      <c r="BC49" s="698" t="s">
        <v>439</v>
      </c>
      <c r="BD49" s="748" t="s">
        <v>2231</v>
      </c>
      <c r="BE49" s="2864" t="s">
        <v>729</v>
      </c>
      <c r="BF49" s="2597"/>
      <c r="BG49" s="2521"/>
      <c r="BH49" s="2522"/>
      <c r="BI49" s="2848"/>
      <c r="BJ49" s="2848"/>
      <c r="BK49" s="2849"/>
      <c r="BL49" s="748" t="s">
        <v>434</v>
      </c>
      <c r="BM49" s="698" t="s">
        <v>2737</v>
      </c>
      <c r="BN49" s="748" t="s">
        <v>1520</v>
      </c>
      <c r="BO49" s="698" t="s">
        <v>353</v>
      </c>
      <c r="BP49" s="695" t="s">
        <v>359</v>
      </c>
      <c r="BQ49" s="695" t="s">
        <v>435</v>
      </c>
      <c r="BR49" s="698" t="s">
        <v>436</v>
      </c>
      <c r="BS49" s="698" t="s">
        <v>437</v>
      </c>
      <c r="BT49" s="698" t="s">
        <v>438</v>
      </c>
      <c r="BU49" s="695" t="s">
        <v>2686</v>
      </c>
      <c r="BV49" s="693" t="s">
        <v>2231</v>
      </c>
      <c r="BW49" s="698" t="s">
        <v>439</v>
      </c>
      <c r="BX49" s="748" t="s">
        <v>2231</v>
      </c>
      <c r="BY49" s="2864" t="s">
        <v>729</v>
      </c>
      <c r="BZ49" s="2597"/>
      <c r="CA49" s="2521"/>
      <c r="CB49" s="2522"/>
    </row>
    <row r="50" spans="1:81" s="14" customFormat="1" ht="15.75" customHeight="1">
      <c r="A50" s="2848"/>
      <c r="B50" s="2848"/>
      <c r="C50" s="2849"/>
      <c r="D50" s="748" t="s">
        <v>440</v>
      </c>
      <c r="E50" s="695"/>
      <c r="F50" s="748"/>
      <c r="G50" s="695" t="s">
        <v>358</v>
      </c>
      <c r="H50" s="1630" t="s">
        <v>2738</v>
      </c>
      <c r="I50" s="695"/>
      <c r="J50" s="695"/>
      <c r="K50" s="695"/>
      <c r="L50" s="695"/>
      <c r="M50" s="695"/>
      <c r="N50" s="696"/>
      <c r="O50" s="651"/>
      <c r="P50" s="750"/>
      <c r="Q50" s="693"/>
      <c r="R50" s="1632"/>
      <c r="S50" s="2521"/>
      <c r="T50" s="2522"/>
      <c r="U50" s="2848"/>
      <c r="V50" s="2848"/>
      <c r="W50" s="2849"/>
      <c r="X50" s="748" t="s">
        <v>454</v>
      </c>
      <c r="Y50" s="651"/>
      <c r="Z50" s="750"/>
      <c r="AA50" s="695" t="s">
        <v>358</v>
      </c>
      <c r="AB50" s="1630" t="s">
        <v>2738</v>
      </c>
      <c r="AC50" s="651"/>
      <c r="AD50" s="651"/>
      <c r="AE50" s="651"/>
      <c r="AF50" s="651"/>
      <c r="AG50" s="651"/>
      <c r="AH50" s="696"/>
      <c r="AI50" s="651"/>
      <c r="AJ50" s="750"/>
      <c r="AK50" s="693"/>
      <c r="AL50" s="1632"/>
      <c r="AM50" s="2521"/>
      <c r="AN50" s="2522"/>
      <c r="AO50" s="2848"/>
      <c r="AP50" s="2848"/>
      <c r="AQ50" s="2849"/>
      <c r="AR50" s="748" t="s">
        <v>440</v>
      </c>
      <c r="AS50" s="695"/>
      <c r="AT50" s="748"/>
      <c r="AU50" s="695" t="s">
        <v>358</v>
      </c>
      <c r="AV50" s="1630" t="s">
        <v>2738</v>
      </c>
      <c r="AW50" s="651"/>
      <c r="AX50" s="651"/>
      <c r="AY50" s="695"/>
      <c r="AZ50" s="695"/>
      <c r="BA50" s="695"/>
      <c r="BB50" s="696"/>
      <c r="BC50" s="651"/>
      <c r="BD50" s="750"/>
      <c r="BE50" s="693"/>
      <c r="BF50" s="1632"/>
      <c r="BG50" s="2521"/>
      <c r="BH50" s="2522"/>
      <c r="BI50" s="2848"/>
      <c r="BJ50" s="2848"/>
      <c r="BK50" s="2849"/>
      <c r="BL50" s="748" t="s">
        <v>440</v>
      </c>
      <c r="BM50" s="695"/>
      <c r="BN50" s="748"/>
      <c r="BO50" s="695" t="s">
        <v>358</v>
      </c>
      <c r="BP50" s="1630" t="s">
        <v>2738</v>
      </c>
      <c r="BQ50" s="651"/>
      <c r="BR50" s="651"/>
      <c r="BS50" s="651"/>
      <c r="BT50" s="651"/>
      <c r="BU50" s="651"/>
      <c r="BV50" s="696"/>
      <c r="BW50" s="651"/>
      <c r="BX50" s="750"/>
      <c r="BY50" s="693"/>
      <c r="BZ50" s="1632"/>
      <c r="CA50" s="2521"/>
      <c r="CB50" s="2522"/>
    </row>
    <row r="51" spans="1:81" s="14" customFormat="1" ht="15.75" customHeight="1">
      <c r="A51" s="2848"/>
      <c r="B51" s="2848"/>
      <c r="C51" s="2849"/>
      <c r="D51" s="753" t="s">
        <v>1677</v>
      </c>
      <c r="E51" s="651" t="s">
        <v>1679</v>
      </c>
      <c r="F51" s="750" t="s">
        <v>1680</v>
      </c>
      <c r="G51" s="651" t="s">
        <v>2235</v>
      </c>
      <c r="H51" s="754" t="s">
        <v>2741</v>
      </c>
      <c r="I51" s="651" t="s">
        <v>1684</v>
      </c>
      <c r="J51" s="651" t="s">
        <v>1685</v>
      </c>
      <c r="K51" s="754" t="s">
        <v>1697</v>
      </c>
      <c r="L51" s="651" t="s">
        <v>1784</v>
      </c>
      <c r="M51" s="651" t="s">
        <v>2692</v>
      </c>
      <c r="N51" s="696" t="s">
        <v>2106</v>
      </c>
      <c r="O51" s="754" t="s">
        <v>2693</v>
      </c>
      <c r="P51" s="750" t="s">
        <v>2107</v>
      </c>
      <c r="Q51" s="2865" t="s">
        <v>2693</v>
      </c>
      <c r="R51" s="2602"/>
      <c r="S51" s="2521"/>
      <c r="T51" s="2522"/>
      <c r="U51" s="2848"/>
      <c r="V51" s="2848"/>
      <c r="W51" s="2849"/>
      <c r="X51" s="753" t="s">
        <v>455</v>
      </c>
      <c r="Y51" s="651" t="s">
        <v>456</v>
      </c>
      <c r="Z51" s="750" t="s">
        <v>1680</v>
      </c>
      <c r="AA51" s="651" t="s">
        <v>2235</v>
      </c>
      <c r="AB51" s="754" t="s">
        <v>2741</v>
      </c>
      <c r="AC51" s="651" t="s">
        <v>457</v>
      </c>
      <c r="AD51" s="651" t="s">
        <v>458</v>
      </c>
      <c r="AE51" s="754" t="s">
        <v>459</v>
      </c>
      <c r="AF51" s="651" t="s">
        <v>1784</v>
      </c>
      <c r="AG51" s="651" t="s">
        <v>2692</v>
      </c>
      <c r="AH51" s="696" t="s">
        <v>460</v>
      </c>
      <c r="AI51" s="754" t="s">
        <v>461</v>
      </c>
      <c r="AJ51" s="750" t="s">
        <v>462</v>
      </c>
      <c r="AK51" s="2865" t="s">
        <v>2693</v>
      </c>
      <c r="AL51" s="2602"/>
      <c r="AM51" s="2521"/>
      <c r="AN51" s="2522"/>
      <c r="AO51" s="2848"/>
      <c r="AP51" s="2848"/>
      <c r="AQ51" s="2849"/>
      <c r="AR51" s="753" t="s">
        <v>1677</v>
      </c>
      <c r="AS51" s="651" t="s">
        <v>1679</v>
      </c>
      <c r="AT51" s="750" t="s">
        <v>1680</v>
      </c>
      <c r="AU51" s="651" t="s">
        <v>2235</v>
      </c>
      <c r="AV51" s="754" t="s">
        <v>2741</v>
      </c>
      <c r="AW51" s="651" t="s">
        <v>1684</v>
      </c>
      <c r="AX51" s="651" t="s">
        <v>1685</v>
      </c>
      <c r="AY51" s="754" t="s">
        <v>1697</v>
      </c>
      <c r="AZ51" s="651" t="s">
        <v>1784</v>
      </c>
      <c r="BA51" s="651" t="s">
        <v>2692</v>
      </c>
      <c r="BB51" s="696" t="s">
        <v>2106</v>
      </c>
      <c r="BC51" s="754" t="s">
        <v>2693</v>
      </c>
      <c r="BD51" s="750" t="s">
        <v>2107</v>
      </c>
      <c r="BE51" s="2865" t="s">
        <v>2693</v>
      </c>
      <c r="BF51" s="2602"/>
      <c r="BG51" s="2521"/>
      <c r="BH51" s="2522"/>
      <c r="BI51" s="2848"/>
      <c r="BJ51" s="2848"/>
      <c r="BK51" s="2849"/>
      <c r="BL51" s="753" t="s">
        <v>1677</v>
      </c>
      <c r="BM51" s="651" t="s">
        <v>1679</v>
      </c>
      <c r="BN51" s="750" t="s">
        <v>1680</v>
      </c>
      <c r="BO51" s="651" t="s">
        <v>2235</v>
      </c>
      <c r="BP51" s="1629" t="s">
        <v>2749</v>
      </c>
      <c r="BQ51" s="651" t="s">
        <v>1684</v>
      </c>
      <c r="BR51" s="651" t="s">
        <v>1685</v>
      </c>
      <c r="BS51" s="754" t="s">
        <v>1697</v>
      </c>
      <c r="BT51" s="651" t="s">
        <v>1784</v>
      </c>
      <c r="BU51" s="651" t="s">
        <v>2692</v>
      </c>
      <c r="BV51" s="696" t="s">
        <v>2106</v>
      </c>
      <c r="BW51" s="754" t="s">
        <v>2693</v>
      </c>
      <c r="BX51" s="750" t="s">
        <v>2107</v>
      </c>
      <c r="BY51" s="2865" t="s">
        <v>2693</v>
      </c>
      <c r="BZ51" s="2602"/>
      <c r="CA51" s="2521"/>
      <c r="CB51" s="2522"/>
    </row>
    <row r="52" spans="1:81" s="14" customFormat="1" ht="15.75" customHeight="1">
      <c r="A52" s="2848"/>
      <c r="B52" s="2848"/>
      <c r="C52" s="2849"/>
      <c r="D52" s="750" t="s">
        <v>2257</v>
      </c>
      <c r="E52" s="651"/>
      <c r="F52" s="750" t="s">
        <v>2257</v>
      </c>
      <c r="G52" s="651" t="s">
        <v>2243</v>
      </c>
      <c r="H52" s="754" t="s">
        <v>2731</v>
      </c>
      <c r="I52" s="651"/>
      <c r="J52" s="651"/>
      <c r="K52" s="651"/>
      <c r="L52" s="651"/>
      <c r="M52" s="651" t="s">
        <v>2701</v>
      </c>
      <c r="N52" s="696"/>
      <c r="O52" s="754" t="s">
        <v>2742</v>
      </c>
      <c r="P52" s="750"/>
      <c r="Q52" s="2865" t="s">
        <v>2743</v>
      </c>
      <c r="R52" s="2602"/>
      <c r="S52" s="2521"/>
      <c r="T52" s="2522"/>
      <c r="U52" s="2848"/>
      <c r="V52" s="2848"/>
      <c r="W52" s="2849"/>
      <c r="X52" s="750" t="s">
        <v>446</v>
      </c>
      <c r="Y52" s="651"/>
      <c r="Z52" s="750" t="s">
        <v>2257</v>
      </c>
      <c r="AA52" s="651" t="s">
        <v>2243</v>
      </c>
      <c r="AB52" s="754" t="s">
        <v>2731</v>
      </c>
      <c r="AC52" s="651"/>
      <c r="AD52" s="651"/>
      <c r="AE52" s="651"/>
      <c r="AF52" s="651"/>
      <c r="AG52" s="651" t="s">
        <v>700</v>
      </c>
      <c r="AH52" s="696"/>
      <c r="AI52" s="754" t="s">
        <v>463</v>
      </c>
      <c r="AJ52" s="750"/>
      <c r="AK52" s="2865" t="s">
        <v>2743</v>
      </c>
      <c r="AL52" s="2602"/>
      <c r="AM52" s="2521"/>
      <c r="AN52" s="2522"/>
      <c r="AO52" s="2848"/>
      <c r="AP52" s="2848"/>
      <c r="AQ52" s="2849"/>
      <c r="AR52" s="750" t="s">
        <v>2257</v>
      </c>
      <c r="AS52" s="651"/>
      <c r="AT52" s="750" t="s">
        <v>2257</v>
      </c>
      <c r="AU52" s="651" t="s">
        <v>2243</v>
      </c>
      <c r="AV52" s="754" t="s">
        <v>2732</v>
      </c>
      <c r="AW52" s="651"/>
      <c r="AX52" s="651"/>
      <c r="AY52" s="651"/>
      <c r="AZ52" s="651"/>
      <c r="BA52" s="651" t="s">
        <v>700</v>
      </c>
      <c r="BB52" s="696"/>
      <c r="BC52" s="754" t="s">
        <v>2742</v>
      </c>
      <c r="BD52" s="750"/>
      <c r="BE52" s="2865" t="s">
        <v>2743</v>
      </c>
      <c r="BF52" s="2602"/>
      <c r="BG52" s="2521"/>
      <c r="BH52" s="2522"/>
      <c r="BI52" s="2848"/>
      <c r="BJ52" s="2848"/>
      <c r="BK52" s="2849"/>
      <c r="BL52" s="750" t="s">
        <v>2257</v>
      </c>
      <c r="BM52" s="651"/>
      <c r="BN52" s="750" t="s">
        <v>2257</v>
      </c>
      <c r="BO52" s="651" t="s">
        <v>2243</v>
      </c>
      <c r="BP52" s="1629" t="s">
        <v>2744</v>
      </c>
      <c r="BQ52" s="651"/>
      <c r="BR52" s="651"/>
      <c r="BS52" s="651"/>
      <c r="BT52" s="651"/>
      <c r="BU52" s="651" t="s">
        <v>700</v>
      </c>
      <c r="BV52" s="696"/>
      <c r="BW52" s="754" t="s">
        <v>2742</v>
      </c>
      <c r="BX52" s="750"/>
      <c r="BY52" s="2865" t="s">
        <v>2743</v>
      </c>
      <c r="BZ52" s="2602"/>
      <c r="CA52" s="2521"/>
      <c r="CB52" s="2522"/>
    </row>
    <row r="53" spans="1:81" s="35" customFormat="1" ht="19.5" customHeight="1">
      <c r="A53" s="2850"/>
      <c r="B53" s="2850"/>
      <c r="C53" s="2851"/>
      <c r="D53" s="1778" t="s">
        <v>2745</v>
      </c>
      <c r="E53" s="2187" t="s">
        <v>2734</v>
      </c>
      <c r="F53" s="1780" t="s">
        <v>2253</v>
      </c>
      <c r="G53" s="1779" t="s">
        <v>2684</v>
      </c>
      <c r="H53" s="2187" t="s">
        <v>2733</v>
      </c>
      <c r="I53" s="2187" t="s">
        <v>2734</v>
      </c>
      <c r="J53" s="2187" t="s">
        <v>2734</v>
      </c>
      <c r="K53" s="1781" t="s">
        <v>2745</v>
      </c>
      <c r="L53" s="1779" t="s">
        <v>2734</v>
      </c>
      <c r="M53" s="1779" t="s">
        <v>2253</v>
      </c>
      <c r="N53" s="1782" t="s">
        <v>2746</v>
      </c>
      <c r="O53" s="1779" t="s">
        <v>2746</v>
      </c>
      <c r="P53" s="2188" t="s">
        <v>2734</v>
      </c>
      <c r="Q53" s="2866" t="s">
        <v>2734</v>
      </c>
      <c r="R53" s="2588"/>
      <c r="S53" s="2523"/>
      <c r="T53" s="2524"/>
      <c r="U53" s="2850"/>
      <c r="V53" s="2850"/>
      <c r="W53" s="2851"/>
      <c r="X53" s="1778" t="s">
        <v>2745</v>
      </c>
      <c r="Y53" s="2187" t="s">
        <v>324</v>
      </c>
      <c r="Z53" s="1780" t="s">
        <v>2253</v>
      </c>
      <c r="AA53" s="1779" t="s">
        <v>2684</v>
      </c>
      <c r="AB53" s="2187" t="s">
        <v>345</v>
      </c>
      <c r="AC53" s="2187" t="s">
        <v>324</v>
      </c>
      <c r="AD53" s="2187" t="s">
        <v>324</v>
      </c>
      <c r="AE53" s="1781" t="s">
        <v>2745</v>
      </c>
      <c r="AF53" s="1779" t="s">
        <v>2734</v>
      </c>
      <c r="AG53" s="1779" t="s">
        <v>2253</v>
      </c>
      <c r="AH53" s="1782" t="s">
        <v>2746</v>
      </c>
      <c r="AI53" s="1779" t="s">
        <v>2746</v>
      </c>
      <c r="AJ53" s="2188" t="s">
        <v>324</v>
      </c>
      <c r="AK53" s="2866" t="s">
        <v>2734</v>
      </c>
      <c r="AL53" s="2588"/>
      <c r="AM53" s="2523"/>
      <c r="AN53" s="2524"/>
      <c r="AO53" s="2850"/>
      <c r="AP53" s="2850"/>
      <c r="AQ53" s="2851"/>
      <c r="AR53" s="1778" t="s">
        <v>2745</v>
      </c>
      <c r="AS53" s="2187" t="s">
        <v>2734</v>
      </c>
      <c r="AT53" s="1780" t="s">
        <v>2253</v>
      </c>
      <c r="AU53" s="1779" t="s">
        <v>2684</v>
      </c>
      <c r="AV53" s="2187" t="s">
        <v>2733</v>
      </c>
      <c r="AW53" s="2187" t="s">
        <v>2734</v>
      </c>
      <c r="AX53" s="2187" t="s">
        <v>2734</v>
      </c>
      <c r="AY53" s="1781" t="s">
        <v>2745</v>
      </c>
      <c r="AZ53" s="1779" t="s">
        <v>2734</v>
      </c>
      <c r="BA53" s="1779" t="s">
        <v>2253</v>
      </c>
      <c r="BB53" s="1782" t="s">
        <v>2746</v>
      </c>
      <c r="BC53" s="1779" t="s">
        <v>2746</v>
      </c>
      <c r="BD53" s="2188" t="s">
        <v>2734</v>
      </c>
      <c r="BE53" s="2866" t="s">
        <v>2734</v>
      </c>
      <c r="BF53" s="2588"/>
      <c r="BG53" s="2523"/>
      <c r="BH53" s="2524"/>
      <c r="BI53" s="2850"/>
      <c r="BJ53" s="2850"/>
      <c r="BK53" s="2851"/>
      <c r="BL53" s="1778" t="s">
        <v>2745</v>
      </c>
      <c r="BM53" s="2187" t="s">
        <v>2734</v>
      </c>
      <c r="BN53" s="1780" t="s">
        <v>2253</v>
      </c>
      <c r="BO53" s="1779" t="s">
        <v>2684</v>
      </c>
      <c r="BP53" s="2187" t="s">
        <v>2733</v>
      </c>
      <c r="BQ53" s="2187" t="s">
        <v>2734</v>
      </c>
      <c r="BR53" s="2187" t="s">
        <v>2734</v>
      </c>
      <c r="BS53" s="1781" t="s">
        <v>2745</v>
      </c>
      <c r="BT53" s="1779" t="s">
        <v>2734</v>
      </c>
      <c r="BU53" s="1779" t="s">
        <v>2253</v>
      </c>
      <c r="BV53" s="1782" t="s">
        <v>2746</v>
      </c>
      <c r="BW53" s="1779" t="s">
        <v>2746</v>
      </c>
      <c r="BX53" s="2188" t="s">
        <v>2734</v>
      </c>
      <c r="BY53" s="2866" t="s">
        <v>2734</v>
      </c>
      <c r="BZ53" s="2588"/>
      <c r="CA53" s="2523"/>
      <c r="CB53" s="2524"/>
    </row>
    <row r="54" spans="1:81" ht="19.5" customHeight="1">
      <c r="A54" s="63">
        <v>41275</v>
      </c>
      <c r="B54" s="124">
        <v>41275</v>
      </c>
      <c r="C54" s="125">
        <v>41275</v>
      </c>
      <c r="D54" s="66">
        <v>1481887</v>
      </c>
      <c r="E54" s="2244">
        <v>46003</v>
      </c>
      <c r="F54" s="2244">
        <v>91254</v>
      </c>
      <c r="G54" s="2244">
        <v>32096</v>
      </c>
      <c r="H54" s="2244">
        <v>18114082</v>
      </c>
      <c r="I54" s="2244">
        <v>12321278</v>
      </c>
      <c r="J54" s="2244">
        <v>4797811</v>
      </c>
      <c r="K54" s="2244">
        <v>1798040</v>
      </c>
      <c r="L54" s="2244">
        <v>4314</v>
      </c>
      <c r="M54" s="2244">
        <v>13375</v>
      </c>
      <c r="N54" s="2244">
        <v>25078541</v>
      </c>
      <c r="O54" s="2244">
        <v>15510121</v>
      </c>
      <c r="P54" s="2244">
        <v>57388544</v>
      </c>
      <c r="Q54" s="2244"/>
      <c r="R54" s="199">
        <v>4247213</v>
      </c>
      <c r="S54" s="67">
        <v>41275</v>
      </c>
      <c r="T54" s="615">
        <v>41275</v>
      </c>
      <c r="U54" s="63">
        <v>41275</v>
      </c>
      <c r="V54" s="124">
        <v>41275</v>
      </c>
      <c r="W54" s="125">
        <v>41275</v>
      </c>
      <c r="X54" s="66">
        <v>3104082</v>
      </c>
      <c r="Y54" s="2244">
        <v>1213179</v>
      </c>
      <c r="Z54" s="2244" t="s">
        <v>21</v>
      </c>
      <c r="AA54" s="2244">
        <v>4357</v>
      </c>
      <c r="AB54" s="2244">
        <v>28890216</v>
      </c>
      <c r="AC54" s="2244">
        <v>21910144</v>
      </c>
      <c r="AD54" s="2244">
        <v>9853664</v>
      </c>
      <c r="AE54" s="2244">
        <v>338257</v>
      </c>
      <c r="AF54" s="2244">
        <v>24990</v>
      </c>
      <c r="AG54" s="2244">
        <v>4889</v>
      </c>
      <c r="AH54" s="2244">
        <v>35751791</v>
      </c>
      <c r="AI54" s="2244">
        <v>18048308</v>
      </c>
      <c r="AJ54" s="2244">
        <v>115578748</v>
      </c>
      <c r="AK54" s="2244"/>
      <c r="AL54" s="199">
        <v>8200033</v>
      </c>
      <c r="AM54" s="67">
        <v>41275</v>
      </c>
      <c r="AN54" s="615">
        <v>41275</v>
      </c>
      <c r="AO54" s="63">
        <v>41275</v>
      </c>
      <c r="AP54" s="124">
        <v>41275</v>
      </c>
      <c r="AQ54" s="125">
        <v>41275</v>
      </c>
      <c r="AR54" s="66">
        <v>576302</v>
      </c>
      <c r="AS54" s="2244">
        <v>144462</v>
      </c>
      <c r="AT54" s="2244" t="s">
        <v>21</v>
      </c>
      <c r="AU54" s="2244" t="s">
        <v>21</v>
      </c>
      <c r="AV54" s="2244">
        <v>6350393</v>
      </c>
      <c r="AW54" s="2244">
        <v>7446410</v>
      </c>
      <c r="AX54" s="2244">
        <v>144204</v>
      </c>
      <c r="AY54" s="2244">
        <v>15775</v>
      </c>
      <c r="AZ54" s="2244">
        <v>3934</v>
      </c>
      <c r="BA54" s="2244">
        <v>99824</v>
      </c>
      <c r="BB54" s="2244">
        <v>11693529</v>
      </c>
      <c r="BC54" s="2244">
        <v>5276660</v>
      </c>
      <c r="BD54" s="2244">
        <v>48896620</v>
      </c>
      <c r="BE54" s="2244"/>
      <c r="BF54" s="199">
        <v>2489042</v>
      </c>
      <c r="BG54" s="67">
        <v>41275</v>
      </c>
      <c r="BH54" s="615">
        <v>41275</v>
      </c>
      <c r="BI54" s="63">
        <v>41275</v>
      </c>
      <c r="BJ54" s="124">
        <v>41275</v>
      </c>
      <c r="BK54" s="125">
        <v>41275</v>
      </c>
      <c r="BL54" s="66">
        <v>963082</v>
      </c>
      <c r="BM54" s="2244">
        <v>1117382</v>
      </c>
      <c r="BN54" s="2244">
        <v>153679</v>
      </c>
      <c r="BO54" s="2244">
        <v>63554</v>
      </c>
      <c r="BP54" s="2244">
        <v>19175738</v>
      </c>
      <c r="BQ54" s="2244">
        <v>16498762</v>
      </c>
      <c r="BR54" s="2244">
        <v>5169014</v>
      </c>
      <c r="BS54" s="2244">
        <v>99634</v>
      </c>
      <c r="BT54" s="2244">
        <v>133825</v>
      </c>
      <c r="BU54" s="2244" t="s">
        <v>21</v>
      </c>
      <c r="BV54" s="2244">
        <v>19607125</v>
      </c>
      <c r="BW54" s="2244">
        <v>14345735</v>
      </c>
      <c r="BX54" s="2244">
        <v>39712296</v>
      </c>
      <c r="BY54" s="2244"/>
      <c r="BZ54" s="199">
        <v>5321211</v>
      </c>
      <c r="CA54" s="67">
        <v>41275</v>
      </c>
      <c r="CB54" s="615">
        <v>41275</v>
      </c>
      <c r="CC54" s="475"/>
    </row>
    <row r="55" spans="1:81" ht="19.5" customHeight="1">
      <c r="A55" s="73"/>
      <c r="B55" s="64">
        <v>41640</v>
      </c>
      <c r="C55" s="127"/>
      <c r="D55" s="75">
        <v>1448194</v>
      </c>
      <c r="E55" s="2245">
        <v>74483</v>
      </c>
      <c r="F55" s="2245">
        <v>138904</v>
      </c>
      <c r="G55" s="2245">
        <v>30535</v>
      </c>
      <c r="H55" s="2245">
        <v>18213790</v>
      </c>
      <c r="I55" s="2245">
        <v>12450313</v>
      </c>
      <c r="J55" s="2245">
        <v>4895755</v>
      </c>
      <c r="K55" s="2245">
        <v>1854860</v>
      </c>
      <c r="L55" s="2245">
        <v>5973</v>
      </c>
      <c r="M55" s="2245">
        <v>13275</v>
      </c>
      <c r="N55" s="2245">
        <v>24926154</v>
      </c>
      <c r="O55" s="2245">
        <v>14771486</v>
      </c>
      <c r="P55" s="2245">
        <v>57107326</v>
      </c>
      <c r="Q55" s="2245"/>
      <c r="R55" s="205">
        <v>4112797</v>
      </c>
      <c r="S55" s="67">
        <v>41640</v>
      </c>
      <c r="T55" s="615">
        <v>41640</v>
      </c>
      <c r="U55" s="73"/>
      <c r="V55" s="64">
        <v>41640</v>
      </c>
      <c r="W55" s="127"/>
      <c r="X55" s="75">
        <v>3054756</v>
      </c>
      <c r="Y55" s="2245">
        <v>1240978</v>
      </c>
      <c r="Z55" s="2245" t="s">
        <v>21</v>
      </c>
      <c r="AA55" s="2245">
        <v>4219</v>
      </c>
      <c r="AB55" s="2245">
        <v>28799956</v>
      </c>
      <c r="AC55" s="2245">
        <v>21687758</v>
      </c>
      <c r="AD55" s="2245">
        <v>9904604</v>
      </c>
      <c r="AE55" s="2245">
        <v>330853</v>
      </c>
      <c r="AF55" s="2245">
        <v>23267</v>
      </c>
      <c r="AG55" s="2245">
        <v>4186</v>
      </c>
      <c r="AH55" s="2245">
        <v>36000490</v>
      </c>
      <c r="AI55" s="2245">
        <v>18143842</v>
      </c>
      <c r="AJ55" s="2245">
        <v>116055402</v>
      </c>
      <c r="AK55" s="2245"/>
      <c r="AL55" s="205">
        <v>7500133</v>
      </c>
      <c r="AM55" s="67">
        <v>41640</v>
      </c>
      <c r="AN55" s="615">
        <v>41640</v>
      </c>
      <c r="AO55" s="73"/>
      <c r="AP55" s="64">
        <v>41640</v>
      </c>
      <c r="AQ55" s="127"/>
      <c r="AR55" s="75">
        <v>328097</v>
      </c>
      <c r="AS55" s="2245">
        <v>151240</v>
      </c>
      <c r="AT55" s="2245" t="s">
        <v>21</v>
      </c>
      <c r="AU55" s="2245">
        <v>2095</v>
      </c>
      <c r="AV55" s="2245">
        <v>6473353</v>
      </c>
      <c r="AW55" s="2245">
        <v>7553175</v>
      </c>
      <c r="AX55" s="2245">
        <v>150569</v>
      </c>
      <c r="AY55" s="2245">
        <v>17184</v>
      </c>
      <c r="AZ55" s="2245">
        <v>5355</v>
      </c>
      <c r="BA55" s="2245">
        <v>93980</v>
      </c>
      <c r="BB55" s="2245">
        <v>11277700</v>
      </c>
      <c r="BC55" s="2245">
        <v>5080455</v>
      </c>
      <c r="BD55" s="2245">
        <v>47323206</v>
      </c>
      <c r="BE55" s="2245"/>
      <c r="BF55" s="205">
        <v>2571941</v>
      </c>
      <c r="BG55" s="67">
        <v>41640</v>
      </c>
      <c r="BH55" s="615">
        <v>41640</v>
      </c>
      <c r="BI55" s="73"/>
      <c r="BJ55" s="64">
        <v>41640</v>
      </c>
      <c r="BK55" s="127"/>
      <c r="BL55" s="75">
        <v>850572</v>
      </c>
      <c r="BM55" s="2245">
        <v>1124587</v>
      </c>
      <c r="BN55" s="2245">
        <v>185418</v>
      </c>
      <c r="BO55" s="2245">
        <v>34329</v>
      </c>
      <c r="BP55" s="2245">
        <v>18561193</v>
      </c>
      <c r="BQ55" s="2245">
        <v>15838235</v>
      </c>
      <c r="BR55" s="2245">
        <v>4941087</v>
      </c>
      <c r="BS55" s="2245">
        <v>124042</v>
      </c>
      <c r="BT55" s="2245">
        <v>172316</v>
      </c>
      <c r="BU55" s="2245" t="s">
        <v>21</v>
      </c>
      <c r="BV55" s="2245">
        <v>19698353</v>
      </c>
      <c r="BW55" s="2245">
        <v>14532866</v>
      </c>
      <c r="BX55" s="2245">
        <v>40194028</v>
      </c>
      <c r="BY55" s="2245"/>
      <c r="BZ55" s="205">
        <v>5550356</v>
      </c>
      <c r="CA55" s="67">
        <v>41640</v>
      </c>
      <c r="CB55" s="615">
        <v>41640</v>
      </c>
      <c r="CC55" s="959"/>
    </row>
    <row r="56" spans="1:81" ht="19.5" customHeight="1">
      <c r="A56" s="73"/>
      <c r="B56" s="64">
        <v>42005</v>
      </c>
      <c r="C56" s="127"/>
      <c r="D56" s="75">
        <v>1343174</v>
      </c>
      <c r="E56" s="2245">
        <v>103398</v>
      </c>
      <c r="F56" s="2245">
        <v>154975</v>
      </c>
      <c r="G56" s="2245">
        <v>33862</v>
      </c>
      <c r="H56" s="2245">
        <v>17573288</v>
      </c>
      <c r="I56" s="2245">
        <v>12227221</v>
      </c>
      <c r="J56" s="2245">
        <v>4608358</v>
      </c>
      <c r="K56" s="2245">
        <v>1770519</v>
      </c>
      <c r="L56" s="2245">
        <v>6489</v>
      </c>
      <c r="M56" s="2245">
        <v>19906</v>
      </c>
      <c r="N56" s="2245">
        <v>24210177</v>
      </c>
      <c r="O56" s="2245">
        <v>13935091</v>
      </c>
      <c r="P56" s="2245">
        <v>53274029</v>
      </c>
      <c r="Q56" s="2245"/>
      <c r="R56" s="205">
        <v>4056104</v>
      </c>
      <c r="S56" s="67">
        <v>42005</v>
      </c>
      <c r="T56" s="615">
        <v>42005</v>
      </c>
      <c r="U56" s="73"/>
      <c r="V56" s="64">
        <v>42005</v>
      </c>
      <c r="W56" s="127"/>
      <c r="X56" s="75">
        <v>3149258</v>
      </c>
      <c r="Y56" s="2245">
        <v>1449001</v>
      </c>
      <c r="Z56" s="2245" t="s">
        <v>21</v>
      </c>
      <c r="AA56" s="2245">
        <v>2866</v>
      </c>
      <c r="AB56" s="2245">
        <v>27635518</v>
      </c>
      <c r="AC56" s="2245">
        <v>20684808</v>
      </c>
      <c r="AD56" s="2245">
        <v>9705270</v>
      </c>
      <c r="AE56" s="2245">
        <v>318915</v>
      </c>
      <c r="AF56" s="2245">
        <v>25884</v>
      </c>
      <c r="AG56" s="2245">
        <v>2974</v>
      </c>
      <c r="AH56" s="2245">
        <v>35993903</v>
      </c>
      <c r="AI56" s="2245">
        <v>17949512</v>
      </c>
      <c r="AJ56" s="2245">
        <v>116434320</v>
      </c>
      <c r="AK56" s="2245"/>
      <c r="AL56" s="205">
        <v>6194935</v>
      </c>
      <c r="AM56" s="67">
        <v>42005</v>
      </c>
      <c r="AN56" s="615">
        <v>42005</v>
      </c>
      <c r="AO56" s="73"/>
      <c r="AP56" s="64">
        <v>42005</v>
      </c>
      <c r="AQ56" s="127"/>
      <c r="AR56" s="75">
        <v>393545</v>
      </c>
      <c r="AS56" s="2245">
        <v>149818</v>
      </c>
      <c r="AT56" s="2245" t="s">
        <v>21</v>
      </c>
      <c r="AU56" s="2245">
        <v>1811</v>
      </c>
      <c r="AV56" s="2245">
        <v>6505259</v>
      </c>
      <c r="AW56" s="2245">
        <v>7598650</v>
      </c>
      <c r="AX56" s="2245">
        <v>129221</v>
      </c>
      <c r="AY56" s="2245">
        <v>22647</v>
      </c>
      <c r="AZ56" s="2245">
        <v>2503</v>
      </c>
      <c r="BA56" s="2245">
        <v>85632</v>
      </c>
      <c r="BB56" s="2245">
        <v>11117872</v>
      </c>
      <c r="BC56" s="2245">
        <v>4937493</v>
      </c>
      <c r="BD56" s="2245">
        <v>47549830</v>
      </c>
      <c r="BE56" s="2245"/>
      <c r="BF56" s="205">
        <v>2621794</v>
      </c>
      <c r="BG56" s="67">
        <v>42005</v>
      </c>
      <c r="BH56" s="615">
        <v>42005</v>
      </c>
      <c r="BI56" s="73"/>
      <c r="BJ56" s="64">
        <v>42005</v>
      </c>
      <c r="BK56" s="127"/>
      <c r="BL56" s="75">
        <v>695868</v>
      </c>
      <c r="BM56" s="2245">
        <v>1071987</v>
      </c>
      <c r="BN56" s="2245">
        <v>200952</v>
      </c>
      <c r="BO56" s="2245">
        <v>55281</v>
      </c>
      <c r="BP56" s="2245">
        <v>18840943</v>
      </c>
      <c r="BQ56" s="2245">
        <v>16226631</v>
      </c>
      <c r="BR56" s="2245">
        <v>5091352</v>
      </c>
      <c r="BS56" s="2245">
        <v>110140</v>
      </c>
      <c r="BT56" s="2245">
        <v>158897</v>
      </c>
      <c r="BU56" s="2245" t="s">
        <v>21</v>
      </c>
      <c r="BV56" s="2245">
        <v>19467956</v>
      </c>
      <c r="BW56" s="2245">
        <v>14523804</v>
      </c>
      <c r="BX56" s="2245">
        <v>40402770</v>
      </c>
      <c r="BY56" s="2245"/>
      <c r="BZ56" s="205">
        <v>5839823</v>
      </c>
      <c r="CA56" s="67">
        <v>42005</v>
      </c>
      <c r="CB56" s="615">
        <v>42005</v>
      </c>
      <c r="CC56" s="959"/>
    </row>
    <row r="57" spans="1:81" ht="19.5" customHeight="1">
      <c r="A57" s="73"/>
      <c r="B57" s="64">
        <v>42370</v>
      </c>
      <c r="C57" s="127"/>
      <c r="D57" s="75">
        <v>1562836</v>
      </c>
      <c r="E57" s="2245">
        <v>108036</v>
      </c>
      <c r="F57" s="2245">
        <v>114951</v>
      </c>
      <c r="G57" s="2245">
        <v>36087</v>
      </c>
      <c r="H57" s="2245">
        <v>17469949</v>
      </c>
      <c r="I57" s="2245">
        <v>12151807</v>
      </c>
      <c r="J57" s="2245">
        <v>4543533</v>
      </c>
      <c r="K57" s="2245">
        <v>1784847</v>
      </c>
      <c r="L57" s="2245">
        <v>5900</v>
      </c>
      <c r="M57" s="2245">
        <v>20360</v>
      </c>
      <c r="N57" s="2245">
        <v>24081262</v>
      </c>
      <c r="O57" s="2245">
        <v>13222558</v>
      </c>
      <c r="P57" s="2245">
        <v>54668644</v>
      </c>
      <c r="Q57" s="2245"/>
      <c r="R57" s="205">
        <v>4051160</v>
      </c>
      <c r="S57" s="67">
        <v>42370</v>
      </c>
      <c r="T57" s="615">
        <v>42370</v>
      </c>
      <c r="U57" s="73"/>
      <c r="V57" s="64">
        <v>42370</v>
      </c>
      <c r="W57" s="127"/>
      <c r="X57" s="75">
        <v>2771032</v>
      </c>
      <c r="Y57" s="2245">
        <v>1236428</v>
      </c>
      <c r="Z57" s="2245">
        <v>481</v>
      </c>
      <c r="AA57" s="2245">
        <v>64</v>
      </c>
      <c r="AB57" s="2245">
        <v>28586734</v>
      </c>
      <c r="AC57" s="2245">
        <v>21609872</v>
      </c>
      <c r="AD57" s="2245">
        <v>9869268</v>
      </c>
      <c r="AE57" s="2245">
        <v>335659</v>
      </c>
      <c r="AF57" s="2245">
        <v>26566</v>
      </c>
      <c r="AG57" s="2245">
        <v>5615</v>
      </c>
      <c r="AH57" s="2245">
        <v>36633058</v>
      </c>
      <c r="AI57" s="2245">
        <v>17908030</v>
      </c>
      <c r="AJ57" s="2245">
        <v>118087383</v>
      </c>
      <c r="AK57" s="2245"/>
      <c r="AL57" s="205">
        <v>6722608</v>
      </c>
      <c r="AM57" s="67">
        <v>42370</v>
      </c>
      <c r="AN57" s="615">
        <v>42370</v>
      </c>
      <c r="AO57" s="73"/>
      <c r="AP57" s="64">
        <v>42370</v>
      </c>
      <c r="AQ57" s="127"/>
      <c r="AR57" s="75">
        <v>403549</v>
      </c>
      <c r="AS57" s="2245">
        <v>147621</v>
      </c>
      <c r="AT57" s="2245" t="s">
        <v>21</v>
      </c>
      <c r="AU57" s="2245">
        <v>1960</v>
      </c>
      <c r="AV57" s="2245">
        <v>6579589</v>
      </c>
      <c r="AW57" s="2245">
        <v>7625293</v>
      </c>
      <c r="AX57" s="2245">
        <v>156852</v>
      </c>
      <c r="AY57" s="2245">
        <v>20643</v>
      </c>
      <c r="AZ57" s="2245">
        <v>2126</v>
      </c>
      <c r="BA57" s="2245">
        <v>85937</v>
      </c>
      <c r="BB57" s="2245">
        <v>11177298</v>
      </c>
      <c r="BC57" s="2245">
        <v>4874050</v>
      </c>
      <c r="BD57" s="2245">
        <v>48478643</v>
      </c>
      <c r="BE57" s="2245"/>
      <c r="BF57" s="205">
        <v>2748768</v>
      </c>
      <c r="BG57" s="67">
        <v>42370</v>
      </c>
      <c r="BH57" s="615">
        <v>42370</v>
      </c>
      <c r="BI57" s="73"/>
      <c r="BJ57" s="64">
        <v>42370</v>
      </c>
      <c r="BK57" s="127"/>
      <c r="BL57" s="75">
        <v>408105</v>
      </c>
      <c r="BM57" s="2245">
        <v>991928</v>
      </c>
      <c r="BN57" s="2245">
        <v>198704</v>
      </c>
      <c r="BO57" s="2245">
        <v>70970</v>
      </c>
      <c r="BP57" s="2245">
        <v>18575457</v>
      </c>
      <c r="BQ57" s="2245">
        <v>15764454</v>
      </c>
      <c r="BR57" s="2245">
        <v>5133594</v>
      </c>
      <c r="BS57" s="2245">
        <v>108172</v>
      </c>
      <c r="BT57" s="2245">
        <v>178042</v>
      </c>
      <c r="BU57" s="2245" t="s">
        <v>21</v>
      </c>
      <c r="BV57" s="2245">
        <v>18732715</v>
      </c>
      <c r="BW57" s="2245">
        <v>13859437</v>
      </c>
      <c r="BX57" s="2245">
        <v>40097621</v>
      </c>
      <c r="BY57" s="2245"/>
      <c r="BZ57" s="205">
        <v>5737975</v>
      </c>
      <c r="CA57" s="67">
        <v>42370</v>
      </c>
      <c r="CB57" s="615">
        <v>42370</v>
      </c>
      <c r="CC57" s="959"/>
    </row>
    <row r="58" spans="1:81" ht="19.5" customHeight="1">
      <c r="A58" s="73"/>
      <c r="B58" s="64">
        <v>42736</v>
      </c>
      <c r="C58" s="127"/>
      <c r="D58" s="75">
        <v>1404099</v>
      </c>
      <c r="E58" s="2245">
        <v>134581</v>
      </c>
      <c r="F58" s="2245" t="s">
        <v>21</v>
      </c>
      <c r="G58" s="2245">
        <v>35470</v>
      </c>
      <c r="H58" s="2245">
        <v>17619129</v>
      </c>
      <c r="I58" s="2245">
        <v>12030903</v>
      </c>
      <c r="J58" s="2245">
        <v>4603313</v>
      </c>
      <c r="K58" s="2245">
        <v>1873735</v>
      </c>
      <c r="L58" s="2245">
        <v>4915</v>
      </c>
      <c r="M58" s="2245">
        <v>21366</v>
      </c>
      <c r="N58" s="2245">
        <v>24374935</v>
      </c>
      <c r="O58" s="2245">
        <v>13797577</v>
      </c>
      <c r="P58" s="2245">
        <v>51012755</v>
      </c>
      <c r="Q58" s="2245"/>
      <c r="R58" s="205">
        <v>3982306</v>
      </c>
      <c r="S58" s="67">
        <v>42736</v>
      </c>
      <c r="T58" s="615">
        <v>42736</v>
      </c>
      <c r="U58" s="73"/>
      <c r="V58" s="64">
        <v>42736</v>
      </c>
      <c r="W58" s="127"/>
      <c r="X58" s="75">
        <v>2746691</v>
      </c>
      <c r="Y58" s="2245">
        <v>1219422</v>
      </c>
      <c r="Z58" s="2245" t="s">
        <v>21</v>
      </c>
      <c r="AA58" s="2245">
        <v>387</v>
      </c>
      <c r="AB58" s="2245">
        <v>29041364</v>
      </c>
      <c r="AC58" s="2245">
        <v>22432345</v>
      </c>
      <c r="AD58" s="2245">
        <v>9536028</v>
      </c>
      <c r="AE58" s="2245">
        <v>341552</v>
      </c>
      <c r="AF58" s="2245">
        <v>26382</v>
      </c>
      <c r="AG58" s="2245">
        <v>8804</v>
      </c>
      <c r="AH58" s="2245">
        <v>36962635</v>
      </c>
      <c r="AI58" s="2245">
        <v>18307365</v>
      </c>
      <c r="AJ58" s="2245">
        <v>120561773</v>
      </c>
      <c r="AK58" s="2245"/>
      <c r="AL58" s="205">
        <v>6817291</v>
      </c>
      <c r="AM58" s="67">
        <v>42736</v>
      </c>
      <c r="AN58" s="615">
        <v>42736</v>
      </c>
      <c r="AO58" s="73"/>
      <c r="AP58" s="64">
        <v>42736</v>
      </c>
      <c r="AQ58" s="127"/>
      <c r="AR58" s="75">
        <v>447409</v>
      </c>
      <c r="AS58" s="2245">
        <v>148474</v>
      </c>
      <c r="AT58" s="2245" t="s">
        <v>21</v>
      </c>
      <c r="AU58" s="2245">
        <v>2033</v>
      </c>
      <c r="AV58" s="2245">
        <v>6532914</v>
      </c>
      <c r="AW58" s="2245">
        <v>7549672</v>
      </c>
      <c r="AX58" s="2245">
        <v>140912</v>
      </c>
      <c r="AY58" s="2245">
        <v>16633</v>
      </c>
      <c r="AZ58" s="2245">
        <v>2251</v>
      </c>
      <c r="BA58" s="2245">
        <v>85933</v>
      </c>
      <c r="BB58" s="2245">
        <v>11043071</v>
      </c>
      <c r="BC58" s="2245">
        <v>4807892</v>
      </c>
      <c r="BD58" s="2245">
        <v>48695551</v>
      </c>
      <c r="BE58" s="2245"/>
      <c r="BF58" s="205">
        <v>2865955</v>
      </c>
      <c r="BG58" s="67">
        <v>42736</v>
      </c>
      <c r="BH58" s="615">
        <v>42736</v>
      </c>
      <c r="BI58" s="73"/>
      <c r="BJ58" s="64">
        <v>42736</v>
      </c>
      <c r="BK58" s="127"/>
      <c r="BL58" s="75">
        <v>470221</v>
      </c>
      <c r="BM58" s="2245">
        <v>915804</v>
      </c>
      <c r="BN58" s="2245">
        <v>219570</v>
      </c>
      <c r="BO58" s="2245">
        <v>70432</v>
      </c>
      <c r="BP58" s="2245">
        <v>17926670</v>
      </c>
      <c r="BQ58" s="2245">
        <v>15132234</v>
      </c>
      <c r="BR58" s="2245">
        <v>5001319</v>
      </c>
      <c r="BS58" s="2245">
        <v>112304</v>
      </c>
      <c r="BT58" s="2245">
        <v>173679</v>
      </c>
      <c r="BU58" s="2245" t="s">
        <v>21</v>
      </c>
      <c r="BV58" s="2245">
        <v>18517301</v>
      </c>
      <c r="BW58" s="2245">
        <v>13683810</v>
      </c>
      <c r="BX58" s="2245">
        <v>39983141</v>
      </c>
      <c r="BY58" s="2245"/>
      <c r="BZ58" s="205">
        <v>5786655</v>
      </c>
      <c r="CA58" s="67">
        <v>42736</v>
      </c>
      <c r="CB58" s="615">
        <v>42736</v>
      </c>
      <c r="CC58" s="959"/>
    </row>
    <row r="59" spans="1:81" ht="12.75" customHeight="1">
      <c r="A59" s="73"/>
      <c r="B59" s="76"/>
      <c r="C59" s="127"/>
      <c r="D59" s="934"/>
      <c r="E59" s="616"/>
      <c r="F59" s="616"/>
      <c r="G59" s="616"/>
      <c r="H59" s="616"/>
      <c r="I59" s="616"/>
      <c r="J59" s="616"/>
      <c r="K59" s="616"/>
      <c r="L59" s="616"/>
      <c r="M59" s="616"/>
      <c r="N59" s="616"/>
      <c r="O59" s="616"/>
      <c r="P59" s="616"/>
      <c r="Q59" s="616"/>
      <c r="R59" s="617"/>
      <c r="S59" s="77"/>
      <c r="T59" s="479"/>
      <c r="U59" s="73"/>
      <c r="V59" s="76"/>
      <c r="W59" s="127"/>
      <c r="X59" s="934"/>
      <c r="Y59" s="616"/>
      <c r="Z59" s="616"/>
      <c r="AA59" s="616"/>
      <c r="AB59" s="616"/>
      <c r="AC59" s="616"/>
      <c r="AD59" s="616"/>
      <c r="AE59" s="616"/>
      <c r="AF59" s="616"/>
      <c r="AG59" s="616"/>
      <c r="AH59" s="616"/>
      <c r="AI59" s="616"/>
      <c r="AJ59" s="616"/>
      <c r="AK59" s="616"/>
      <c r="AL59" s="617"/>
      <c r="AM59" s="77"/>
      <c r="AN59" s="479"/>
      <c r="AO59" s="73"/>
      <c r="AP59" s="76"/>
      <c r="AQ59" s="127"/>
      <c r="AR59" s="934"/>
      <c r="AS59" s="616"/>
      <c r="AT59" s="616"/>
      <c r="AU59" s="616"/>
      <c r="AV59" s="616"/>
      <c r="AW59" s="616"/>
      <c r="AX59" s="616"/>
      <c r="AY59" s="616"/>
      <c r="AZ59" s="616"/>
      <c r="BA59" s="616"/>
      <c r="BB59" s="616"/>
      <c r="BC59" s="616"/>
      <c r="BD59" s="616"/>
      <c r="BE59" s="616"/>
      <c r="BF59" s="617"/>
      <c r="BG59" s="77"/>
      <c r="BH59" s="479"/>
      <c r="BI59" s="73"/>
      <c r="BJ59" s="76"/>
      <c r="BK59" s="127"/>
      <c r="BL59" s="934"/>
      <c r="BM59" s="616"/>
      <c r="BN59" s="616"/>
      <c r="BO59" s="616"/>
      <c r="BP59" s="616"/>
      <c r="BQ59" s="616"/>
      <c r="BR59" s="616"/>
      <c r="BS59" s="616"/>
      <c r="BT59" s="616"/>
      <c r="BU59" s="616"/>
      <c r="BV59" s="616"/>
      <c r="BW59" s="616"/>
      <c r="BX59" s="616"/>
      <c r="BY59" s="616"/>
      <c r="BZ59" s="617"/>
      <c r="CA59" s="77"/>
      <c r="CB59" s="479"/>
      <c r="CC59" s="959"/>
    </row>
    <row r="60" spans="1:81" ht="19.5" customHeight="1">
      <c r="A60" s="79">
        <v>42095</v>
      </c>
      <c r="B60" s="80">
        <v>42095</v>
      </c>
      <c r="C60" s="128">
        <v>42095</v>
      </c>
      <c r="D60" s="82">
        <v>1379649</v>
      </c>
      <c r="E60" s="2246">
        <v>88127</v>
      </c>
      <c r="F60" s="2246">
        <v>154483</v>
      </c>
      <c r="G60" s="2246">
        <v>34646</v>
      </c>
      <c r="H60" s="2246">
        <v>17475165</v>
      </c>
      <c r="I60" s="2246">
        <v>12186474</v>
      </c>
      <c r="J60" s="2246">
        <v>4559115</v>
      </c>
      <c r="K60" s="2246">
        <v>1759242</v>
      </c>
      <c r="L60" s="2246">
        <v>6189</v>
      </c>
      <c r="M60" s="2246">
        <v>19970</v>
      </c>
      <c r="N60" s="2246">
        <v>23994981</v>
      </c>
      <c r="O60" s="2246">
        <v>13635396</v>
      </c>
      <c r="P60" s="2246">
        <v>53764269</v>
      </c>
      <c r="Q60" s="2246"/>
      <c r="R60" s="208">
        <v>4066440</v>
      </c>
      <c r="S60" s="83">
        <v>42095</v>
      </c>
      <c r="T60" s="619">
        <v>42095</v>
      </c>
      <c r="U60" s="79">
        <v>42095</v>
      </c>
      <c r="V60" s="80">
        <v>42095</v>
      </c>
      <c r="W60" s="128">
        <v>42095</v>
      </c>
      <c r="X60" s="82">
        <v>3075536</v>
      </c>
      <c r="Y60" s="2246">
        <v>1439662</v>
      </c>
      <c r="Z60" s="2246" t="s">
        <v>21</v>
      </c>
      <c r="AA60" s="2246">
        <v>1972</v>
      </c>
      <c r="AB60" s="2246">
        <v>27688924</v>
      </c>
      <c r="AC60" s="2246">
        <v>20763057</v>
      </c>
      <c r="AD60" s="2246">
        <v>9732057</v>
      </c>
      <c r="AE60" s="2246">
        <v>325498</v>
      </c>
      <c r="AF60" s="2246">
        <v>26680</v>
      </c>
      <c r="AG60" s="2246">
        <v>3924</v>
      </c>
      <c r="AH60" s="2246">
        <v>36201468</v>
      </c>
      <c r="AI60" s="2246">
        <v>17951195</v>
      </c>
      <c r="AJ60" s="2246">
        <v>117318236</v>
      </c>
      <c r="AK60" s="2246"/>
      <c r="AL60" s="208">
        <v>6079120</v>
      </c>
      <c r="AM60" s="83">
        <v>42095</v>
      </c>
      <c r="AN60" s="619">
        <v>42095</v>
      </c>
      <c r="AO60" s="79">
        <v>42095</v>
      </c>
      <c r="AP60" s="80">
        <v>42095</v>
      </c>
      <c r="AQ60" s="128">
        <v>42095</v>
      </c>
      <c r="AR60" s="82">
        <v>407833</v>
      </c>
      <c r="AS60" s="2246">
        <v>152241</v>
      </c>
      <c r="AT60" s="2246" t="s">
        <v>21</v>
      </c>
      <c r="AU60" s="2246">
        <v>1914</v>
      </c>
      <c r="AV60" s="2246">
        <v>6508638</v>
      </c>
      <c r="AW60" s="2246">
        <v>7584742</v>
      </c>
      <c r="AX60" s="2246">
        <v>131223</v>
      </c>
      <c r="AY60" s="2246">
        <v>23854</v>
      </c>
      <c r="AZ60" s="2246">
        <v>2213</v>
      </c>
      <c r="BA60" s="2246">
        <v>82673</v>
      </c>
      <c r="BB60" s="2246">
        <v>11220940</v>
      </c>
      <c r="BC60" s="2246">
        <v>4975648</v>
      </c>
      <c r="BD60" s="2246">
        <v>47965218</v>
      </c>
      <c r="BE60" s="2246"/>
      <c r="BF60" s="208">
        <v>2640968</v>
      </c>
      <c r="BG60" s="83">
        <v>42095</v>
      </c>
      <c r="BH60" s="619">
        <v>42095</v>
      </c>
      <c r="BI60" s="79">
        <v>42095</v>
      </c>
      <c r="BJ60" s="80">
        <v>42095</v>
      </c>
      <c r="BK60" s="128">
        <v>42095</v>
      </c>
      <c r="BL60" s="82">
        <v>566208</v>
      </c>
      <c r="BM60" s="2246">
        <v>980993</v>
      </c>
      <c r="BN60" s="2246">
        <v>218479</v>
      </c>
      <c r="BO60" s="2246">
        <v>59605</v>
      </c>
      <c r="BP60" s="2246">
        <v>18840507</v>
      </c>
      <c r="BQ60" s="2246">
        <v>16218254</v>
      </c>
      <c r="BR60" s="2246">
        <v>5083797</v>
      </c>
      <c r="BS60" s="2246">
        <v>105637</v>
      </c>
      <c r="BT60" s="2246">
        <v>156038</v>
      </c>
      <c r="BU60" s="2246" t="s">
        <v>21</v>
      </c>
      <c r="BV60" s="2246">
        <v>19286310</v>
      </c>
      <c r="BW60" s="2246">
        <v>14306330</v>
      </c>
      <c r="BX60" s="2246">
        <v>40806812</v>
      </c>
      <c r="BY60" s="2246"/>
      <c r="BZ60" s="208">
        <v>5718484</v>
      </c>
      <c r="CA60" s="83">
        <v>42095</v>
      </c>
      <c r="CB60" s="619">
        <v>42095</v>
      </c>
      <c r="CC60" s="74"/>
    </row>
    <row r="61" spans="1:81" ht="19.5" customHeight="1">
      <c r="A61" s="85"/>
      <c r="B61" s="80">
        <v>42461</v>
      </c>
      <c r="C61" s="130"/>
      <c r="D61" s="82">
        <v>1512245</v>
      </c>
      <c r="E61" s="2246">
        <v>127286</v>
      </c>
      <c r="F61" s="2246">
        <v>81238</v>
      </c>
      <c r="G61" s="2246">
        <v>35748</v>
      </c>
      <c r="H61" s="2246">
        <v>17473274</v>
      </c>
      <c r="I61" s="2246">
        <v>11987378</v>
      </c>
      <c r="J61" s="2246">
        <v>4605413</v>
      </c>
      <c r="K61" s="2246">
        <v>1814264</v>
      </c>
      <c r="L61" s="2246">
        <v>5719</v>
      </c>
      <c r="M61" s="2246">
        <v>20560</v>
      </c>
      <c r="N61" s="2246">
        <v>24167012</v>
      </c>
      <c r="O61" s="2246">
        <v>13346770</v>
      </c>
      <c r="P61" s="2246">
        <v>53633981</v>
      </c>
      <c r="Q61" s="2246"/>
      <c r="R61" s="208">
        <v>3972134</v>
      </c>
      <c r="S61" s="83">
        <v>42461</v>
      </c>
      <c r="T61" s="619">
        <v>42461</v>
      </c>
      <c r="U61" s="85"/>
      <c r="V61" s="80">
        <v>42461</v>
      </c>
      <c r="W61" s="130"/>
      <c r="X61" s="82">
        <v>2760314</v>
      </c>
      <c r="Y61" s="2246">
        <v>1214916</v>
      </c>
      <c r="Z61" s="2246">
        <v>481</v>
      </c>
      <c r="AA61" s="2246">
        <v>64</v>
      </c>
      <c r="AB61" s="2246">
        <v>28594449</v>
      </c>
      <c r="AC61" s="2246">
        <v>21704931</v>
      </c>
      <c r="AD61" s="2246">
        <v>9767297</v>
      </c>
      <c r="AE61" s="2246">
        <v>333767</v>
      </c>
      <c r="AF61" s="2246">
        <v>27402</v>
      </c>
      <c r="AG61" s="2246">
        <v>4870</v>
      </c>
      <c r="AH61" s="2246">
        <v>36778552</v>
      </c>
      <c r="AI61" s="2246">
        <v>17942360</v>
      </c>
      <c r="AJ61" s="2246">
        <v>118694444</v>
      </c>
      <c r="AK61" s="2246"/>
      <c r="AL61" s="208">
        <v>6970491</v>
      </c>
      <c r="AM61" s="83">
        <v>42461</v>
      </c>
      <c r="AN61" s="619">
        <v>42461</v>
      </c>
      <c r="AO61" s="85"/>
      <c r="AP61" s="80">
        <v>42461</v>
      </c>
      <c r="AQ61" s="130"/>
      <c r="AR61" s="82">
        <v>408231</v>
      </c>
      <c r="AS61" s="2246">
        <v>143031</v>
      </c>
      <c r="AT61" s="2246" t="s">
        <v>21</v>
      </c>
      <c r="AU61" s="2246">
        <v>2098</v>
      </c>
      <c r="AV61" s="2246">
        <v>6573079</v>
      </c>
      <c r="AW61" s="2246">
        <v>7621515</v>
      </c>
      <c r="AX61" s="2246">
        <v>152554</v>
      </c>
      <c r="AY61" s="2246">
        <v>17162</v>
      </c>
      <c r="AZ61" s="2246">
        <v>2055</v>
      </c>
      <c r="BA61" s="2246">
        <v>87792</v>
      </c>
      <c r="BB61" s="2246">
        <v>11072849</v>
      </c>
      <c r="BC61" s="2246">
        <v>4795017</v>
      </c>
      <c r="BD61" s="2246">
        <v>48345043</v>
      </c>
      <c r="BE61" s="2246"/>
      <c r="BF61" s="208">
        <v>2792066</v>
      </c>
      <c r="BG61" s="83">
        <v>42461</v>
      </c>
      <c r="BH61" s="619">
        <v>42461</v>
      </c>
      <c r="BI61" s="85"/>
      <c r="BJ61" s="80">
        <v>42461</v>
      </c>
      <c r="BK61" s="130"/>
      <c r="BL61" s="82">
        <v>408335</v>
      </c>
      <c r="BM61" s="2246">
        <v>1021655</v>
      </c>
      <c r="BN61" s="2246">
        <v>189559</v>
      </c>
      <c r="BO61" s="2246">
        <v>70761</v>
      </c>
      <c r="BP61" s="2246">
        <v>18345483</v>
      </c>
      <c r="BQ61" s="2246">
        <v>15517821</v>
      </c>
      <c r="BR61" s="2246">
        <v>5071971</v>
      </c>
      <c r="BS61" s="2246">
        <v>109143</v>
      </c>
      <c r="BT61" s="2246">
        <v>178585</v>
      </c>
      <c r="BU61" s="2246" t="s">
        <v>21</v>
      </c>
      <c r="BV61" s="2246">
        <v>18573319</v>
      </c>
      <c r="BW61" s="2246">
        <v>13742940</v>
      </c>
      <c r="BX61" s="2246">
        <v>39741119</v>
      </c>
      <c r="BY61" s="2246"/>
      <c r="BZ61" s="208">
        <v>5805276</v>
      </c>
      <c r="CA61" s="83">
        <v>42461</v>
      </c>
      <c r="CB61" s="619">
        <v>42461</v>
      </c>
      <c r="CC61" s="74"/>
    </row>
    <row r="62" spans="1:81" ht="12.75" customHeight="1">
      <c r="A62" s="85"/>
      <c r="B62" s="87"/>
      <c r="C62" s="130"/>
      <c r="D62" s="82"/>
      <c r="E62" s="2246"/>
      <c r="F62" s="2246"/>
      <c r="G62" s="2246"/>
      <c r="H62" s="2246"/>
      <c r="I62" s="2246"/>
      <c r="J62" s="2246"/>
      <c r="K62" s="2246"/>
      <c r="L62" s="2246"/>
      <c r="M62" s="2246"/>
      <c r="N62" s="2246"/>
      <c r="O62" s="2246"/>
      <c r="P62" s="2246"/>
      <c r="Q62" s="2246"/>
      <c r="R62" s="208"/>
      <c r="S62" s="77"/>
      <c r="T62" s="479"/>
      <c r="U62" s="85"/>
      <c r="V62" s="87"/>
      <c r="W62" s="130"/>
      <c r="X62" s="82"/>
      <c r="Y62" s="2246"/>
      <c r="Z62" s="2246"/>
      <c r="AA62" s="2246"/>
      <c r="AB62" s="2246"/>
      <c r="AC62" s="2246"/>
      <c r="AD62" s="2246"/>
      <c r="AE62" s="2246"/>
      <c r="AF62" s="2246"/>
      <c r="AG62" s="2246"/>
      <c r="AH62" s="2246"/>
      <c r="AI62" s="2246"/>
      <c r="AJ62" s="2246"/>
      <c r="AK62" s="2246"/>
      <c r="AL62" s="208"/>
      <c r="AM62" s="77"/>
      <c r="AN62" s="479"/>
      <c r="AO62" s="85"/>
      <c r="AP62" s="87"/>
      <c r="AQ62" s="130"/>
      <c r="AR62" s="82"/>
      <c r="AS62" s="2246"/>
      <c r="AT62" s="2246"/>
      <c r="AU62" s="2246"/>
      <c r="AV62" s="2246"/>
      <c r="AW62" s="2246"/>
      <c r="AX62" s="2246"/>
      <c r="AY62" s="2246"/>
      <c r="AZ62" s="2246"/>
      <c r="BA62" s="2246"/>
      <c r="BB62" s="2246"/>
      <c r="BC62" s="2246"/>
      <c r="BD62" s="2246"/>
      <c r="BE62" s="2246"/>
      <c r="BF62" s="208"/>
      <c r="BG62" s="77"/>
      <c r="BH62" s="479"/>
      <c r="BI62" s="85"/>
      <c r="BJ62" s="87"/>
      <c r="BK62" s="130"/>
      <c r="BL62" s="82"/>
      <c r="BM62" s="2246"/>
      <c r="BN62" s="2246"/>
      <c r="BO62" s="2246"/>
      <c r="BP62" s="2246"/>
      <c r="BQ62" s="2246"/>
      <c r="BR62" s="2246"/>
      <c r="BS62" s="2246"/>
      <c r="BT62" s="2246"/>
      <c r="BU62" s="2246"/>
      <c r="BV62" s="2246"/>
      <c r="BW62" s="2246"/>
      <c r="BX62" s="2246"/>
      <c r="BY62" s="2246"/>
      <c r="BZ62" s="208"/>
      <c r="CA62" s="77"/>
      <c r="CB62" s="479"/>
      <c r="CC62" s="74"/>
    </row>
    <row r="63" spans="1:81" ht="19.5" customHeight="1">
      <c r="A63" s="88" t="s">
        <v>1582</v>
      </c>
      <c r="B63" s="89" t="s">
        <v>23</v>
      </c>
      <c r="C63" s="131" t="s">
        <v>24</v>
      </c>
      <c r="D63" s="82">
        <v>345037</v>
      </c>
      <c r="E63" s="2246">
        <v>41460</v>
      </c>
      <c r="F63" s="2246" t="s">
        <v>21</v>
      </c>
      <c r="G63" s="2246">
        <v>7804</v>
      </c>
      <c r="H63" s="2246">
        <v>4420866</v>
      </c>
      <c r="I63" s="2246">
        <v>2955139</v>
      </c>
      <c r="J63" s="2246">
        <v>1187662</v>
      </c>
      <c r="K63" s="2246">
        <v>479252</v>
      </c>
      <c r="L63" s="2246">
        <v>986</v>
      </c>
      <c r="M63" s="2246">
        <v>5212</v>
      </c>
      <c r="N63" s="2246">
        <v>6045534</v>
      </c>
      <c r="O63" s="2246">
        <v>3371982</v>
      </c>
      <c r="P63" s="2246">
        <v>13047457</v>
      </c>
      <c r="Q63" s="2246"/>
      <c r="R63" s="208">
        <v>960398</v>
      </c>
      <c r="S63" s="91" t="s">
        <v>25</v>
      </c>
      <c r="T63" s="623" t="s">
        <v>1583</v>
      </c>
      <c r="U63" s="88" t="s">
        <v>1582</v>
      </c>
      <c r="V63" s="89" t="s">
        <v>23</v>
      </c>
      <c r="W63" s="131" t="s">
        <v>24</v>
      </c>
      <c r="X63" s="82">
        <v>727915</v>
      </c>
      <c r="Y63" s="2246">
        <v>303852</v>
      </c>
      <c r="Z63" s="2246" t="s">
        <v>21</v>
      </c>
      <c r="AA63" s="2246" t="s">
        <v>21</v>
      </c>
      <c r="AB63" s="2246">
        <v>7109344</v>
      </c>
      <c r="AC63" s="2246">
        <v>5452697</v>
      </c>
      <c r="AD63" s="2246">
        <v>2380963</v>
      </c>
      <c r="AE63" s="2246">
        <v>85268</v>
      </c>
      <c r="AF63" s="2246">
        <v>7853</v>
      </c>
      <c r="AG63" s="2246">
        <v>703</v>
      </c>
      <c r="AH63" s="2246">
        <v>9308546</v>
      </c>
      <c r="AI63" s="2246">
        <v>4467839</v>
      </c>
      <c r="AJ63" s="2246">
        <v>30695972</v>
      </c>
      <c r="AK63" s="2246"/>
      <c r="AL63" s="208">
        <v>1870295</v>
      </c>
      <c r="AM63" s="91" t="s">
        <v>25</v>
      </c>
      <c r="AN63" s="623" t="s">
        <v>1583</v>
      </c>
      <c r="AO63" s="88" t="s">
        <v>1582</v>
      </c>
      <c r="AP63" s="89" t="s">
        <v>23</v>
      </c>
      <c r="AQ63" s="131" t="s">
        <v>24</v>
      </c>
      <c r="AR63" s="82">
        <v>106696</v>
      </c>
      <c r="AS63" s="2246">
        <v>34643</v>
      </c>
      <c r="AT63" s="2246" t="s">
        <v>21</v>
      </c>
      <c r="AU63" s="2246">
        <v>453</v>
      </c>
      <c r="AV63" s="2246">
        <v>1628706</v>
      </c>
      <c r="AW63" s="2246">
        <v>1872189</v>
      </c>
      <c r="AX63" s="2246">
        <v>34481</v>
      </c>
      <c r="AY63" s="2246">
        <v>3018</v>
      </c>
      <c r="AZ63" s="2246">
        <v>536</v>
      </c>
      <c r="BA63" s="2246">
        <v>20427</v>
      </c>
      <c r="BB63" s="2246">
        <v>2723079</v>
      </c>
      <c r="BC63" s="2246">
        <v>1171290</v>
      </c>
      <c r="BD63" s="2246">
        <v>12293327</v>
      </c>
      <c r="BE63" s="2246"/>
      <c r="BF63" s="208">
        <v>732977</v>
      </c>
      <c r="BG63" s="91" t="s">
        <v>25</v>
      </c>
      <c r="BH63" s="623" t="s">
        <v>1583</v>
      </c>
      <c r="BI63" s="88" t="s">
        <v>1582</v>
      </c>
      <c r="BJ63" s="89" t="s">
        <v>23</v>
      </c>
      <c r="BK63" s="131" t="s">
        <v>24</v>
      </c>
      <c r="BL63" s="82">
        <v>111573</v>
      </c>
      <c r="BM63" s="2246">
        <v>246763</v>
      </c>
      <c r="BN63" s="2246">
        <v>49300</v>
      </c>
      <c r="BO63" s="2246">
        <v>16492</v>
      </c>
      <c r="BP63" s="2246">
        <v>4529942</v>
      </c>
      <c r="BQ63" s="2246">
        <v>3871235</v>
      </c>
      <c r="BR63" s="2246">
        <v>1210439</v>
      </c>
      <c r="BS63" s="2246">
        <v>33900</v>
      </c>
      <c r="BT63" s="2246">
        <v>42442</v>
      </c>
      <c r="BU63" s="2246" t="s">
        <v>21</v>
      </c>
      <c r="BV63" s="2246">
        <v>4515754</v>
      </c>
      <c r="BW63" s="2246">
        <v>3303656</v>
      </c>
      <c r="BX63" s="2246">
        <v>10159226</v>
      </c>
      <c r="BY63" s="2246"/>
      <c r="BZ63" s="208">
        <v>1535772</v>
      </c>
      <c r="CA63" s="91" t="s">
        <v>25</v>
      </c>
      <c r="CB63" s="623" t="s">
        <v>1583</v>
      </c>
      <c r="CC63" s="74"/>
    </row>
    <row r="64" spans="1:81" ht="19.5" customHeight="1">
      <c r="A64" s="93" t="s">
        <v>26</v>
      </c>
      <c r="B64" s="94" t="s">
        <v>26</v>
      </c>
      <c r="C64" s="132" t="s">
        <v>567</v>
      </c>
      <c r="D64" s="82">
        <v>345573</v>
      </c>
      <c r="E64" s="2246">
        <v>29066</v>
      </c>
      <c r="F64" s="2246" t="s">
        <v>21</v>
      </c>
      <c r="G64" s="2246">
        <v>9400</v>
      </c>
      <c r="H64" s="2246">
        <v>4347800</v>
      </c>
      <c r="I64" s="2246">
        <v>2960720</v>
      </c>
      <c r="J64" s="2246">
        <v>1126983</v>
      </c>
      <c r="K64" s="2246">
        <v>462853</v>
      </c>
      <c r="L64" s="2246">
        <v>1435</v>
      </c>
      <c r="M64" s="2246">
        <v>4750</v>
      </c>
      <c r="N64" s="2246">
        <v>6004489</v>
      </c>
      <c r="O64" s="2246">
        <v>3512155</v>
      </c>
      <c r="P64" s="2246">
        <v>12273265</v>
      </c>
      <c r="Q64" s="2246"/>
      <c r="R64" s="208">
        <v>972367</v>
      </c>
      <c r="S64" s="91" t="s">
        <v>27</v>
      </c>
      <c r="T64" s="623" t="s">
        <v>26</v>
      </c>
      <c r="U64" s="93" t="s">
        <v>26</v>
      </c>
      <c r="V64" s="94" t="s">
        <v>26</v>
      </c>
      <c r="W64" s="132" t="s">
        <v>567</v>
      </c>
      <c r="X64" s="82">
        <v>611569</v>
      </c>
      <c r="Y64" s="2246">
        <v>254453</v>
      </c>
      <c r="Z64" s="2246" t="s">
        <v>21</v>
      </c>
      <c r="AA64" s="2246">
        <v>58</v>
      </c>
      <c r="AB64" s="2246">
        <v>7142194</v>
      </c>
      <c r="AC64" s="2246">
        <v>5462555</v>
      </c>
      <c r="AD64" s="2246">
        <v>2382404</v>
      </c>
      <c r="AE64" s="2246">
        <v>81983</v>
      </c>
      <c r="AF64" s="2246">
        <v>6151</v>
      </c>
      <c r="AG64" s="2246">
        <v>1696</v>
      </c>
      <c r="AH64" s="2246">
        <v>8890362</v>
      </c>
      <c r="AI64" s="2246">
        <v>4504601</v>
      </c>
      <c r="AJ64" s="2246">
        <v>28210253</v>
      </c>
      <c r="AK64" s="2246"/>
      <c r="AL64" s="208">
        <v>1320435</v>
      </c>
      <c r="AM64" s="91" t="s">
        <v>27</v>
      </c>
      <c r="AN64" s="623" t="s">
        <v>26</v>
      </c>
      <c r="AO64" s="93" t="s">
        <v>26</v>
      </c>
      <c r="AP64" s="94" t="s">
        <v>26</v>
      </c>
      <c r="AQ64" s="132" t="s">
        <v>567</v>
      </c>
      <c r="AR64" s="82">
        <v>115446</v>
      </c>
      <c r="AS64" s="2246">
        <v>39973</v>
      </c>
      <c r="AT64" s="2246" t="s">
        <v>21</v>
      </c>
      <c r="AU64" s="2246">
        <v>521</v>
      </c>
      <c r="AV64" s="2246">
        <v>1603112</v>
      </c>
      <c r="AW64" s="2246">
        <v>1836357</v>
      </c>
      <c r="AX64" s="2246">
        <v>47329</v>
      </c>
      <c r="AY64" s="2246">
        <v>4429</v>
      </c>
      <c r="AZ64" s="2246">
        <v>579</v>
      </c>
      <c r="BA64" s="2246">
        <v>21237</v>
      </c>
      <c r="BB64" s="2246">
        <v>2755669</v>
      </c>
      <c r="BC64" s="2246">
        <v>1220057</v>
      </c>
      <c r="BD64" s="2246">
        <v>11731249</v>
      </c>
      <c r="BE64" s="2246"/>
      <c r="BF64" s="208">
        <v>701594</v>
      </c>
      <c r="BG64" s="91" t="s">
        <v>27</v>
      </c>
      <c r="BH64" s="623" t="s">
        <v>26</v>
      </c>
      <c r="BI64" s="93" t="s">
        <v>26</v>
      </c>
      <c r="BJ64" s="94" t="s">
        <v>26</v>
      </c>
      <c r="BK64" s="132" t="s">
        <v>567</v>
      </c>
      <c r="BL64" s="82">
        <v>118702</v>
      </c>
      <c r="BM64" s="2246">
        <v>196191</v>
      </c>
      <c r="BN64" s="2246">
        <v>53882</v>
      </c>
      <c r="BO64" s="2246">
        <v>17685</v>
      </c>
      <c r="BP64" s="2246">
        <v>4384245</v>
      </c>
      <c r="BQ64" s="2246">
        <v>3675825</v>
      </c>
      <c r="BR64" s="2246">
        <v>1226556</v>
      </c>
      <c r="BS64" s="2246">
        <v>22473</v>
      </c>
      <c r="BT64" s="2246">
        <v>41900</v>
      </c>
      <c r="BU64" s="2246" t="s">
        <v>21</v>
      </c>
      <c r="BV64" s="2246">
        <v>4496605</v>
      </c>
      <c r="BW64" s="2246">
        <v>3420220</v>
      </c>
      <c r="BX64" s="2246">
        <v>9258022</v>
      </c>
      <c r="BY64" s="2246"/>
      <c r="BZ64" s="208">
        <v>1251733</v>
      </c>
      <c r="CA64" s="91" t="s">
        <v>27</v>
      </c>
      <c r="CB64" s="623" t="s">
        <v>26</v>
      </c>
      <c r="CC64" s="980"/>
    </row>
    <row r="65" spans="1:81" ht="19.5" customHeight="1">
      <c r="A65" s="93" t="s">
        <v>26</v>
      </c>
      <c r="B65" s="94" t="s">
        <v>26</v>
      </c>
      <c r="C65" s="132" t="s">
        <v>568</v>
      </c>
      <c r="D65" s="82">
        <v>356056</v>
      </c>
      <c r="E65" s="2246">
        <v>35759</v>
      </c>
      <c r="F65" s="2246" t="s">
        <v>21</v>
      </c>
      <c r="G65" s="2246">
        <v>8487</v>
      </c>
      <c r="H65" s="2246">
        <v>4517856</v>
      </c>
      <c r="I65" s="2246">
        <v>3121895</v>
      </c>
      <c r="J65" s="2246">
        <v>1170832</v>
      </c>
      <c r="K65" s="2246">
        <v>465050</v>
      </c>
      <c r="L65" s="2246">
        <v>1218</v>
      </c>
      <c r="M65" s="2246">
        <v>5820</v>
      </c>
      <c r="N65" s="2246">
        <v>6277604</v>
      </c>
      <c r="O65" s="2246">
        <v>3435517</v>
      </c>
      <c r="P65" s="2246">
        <v>12837850</v>
      </c>
      <c r="Q65" s="2246"/>
      <c r="R65" s="208">
        <v>1042204</v>
      </c>
      <c r="S65" s="91" t="s">
        <v>28</v>
      </c>
      <c r="T65" s="623" t="s">
        <v>26</v>
      </c>
      <c r="U65" s="93" t="s">
        <v>26</v>
      </c>
      <c r="V65" s="94" t="s">
        <v>26</v>
      </c>
      <c r="W65" s="132" t="s">
        <v>568</v>
      </c>
      <c r="X65" s="82">
        <v>707870</v>
      </c>
      <c r="Y65" s="2246">
        <v>326107</v>
      </c>
      <c r="Z65" s="2246" t="s">
        <v>21</v>
      </c>
      <c r="AA65" s="2246">
        <v>13</v>
      </c>
      <c r="AB65" s="2246">
        <v>7347689</v>
      </c>
      <c r="AC65" s="2246">
        <v>5713268</v>
      </c>
      <c r="AD65" s="2246">
        <v>2393960</v>
      </c>
      <c r="AE65" s="2246">
        <v>82090</v>
      </c>
      <c r="AF65" s="2246">
        <v>6699</v>
      </c>
      <c r="AG65" s="2246">
        <v>3623</v>
      </c>
      <c r="AH65" s="2246">
        <v>9648872</v>
      </c>
      <c r="AI65" s="2246">
        <v>4753012</v>
      </c>
      <c r="AJ65" s="2246">
        <v>30817873</v>
      </c>
      <c r="AK65" s="2246"/>
      <c r="AL65" s="208">
        <v>1758263</v>
      </c>
      <c r="AM65" s="91" t="s">
        <v>28</v>
      </c>
      <c r="AN65" s="623" t="s">
        <v>26</v>
      </c>
      <c r="AO65" s="93" t="s">
        <v>26</v>
      </c>
      <c r="AP65" s="94" t="s">
        <v>26</v>
      </c>
      <c r="AQ65" s="132" t="s">
        <v>568</v>
      </c>
      <c r="AR65" s="82">
        <v>115203</v>
      </c>
      <c r="AS65" s="2246">
        <v>34356</v>
      </c>
      <c r="AT65" s="2246" t="s">
        <v>21</v>
      </c>
      <c r="AU65" s="2246">
        <v>476</v>
      </c>
      <c r="AV65" s="2246">
        <v>1678602</v>
      </c>
      <c r="AW65" s="2246">
        <v>1989507</v>
      </c>
      <c r="AX65" s="2246">
        <v>24022</v>
      </c>
      <c r="AY65" s="2246">
        <v>4657</v>
      </c>
      <c r="AZ65" s="2246">
        <v>520</v>
      </c>
      <c r="BA65" s="2246">
        <v>21522</v>
      </c>
      <c r="BB65" s="2246">
        <v>2782121</v>
      </c>
      <c r="BC65" s="2246">
        <v>1174105</v>
      </c>
      <c r="BD65" s="2246">
        <v>12455438</v>
      </c>
      <c r="BE65" s="2246"/>
      <c r="BF65" s="208">
        <v>686862</v>
      </c>
      <c r="BG65" s="91" t="s">
        <v>28</v>
      </c>
      <c r="BH65" s="623" t="s">
        <v>26</v>
      </c>
      <c r="BI65" s="93" t="s">
        <v>26</v>
      </c>
      <c r="BJ65" s="94" t="s">
        <v>26</v>
      </c>
      <c r="BK65" s="132" t="s">
        <v>568</v>
      </c>
      <c r="BL65" s="82">
        <v>121800</v>
      </c>
      <c r="BM65" s="2246">
        <v>223919</v>
      </c>
      <c r="BN65" s="2246">
        <v>62091</v>
      </c>
      <c r="BO65" s="2246">
        <v>17111</v>
      </c>
      <c r="BP65" s="2246">
        <v>4496728</v>
      </c>
      <c r="BQ65" s="2246">
        <v>3765922</v>
      </c>
      <c r="BR65" s="2246">
        <v>1312814</v>
      </c>
      <c r="BS65" s="2246">
        <v>26576</v>
      </c>
      <c r="BT65" s="2246">
        <v>39605</v>
      </c>
      <c r="BU65" s="2246" t="s">
        <v>21</v>
      </c>
      <c r="BV65" s="2246">
        <v>4792371</v>
      </c>
      <c r="BW65" s="2246">
        <v>3518819</v>
      </c>
      <c r="BX65" s="2246">
        <v>10426622</v>
      </c>
      <c r="BY65" s="2246"/>
      <c r="BZ65" s="208">
        <v>1562221</v>
      </c>
      <c r="CA65" s="91" t="s">
        <v>28</v>
      </c>
      <c r="CB65" s="623" t="s">
        <v>26</v>
      </c>
      <c r="CC65" s="74"/>
    </row>
    <row r="66" spans="1:81" ht="19.5" customHeight="1">
      <c r="A66" s="93" t="s">
        <v>26</v>
      </c>
      <c r="B66" s="94" t="s">
        <v>26</v>
      </c>
      <c r="C66" s="132" t="s">
        <v>166</v>
      </c>
      <c r="D66" s="82">
        <v>357433</v>
      </c>
      <c r="E66" s="2246">
        <v>28296</v>
      </c>
      <c r="F66" s="2246" t="s">
        <v>21</v>
      </c>
      <c r="G66" s="2246">
        <v>9779</v>
      </c>
      <c r="H66" s="2246">
        <v>4332607</v>
      </c>
      <c r="I66" s="2246">
        <v>2993149</v>
      </c>
      <c r="J66" s="2246">
        <v>1117836</v>
      </c>
      <c r="K66" s="2246">
        <v>466580</v>
      </c>
      <c r="L66" s="2246">
        <v>1276</v>
      </c>
      <c r="M66" s="2246">
        <v>5584</v>
      </c>
      <c r="N66" s="2246">
        <v>6047308</v>
      </c>
      <c r="O66" s="2246">
        <v>3477923</v>
      </c>
      <c r="P66" s="2246">
        <v>12854183</v>
      </c>
      <c r="Q66" s="2246"/>
      <c r="R66" s="208">
        <v>1007337</v>
      </c>
      <c r="S66" s="91" t="s">
        <v>29</v>
      </c>
      <c r="T66" s="623" t="s">
        <v>26</v>
      </c>
      <c r="U66" s="93" t="s">
        <v>26</v>
      </c>
      <c r="V66" s="94" t="s">
        <v>26</v>
      </c>
      <c r="W66" s="132" t="s">
        <v>166</v>
      </c>
      <c r="X66" s="82">
        <v>699337</v>
      </c>
      <c r="Y66" s="2246">
        <v>335010</v>
      </c>
      <c r="Z66" s="2246" t="s">
        <v>21</v>
      </c>
      <c r="AA66" s="2246">
        <v>316</v>
      </c>
      <c r="AB66" s="2246">
        <v>7442137</v>
      </c>
      <c r="AC66" s="2246">
        <v>5803825</v>
      </c>
      <c r="AD66" s="2246">
        <v>2378701</v>
      </c>
      <c r="AE66" s="2246">
        <v>92211</v>
      </c>
      <c r="AF66" s="2246">
        <v>5679</v>
      </c>
      <c r="AG66" s="2246">
        <v>2782</v>
      </c>
      <c r="AH66" s="2246">
        <v>9114855</v>
      </c>
      <c r="AI66" s="2246">
        <v>4581913</v>
      </c>
      <c r="AJ66" s="2246">
        <v>30837675</v>
      </c>
      <c r="AK66" s="2246"/>
      <c r="AL66" s="208">
        <v>1868298</v>
      </c>
      <c r="AM66" s="91" t="s">
        <v>29</v>
      </c>
      <c r="AN66" s="623" t="s">
        <v>26</v>
      </c>
      <c r="AO66" s="93" t="s">
        <v>26</v>
      </c>
      <c r="AP66" s="94" t="s">
        <v>26</v>
      </c>
      <c r="AQ66" s="132" t="s">
        <v>166</v>
      </c>
      <c r="AR66" s="82">
        <v>110064</v>
      </c>
      <c r="AS66" s="2246">
        <v>39502</v>
      </c>
      <c r="AT66" s="2246" t="s">
        <v>21</v>
      </c>
      <c r="AU66" s="2246">
        <v>583</v>
      </c>
      <c r="AV66" s="2246">
        <v>1622494</v>
      </c>
      <c r="AW66" s="2246">
        <v>1851619</v>
      </c>
      <c r="AX66" s="2246">
        <v>35080</v>
      </c>
      <c r="AY66" s="2246">
        <v>4529</v>
      </c>
      <c r="AZ66" s="2246">
        <v>616</v>
      </c>
      <c r="BA66" s="2246">
        <v>22747</v>
      </c>
      <c r="BB66" s="2246">
        <v>2782202</v>
      </c>
      <c r="BC66" s="2246">
        <v>1242440</v>
      </c>
      <c r="BD66" s="2246">
        <v>12215537</v>
      </c>
      <c r="BE66" s="2246"/>
      <c r="BF66" s="208">
        <v>744522</v>
      </c>
      <c r="BG66" s="91" t="s">
        <v>29</v>
      </c>
      <c r="BH66" s="623" t="s">
        <v>26</v>
      </c>
      <c r="BI66" s="93" t="s">
        <v>26</v>
      </c>
      <c r="BJ66" s="94" t="s">
        <v>26</v>
      </c>
      <c r="BK66" s="132" t="s">
        <v>166</v>
      </c>
      <c r="BL66" s="82">
        <v>118146</v>
      </c>
      <c r="BM66" s="2246">
        <v>248931</v>
      </c>
      <c r="BN66" s="2246">
        <v>54297</v>
      </c>
      <c r="BO66" s="2246">
        <v>19144</v>
      </c>
      <c r="BP66" s="2246">
        <v>4515756</v>
      </c>
      <c r="BQ66" s="2246">
        <v>3819252</v>
      </c>
      <c r="BR66" s="2246">
        <v>1251510</v>
      </c>
      <c r="BS66" s="2246">
        <v>29356</v>
      </c>
      <c r="BT66" s="2246">
        <v>49732</v>
      </c>
      <c r="BU66" s="2246" t="s">
        <v>21</v>
      </c>
      <c r="BV66" s="2246">
        <v>4712571</v>
      </c>
      <c r="BW66" s="2246">
        <v>3441115</v>
      </c>
      <c r="BX66" s="2246">
        <v>10139271</v>
      </c>
      <c r="BY66" s="2246"/>
      <c r="BZ66" s="208">
        <v>1436929</v>
      </c>
      <c r="CA66" s="91" t="s">
        <v>29</v>
      </c>
      <c r="CB66" s="623" t="s">
        <v>26</v>
      </c>
      <c r="CC66" s="74"/>
    </row>
    <row r="67" spans="1:81" ht="12.75" customHeight="1">
      <c r="A67" s="97"/>
      <c r="B67" s="98"/>
      <c r="C67" s="134"/>
      <c r="D67" s="82"/>
      <c r="E67" s="2246"/>
      <c r="F67" s="2246"/>
      <c r="G67" s="2246"/>
      <c r="H67" s="2246"/>
      <c r="I67" s="2246"/>
      <c r="J67" s="2246"/>
      <c r="K67" s="2246"/>
      <c r="L67" s="2246"/>
      <c r="M67" s="2246"/>
      <c r="N67" s="2246"/>
      <c r="O67" s="2246"/>
      <c r="P67" s="2246"/>
      <c r="Q67" s="2246"/>
      <c r="R67" s="208"/>
      <c r="S67" s="100"/>
      <c r="T67" s="483"/>
      <c r="U67" s="97"/>
      <c r="V67" s="98"/>
      <c r="W67" s="134"/>
      <c r="X67" s="82"/>
      <c r="Y67" s="2246"/>
      <c r="Z67" s="2246"/>
      <c r="AA67" s="2246"/>
      <c r="AB67" s="2246"/>
      <c r="AC67" s="2246"/>
      <c r="AD67" s="2246"/>
      <c r="AE67" s="2246"/>
      <c r="AF67" s="2246"/>
      <c r="AG67" s="2246"/>
      <c r="AH67" s="2246"/>
      <c r="AI67" s="2246"/>
      <c r="AJ67" s="2246"/>
      <c r="AK67" s="2246"/>
      <c r="AL67" s="208"/>
      <c r="AM67" s="100"/>
      <c r="AN67" s="483"/>
      <c r="AO67" s="97"/>
      <c r="AP67" s="98"/>
      <c r="AQ67" s="134"/>
      <c r="AR67" s="82"/>
      <c r="AS67" s="2246"/>
      <c r="AT67" s="2246"/>
      <c r="AU67" s="2246"/>
      <c r="AV67" s="2246"/>
      <c r="AW67" s="2246"/>
      <c r="AX67" s="2246"/>
      <c r="AY67" s="2246"/>
      <c r="AZ67" s="2246"/>
      <c r="BA67" s="2246"/>
      <c r="BB67" s="2246"/>
      <c r="BC67" s="2246"/>
      <c r="BD67" s="2246"/>
      <c r="BE67" s="2246"/>
      <c r="BF67" s="208"/>
      <c r="BG67" s="100"/>
      <c r="BH67" s="483"/>
      <c r="BI67" s="97"/>
      <c r="BJ67" s="98"/>
      <c r="BK67" s="134"/>
      <c r="BL67" s="82"/>
      <c r="BM67" s="2246"/>
      <c r="BN67" s="2246"/>
      <c r="BO67" s="2246"/>
      <c r="BP67" s="2246"/>
      <c r="BQ67" s="2246"/>
      <c r="BR67" s="2246"/>
      <c r="BS67" s="2246"/>
      <c r="BT67" s="2246"/>
      <c r="BU67" s="2246"/>
      <c r="BV67" s="2246"/>
      <c r="BW67" s="2246"/>
      <c r="BX67" s="2246"/>
      <c r="BY67" s="2246"/>
      <c r="BZ67" s="208"/>
      <c r="CA67" s="100"/>
      <c r="CB67" s="483"/>
      <c r="CC67" s="74"/>
    </row>
    <row r="68" spans="1:81" ht="19.5" customHeight="1">
      <c r="A68" s="93" t="s">
        <v>1582</v>
      </c>
      <c r="B68" s="94" t="s">
        <v>23</v>
      </c>
      <c r="C68" s="135">
        <v>42736</v>
      </c>
      <c r="D68" s="82">
        <v>127002</v>
      </c>
      <c r="E68" s="2246">
        <v>14430</v>
      </c>
      <c r="F68" s="2246" t="s">
        <v>21</v>
      </c>
      <c r="G68" s="2246">
        <v>1742</v>
      </c>
      <c r="H68" s="2246">
        <v>1508891</v>
      </c>
      <c r="I68" s="2246">
        <v>1001248</v>
      </c>
      <c r="J68" s="2246">
        <v>426074</v>
      </c>
      <c r="K68" s="2246">
        <v>159893</v>
      </c>
      <c r="L68" s="2246">
        <v>118</v>
      </c>
      <c r="M68" s="2246">
        <v>1635</v>
      </c>
      <c r="N68" s="2246">
        <v>2034207</v>
      </c>
      <c r="O68" s="2246">
        <v>1139157</v>
      </c>
      <c r="P68" s="2246">
        <v>4450371</v>
      </c>
      <c r="Q68" s="2246"/>
      <c r="R68" s="208">
        <v>370799</v>
      </c>
      <c r="S68" s="91" t="s">
        <v>30</v>
      </c>
      <c r="T68" s="623" t="s">
        <v>1583</v>
      </c>
      <c r="U68" s="93" t="s">
        <v>1582</v>
      </c>
      <c r="V68" s="94" t="s">
        <v>23</v>
      </c>
      <c r="W68" s="135">
        <v>42736</v>
      </c>
      <c r="X68" s="82">
        <v>258207</v>
      </c>
      <c r="Y68" s="2246">
        <v>96990</v>
      </c>
      <c r="Z68" s="2246" t="s">
        <v>21</v>
      </c>
      <c r="AA68" s="2246" t="s">
        <v>21</v>
      </c>
      <c r="AB68" s="2246">
        <v>2475054</v>
      </c>
      <c r="AC68" s="2246">
        <v>1898964</v>
      </c>
      <c r="AD68" s="2246">
        <v>831333</v>
      </c>
      <c r="AE68" s="2246">
        <v>30250</v>
      </c>
      <c r="AF68" s="2246">
        <v>2775</v>
      </c>
      <c r="AG68" s="2246">
        <v>211</v>
      </c>
      <c r="AH68" s="2246">
        <v>3184534</v>
      </c>
      <c r="AI68" s="2246">
        <v>1542621</v>
      </c>
      <c r="AJ68" s="2246">
        <v>10633372</v>
      </c>
      <c r="AK68" s="2246"/>
      <c r="AL68" s="208">
        <v>651137</v>
      </c>
      <c r="AM68" s="91" t="s">
        <v>30</v>
      </c>
      <c r="AN68" s="623" t="s">
        <v>1583</v>
      </c>
      <c r="AO68" s="93" t="s">
        <v>1582</v>
      </c>
      <c r="AP68" s="94" t="s">
        <v>23</v>
      </c>
      <c r="AQ68" s="135">
        <v>42736</v>
      </c>
      <c r="AR68" s="82">
        <v>36354</v>
      </c>
      <c r="AS68" s="2246">
        <v>12277</v>
      </c>
      <c r="AT68" s="2246" t="s">
        <v>21</v>
      </c>
      <c r="AU68" s="2246">
        <v>128</v>
      </c>
      <c r="AV68" s="2246">
        <v>556670</v>
      </c>
      <c r="AW68" s="2246">
        <v>633730</v>
      </c>
      <c r="AX68" s="2246">
        <v>12015</v>
      </c>
      <c r="AY68" s="2246">
        <v>1027</v>
      </c>
      <c r="AZ68" s="2246">
        <v>167</v>
      </c>
      <c r="BA68" s="2246">
        <v>7321</v>
      </c>
      <c r="BB68" s="2246">
        <v>929956</v>
      </c>
      <c r="BC68" s="2246">
        <v>415037</v>
      </c>
      <c r="BD68" s="2246">
        <v>4181441</v>
      </c>
      <c r="BE68" s="2246"/>
      <c r="BF68" s="208">
        <v>264904</v>
      </c>
      <c r="BG68" s="91" t="s">
        <v>30</v>
      </c>
      <c r="BH68" s="623" t="s">
        <v>1583</v>
      </c>
      <c r="BI68" s="93" t="s">
        <v>1582</v>
      </c>
      <c r="BJ68" s="94" t="s">
        <v>23</v>
      </c>
      <c r="BK68" s="135">
        <v>42736</v>
      </c>
      <c r="BL68" s="82">
        <v>39279</v>
      </c>
      <c r="BM68" s="2246">
        <v>79499</v>
      </c>
      <c r="BN68" s="2246">
        <v>19928</v>
      </c>
      <c r="BO68" s="2246">
        <v>5579</v>
      </c>
      <c r="BP68" s="2246">
        <v>1581671</v>
      </c>
      <c r="BQ68" s="2246">
        <v>1364564</v>
      </c>
      <c r="BR68" s="2246">
        <v>419272</v>
      </c>
      <c r="BS68" s="2246">
        <v>11819</v>
      </c>
      <c r="BT68" s="2246">
        <v>15108</v>
      </c>
      <c r="BU68" s="2246" t="s">
        <v>21</v>
      </c>
      <c r="BV68" s="2246">
        <v>1537875</v>
      </c>
      <c r="BW68" s="2246">
        <v>1127894</v>
      </c>
      <c r="BX68" s="2246">
        <v>3492814</v>
      </c>
      <c r="BY68" s="2246"/>
      <c r="BZ68" s="208">
        <v>560967</v>
      </c>
      <c r="CA68" s="91" t="s">
        <v>30</v>
      </c>
      <c r="CB68" s="623" t="s">
        <v>1583</v>
      </c>
      <c r="CC68" s="980"/>
    </row>
    <row r="69" spans="1:81" ht="19.5" customHeight="1">
      <c r="A69" s="88" t="s">
        <v>26</v>
      </c>
      <c r="B69" s="89" t="s">
        <v>26</v>
      </c>
      <c r="C69" s="1168">
        <v>42767</v>
      </c>
      <c r="D69" s="82">
        <v>106551</v>
      </c>
      <c r="E69" s="2246">
        <v>13185</v>
      </c>
      <c r="F69" s="2246" t="s">
        <v>21</v>
      </c>
      <c r="G69" s="2246">
        <v>2910</v>
      </c>
      <c r="H69" s="2246">
        <v>1386509</v>
      </c>
      <c r="I69" s="2246">
        <v>920753</v>
      </c>
      <c r="J69" s="2246">
        <v>367422</v>
      </c>
      <c r="K69" s="2246">
        <v>153751</v>
      </c>
      <c r="L69" s="2246">
        <v>438</v>
      </c>
      <c r="M69" s="2246">
        <v>1656</v>
      </c>
      <c r="N69" s="2246">
        <v>1925640</v>
      </c>
      <c r="O69" s="2246">
        <v>1080486</v>
      </c>
      <c r="P69" s="2246">
        <v>4076732</v>
      </c>
      <c r="Q69" s="2246"/>
      <c r="R69" s="208">
        <v>275166</v>
      </c>
      <c r="S69" s="91" t="s">
        <v>31</v>
      </c>
      <c r="T69" s="623" t="s">
        <v>26</v>
      </c>
      <c r="U69" s="88" t="s">
        <v>26</v>
      </c>
      <c r="V69" s="89" t="s">
        <v>26</v>
      </c>
      <c r="W69" s="1168">
        <v>42767</v>
      </c>
      <c r="X69" s="82">
        <v>224799</v>
      </c>
      <c r="Y69" s="2246">
        <v>106132</v>
      </c>
      <c r="Z69" s="2246" t="s">
        <v>21</v>
      </c>
      <c r="AA69" s="2246" t="s">
        <v>21</v>
      </c>
      <c r="AB69" s="2246">
        <v>2205867</v>
      </c>
      <c r="AC69" s="2246">
        <v>1690307</v>
      </c>
      <c r="AD69" s="2246">
        <v>747169</v>
      </c>
      <c r="AE69" s="2246">
        <v>26802</v>
      </c>
      <c r="AF69" s="2246">
        <v>2431</v>
      </c>
      <c r="AG69" s="2246">
        <v>280</v>
      </c>
      <c r="AH69" s="2246">
        <v>2917161</v>
      </c>
      <c r="AI69" s="2246">
        <v>1419617</v>
      </c>
      <c r="AJ69" s="2246">
        <v>9603994</v>
      </c>
      <c r="AK69" s="2246"/>
      <c r="AL69" s="208">
        <v>606108</v>
      </c>
      <c r="AM69" s="91" t="s">
        <v>31</v>
      </c>
      <c r="AN69" s="623" t="s">
        <v>26</v>
      </c>
      <c r="AO69" s="88" t="s">
        <v>26</v>
      </c>
      <c r="AP69" s="89" t="s">
        <v>26</v>
      </c>
      <c r="AQ69" s="1168">
        <v>42767</v>
      </c>
      <c r="AR69" s="82">
        <v>33214</v>
      </c>
      <c r="AS69" s="2246">
        <v>11183</v>
      </c>
      <c r="AT69" s="2246" t="s">
        <v>21</v>
      </c>
      <c r="AU69" s="2246">
        <v>121</v>
      </c>
      <c r="AV69" s="2246">
        <v>502744</v>
      </c>
      <c r="AW69" s="2246">
        <v>578706</v>
      </c>
      <c r="AX69" s="2246">
        <v>10746</v>
      </c>
      <c r="AY69" s="2246">
        <v>936</v>
      </c>
      <c r="AZ69" s="2246">
        <v>183</v>
      </c>
      <c r="BA69" s="2246">
        <v>6063</v>
      </c>
      <c r="BB69" s="2246">
        <v>864146</v>
      </c>
      <c r="BC69" s="2246">
        <v>375172</v>
      </c>
      <c r="BD69" s="2246">
        <v>3835050</v>
      </c>
      <c r="BE69" s="2246"/>
      <c r="BF69" s="208">
        <v>243269</v>
      </c>
      <c r="BG69" s="91" t="s">
        <v>31</v>
      </c>
      <c r="BH69" s="623" t="s">
        <v>26</v>
      </c>
      <c r="BI69" s="88" t="s">
        <v>26</v>
      </c>
      <c r="BJ69" s="89" t="s">
        <v>26</v>
      </c>
      <c r="BK69" s="1168">
        <v>42767</v>
      </c>
      <c r="BL69" s="82">
        <v>34699</v>
      </c>
      <c r="BM69" s="2246">
        <v>82628</v>
      </c>
      <c r="BN69" s="2246">
        <v>20735</v>
      </c>
      <c r="BO69" s="2246">
        <v>5125</v>
      </c>
      <c r="BP69" s="2246">
        <v>1430067</v>
      </c>
      <c r="BQ69" s="2246">
        <v>1215755</v>
      </c>
      <c r="BR69" s="2246">
        <v>380426</v>
      </c>
      <c r="BS69" s="2246">
        <v>11314</v>
      </c>
      <c r="BT69" s="2246">
        <v>14429</v>
      </c>
      <c r="BU69" s="2246" t="s">
        <v>21</v>
      </c>
      <c r="BV69" s="2246">
        <v>1429890</v>
      </c>
      <c r="BW69" s="2246">
        <v>1038668</v>
      </c>
      <c r="BX69" s="2246">
        <v>3341082</v>
      </c>
      <c r="BY69" s="2246"/>
      <c r="BZ69" s="208">
        <v>490936</v>
      </c>
      <c r="CA69" s="91" t="s">
        <v>31</v>
      </c>
      <c r="CB69" s="623" t="s">
        <v>26</v>
      </c>
      <c r="CC69" s="74"/>
    </row>
    <row r="70" spans="1:81" ht="19.5" customHeight="1">
      <c r="A70" s="88" t="s">
        <v>26</v>
      </c>
      <c r="B70" s="89" t="s">
        <v>26</v>
      </c>
      <c r="C70" s="1168">
        <v>42795</v>
      </c>
      <c r="D70" s="82">
        <v>111484</v>
      </c>
      <c r="E70" s="2246">
        <v>13845</v>
      </c>
      <c r="F70" s="2246" t="s">
        <v>21</v>
      </c>
      <c r="G70" s="2246">
        <v>3152</v>
      </c>
      <c r="H70" s="2246">
        <v>1525466</v>
      </c>
      <c r="I70" s="2246">
        <v>1033138</v>
      </c>
      <c r="J70" s="2246">
        <v>394166</v>
      </c>
      <c r="K70" s="2246">
        <v>165608</v>
      </c>
      <c r="L70" s="2246">
        <v>430</v>
      </c>
      <c r="M70" s="2246">
        <v>1921</v>
      </c>
      <c r="N70" s="2246">
        <v>2085687</v>
      </c>
      <c r="O70" s="2246">
        <v>1152339</v>
      </c>
      <c r="P70" s="2246">
        <v>4520354</v>
      </c>
      <c r="Q70" s="2246"/>
      <c r="R70" s="208">
        <v>314433</v>
      </c>
      <c r="S70" s="91" t="s">
        <v>32</v>
      </c>
      <c r="T70" s="623" t="s">
        <v>26</v>
      </c>
      <c r="U70" s="88" t="s">
        <v>26</v>
      </c>
      <c r="V70" s="89" t="s">
        <v>26</v>
      </c>
      <c r="W70" s="1168">
        <v>42795</v>
      </c>
      <c r="X70" s="82">
        <v>244909</v>
      </c>
      <c r="Y70" s="2246">
        <v>100730</v>
      </c>
      <c r="Z70" s="2246" t="s">
        <v>21</v>
      </c>
      <c r="AA70" s="2246" t="s">
        <v>21</v>
      </c>
      <c r="AB70" s="2246">
        <v>2428423</v>
      </c>
      <c r="AC70" s="2246">
        <v>1863426</v>
      </c>
      <c r="AD70" s="2246">
        <v>802461</v>
      </c>
      <c r="AE70" s="2246">
        <v>28215</v>
      </c>
      <c r="AF70" s="2246">
        <v>2647</v>
      </c>
      <c r="AG70" s="2246">
        <v>212</v>
      </c>
      <c r="AH70" s="2246">
        <v>3206851</v>
      </c>
      <c r="AI70" s="2246">
        <v>1505601</v>
      </c>
      <c r="AJ70" s="2246">
        <v>10458606</v>
      </c>
      <c r="AK70" s="2246"/>
      <c r="AL70" s="208">
        <v>613050</v>
      </c>
      <c r="AM70" s="91" t="s">
        <v>32</v>
      </c>
      <c r="AN70" s="623" t="s">
        <v>26</v>
      </c>
      <c r="AO70" s="88" t="s">
        <v>26</v>
      </c>
      <c r="AP70" s="89" t="s">
        <v>26</v>
      </c>
      <c r="AQ70" s="1168">
        <v>42795</v>
      </c>
      <c r="AR70" s="82">
        <v>37128</v>
      </c>
      <c r="AS70" s="2246">
        <v>11183</v>
      </c>
      <c r="AT70" s="2246" t="s">
        <v>21</v>
      </c>
      <c r="AU70" s="2246">
        <v>204</v>
      </c>
      <c r="AV70" s="2246">
        <v>569292</v>
      </c>
      <c r="AW70" s="2246">
        <v>659753</v>
      </c>
      <c r="AX70" s="2246">
        <v>11720</v>
      </c>
      <c r="AY70" s="2246">
        <v>1055</v>
      </c>
      <c r="AZ70" s="2246">
        <v>186</v>
      </c>
      <c r="BA70" s="2246">
        <v>7043</v>
      </c>
      <c r="BB70" s="2246">
        <v>928977</v>
      </c>
      <c r="BC70" s="2246">
        <v>381081</v>
      </c>
      <c r="BD70" s="2246">
        <v>4276836</v>
      </c>
      <c r="BE70" s="2246"/>
      <c r="BF70" s="208">
        <v>224804</v>
      </c>
      <c r="BG70" s="91" t="s">
        <v>32</v>
      </c>
      <c r="BH70" s="623" t="s">
        <v>26</v>
      </c>
      <c r="BI70" s="88" t="s">
        <v>26</v>
      </c>
      <c r="BJ70" s="89" t="s">
        <v>26</v>
      </c>
      <c r="BK70" s="1168">
        <v>42795</v>
      </c>
      <c r="BL70" s="82">
        <v>37595</v>
      </c>
      <c r="BM70" s="2246">
        <v>84636</v>
      </c>
      <c r="BN70" s="2246">
        <v>8637</v>
      </c>
      <c r="BO70" s="2246">
        <v>5788</v>
      </c>
      <c r="BP70" s="2246">
        <v>1518204</v>
      </c>
      <c r="BQ70" s="2246">
        <v>1290916</v>
      </c>
      <c r="BR70" s="2246">
        <v>410741</v>
      </c>
      <c r="BS70" s="2246">
        <v>10767</v>
      </c>
      <c r="BT70" s="2246">
        <v>12905</v>
      </c>
      <c r="BU70" s="2246" t="s">
        <v>21</v>
      </c>
      <c r="BV70" s="2246">
        <v>1547989</v>
      </c>
      <c r="BW70" s="2246">
        <v>1137094</v>
      </c>
      <c r="BX70" s="2246">
        <v>3325330</v>
      </c>
      <c r="BY70" s="2246"/>
      <c r="BZ70" s="208">
        <v>483869</v>
      </c>
      <c r="CA70" s="91" t="s">
        <v>32</v>
      </c>
      <c r="CB70" s="623" t="s">
        <v>26</v>
      </c>
      <c r="CC70" s="74"/>
    </row>
    <row r="71" spans="1:81" ht="19.5" customHeight="1">
      <c r="A71" s="88" t="s">
        <v>26</v>
      </c>
      <c r="B71" s="89" t="s">
        <v>26</v>
      </c>
      <c r="C71" s="1168">
        <v>42826</v>
      </c>
      <c r="D71" s="82">
        <v>114977</v>
      </c>
      <c r="E71" s="2246">
        <v>12642</v>
      </c>
      <c r="F71" s="2246" t="s">
        <v>21</v>
      </c>
      <c r="G71" s="2246">
        <v>3088</v>
      </c>
      <c r="H71" s="2246">
        <v>1468139</v>
      </c>
      <c r="I71" s="2246">
        <v>998605</v>
      </c>
      <c r="J71" s="2246">
        <v>373279</v>
      </c>
      <c r="K71" s="2246">
        <v>156137</v>
      </c>
      <c r="L71" s="2246">
        <v>471</v>
      </c>
      <c r="M71" s="2246">
        <v>905</v>
      </c>
      <c r="N71" s="2246">
        <v>2000798</v>
      </c>
      <c r="O71" s="2246">
        <v>1188950</v>
      </c>
      <c r="P71" s="2246">
        <v>4400012</v>
      </c>
      <c r="Q71" s="2246"/>
      <c r="R71" s="208">
        <v>334386</v>
      </c>
      <c r="S71" s="91" t="s">
        <v>33</v>
      </c>
      <c r="T71" s="623" t="s">
        <v>26</v>
      </c>
      <c r="U71" s="88" t="s">
        <v>26</v>
      </c>
      <c r="V71" s="89" t="s">
        <v>26</v>
      </c>
      <c r="W71" s="1168">
        <v>42826</v>
      </c>
      <c r="X71" s="82">
        <v>216055</v>
      </c>
      <c r="Y71" s="2246">
        <v>72392</v>
      </c>
      <c r="Z71" s="2246" t="s">
        <v>21</v>
      </c>
      <c r="AA71" s="2246">
        <v>32</v>
      </c>
      <c r="AB71" s="2246">
        <v>2364667</v>
      </c>
      <c r="AC71" s="2246">
        <v>1821490</v>
      </c>
      <c r="AD71" s="2246">
        <v>796652</v>
      </c>
      <c r="AE71" s="2246">
        <v>27666</v>
      </c>
      <c r="AF71" s="2246">
        <v>2179</v>
      </c>
      <c r="AG71" s="2246">
        <v>693</v>
      </c>
      <c r="AH71" s="2246">
        <v>2985581</v>
      </c>
      <c r="AI71" s="2246">
        <v>1435407</v>
      </c>
      <c r="AJ71" s="2246">
        <v>9592545</v>
      </c>
      <c r="AK71" s="2246"/>
      <c r="AL71" s="208">
        <v>536194</v>
      </c>
      <c r="AM71" s="91" t="s">
        <v>33</v>
      </c>
      <c r="AN71" s="623" t="s">
        <v>26</v>
      </c>
      <c r="AO71" s="88" t="s">
        <v>26</v>
      </c>
      <c r="AP71" s="89" t="s">
        <v>26</v>
      </c>
      <c r="AQ71" s="1168">
        <v>42826</v>
      </c>
      <c r="AR71" s="82">
        <v>35996</v>
      </c>
      <c r="AS71" s="2246">
        <v>9010</v>
      </c>
      <c r="AT71" s="2246" t="s">
        <v>21</v>
      </c>
      <c r="AU71" s="2246">
        <v>94</v>
      </c>
      <c r="AV71" s="2246">
        <v>490935</v>
      </c>
      <c r="AW71" s="2246">
        <v>550175</v>
      </c>
      <c r="AX71" s="2246">
        <v>14995</v>
      </c>
      <c r="AY71" s="2246">
        <v>1354</v>
      </c>
      <c r="AZ71" s="2246">
        <v>189</v>
      </c>
      <c r="BA71" s="2246">
        <v>7456</v>
      </c>
      <c r="BB71" s="2246">
        <v>847623</v>
      </c>
      <c r="BC71" s="2246">
        <v>386541</v>
      </c>
      <c r="BD71" s="2246">
        <v>3483348</v>
      </c>
      <c r="BE71" s="2246"/>
      <c r="BF71" s="208">
        <v>218015</v>
      </c>
      <c r="BG71" s="91" t="s">
        <v>33</v>
      </c>
      <c r="BH71" s="623" t="s">
        <v>26</v>
      </c>
      <c r="BI71" s="88" t="s">
        <v>26</v>
      </c>
      <c r="BJ71" s="89" t="s">
        <v>26</v>
      </c>
      <c r="BK71" s="1168">
        <v>42826</v>
      </c>
      <c r="BL71" s="82">
        <v>38634</v>
      </c>
      <c r="BM71" s="2246">
        <v>80709</v>
      </c>
      <c r="BN71" s="2246">
        <v>8960</v>
      </c>
      <c r="BO71" s="2246">
        <v>6056</v>
      </c>
      <c r="BP71" s="2246">
        <v>1509108</v>
      </c>
      <c r="BQ71" s="2246">
        <v>1261457</v>
      </c>
      <c r="BR71" s="2246">
        <v>418966</v>
      </c>
      <c r="BS71" s="2246">
        <v>7588</v>
      </c>
      <c r="BT71" s="2246">
        <v>13764</v>
      </c>
      <c r="BU71" s="2246" t="s">
        <v>21</v>
      </c>
      <c r="BV71" s="2246">
        <v>1521035</v>
      </c>
      <c r="BW71" s="2246">
        <v>1143184</v>
      </c>
      <c r="BX71" s="2246">
        <v>3086161</v>
      </c>
      <c r="BY71" s="2246"/>
      <c r="BZ71" s="208">
        <v>433585</v>
      </c>
      <c r="CA71" s="91" t="s">
        <v>33</v>
      </c>
      <c r="CB71" s="623" t="s">
        <v>26</v>
      </c>
      <c r="CC71" s="74"/>
    </row>
    <row r="72" spans="1:81" ht="19.5" customHeight="1">
      <c r="A72" s="88" t="s">
        <v>26</v>
      </c>
      <c r="B72" s="89" t="s">
        <v>26</v>
      </c>
      <c r="C72" s="1168">
        <v>42856</v>
      </c>
      <c r="D72" s="82">
        <v>120146</v>
      </c>
      <c r="E72" s="2246">
        <v>7455</v>
      </c>
      <c r="F72" s="2246" t="s">
        <v>21</v>
      </c>
      <c r="G72" s="2246">
        <v>3275</v>
      </c>
      <c r="H72" s="2246">
        <v>1452964</v>
      </c>
      <c r="I72" s="2246">
        <v>979430</v>
      </c>
      <c r="J72" s="2246">
        <v>387852</v>
      </c>
      <c r="K72" s="2246">
        <v>153571</v>
      </c>
      <c r="L72" s="2246">
        <v>508</v>
      </c>
      <c r="M72" s="2246">
        <v>1929</v>
      </c>
      <c r="N72" s="2246">
        <v>2013469</v>
      </c>
      <c r="O72" s="2246">
        <v>1205288</v>
      </c>
      <c r="P72" s="2246">
        <v>3917372</v>
      </c>
      <c r="Q72" s="2246"/>
      <c r="R72" s="208">
        <v>333966</v>
      </c>
      <c r="S72" s="91" t="s">
        <v>34</v>
      </c>
      <c r="T72" s="623" t="s">
        <v>26</v>
      </c>
      <c r="U72" s="88" t="s">
        <v>26</v>
      </c>
      <c r="V72" s="89" t="s">
        <v>26</v>
      </c>
      <c r="W72" s="1168">
        <v>42856</v>
      </c>
      <c r="X72" s="82">
        <v>208444</v>
      </c>
      <c r="Y72" s="2246">
        <v>86866</v>
      </c>
      <c r="Z72" s="2246" t="s">
        <v>21</v>
      </c>
      <c r="AA72" s="2246">
        <v>15</v>
      </c>
      <c r="AB72" s="2246">
        <v>2435360</v>
      </c>
      <c r="AC72" s="2246">
        <v>1840304</v>
      </c>
      <c r="AD72" s="2246">
        <v>827615</v>
      </c>
      <c r="AE72" s="2246">
        <v>27070</v>
      </c>
      <c r="AF72" s="2246">
        <v>2145</v>
      </c>
      <c r="AG72" s="2246">
        <v>705</v>
      </c>
      <c r="AH72" s="2246">
        <v>2962933</v>
      </c>
      <c r="AI72" s="2246">
        <v>1527588</v>
      </c>
      <c r="AJ72" s="2246">
        <v>9466847</v>
      </c>
      <c r="AK72" s="2246"/>
      <c r="AL72" s="208">
        <v>452704</v>
      </c>
      <c r="AM72" s="91" t="s">
        <v>34</v>
      </c>
      <c r="AN72" s="623" t="s">
        <v>26</v>
      </c>
      <c r="AO72" s="88" t="s">
        <v>26</v>
      </c>
      <c r="AP72" s="89" t="s">
        <v>26</v>
      </c>
      <c r="AQ72" s="1168">
        <v>42856</v>
      </c>
      <c r="AR72" s="82">
        <v>40649</v>
      </c>
      <c r="AS72" s="2246">
        <v>16093</v>
      </c>
      <c r="AT72" s="2246" t="s">
        <v>21</v>
      </c>
      <c r="AU72" s="2246">
        <v>199</v>
      </c>
      <c r="AV72" s="2246">
        <v>563058</v>
      </c>
      <c r="AW72" s="2246">
        <v>645195</v>
      </c>
      <c r="AX72" s="2246">
        <v>19095</v>
      </c>
      <c r="AY72" s="2246">
        <v>1329</v>
      </c>
      <c r="AZ72" s="2246">
        <v>156</v>
      </c>
      <c r="BA72" s="2246">
        <v>7721</v>
      </c>
      <c r="BB72" s="2246">
        <v>961538</v>
      </c>
      <c r="BC72" s="2246">
        <v>417275</v>
      </c>
      <c r="BD72" s="2246">
        <v>4151862</v>
      </c>
      <c r="BE72" s="2246"/>
      <c r="BF72" s="208">
        <v>250880</v>
      </c>
      <c r="BG72" s="91" t="s">
        <v>34</v>
      </c>
      <c r="BH72" s="623" t="s">
        <v>26</v>
      </c>
      <c r="BI72" s="88" t="s">
        <v>26</v>
      </c>
      <c r="BJ72" s="89" t="s">
        <v>26</v>
      </c>
      <c r="BK72" s="1168">
        <v>42856</v>
      </c>
      <c r="BL72" s="82">
        <v>40593</v>
      </c>
      <c r="BM72" s="2246">
        <v>70915</v>
      </c>
      <c r="BN72" s="2246">
        <v>23350</v>
      </c>
      <c r="BO72" s="2246">
        <v>5704</v>
      </c>
      <c r="BP72" s="2246">
        <v>1506182</v>
      </c>
      <c r="BQ72" s="2246">
        <v>1273412</v>
      </c>
      <c r="BR72" s="2246">
        <v>414322</v>
      </c>
      <c r="BS72" s="2246">
        <v>7068</v>
      </c>
      <c r="BT72" s="2246">
        <v>15760</v>
      </c>
      <c r="BU72" s="2246" t="s">
        <v>21</v>
      </c>
      <c r="BV72" s="2246">
        <v>1466867</v>
      </c>
      <c r="BW72" s="2246">
        <v>1136238</v>
      </c>
      <c r="BX72" s="2246">
        <v>3007334</v>
      </c>
      <c r="BY72" s="2246"/>
      <c r="BZ72" s="208">
        <v>427621</v>
      </c>
      <c r="CA72" s="91" t="s">
        <v>34</v>
      </c>
      <c r="CB72" s="623" t="s">
        <v>26</v>
      </c>
      <c r="CC72" s="74"/>
    </row>
    <row r="73" spans="1:81" ht="19.5" customHeight="1">
      <c r="A73" s="88" t="s">
        <v>26</v>
      </c>
      <c r="B73" s="89" t="s">
        <v>26</v>
      </c>
      <c r="C73" s="1168">
        <v>42887</v>
      </c>
      <c r="D73" s="82">
        <v>110450</v>
      </c>
      <c r="E73" s="2246">
        <v>8969</v>
      </c>
      <c r="F73" s="2246" t="s">
        <v>21</v>
      </c>
      <c r="G73" s="2246">
        <v>3037</v>
      </c>
      <c r="H73" s="2246">
        <v>1426697</v>
      </c>
      <c r="I73" s="2246">
        <v>982685</v>
      </c>
      <c r="J73" s="2246">
        <v>365852</v>
      </c>
      <c r="K73" s="2246">
        <v>153145</v>
      </c>
      <c r="L73" s="2246">
        <v>456</v>
      </c>
      <c r="M73" s="2246">
        <v>1916</v>
      </c>
      <c r="N73" s="2246">
        <v>1990222</v>
      </c>
      <c r="O73" s="2246">
        <v>1117917</v>
      </c>
      <c r="P73" s="2246">
        <v>3955881</v>
      </c>
      <c r="Q73" s="2246"/>
      <c r="R73" s="208">
        <v>304015</v>
      </c>
      <c r="S73" s="91" t="s">
        <v>35</v>
      </c>
      <c r="T73" s="623" t="s">
        <v>26</v>
      </c>
      <c r="U73" s="88" t="s">
        <v>26</v>
      </c>
      <c r="V73" s="89" t="s">
        <v>26</v>
      </c>
      <c r="W73" s="1168">
        <v>42887</v>
      </c>
      <c r="X73" s="82">
        <v>187070</v>
      </c>
      <c r="Y73" s="2246">
        <v>95195</v>
      </c>
      <c r="Z73" s="2246" t="s">
        <v>21</v>
      </c>
      <c r="AA73" s="2246">
        <v>11</v>
      </c>
      <c r="AB73" s="2246">
        <v>2342167</v>
      </c>
      <c r="AC73" s="2246">
        <v>1800761</v>
      </c>
      <c r="AD73" s="2246">
        <v>758137</v>
      </c>
      <c r="AE73" s="2246">
        <v>27247</v>
      </c>
      <c r="AF73" s="2246">
        <v>1827</v>
      </c>
      <c r="AG73" s="2246">
        <v>298</v>
      </c>
      <c r="AH73" s="2246">
        <v>2941848</v>
      </c>
      <c r="AI73" s="2246">
        <v>1541606</v>
      </c>
      <c r="AJ73" s="2246">
        <v>9150861</v>
      </c>
      <c r="AK73" s="2246"/>
      <c r="AL73" s="208">
        <v>331537</v>
      </c>
      <c r="AM73" s="91" t="s">
        <v>35</v>
      </c>
      <c r="AN73" s="623" t="s">
        <v>26</v>
      </c>
      <c r="AO73" s="88" t="s">
        <v>26</v>
      </c>
      <c r="AP73" s="89" t="s">
        <v>26</v>
      </c>
      <c r="AQ73" s="1168">
        <v>42887</v>
      </c>
      <c r="AR73" s="82">
        <v>38801</v>
      </c>
      <c r="AS73" s="2246">
        <v>14870</v>
      </c>
      <c r="AT73" s="2246" t="s">
        <v>21</v>
      </c>
      <c r="AU73" s="2246">
        <v>228</v>
      </c>
      <c r="AV73" s="2246">
        <v>549119</v>
      </c>
      <c r="AW73" s="2246">
        <v>640987</v>
      </c>
      <c r="AX73" s="2246">
        <v>13239</v>
      </c>
      <c r="AY73" s="2246">
        <v>1746</v>
      </c>
      <c r="AZ73" s="2246">
        <v>234</v>
      </c>
      <c r="BA73" s="2246">
        <v>6060</v>
      </c>
      <c r="BB73" s="2246">
        <v>946508</v>
      </c>
      <c r="BC73" s="2246">
        <v>416241</v>
      </c>
      <c r="BD73" s="2246">
        <v>4096039</v>
      </c>
      <c r="BE73" s="2246"/>
      <c r="BF73" s="208">
        <v>232699</v>
      </c>
      <c r="BG73" s="91" t="s">
        <v>35</v>
      </c>
      <c r="BH73" s="623" t="s">
        <v>26</v>
      </c>
      <c r="BI73" s="88" t="s">
        <v>26</v>
      </c>
      <c r="BJ73" s="89" t="s">
        <v>26</v>
      </c>
      <c r="BK73" s="1168">
        <v>42887</v>
      </c>
      <c r="BL73" s="82">
        <v>39475</v>
      </c>
      <c r="BM73" s="2246">
        <v>44567</v>
      </c>
      <c r="BN73" s="2246">
        <v>21572</v>
      </c>
      <c r="BO73" s="2246">
        <v>5925</v>
      </c>
      <c r="BP73" s="2246">
        <v>1368955</v>
      </c>
      <c r="BQ73" s="2246">
        <v>1140956</v>
      </c>
      <c r="BR73" s="2246">
        <v>393268</v>
      </c>
      <c r="BS73" s="2246">
        <v>7817</v>
      </c>
      <c r="BT73" s="2246">
        <v>12376</v>
      </c>
      <c r="BU73" s="2246" t="s">
        <v>21</v>
      </c>
      <c r="BV73" s="2246">
        <v>1508703</v>
      </c>
      <c r="BW73" s="2246">
        <v>1140798</v>
      </c>
      <c r="BX73" s="2246">
        <v>3164527</v>
      </c>
      <c r="BY73" s="2246"/>
      <c r="BZ73" s="208">
        <v>390527</v>
      </c>
      <c r="CA73" s="91" t="s">
        <v>35</v>
      </c>
      <c r="CB73" s="623" t="s">
        <v>26</v>
      </c>
      <c r="CC73" s="74"/>
    </row>
    <row r="74" spans="1:81" ht="19.5" customHeight="1">
      <c r="A74" s="88" t="s">
        <v>26</v>
      </c>
      <c r="B74" s="89" t="s">
        <v>26</v>
      </c>
      <c r="C74" s="1168">
        <v>42917</v>
      </c>
      <c r="D74" s="82">
        <v>130872</v>
      </c>
      <c r="E74" s="2246">
        <v>17434</v>
      </c>
      <c r="F74" s="2246" t="s">
        <v>21</v>
      </c>
      <c r="G74" s="2246">
        <v>3256</v>
      </c>
      <c r="H74" s="2246">
        <v>1533935</v>
      </c>
      <c r="I74" s="2246">
        <v>1067957</v>
      </c>
      <c r="J74" s="2246">
        <v>392369</v>
      </c>
      <c r="K74" s="2246">
        <v>153718</v>
      </c>
      <c r="L74" s="2246">
        <v>438</v>
      </c>
      <c r="M74" s="2246">
        <v>2000</v>
      </c>
      <c r="N74" s="2246">
        <v>2134284</v>
      </c>
      <c r="O74" s="2246">
        <v>1151342</v>
      </c>
      <c r="P74" s="2246">
        <v>4392650</v>
      </c>
      <c r="Q74" s="2246"/>
      <c r="R74" s="208">
        <v>352062</v>
      </c>
      <c r="S74" s="91" t="s">
        <v>36</v>
      </c>
      <c r="T74" s="623" t="s">
        <v>26</v>
      </c>
      <c r="U74" s="88" t="s">
        <v>26</v>
      </c>
      <c r="V74" s="89" t="s">
        <v>26</v>
      </c>
      <c r="W74" s="1168">
        <v>42917</v>
      </c>
      <c r="X74" s="82">
        <v>228844</v>
      </c>
      <c r="Y74" s="2246">
        <v>106158</v>
      </c>
      <c r="Z74" s="2246" t="s">
        <v>21</v>
      </c>
      <c r="AA74" s="2246">
        <v>13</v>
      </c>
      <c r="AB74" s="2246">
        <v>2397343</v>
      </c>
      <c r="AC74" s="2246">
        <v>1867979</v>
      </c>
      <c r="AD74" s="2246">
        <v>774229</v>
      </c>
      <c r="AE74" s="2246">
        <v>27057</v>
      </c>
      <c r="AF74" s="2246">
        <v>2178</v>
      </c>
      <c r="AG74" s="2246">
        <v>1040</v>
      </c>
      <c r="AH74" s="2246">
        <v>3188891</v>
      </c>
      <c r="AI74" s="2246">
        <v>1587715</v>
      </c>
      <c r="AJ74" s="2246">
        <v>10155749</v>
      </c>
      <c r="AK74" s="2246"/>
      <c r="AL74" s="208">
        <v>554367</v>
      </c>
      <c r="AM74" s="91" t="s">
        <v>36</v>
      </c>
      <c r="AN74" s="623" t="s">
        <v>26</v>
      </c>
      <c r="AO74" s="88" t="s">
        <v>26</v>
      </c>
      <c r="AP74" s="89" t="s">
        <v>26</v>
      </c>
      <c r="AQ74" s="1168">
        <v>42917</v>
      </c>
      <c r="AR74" s="82">
        <v>38553</v>
      </c>
      <c r="AS74" s="2246">
        <v>11447</v>
      </c>
      <c r="AT74" s="2246" t="s">
        <v>21</v>
      </c>
      <c r="AU74" s="2246">
        <v>158</v>
      </c>
      <c r="AV74" s="2246">
        <v>547943</v>
      </c>
      <c r="AW74" s="2246">
        <v>660951</v>
      </c>
      <c r="AX74" s="2246">
        <v>10679</v>
      </c>
      <c r="AY74" s="2246">
        <v>1678</v>
      </c>
      <c r="AZ74" s="2246">
        <v>198</v>
      </c>
      <c r="BA74" s="2246">
        <v>7108</v>
      </c>
      <c r="BB74" s="2246">
        <v>929756</v>
      </c>
      <c r="BC74" s="2246">
        <v>406536</v>
      </c>
      <c r="BD74" s="2246">
        <v>4093028</v>
      </c>
      <c r="BE74" s="2246"/>
      <c r="BF74" s="208">
        <v>222877</v>
      </c>
      <c r="BG74" s="91" t="s">
        <v>36</v>
      </c>
      <c r="BH74" s="623" t="s">
        <v>26</v>
      </c>
      <c r="BI74" s="88" t="s">
        <v>26</v>
      </c>
      <c r="BJ74" s="89" t="s">
        <v>26</v>
      </c>
      <c r="BK74" s="1168">
        <v>42917</v>
      </c>
      <c r="BL74" s="82">
        <v>41046</v>
      </c>
      <c r="BM74" s="2246">
        <v>64805</v>
      </c>
      <c r="BN74" s="2246">
        <v>17568</v>
      </c>
      <c r="BO74" s="2246">
        <v>6518</v>
      </c>
      <c r="BP74" s="2246">
        <v>1493008</v>
      </c>
      <c r="BQ74" s="2246">
        <v>1252684</v>
      </c>
      <c r="BR74" s="2246">
        <v>438346</v>
      </c>
      <c r="BS74" s="2246">
        <v>9178</v>
      </c>
      <c r="BT74" s="2246">
        <v>14302</v>
      </c>
      <c r="BU74" s="2246" t="s">
        <v>21</v>
      </c>
      <c r="BV74" s="2246">
        <v>1613826</v>
      </c>
      <c r="BW74" s="2246">
        <v>1202535</v>
      </c>
      <c r="BX74" s="2246">
        <v>3343893</v>
      </c>
      <c r="BY74" s="2246"/>
      <c r="BZ74" s="208">
        <v>514996</v>
      </c>
      <c r="CA74" s="91" t="s">
        <v>36</v>
      </c>
      <c r="CB74" s="623" t="s">
        <v>26</v>
      </c>
      <c r="CC74" s="74"/>
    </row>
    <row r="75" spans="1:81" ht="19.5" customHeight="1">
      <c r="A75" s="88" t="s">
        <v>26</v>
      </c>
      <c r="B75" s="89" t="s">
        <v>26</v>
      </c>
      <c r="C75" s="1168">
        <v>42948</v>
      </c>
      <c r="D75" s="82">
        <v>128868</v>
      </c>
      <c r="E75" s="2246">
        <v>8439</v>
      </c>
      <c r="F75" s="2246" t="s">
        <v>21</v>
      </c>
      <c r="G75" s="2246">
        <v>2054</v>
      </c>
      <c r="H75" s="2246">
        <v>1488168</v>
      </c>
      <c r="I75" s="2246">
        <v>1023038</v>
      </c>
      <c r="J75" s="2246">
        <v>387665</v>
      </c>
      <c r="K75" s="2246">
        <v>152667</v>
      </c>
      <c r="L75" s="2246">
        <v>302</v>
      </c>
      <c r="M75" s="2246">
        <v>1908</v>
      </c>
      <c r="N75" s="2246">
        <v>2098903</v>
      </c>
      <c r="O75" s="2246">
        <v>1152077</v>
      </c>
      <c r="P75" s="2246">
        <v>4366473</v>
      </c>
      <c r="Q75" s="2246"/>
      <c r="R75" s="208">
        <v>346365</v>
      </c>
      <c r="S75" s="91" t="s">
        <v>37</v>
      </c>
      <c r="T75" s="623" t="s">
        <v>26</v>
      </c>
      <c r="U75" s="88" t="s">
        <v>26</v>
      </c>
      <c r="V75" s="89" t="s">
        <v>26</v>
      </c>
      <c r="W75" s="1168">
        <v>42948</v>
      </c>
      <c r="X75" s="82">
        <v>241657</v>
      </c>
      <c r="Y75" s="2246">
        <v>110993</v>
      </c>
      <c r="Z75" s="2246" t="s">
        <v>21</v>
      </c>
      <c r="AA75" s="2246" t="s">
        <v>21</v>
      </c>
      <c r="AB75" s="2246">
        <v>2522462</v>
      </c>
      <c r="AC75" s="2246">
        <v>1958522</v>
      </c>
      <c r="AD75" s="2246">
        <v>830533</v>
      </c>
      <c r="AE75" s="2246">
        <v>27415</v>
      </c>
      <c r="AF75" s="2246">
        <v>2367</v>
      </c>
      <c r="AG75" s="2246">
        <v>1243</v>
      </c>
      <c r="AH75" s="2246">
        <v>3325491</v>
      </c>
      <c r="AI75" s="2246">
        <v>1608516</v>
      </c>
      <c r="AJ75" s="2246">
        <v>10662993</v>
      </c>
      <c r="AK75" s="2246"/>
      <c r="AL75" s="208">
        <v>621923</v>
      </c>
      <c r="AM75" s="91" t="s">
        <v>37</v>
      </c>
      <c r="AN75" s="623" t="s">
        <v>26</v>
      </c>
      <c r="AO75" s="88" t="s">
        <v>26</v>
      </c>
      <c r="AP75" s="89" t="s">
        <v>26</v>
      </c>
      <c r="AQ75" s="1168">
        <v>42948</v>
      </c>
      <c r="AR75" s="82">
        <v>39207</v>
      </c>
      <c r="AS75" s="2246">
        <v>11282</v>
      </c>
      <c r="AT75" s="2246" t="s">
        <v>21</v>
      </c>
      <c r="AU75" s="2246">
        <v>203</v>
      </c>
      <c r="AV75" s="2246">
        <v>582370</v>
      </c>
      <c r="AW75" s="2246">
        <v>688111</v>
      </c>
      <c r="AX75" s="2246">
        <v>6307</v>
      </c>
      <c r="AY75" s="2246">
        <v>1452</v>
      </c>
      <c r="AZ75" s="2246">
        <v>159</v>
      </c>
      <c r="BA75" s="2246">
        <v>7151</v>
      </c>
      <c r="BB75" s="2246">
        <v>950838</v>
      </c>
      <c r="BC75" s="2246">
        <v>393725</v>
      </c>
      <c r="BD75" s="2246">
        <v>4287701</v>
      </c>
      <c r="BE75" s="2246"/>
      <c r="BF75" s="208">
        <v>236743</v>
      </c>
      <c r="BG75" s="91" t="s">
        <v>37</v>
      </c>
      <c r="BH75" s="623" t="s">
        <v>26</v>
      </c>
      <c r="BI75" s="88" t="s">
        <v>26</v>
      </c>
      <c r="BJ75" s="89" t="s">
        <v>26</v>
      </c>
      <c r="BK75" s="1168">
        <v>42948</v>
      </c>
      <c r="BL75" s="82">
        <v>40772</v>
      </c>
      <c r="BM75" s="2246">
        <v>80465</v>
      </c>
      <c r="BN75" s="2246">
        <v>23216</v>
      </c>
      <c r="BO75" s="2246">
        <v>4823</v>
      </c>
      <c r="BP75" s="2246">
        <v>1551006</v>
      </c>
      <c r="BQ75" s="2246">
        <v>1304190</v>
      </c>
      <c r="BR75" s="2246">
        <v>450555</v>
      </c>
      <c r="BS75" s="2246">
        <v>8877</v>
      </c>
      <c r="BT75" s="2246">
        <v>11137</v>
      </c>
      <c r="BU75" s="2246" t="s">
        <v>21</v>
      </c>
      <c r="BV75" s="2246">
        <v>1629484</v>
      </c>
      <c r="BW75" s="2246">
        <v>1191255</v>
      </c>
      <c r="BX75" s="2246">
        <v>3563004</v>
      </c>
      <c r="BY75" s="2246"/>
      <c r="BZ75" s="208">
        <v>526551</v>
      </c>
      <c r="CA75" s="91" t="s">
        <v>37</v>
      </c>
      <c r="CB75" s="623" t="s">
        <v>26</v>
      </c>
      <c r="CC75" s="74"/>
    </row>
    <row r="76" spans="1:81" ht="19.5" customHeight="1">
      <c r="A76" s="88" t="s">
        <v>26</v>
      </c>
      <c r="B76" s="89" t="s">
        <v>26</v>
      </c>
      <c r="C76" s="1168">
        <v>42979</v>
      </c>
      <c r="D76" s="82">
        <v>96316</v>
      </c>
      <c r="E76" s="2246">
        <v>9886</v>
      </c>
      <c r="F76" s="2246" t="s">
        <v>21</v>
      </c>
      <c r="G76" s="2246">
        <v>3177</v>
      </c>
      <c r="H76" s="2246">
        <v>1495752</v>
      </c>
      <c r="I76" s="2246">
        <v>1030900</v>
      </c>
      <c r="J76" s="2246">
        <v>390798</v>
      </c>
      <c r="K76" s="2246">
        <v>158664</v>
      </c>
      <c r="L76" s="2246">
        <v>478</v>
      </c>
      <c r="M76" s="2246">
        <v>1912</v>
      </c>
      <c r="N76" s="2246">
        <v>2044417</v>
      </c>
      <c r="O76" s="2246">
        <v>1132098</v>
      </c>
      <c r="P76" s="2246">
        <v>4078727</v>
      </c>
      <c r="Q76" s="2246"/>
      <c r="R76" s="208">
        <v>343777</v>
      </c>
      <c r="S76" s="91" t="s">
        <v>38</v>
      </c>
      <c r="T76" s="623" t="s">
        <v>26</v>
      </c>
      <c r="U76" s="88" t="s">
        <v>26</v>
      </c>
      <c r="V76" s="89" t="s">
        <v>26</v>
      </c>
      <c r="W76" s="1168">
        <v>42979</v>
      </c>
      <c r="X76" s="82">
        <v>237369</v>
      </c>
      <c r="Y76" s="2246">
        <v>108956</v>
      </c>
      <c r="Z76" s="2246" t="s">
        <v>21</v>
      </c>
      <c r="AA76" s="2246" t="s">
        <v>21</v>
      </c>
      <c r="AB76" s="2246">
        <v>2427884</v>
      </c>
      <c r="AC76" s="2246">
        <v>1886767</v>
      </c>
      <c r="AD76" s="2246">
        <v>789198</v>
      </c>
      <c r="AE76" s="2246">
        <v>27618</v>
      </c>
      <c r="AF76" s="2246">
        <v>2154</v>
      </c>
      <c r="AG76" s="2246">
        <v>1340</v>
      </c>
      <c r="AH76" s="2246">
        <v>3134490</v>
      </c>
      <c r="AI76" s="2246">
        <v>1556781</v>
      </c>
      <c r="AJ76" s="2246">
        <v>9999131</v>
      </c>
      <c r="AK76" s="2246"/>
      <c r="AL76" s="208">
        <v>581973</v>
      </c>
      <c r="AM76" s="91" t="s">
        <v>38</v>
      </c>
      <c r="AN76" s="623" t="s">
        <v>26</v>
      </c>
      <c r="AO76" s="88" t="s">
        <v>26</v>
      </c>
      <c r="AP76" s="89" t="s">
        <v>26</v>
      </c>
      <c r="AQ76" s="1168">
        <v>42979</v>
      </c>
      <c r="AR76" s="82">
        <v>37443</v>
      </c>
      <c r="AS76" s="2246">
        <v>11627</v>
      </c>
      <c r="AT76" s="2246" t="s">
        <v>21</v>
      </c>
      <c r="AU76" s="2246">
        <v>115</v>
      </c>
      <c r="AV76" s="2246">
        <v>548289</v>
      </c>
      <c r="AW76" s="2246">
        <v>640445</v>
      </c>
      <c r="AX76" s="2246">
        <v>7036</v>
      </c>
      <c r="AY76" s="2246">
        <v>1527</v>
      </c>
      <c r="AZ76" s="2246">
        <v>163</v>
      </c>
      <c r="BA76" s="2246">
        <v>7263</v>
      </c>
      <c r="BB76" s="2246">
        <v>901527</v>
      </c>
      <c r="BC76" s="2246">
        <v>373844</v>
      </c>
      <c r="BD76" s="2246">
        <v>4074709</v>
      </c>
      <c r="BE76" s="2246"/>
      <c r="BF76" s="208">
        <v>227242</v>
      </c>
      <c r="BG76" s="91" t="s">
        <v>38</v>
      </c>
      <c r="BH76" s="623" t="s">
        <v>26</v>
      </c>
      <c r="BI76" s="88" t="s">
        <v>26</v>
      </c>
      <c r="BJ76" s="89" t="s">
        <v>26</v>
      </c>
      <c r="BK76" s="1168">
        <v>42979</v>
      </c>
      <c r="BL76" s="82">
        <v>39982</v>
      </c>
      <c r="BM76" s="2246">
        <v>78649</v>
      </c>
      <c r="BN76" s="2246">
        <v>21307</v>
      </c>
      <c r="BO76" s="2246">
        <v>5770</v>
      </c>
      <c r="BP76" s="2246">
        <v>1452713</v>
      </c>
      <c r="BQ76" s="2246">
        <v>1209048</v>
      </c>
      <c r="BR76" s="2246">
        <v>423913</v>
      </c>
      <c r="BS76" s="2246">
        <v>8520</v>
      </c>
      <c r="BT76" s="2246">
        <v>14166</v>
      </c>
      <c r="BU76" s="2246" t="s">
        <v>21</v>
      </c>
      <c r="BV76" s="2246">
        <v>1549061</v>
      </c>
      <c r="BW76" s="2246">
        <v>1125029</v>
      </c>
      <c r="BX76" s="2246">
        <v>3519725</v>
      </c>
      <c r="BY76" s="2246"/>
      <c r="BZ76" s="208">
        <v>520674</v>
      </c>
      <c r="CA76" s="91" t="s">
        <v>38</v>
      </c>
      <c r="CB76" s="623" t="s">
        <v>26</v>
      </c>
      <c r="CC76" s="74"/>
    </row>
    <row r="77" spans="1:81" ht="19.5" customHeight="1">
      <c r="A77" s="88" t="s">
        <v>26</v>
      </c>
      <c r="B77" s="89" t="s">
        <v>26</v>
      </c>
      <c r="C77" s="1168">
        <v>43009</v>
      </c>
      <c r="D77" s="82">
        <v>109180</v>
      </c>
      <c r="E77" s="2246">
        <v>9235</v>
      </c>
      <c r="F77" s="2246" t="s">
        <v>21</v>
      </c>
      <c r="G77" s="2246">
        <v>3425</v>
      </c>
      <c r="H77" s="2246">
        <v>1495377</v>
      </c>
      <c r="I77" s="2246">
        <v>1022124</v>
      </c>
      <c r="J77" s="2246">
        <v>399388</v>
      </c>
      <c r="K77" s="2246">
        <v>159624</v>
      </c>
      <c r="L77" s="2246">
        <v>437</v>
      </c>
      <c r="M77" s="2246">
        <v>1795</v>
      </c>
      <c r="N77" s="2246">
        <v>2081041</v>
      </c>
      <c r="O77" s="2246">
        <v>1203162</v>
      </c>
      <c r="P77" s="2246">
        <v>4346357</v>
      </c>
      <c r="Q77" s="2246"/>
      <c r="R77" s="208">
        <v>342289</v>
      </c>
      <c r="S77" s="91" t="s">
        <v>39</v>
      </c>
      <c r="T77" s="623" t="s">
        <v>26</v>
      </c>
      <c r="U77" s="88" t="s">
        <v>26</v>
      </c>
      <c r="V77" s="89" t="s">
        <v>26</v>
      </c>
      <c r="W77" s="1168">
        <v>43009</v>
      </c>
      <c r="X77" s="82">
        <v>222394</v>
      </c>
      <c r="Y77" s="2246">
        <v>107102</v>
      </c>
      <c r="Z77" s="2246" t="s">
        <v>21</v>
      </c>
      <c r="AA77" s="2246" t="s">
        <v>21</v>
      </c>
      <c r="AB77" s="2246">
        <v>2460518</v>
      </c>
      <c r="AC77" s="2246">
        <v>1906041</v>
      </c>
      <c r="AD77" s="2246">
        <v>827147</v>
      </c>
      <c r="AE77" s="2246">
        <v>28698</v>
      </c>
      <c r="AF77" s="2246">
        <v>2497</v>
      </c>
      <c r="AG77" s="2246">
        <v>983</v>
      </c>
      <c r="AH77" s="2246">
        <v>2964896</v>
      </c>
      <c r="AI77" s="2246">
        <v>1533967</v>
      </c>
      <c r="AJ77" s="2246">
        <v>9780835</v>
      </c>
      <c r="AK77" s="2246"/>
      <c r="AL77" s="208">
        <v>592055</v>
      </c>
      <c r="AM77" s="91" t="s">
        <v>39</v>
      </c>
      <c r="AN77" s="623" t="s">
        <v>26</v>
      </c>
      <c r="AO77" s="88" t="s">
        <v>26</v>
      </c>
      <c r="AP77" s="89" t="s">
        <v>26</v>
      </c>
      <c r="AQ77" s="1168">
        <v>43009</v>
      </c>
      <c r="AR77" s="82">
        <v>37244</v>
      </c>
      <c r="AS77" s="2246">
        <v>12049</v>
      </c>
      <c r="AT77" s="2246" t="s">
        <v>21</v>
      </c>
      <c r="AU77" s="2246">
        <v>215</v>
      </c>
      <c r="AV77" s="2246">
        <v>543928</v>
      </c>
      <c r="AW77" s="2246">
        <v>606098</v>
      </c>
      <c r="AX77" s="2246">
        <v>10781</v>
      </c>
      <c r="AY77" s="2246">
        <v>1513</v>
      </c>
      <c r="AZ77" s="2246">
        <v>159</v>
      </c>
      <c r="BA77" s="2246">
        <v>8628</v>
      </c>
      <c r="BB77" s="2246">
        <v>946266</v>
      </c>
      <c r="BC77" s="2246">
        <v>437389</v>
      </c>
      <c r="BD77" s="2246">
        <v>3928889</v>
      </c>
      <c r="BE77" s="2246"/>
      <c r="BF77" s="208">
        <v>250314</v>
      </c>
      <c r="BG77" s="91" t="s">
        <v>39</v>
      </c>
      <c r="BH77" s="623" t="s">
        <v>26</v>
      </c>
      <c r="BI77" s="88" t="s">
        <v>26</v>
      </c>
      <c r="BJ77" s="89" t="s">
        <v>26</v>
      </c>
      <c r="BK77" s="1168">
        <v>43009</v>
      </c>
      <c r="BL77" s="82">
        <v>39191</v>
      </c>
      <c r="BM77" s="2246">
        <v>86739</v>
      </c>
      <c r="BN77" s="2246">
        <v>14336</v>
      </c>
      <c r="BO77" s="2246">
        <v>6596</v>
      </c>
      <c r="BP77" s="2246">
        <v>1519916</v>
      </c>
      <c r="BQ77" s="2246">
        <v>1292793</v>
      </c>
      <c r="BR77" s="2246">
        <v>410889</v>
      </c>
      <c r="BS77" s="2246">
        <v>8367</v>
      </c>
      <c r="BT77" s="2246">
        <v>17399</v>
      </c>
      <c r="BU77" s="2246" t="s">
        <v>21</v>
      </c>
      <c r="BV77" s="2246">
        <v>1575876</v>
      </c>
      <c r="BW77" s="2246">
        <v>1139719</v>
      </c>
      <c r="BX77" s="2246">
        <v>3328711</v>
      </c>
      <c r="BY77" s="2246"/>
      <c r="BZ77" s="208">
        <v>419381</v>
      </c>
      <c r="CA77" s="91" t="s">
        <v>39</v>
      </c>
      <c r="CB77" s="623" t="s">
        <v>26</v>
      </c>
      <c r="CC77" s="74"/>
    </row>
    <row r="78" spans="1:81" ht="19.5" customHeight="1">
      <c r="A78" s="88" t="s">
        <v>26</v>
      </c>
      <c r="B78" s="89" t="s">
        <v>26</v>
      </c>
      <c r="C78" s="1168">
        <v>43040</v>
      </c>
      <c r="D78" s="82">
        <v>123301</v>
      </c>
      <c r="E78" s="2246">
        <v>7828</v>
      </c>
      <c r="F78" s="2246" t="s">
        <v>21</v>
      </c>
      <c r="G78" s="2246">
        <v>3317</v>
      </c>
      <c r="H78" s="2246">
        <v>1390977</v>
      </c>
      <c r="I78" s="2246">
        <v>968853</v>
      </c>
      <c r="J78" s="2246">
        <v>358059</v>
      </c>
      <c r="K78" s="2246">
        <v>151445</v>
      </c>
      <c r="L78" s="2246">
        <v>483</v>
      </c>
      <c r="M78" s="2246">
        <v>1882</v>
      </c>
      <c r="N78" s="2246">
        <v>1957390</v>
      </c>
      <c r="O78" s="2246">
        <v>1130764</v>
      </c>
      <c r="P78" s="2246">
        <v>4147876</v>
      </c>
      <c r="Q78" s="2246"/>
      <c r="R78" s="208">
        <v>335991</v>
      </c>
      <c r="S78" s="91" t="s">
        <v>40</v>
      </c>
      <c r="T78" s="623" t="s">
        <v>26</v>
      </c>
      <c r="U78" s="88" t="s">
        <v>26</v>
      </c>
      <c r="V78" s="89" t="s">
        <v>26</v>
      </c>
      <c r="W78" s="1168">
        <v>43040</v>
      </c>
      <c r="X78" s="82">
        <v>232407</v>
      </c>
      <c r="Y78" s="2246">
        <v>108696</v>
      </c>
      <c r="Z78" s="2246" t="s">
        <v>21</v>
      </c>
      <c r="AA78" s="2246">
        <v>121</v>
      </c>
      <c r="AB78" s="2246">
        <v>2457861</v>
      </c>
      <c r="AC78" s="2246">
        <v>1930305</v>
      </c>
      <c r="AD78" s="2246">
        <v>769192</v>
      </c>
      <c r="AE78" s="2246">
        <v>28872</v>
      </c>
      <c r="AF78" s="2246">
        <v>2003</v>
      </c>
      <c r="AG78" s="2246">
        <v>1037</v>
      </c>
      <c r="AH78" s="2246">
        <v>3020083</v>
      </c>
      <c r="AI78" s="2246">
        <v>1483151</v>
      </c>
      <c r="AJ78" s="2246">
        <v>10281858</v>
      </c>
      <c r="AK78" s="2246"/>
      <c r="AL78" s="208">
        <v>646203</v>
      </c>
      <c r="AM78" s="91" t="s">
        <v>40</v>
      </c>
      <c r="AN78" s="623" t="s">
        <v>26</v>
      </c>
      <c r="AO78" s="88" t="s">
        <v>26</v>
      </c>
      <c r="AP78" s="89" t="s">
        <v>26</v>
      </c>
      <c r="AQ78" s="1168">
        <v>43040</v>
      </c>
      <c r="AR78" s="82">
        <v>36493</v>
      </c>
      <c r="AS78" s="2246">
        <v>14520</v>
      </c>
      <c r="AT78" s="2246" t="s">
        <v>21</v>
      </c>
      <c r="AU78" s="2246">
        <v>186</v>
      </c>
      <c r="AV78" s="2246">
        <v>525214</v>
      </c>
      <c r="AW78" s="2246">
        <v>609219</v>
      </c>
      <c r="AX78" s="2246">
        <v>11609</v>
      </c>
      <c r="AY78" s="2246">
        <v>1507</v>
      </c>
      <c r="AZ78" s="2246">
        <v>221</v>
      </c>
      <c r="BA78" s="2246">
        <v>7734</v>
      </c>
      <c r="BB78" s="2246">
        <v>910457</v>
      </c>
      <c r="BC78" s="2246">
        <v>401013</v>
      </c>
      <c r="BD78" s="2246">
        <v>4108304</v>
      </c>
      <c r="BE78" s="2246"/>
      <c r="BF78" s="208">
        <v>241737</v>
      </c>
      <c r="BG78" s="91" t="s">
        <v>40</v>
      </c>
      <c r="BH78" s="623" t="s">
        <v>26</v>
      </c>
      <c r="BI78" s="88" t="s">
        <v>26</v>
      </c>
      <c r="BJ78" s="89" t="s">
        <v>26</v>
      </c>
      <c r="BK78" s="1168">
        <v>43040</v>
      </c>
      <c r="BL78" s="82">
        <v>39111</v>
      </c>
      <c r="BM78" s="2246">
        <v>80773</v>
      </c>
      <c r="BN78" s="2246">
        <v>23357</v>
      </c>
      <c r="BO78" s="2246">
        <v>6341</v>
      </c>
      <c r="BP78" s="2246">
        <v>1428649</v>
      </c>
      <c r="BQ78" s="2246">
        <v>1188608</v>
      </c>
      <c r="BR78" s="2246">
        <v>412307</v>
      </c>
      <c r="BS78" s="2246">
        <v>8963</v>
      </c>
      <c r="BT78" s="2246">
        <v>15684</v>
      </c>
      <c r="BU78" s="2246" t="s">
        <v>21</v>
      </c>
      <c r="BV78" s="2246">
        <v>1513472</v>
      </c>
      <c r="BW78" s="2246">
        <v>1118357</v>
      </c>
      <c r="BX78" s="2246">
        <v>3227873</v>
      </c>
      <c r="BY78" s="2246"/>
      <c r="BZ78" s="208">
        <v>511730</v>
      </c>
      <c r="CA78" s="91" t="s">
        <v>40</v>
      </c>
      <c r="CB78" s="623" t="s">
        <v>26</v>
      </c>
      <c r="CC78" s="74"/>
    </row>
    <row r="79" spans="1:81" ht="19.5" customHeight="1">
      <c r="A79" s="104" t="s">
        <v>26</v>
      </c>
      <c r="B79" s="105" t="s">
        <v>26</v>
      </c>
      <c r="C79" s="1169">
        <v>43070</v>
      </c>
      <c r="D79" s="106">
        <v>124952</v>
      </c>
      <c r="E79" s="2247">
        <v>11233</v>
      </c>
      <c r="F79" s="2247" t="s">
        <v>21</v>
      </c>
      <c r="G79" s="2247">
        <v>3037</v>
      </c>
      <c r="H79" s="2247">
        <v>1446253</v>
      </c>
      <c r="I79" s="2247">
        <v>1002172</v>
      </c>
      <c r="J79" s="2247">
        <v>360389</v>
      </c>
      <c r="K79" s="2247">
        <v>155511</v>
      </c>
      <c r="L79" s="2247">
        <v>356</v>
      </c>
      <c r="M79" s="2247">
        <v>1907</v>
      </c>
      <c r="N79" s="2247">
        <v>2008877</v>
      </c>
      <c r="O79" s="2247">
        <v>1143997</v>
      </c>
      <c r="P79" s="2247">
        <v>4359950</v>
      </c>
      <c r="Q79" s="2247"/>
      <c r="R79" s="486">
        <v>329057</v>
      </c>
      <c r="S79" s="107" t="s">
        <v>41</v>
      </c>
      <c r="T79" s="626" t="s">
        <v>26</v>
      </c>
      <c r="U79" s="104" t="s">
        <v>26</v>
      </c>
      <c r="V79" s="105" t="s">
        <v>26</v>
      </c>
      <c r="W79" s="1169">
        <v>43070</v>
      </c>
      <c r="X79" s="106">
        <v>244536</v>
      </c>
      <c r="Y79" s="2247">
        <v>119212</v>
      </c>
      <c r="Z79" s="2247" t="s">
        <v>21</v>
      </c>
      <c r="AA79" s="2247">
        <v>195</v>
      </c>
      <c r="AB79" s="2247">
        <v>2523759</v>
      </c>
      <c r="AC79" s="2247">
        <v>1967479</v>
      </c>
      <c r="AD79" s="2247">
        <v>782362</v>
      </c>
      <c r="AE79" s="2247">
        <v>34642</v>
      </c>
      <c r="AF79" s="2247">
        <v>1179</v>
      </c>
      <c r="AG79" s="2247">
        <v>762</v>
      </c>
      <c r="AH79" s="2247">
        <v>3129876</v>
      </c>
      <c r="AI79" s="2247">
        <v>1564795</v>
      </c>
      <c r="AJ79" s="2247">
        <v>10774982</v>
      </c>
      <c r="AK79" s="2247"/>
      <c r="AL79" s="486">
        <v>630040</v>
      </c>
      <c r="AM79" s="107" t="s">
        <v>41</v>
      </c>
      <c r="AN79" s="626" t="s">
        <v>26</v>
      </c>
      <c r="AO79" s="104" t="s">
        <v>26</v>
      </c>
      <c r="AP79" s="105" t="s">
        <v>26</v>
      </c>
      <c r="AQ79" s="1169">
        <v>43070</v>
      </c>
      <c r="AR79" s="106">
        <v>36327</v>
      </c>
      <c r="AS79" s="2247">
        <v>12933</v>
      </c>
      <c r="AT79" s="2247" t="s">
        <v>21</v>
      </c>
      <c r="AU79" s="2247">
        <v>182</v>
      </c>
      <c r="AV79" s="2247">
        <v>553353</v>
      </c>
      <c r="AW79" s="2247">
        <v>636302</v>
      </c>
      <c r="AX79" s="2247">
        <v>12690</v>
      </c>
      <c r="AY79" s="2247">
        <v>1509</v>
      </c>
      <c r="AZ79" s="2247">
        <v>236</v>
      </c>
      <c r="BA79" s="2247">
        <v>6385</v>
      </c>
      <c r="BB79" s="2247">
        <v>925479</v>
      </c>
      <c r="BC79" s="2247">
        <v>404038</v>
      </c>
      <c r="BD79" s="2247">
        <v>4178344</v>
      </c>
      <c r="BE79" s="2247"/>
      <c r="BF79" s="486">
        <v>252471</v>
      </c>
      <c r="BG79" s="107" t="s">
        <v>41</v>
      </c>
      <c r="BH79" s="626" t="s">
        <v>26</v>
      </c>
      <c r="BI79" s="104" t="s">
        <v>26</v>
      </c>
      <c r="BJ79" s="105" t="s">
        <v>26</v>
      </c>
      <c r="BK79" s="1169">
        <v>43070</v>
      </c>
      <c r="BL79" s="106">
        <v>39844</v>
      </c>
      <c r="BM79" s="2247">
        <v>81419</v>
      </c>
      <c r="BN79" s="2247">
        <v>16604</v>
      </c>
      <c r="BO79" s="2247">
        <v>6207</v>
      </c>
      <c r="BP79" s="2247">
        <v>1567190</v>
      </c>
      <c r="BQ79" s="2247">
        <v>1337851</v>
      </c>
      <c r="BR79" s="2247">
        <v>428314</v>
      </c>
      <c r="BS79" s="2247">
        <v>12026</v>
      </c>
      <c r="BT79" s="2247">
        <v>16649</v>
      </c>
      <c r="BU79" s="2247" t="s">
        <v>21</v>
      </c>
      <c r="BV79" s="2247">
        <v>1623223</v>
      </c>
      <c r="BW79" s="2247">
        <v>1183039</v>
      </c>
      <c r="BX79" s="2247">
        <v>3582687</v>
      </c>
      <c r="BY79" s="2247"/>
      <c r="BZ79" s="486">
        <v>505818</v>
      </c>
      <c r="CA79" s="107" t="s">
        <v>41</v>
      </c>
      <c r="CB79" s="626" t="s">
        <v>26</v>
      </c>
      <c r="CC79" s="74"/>
    </row>
    <row r="80" spans="1:81">
      <c r="BA80" s="143"/>
      <c r="BB80" s="143"/>
      <c r="BF80" s="4"/>
      <c r="BG80" s="4"/>
      <c r="BS80" s="143"/>
      <c r="BT80" s="143"/>
      <c r="BU80" s="143"/>
      <c r="BV80" s="143"/>
    </row>
  </sheetData>
  <mergeCells count="40">
    <mergeCell ref="Q52:R52"/>
    <mergeCell ref="AK52:AL52"/>
    <mergeCell ref="BE52:BF52"/>
    <mergeCell ref="BY52:BZ52"/>
    <mergeCell ref="Q53:R53"/>
    <mergeCell ref="AK53:AL53"/>
    <mergeCell ref="BE53:BF53"/>
    <mergeCell ref="BY53:BZ53"/>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s>
  <phoneticPr fontId="94"/>
  <printOptions horizontalCentered="1"/>
  <pageMargins left="0.59055118110236227" right="0.59055118110236227" top="0.31496062992125984" bottom="0.31496062992125984" header="0" footer="0"/>
  <pageSetup paperSize="9" scale="58" firstPageNumber="330" pageOrder="overThenDown" orientation="portrait" useFirstPageNumber="1" r:id="rId1"/>
  <headerFooter alignWithMargins="0">
    <oddFooter>&amp;C－&amp;"ＭＳ Ｐ明朝,標準"&amp;18&amp;P&amp;"ＭＳ Ｐゴシック,標準"&amp;11－</oddFooter>
  </headerFooter>
  <colBreaks count="7" manualBreakCount="7">
    <brk id="10" max="79" man="1"/>
    <brk id="20" max="79" man="1"/>
    <brk id="30" max="79" man="1"/>
    <brk id="40" max="79" man="1"/>
    <brk id="50" max="79" man="1"/>
    <brk id="60" max="79" man="1"/>
    <brk id="7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6BDCF-4615-4999-B3D0-F9CB68B42A4E}">
  <dimension ref="B1:AM279"/>
  <sheetViews>
    <sheetView zoomScaleNormal="100" zoomScaleSheetLayoutView="75" workbookViewId="0"/>
  </sheetViews>
  <sheetFormatPr defaultColWidth="9" defaultRowHeight="13"/>
  <cols>
    <col min="1" max="1" width="1.26953125" style="16" customWidth="1"/>
    <col min="2" max="2" width="16.36328125" style="16" customWidth="1"/>
    <col min="3" max="8" width="13.90625" style="16" customWidth="1"/>
    <col min="9" max="9" width="4.26953125" style="16" customWidth="1"/>
    <col min="10" max="10" width="0.90625" style="23" customWidth="1"/>
    <col min="11" max="11" width="10" style="4" bestFit="1" customWidth="1"/>
    <col min="12" max="39" width="9" style="4"/>
    <col min="40" max="16384" width="9" style="16"/>
  </cols>
  <sheetData>
    <row r="1" spans="2:27" ht="34.5" customHeight="1">
      <c r="B1" s="2503" t="s">
        <v>464</v>
      </c>
      <c r="C1" s="2503"/>
      <c r="D1" s="2503"/>
      <c r="E1" s="2503"/>
      <c r="F1" s="2503"/>
      <c r="G1" s="2503"/>
      <c r="H1" s="2503"/>
      <c r="I1" s="1101"/>
    </row>
    <row r="2" spans="2:27" ht="16.5" customHeight="1" thickBot="1">
      <c r="I2" s="23"/>
    </row>
    <row r="3" spans="2:27" ht="20.25" customHeight="1">
      <c r="B3" s="2504" t="s">
        <v>465</v>
      </c>
      <c r="C3" s="2507" t="s">
        <v>466</v>
      </c>
      <c r="D3" s="2508"/>
      <c r="E3" s="2508"/>
      <c r="F3" s="2508"/>
      <c r="G3" s="2508"/>
      <c r="H3" s="2508"/>
      <c r="I3" s="1102"/>
    </row>
    <row r="4" spans="2:27" ht="20.25" customHeight="1">
      <c r="B4" s="2505"/>
      <c r="C4" s="2509">
        <v>42675</v>
      </c>
      <c r="D4" s="2510"/>
      <c r="E4" s="2510"/>
      <c r="F4" s="2509">
        <v>43070</v>
      </c>
      <c r="G4" s="2510"/>
      <c r="H4" s="2510"/>
      <c r="I4" s="1103"/>
      <c r="M4" s="16"/>
    </row>
    <row r="5" spans="2:27" ht="18.75" customHeight="1" thickBot="1">
      <c r="B5" s="2506"/>
      <c r="C5" s="1104" t="s">
        <v>467</v>
      </c>
      <c r="D5" s="1105" t="s">
        <v>468</v>
      </c>
      <c r="E5" s="1106" t="s">
        <v>469</v>
      </c>
      <c r="F5" s="1104" t="s">
        <v>467</v>
      </c>
      <c r="G5" s="1105" t="s">
        <v>468</v>
      </c>
      <c r="H5" s="1107" t="s">
        <v>469</v>
      </c>
      <c r="I5" s="1108"/>
      <c r="M5" s="1117"/>
      <c r="N5" s="1117"/>
      <c r="O5" s="1117"/>
      <c r="Q5" s="16"/>
      <c r="U5" s="16"/>
    </row>
    <row r="6" spans="2:27" ht="16.5" customHeight="1">
      <c r="B6" s="1109" t="s">
        <v>470</v>
      </c>
      <c r="C6" s="1110">
        <v>214928</v>
      </c>
      <c r="D6" s="1111">
        <v>202090</v>
      </c>
      <c r="E6" s="1112">
        <v>10308</v>
      </c>
      <c r="F6" s="1113">
        <v>215994</v>
      </c>
      <c r="G6" s="1114">
        <v>202920</v>
      </c>
      <c r="H6" s="1115">
        <v>10533</v>
      </c>
      <c r="I6" s="1116"/>
      <c r="J6" s="44"/>
      <c r="Q6" s="1117"/>
      <c r="R6" s="1117"/>
      <c r="S6" s="1117"/>
      <c r="U6" s="1117"/>
      <c r="V6" s="1117"/>
      <c r="W6" s="1117"/>
      <c r="Y6" s="1117"/>
      <c r="Z6" s="1117"/>
      <c r="AA6" s="1117"/>
    </row>
    <row r="7" spans="2:27" ht="16.5" customHeight="1">
      <c r="B7" s="1118" t="s">
        <v>471</v>
      </c>
      <c r="C7" s="1119">
        <v>7732</v>
      </c>
      <c r="D7" s="1120">
        <v>7487</v>
      </c>
      <c r="E7" s="1121">
        <v>175</v>
      </c>
      <c r="F7" s="1122">
        <v>8129</v>
      </c>
      <c r="G7" s="1120">
        <v>7869</v>
      </c>
      <c r="H7" s="1123">
        <v>182</v>
      </c>
      <c r="I7" s="1124">
        <v>1</v>
      </c>
      <c r="J7" s="44"/>
    </row>
    <row r="8" spans="2:27" ht="16.5" customHeight="1">
      <c r="B8" s="1125" t="s">
        <v>472</v>
      </c>
      <c r="C8" s="1126">
        <v>1125</v>
      </c>
      <c r="D8" s="1127">
        <v>1022</v>
      </c>
      <c r="E8" s="1128">
        <v>103</v>
      </c>
      <c r="F8" s="1129">
        <v>1106</v>
      </c>
      <c r="G8" s="1130">
        <v>1004</v>
      </c>
      <c r="H8" s="1131">
        <v>101</v>
      </c>
      <c r="I8" s="1124">
        <v>2</v>
      </c>
      <c r="J8" s="1132"/>
    </row>
    <row r="9" spans="2:27" ht="16.5" customHeight="1">
      <c r="B9" s="1125" t="s">
        <v>473</v>
      </c>
      <c r="C9" s="1126">
        <v>658</v>
      </c>
      <c r="D9" s="1127">
        <v>614</v>
      </c>
      <c r="E9" s="1128">
        <v>44</v>
      </c>
      <c r="F9" s="1129">
        <v>668</v>
      </c>
      <c r="G9" s="1130">
        <v>623</v>
      </c>
      <c r="H9" s="1131">
        <v>46</v>
      </c>
      <c r="I9" s="1124">
        <v>3</v>
      </c>
    </row>
    <row r="10" spans="2:27" ht="16.5" customHeight="1">
      <c r="B10" s="1125" t="s">
        <v>474</v>
      </c>
      <c r="C10" s="1126">
        <v>2911</v>
      </c>
      <c r="D10" s="1127">
        <v>2808</v>
      </c>
      <c r="E10" s="1128">
        <v>84</v>
      </c>
      <c r="F10" s="1129">
        <v>2758</v>
      </c>
      <c r="G10" s="1127">
        <v>2660</v>
      </c>
      <c r="H10" s="1131">
        <v>82</v>
      </c>
      <c r="I10" s="1124">
        <v>4</v>
      </c>
    </row>
    <row r="11" spans="2:27" ht="16.5" customHeight="1">
      <c r="B11" s="1133" t="s">
        <v>475</v>
      </c>
      <c r="C11" s="1134">
        <v>444</v>
      </c>
      <c r="D11" s="1135">
        <v>311</v>
      </c>
      <c r="E11" s="1136">
        <v>120</v>
      </c>
      <c r="F11" s="1129">
        <v>458</v>
      </c>
      <c r="G11" s="1135">
        <v>323</v>
      </c>
      <c r="H11" s="1137">
        <v>123</v>
      </c>
      <c r="I11" s="1138">
        <v>5</v>
      </c>
    </row>
    <row r="12" spans="2:27" ht="16.5" customHeight="1">
      <c r="B12" s="1118" t="s">
        <v>476</v>
      </c>
      <c r="C12" s="1126">
        <v>49</v>
      </c>
      <c r="D12" s="1127">
        <v>14</v>
      </c>
      <c r="E12" s="1131">
        <v>36</v>
      </c>
      <c r="F12" s="1139">
        <v>51</v>
      </c>
      <c r="G12" s="1127">
        <v>13</v>
      </c>
      <c r="H12" s="1131">
        <v>37</v>
      </c>
      <c r="I12" s="1124">
        <v>6</v>
      </c>
    </row>
    <row r="13" spans="2:27" ht="16.5" customHeight="1">
      <c r="B13" s="1125" t="s">
        <v>477</v>
      </c>
      <c r="C13" s="1126">
        <v>427</v>
      </c>
      <c r="D13" s="1127">
        <v>355</v>
      </c>
      <c r="E13" s="1131">
        <v>71</v>
      </c>
      <c r="F13" s="1129">
        <v>431</v>
      </c>
      <c r="G13" s="1127">
        <v>360</v>
      </c>
      <c r="H13" s="1131">
        <v>70</v>
      </c>
      <c r="I13" s="1124">
        <v>7</v>
      </c>
    </row>
    <row r="14" spans="2:27" ht="16.5" customHeight="1">
      <c r="B14" s="1125" t="s">
        <v>478</v>
      </c>
      <c r="C14" s="1126">
        <v>13367</v>
      </c>
      <c r="D14" s="1127">
        <v>12323</v>
      </c>
      <c r="E14" s="1131">
        <v>694</v>
      </c>
      <c r="F14" s="1129">
        <v>13337</v>
      </c>
      <c r="G14" s="1127">
        <v>12272</v>
      </c>
      <c r="H14" s="1131">
        <v>722</v>
      </c>
      <c r="I14" s="1124">
        <v>8</v>
      </c>
    </row>
    <row r="15" spans="2:27" ht="16.5" customHeight="1">
      <c r="B15" s="1125" t="s">
        <v>479</v>
      </c>
      <c r="C15" s="1126">
        <v>458</v>
      </c>
      <c r="D15" s="1127">
        <v>328</v>
      </c>
      <c r="E15" s="1131">
        <v>130</v>
      </c>
      <c r="F15" s="1129">
        <v>480</v>
      </c>
      <c r="G15" s="1127">
        <v>342</v>
      </c>
      <c r="H15" s="1131">
        <v>137</v>
      </c>
      <c r="I15" s="1124">
        <v>9</v>
      </c>
    </row>
    <row r="16" spans="2:27" ht="16.5" customHeight="1">
      <c r="B16" s="1133" t="s">
        <v>480</v>
      </c>
      <c r="C16" s="1126">
        <v>275</v>
      </c>
      <c r="D16" s="1127">
        <v>129</v>
      </c>
      <c r="E16" s="1131">
        <v>146</v>
      </c>
      <c r="F16" s="1129">
        <v>292</v>
      </c>
      <c r="G16" s="1127">
        <v>139</v>
      </c>
      <c r="H16" s="1131">
        <v>153</v>
      </c>
      <c r="I16" s="1138">
        <v>10</v>
      </c>
    </row>
    <row r="17" spans="2:9" ht="16.5" customHeight="1">
      <c r="B17" s="1118" t="s">
        <v>481</v>
      </c>
      <c r="C17" s="1119">
        <v>945</v>
      </c>
      <c r="D17" s="1140">
        <v>784</v>
      </c>
      <c r="E17" s="1121">
        <v>161</v>
      </c>
      <c r="F17" s="1139">
        <v>945</v>
      </c>
      <c r="G17" s="1140">
        <v>785</v>
      </c>
      <c r="H17" s="1121">
        <v>160</v>
      </c>
      <c r="I17" s="1124">
        <v>11</v>
      </c>
    </row>
    <row r="18" spans="2:9" ht="16.5" customHeight="1">
      <c r="B18" s="1125" t="s">
        <v>482</v>
      </c>
      <c r="C18" s="1126">
        <v>31769</v>
      </c>
      <c r="D18" s="1127">
        <v>30458</v>
      </c>
      <c r="E18" s="1128">
        <v>802</v>
      </c>
      <c r="F18" s="1129">
        <v>31754</v>
      </c>
      <c r="G18" s="1127">
        <v>30463</v>
      </c>
      <c r="H18" s="1128">
        <v>788</v>
      </c>
      <c r="I18" s="1124">
        <v>12</v>
      </c>
    </row>
    <row r="19" spans="2:9" ht="16.5" customHeight="1">
      <c r="B19" s="1125" t="s">
        <v>483</v>
      </c>
      <c r="C19" s="1126">
        <v>195</v>
      </c>
      <c r="D19" s="1127">
        <v>137</v>
      </c>
      <c r="E19" s="1128">
        <v>58</v>
      </c>
      <c r="F19" s="1129">
        <v>179</v>
      </c>
      <c r="G19" s="1127">
        <v>125</v>
      </c>
      <c r="H19" s="1128">
        <v>54</v>
      </c>
      <c r="I19" s="1124">
        <v>13</v>
      </c>
    </row>
    <row r="20" spans="2:9" ht="16.5" customHeight="1">
      <c r="B20" s="1125" t="s">
        <v>484</v>
      </c>
      <c r="C20" s="1126">
        <v>18643</v>
      </c>
      <c r="D20" s="1127">
        <v>17930</v>
      </c>
      <c r="E20" s="1128">
        <v>433</v>
      </c>
      <c r="F20" s="1129">
        <v>19665</v>
      </c>
      <c r="G20" s="1127">
        <v>18929</v>
      </c>
      <c r="H20" s="1128">
        <v>449</v>
      </c>
      <c r="I20" s="1124">
        <v>14</v>
      </c>
    </row>
    <row r="21" spans="2:9" ht="16.5" customHeight="1">
      <c r="B21" s="1133" t="s">
        <v>485</v>
      </c>
      <c r="C21" s="1134">
        <v>1861</v>
      </c>
      <c r="D21" s="1135">
        <v>1650</v>
      </c>
      <c r="E21" s="1136">
        <v>302</v>
      </c>
      <c r="F21" s="1129">
        <v>1902</v>
      </c>
      <c r="G21" s="1135">
        <v>1685</v>
      </c>
      <c r="H21" s="1136">
        <v>314</v>
      </c>
      <c r="I21" s="1138">
        <v>15</v>
      </c>
    </row>
    <row r="22" spans="2:9" ht="16.5" customHeight="1">
      <c r="B22" s="1125" t="s">
        <v>486</v>
      </c>
      <c r="C22" s="1126">
        <v>668</v>
      </c>
      <c r="D22" s="1127">
        <v>517</v>
      </c>
      <c r="E22" s="1131">
        <v>151</v>
      </c>
      <c r="F22" s="1139">
        <v>617</v>
      </c>
      <c r="G22" s="1127">
        <v>460</v>
      </c>
      <c r="H22" s="1131">
        <v>157</v>
      </c>
      <c r="I22" s="1124">
        <v>16</v>
      </c>
    </row>
    <row r="23" spans="2:9" ht="16.5" customHeight="1">
      <c r="B23" s="1125" t="s">
        <v>487</v>
      </c>
      <c r="C23" s="1126">
        <v>51</v>
      </c>
      <c r="D23" s="1127">
        <v>21</v>
      </c>
      <c r="E23" s="1131">
        <v>30</v>
      </c>
      <c r="F23" s="1129">
        <v>53</v>
      </c>
      <c r="G23" s="1127">
        <v>21</v>
      </c>
      <c r="H23" s="1131">
        <v>32</v>
      </c>
      <c r="I23" s="1124">
        <v>17</v>
      </c>
    </row>
    <row r="24" spans="2:9" ht="16.5" customHeight="1">
      <c r="B24" s="1125" t="s">
        <v>488</v>
      </c>
      <c r="C24" s="1126">
        <v>326</v>
      </c>
      <c r="D24" s="1127">
        <v>268</v>
      </c>
      <c r="E24" s="1131">
        <v>58</v>
      </c>
      <c r="F24" s="1129">
        <v>318</v>
      </c>
      <c r="G24" s="1127">
        <v>258</v>
      </c>
      <c r="H24" s="1131">
        <v>60</v>
      </c>
      <c r="I24" s="1124">
        <v>18</v>
      </c>
    </row>
    <row r="25" spans="2:9" ht="16.5" customHeight="1">
      <c r="B25" s="1125" t="s">
        <v>489</v>
      </c>
      <c r="C25" s="1126">
        <v>39</v>
      </c>
      <c r="D25" s="1127">
        <v>15</v>
      </c>
      <c r="E25" s="1131">
        <v>24</v>
      </c>
      <c r="F25" s="1129">
        <v>40</v>
      </c>
      <c r="G25" s="1127">
        <v>14</v>
      </c>
      <c r="H25" s="1131">
        <v>27</v>
      </c>
      <c r="I25" s="1124">
        <v>19</v>
      </c>
    </row>
    <row r="26" spans="2:9" ht="16.5" customHeight="1">
      <c r="B26" s="1125" t="s">
        <v>490</v>
      </c>
      <c r="C26" s="1126">
        <v>140</v>
      </c>
      <c r="D26" s="1127">
        <v>102</v>
      </c>
      <c r="E26" s="1131">
        <v>37</v>
      </c>
      <c r="F26" s="1129">
        <v>141</v>
      </c>
      <c r="G26" s="1127">
        <v>103</v>
      </c>
      <c r="H26" s="1131">
        <v>38</v>
      </c>
      <c r="I26" s="1138">
        <v>20</v>
      </c>
    </row>
    <row r="27" spans="2:9" ht="16.5" customHeight="1">
      <c r="B27" s="1118" t="s">
        <v>491</v>
      </c>
      <c r="C27" s="1119">
        <v>737</v>
      </c>
      <c r="D27" s="1140">
        <v>614</v>
      </c>
      <c r="E27" s="1121">
        <v>122</v>
      </c>
      <c r="F27" s="1139">
        <v>771</v>
      </c>
      <c r="G27" s="1140">
        <v>643</v>
      </c>
      <c r="H27" s="1121">
        <v>127</v>
      </c>
      <c r="I27" s="1124">
        <v>21</v>
      </c>
    </row>
    <row r="28" spans="2:9" ht="16.5" customHeight="1">
      <c r="B28" s="1125" t="s">
        <v>492</v>
      </c>
      <c r="C28" s="1126">
        <v>1668</v>
      </c>
      <c r="D28" s="1127">
        <v>1331</v>
      </c>
      <c r="E28" s="1128">
        <v>324</v>
      </c>
      <c r="F28" s="1129">
        <v>1538</v>
      </c>
      <c r="G28" s="1127">
        <v>1217</v>
      </c>
      <c r="H28" s="1128">
        <v>307</v>
      </c>
      <c r="I28" s="1124">
        <v>22</v>
      </c>
    </row>
    <row r="29" spans="2:9" ht="16.5" customHeight="1">
      <c r="B29" s="1125" t="s">
        <v>493</v>
      </c>
      <c r="C29" s="1126">
        <v>12566</v>
      </c>
      <c r="D29" s="1127">
        <v>11478</v>
      </c>
      <c r="E29" s="1128">
        <v>1044</v>
      </c>
      <c r="F29" s="1129">
        <v>12674</v>
      </c>
      <c r="G29" s="1127">
        <v>11528</v>
      </c>
      <c r="H29" s="1128">
        <v>1092</v>
      </c>
      <c r="I29" s="1124">
        <v>23</v>
      </c>
    </row>
    <row r="30" spans="2:9" ht="16.5" customHeight="1">
      <c r="B30" s="1125" t="s">
        <v>494</v>
      </c>
      <c r="C30" s="1126">
        <v>7931</v>
      </c>
      <c r="D30" s="1127">
        <v>7390</v>
      </c>
      <c r="E30" s="1128">
        <v>395</v>
      </c>
      <c r="F30" s="1129">
        <v>7861</v>
      </c>
      <c r="G30" s="1127">
        <v>7271</v>
      </c>
      <c r="H30" s="1128">
        <v>437</v>
      </c>
      <c r="I30" s="1124">
        <v>24</v>
      </c>
    </row>
    <row r="31" spans="2:9" ht="16.5" customHeight="1">
      <c r="B31" s="1133" t="s">
        <v>495</v>
      </c>
      <c r="C31" s="1134">
        <v>486</v>
      </c>
      <c r="D31" s="1135">
        <v>379</v>
      </c>
      <c r="E31" s="1136">
        <v>96</v>
      </c>
      <c r="F31" s="1129">
        <v>499</v>
      </c>
      <c r="G31" s="1135">
        <v>389</v>
      </c>
      <c r="H31" s="1136">
        <v>99</v>
      </c>
      <c r="I31" s="1138">
        <v>25</v>
      </c>
    </row>
    <row r="32" spans="2:9" ht="16.5" customHeight="1">
      <c r="B32" s="1125" t="s">
        <v>496</v>
      </c>
      <c r="C32" s="1126">
        <v>371</v>
      </c>
      <c r="D32" s="1127">
        <v>313</v>
      </c>
      <c r="E32" s="1131">
        <v>57</v>
      </c>
      <c r="F32" s="1139">
        <v>384</v>
      </c>
      <c r="G32" s="1127">
        <v>324</v>
      </c>
      <c r="H32" s="1131">
        <v>60</v>
      </c>
      <c r="I32" s="1124">
        <v>26</v>
      </c>
    </row>
    <row r="33" spans="2:9" ht="16.5" customHeight="1">
      <c r="B33" s="1125" t="s">
        <v>497</v>
      </c>
      <c r="C33" s="1126">
        <v>6415</v>
      </c>
      <c r="D33" s="1127">
        <v>6015</v>
      </c>
      <c r="E33" s="1131">
        <v>399</v>
      </c>
      <c r="F33" s="1129">
        <v>6095</v>
      </c>
      <c r="G33" s="1127">
        <v>5669</v>
      </c>
      <c r="H33" s="1131">
        <v>424</v>
      </c>
      <c r="I33" s="1124">
        <v>27</v>
      </c>
    </row>
    <row r="34" spans="2:9" ht="16.5" customHeight="1">
      <c r="B34" s="1125" t="s">
        <v>498</v>
      </c>
      <c r="C34" s="1126">
        <v>12343</v>
      </c>
      <c r="D34" s="1127">
        <v>11627</v>
      </c>
      <c r="E34" s="1131">
        <v>570</v>
      </c>
      <c r="F34" s="1129">
        <v>12493</v>
      </c>
      <c r="G34" s="1127">
        <v>11763</v>
      </c>
      <c r="H34" s="1131">
        <v>592</v>
      </c>
      <c r="I34" s="1124">
        <v>28</v>
      </c>
    </row>
    <row r="35" spans="2:9" ht="16.5" customHeight="1">
      <c r="B35" s="1125" t="s">
        <v>499</v>
      </c>
      <c r="C35" s="1126">
        <v>3</v>
      </c>
      <c r="D35" s="1127">
        <v>0</v>
      </c>
      <c r="E35" s="1131">
        <v>3</v>
      </c>
      <c r="F35" s="1129">
        <v>3</v>
      </c>
      <c r="G35" s="1127">
        <v>0</v>
      </c>
      <c r="H35" s="1131">
        <v>3</v>
      </c>
      <c r="I35" s="1124">
        <v>29</v>
      </c>
    </row>
    <row r="36" spans="2:9" ht="16.5" customHeight="1">
      <c r="B36" s="1125" t="s">
        <v>500</v>
      </c>
      <c r="C36" s="1126">
        <v>6971</v>
      </c>
      <c r="D36" s="1127">
        <v>6803</v>
      </c>
      <c r="E36" s="1131">
        <v>145</v>
      </c>
      <c r="F36" s="1129">
        <v>6738</v>
      </c>
      <c r="G36" s="1127">
        <v>6570</v>
      </c>
      <c r="H36" s="1131">
        <v>148</v>
      </c>
      <c r="I36" s="1138">
        <v>30</v>
      </c>
    </row>
    <row r="37" spans="2:9" ht="16.5" customHeight="1">
      <c r="B37" s="1118" t="s">
        <v>501</v>
      </c>
      <c r="C37" s="1119">
        <v>325</v>
      </c>
      <c r="D37" s="1140">
        <v>304</v>
      </c>
      <c r="E37" s="1121">
        <v>21</v>
      </c>
      <c r="F37" s="1139">
        <v>362</v>
      </c>
      <c r="G37" s="1140">
        <v>339</v>
      </c>
      <c r="H37" s="1121">
        <v>23</v>
      </c>
      <c r="I37" s="1124">
        <v>31</v>
      </c>
    </row>
    <row r="38" spans="2:9" ht="16.5" customHeight="1">
      <c r="B38" s="1125" t="s">
        <v>502</v>
      </c>
      <c r="C38" s="1126">
        <v>179</v>
      </c>
      <c r="D38" s="1127">
        <v>94</v>
      </c>
      <c r="E38" s="1128">
        <v>85</v>
      </c>
      <c r="F38" s="1129">
        <v>187</v>
      </c>
      <c r="G38" s="1127">
        <v>97</v>
      </c>
      <c r="H38" s="1128">
        <v>90</v>
      </c>
      <c r="I38" s="1124">
        <v>32</v>
      </c>
    </row>
    <row r="39" spans="2:9" ht="16.5" customHeight="1">
      <c r="B39" s="1125" t="s">
        <v>503</v>
      </c>
      <c r="C39" s="1126">
        <v>19177</v>
      </c>
      <c r="D39" s="1127">
        <v>18253</v>
      </c>
      <c r="E39" s="1128">
        <v>635</v>
      </c>
      <c r="F39" s="1129">
        <v>18798</v>
      </c>
      <c r="G39" s="1127">
        <v>17850</v>
      </c>
      <c r="H39" s="1128">
        <v>653</v>
      </c>
      <c r="I39" s="1124">
        <v>33</v>
      </c>
    </row>
    <row r="40" spans="2:9" ht="16.5" customHeight="1">
      <c r="B40" s="1125" t="s">
        <v>504</v>
      </c>
      <c r="C40" s="1126">
        <v>15136</v>
      </c>
      <c r="D40" s="1127">
        <v>14556</v>
      </c>
      <c r="E40" s="1128">
        <v>580</v>
      </c>
      <c r="F40" s="1129">
        <v>14867</v>
      </c>
      <c r="G40" s="1127">
        <v>14286</v>
      </c>
      <c r="H40" s="1128">
        <v>580</v>
      </c>
      <c r="I40" s="1124">
        <v>34</v>
      </c>
    </row>
    <row r="41" spans="2:9" ht="16.5" customHeight="1">
      <c r="B41" s="1133" t="s">
        <v>505</v>
      </c>
      <c r="C41" s="1134">
        <v>12085</v>
      </c>
      <c r="D41" s="1135">
        <v>11564</v>
      </c>
      <c r="E41" s="1136">
        <v>394</v>
      </c>
      <c r="F41" s="1129">
        <v>13311</v>
      </c>
      <c r="G41" s="1135">
        <v>12779</v>
      </c>
      <c r="H41" s="1136">
        <v>410</v>
      </c>
      <c r="I41" s="1138">
        <v>35</v>
      </c>
    </row>
    <row r="42" spans="2:9" ht="16.5" customHeight="1">
      <c r="B42" s="1125" t="s">
        <v>506</v>
      </c>
      <c r="C42" s="1126">
        <v>235</v>
      </c>
      <c r="D42" s="1127">
        <v>141</v>
      </c>
      <c r="E42" s="1131">
        <v>94</v>
      </c>
      <c r="F42" s="1139">
        <v>233</v>
      </c>
      <c r="G42" s="1127">
        <v>138</v>
      </c>
      <c r="H42" s="1131">
        <v>94</v>
      </c>
      <c r="I42" s="1124">
        <v>36</v>
      </c>
    </row>
    <row r="43" spans="2:9" ht="16.5" customHeight="1">
      <c r="B43" s="1125" t="s">
        <v>507</v>
      </c>
      <c r="C43" s="1126">
        <v>4025</v>
      </c>
      <c r="D43" s="1127">
        <v>3917</v>
      </c>
      <c r="E43" s="1131">
        <v>69</v>
      </c>
      <c r="F43" s="1129">
        <v>3962</v>
      </c>
      <c r="G43" s="1127">
        <v>3854</v>
      </c>
      <c r="H43" s="1131">
        <v>68</v>
      </c>
      <c r="I43" s="1124">
        <v>37</v>
      </c>
    </row>
    <row r="44" spans="2:9" ht="16.5" customHeight="1">
      <c r="B44" s="1125" t="s">
        <v>508</v>
      </c>
      <c r="C44" s="1126">
        <v>5092</v>
      </c>
      <c r="D44" s="1127">
        <v>4674</v>
      </c>
      <c r="E44" s="1131">
        <v>268</v>
      </c>
      <c r="F44" s="1129">
        <v>5203</v>
      </c>
      <c r="G44" s="1127">
        <v>4784</v>
      </c>
      <c r="H44" s="1131">
        <v>262</v>
      </c>
      <c r="I44" s="1124">
        <v>38</v>
      </c>
    </row>
    <row r="45" spans="2:9" ht="16.5" customHeight="1">
      <c r="B45" s="1125" t="s">
        <v>509</v>
      </c>
      <c r="C45" s="1126">
        <v>535</v>
      </c>
      <c r="D45" s="1127">
        <v>512</v>
      </c>
      <c r="E45" s="1131">
        <v>22</v>
      </c>
      <c r="F45" s="1129">
        <v>533</v>
      </c>
      <c r="G45" s="1127">
        <v>510</v>
      </c>
      <c r="H45" s="1131">
        <v>23</v>
      </c>
      <c r="I45" s="1124">
        <v>39</v>
      </c>
    </row>
    <row r="46" spans="2:9" ht="16.5" customHeight="1">
      <c r="B46" s="1125" t="s">
        <v>510</v>
      </c>
      <c r="C46" s="1126">
        <v>8950</v>
      </c>
      <c r="D46" s="1127">
        <v>8394</v>
      </c>
      <c r="E46" s="1131">
        <v>527</v>
      </c>
      <c r="F46" s="1129">
        <v>8765</v>
      </c>
      <c r="G46" s="1127">
        <v>8199</v>
      </c>
      <c r="H46" s="1131">
        <v>529</v>
      </c>
      <c r="I46" s="1138">
        <v>40</v>
      </c>
    </row>
    <row r="47" spans="2:9" ht="16.5" customHeight="1">
      <c r="B47" s="1118" t="s">
        <v>511</v>
      </c>
      <c r="C47" s="1119">
        <v>94</v>
      </c>
      <c r="D47" s="1140">
        <v>80</v>
      </c>
      <c r="E47" s="1121">
        <v>15</v>
      </c>
      <c r="F47" s="1139">
        <v>94</v>
      </c>
      <c r="G47" s="1140">
        <v>79</v>
      </c>
      <c r="H47" s="1121">
        <v>16</v>
      </c>
      <c r="I47" s="1124">
        <v>41</v>
      </c>
    </row>
    <row r="48" spans="2:9" ht="16.5" customHeight="1">
      <c r="B48" s="1125" t="s">
        <v>512</v>
      </c>
      <c r="C48" s="1126">
        <v>56</v>
      </c>
      <c r="D48" s="1127">
        <v>7</v>
      </c>
      <c r="E48" s="1128">
        <v>48</v>
      </c>
      <c r="F48" s="1129">
        <v>55</v>
      </c>
      <c r="G48" s="1127">
        <v>7</v>
      </c>
      <c r="H48" s="1128">
        <v>48</v>
      </c>
      <c r="I48" s="1124">
        <v>42</v>
      </c>
    </row>
    <row r="49" spans="2:9" ht="16.5" customHeight="1">
      <c r="B49" s="1125" t="s">
        <v>513</v>
      </c>
      <c r="C49" s="1126">
        <v>467</v>
      </c>
      <c r="D49" s="1127">
        <v>408</v>
      </c>
      <c r="E49" s="1128">
        <v>59</v>
      </c>
      <c r="F49" s="1129">
        <v>476</v>
      </c>
      <c r="G49" s="1127">
        <v>412</v>
      </c>
      <c r="H49" s="1128">
        <v>65</v>
      </c>
      <c r="I49" s="1124">
        <v>43</v>
      </c>
    </row>
    <row r="50" spans="2:9" ht="16.5" customHeight="1">
      <c r="B50" s="1125" t="s">
        <v>514</v>
      </c>
      <c r="C50" s="1126">
        <v>15857</v>
      </c>
      <c r="D50" s="1127">
        <v>15172</v>
      </c>
      <c r="E50" s="1128">
        <v>478</v>
      </c>
      <c r="F50" s="1129">
        <v>15644</v>
      </c>
      <c r="G50" s="1127">
        <v>14974</v>
      </c>
      <c r="H50" s="1128">
        <v>453</v>
      </c>
      <c r="I50" s="1124">
        <v>44</v>
      </c>
    </row>
    <row r="51" spans="2:9" ht="16.5" customHeight="1">
      <c r="B51" s="1133" t="s">
        <v>515</v>
      </c>
      <c r="C51" s="1134">
        <v>828</v>
      </c>
      <c r="D51" s="1135">
        <v>557</v>
      </c>
      <c r="E51" s="1136">
        <v>120</v>
      </c>
      <c r="F51" s="1129">
        <v>807</v>
      </c>
      <c r="G51" s="1135">
        <v>551</v>
      </c>
      <c r="H51" s="1136">
        <v>119</v>
      </c>
      <c r="I51" s="1138">
        <v>45</v>
      </c>
    </row>
    <row r="52" spans="2:9" ht="16.5" customHeight="1">
      <c r="B52" s="1125" t="s">
        <v>516</v>
      </c>
      <c r="C52" s="1126">
        <v>227</v>
      </c>
      <c r="D52" s="1127">
        <v>177</v>
      </c>
      <c r="E52" s="1131">
        <v>50</v>
      </c>
      <c r="F52" s="1139">
        <v>231</v>
      </c>
      <c r="G52" s="1127">
        <v>180</v>
      </c>
      <c r="H52" s="1131">
        <v>51</v>
      </c>
      <c r="I52" s="1124">
        <v>46</v>
      </c>
    </row>
    <row r="53" spans="2:9" ht="16.5" customHeight="1" thickBot="1">
      <c r="B53" s="1141" t="s">
        <v>517</v>
      </c>
      <c r="C53" s="1142">
        <v>86</v>
      </c>
      <c r="D53" s="1143">
        <v>57</v>
      </c>
      <c r="E53" s="1144">
        <v>29</v>
      </c>
      <c r="F53" s="1145">
        <v>86</v>
      </c>
      <c r="G53" s="1143">
        <v>59</v>
      </c>
      <c r="H53" s="1144">
        <v>28</v>
      </c>
      <c r="I53" s="1146">
        <v>47</v>
      </c>
    </row>
    <row r="54" spans="2:9">
      <c r="B54" s="143" t="s">
        <v>518</v>
      </c>
      <c r="C54" s="143"/>
      <c r="G54" s="1147"/>
    </row>
    <row r="55" spans="2:9">
      <c r="B55" s="143" t="s">
        <v>519</v>
      </c>
      <c r="C55" s="143"/>
      <c r="G55" s="1147"/>
    </row>
    <row r="56" spans="2:9">
      <c r="B56" s="143" t="s">
        <v>520</v>
      </c>
      <c r="C56" s="143"/>
      <c r="G56" s="1147"/>
    </row>
    <row r="57" spans="2:9">
      <c r="G57" s="1147"/>
    </row>
    <row r="58" spans="2:9">
      <c r="G58" s="1147"/>
    </row>
    <row r="59" spans="2:9">
      <c r="G59" s="1147"/>
    </row>
    <row r="60" spans="2:9">
      <c r="G60" s="1147"/>
    </row>
    <row r="61" spans="2:9">
      <c r="G61" s="1147"/>
    </row>
    <row r="62" spans="2:9">
      <c r="G62" s="1147"/>
    </row>
    <row r="63" spans="2:9">
      <c r="G63" s="1147"/>
    </row>
    <row r="64" spans="2:9">
      <c r="G64" s="1147"/>
    </row>
    <row r="65" spans="7:7">
      <c r="G65" s="1147"/>
    </row>
    <row r="66" spans="7:7">
      <c r="G66" s="1147"/>
    </row>
    <row r="67" spans="7:7">
      <c r="G67" s="1147"/>
    </row>
    <row r="68" spans="7:7">
      <c r="G68" s="1147"/>
    </row>
    <row r="69" spans="7:7">
      <c r="G69" s="1147"/>
    </row>
    <row r="70" spans="7:7">
      <c r="G70" s="1147"/>
    </row>
    <row r="71" spans="7:7">
      <c r="G71" s="1147"/>
    </row>
    <row r="72" spans="7:7">
      <c r="G72" s="1147"/>
    </row>
    <row r="73" spans="7:7">
      <c r="G73" s="1147"/>
    </row>
    <row r="74" spans="7:7">
      <c r="G74" s="1147"/>
    </row>
    <row r="75" spans="7:7">
      <c r="G75" s="1147"/>
    </row>
    <row r="76" spans="7:7">
      <c r="G76" s="1147"/>
    </row>
    <row r="77" spans="7:7">
      <c r="G77" s="1147"/>
    </row>
    <row r="78" spans="7:7">
      <c r="G78" s="1147"/>
    </row>
    <row r="79" spans="7:7">
      <c r="G79" s="1147"/>
    </row>
    <row r="80" spans="7:7">
      <c r="G80" s="1147"/>
    </row>
    <row r="81" spans="7:7">
      <c r="G81" s="1147"/>
    </row>
    <row r="82" spans="7:7">
      <c r="G82" s="1147"/>
    </row>
    <row r="83" spans="7:7">
      <c r="G83" s="1147"/>
    </row>
    <row r="84" spans="7:7">
      <c r="G84" s="1147"/>
    </row>
    <row r="85" spans="7:7">
      <c r="G85" s="1147"/>
    </row>
    <row r="86" spans="7:7">
      <c r="G86" s="1147"/>
    </row>
    <row r="87" spans="7:7">
      <c r="G87" s="1147"/>
    </row>
    <row r="88" spans="7:7">
      <c r="G88" s="1147"/>
    </row>
    <row r="89" spans="7:7">
      <c r="G89" s="1147"/>
    </row>
    <row r="90" spans="7:7">
      <c r="G90" s="1147"/>
    </row>
    <row r="91" spans="7:7">
      <c r="G91" s="1147"/>
    </row>
    <row r="92" spans="7:7">
      <c r="G92" s="1147"/>
    </row>
    <row r="93" spans="7:7">
      <c r="G93" s="1147"/>
    </row>
    <row r="94" spans="7:7">
      <c r="G94" s="1147"/>
    </row>
    <row r="95" spans="7:7">
      <c r="G95" s="1147"/>
    </row>
    <row r="96" spans="7:7">
      <c r="G96" s="1147"/>
    </row>
    <row r="97" spans="7:7">
      <c r="G97" s="1147"/>
    </row>
    <row r="98" spans="7:7">
      <c r="G98" s="1147"/>
    </row>
    <row r="99" spans="7:7">
      <c r="G99" s="1147"/>
    </row>
    <row r="100" spans="7:7">
      <c r="G100" s="1147"/>
    </row>
    <row r="101" spans="7:7">
      <c r="G101" s="1147"/>
    </row>
    <row r="102" spans="7:7">
      <c r="G102" s="1147"/>
    </row>
    <row r="103" spans="7:7">
      <c r="G103" s="1147"/>
    </row>
    <row r="104" spans="7:7">
      <c r="G104" s="1147"/>
    </row>
    <row r="105" spans="7:7">
      <c r="G105" s="1147"/>
    </row>
    <row r="106" spans="7:7">
      <c r="G106" s="1147"/>
    </row>
    <row r="107" spans="7:7">
      <c r="G107" s="1147"/>
    </row>
    <row r="108" spans="7:7">
      <c r="G108" s="1147"/>
    </row>
    <row r="109" spans="7:7">
      <c r="G109" s="1147"/>
    </row>
    <row r="110" spans="7:7">
      <c r="G110" s="1147"/>
    </row>
    <row r="111" spans="7:7">
      <c r="G111" s="1147"/>
    </row>
    <row r="112" spans="7:7">
      <c r="G112" s="1147"/>
    </row>
    <row r="113" spans="7:7">
      <c r="G113" s="1147"/>
    </row>
    <row r="114" spans="7:7">
      <c r="G114" s="1147"/>
    </row>
    <row r="115" spans="7:7">
      <c r="G115" s="1147"/>
    </row>
    <row r="116" spans="7:7">
      <c r="G116" s="1147"/>
    </row>
    <row r="117" spans="7:7">
      <c r="G117" s="1147"/>
    </row>
    <row r="118" spans="7:7">
      <c r="G118" s="1147"/>
    </row>
    <row r="119" spans="7:7">
      <c r="G119" s="1147"/>
    </row>
    <row r="120" spans="7:7">
      <c r="G120" s="1147"/>
    </row>
    <row r="121" spans="7:7">
      <c r="G121" s="1147"/>
    </row>
    <row r="122" spans="7:7">
      <c r="G122" s="1147"/>
    </row>
    <row r="123" spans="7:7">
      <c r="G123" s="1147"/>
    </row>
    <row r="124" spans="7:7">
      <c r="G124" s="1147"/>
    </row>
    <row r="125" spans="7:7">
      <c r="G125" s="1147"/>
    </row>
    <row r="126" spans="7:7">
      <c r="G126" s="1147"/>
    </row>
    <row r="127" spans="7:7">
      <c r="G127" s="1147"/>
    </row>
    <row r="128" spans="7:7">
      <c r="G128" s="1147"/>
    </row>
    <row r="129" spans="7:7">
      <c r="G129" s="1147"/>
    </row>
    <row r="130" spans="7:7">
      <c r="G130" s="1147"/>
    </row>
    <row r="131" spans="7:7">
      <c r="G131" s="1147"/>
    </row>
    <row r="132" spans="7:7">
      <c r="G132" s="1147"/>
    </row>
    <row r="133" spans="7:7">
      <c r="G133" s="1147"/>
    </row>
    <row r="134" spans="7:7">
      <c r="G134" s="1147"/>
    </row>
    <row r="135" spans="7:7">
      <c r="G135" s="1147"/>
    </row>
    <row r="136" spans="7:7">
      <c r="G136" s="1147"/>
    </row>
    <row r="137" spans="7:7">
      <c r="G137" s="1147"/>
    </row>
    <row r="138" spans="7:7">
      <c r="G138" s="1147"/>
    </row>
    <row r="139" spans="7:7">
      <c r="G139" s="1147"/>
    </row>
    <row r="140" spans="7:7">
      <c r="G140" s="1147"/>
    </row>
    <row r="141" spans="7:7">
      <c r="G141" s="1147"/>
    </row>
    <row r="142" spans="7:7">
      <c r="G142" s="1147"/>
    </row>
    <row r="143" spans="7:7">
      <c r="G143" s="1147"/>
    </row>
    <row r="144" spans="7:7">
      <c r="G144" s="1147"/>
    </row>
    <row r="145" spans="7:7">
      <c r="G145" s="1147"/>
    </row>
    <row r="146" spans="7:7">
      <c r="G146" s="1147"/>
    </row>
    <row r="147" spans="7:7">
      <c r="G147" s="1147"/>
    </row>
    <row r="148" spans="7:7">
      <c r="G148" s="1147"/>
    </row>
    <row r="149" spans="7:7">
      <c r="G149" s="1147"/>
    </row>
    <row r="150" spans="7:7">
      <c r="G150" s="1147"/>
    </row>
    <row r="151" spans="7:7">
      <c r="G151" s="1147"/>
    </row>
    <row r="152" spans="7:7">
      <c r="G152" s="1147"/>
    </row>
    <row r="153" spans="7:7">
      <c r="G153" s="1147"/>
    </row>
    <row r="154" spans="7:7">
      <c r="G154" s="1147"/>
    </row>
    <row r="155" spans="7:7">
      <c r="G155" s="1147"/>
    </row>
    <row r="156" spans="7:7">
      <c r="G156" s="1147"/>
    </row>
    <row r="157" spans="7:7">
      <c r="G157" s="1147"/>
    </row>
    <row r="158" spans="7:7">
      <c r="G158" s="1147"/>
    </row>
    <row r="159" spans="7:7">
      <c r="G159" s="1147"/>
    </row>
    <row r="160" spans="7:7">
      <c r="G160" s="1147"/>
    </row>
    <row r="161" spans="7:7">
      <c r="G161" s="1147"/>
    </row>
    <row r="162" spans="7:7">
      <c r="G162" s="1147"/>
    </row>
    <row r="163" spans="7:7">
      <c r="G163" s="1147"/>
    </row>
    <row r="164" spans="7:7">
      <c r="G164" s="1147"/>
    </row>
    <row r="165" spans="7:7">
      <c r="G165" s="1147"/>
    </row>
    <row r="166" spans="7:7">
      <c r="G166" s="1147"/>
    </row>
    <row r="167" spans="7:7">
      <c r="G167" s="1147"/>
    </row>
    <row r="168" spans="7:7">
      <c r="G168" s="1147"/>
    </row>
    <row r="169" spans="7:7">
      <c r="G169" s="1147"/>
    </row>
    <row r="170" spans="7:7">
      <c r="G170" s="1147"/>
    </row>
    <row r="171" spans="7:7">
      <c r="G171" s="1147"/>
    </row>
    <row r="172" spans="7:7">
      <c r="G172" s="1147"/>
    </row>
    <row r="173" spans="7:7">
      <c r="G173" s="1147"/>
    </row>
    <row r="174" spans="7:7">
      <c r="G174" s="1147"/>
    </row>
    <row r="175" spans="7:7">
      <c r="G175" s="1147"/>
    </row>
    <row r="176" spans="7:7">
      <c r="G176" s="1147"/>
    </row>
    <row r="177" spans="7:7">
      <c r="G177" s="1147"/>
    </row>
    <row r="178" spans="7:7">
      <c r="G178" s="1147"/>
    </row>
    <row r="179" spans="7:7">
      <c r="G179" s="1147"/>
    </row>
    <row r="180" spans="7:7">
      <c r="G180" s="1147"/>
    </row>
    <row r="181" spans="7:7">
      <c r="G181" s="1147"/>
    </row>
    <row r="182" spans="7:7">
      <c r="G182" s="1147"/>
    </row>
    <row r="183" spans="7:7">
      <c r="G183" s="1147"/>
    </row>
    <row r="184" spans="7:7">
      <c r="G184" s="1147"/>
    </row>
    <row r="185" spans="7:7">
      <c r="G185" s="1147"/>
    </row>
    <row r="186" spans="7:7">
      <c r="G186" s="1147"/>
    </row>
    <row r="187" spans="7:7">
      <c r="G187" s="1147"/>
    </row>
    <row r="188" spans="7:7">
      <c r="G188" s="1147"/>
    </row>
    <row r="189" spans="7:7">
      <c r="G189" s="1147"/>
    </row>
    <row r="190" spans="7:7">
      <c r="G190" s="1147"/>
    </row>
    <row r="191" spans="7:7">
      <c r="G191" s="1147"/>
    </row>
    <row r="192" spans="7:7">
      <c r="G192" s="1147"/>
    </row>
    <row r="193" spans="7:7">
      <c r="G193" s="1147"/>
    </row>
    <row r="194" spans="7:7">
      <c r="G194" s="1147"/>
    </row>
    <row r="195" spans="7:7">
      <c r="G195" s="1147"/>
    </row>
    <row r="196" spans="7:7">
      <c r="G196" s="1147"/>
    </row>
    <row r="197" spans="7:7">
      <c r="G197" s="1147"/>
    </row>
    <row r="198" spans="7:7">
      <c r="G198" s="1147"/>
    </row>
    <row r="199" spans="7:7">
      <c r="G199" s="1147"/>
    </row>
    <row r="200" spans="7:7">
      <c r="G200" s="1147"/>
    </row>
    <row r="201" spans="7:7">
      <c r="G201" s="1147"/>
    </row>
    <row r="202" spans="7:7">
      <c r="G202" s="1147"/>
    </row>
    <row r="203" spans="7:7">
      <c r="G203" s="1147"/>
    </row>
    <row r="204" spans="7:7">
      <c r="G204" s="1147"/>
    </row>
    <row r="205" spans="7:7">
      <c r="G205" s="1147"/>
    </row>
    <row r="206" spans="7:7">
      <c r="G206" s="1147"/>
    </row>
    <row r="207" spans="7:7">
      <c r="G207" s="1147"/>
    </row>
    <row r="208" spans="7:7">
      <c r="G208" s="1147"/>
    </row>
    <row r="209" spans="7:7">
      <c r="G209" s="1147"/>
    </row>
    <row r="210" spans="7:7">
      <c r="G210" s="1147"/>
    </row>
    <row r="211" spans="7:7">
      <c r="G211" s="1147"/>
    </row>
    <row r="212" spans="7:7">
      <c r="G212" s="1147"/>
    </row>
    <row r="213" spans="7:7">
      <c r="G213" s="1147"/>
    </row>
    <row r="214" spans="7:7">
      <c r="G214" s="1147"/>
    </row>
    <row r="215" spans="7:7">
      <c r="G215" s="1147"/>
    </row>
    <row r="216" spans="7:7">
      <c r="G216" s="1147"/>
    </row>
    <row r="217" spans="7:7">
      <c r="G217" s="1147"/>
    </row>
    <row r="218" spans="7:7">
      <c r="G218" s="1147"/>
    </row>
    <row r="219" spans="7:7">
      <c r="G219" s="1147"/>
    </row>
    <row r="220" spans="7:7">
      <c r="G220" s="1147"/>
    </row>
    <row r="221" spans="7:7">
      <c r="G221" s="1147"/>
    </row>
    <row r="222" spans="7:7">
      <c r="G222" s="1147"/>
    </row>
    <row r="223" spans="7:7">
      <c r="G223" s="1147"/>
    </row>
    <row r="224" spans="7:7">
      <c r="G224" s="1147"/>
    </row>
    <row r="225" spans="7:7">
      <c r="G225" s="1147"/>
    </row>
    <row r="226" spans="7:7">
      <c r="G226" s="1147"/>
    </row>
    <row r="227" spans="7:7">
      <c r="G227" s="1147"/>
    </row>
    <row r="228" spans="7:7">
      <c r="G228" s="1147"/>
    </row>
    <row r="229" spans="7:7">
      <c r="G229" s="1147"/>
    </row>
    <row r="230" spans="7:7">
      <c r="G230" s="1147"/>
    </row>
    <row r="231" spans="7:7">
      <c r="G231" s="1147"/>
    </row>
    <row r="232" spans="7:7">
      <c r="G232" s="1147"/>
    </row>
    <row r="233" spans="7:7">
      <c r="G233" s="1147"/>
    </row>
    <row r="234" spans="7:7">
      <c r="G234" s="1147"/>
    </row>
    <row r="235" spans="7:7">
      <c r="G235" s="1147"/>
    </row>
    <row r="236" spans="7:7">
      <c r="G236" s="1147"/>
    </row>
    <row r="237" spans="7:7">
      <c r="G237" s="1147"/>
    </row>
    <row r="238" spans="7:7">
      <c r="G238" s="1147"/>
    </row>
    <row r="239" spans="7:7">
      <c r="G239" s="1147"/>
    </row>
    <row r="240" spans="7:7">
      <c r="G240" s="1147"/>
    </row>
    <row r="241" spans="7:7">
      <c r="G241" s="1147"/>
    </row>
    <row r="242" spans="7:7">
      <c r="G242" s="1147"/>
    </row>
    <row r="243" spans="7:7">
      <c r="G243" s="1147"/>
    </row>
    <row r="244" spans="7:7">
      <c r="G244" s="1147"/>
    </row>
    <row r="245" spans="7:7">
      <c r="G245" s="1147"/>
    </row>
    <row r="246" spans="7:7">
      <c r="G246" s="1147"/>
    </row>
    <row r="247" spans="7:7">
      <c r="G247" s="1147"/>
    </row>
    <row r="248" spans="7:7">
      <c r="G248" s="1147"/>
    </row>
    <row r="249" spans="7:7">
      <c r="G249" s="1147"/>
    </row>
    <row r="250" spans="7:7">
      <c r="G250" s="1147"/>
    </row>
    <row r="251" spans="7:7">
      <c r="G251" s="1147"/>
    </row>
    <row r="252" spans="7:7">
      <c r="G252" s="1147"/>
    </row>
    <row r="253" spans="7:7">
      <c r="G253" s="1147"/>
    </row>
    <row r="254" spans="7:7">
      <c r="G254" s="1147"/>
    </row>
    <row r="255" spans="7:7">
      <c r="G255" s="1147"/>
    </row>
    <row r="256" spans="7:7">
      <c r="G256" s="1147"/>
    </row>
    <row r="257" spans="7:7">
      <c r="G257" s="1147"/>
    </row>
    <row r="258" spans="7:7">
      <c r="G258" s="1147"/>
    </row>
    <row r="259" spans="7:7">
      <c r="G259" s="1147"/>
    </row>
    <row r="260" spans="7:7">
      <c r="G260" s="1147"/>
    </row>
    <row r="261" spans="7:7">
      <c r="G261" s="1147"/>
    </row>
    <row r="262" spans="7:7">
      <c r="G262" s="1147"/>
    </row>
    <row r="263" spans="7:7">
      <c r="G263" s="1147"/>
    </row>
    <row r="264" spans="7:7">
      <c r="G264" s="1147"/>
    </row>
    <row r="265" spans="7:7">
      <c r="G265" s="1147"/>
    </row>
    <row r="266" spans="7:7">
      <c r="G266" s="1147"/>
    </row>
    <row r="267" spans="7:7">
      <c r="G267" s="1147"/>
    </row>
    <row r="268" spans="7:7">
      <c r="G268" s="1147"/>
    </row>
    <row r="269" spans="7:7">
      <c r="G269" s="1147"/>
    </row>
    <row r="270" spans="7:7">
      <c r="G270" s="1147"/>
    </row>
    <row r="271" spans="7:7">
      <c r="G271" s="1147"/>
    </row>
    <row r="272" spans="7:7">
      <c r="G272" s="1147"/>
    </row>
    <row r="273" spans="7:7">
      <c r="G273" s="1147"/>
    </row>
    <row r="274" spans="7:7">
      <c r="G274" s="1147"/>
    </row>
    <row r="275" spans="7:7">
      <c r="G275" s="1147"/>
    </row>
    <row r="276" spans="7:7">
      <c r="G276" s="1147"/>
    </row>
    <row r="277" spans="7:7">
      <c r="G277" s="1147"/>
    </row>
    <row r="278" spans="7:7">
      <c r="G278" s="1147"/>
    </row>
    <row r="279" spans="7:7">
      <c r="G279" s="1147"/>
    </row>
  </sheetData>
  <mergeCells count="5">
    <mergeCell ref="B1:H1"/>
    <mergeCell ref="B3:B5"/>
    <mergeCell ref="C3:H3"/>
    <mergeCell ref="C4:E4"/>
    <mergeCell ref="F4:H4"/>
  </mergeCells>
  <phoneticPr fontId="94"/>
  <printOptions horizontalCentered="1"/>
  <pageMargins left="0.59055118110236227" right="0.59055118110236227" top="0.39370078740157483" bottom="0.39370078740157483" header="0" footer="0"/>
  <pageSetup paperSize="9" scale="87" firstPageNumber="338"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Props1.xml><?xml version="1.0" encoding="utf-8"?>
<ds:datastoreItem xmlns:ds="http://schemas.openxmlformats.org/officeDocument/2006/customXml" ds:itemID="{E184A59B-36B4-428F-ACEB-E95D5AE77F4F}"/>
</file>

<file path=customXml/itemProps2.xml><?xml version="1.0" encoding="utf-8"?>
<ds:datastoreItem xmlns:ds="http://schemas.openxmlformats.org/officeDocument/2006/customXml" ds:itemID="{523BA61D-67B6-475C-ADC8-1C0FD037A2A8}"/>
</file>

<file path=customXml/itemProps3.xml><?xml version="1.0" encoding="utf-8"?>
<ds:datastoreItem xmlns:ds="http://schemas.openxmlformats.org/officeDocument/2006/customXml" ds:itemID="{7C31E5E3-5100-49E6-A099-261D764A8E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37経済局別</vt:lpstr>
      <vt:lpstr>38経済局別時系列（北海道～中部）</vt:lpstr>
      <vt:lpstr>38経済局別時系列（近畿～九州）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'27品目別時系列（パルプ・紙）'!Print_Area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'37経済局別'!Print_Area</vt:lpstr>
      <vt:lpstr>'38経済局別時系列（近畿～九州）'!Print_Area</vt:lpstr>
      <vt:lpstr>'38経済局別時系列（北海道～中部）'!Print_Area</vt:lpstr>
      <vt:lpstr>'39都道府県別'!Print_Area</vt:lpstr>
      <vt:lpstr>表紙!Print_Area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2018-06-06T07:28:17Z</dcterms:created>
  <dcterms:modified xsi:type="dcterms:W3CDTF">2026-07-31T08:19:10Z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